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imrihaggin1\Desktop\"/>
    </mc:Choice>
  </mc:AlternateContent>
  <xr:revisionPtr revIDLastSave="0" documentId="13_ncr:1_{5A75DB8D-BA2B-4C34-9126-4DEC388CF998}" xr6:coauthVersionLast="47" xr6:coauthVersionMax="47" xr10:uidLastSave="{00000000-0000-0000-0000-000000000000}"/>
  <bookViews>
    <workbookView xWindow="-98" yWindow="-98" windowWidth="25396" windowHeight="15225" activeTab="2" xr2:uid="{F5F685B5-E253-41BF-9EBC-8AC85F6B13F6}"/>
  </bookViews>
  <sheets>
    <sheet name="Print Summary" sheetId="8" r:id="rId1"/>
    <sheet name="Momentum" sheetId="5" r:id="rId2"/>
    <sheet name="Breadth" sheetId="6" r:id="rId3"/>
    <sheet name="PCE Bridge" sheetId="7" r:id="rId4"/>
    <sheet name="PCE Source Data" sheetId="2" r:id="rId5"/>
    <sheet name="Macrobond" sheetId="3" r:id="rId6"/>
    <sheet name="Engine" sheetId="4" r:id="rId7"/>
  </sheets>
  <definedNames>
    <definedName name="Macrobond_Object1" localSheetId="5">Macrobond!$A$3:$PB$957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8" l="1"/>
  <c r="B22" i="8"/>
  <c r="B21" i="8"/>
  <c r="B20" i="8"/>
  <c r="B19" i="8"/>
  <c r="B18" i="8"/>
  <c r="B17" i="8"/>
  <c r="C14" i="8"/>
  <c r="D14" i="8"/>
  <c r="E14" i="8"/>
  <c r="F14" i="8"/>
  <c r="G14" i="8"/>
  <c r="C13" i="8"/>
  <c r="D13" i="8"/>
  <c r="E13" i="8"/>
  <c r="F13" i="8"/>
  <c r="G13" i="8"/>
  <c r="C12" i="8"/>
  <c r="D12" i="8"/>
  <c r="E12" i="8"/>
  <c r="F12" i="8"/>
  <c r="G12" i="8"/>
  <c r="C11" i="8"/>
  <c r="D11" i="8"/>
  <c r="E11" i="8"/>
  <c r="F11" i="8"/>
  <c r="G11" i="8"/>
  <c r="C10" i="8"/>
  <c r="D10" i="8"/>
  <c r="E10" i="8"/>
  <c r="F10" i="8"/>
  <c r="G10" i="8"/>
  <c r="L6" i="8"/>
  <c r="J6" i="8"/>
  <c r="H6" i="8"/>
  <c r="F6" i="8"/>
  <c r="D6" i="8"/>
  <c r="B6" i="8"/>
  <c r="B3" i="8"/>
  <c r="A1" i="8"/>
  <c r="A60" i="7"/>
  <c r="A59" i="7"/>
  <c r="A58" i="7" a="1"/>
  <c r="A58" i="7" s="1"/>
  <c r="A57" i="7"/>
  <c r="K58" i="7"/>
  <c r="K57" i="7"/>
  <c r="D54" i="7"/>
  <c r="D53" i="7"/>
  <c r="D52" i="7"/>
  <c r="D51" i="7"/>
  <c r="D50" i="7"/>
  <c r="I47" i="7"/>
  <c r="C47" i="7"/>
  <c r="I45" i="7"/>
  <c r="C45" i="7"/>
  <c r="I44" i="7"/>
  <c r="H44" i="7"/>
  <c r="C44" i="7"/>
  <c r="I37" i="7"/>
  <c r="I38" i="7"/>
  <c r="I39" i="7"/>
  <c r="I40" i="7"/>
  <c r="I41" i="7"/>
  <c r="I42" i="7"/>
  <c r="I43" i="7"/>
  <c r="H37" i="7"/>
  <c r="H38" i="7"/>
  <c r="H39" i="7"/>
  <c r="H40" i="7"/>
  <c r="H41" i="7"/>
  <c r="H42" i="7"/>
  <c r="H43" i="7"/>
  <c r="C37" i="7" a="1"/>
  <c r="C37" i="7" s="1"/>
  <c r="C38" i="7" a="1"/>
  <c r="C38" i="7"/>
  <c r="C39" i="7" a="1"/>
  <c r="C39" i="7"/>
  <c r="C40" i="7" a="1"/>
  <c r="C40" i="7"/>
  <c r="C41" i="7" a="1"/>
  <c r="C41" i="7"/>
  <c r="C42" i="7" a="1"/>
  <c r="C42" i="7"/>
  <c r="C43" i="7" a="1"/>
  <c r="C43" i="7"/>
  <c r="I36" i="7"/>
  <c r="H36" i="7"/>
  <c r="C36" i="7" a="1"/>
  <c r="C36" i="7" s="1"/>
  <c r="I33" i="7"/>
  <c r="C33" i="7"/>
  <c r="H32" i="7" a="1"/>
  <c r="H32" i="7" s="1"/>
  <c r="F32" i="7"/>
  <c r="G32" i="7" s="1" a="1"/>
  <c r="G32" i="7" s="1"/>
  <c r="I32" i="7" s="1"/>
  <c r="F31" i="7"/>
  <c r="H31" i="7" s="1" a="1"/>
  <c r="H31" i="7" s="1"/>
  <c r="H30" i="7" a="1"/>
  <c r="H30" i="7" s="1"/>
  <c r="F30" i="7"/>
  <c r="G30" i="7" s="1" a="1"/>
  <c r="G30" i="7" s="1"/>
  <c r="I30" i="7" s="1"/>
  <c r="F29" i="7"/>
  <c r="H29" i="7" s="1" a="1"/>
  <c r="H29" i="7" s="1"/>
  <c r="H28" i="7" a="1"/>
  <c r="H28" i="7" s="1"/>
  <c r="F28" i="7"/>
  <c r="G28" i="7" s="1" a="1"/>
  <c r="G28" i="7" s="1"/>
  <c r="I28" i="7" s="1"/>
  <c r="F27" i="7"/>
  <c r="H27" i="7" s="1" a="1"/>
  <c r="H27" i="7" s="1"/>
  <c r="H26" i="7" a="1"/>
  <c r="H26" i="7" s="1"/>
  <c r="F26" i="7"/>
  <c r="G26" i="7" s="1" a="1"/>
  <c r="G26" i="7" s="1"/>
  <c r="I26" i="7" s="1"/>
  <c r="F25" i="7"/>
  <c r="H25" i="7" s="1" a="1"/>
  <c r="H25" i="7" s="1"/>
  <c r="H24" i="7" a="1"/>
  <c r="H24" i="7" s="1"/>
  <c r="F24" i="7"/>
  <c r="G24" i="7" s="1" a="1"/>
  <c r="G24" i="7" s="1"/>
  <c r="I24" i="7" s="1"/>
  <c r="F23" i="7"/>
  <c r="H23" i="7" s="1" a="1"/>
  <c r="H23" i="7" s="1"/>
  <c r="H22" i="7" a="1"/>
  <c r="H22" i="7" s="1"/>
  <c r="F22" i="7"/>
  <c r="G22" i="7" s="1" a="1"/>
  <c r="G22" i="7" s="1"/>
  <c r="I22" i="7" s="1"/>
  <c r="F21" i="7"/>
  <c r="H21" i="7" s="1" a="1"/>
  <c r="H21" i="7" s="1"/>
  <c r="H20" i="7" a="1"/>
  <c r="H20" i="7" s="1"/>
  <c r="F20" i="7"/>
  <c r="G20" i="7" s="1" a="1"/>
  <c r="G20" i="7" s="1"/>
  <c r="I20" i="7" s="1"/>
  <c r="F19" i="7"/>
  <c r="H19" i="7" s="1" a="1"/>
  <c r="H19" i="7" s="1"/>
  <c r="H18" i="7" a="1"/>
  <c r="H18" i="7" s="1"/>
  <c r="F18" i="7"/>
  <c r="G18" i="7" s="1" a="1"/>
  <c r="G18" i="7" s="1"/>
  <c r="I18" i="7" s="1"/>
  <c r="F17" i="7"/>
  <c r="H17" i="7" s="1" a="1"/>
  <c r="H17" i="7" s="1"/>
  <c r="H16" i="7" a="1"/>
  <c r="H16" i="7" s="1"/>
  <c r="F16" i="7"/>
  <c r="G16" i="7" s="1" a="1"/>
  <c r="G16" i="7" s="1"/>
  <c r="I16" i="7" s="1"/>
  <c r="F15" i="7"/>
  <c r="H15" i="7" s="1" a="1"/>
  <c r="H15" i="7" s="1"/>
  <c r="H14" i="7" a="1"/>
  <c r="H14" i="7" s="1"/>
  <c r="F14" i="7"/>
  <c r="G14" i="7" s="1" a="1"/>
  <c r="G14" i="7" s="1"/>
  <c r="I14" i="7" s="1"/>
  <c r="F13" i="7"/>
  <c r="H13" i="7" s="1" a="1"/>
  <c r="H13" i="7" s="1"/>
  <c r="H12" i="7" a="1"/>
  <c r="H12" i="7" s="1"/>
  <c r="F12" i="7"/>
  <c r="G12" i="7" s="1" a="1"/>
  <c r="G12" i="7" s="1"/>
  <c r="I12" i="7" s="1"/>
  <c r="F11" i="7"/>
  <c r="H11" i="7" s="1" a="1"/>
  <c r="H11" i="7" s="1"/>
  <c r="H10" i="7" a="1"/>
  <c r="H10" i="7" s="1"/>
  <c r="F10" i="7"/>
  <c r="G10" i="7" s="1" a="1"/>
  <c r="G10" i="7" s="1"/>
  <c r="I10" i="7" s="1"/>
  <c r="C32" i="7" a="1"/>
  <c r="C32" i="7" s="1"/>
  <c r="C31" i="7" a="1"/>
  <c r="C31" i="7" s="1"/>
  <c r="C30" i="7" a="1"/>
  <c r="C30" i="7" s="1"/>
  <c r="C29" i="7" a="1"/>
  <c r="C29" i="7" s="1"/>
  <c r="C28" i="7" a="1"/>
  <c r="C28" i="7" s="1"/>
  <c r="C27" i="7" a="1"/>
  <c r="C27" i="7" s="1"/>
  <c r="C26" i="7"/>
  <c r="C26" i="7" a="1"/>
  <c r="C25" i="7" a="1"/>
  <c r="C25" i="7" s="1"/>
  <c r="C24" i="7"/>
  <c r="C24" i="7" a="1"/>
  <c r="C23" i="7" a="1"/>
  <c r="C23" i="7" s="1"/>
  <c r="C22" i="7" a="1"/>
  <c r="C22" i="7" s="1"/>
  <c r="C21" i="7" a="1"/>
  <c r="C21" i="7" s="1"/>
  <c r="C20" i="7"/>
  <c r="C20" i="7" a="1"/>
  <c r="C19" i="7" a="1"/>
  <c r="C19" i="7" s="1"/>
  <c r="C18" i="7"/>
  <c r="C18" i="7" a="1"/>
  <c r="C17" i="7" a="1"/>
  <c r="C17" i="7" s="1"/>
  <c r="C16" i="7"/>
  <c r="C16" i="7" a="1"/>
  <c r="C15" i="7" a="1"/>
  <c r="C15" i="7" s="1"/>
  <c r="C14" i="7"/>
  <c r="C14" i="7" a="1"/>
  <c r="C13" i="7" a="1"/>
  <c r="C13" i="7" s="1"/>
  <c r="C12" i="7" a="1"/>
  <c r="C12" i="7" s="1"/>
  <c r="C11" i="7" a="1"/>
  <c r="C11" i="7" s="1"/>
  <c r="C10" i="7"/>
  <c r="C10" i="7" a="1"/>
  <c r="I9" i="7"/>
  <c r="H9" i="7" a="1"/>
  <c r="H9" i="7" s="1"/>
  <c r="G9" i="7" a="1"/>
  <c r="G9" i="7" s="1"/>
  <c r="F9" i="7"/>
  <c r="C9" i="7" a="1"/>
  <c r="C9" i="7" s="1"/>
  <c r="B6" i="7" a="1"/>
  <c r="B6" i="7" s="1"/>
  <c r="B5" i="7" a="1"/>
  <c r="B5" i="7" s="1"/>
  <c r="B4" i="7"/>
  <c r="A2" i="7"/>
  <c r="M32" i="6" a="1"/>
  <c r="M32" i="6" s="1"/>
  <c r="L32" i="6" a="1"/>
  <c r="L32" i="6" s="1"/>
  <c r="K32" i="6" a="1"/>
  <c r="K32" i="6" s="1"/>
  <c r="J32" i="6" a="1"/>
  <c r="J32" i="6" s="1"/>
  <c r="I32" i="6" a="1"/>
  <c r="I32" i="6" s="1"/>
  <c r="H32" i="6" a="1"/>
  <c r="H32" i="6" s="1"/>
  <c r="G32" i="6" a="1"/>
  <c r="G32" i="6" s="1"/>
  <c r="F32" i="6" a="1"/>
  <c r="F32" i="6" s="1"/>
  <c r="E32" i="6" a="1"/>
  <c r="E32" i="6" s="1"/>
  <c r="D32" i="6" a="1"/>
  <c r="D32" i="6" s="1"/>
  <c r="C32" i="6" a="1"/>
  <c r="C32" i="6" s="1"/>
  <c r="M31" i="6" a="1"/>
  <c r="M31" i="6" s="1"/>
  <c r="L31" i="6" a="1"/>
  <c r="L31" i="6" s="1"/>
  <c r="K31" i="6" a="1"/>
  <c r="K31" i="6" s="1"/>
  <c r="J31" i="6" a="1"/>
  <c r="J31" i="6" s="1"/>
  <c r="I31" i="6" a="1"/>
  <c r="I31" i="6" s="1"/>
  <c r="H31" i="6" a="1"/>
  <c r="H31" i="6" s="1"/>
  <c r="G31" i="6" a="1"/>
  <c r="G31" i="6" s="1"/>
  <c r="F31" i="6" a="1"/>
  <c r="F31" i="6" s="1"/>
  <c r="E31" i="6" a="1"/>
  <c r="E31" i="6" s="1"/>
  <c r="D31" i="6" a="1"/>
  <c r="D31" i="6" s="1"/>
  <c r="C31" i="6" a="1"/>
  <c r="C31" i="6" s="1"/>
  <c r="M30" i="6"/>
  <c r="L30" i="6"/>
  <c r="K30" i="6"/>
  <c r="J30" i="6"/>
  <c r="I30" i="6"/>
  <c r="H30" i="6"/>
  <c r="G30" i="6"/>
  <c r="F30" i="6"/>
  <c r="E30" i="6"/>
  <c r="D30" i="6"/>
  <c r="C30" i="6"/>
  <c r="B32" i="6" a="1"/>
  <c r="B32" i="6" s="1"/>
  <c r="B31" i="6" a="1"/>
  <c r="B31" i="6" s="1"/>
  <c r="B30" i="6"/>
  <c r="E26" i="6" a="1"/>
  <c r="E26" i="6"/>
  <c r="D26" i="6" a="1"/>
  <c r="D26" i="6" s="1"/>
  <c r="E25" i="6" a="1"/>
  <c r="E25" i="6" s="1"/>
  <c r="D25" i="6" a="1"/>
  <c r="D25" i="6" s="1"/>
  <c r="E24" i="6" a="1"/>
  <c r="E24" i="6" s="1"/>
  <c r="D24" i="6" a="1"/>
  <c r="D24" i="6" s="1"/>
  <c r="E23" i="6" a="1"/>
  <c r="E23" i="6" s="1"/>
  <c r="D23" i="6" a="1"/>
  <c r="D23" i="6" s="1"/>
  <c r="E22" i="6" a="1"/>
  <c r="E22" i="6"/>
  <c r="D22" i="6" a="1"/>
  <c r="D22" i="6" s="1"/>
  <c r="E21" i="6" a="1"/>
  <c r="E21" i="6" s="1"/>
  <c r="D21" i="6" a="1"/>
  <c r="D21" i="6" s="1"/>
  <c r="G14" i="6" a="1"/>
  <c r="G14" i="6" s="1"/>
  <c r="A14" i="6" a="1"/>
  <c r="A14" i="6" s="1"/>
  <c r="G6" i="6" a="1"/>
  <c r="G6" i="6" s="1"/>
  <c r="A6" i="6" a="1"/>
  <c r="A6" i="6" s="1"/>
  <c r="A2" i="6" a="1"/>
  <c r="A2" i="6" s="1"/>
  <c r="F65" i="5" a="1"/>
  <c r="F65" i="5" s="1"/>
  <c r="A65" i="5" a="1"/>
  <c r="A65" i="5" s="1"/>
  <c r="Z60" i="5" a="1"/>
  <c r="Z60" i="5" s="1"/>
  <c r="Y60" i="5" a="1"/>
  <c r="Y60" i="5" s="1"/>
  <c r="X60" i="5"/>
  <c r="X60" i="5" a="1"/>
  <c r="W60" i="5" a="1"/>
  <c r="W60" i="5" s="1"/>
  <c r="V60" i="5"/>
  <c r="V60" i="5" a="1"/>
  <c r="U60" i="5" a="1"/>
  <c r="U60" i="5" s="1"/>
  <c r="T60" i="5"/>
  <c r="T60" i="5" a="1"/>
  <c r="S60" i="5" a="1"/>
  <c r="S60" i="5" s="1"/>
  <c r="R60" i="5"/>
  <c r="R60" i="5" a="1"/>
  <c r="Q60" i="5" a="1"/>
  <c r="Q60" i="5" s="1"/>
  <c r="P60" i="5"/>
  <c r="P60" i="5" a="1"/>
  <c r="O60" i="5" a="1"/>
  <c r="O60" i="5" s="1"/>
  <c r="N60" i="5"/>
  <c r="N60" i="5" a="1"/>
  <c r="M60" i="5"/>
  <c r="L60" i="5"/>
  <c r="K60" i="5"/>
  <c r="J60" i="5"/>
  <c r="I60" i="5"/>
  <c r="H60" i="5"/>
  <c r="G60" i="5"/>
  <c r="F60" i="5"/>
  <c r="E60" i="5"/>
  <c r="D60" i="5"/>
  <c r="C60" i="5"/>
  <c r="B60" i="5"/>
  <c r="A60" i="5"/>
  <c r="Z59" i="5"/>
  <c r="Z59" i="5" a="1"/>
  <c r="Y59" i="5" a="1"/>
  <c r="Y59" i="5" s="1"/>
  <c r="X59" i="5"/>
  <c r="X59" i="5" a="1"/>
  <c r="W59" i="5" a="1"/>
  <c r="W59" i="5" s="1"/>
  <c r="V59" i="5"/>
  <c r="V59" i="5" a="1"/>
  <c r="U59" i="5" a="1"/>
  <c r="U59" i="5" s="1"/>
  <c r="T59" i="5"/>
  <c r="T59" i="5" a="1"/>
  <c r="S59" i="5" a="1"/>
  <c r="S59" i="5" s="1"/>
  <c r="R59" i="5"/>
  <c r="R59" i="5" a="1"/>
  <c r="Q59" i="5" a="1"/>
  <c r="Q59" i="5" s="1"/>
  <c r="P59" i="5"/>
  <c r="P59" i="5" a="1"/>
  <c r="O59" i="5" a="1"/>
  <c r="O59" i="5" s="1"/>
  <c r="N59" i="5"/>
  <c r="N59" i="5" a="1"/>
  <c r="M59" i="5"/>
  <c r="L59" i="5"/>
  <c r="K59" i="5"/>
  <c r="J59" i="5"/>
  <c r="I59" i="5"/>
  <c r="H59" i="5"/>
  <c r="G59" i="5"/>
  <c r="F59" i="5"/>
  <c r="E59" i="5"/>
  <c r="D59" i="5"/>
  <c r="C59" i="5"/>
  <c r="B59" i="5"/>
  <c r="A59" i="5"/>
  <c r="Z58" i="5"/>
  <c r="Z58" i="5" a="1"/>
  <c r="Y58" i="5"/>
  <c r="Y58" i="5" a="1"/>
  <c r="X58" i="5"/>
  <c r="X58" i="5" a="1"/>
  <c r="W58" i="5"/>
  <c r="W58" i="5" a="1"/>
  <c r="V58" i="5"/>
  <c r="V58" i="5" a="1"/>
  <c r="U58" i="5"/>
  <c r="U58" i="5" a="1"/>
  <c r="T58" i="5"/>
  <c r="T58" i="5" a="1"/>
  <c r="S58" i="5"/>
  <c r="S58" i="5" a="1"/>
  <c r="R58" i="5"/>
  <c r="R58" i="5" a="1"/>
  <c r="Q58" i="5"/>
  <c r="Q58" i="5" a="1"/>
  <c r="P58" i="5"/>
  <c r="P58" i="5" a="1"/>
  <c r="O58" i="5"/>
  <c r="O58" i="5" a="1"/>
  <c r="N58" i="5"/>
  <c r="N58" i="5" a="1"/>
  <c r="M58" i="5"/>
  <c r="L58" i="5"/>
  <c r="K58" i="5"/>
  <c r="J58" i="5"/>
  <c r="I58" i="5"/>
  <c r="H58" i="5"/>
  <c r="G58" i="5"/>
  <c r="F58" i="5"/>
  <c r="E58" i="5"/>
  <c r="D58" i="5"/>
  <c r="C58" i="5"/>
  <c r="B58" i="5"/>
  <c r="A58" i="5"/>
  <c r="Z57" i="5" a="1"/>
  <c r="Z57" i="5" s="1"/>
  <c r="Y57" i="5"/>
  <c r="Y57" i="5" a="1"/>
  <c r="X57" i="5" a="1"/>
  <c r="X57" i="5" s="1"/>
  <c r="W57" i="5"/>
  <c r="W57" i="5" a="1"/>
  <c r="V57" i="5" a="1"/>
  <c r="V57" i="5" s="1"/>
  <c r="U57" i="5"/>
  <c r="U57" i="5" a="1"/>
  <c r="T57" i="5" a="1"/>
  <c r="T57" i="5" s="1"/>
  <c r="S57" i="5"/>
  <c r="S57" i="5" a="1"/>
  <c r="R57" i="5" a="1"/>
  <c r="R57" i="5" s="1"/>
  <c r="Q57" i="5"/>
  <c r="Q57" i="5" a="1"/>
  <c r="P57" i="5" a="1"/>
  <c r="P57" i="5" s="1"/>
  <c r="O57" i="5"/>
  <c r="O57" i="5" a="1"/>
  <c r="N57" i="5" a="1"/>
  <c r="N57" i="5" s="1"/>
  <c r="M57" i="5"/>
  <c r="L57" i="5"/>
  <c r="K57" i="5"/>
  <c r="J57" i="5"/>
  <c r="I57" i="5"/>
  <c r="H57" i="5"/>
  <c r="G57" i="5"/>
  <c r="F57" i="5"/>
  <c r="E57" i="5"/>
  <c r="D57" i="5"/>
  <c r="C57" i="5"/>
  <c r="B57" i="5"/>
  <c r="A57" i="5"/>
  <c r="Z56" i="5"/>
  <c r="Z56" i="5" a="1"/>
  <c r="Y56" i="5"/>
  <c r="Y56" i="5" a="1"/>
  <c r="X56" i="5"/>
  <c r="X56" i="5" a="1"/>
  <c r="W56" i="5"/>
  <c r="W56" i="5" a="1"/>
  <c r="V56" i="5"/>
  <c r="V56" i="5" a="1"/>
  <c r="U56" i="5"/>
  <c r="U56" i="5" a="1"/>
  <c r="T56" i="5"/>
  <c r="T56" i="5" a="1"/>
  <c r="S56" i="5"/>
  <c r="S56" i="5" a="1"/>
  <c r="R56" i="5"/>
  <c r="R56" i="5" a="1"/>
  <c r="Q56" i="5"/>
  <c r="Q56" i="5" a="1"/>
  <c r="P56" i="5"/>
  <c r="P56" i="5" a="1"/>
  <c r="O56" i="5"/>
  <c r="O56" i="5" a="1"/>
  <c r="N56" i="5"/>
  <c r="N56" i="5" a="1"/>
  <c r="M56" i="5"/>
  <c r="L56" i="5"/>
  <c r="K56" i="5"/>
  <c r="J56" i="5"/>
  <c r="I56" i="5"/>
  <c r="H56" i="5"/>
  <c r="G56" i="5"/>
  <c r="F56" i="5"/>
  <c r="E56" i="5"/>
  <c r="D56" i="5"/>
  <c r="C56" i="5"/>
  <c r="B56" i="5"/>
  <c r="A56" i="5"/>
  <c r="Z55" i="5"/>
  <c r="Z55" i="5" a="1"/>
  <c r="Y55" i="5" a="1"/>
  <c r="Y55" i="5" s="1"/>
  <c r="X55" i="5"/>
  <c r="X55" i="5" a="1"/>
  <c r="W55" i="5" a="1"/>
  <c r="W55" i="5" s="1"/>
  <c r="V55" i="5"/>
  <c r="V55" i="5" a="1"/>
  <c r="U55" i="5" a="1"/>
  <c r="U55" i="5" s="1"/>
  <c r="T55" i="5"/>
  <c r="T55" i="5" a="1"/>
  <c r="S55" i="5" a="1"/>
  <c r="S55" i="5" s="1"/>
  <c r="R55" i="5"/>
  <c r="R55" i="5" a="1"/>
  <c r="Q55" i="5" a="1"/>
  <c r="Q55" i="5" s="1"/>
  <c r="P55" i="5"/>
  <c r="P55" i="5" a="1"/>
  <c r="O55" i="5" a="1"/>
  <c r="O55" i="5" s="1"/>
  <c r="N55" i="5"/>
  <c r="N55" i="5" a="1"/>
  <c r="M55" i="5"/>
  <c r="L55" i="5"/>
  <c r="K55" i="5"/>
  <c r="J55" i="5"/>
  <c r="I55" i="5"/>
  <c r="H55" i="5"/>
  <c r="G55" i="5"/>
  <c r="F55" i="5"/>
  <c r="E55" i="5"/>
  <c r="D55" i="5"/>
  <c r="C55" i="5"/>
  <c r="B55" i="5"/>
  <c r="A55" i="5"/>
  <c r="Z54" i="5" a="1"/>
  <c r="Z54" i="5" s="1"/>
  <c r="Y54" i="5"/>
  <c r="Y54" i="5" a="1"/>
  <c r="X54" i="5" a="1"/>
  <c r="X54" i="5" s="1"/>
  <c r="W54" i="5"/>
  <c r="W54" i="5" a="1"/>
  <c r="V54" i="5" a="1"/>
  <c r="V54" i="5" s="1"/>
  <c r="U54" i="5"/>
  <c r="U54" i="5" a="1"/>
  <c r="T54" i="5" a="1"/>
  <c r="T54" i="5" s="1"/>
  <c r="S54" i="5"/>
  <c r="S54" i="5" a="1"/>
  <c r="R54" i="5" a="1"/>
  <c r="R54" i="5" s="1"/>
  <c r="Q54" i="5"/>
  <c r="Q54" i="5" a="1"/>
  <c r="P54" i="5" a="1"/>
  <c r="P54" i="5" s="1"/>
  <c r="O54" i="5"/>
  <c r="O54" i="5" a="1"/>
  <c r="N54" i="5" a="1"/>
  <c r="N54" i="5" s="1"/>
  <c r="M54" i="5"/>
  <c r="L54" i="5"/>
  <c r="K54" i="5"/>
  <c r="J54" i="5"/>
  <c r="I54" i="5"/>
  <c r="H54" i="5"/>
  <c r="G54" i="5"/>
  <c r="F54" i="5"/>
  <c r="E54" i="5"/>
  <c r="D54" i="5"/>
  <c r="C54" i="5"/>
  <c r="B54" i="5"/>
  <c r="A54" i="5"/>
  <c r="Z53" i="5" a="1"/>
  <c r="Z53" i="5" s="1"/>
  <c r="Y53" i="5"/>
  <c r="Y53" i="5" a="1"/>
  <c r="X53" i="5" a="1"/>
  <c r="X53" i="5" s="1"/>
  <c r="W53" i="5"/>
  <c r="W53" i="5" a="1"/>
  <c r="V53" i="5" a="1"/>
  <c r="V53" i="5" s="1"/>
  <c r="U53" i="5"/>
  <c r="U53" i="5" a="1"/>
  <c r="T53" i="5" a="1"/>
  <c r="T53" i="5" s="1"/>
  <c r="S53" i="5"/>
  <c r="S53" i="5" a="1"/>
  <c r="R53" i="5" a="1"/>
  <c r="R53" i="5" s="1"/>
  <c r="Q53" i="5"/>
  <c r="Q53" i="5" a="1"/>
  <c r="P53" i="5" a="1"/>
  <c r="P53" i="5" s="1"/>
  <c r="O53" i="5"/>
  <c r="O53" i="5" a="1"/>
  <c r="N53" i="5" a="1"/>
  <c r="N53" i="5" s="1"/>
  <c r="M53" i="5"/>
  <c r="L53" i="5"/>
  <c r="K53" i="5"/>
  <c r="J53" i="5"/>
  <c r="I53" i="5"/>
  <c r="H53" i="5"/>
  <c r="G53" i="5"/>
  <c r="F53" i="5"/>
  <c r="E53" i="5"/>
  <c r="D53" i="5"/>
  <c r="C53" i="5"/>
  <c r="B53" i="5"/>
  <c r="A53" i="5"/>
  <c r="Z52" i="5"/>
  <c r="Z52" i="5" a="1"/>
  <c r="Y52" i="5"/>
  <c r="Y52" i="5" a="1"/>
  <c r="X52" i="5"/>
  <c r="X52" i="5" a="1"/>
  <c r="W52" i="5"/>
  <c r="W52" i="5" a="1"/>
  <c r="V52" i="5"/>
  <c r="V52" i="5" a="1"/>
  <c r="U52" i="5"/>
  <c r="U52" i="5" a="1"/>
  <c r="T52" i="5"/>
  <c r="T52" i="5" a="1"/>
  <c r="S52" i="5"/>
  <c r="S52" i="5" a="1"/>
  <c r="R52" i="5"/>
  <c r="R52" i="5" a="1"/>
  <c r="Q52" i="5"/>
  <c r="Q52" i="5" a="1"/>
  <c r="P52" i="5"/>
  <c r="P52" i="5" a="1"/>
  <c r="O52" i="5"/>
  <c r="O52" i="5" a="1"/>
  <c r="N52" i="5"/>
  <c r="N52" i="5" a="1"/>
  <c r="M52" i="5"/>
  <c r="L52" i="5"/>
  <c r="K52" i="5"/>
  <c r="J52" i="5"/>
  <c r="I52" i="5"/>
  <c r="H52" i="5"/>
  <c r="G52" i="5"/>
  <c r="F52" i="5"/>
  <c r="E52" i="5"/>
  <c r="D52" i="5"/>
  <c r="C52" i="5"/>
  <c r="B52" i="5"/>
  <c r="A52" i="5"/>
  <c r="Z51" i="5"/>
  <c r="Z51" i="5" a="1"/>
  <c r="Y51" i="5" a="1"/>
  <c r="Y51" i="5" s="1"/>
  <c r="X51" i="5"/>
  <c r="X51" i="5" a="1"/>
  <c r="W51" i="5" a="1"/>
  <c r="W51" i="5" s="1"/>
  <c r="V51" i="5"/>
  <c r="V51" i="5" a="1"/>
  <c r="U51" i="5" a="1"/>
  <c r="U51" i="5" s="1"/>
  <c r="T51" i="5"/>
  <c r="T51" i="5" a="1"/>
  <c r="S51" i="5" a="1"/>
  <c r="S51" i="5" s="1"/>
  <c r="R51" i="5"/>
  <c r="R51" i="5" a="1"/>
  <c r="Q51" i="5" a="1"/>
  <c r="Q51" i="5" s="1"/>
  <c r="P51" i="5"/>
  <c r="P51" i="5" a="1"/>
  <c r="O51" i="5" a="1"/>
  <c r="O51" i="5" s="1"/>
  <c r="N51" i="5"/>
  <c r="N51" i="5" a="1"/>
  <c r="M51" i="5"/>
  <c r="L51" i="5"/>
  <c r="K51" i="5"/>
  <c r="J51" i="5"/>
  <c r="I51" i="5"/>
  <c r="H51" i="5"/>
  <c r="G51" i="5"/>
  <c r="F51" i="5"/>
  <c r="E51" i="5"/>
  <c r="D51" i="5"/>
  <c r="C51" i="5"/>
  <c r="B51" i="5"/>
  <c r="A51" i="5"/>
  <c r="Z50" i="5" a="1"/>
  <c r="Z50" i="5" s="1"/>
  <c r="Y50" i="5"/>
  <c r="Y50" i="5" a="1"/>
  <c r="X50" i="5" a="1"/>
  <c r="X50" i="5" s="1"/>
  <c r="W50" i="5"/>
  <c r="W50" i="5" a="1"/>
  <c r="V50" i="5" a="1"/>
  <c r="V50" i="5" s="1"/>
  <c r="U50" i="5"/>
  <c r="U50" i="5" a="1"/>
  <c r="T50" i="5" a="1"/>
  <c r="T50" i="5" s="1"/>
  <c r="S50" i="5"/>
  <c r="S50" i="5" a="1"/>
  <c r="R50" i="5" a="1"/>
  <c r="R50" i="5" s="1"/>
  <c r="Q50" i="5"/>
  <c r="Q50" i="5" a="1"/>
  <c r="P50" i="5" a="1"/>
  <c r="P50" i="5" s="1"/>
  <c r="O50" i="5"/>
  <c r="O50" i="5" a="1"/>
  <c r="N50" i="5" a="1"/>
  <c r="N50" i="5" s="1"/>
  <c r="M50" i="5"/>
  <c r="L50" i="5"/>
  <c r="K50" i="5"/>
  <c r="J50" i="5"/>
  <c r="I50" i="5"/>
  <c r="H50" i="5"/>
  <c r="G50" i="5"/>
  <c r="F50" i="5"/>
  <c r="E50" i="5"/>
  <c r="D50" i="5"/>
  <c r="C50" i="5"/>
  <c r="B50" i="5"/>
  <c r="A50" i="5"/>
  <c r="Z49" i="5" a="1"/>
  <c r="Z49" i="5" s="1"/>
  <c r="Y49" i="5"/>
  <c r="Y49" i="5" a="1"/>
  <c r="X49" i="5" a="1"/>
  <c r="X49" i="5" s="1"/>
  <c r="W49" i="5"/>
  <c r="W49" i="5" a="1"/>
  <c r="V49" i="5" a="1"/>
  <c r="V49" i="5" s="1"/>
  <c r="U49" i="5"/>
  <c r="U49" i="5" a="1"/>
  <c r="T49" i="5" a="1"/>
  <c r="T49" i="5" s="1"/>
  <c r="S49" i="5"/>
  <c r="S49" i="5" a="1"/>
  <c r="R49" i="5" a="1"/>
  <c r="R49" i="5" s="1"/>
  <c r="Q49" i="5"/>
  <c r="Q49" i="5" a="1"/>
  <c r="P49" i="5" a="1"/>
  <c r="P49" i="5" s="1"/>
  <c r="O49" i="5"/>
  <c r="O49" i="5" a="1"/>
  <c r="N49" i="5" a="1"/>
  <c r="N49" i="5" s="1"/>
  <c r="M49" i="5"/>
  <c r="L49" i="5"/>
  <c r="K49" i="5"/>
  <c r="J49" i="5"/>
  <c r="I49" i="5"/>
  <c r="H49" i="5"/>
  <c r="G49" i="5"/>
  <c r="F49" i="5"/>
  <c r="E49" i="5"/>
  <c r="D49" i="5"/>
  <c r="C49" i="5"/>
  <c r="B49" i="5"/>
  <c r="A49" i="5"/>
  <c r="Z48" i="5"/>
  <c r="Z48" i="5" a="1"/>
  <c r="Y48" i="5" a="1"/>
  <c r="Y48" i="5" s="1"/>
  <c r="X48" i="5"/>
  <c r="X48" i="5" a="1"/>
  <c r="W48" i="5" a="1"/>
  <c r="W48" i="5" s="1"/>
  <c r="V48" i="5"/>
  <c r="V48" i="5" a="1"/>
  <c r="U48" i="5" a="1"/>
  <c r="U48" i="5" s="1"/>
  <c r="T48" i="5"/>
  <c r="T48" i="5" a="1"/>
  <c r="S48" i="5" a="1"/>
  <c r="S48" i="5" s="1"/>
  <c r="R48" i="5"/>
  <c r="R48" i="5" a="1"/>
  <c r="Q48" i="5" a="1"/>
  <c r="Q48" i="5" s="1"/>
  <c r="P48" i="5"/>
  <c r="P48" i="5" a="1"/>
  <c r="O48" i="5" a="1"/>
  <c r="O48" i="5" s="1"/>
  <c r="N48" i="5"/>
  <c r="N48" i="5" a="1"/>
  <c r="M48" i="5"/>
  <c r="L48" i="5"/>
  <c r="K48" i="5"/>
  <c r="J48" i="5"/>
  <c r="I48" i="5"/>
  <c r="H48" i="5"/>
  <c r="G48" i="5"/>
  <c r="F48" i="5"/>
  <c r="E48" i="5"/>
  <c r="D48" i="5"/>
  <c r="C48" i="5"/>
  <c r="B48" i="5"/>
  <c r="A48" i="5"/>
  <c r="Z47" i="5"/>
  <c r="Z47" i="5" a="1"/>
  <c r="Y47" i="5" a="1"/>
  <c r="Y47" i="5" s="1"/>
  <c r="X47" i="5"/>
  <c r="X47" i="5" a="1"/>
  <c r="W47" i="5" a="1"/>
  <c r="W47" i="5" s="1"/>
  <c r="V47" i="5"/>
  <c r="V47" i="5" a="1"/>
  <c r="U47" i="5" a="1"/>
  <c r="U47" i="5" s="1"/>
  <c r="T47" i="5"/>
  <c r="T47" i="5" a="1"/>
  <c r="S47" i="5" a="1"/>
  <c r="S47" i="5" s="1"/>
  <c r="R47" i="5"/>
  <c r="R47" i="5" a="1"/>
  <c r="Q47" i="5" a="1"/>
  <c r="Q47" i="5" s="1"/>
  <c r="P47" i="5"/>
  <c r="P47" i="5" a="1"/>
  <c r="O47" i="5" a="1"/>
  <c r="O47" i="5" s="1"/>
  <c r="N47" i="5"/>
  <c r="N47" i="5" a="1"/>
  <c r="M47" i="5"/>
  <c r="L47" i="5"/>
  <c r="K47" i="5"/>
  <c r="J47" i="5"/>
  <c r="I47" i="5"/>
  <c r="H47" i="5"/>
  <c r="G47" i="5"/>
  <c r="F47" i="5"/>
  <c r="E47" i="5"/>
  <c r="D47" i="5"/>
  <c r="C47" i="5"/>
  <c r="B47" i="5"/>
  <c r="A47" i="5"/>
  <c r="Z46" i="5"/>
  <c r="Z46" i="5" a="1"/>
  <c r="Y46" i="5"/>
  <c r="Y46" i="5" a="1"/>
  <c r="X46" i="5"/>
  <c r="X46" i="5" a="1"/>
  <c r="W46" i="5"/>
  <c r="W46" i="5" a="1"/>
  <c r="V46" i="5"/>
  <c r="V46" i="5" a="1"/>
  <c r="U46" i="5"/>
  <c r="U46" i="5" a="1"/>
  <c r="T46" i="5"/>
  <c r="T46" i="5" a="1"/>
  <c r="S46" i="5"/>
  <c r="S46" i="5" a="1"/>
  <c r="R46" i="5"/>
  <c r="R46" i="5" a="1"/>
  <c r="Q46" i="5"/>
  <c r="Q46" i="5" a="1"/>
  <c r="P46" i="5"/>
  <c r="P46" i="5" a="1"/>
  <c r="O46" i="5"/>
  <c r="O46" i="5" a="1"/>
  <c r="N46" i="5"/>
  <c r="N46" i="5" a="1"/>
  <c r="M46" i="5"/>
  <c r="L46" i="5"/>
  <c r="K46" i="5"/>
  <c r="J46" i="5"/>
  <c r="I46" i="5"/>
  <c r="H46" i="5"/>
  <c r="G46" i="5"/>
  <c r="F46" i="5"/>
  <c r="E46" i="5"/>
  <c r="D46" i="5"/>
  <c r="C46" i="5"/>
  <c r="B46" i="5"/>
  <c r="A46" i="5"/>
  <c r="Z45" i="5" a="1"/>
  <c r="Z45" i="5" s="1"/>
  <c r="Y45" i="5"/>
  <c r="Y45" i="5" a="1"/>
  <c r="X45" i="5" a="1"/>
  <c r="X45" i="5" s="1"/>
  <c r="W45" i="5"/>
  <c r="W45" i="5" a="1"/>
  <c r="V45" i="5" a="1"/>
  <c r="V45" i="5" s="1"/>
  <c r="U45" i="5"/>
  <c r="U45" i="5" a="1"/>
  <c r="T45" i="5" a="1"/>
  <c r="T45" i="5" s="1"/>
  <c r="S45" i="5"/>
  <c r="S45" i="5" a="1"/>
  <c r="R45" i="5" a="1"/>
  <c r="R45" i="5" s="1"/>
  <c r="Q45" i="5"/>
  <c r="Q45" i="5" a="1"/>
  <c r="P45" i="5" a="1"/>
  <c r="P45" i="5" s="1"/>
  <c r="O45" i="5"/>
  <c r="O45" i="5" a="1"/>
  <c r="N45" i="5" a="1"/>
  <c r="N45" i="5" s="1"/>
  <c r="M45" i="5"/>
  <c r="L45" i="5"/>
  <c r="K45" i="5"/>
  <c r="J45" i="5"/>
  <c r="I45" i="5"/>
  <c r="H45" i="5"/>
  <c r="G45" i="5"/>
  <c r="F45" i="5"/>
  <c r="E45" i="5"/>
  <c r="D45" i="5"/>
  <c r="C45" i="5"/>
  <c r="B45" i="5"/>
  <c r="A45" i="5"/>
  <c r="Z44" i="5"/>
  <c r="Z44" i="5" a="1"/>
  <c r="Y44" i="5" a="1"/>
  <c r="Y44" i="5" s="1"/>
  <c r="X44" i="5"/>
  <c r="X44" i="5" a="1"/>
  <c r="W44" i="5" a="1"/>
  <c r="W44" i="5" s="1"/>
  <c r="V44" i="5"/>
  <c r="V44" i="5" a="1"/>
  <c r="U44" i="5" a="1"/>
  <c r="U44" i="5" s="1"/>
  <c r="T44" i="5"/>
  <c r="T44" i="5" a="1"/>
  <c r="S44" i="5" a="1"/>
  <c r="S44" i="5" s="1"/>
  <c r="R44" i="5"/>
  <c r="R44" i="5" a="1"/>
  <c r="Q44" i="5" a="1"/>
  <c r="Q44" i="5" s="1"/>
  <c r="P44" i="5"/>
  <c r="P44" i="5" a="1"/>
  <c r="O44" i="5" a="1"/>
  <c r="O44" i="5" s="1"/>
  <c r="N44" i="5"/>
  <c r="N44" i="5" a="1"/>
  <c r="M44" i="5"/>
  <c r="L44" i="5"/>
  <c r="K44" i="5"/>
  <c r="J44" i="5"/>
  <c r="I44" i="5"/>
  <c r="H44" i="5"/>
  <c r="G44" i="5"/>
  <c r="F44" i="5"/>
  <c r="E44" i="5"/>
  <c r="D44" i="5"/>
  <c r="C44" i="5"/>
  <c r="B44" i="5"/>
  <c r="A44" i="5"/>
  <c r="Z43" i="5"/>
  <c r="Z43" i="5" a="1"/>
  <c r="Y43" i="5" a="1"/>
  <c r="Y43" i="5" s="1"/>
  <c r="X43" i="5"/>
  <c r="X43" i="5" a="1"/>
  <c r="W43" i="5" a="1"/>
  <c r="W43" i="5" s="1"/>
  <c r="V43" i="5"/>
  <c r="V43" i="5" a="1"/>
  <c r="U43" i="5" a="1"/>
  <c r="U43" i="5" s="1"/>
  <c r="T43" i="5"/>
  <c r="T43" i="5" a="1"/>
  <c r="S43" i="5" a="1"/>
  <c r="S43" i="5" s="1"/>
  <c r="R43" i="5"/>
  <c r="R43" i="5" a="1"/>
  <c r="Q43" i="5" a="1"/>
  <c r="Q43" i="5" s="1"/>
  <c r="P43" i="5"/>
  <c r="P43" i="5" a="1"/>
  <c r="O43" i="5" a="1"/>
  <c r="O43" i="5" s="1"/>
  <c r="N43" i="5"/>
  <c r="N43" i="5" a="1"/>
  <c r="M43" i="5"/>
  <c r="L43" i="5"/>
  <c r="K43" i="5"/>
  <c r="J43" i="5"/>
  <c r="I43" i="5"/>
  <c r="H43" i="5"/>
  <c r="G43" i="5"/>
  <c r="F43" i="5"/>
  <c r="E43" i="5"/>
  <c r="D43" i="5"/>
  <c r="C43" i="5"/>
  <c r="B43" i="5"/>
  <c r="A43" i="5"/>
  <c r="Z42" i="5"/>
  <c r="Z42" i="5" a="1"/>
  <c r="Y42" i="5"/>
  <c r="Y42" i="5" a="1"/>
  <c r="X42" i="5"/>
  <c r="X42" i="5" a="1"/>
  <c r="W42" i="5"/>
  <c r="W42" i="5" a="1"/>
  <c r="V42" i="5"/>
  <c r="V42" i="5" a="1"/>
  <c r="U42" i="5"/>
  <c r="U42" i="5" a="1"/>
  <c r="T42" i="5"/>
  <c r="T42" i="5" a="1"/>
  <c r="S42" i="5"/>
  <c r="S42" i="5" a="1"/>
  <c r="R42" i="5"/>
  <c r="R42" i="5" a="1"/>
  <c r="Q42" i="5"/>
  <c r="Q42" i="5" a="1"/>
  <c r="P42" i="5"/>
  <c r="P42" i="5" a="1"/>
  <c r="O42" i="5"/>
  <c r="O42" i="5" a="1"/>
  <c r="N42" i="5"/>
  <c r="N42" i="5" a="1"/>
  <c r="M42" i="5"/>
  <c r="L42" i="5"/>
  <c r="K42" i="5"/>
  <c r="J42" i="5"/>
  <c r="I42" i="5"/>
  <c r="H42" i="5"/>
  <c r="G42" i="5"/>
  <c r="F42" i="5"/>
  <c r="E42" i="5"/>
  <c r="D42" i="5"/>
  <c r="C42" i="5"/>
  <c r="B42" i="5"/>
  <c r="A42" i="5"/>
  <c r="Z41" i="5" a="1"/>
  <c r="Z41" i="5" s="1"/>
  <c r="Y41" i="5"/>
  <c r="Y41" i="5" a="1"/>
  <c r="X41" i="5" a="1"/>
  <c r="X41" i="5" s="1"/>
  <c r="W41" i="5"/>
  <c r="W41" i="5" a="1"/>
  <c r="V41" i="5" a="1"/>
  <c r="V41" i="5" s="1"/>
  <c r="U41" i="5"/>
  <c r="U41" i="5" a="1"/>
  <c r="T41" i="5" a="1"/>
  <c r="T41" i="5" s="1"/>
  <c r="S41" i="5"/>
  <c r="S41" i="5" a="1"/>
  <c r="R41" i="5" a="1"/>
  <c r="R41" i="5" s="1"/>
  <c r="Q41" i="5"/>
  <c r="Q41" i="5" a="1"/>
  <c r="P41" i="5" a="1"/>
  <c r="P41" i="5" s="1"/>
  <c r="O41" i="5"/>
  <c r="O41" i="5" a="1"/>
  <c r="N41" i="5" a="1"/>
  <c r="N41" i="5" s="1"/>
  <c r="M41" i="5"/>
  <c r="L41" i="5"/>
  <c r="K41" i="5"/>
  <c r="J41" i="5"/>
  <c r="I41" i="5"/>
  <c r="H41" i="5"/>
  <c r="G41" i="5"/>
  <c r="F41" i="5"/>
  <c r="E41" i="5"/>
  <c r="D41" i="5"/>
  <c r="C41" i="5"/>
  <c r="B41" i="5"/>
  <c r="A41" i="5"/>
  <c r="Z40" i="5"/>
  <c r="Z40" i="5" a="1"/>
  <c r="Y40" i="5"/>
  <c r="Y40" i="5" a="1"/>
  <c r="X40" i="5"/>
  <c r="X40" i="5" a="1"/>
  <c r="W40" i="5"/>
  <c r="W40" i="5" a="1"/>
  <c r="V40" i="5"/>
  <c r="V40" i="5" a="1"/>
  <c r="U40" i="5"/>
  <c r="U40" i="5" a="1"/>
  <c r="T40" i="5"/>
  <c r="T40" i="5" a="1"/>
  <c r="S40" i="5"/>
  <c r="S40" i="5" a="1"/>
  <c r="R40" i="5"/>
  <c r="R40" i="5" a="1"/>
  <c r="Q40" i="5"/>
  <c r="Q40" i="5" a="1"/>
  <c r="P40" i="5"/>
  <c r="P40" i="5" a="1"/>
  <c r="O40" i="5"/>
  <c r="O40" i="5" a="1"/>
  <c r="N40" i="5"/>
  <c r="N40" i="5" a="1"/>
  <c r="M40" i="5"/>
  <c r="L40" i="5"/>
  <c r="K40" i="5"/>
  <c r="J40" i="5"/>
  <c r="I40" i="5"/>
  <c r="H40" i="5"/>
  <c r="G40" i="5"/>
  <c r="F40" i="5"/>
  <c r="E40" i="5"/>
  <c r="D40" i="5"/>
  <c r="C40" i="5"/>
  <c r="B40" i="5"/>
  <c r="A40" i="5"/>
  <c r="Z39" i="5"/>
  <c r="Z39" i="5" a="1"/>
  <c r="Y39" i="5" a="1"/>
  <c r="Y39" i="5" s="1"/>
  <c r="X39" i="5"/>
  <c r="X39" i="5" a="1"/>
  <c r="W39" i="5" a="1"/>
  <c r="W39" i="5" s="1"/>
  <c r="V39" i="5"/>
  <c r="V39" i="5" a="1"/>
  <c r="U39" i="5" a="1"/>
  <c r="U39" i="5" s="1"/>
  <c r="T39" i="5"/>
  <c r="T39" i="5" a="1"/>
  <c r="S39" i="5" a="1"/>
  <c r="S39" i="5" s="1"/>
  <c r="R39" i="5"/>
  <c r="R39" i="5" a="1"/>
  <c r="Q39" i="5" a="1"/>
  <c r="Q39" i="5" s="1"/>
  <c r="P39" i="5"/>
  <c r="P39" i="5" a="1"/>
  <c r="O39" i="5" a="1"/>
  <c r="O39" i="5" s="1"/>
  <c r="N39" i="5"/>
  <c r="N39" i="5" a="1"/>
  <c r="M39" i="5"/>
  <c r="L39" i="5"/>
  <c r="K39" i="5"/>
  <c r="J39" i="5"/>
  <c r="I39" i="5"/>
  <c r="H39" i="5"/>
  <c r="G39" i="5"/>
  <c r="F39" i="5"/>
  <c r="E39" i="5"/>
  <c r="D39" i="5"/>
  <c r="C39" i="5"/>
  <c r="B39" i="5"/>
  <c r="A39" i="5"/>
  <c r="Z38" i="5" a="1"/>
  <c r="Z38" i="5" s="1"/>
  <c r="Y38" i="5"/>
  <c r="Y38" i="5" a="1"/>
  <c r="X38" i="5" a="1"/>
  <c r="X38" i="5" s="1"/>
  <c r="W38" i="5"/>
  <c r="W38" i="5" a="1"/>
  <c r="V38" i="5" a="1"/>
  <c r="V38" i="5" s="1"/>
  <c r="U38" i="5"/>
  <c r="U38" i="5" a="1"/>
  <c r="T38" i="5" a="1"/>
  <c r="T38" i="5" s="1"/>
  <c r="S38" i="5"/>
  <c r="S38" i="5" a="1"/>
  <c r="R38" i="5" a="1"/>
  <c r="R38" i="5" s="1"/>
  <c r="Q38" i="5"/>
  <c r="Q38" i="5" a="1"/>
  <c r="P38" i="5" a="1"/>
  <c r="P38" i="5" s="1"/>
  <c r="O38" i="5"/>
  <c r="O38" i="5" a="1"/>
  <c r="N38" i="5" a="1"/>
  <c r="N38" i="5" s="1"/>
  <c r="M38" i="5"/>
  <c r="L38" i="5"/>
  <c r="K38" i="5"/>
  <c r="J38" i="5"/>
  <c r="I38" i="5"/>
  <c r="H38" i="5"/>
  <c r="G38" i="5"/>
  <c r="F38" i="5"/>
  <c r="E38" i="5"/>
  <c r="D38" i="5"/>
  <c r="C38" i="5"/>
  <c r="B38" i="5"/>
  <c r="A38" i="5"/>
  <c r="Z37" i="5" a="1"/>
  <c r="Z37" i="5" s="1"/>
  <c r="Y37" i="5"/>
  <c r="Y37" i="5" a="1"/>
  <c r="X37" i="5" a="1"/>
  <c r="X37" i="5" s="1"/>
  <c r="W37" i="5"/>
  <c r="W37" i="5" a="1"/>
  <c r="V37" i="5" a="1"/>
  <c r="V37" i="5" s="1"/>
  <c r="U37" i="5"/>
  <c r="U37" i="5" a="1"/>
  <c r="T37" i="5" a="1"/>
  <c r="T37" i="5" s="1"/>
  <c r="S37" i="5"/>
  <c r="S37" i="5" a="1"/>
  <c r="R37" i="5" a="1"/>
  <c r="R37" i="5" s="1"/>
  <c r="Q37" i="5"/>
  <c r="Q37" i="5" a="1"/>
  <c r="P37" i="5" a="1"/>
  <c r="P37" i="5" s="1"/>
  <c r="O37" i="5"/>
  <c r="O37" i="5" a="1"/>
  <c r="N37" i="5" a="1"/>
  <c r="N37" i="5" s="1"/>
  <c r="M37" i="5"/>
  <c r="L37" i="5"/>
  <c r="K37" i="5"/>
  <c r="J37" i="5"/>
  <c r="I37" i="5"/>
  <c r="H37" i="5"/>
  <c r="G37" i="5"/>
  <c r="F37" i="5"/>
  <c r="E37" i="5"/>
  <c r="D37" i="5"/>
  <c r="C37" i="5"/>
  <c r="B37" i="5"/>
  <c r="A37" i="5"/>
  <c r="Z36" i="5"/>
  <c r="Z36" i="5" a="1"/>
  <c r="Y36" i="5"/>
  <c r="Y36" i="5" a="1"/>
  <c r="X36" i="5"/>
  <c r="X36" i="5" a="1"/>
  <c r="W36" i="5"/>
  <c r="W36" i="5" a="1"/>
  <c r="V36" i="5"/>
  <c r="V36" i="5" a="1"/>
  <c r="U36" i="5"/>
  <c r="U36" i="5" a="1"/>
  <c r="T36" i="5"/>
  <c r="T36" i="5" a="1"/>
  <c r="S36" i="5"/>
  <c r="S36" i="5" a="1"/>
  <c r="R36" i="5"/>
  <c r="R36" i="5" a="1"/>
  <c r="Q36" i="5"/>
  <c r="Q36" i="5" a="1"/>
  <c r="P36" i="5"/>
  <c r="P36" i="5" a="1"/>
  <c r="O36" i="5"/>
  <c r="O36" i="5" a="1"/>
  <c r="N36" i="5"/>
  <c r="N36" i="5" a="1"/>
  <c r="M36" i="5"/>
  <c r="L36" i="5"/>
  <c r="K36" i="5"/>
  <c r="J36" i="5"/>
  <c r="I36" i="5"/>
  <c r="H36" i="5"/>
  <c r="G36" i="5"/>
  <c r="F36" i="5"/>
  <c r="E36" i="5"/>
  <c r="D36" i="5"/>
  <c r="C36" i="5"/>
  <c r="B36" i="5"/>
  <c r="A36" i="5"/>
  <c r="Z35" i="5"/>
  <c r="Z35" i="5" a="1"/>
  <c r="Y35" i="5" a="1"/>
  <c r="Y35" i="5" s="1"/>
  <c r="X35" i="5"/>
  <c r="X35" i="5" a="1"/>
  <c r="W35" i="5" a="1"/>
  <c r="W35" i="5" s="1"/>
  <c r="V35" i="5"/>
  <c r="V35" i="5" a="1"/>
  <c r="U35" i="5" a="1"/>
  <c r="U35" i="5" s="1"/>
  <c r="T35" i="5"/>
  <c r="T35" i="5" a="1"/>
  <c r="S35" i="5" a="1"/>
  <c r="S35" i="5" s="1"/>
  <c r="R35" i="5"/>
  <c r="R35" i="5" a="1"/>
  <c r="Q35" i="5" a="1"/>
  <c r="Q35" i="5" s="1"/>
  <c r="P35" i="5"/>
  <c r="P35" i="5" a="1"/>
  <c r="O35" i="5" a="1"/>
  <c r="O35" i="5" s="1"/>
  <c r="N35" i="5"/>
  <c r="N35" i="5" a="1"/>
  <c r="M35" i="5"/>
  <c r="L35" i="5"/>
  <c r="K35" i="5"/>
  <c r="J35" i="5"/>
  <c r="I35" i="5"/>
  <c r="H35" i="5"/>
  <c r="G35" i="5"/>
  <c r="F35" i="5"/>
  <c r="E35" i="5"/>
  <c r="D35" i="5"/>
  <c r="C35" i="5"/>
  <c r="B35" i="5"/>
  <c r="A35" i="5"/>
  <c r="Z34" i="5" a="1"/>
  <c r="Z34" i="5" s="1"/>
  <c r="Y34" i="5" a="1"/>
  <c r="Y34" i="5" s="1"/>
  <c r="X34" i="5"/>
  <c r="X34" i="5" a="1"/>
  <c r="W34" i="5"/>
  <c r="W34" i="5" a="1"/>
  <c r="V34" i="5"/>
  <c r="V34" i="5" a="1"/>
  <c r="U34" i="5"/>
  <c r="U34" i="5" a="1"/>
  <c r="T34" i="5"/>
  <c r="T34" i="5" a="1"/>
  <c r="S34" i="5"/>
  <c r="S34" i="5" a="1"/>
  <c r="R34" i="5"/>
  <c r="R34" i="5" a="1"/>
  <c r="Q34" i="5"/>
  <c r="Q34" i="5" a="1"/>
  <c r="P34" i="5"/>
  <c r="P34" i="5" a="1"/>
  <c r="O34" i="5"/>
  <c r="O34" i="5" a="1"/>
  <c r="N34" i="5"/>
  <c r="N34" i="5" a="1"/>
  <c r="M34" i="5"/>
  <c r="L34" i="5"/>
  <c r="K34" i="5"/>
  <c r="J34" i="5"/>
  <c r="I34" i="5"/>
  <c r="H34" i="5"/>
  <c r="G34" i="5"/>
  <c r="F34" i="5"/>
  <c r="E34" i="5"/>
  <c r="D34" i="5"/>
  <c r="C34" i="5"/>
  <c r="B34" i="5"/>
  <c r="A34" i="5"/>
  <c r="Z33" i="5" a="1"/>
  <c r="Z33" i="5" s="1"/>
  <c r="Y33" i="5"/>
  <c r="Y33" i="5" a="1"/>
  <c r="X33" i="5" a="1"/>
  <c r="X33" i="5" s="1"/>
  <c r="W33" i="5"/>
  <c r="W33" i="5" a="1"/>
  <c r="V33" i="5" a="1"/>
  <c r="V33" i="5" s="1"/>
  <c r="U33" i="5"/>
  <c r="U33" i="5" a="1"/>
  <c r="T33" i="5" a="1"/>
  <c r="T33" i="5" s="1"/>
  <c r="S33" i="5"/>
  <c r="S33" i="5" a="1"/>
  <c r="R33" i="5" a="1"/>
  <c r="R33" i="5" s="1"/>
  <c r="Q33" i="5"/>
  <c r="Q33" i="5" a="1"/>
  <c r="P33" i="5" a="1"/>
  <c r="P33" i="5" s="1"/>
  <c r="O33" i="5"/>
  <c r="O33" i="5" a="1"/>
  <c r="N33" i="5" a="1"/>
  <c r="N33" i="5" s="1"/>
  <c r="M33" i="5"/>
  <c r="L33" i="5"/>
  <c r="K33" i="5"/>
  <c r="J33" i="5"/>
  <c r="I33" i="5"/>
  <c r="H33" i="5"/>
  <c r="G33" i="5"/>
  <c r="F33" i="5"/>
  <c r="E33" i="5"/>
  <c r="D33" i="5"/>
  <c r="C33" i="5"/>
  <c r="B33" i="5"/>
  <c r="A33" i="5"/>
  <c r="Z32" i="5" a="1"/>
  <c r="Z32" i="5" s="1"/>
  <c r="Y32" i="5"/>
  <c r="Y32" i="5" a="1"/>
  <c r="X32" i="5" a="1"/>
  <c r="X32" i="5" s="1"/>
  <c r="W32" i="5"/>
  <c r="W32" i="5" a="1"/>
  <c r="V32" i="5" a="1"/>
  <c r="V32" i="5" s="1"/>
  <c r="U32" i="5"/>
  <c r="U32" i="5" a="1"/>
  <c r="T32" i="5" a="1"/>
  <c r="T32" i="5" s="1"/>
  <c r="S32" i="5"/>
  <c r="S32" i="5" a="1"/>
  <c r="R32" i="5" a="1"/>
  <c r="R32" i="5" s="1"/>
  <c r="Q32" i="5"/>
  <c r="Q32" i="5" a="1"/>
  <c r="P32" i="5" a="1"/>
  <c r="P32" i="5" s="1"/>
  <c r="O32" i="5"/>
  <c r="O32" i="5" a="1"/>
  <c r="N32" i="5" a="1"/>
  <c r="N32" i="5" s="1"/>
  <c r="M32" i="5"/>
  <c r="L32" i="5"/>
  <c r="K32" i="5"/>
  <c r="J32" i="5"/>
  <c r="I32" i="5"/>
  <c r="H32" i="5"/>
  <c r="G32" i="5"/>
  <c r="F32" i="5"/>
  <c r="E32" i="5"/>
  <c r="D32" i="5"/>
  <c r="C32" i="5"/>
  <c r="B32" i="5"/>
  <c r="A32" i="5"/>
  <c r="Z31" i="5"/>
  <c r="Z31" i="5" a="1"/>
  <c r="Y31" i="5" a="1"/>
  <c r="Y31" i="5" s="1"/>
  <c r="X31" i="5"/>
  <c r="X31" i="5" a="1"/>
  <c r="W31" i="5" a="1"/>
  <c r="W31" i="5" s="1"/>
  <c r="V31" i="5"/>
  <c r="V31" i="5" a="1"/>
  <c r="U31" i="5" a="1"/>
  <c r="U31" i="5" s="1"/>
  <c r="T31" i="5"/>
  <c r="T31" i="5" a="1"/>
  <c r="S31" i="5" a="1"/>
  <c r="S31" i="5" s="1"/>
  <c r="R31" i="5"/>
  <c r="R31" i="5" a="1"/>
  <c r="Q31" i="5" a="1"/>
  <c r="Q31" i="5" s="1"/>
  <c r="P31" i="5"/>
  <c r="P31" i="5" a="1"/>
  <c r="O31" i="5" a="1"/>
  <c r="O31" i="5" s="1"/>
  <c r="N31" i="5"/>
  <c r="N31" i="5" a="1"/>
  <c r="M31" i="5"/>
  <c r="L31" i="5"/>
  <c r="K31" i="5"/>
  <c r="J31" i="5"/>
  <c r="I31" i="5"/>
  <c r="H31" i="5"/>
  <c r="G31" i="5"/>
  <c r="F31" i="5"/>
  <c r="E31" i="5"/>
  <c r="D31" i="5"/>
  <c r="C31" i="5"/>
  <c r="B31" i="5"/>
  <c r="A31" i="5"/>
  <c r="Z30" i="5"/>
  <c r="Z30" i="5" a="1"/>
  <c r="Y30" i="5" a="1"/>
  <c r="Y30" i="5" s="1"/>
  <c r="X30" i="5"/>
  <c r="X30" i="5" a="1"/>
  <c r="W30" i="5" a="1"/>
  <c r="W30" i="5" s="1"/>
  <c r="V30" i="5"/>
  <c r="V30" i="5" a="1"/>
  <c r="U30" i="5" a="1"/>
  <c r="U30" i="5" s="1"/>
  <c r="T30" i="5"/>
  <c r="T30" i="5" a="1"/>
  <c r="S30" i="5" a="1"/>
  <c r="S30" i="5" s="1"/>
  <c r="R30" i="5"/>
  <c r="R30" i="5" a="1"/>
  <c r="Q30" i="5" a="1"/>
  <c r="Q30" i="5" s="1"/>
  <c r="P30" i="5"/>
  <c r="P30" i="5" a="1"/>
  <c r="O30" i="5" a="1"/>
  <c r="O30" i="5" s="1"/>
  <c r="N30" i="5"/>
  <c r="N30" i="5" a="1"/>
  <c r="M30" i="5"/>
  <c r="L30" i="5"/>
  <c r="K30" i="5"/>
  <c r="J30" i="5"/>
  <c r="I30" i="5"/>
  <c r="H30" i="5"/>
  <c r="G30" i="5"/>
  <c r="F30" i="5"/>
  <c r="E30" i="5"/>
  <c r="D30" i="5"/>
  <c r="C30" i="5"/>
  <c r="B30" i="5"/>
  <c r="A30" i="5"/>
  <c r="Z29" i="5" a="1"/>
  <c r="Z29" i="5" s="1"/>
  <c r="Y29" i="5"/>
  <c r="Y29" i="5" a="1"/>
  <c r="X29" i="5" a="1"/>
  <c r="X29" i="5" s="1"/>
  <c r="W29" i="5"/>
  <c r="W29" i="5" a="1"/>
  <c r="V29" i="5" a="1"/>
  <c r="V29" i="5" s="1"/>
  <c r="U29" i="5"/>
  <c r="U29" i="5" a="1"/>
  <c r="T29" i="5" a="1"/>
  <c r="T29" i="5" s="1"/>
  <c r="S29" i="5"/>
  <c r="S29" i="5" a="1"/>
  <c r="R29" i="5" a="1"/>
  <c r="R29" i="5" s="1"/>
  <c r="Q29" i="5"/>
  <c r="Q29" i="5" a="1"/>
  <c r="P29" i="5" a="1"/>
  <c r="P29" i="5" s="1"/>
  <c r="O29" i="5"/>
  <c r="O29" i="5" a="1"/>
  <c r="N29" i="5" a="1"/>
  <c r="N29" i="5" s="1"/>
  <c r="M29" i="5"/>
  <c r="L29" i="5"/>
  <c r="K29" i="5"/>
  <c r="J29" i="5"/>
  <c r="I29" i="5"/>
  <c r="H29" i="5"/>
  <c r="G29" i="5"/>
  <c r="F29" i="5"/>
  <c r="E29" i="5"/>
  <c r="D29" i="5"/>
  <c r="C29" i="5"/>
  <c r="B29" i="5"/>
  <c r="A29" i="5"/>
  <c r="Z28" i="5" a="1"/>
  <c r="Z28" i="5" s="1"/>
  <c r="Y28" i="5"/>
  <c r="Y28" i="5" a="1"/>
  <c r="X28" i="5" a="1"/>
  <c r="X28" i="5" s="1"/>
  <c r="W28" i="5"/>
  <c r="W28" i="5" a="1"/>
  <c r="V28" i="5" a="1"/>
  <c r="V28" i="5" s="1"/>
  <c r="U28" i="5"/>
  <c r="U28" i="5" a="1"/>
  <c r="T28" i="5" a="1"/>
  <c r="T28" i="5" s="1"/>
  <c r="S28" i="5"/>
  <c r="S28" i="5" a="1"/>
  <c r="R28" i="5" a="1"/>
  <c r="R28" i="5" s="1"/>
  <c r="Q28" i="5"/>
  <c r="Q28" i="5" a="1"/>
  <c r="P28" i="5" a="1"/>
  <c r="P28" i="5" s="1"/>
  <c r="O28" i="5"/>
  <c r="O28" i="5" a="1"/>
  <c r="N28" i="5" a="1"/>
  <c r="N28" i="5" s="1"/>
  <c r="M28" i="5"/>
  <c r="L28" i="5"/>
  <c r="K28" i="5"/>
  <c r="J28" i="5"/>
  <c r="I28" i="5"/>
  <c r="H28" i="5"/>
  <c r="G28" i="5"/>
  <c r="F28" i="5"/>
  <c r="E28" i="5"/>
  <c r="D28" i="5"/>
  <c r="C28" i="5"/>
  <c r="B28" i="5"/>
  <c r="A28" i="5"/>
  <c r="Z27" i="5"/>
  <c r="Z27" i="5" a="1"/>
  <c r="Y27" i="5" a="1"/>
  <c r="Y27" i="5" s="1"/>
  <c r="X27" i="5"/>
  <c r="X27" i="5" a="1"/>
  <c r="W27" i="5" a="1"/>
  <c r="W27" i="5" s="1"/>
  <c r="V27" i="5"/>
  <c r="V27" i="5" a="1"/>
  <c r="U27" i="5" a="1"/>
  <c r="U27" i="5" s="1"/>
  <c r="T27" i="5"/>
  <c r="T27" i="5" a="1"/>
  <c r="S27" i="5" a="1"/>
  <c r="S27" i="5" s="1"/>
  <c r="R27" i="5"/>
  <c r="R27" i="5" a="1"/>
  <c r="Q27" i="5" a="1"/>
  <c r="Q27" i="5" s="1"/>
  <c r="P27" i="5"/>
  <c r="P27" i="5" a="1"/>
  <c r="O27" i="5" a="1"/>
  <c r="O27" i="5" s="1"/>
  <c r="N27" i="5"/>
  <c r="N27" i="5" a="1"/>
  <c r="M27" i="5"/>
  <c r="L27" i="5"/>
  <c r="K27" i="5"/>
  <c r="J27" i="5"/>
  <c r="I27" i="5"/>
  <c r="H27" i="5"/>
  <c r="G27" i="5"/>
  <c r="F27" i="5"/>
  <c r="E27" i="5"/>
  <c r="D27" i="5"/>
  <c r="C27" i="5"/>
  <c r="B27" i="5"/>
  <c r="A27" i="5"/>
  <c r="Z26" i="5"/>
  <c r="Z26" i="5" a="1"/>
  <c r="Y26" i="5" a="1"/>
  <c r="Y26" i="5" s="1"/>
  <c r="X26" i="5"/>
  <c r="X26" i="5" a="1"/>
  <c r="W26" i="5" a="1"/>
  <c r="W26" i="5" s="1"/>
  <c r="V26" i="5"/>
  <c r="V26" i="5" a="1"/>
  <c r="U26" i="5" a="1"/>
  <c r="U26" i="5" s="1"/>
  <c r="T26" i="5"/>
  <c r="T26" i="5" a="1"/>
  <c r="S26" i="5" a="1"/>
  <c r="S26" i="5" s="1"/>
  <c r="R26" i="5"/>
  <c r="R26" i="5" a="1"/>
  <c r="Q26" i="5" a="1"/>
  <c r="Q26" i="5" s="1"/>
  <c r="P26" i="5"/>
  <c r="P26" i="5" a="1"/>
  <c r="O26" i="5" a="1"/>
  <c r="O26" i="5" s="1"/>
  <c r="N26" i="5"/>
  <c r="N26" i="5" a="1"/>
  <c r="M26" i="5"/>
  <c r="L26" i="5"/>
  <c r="K26" i="5"/>
  <c r="J26" i="5"/>
  <c r="I26" i="5"/>
  <c r="H26" i="5"/>
  <c r="G26" i="5"/>
  <c r="F26" i="5"/>
  <c r="E26" i="5"/>
  <c r="D26" i="5"/>
  <c r="C26" i="5"/>
  <c r="B26" i="5"/>
  <c r="A26" i="5"/>
  <c r="Z25" i="5" a="1"/>
  <c r="Z25" i="5" s="1"/>
  <c r="Y25" i="5"/>
  <c r="Y25" i="5" a="1"/>
  <c r="X25" i="5" a="1"/>
  <c r="X25" i="5" s="1"/>
  <c r="W25" i="5"/>
  <c r="W25" i="5" a="1"/>
  <c r="V25" i="5" a="1"/>
  <c r="V25" i="5" s="1"/>
  <c r="U25" i="5"/>
  <c r="U25" i="5" a="1"/>
  <c r="T25" i="5" a="1"/>
  <c r="T25" i="5" s="1"/>
  <c r="S25" i="5"/>
  <c r="S25" i="5" a="1"/>
  <c r="R25" i="5" a="1"/>
  <c r="R25" i="5" s="1"/>
  <c r="Q25" i="5"/>
  <c r="Q25" i="5" a="1"/>
  <c r="P25" i="5" a="1"/>
  <c r="P25" i="5" s="1"/>
  <c r="O25" i="5"/>
  <c r="O25" i="5" a="1"/>
  <c r="N25" i="5" a="1"/>
  <c r="N25" i="5" s="1"/>
  <c r="M25" i="5"/>
  <c r="L25" i="5"/>
  <c r="K25" i="5"/>
  <c r="J25" i="5"/>
  <c r="I25" i="5"/>
  <c r="H25" i="5"/>
  <c r="G25" i="5"/>
  <c r="F25" i="5"/>
  <c r="E25" i="5"/>
  <c r="D25" i="5"/>
  <c r="C25" i="5"/>
  <c r="B25" i="5"/>
  <c r="A25" i="5"/>
  <c r="Z24" i="5" a="1"/>
  <c r="Z24" i="5" s="1"/>
  <c r="Y24" i="5"/>
  <c r="Y24" i="5" a="1"/>
  <c r="X24" i="5" a="1"/>
  <c r="X24" i="5" s="1"/>
  <c r="W24" i="5"/>
  <c r="W24" i="5" a="1"/>
  <c r="V24" i="5" a="1"/>
  <c r="V24" i="5" s="1"/>
  <c r="U24" i="5"/>
  <c r="U24" i="5" a="1"/>
  <c r="T24" i="5" a="1"/>
  <c r="T24" i="5" s="1"/>
  <c r="S24" i="5"/>
  <c r="S24" i="5" a="1"/>
  <c r="R24" i="5" a="1"/>
  <c r="R24" i="5" s="1"/>
  <c r="Q24" i="5"/>
  <c r="Q24" i="5" a="1"/>
  <c r="P24" i="5" a="1"/>
  <c r="P24" i="5" s="1"/>
  <c r="O24" i="5"/>
  <c r="O24" i="5" a="1"/>
  <c r="N24" i="5" a="1"/>
  <c r="N24" i="5" s="1"/>
  <c r="M24" i="5"/>
  <c r="L24" i="5"/>
  <c r="K24" i="5"/>
  <c r="J24" i="5"/>
  <c r="I24" i="5"/>
  <c r="H24" i="5"/>
  <c r="G24" i="5"/>
  <c r="F24" i="5"/>
  <c r="E24" i="5"/>
  <c r="D24" i="5"/>
  <c r="C24" i="5"/>
  <c r="B24" i="5"/>
  <c r="A24" i="5"/>
  <c r="Z23" i="5"/>
  <c r="Z23" i="5" a="1"/>
  <c r="Y23" i="5" a="1"/>
  <c r="Y23" i="5" s="1"/>
  <c r="X23" i="5"/>
  <c r="X23" i="5" a="1"/>
  <c r="W23" i="5" a="1"/>
  <c r="W23" i="5" s="1"/>
  <c r="V23" i="5"/>
  <c r="V23" i="5" a="1"/>
  <c r="U23" i="5" a="1"/>
  <c r="U23" i="5" s="1"/>
  <c r="T23" i="5"/>
  <c r="T23" i="5" a="1"/>
  <c r="S23" i="5" a="1"/>
  <c r="S23" i="5" s="1"/>
  <c r="R23" i="5"/>
  <c r="R23" i="5" a="1"/>
  <c r="Q23" i="5" a="1"/>
  <c r="Q23" i="5" s="1"/>
  <c r="P23" i="5"/>
  <c r="P23" i="5" a="1"/>
  <c r="O23" i="5" a="1"/>
  <c r="O23" i="5" s="1"/>
  <c r="N23" i="5"/>
  <c r="N23" i="5" a="1"/>
  <c r="M23" i="5"/>
  <c r="L23" i="5"/>
  <c r="K23" i="5"/>
  <c r="J23" i="5"/>
  <c r="I23" i="5"/>
  <c r="H23" i="5"/>
  <c r="G23" i="5"/>
  <c r="F23" i="5"/>
  <c r="E23" i="5"/>
  <c r="D23" i="5"/>
  <c r="C23" i="5"/>
  <c r="B23" i="5"/>
  <c r="A23" i="5"/>
  <c r="Z22" i="5"/>
  <c r="Z22" i="5" a="1"/>
  <c r="Y22" i="5" a="1"/>
  <c r="Y22" i="5" s="1"/>
  <c r="X22" i="5"/>
  <c r="X22" i="5" a="1"/>
  <c r="W22" i="5" a="1"/>
  <c r="W22" i="5" s="1"/>
  <c r="V22" i="5"/>
  <c r="V22" i="5" a="1"/>
  <c r="U22" i="5" a="1"/>
  <c r="U22" i="5" s="1"/>
  <c r="T22" i="5"/>
  <c r="T22" i="5" a="1"/>
  <c r="S22" i="5" a="1"/>
  <c r="S22" i="5" s="1"/>
  <c r="R22" i="5"/>
  <c r="R22" i="5" a="1"/>
  <c r="Q22" i="5" a="1"/>
  <c r="Q22" i="5" s="1"/>
  <c r="P22" i="5"/>
  <c r="P22" i="5" a="1"/>
  <c r="O22" i="5" a="1"/>
  <c r="O22" i="5" s="1"/>
  <c r="N22" i="5"/>
  <c r="N22" i="5" a="1"/>
  <c r="M22" i="5"/>
  <c r="L22" i="5"/>
  <c r="K22" i="5"/>
  <c r="J22" i="5"/>
  <c r="I22" i="5"/>
  <c r="H22" i="5"/>
  <c r="G22" i="5"/>
  <c r="F22" i="5"/>
  <c r="E22" i="5"/>
  <c r="D22" i="5"/>
  <c r="C22" i="5"/>
  <c r="B22" i="5"/>
  <c r="A22" i="5"/>
  <c r="Z21" i="5" a="1"/>
  <c r="Z21" i="5" s="1"/>
  <c r="Y21" i="5"/>
  <c r="Y21" i="5" a="1"/>
  <c r="X21" i="5" a="1"/>
  <c r="X21" i="5" s="1"/>
  <c r="W21" i="5"/>
  <c r="W21" i="5" a="1"/>
  <c r="V21" i="5" a="1"/>
  <c r="V21" i="5" s="1"/>
  <c r="U21" i="5"/>
  <c r="U21" i="5" a="1"/>
  <c r="T21" i="5" a="1"/>
  <c r="T21" i="5" s="1"/>
  <c r="S21" i="5"/>
  <c r="S21" i="5" a="1"/>
  <c r="R21" i="5" a="1"/>
  <c r="R21" i="5" s="1"/>
  <c r="Q21" i="5"/>
  <c r="Q21" i="5" a="1"/>
  <c r="P21" i="5" a="1"/>
  <c r="P21" i="5" s="1"/>
  <c r="O21" i="5"/>
  <c r="O21" i="5" a="1"/>
  <c r="N21" i="5" a="1"/>
  <c r="N21" i="5" s="1"/>
  <c r="M21" i="5"/>
  <c r="L21" i="5"/>
  <c r="K21" i="5"/>
  <c r="J21" i="5"/>
  <c r="I21" i="5"/>
  <c r="H21" i="5"/>
  <c r="G21" i="5"/>
  <c r="F21" i="5"/>
  <c r="E21" i="5"/>
  <c r="D21" i="5"/>
  <c r="C21" i="5"/>
  <c r="B21" i="5"/>
  <c r="A21" i="5"/>
  <c r="Z20" i="5" a="1"/>
  <c r="Z20" i="5" s="1"/>
  <c r="Y20" i="5"/>
  <c r="Y20" i="5" a="1"/>
  <c r="X20" i="5" a="1"/>
  <c r="X20" i="5" s="1"/>
  <c r="W20" i="5"/>
  <c r="W20" i="5" a="1"/>
  <c r="V20" i="5" a="1"/>
  <c r="V20" i="5" s="1"/>
  <c r="U20" i="5"/>
  <c r="U20" i="5" a="1"/>
  <c r="T20" i="5" a="1"/>
  <c r="T20" i="5" s="1"/>
  <c r="S20" i="5"/>
  <c r="S20" i="5" a="1"/>
  <c r="R20" i="5" a="1"/>
  <c r="R20" i="5" s="1"/>
  <c r="Q20" i="5"/>
  <c r="Q20" i="5" a="1"/>
  <c r="P20" i="5" a="1"/>
  <c r="P20" i="5" s="1"/>
  <c r="O20" i="5"/>
  <c r="O20" i="5" a="1"/>
  <c r="N20" i="5" a="1"/>
  <c r="N20" i="5" s="1"/>
  <c r="M20" i="5"/>
  <c r="L20" i="5"/>
  <c r="K20" i="5"/>
  <c r="J20" i="5"/>
  <c r="I20" i="5"/>
  <c r="H20" i="5"/>
  <c r="G20" i="5"/>
  <c r="F20" i="5"/>
  <c r="E20" i="5"/>
  <c r="D20" i="5"/>
  <c r="C20" i="5"/>
  <c r="B20" i="5"/>
  <c r="A20" i="5"/>
  <c r="Z19" i="5"/>
  <c r="Z19" i="5" a="1"/>
  <c r="Y19" i="5" a="1"/>
  <c r="Y19" i="5" s="1"/>
  <c r="X19" i="5"/>
  <c r="X19" i="5" a="1"/>
  <c r="W19" i="5" a="1"/>
  <c r="W19" i="5" s="1"/>
  <c r="V19" i="5"/>
  <c r="V19" i="5" a="1"/>
  <c r="U19" i="5" a="1"/>
  <c r="U19" i="5" s="1"/>
  <c r="T19" i="5"/>
  <c r="T19" i="5" a="1"/>
  <c r="S19" i="5" a="1"/>
  <c r="S19" i="5" s="1"/>
  <c r="R19" i="5"/>
  <c r="R19" i="5" a="1"/>
  <c r="Q19" i="5" a="1"/>
  <c r="Q19" i="5" s="1"/>
  <c r="P19" i="5"/>
  <c r="P19" i="5" a="1"/>
  <c r="O19" i="5" a="1"/>
  <c r="O19" i="5" s="1"/>
  <c r="N19" i="5"/>
  <c r="N19" i="5" a="1"/>
  <c r="M19" i="5"/>
  <c r="L19" i="5"/>
  <c r="K19" i="5"/>
  <c r="J19" i="5"/>
  <c r="I19" i="5"/>
  <c r="H19" i="5"/>
  <c r="G19" i="5"/>
  <c r="F19" i="5"/>
  <c r="E19" i="5"/>
  <c r="D19" i="5"/>
  <c r="C19" i="5"/>
  <c r="B19" i="5"/>
  <c r="A19" i="5"/>
  <c r="Z18" i="5"/>
  <c r="Z18" i="5" a="1"/>
  <c r="Y18" i="5" a="1"/>
  <c r="Y18" i="5" s="1"/>
  <c r="X18" i="5"/>
  <c r="X18" i="5" a="1"/>
  <c r="W18" i="5" a="1"/>
  <c r="W18" i="5" s="1"/>
  <c r="V18" i="5"/>
  <c r="V18" i="5" a="1"/>
  <c r="U18" i="5" a="1"/>
  <c r="U18" i="5" s="1"/>
  <c r="T18" i="5"/>
  <c r="T18" i="5" a="1"/>
  <c r="S18" i="5" a="1"/>
  <c r="S18" i="5" s="1"/>
  <c r="R18" i="5"/>
  <c r="R18" i="5" a="1"/>
  <c r="Q18" i="5" a="1"/>
  <c r="Q18" i="5" s="1"/>
  <c r="P18" i="5"/>
  <c r="P18" i="5" a="1"/>
  <c r="O18" i="5" a="1"/>
  <c r="O18" i="5" s="1"/>
  <c r="N18" i="5"/>
  <c r="N18" i="5" a="1"/>
  <c r="M18" i="5"/>
  <c r="L18" i="5"/>
  <c r="K18" i="5"/>
  <c r="J18" i="5"/>
  <c r="I18" i="5"/>
  <c r="H18" i="5"/>
  <c r="G18" i="5"/>
  <c r="F18" i="5"/>
  <c r="E18" i="5"/>
  <c r="D18" i="5"/>
  <c r="C18" i="5"/>
  <c r="B18" i="5"/>
  <c r="A18" i="5"/>
  <c r="Z17" i="5" a="1"/>
  <c r="Z17" i="5" s="1"/>
  <c r="Y17" i="5"/>
  <c r="Y17" i="5" a="1"/>
  <c r="X17" i="5" a="1"/>
  <c r="X17" i="5" s="1"/>
  <c r="W17" i="5"/>
  <c r="W17" i="5" a="1"/>
  <c r="V17" i="5" a="1"/>
  <c r="V17" i="5" s="1"/>
  <c r="U17" i="5"/>
  <c r="U17" i="5" a="1"/>
  <c r="T17" i="5" a="1"/>
  <c r="T17" i="5" s="1"/>
  <c r="S17" i="5"/>
  <c r="S17" i="5" a="1"/>
  <c r="R17" i="5" a="1"/>
  <c r="R17" i="5" s="1"/>
  <c r="Q17" i="5"/>
  <c r="Q17" i="5" a="1"/>
  <c r="P17" i="5" a="1"/>
  <c r="P17" i="5" s="1"/>
  <c r="O17" i="5"/>
  <c r="O17" i="5" a="1"/>
  <c r="N17" i="5" a="1"/>
  <c r="N17" i="5" s="1"/>
  <c r="M17" i="5"/>
  <c r="L17" i="5"/>
  <c r="K17" i="5"/>
  <c r="J17" i="5"/>
  <c r="I17" i="5"/>
  <c r="H17" i="5"/>
  <c r="G17" i="5"/>
  <c r="F17" i="5"/>
  <c r="E17" i="5"/>
  <c r="D17" i="5"/>
  <c r="C17" i="5"/>
  <c r="B17" i="5"/>
  <c r="A17" i="5"/>
  <c r="Z16" i="5" a="1"/>
  <c r="Z16" i="5" s="1"/>
  <c r="Y16" i="5"/>
  <c r="Y16" i="5" a="1"/>
  <c r="X16" i="5" a="1"/>
  <c r="X16" i="5" s="1"/>
  <c r="W16" i="5"/>
  <c r="W16" i="5" a="1"/>
  <c r="V16" i="5" a="1"/>
  <c r="V16" i="5" s="1"/>
  <c r="U16" i="5"/>
  <c r="U16" i="5" a="1"/>
  <c r="T16" i="5" a="1"/>
  <c r="T16" i="5" s="1"/>
  <c r="S16" i="5"/>
  <c r="S16" i="5" a="1"/>
  <c r="R16" i="5" a="1"/>
  <c r="R16" i="5" s="1"/>
  <c r="Q16" i="5"/>
  <c r="Q16" i="5" a="1"/>
  <c r="P16" i="5" a="1"/>
  <c r="P16" i="5" s="1"/>
  <c r="O16" i="5"/>
  <c r="O16" i="5" a="1"/>
  <c r="N16" i="5" a="1"/>
  <c r="N16" i="5" s="1"/>
  <c r="M16" i="5"/>
  <c r="L16" i="5"/>
  <c r="K16" i="5"/>
  <c r="J16" i="5"/>
  <c r="I16" i="5"/>
  <c r="H16" i="5"/>
  <c r="G16" i="5"/>
  <c r="F16" i="5"/>
  <c r="E16" i="5"/>
  <c r="D16" i="5"/>
  <c r="C16" i="5"/>
  <c r="B16" i="5"/>
  <c r="A16" i="5"/>
  <c r="Z15" i="5"/>
  <c r="Z15" i="5" a="1"/>
  <c r="Y15" i="5" a="1"/>
  <c r="Y15" i="5" s="1"/>
  <c r="X15" i="5"/>
  <c r="X15" i="5" a="1"/>
  <c r="W15" i="5" a="1"/>
  <c r="W15" i="5" s="1"/>
  <c r="V15" i="5"/>
  <c r="V15" i="5" a="1"/>
  <c r="U15" i="5" a="1"/>
  <c r="U15" i="5" s="1"/>
  <c r="T15" i="5"/>
  <c r="T15" i="5" a="1"/>
  <c r="S15" i="5" a="1"/>
  <c r="S15" i="5" s="1"/>
  <c r="R15" i="5"/>
  <c r="R15" i="5" a="1"/>
  <c r="Q15" i="5" a="1"/>
  <c r="Q15" i="5" s="1"/>
  <c r="P15" i="5"/>
  <c r="P15" i="5" a="1"/>
  <c r="O15" i="5" a="1"/>
  <c r="O15" i="5" s="1"/>
  <c r="N15" i="5"/>
  <c r="N15" i="5" a="1"/>
  <c r="M15" i="5"/>
  <c r="L15" i="5"/>
  <c r="K15" i="5"/>
  <c r="J15" i="5"/>
  <c r="I15" i="5"/>
  <c r="H15" i="5"/>
  <c r="G15" i="5"/>
  <c r="F15" i="5"/>
  <c r="E15" i="5"/>
  <c r="D15" i="5"/>
  <c r="C15" i="5"/>
  <c r="B15" i="5"/>
  <c r="A15" i="5"/>
  <c r="Z14" i="5"/>
  <c r="Z14" i="5" a="1"/>
  <c r="Y14" i="5" a="1"/>
  <c r="Y14" i="5" s="1"/>
  <c r="X14" i="5"/>
  <c r="X14" i="5" a="1"/>
  <c r="W14" i="5" a="1"/>
  <c r="W14" i="5" s="1"/>
  <c r="V14" i="5"/>
  <c r="V14" i="5" a="1"/>
  <c r="U14" i="5" a="1"/>
  <c r="U14" i="5" s="1"/>
  <c r="T14" i="5"/>
  <c r="T14" i="5" a="1"/>
  <c r="S14" i="5" a="1"/>
  <c r="S14" i="5" s="1"/>
  <c r="R14" i="5"/>
  <c r="R14" i="5" a="1"/>
  <c r="Q14" i="5" a="1"/>
  <c r="Q14" i="5" s="1"/>
  <c r="P14" i="5"/>
  <c r="P14" i="5" a="1"/>
  <c r="O14" i="5" a="1"/>
  <c r="O14" i="5" s="1"/>
  <c r="N14" i="5"/>
  <c r="N14" i="5" a="1"/>
  <c r="M14" i="5"/>
  <c r="L14" i="5"/>
  <c r="K14" i="5"/>
  <c r="J14" i="5"/>
  <c r="I14" i="5"/>
  <c r="H14" i="5"/>
  <c r="G14" i="5"/>
  <c r="F14" i="5"/>
  <c r="E14" i="5"/>
  <c r="D14" i="5"/>
  <c r="C14" i="5"/>
  <c r="B14" i="5"/>
  <c r="A14" i="5"/>
  <c r="Z13" i="5" a="1"/>
  <c r="Z13" i="5" s="1"/>
  <c r="Y13" i="5"/>
  <c r="Y13" i="5" a="1"/>
  <c r="X13" i="5" a="1"/>
  <c r="X13" i="5" s="1"/>
  <c r="W13" i="5"/>
  <c r="W13" i="5" a="1"/>
  <c r="V13" i="5" a="1"/>
  <c r="V13" i="5" s="1"/>
  <c r="U13" i="5"/>
  <c r="U13" i="5" a="1"/>
  <c r="T13" i="5" a="1"/>
  <c r="T13" i="5" s="1"/>
  <c r="S13" i="5"/>
  <c r="S13" i="5" a="1"/>
  <c r="R13" i="5" a="1"/>
  <c r="R13" i="5" s="1"/>
  <c r="Q13" i="5"/>
  <c r="Q13" i="5" a="1"/>
  <c r="P13" i="5" a="1"/>
  <c r="P13" i="5" s="1"/>
  <c r="O13" i="5"/>
  <c r="O13" i="5" a="1"/>
  <c r="N13" i="5" a="1"/>
  <c r="N13" i="5" s="1"/>
  <c r="M13" i="5"/>
  <c r="L13" i="5"/>
  <c r="K13" i="5"/>
  <c r="J13" i="5"/>
  <c r="I13" i="5"/>
  <c r="H13" i="5"/>
  <c r="G13" i="5"/>
  <c r="F13" i="5"/>
  <c r="E13" i="5"/>
  <c r="D13" i="5"/>
  <c r="C13" i="5"/>
  <c r="B13" i="5"/>
  <c r="A13" i="5"/>
  <c r="Z12" i="5" a="1"/>
  <c r="Z12" i="5" s="1"/>
  <c r="Y12" i="5"/>
  <c r="Y12" i="5" a="1"/>
  <c r="X12" i="5" a="1"/>
  <c r="X12" i="5" s="1"/>
  <c r="W12" i="5"/>
  <c r="W12" i="5" a="1"/>
  <c r="V12" i="5" a="1"/>
  <c r="V12" i="5" s="1"/>
  <c r="U12" i="5"/>
  <c r="U12" i="5" a="1"/>
  <c r="T12" i="5" a="1"/>
  <c r="T12" i="5" s="1"/>
  <c r="S12" i="5"/>
  <c r="S12" i="5" a="1"/>
  <c r="R12" i="5" a="1"/>
  <c r="R12" i="5" s="1"/>
  <c r="Q12" i="5"/>
  <c r="Q12" i="5" a="1"/>
  <c r="P12" i="5" a="1"/>
  <c r="P12" i="5" s="1"/>
  <c r="O12" i="5"/>
  <c r="O12" i="5" a="1"/>
  <c r="N12" i="5" a="1"/>
  <c r="N12" i="5" s="1"/>
  <c r="M12" i="5"/>
  <c r="L12" i="5"/>
  <c r="K12" i="5"/>
  <c r="J12" i="5"/>
  <c r="I12" i="5"/>
  <c r="H12" i="5"/>
  <c r="G12" i="5"/>
  <c r="F12" i="5"/>
  <c r="E12" i="5"/>
  <c r="D12" i="5"/>
  <c r="C12" i="5"/>
  <c r="B12" i="5"/>
  <c r="A12" i="5"/>
  <c r="Z11" i="5"/>
  <c r="Z11" i="5" a="1"/>
  <c r="Y11" i="5" a="1"/>
  <c r="Y11" i="5" s="1"/>
  <c r="X11" i="5"/>
  <c r="X11" i="5" a="1"/>
  <c r="W11" i="5" a="1"/>
  <c r="W11" i="5" s="1"/>
  <c r="V11" i="5"/>
  <c r="V11" i="5" a="1"/>
  <c r="U11" i="5" a="1"/>
  <c r="U11" i="5" s="1"/>
  <c r="T11" i="5"/>
  <c r="T11" i="5" a="1"/>
  <c r="S11" i="5" a="1"/>
  <c r="S11" i="5" s="1"/>
  <c r="R11" i="5"/>
  <c r="R11" i="5" a="1"/>
  <c r="Q11" i="5" a="1"/>
  <c r="Q11" i="5" s="1"/>
  <c r="P11" i="5"/>
  <c r="P11" i="5" a="1"/>
  <c r="O11" i="5" a="1"/>
  <c r="O11" i="5" s="1"/>
  <c r="N11" i="5"/>
  <c r="N11" i="5" a="1"/>
  <c r="M11" i="5"/>
  <c r="L11" i="5"/>
  <c r="K11" i="5"/>
  <c r="J11" i="5"/>
  <c r="I11" i="5"/>
  <c r="H11" i="5"/>
  <c r="G11" i="5"/>
  <c r="F11" i="5"/>
  <c r="E11" i="5"/>
  <c r="D11" i="5"/>
  <c r="C11" i="5"/>
  <c r="B11" i="5"/>
  <c r="A11" i="5"/>
  <c r="Z10" i="5"/>
  <c r="Z10" i="5" a="1"/>
  <c r="Y10" i="5" a="1"/>
  <c r="Y10" i="5" s="1"/>
  <c r="X10" i="5"/>
  <c r="X10" i="5" a="1"/>
  <c r="W10" i="5" a="1"/>
  <c r="W10" i="5" s="1"/>
  <c r="V10" i="5"/>
  <c r="V10" i="5" a="1"/>
  <c r="U10" i="5" a="1"/>
  <c r="U10" i="5" s="1"/>
  <c r="T10" i="5"/>
  <c r="T10" i="5" a="1"/>
  <c r="S10" i="5" a="1"/>
  <c r="S10" i="5" s="1"/>
  <c r="R10" i="5"/>
  <c r="R10" i="5" a="1"/>
  <c r="Q10" i="5" a="1"/>
  <c r="Q10" i="5" s="1"/>
  <c r="P10" i="5"/>
  <c r="P10" i="5" a="1"/>
  <c r="O10" i="5" a="1"/>
  <c r="O10" i="5" s="1"/>
  <c r="N10" i="5"/>
  <c r="N10" i="5" a="1"/>
  <c r="M10" i="5"/>
  <c r="L10" i="5"/>
  <c r="K10" i="5"/>
  <c r="J10" i="5"/>
  <c r="I10" i="5"/>
  <c r="H10" i="5"/>
  <c r="G10" i="5"/>
  <c r="F10" i="5"/>
  <c r="E10" i="5"/>
  <c r="D10" i="5"/>
  <c r="C10" i="5"/>
  <c r="B10" i="5"/>
  <c r="A10" i="5"/>
  <c r="Z9" i="5" a="1"/>
  <c r="Z9" i="5" s="1"/>
  <c r="Y9" i="5"/>
  <c r="Y9" i="5" a="1"/>
  <c r="X9" i="5" a="1"/>
  <c r="X9" i="5" s="1"/>
  <c r="W9" i="5"/>
  <c r="W9" i="5" a="1"/>
  <c r="V9" i="5" a="1"/>
  <c r="V9" i="5" s="1"/>
  <c r="U9" i="5"/>
  <c r="U9" i="5" a="1"/>
  <c r="T9" i="5" a="1"/>
  <c r="T9" i="5" s="1"/>
  <c r="S9" i="5"/>
  <c r="S9" i="5" a="1"/>
  <c r="R9" i="5" a="1"/>
  <c r="R9" i="5" s="1"/>
  <c r="Q9" i="5"/>
  <c r="Q9" i="5" a="1"/>
  <c r="P9" i="5" a="1"/>
  <c r="P9" i="5" s="1"/>
  <c r="O9" i="5"/>
  <c r="O9" i="5" a="1"/>
  <c r="N9" i="5" a="1"/>
  <c r="N9" i="5" s="1"/>
  <c r="M9" i="5"/>
  <c r="L9" i="5"/>
  <c r="K9" i="5"/>
  <c r="J9" i="5"/>
  <c r="I9" i="5"/>
  <c r="H9" i="5"/>
  <c r="G9" i="5"/>
  <c r="F9" i="5"/>
  <c r="E9" i="5"/>
  <c r="D9" i="5"/>
  <c r="C9" i="5"/>
  <c r="B9" i="5"/>
  <c r="A9" i="5"/>
  <c r="Z8" i="5" a="1"/>
  <c r="Z8" i="5" s="1"/>
  <c r="Y8" i="5"/>
  <c r="Y8" i="5" a="1"/>
  <c r="X8" i="5" a="1"/>
  <c r="X8" i="5" s="1"/>
  <c r="W8" i="5"/>
  <c r="W8" i="5" a="1"/>
  <c r="V8" i="5" a="1"/>
  <c r="V8" i="5" s="1"/>
  <c r="U8" i="5"/>
  <c r="U8" i="5" a="1"/>
  <c r="T8" i="5" a="1"/>
  <c r="T8" i="5" s="1"/>
  <c r="S8" i="5"/>
  <c r="S8" i="5" a="1"/>
  <c r="R8" i="5" a="1"/>
  <c r="R8" i="5" s="1"/>
  <c r="Q8" i="5"/>
  <c r="Q8" i="5" a="1"/>
  <c r="P8" i="5" a="1"/>
  <c r="P8" i="5" s="1"/>
  <c r="O8" i="5"/>
  <c r="O8" i="5" a="1"/>
  <c r="N8" i="5" a="1"/>
  <c r="N8" i="5" s="1"/>
  <c r="M8" i="5"/>
  <c r="L8" i="5"/>
  <c r="K8" i="5"/>
  <c r="J8" i="5"/>
  <c r="I8" i="5"/>
  <c r="H8" i="5"/>
  <c r="G8" i="5"/>
  <c r="F8" i="5"/>
  <c r="E8" i="5"/>
  <c r="D8" i="5"/>
  <c r="C8" i="5"/>
  <c r="B8" i="5"/>
  <c r="A8" i="5"/>
  <c r="Z7" i="5"/>
  <c r="Z7" i="5" a="1"/>
  <c r="Y7" i="5" a="1"/>
  <c r="Y7" i="5" s="1"/>
  <c r="X7" i="5"/>
  <c r="X7" i="5" a="1"/>
  <c r="W7" i="5" a="1"/>
  <c r="W7" i="5" s="1"/>
  <c r="V7" i="5"/>
  <c r="V7" i="5" a="1"/>
  <c r="U7" i="5" a="1"/>
  <c r="U7" i="5" s="1"/>
  <c r="T7" i="5"/>
  <c r="T7" i="5" a="1"/>
  <c r="S7" i="5" a="1"/>
  <c r="S7" i="5" s="1"/>
  <c r="R7" i="5"/>
  <c r="R7" i="5" a="1"/>
  <c r="Q7" i="5" a="1"/>
  <c r="Q7" i="5" s="1"/>
  <c r="P7" i="5"/>
  <c r="P7" i="5" a="1"/>
  <c r="O7" i="5" a="1"/>
  <c r="O7" i="5" s="1"/>
  <c r="N7" i="5"/>
  <c r="N7" i="5" a="1"/>
  <c r="M7" i="5"/>
  <c r="L7" i="5"/>
  <c r="K7" i="5"/>
  <c r="J7" i="5"/>
  <c r="I7" i="5"/>
  <c r="H7" i="5"/>
  <c r="G7" i="5"/>
  <c r="F7" i="5"/>
  <c r="E7" i="5"/>
  <c r="D7" i="5"/>
  <c r="C7" i="5"/>
  <c r="B7" i="5"/>
  <c r="A7" i="5"/>
  <c r="Z6" i="5" a="1"/>
  <c r="Z6" i="5" s="1"/>
  <c r="Y6" i="5" a="1"/>
  <c r="Y6" i="5" s="1"/>
  <c r="X6" i="5"/>
  <c r="X6" i="5" a="1"/>
  <c r="W6" i="5" a="1"/>
  <c r="W6" i="5" s="1"/>
  <c r="V6" i="5"/>
  <c r="V6" i="5" a="1"/>
  <c r="U6" i="5" a="1"/>
  <c r="U6" i="5" s="1"/>
  <c r="T6" i="5"/>
  <c r="T6" i="5" a="1"/>
  <c r="S6" i="5" a="1"/>
  <c r="S6" i="5" s="1"/>
  <c r="R6" i="5"/>
  <c r="R6" i="5" a="1"/>
  <c r="Q6" i="5" a="1"/>
  <c r="Q6" i="5" s="1"/>
  <c r="P6" i="5"/>
  <c r="P6" i="5" a="1"/>
  <c r="O6" i="5" a="1"/>
  <c r="O6" i="5" s="1"/>
  <c r="N6" i="5" a="1"/>
  <c r="N6" i="5" s="1"/>
  <c r="M6" i="5"/>
  <c r="L6" i="5"/>
  <c r="K6" i="5"/>
  <c r="J6" i="5"/>
  <c r="I6" i="5"/>
  <c r="H6" i="5"/>
  <c r="G6" i="5"/>
  <c r="F6" i="5"/>
  <c r="E6" i="5"/>
  <c r="D6" i="5"/>
  <c r="C6" i="5"/>
  <c r="B6" i="5"/>
  <c r="A6" i="5"/>
  <c r="O5" i="5"/>
  <c r="P5" i="5"/>
  <c r="Q5" i="5"/>
  <c r="R5" i="5"/>
  <c r="S5" i="5"/>
  <c r="T5" i="5"/>
  <c r="U5" i="5"/>
  <c r="V5" i="5"/>
  <c r="W5" i="5"/>
  <c r="X5" i="5"/>
  <c r="Y5" i="5"/>
  <c r="Z5" i="5"/>
  <c r="N5" i="5"/>
  <c r="A2" i="5"/>
  <c r="U19" i="4"/>
  <c r="T19" i="4"/>
  <c r="S19" i="4"/>
  <c r="R19" i="4"/>
  <c r="Q19" i="4"/>
  <c r="P19" i="4"/>
  <c r="O19" i="4"/>
  <c r="N19" i="4"/>
  <c r="M19" i="4"/>
  <c r="L19" i="4"/>
  <c r="K19" i="4"/>
  <c r="J19" i="4"/>
  <c r="Y19" i="4" s="1"/>
  <c r="I19" i="4"/>
  <c r="U14" i="4"/>
  <c r="T14" i="4"/>
  <c r="S14" i="4"/>
  <c r="R14" i="4"/>
  <c r="Q14" i="4"/>
  <c r="P14" i="4"/>
  <c r="O14" i="4"/>
  <c r="N14" i="4"/>
  <c r="AD14" i="4" s="1"/>
  <c r="M14" i="4"/>
  <c r="L14" i="4"/>
  <c r="K14" i="4"/>
  <c r="J14" i="4"/>
  <c r="X14" i="4" s="1"/>
  <c r="I14" i="4"/>
  <c r="H19" i="4"/>
  <c r="H14" i="4"/>
  <c r="U65" i="4" a="1"/>
  <c r="U65" i="4" s="1"/>
  <c r="T65" i="4" a="1"/>
  <c r="T65" i="4" s="1"/>
  <c r="S65" i="4" a="1"/>
  <c r="S65" i="4" s="1"/>
  <c r="R65" i="4" a="1"/>
  <c r="R65" i="4" s="1"/>
  <c r="Q65" i="4" a="1"/>
  <c r="Q65" i="4" s="1"/>
  <c r="P65" i="4" a="1"/>
  <c r="P65" i="4" s="1"/>
  <c r="O65" i="4" a="1"/>
  <c r="O65" i="4" s="1"/>
  <c r="N65" i="4" a="1"/>
  <c r="N65" i="4" s="1"/>
  <c r="M65" i="4" a="1"/>
  <c r="M65" i="4" s="1"/>
  <c r="L65" i="4" a="1"/>
  <c r="L65" i="4" s="1"/>
  <c r="K65" i="4" a="1"/>
  <c r="K65" i="4" s="1"/>
  <c r="J65" i="4" a="1"/>
  <c r="J65" i="4" s="1"/>
  <c r="Y65" i="4" s="1"/>
  <c r="I65" i="4" a="1"/>
  <c r="I65" i="4" s="1"/>
  <c r="H65" i="4" a="1"/>
  <c r="H65" i="4" s="1"/>
  <c r="AB65" i="4" s="1"/>
  <c r="G65" i="4" a="1"/>
  <c r="G65" i="4" s="1"/>
  <c r="AB64" i="4"/>
  <c r="U64" i="4" a="1"/>
  <c r="U64" i="4" s="1"/>
  <c r="T64" i="4" a="1"/>
  <c r="T64" i="4" s="1"/>
  <c r="S64" i="4" a="1"/>
  <c r="S64" i="4" s="1"/>
  <c r="R64" i="4" a="1"/>
  <c r="R64" i="4" s="1"/>
  <c r="Q64" i="4" a="1"/>
  <c r="Q64" i="4" s="1"/>
  <c r="P64" i="4" a="1"/>
  <c r="P64" i="4" s="1"/>
  <c r="O64" i="4" a="1"/>
  <c r="O64" i="4" s="1"/>
  <c r="N64" i="4" a="1"/>
  <c r="N64" i="4" s="1"/>
  <c r="M64" i="4" a="1"/>
  <c r="M64" i="4" s="1"/>
  <c r="L64" i="4" a="1"/>
  <c r="L64" i="4" s="1"/>
  <c r="K64" i="4" a="1"/>
  <c r="K64" i="4" s="1"/>
  <c r="J64" i="4" a="1"/>
  <c r="J64" i="4" s="1"/>
  <c r="I64" i="4" a="1"/>
  <c r="I64" i="4" s="1"/>
  <c r="AA64" i="4" s="1"/>
  <c r="H64" i="4" a="1"/>
  <c r="H64" i="4" s="1"/>
  <c r="G64" i="4" a="1"/>
  <c r="G64" i="4" s="1"/>
  <c r="U63" i="4" a="1"/>
  <c r="U63" i="4" s="1"/>
  <c r="T63" i="4" a="1"/>
  <c r="T63" i="4" s="1"/>
  <c r="S63" i="4" a="1"/>
  <c r="S63" i="4" s="1"/>
  <c r="R63" i="4" a="1"/>
  <c r="R63" i="4" s="1"/>
  <c r="Q63" i="4" a="1"/>
  <c r="Q63" i="4" s="1"/>
  <c r="P63" i="4" a="1"/>
  <c r="P63" i="4" s="1"/>
  <c r="O63" i="4" a="1"/>
  <c r="O63" i="4" s="1"/>
  <c r="N63" i="4" a="1"/>
  <c r="N63" i="4" s="1"/>
  <c r="M63" i="4" a="1"/>
  <c r="M63" i="4" s="1"/>
  <c r="L63" i="4" a="1"/>
  <c r="L63" i="4" s="1"/>
  <c r="K63" i="4" a="1"/>
  <c r="K63" i="4" s="1"/>
  <c r="J63" i="4" a="1"/>
  <c r="J63" i="4" s="1"/>
  <c r="Y63" i="4" s="1"/>
  <c r="I63" i="4" a="1"/>
  <c r="I63" i="4" s="1"/>
  <c r="AA63" i="4" s="1"/>
  <c r="H63" i="4" a="1"/>
  <c r="H63" i="4" s="1"/>
  <c r="AB63" i="4" s="1"/>
  <c r="G63" i="4" a="1"/>
  <c r="G63" i="4" s="1"/>
  <c r="AB62" i="4"/>
  <c r="U62" i="4" a="1"/>
  <c r="U62" i="4" s="1"/>
  <c r="T62" i="4" a="1"/>
  <c r="T62" i="4" s="1"/>
  <c r="S62" i="4" a="1"/>
  <c r="S62" i="4" s="1"/>
  <c r="R62" i="4" a="1"/>
  <c r="R62" i="4" s="1"/>
  <c r="Q62" i="4" a="1"/>
  <c r="Q62" i="4" s="1"/>
  <c r="P62" i="4" a="1"/>
  <c r="P62" i="4" s="1"/>
  <c r="O62" i="4" a="1"/>
  <c r="O62" i="4" s="1"/>
  <c r="N62" i="4" a="1"/>
  <c r="N62" i="4" s="1"/>
  <c r="M62" i="4" a="1"/>
  <c r="M62" i="4" s="1"/>
  <c r="L62" i="4" a="1"/>
  <c r="L62" i="4" s="1"/>
  <c r="K62" i="4" a="1"/>
  <c r="K62" i="4" s="1"/>
  <c r="J62" i="4" a="1"/>
  <c r="J62" i="4" s="1"/>
  <c r="I62" i="4" a="1"/>
  <c r="I62" i="4" s="1"/>
  <c r="AA62" i="4" s="1"/>
  <c r="H62" i="4" a="1"/>
  <c r="H62" i="4" s="1"/>
  <c r="G62" i="4" a="1"/>
  <c r="G62" i="4" s="1"/>
  <c r="U61" i="4" a="1"/>
  <c r="U61" i="4" s="1"/>
  <c r="T61" i="4" a="1"/>
  <c r="T61" i="4" s="1"/>
  <c r="S61" i="4" a="1"/>
  <c r="S61" i="4" s="1"/>
  <c r="R61" i="4" a="1"/>
  <c r="R61" i="4" s="1"/>
  <c r="Q61" i="4" a="1"/>
  <c r="Q61" i="4" s="1"/>
  <c r="P61" i="4" a="1"/>
  <c r="P61" i="4" s="1"/>
  <c r="O61" i="4" a="1"/>
  <c r="O61" i="4" s="1"/>
  <c r="N61" i="4" a="1"/>
  <c r="N61" i="4" s="1"/>
  <c r="M61" i="4" a="1"/>
  <c r="M61" i="4" s="1"/>
  <c r="L61" i="4" a="1"/>
  <c r="L61" i="4" s="1"/>
  <c r="K61" i="4" a="1"/>
  <c r="K61" i="4" s="1"/>
  <c r="J61" i="4" a="1"/>
  <c r="J61" i="4" s="1"/>
  <c r="Y61" i="4" s="1"/>
  <c r="I61" i="4" a="1"/>
  <c r="I61" i="4" s="1"/>
  <c r="AA61" i="4" s="1"/>
  <c r="H61" i="4" a="1"/>
  <c r="H61" i="4" s="1"/>
  <c r="G61" i="4" a="1"/>
  <c r="G61" i="4" s="1"/>
  <c r="AB60" i="4"/>
  <c r="U60" i="4" a="1"/>
  <c r="U60" i="4" s="1"/>
  <c r="T60" i="4" a="1"/>
  <c r="T60" i="4" s="1"/>
  <c r="S60" i="4" a="1"/>
  <c r="S60" i="4" s="1"/>
  <c r="R60" i="4" a="1"/>
  <c r="R60" i="4" s="1"/>
  <c r="Q60" i="4" a="1"/>
  <c r="Q60" i="4" s="1"/>
  <c r="P60" i="4" a="1"/>
  <c r="P60" i="4" s="1"/>
  <c r="O60" i="4"/>
  <c r="O60" i="4" a="1"/>
  <c r="N60" i="4" a="1"/>
  <c r="N60" i="4" s="1"/>
  <c r="M60" i="4"/>
  <c r="M60" i="4" a="1"/>
  <c r="L60" i="4" a="1"/>
  <c r="L60" i="4" s="1"/>
  <c r="K60" i="4" a="1"/>
  <c r="K60" i="4" s="1"/>
  <c r="J60" i="4" a="1"/>
  <c r="J60" i="4" s="1"/>
  <c r="I60" i="4" a="1"/>
  <c r="I60" i="4" s="1"/>
  <c r="H60" i="4" a="1"/>
  <c r="H60" i="4" s="1"/>
  <c r="G60" i="4"/>
  <c r="G60" i="4" a="1"/>
  <c r="X59" i="4"/>
  <c r="U59" i="4"/>
  <c r="U59" i="4" a="1"/>
  <c r="T59" i="4" a="1"/>
  <c r="T59" i="4" s="1"/>
  <c r="S59" i="4"/>
  <c r="S59" i="4" a="1"/>
  <c r="R59" i="4" a="1"/>
  <c r="R59" i="4" s="1"/>
  <c r="Q59" i="4" a="1"/>
  <c r="Q59" i="4" s="1"/>
  <c r="P59" i="4" a="1"/>
  <c r="P59" i="4" s="1"/>
  <c r="O59" i="4" a="1"/>
  <c r="O59" i="4" s="1"/>
  <c r="N59" i="4" a="1"/>
  <c r="N59" i="4" s="1"/>
  <c r="M59" i="4"/>
  <c r="M59" i="4" a="1"/>
  <c r="L59" i="4" a="1"/>
  <c r="L59" i="4" s="1"/>
  <c r="K59" i="4"/>
  <c r="Y59" i="4" s="1"/>
  <c r="K59" i="4" a="1"/>
  <c r="J59" i="4" a="1"/>
  <c r="J59" i="4" s="1"/>
  <c r="I59" i="4" a="1"/>
  <c r="I59" i="4" s="1"/>
  <c r="AA59" i="4" s="1"/>
  <c r="H59" i="4" a="1"/>
  <c r="H59" i="4" s="1"/>
  <c r="AB59" i="4" s="1"/>
  <c r="G59" i="4" a="1"/>
  <c r="G59" i="4" s="1"/>
  <c r="U58" i="4" a="1"/>
  <c r="U58" i="4" s="1"/>
  <c r="T58" i="4" a="1"/>
  <c r="T58" i="4" s="1"/>
  <c r="S58" i="4"/>
  <c r="S58" i="4" a="1"/>
  <c r="R58" i="4" a="1"/>
  <c r="R58" i="4" s="1"/>
  <c r="Q58" i="4"/>
  <c r="Q58" i="4" a="1"/>
  <c r="P58" i="4" a="1"/>
  <c r="P58" i="4" s="1"/>
  <c r="O58" i="4"/>
  <c r="O58" i="4" a="1"/>
  <c r="N58" i="4" a="1"/>
  <c r="N58" i="4" s="1"/>
  <c r="M58" i="4" a="1"/>
  <c r="M58" i="4" s="1"/>
  <c r="L58" i="4"/>
  <c r="L58" i="4" a="1"/>
  <c r="K58" i="4" a="1"/>
  <c r="K58" i="4" s="1"/>
  <c r="J58" i="4"/>
  <c r="J58" i="4" a="1"/>
  <c r="I58" i="4" a="1"/>
  <c r="I58" i="4" s="1"/>
  <c r="H58" i="4"/>
  <c r="AB58" i="4" s="1"/>
  <c r="H58" i="4" a="1"/>
  <c r="G58" i="4" a="1"/>
  <c r="G58" i="4" s="1"/>
  <c r="AA57" i="4"/>
  <c r="U57" i="4"/>
  <c r="U57" i="4" a="1"/>
  <c r="T57" i="4" a="1"/>
  <c r="T57" i="4" s="1"/>
  <c r="S57" i="4"/>
  <c r="S57" i="4" a="1"/>
  <c r="R57" i="4" a="1"/>
  <c r="R57" i="4" s="1"/>
  <c r="Q57" i="4"/>
  <c r="Q57" i="4" a="1"/>
  <c r="P57" i="4" a="1"/>
  <c r="P57" i="4" s="1"/>
  <c r="O57" i="4"/>
  <c r="O57" i="4" a="1"/>
  <c r="N57" i="4" a="1"/>
  <c r="N57" i="4" s="1"/>
  <c r="AD57" i="4" s="1"/>
  <c r="M57" i="4"/>
  <c r="M57" i="4" a="1"/>
  <c r="L57" i="4" a="1"/>
  <c r="L57" i="4" s="1"/>
  <c r="K57" i="4"/>
  <c r="K57" i="4" a="1"/>
  <c r="J57" i="4" a="1"/>
  <c r="J57" i="4" s="1"/>
  <c r="Y57" i="4" s="1"/>
  <c r="I57" i="4"/>
  <c r="I57" i="4" a="1"/>
  <c r="H57" i="4" a="1"/>
  <c r="H57" i="4" s="1"/>
  <c r="G57" i="4" a="1"/>
  <c r="G57" i="4" s="1"/>
  <c r="AA56" i="4"/>
  <c r="U56" i="4"/>
  <c r="U56" i="4" a="1"/>
  <c r="T56" i="4" a="1"/>
  <c r="T56" i="4" s="1"/>
  <c r="S56" i="4"/>
  <c r="S56" i="4" a="1"/>
  <c r="R56" i="4" a="1"/>
  <c r="R56" i="4" s="1"/>
  <c r="Q56" i="4"/>
  <c r="Q56" i="4" a="1"/>
  <c r="P56" i="4" a="1"/>
  <c r="P56" i="4" s="1"/>
  <c r="O56" i="4" a="1"/>
  <c r="O56" i="4" s="1"/>
  <c r="N56" i="4" a="1"/>
  <c r="N56" i="4" s="1"/>
  <c r="M56" i="4"/>
  <c r="M56" i="4" a="1"/>
  <c r="L56" i="4" a="1"/>
  <c r="L56" i="4" s="1"/>
  <c r="K56" i="4"/>
  <c r="K56" i="4" a="1"/>
  <c r="J56" i="4" a="1"/>
  <c r="J56" i="4" s="1"/>
  <c r="Y56" i="4" s="1"/>
  <c r="I56" i="4"/>
  <c r="I56" i="4" a="1"/>
  <c r="H56" i="4" a="1"/>
  <c r="H56" i="4" s="1"/>
  <c r="G56" i="4" a="1"/>
  <c r="G56" i="4" s="1"/>
  <c r="AA55" i="4"/>
  <c r="U55" i="4"/>
  <c r="U55" i="4" a="1"/>
  <c r="T55" i="4" a="1"/>
  <c r="T55" i="4" s="1"/>
  <c r="S55" i="4"/>
  <c r="S55" i="4" a="1"/>
  <c r="R55" i="4" a="1"/>
  <c r="R55" i="4" s="1"/>
  <c r="Q55" i="4"/>
  <c r="Q55" i="4" a="1"/>
  <c r="P55" i="4" a="1"/>
  <c r="P55" i="4" s="1"/>
  <c r="O55" i="4" a="1"/>
  <c r="O55" i="4" s="1"/>
  <c r="N55" i="4"/>
  <c r="N55" i="4" a="1"/>
  <c r="M55" i="4"/>
  <c r="M55" i="4" a="1"/>
  <c r="L55" i="4"/>
  <c r="L55" i="4" a="1"/>
  <c r="K55" i="4"/>
  <c r="K55" i="4" a="1"/>
  <c r="J55" i="4"/>
  <c r="Y55" i="4" s="1"/>
  <c r="J55" i="4" a="1"/>
  <c r="I55" i="4"/>
  <c r="I55" i="4" a="1"/>
  <c r="H55" i="4"/>
  <c r="H55" i="4" a="1"/>
  <c r="G55" i="4" a="1"/>
  <c r="G55" i="4" s="1"/>
  <c r="AA54" i="4"/>
  <c r="W54" i="4"/>
  <c r="U54" i="4"/>
  <c r="U54" i="4" a="1"/>
  <c r="T54" i="4"/>
  <c r="Z54" i="4" s="1"/>
  <c r="T54" i="4" a="1"/>
  <c r="S54" i="4" a="1"/>
  <c r="S54" i="4" s="1"/>
  <c r="R54" i="4" a="1"/>
  <c r="R54" i="4" s="1"/>
  <c r="Q54" i="4"/>
  <c r="Q54" i="4" a="1"/>
  <c r="P54" i="4" a="1"/>
  <c r="P54" i="4" s="1"/>
  <c r="O54" i="4"/>
  <c r="O54" i="4" a="1"/>
  <c r="N54" i="4" a="1"/>
  <c r="N54" i="4" s="1"/>
  <c r="M54" i="4"/>
  <c r="M54" i="4" a="1"/>
  <c r="L54" i="4" a="1"/>
  <c r="L54" i="4" s="1"/>
  <c r="K54" i="4" a="1"/>
  <c r="K54" i="4" s="1"/>
  <c r="J54" i="4" a="1"/>
  <c r="J54" i="4" s="1"/>
  <c r="Y54" i="4" s="1"/>
  <c r="I54" i="4"/>
  <c r="X54" i="4" s="1"/>
  <c r="I54" i="4" a="1"/>
  <c r="H54" i="4" a="1"/>
  <c r="H54" i="4" s="1"/>
  <c r="G54" i="4"/>
  <c r="G54" i="4" a="1"/>
  <c r="AA53" i="4"/>
  <c r="U53" i="4"/>
  <c r="U53" i="4" a="1"/>
  <c r="T53" i="4" a="1"/>
  <c r="T53" i="4" s="1"/>
  <c r="Z53" i="4" s="1"/>
  <c r="S53" i="4" a="1"/>
  <c r="S53" i="4" s="1"/>
  <c r="R53" i="4"/>
  <c r="R53" i="4" a="1"/>
  <c r="Q53" i="4"/>
  <c r="Q53" i="4" a="1"/>
  <c r="P53" i="4"/>
  <c r="P53" i="4" a="1"/>
  <c r="O53" i="4"/>
  <c r="O53" i="4" a="1"/>
  <c r="N53" i="4"/>
  <c r="N53" i="4" a="1"/>
  <c r="M53" i="4"/>
  <c r="M53" i="4" a="1"/>
  <c r="L53" i="4"/>
  <c r="L53" i="4" a="1"/>
  <c r="K53" i="4" a="1"/>
  <c r="K53" i="4" s="1"/>
  <c r="J53" i="4" a="1"/>
  <c r="J53" i="4" s="1"/>
  <c r="Y53" i="4" s="1"/>
  <c r="I53" i="4"/>
  <c r="X53" i="4" s="1"/>
  <c r="I53" i="4" a="1"/>
  <c r="H53" i="4" a="1"/>
  <c r="H53" i="4" s="1"/>
  <c r="G53" i="4"/>
  <c r="G53" i="4" a="1"/>
  <c r="Z52" i="4"/>
  <c r="U52" i="4" a="1"/>
  <c r="U52" i="4" s="1"/>
  <c r="AA52" i="4" s="1"/>
  <c r="T52" i="4"/>
  <c r="T52" i="4" a="1"/>
  <c r="S52" i="4" a="1"/>
  <c r="S52" i="4" s="1"/>
  <c r="R52" i="4" a="1"/>
  <c r="R52" i="4" s="1"/>
  <c r="Q52" i="4"/>
  <c r="Q52" i="4" a="1"/>
  <c r="P52" i="4" a="1"/>
  <c r="P52" i="4" s="1"/>
  <c r="O52" i="4" a="1"/>
  <c r="O52" i="4" s="1"/>
  <c r="N52" i="4"/>
  <c r="N52" i="4" a="1"/>
  <c r="M52" i="4"/>
  <c r="M52" i="4" a="1"/>
  <c r="L52" i="4"/>
  <c r="L52" i="4" a="1"/>
  <c r="K52" i="4"/>
  <c r="K52" i="4" a="1"/>
  <c r="J52" i="4"/>
  <c r="Y52" i="4" s="1"/>
  <c r="J52" i="4" a="1"/>
  <c r="I52" i="4"/>
  <c r="I52" i="4" a="1"/>
  <c r="H52" i="4"/>
  <c r="H52" i="4" a="1"/>
  <c r="G52" i="4"/>
  <c r="G52" i="4" a="1"/>
  <c r="AA51" i="4"/>
  <c r="W51" i="4"/>
  <c r="U51" i="4"/>
  <c r="U51" i="4" a="1"/>
  <c r="T51" i="4"/>
  <c r="T51" i="4" a="1"/>
  <c r="S51" i="4"/>
  <c r="S51" i="4" a="1"/>
  <c r="R51" i="4"/>
  <c r="R51" i="4" a="1"/>
  <c r="Q51" i="4"/>
  <c r="Q51" i="4" a="1"/>
  <c r="P51" i="4"/>
  <c r="P51" i="4" a="1"/>
  <c r="O51" i="4"/>
  <c r="O51" i="4" a="1"/>
  <c r="N51" i="4"/>
  <c r="N51" i="4" a="1"/>
  <c r="M51" i="4"/>
  <c r="M51" i="4" a="1"/>
  <c r="L51" i="4"/>
  <c r="L51" i="4" a="1"/>
  <c r="K51" i="4"/>
  <c r="K51" i="4" a="1"/>
  <c r="J51" i="4"/>
  <c r="Y51" i="4" s="1"/>
  <c r="J51" i="4" a="1"/>
  <c r="I51" i="4"/>
  <c r="I51" i="4" a="1"/>
  <c r="H51" i="4"/>
  <c r="H51" i="4" a="1"/>
  <c r="G51" i="4"/>
  <c r="G51" i="4" a="1"/>
  <c r="AA50" i="4"/>
  <c r="U50" i="4"/>
  <c r="U50" i="4" a="1"/>
  <c r="T50" i="4"/>
  <c r="T50" i="4" a="1"/>
  <c r="S50" i="4"/>
  <c r="S50" i="4" a="1"/>
  <c r="R50" i="4"/>
  <c r="R50" i="4" a="1"/>
  <c r="Q50" i="4"/>
  <c r="Q50" i="4" a="1"/>
  <c r="P50" i="4"/>
  <c r="P50" i="4" a="1"/>
  <c r="O50" i="4"/>
  <c r="O50" i="4" a="1"/>
  <c r="N50" i="4"/>
  <c r="N50" i="4" a="1"/>
  <c r="M50" i="4"/>
  <c r="M50" i="4" a="1"/>
  <c r="L50" i="4"/>
  <c r="L50" i="4" a="1"/>
  <c r="K50" i="4"/>
  <c r="K50" i="4" a="1"/>
  <c r="J50" i="4"/>
  <c r="Y50" i="4" s="1"/>
  <c r="J50" i="4" a="1"/>
  <c r="I50" i="4"/>
  <c r="I50" i="4" a="1"/>
  <c r="H50" i="4"/>
  <c r="H50" i="4" a="1"/>
  <c r="G50" i="4"/>
  <c r="G50" i="4" a="1"/>
  <c r="AA49" i="4"/>
  <c r="W49" i="4"/>
  <c r="U49" i="4"/>
  <c r="U49" i="4" a="1"/>
  <c r="T49" i="4"/>
  <c r="T49" i="4" a="1"/>
  <c r="S49" i="4"/>
  <c r="S49" i="4" a="1"/>
  <c r="R49" i="4"/>
  <c r="R49" i="4" a="1"/>
  <c r="Q49" i="4"/>
  <c r="Q49" i="4" a="1"/>
  <c r="P49" i="4"/>
  <c r="P49" i="4" a="1"/>
  <c r="O49" i="4"/>
  <c r="O49" i="4" a="1"/>
  <c r="N49" i="4"/>
  <c r="N49" i="4" a="1"/>
  <c r="M49" i="4"/>
  <c r="M49" i="4" a="1"/>
  <c r="L49" i="4"/>
  <c r="L49" i="4" a="1"/>
  <c r="K49" i="4"/>
  <c r="K49" i="4" a="1"/>
  <c r="J49" i="4"/>
  <c r="Y49" i="4" s="1"/>
  <c r="J49" i="4" a="1"/>
  <c r="I49" i="4"/>
  <c r="I49" i="4" a="1"/>
  <c r="H49" i="4"/>
  <c r="H49" i="4" a="1"/>
  <c r="G49" i="4"/>
  <c r="G49" i="4" a="1"/>
  <c r="AA48" i="4"/>
  <c r="U48" i="4"/>
  <c r="U48" i="4" a="1"/>
  <c r="T48" i="4"/>
  <c r="T48" i="4" a="1"/>
  <c r="S48" i="4"/>
  <c r="S48" i="4" a="1"/>
  <c r="R48" i="4"/>
  <c r="R48" i="4" a="1"/>
  <c r="Q48" i="4"/>
  <c r="Q48" i="4" a="1"/>
  <c r="P48" i="4"/>
  <c r="P48" i="4" a="1"/>
  <c r="O48" i="4"/>
  <c r="O48" i="4" a="1"/>
  <c r="N48" i="4"/>
  <c r="N48" i="4" a="1"/>
  <c r="M48" i="4"/>
  <c r="M48" i="4" a="1"/>
  <c r="L48" i="4"/>
  <c r="L48" i="4" a="1"/>
  <c r="K48" i="4"/>
  <c r="K48" i="4" a="1"/>
  <c r="J48" i="4"/>
  <c r="Y48" i="4" s="1"/>
  <c r="J48" i="4" a="1"/>
  <c r="I48" i="4"/>
  <c r="I48" i="4" a="1"/>
  <c r="H48" i="4"/>
  <c r="Z48" i="4" s="1"/>
  <c r="H48" i="4" a="1"/>
  <c r="G48" i="4"/>
  <c r="G48" i="4" a="1"/>
  <c r="AA47" i="4"/>
  <c r="W47" i="4"/>
  <c r="U47" i="4"/>
  <c r="U47" i="4" a="1"/>
  <c r="T47" i="4"/>
  <c r="T47" i="4" a="1"/>
  <c r="S47" i="4"/>
  <c r="S47" i="4" a="1"/>
  <c r="R47" i="4"/>
  <c r="R47" i="4" a="1"/>
  <c r="Q47" i="4"/>
  <c r="Q47" i="4" a="1"/>
  <c r="P47" i="4"/>
  <c r="P47" i="4" a="1"/>
  <c r="O47" i="4"/>
  <c r="O47" i="4" a="1"/>
  <c r="N47" i="4"/>
  <c r="N47" i="4" a="1"/>
  <c r="M47" i="4"/>
  <c r="M47" i="4" a="1"/>
  <c r="L47" i="4"/>
  <c r="L47" i="4" a="1"/>
  <c r="K47" i="4"/>
  <c r="K47" i="4" a="1"/>
  <c r="J47" i="4"/>
  <c r="Y47" i="4" s="1"/>
  <c r="J47" i="4" a="1"/>
  <c r="I47" i="4"/>
  <c r="I47" i="4" a="1"/>
  <c r="H47" i="4"/>
  <c r="H47" i="4" a="1"/>
  <c r="G47" i="4"/>
  <c r="G47" i="4" a="1"/>
  <c r="AA46" i="4"/>
  <c r="U46" i="4"/>
  <c r="U46" i="4" a="1"/>
  <c r="T46" i="4"/>
  <c r="T46" i="4" a="1"/>
  <c r="S46" i="4"/>
  <c r="S46" i="4" a="1"/>
  <c r="R46" i="4"/>
  <c r="R46" i="4" a="1"/>
  <c r="Q46" i="4"/>
  <c r="Q46" i="4" a="1"/>
  <c r="P46" i="4"/>
  <c r="P46" i="4" a="1"/>
  <c r="O46" i="4"/>
  <c r="O46" i="4" a="1"/>
  <c r="N46" i="4"/>
  <c r="N46" i="4" a="1"/>
  <c r="M46" i="4"/>
  <c r="M46" i="4" a="1"/>
  <c r="L46" i="4"/>
  <c r="L46" i="4" a="1"/>
  <c r="K46" i="4"/>
  <c r="K46" i="4" a="1"/>
  <c r="J46" i="4"/>
  <c r="Y46" i="4" s="1"/>
  <c r="J46" i="4" a="1"/>
  <c r="I46" i="4"/>
  <c r="I46" i="4" a="1"/>
  <c r="H46" i="4"/>
  <c r="H46" i="4" a="1"/>
  <c r="G46" i="4"/>
  <c r="G46" i="4" a="1"/>
  <c r="AA45" i="4"/>
  <c r="U45" i="4"/>
  <c r="U45" i="4" a="1"/>
  <c r="T45" i="4"/>
  <c r="T45" i="4" a="1"/>
  <c r="S45" i="4"/>
  <c r="S45" i="4" a="1"/>
  <c r="R45" i="4"/>
  <c r="R45" i="4" a="1"/>
  <c r="Q45" i="4"/>
  <c r="Q45" i="4" a="1"/>
  <c r="P45" i="4"/>
  <c r="P45" i="4" a="1"/>
  <c r="O45" i="4"/>
  <c r="O45" i="4" a="1"/>
  <c r="N45" i="4"/>
  <c r="N45" i="4" a="1"/>
  <c r="M45" i="4"/>
  <c r="M45" i="4" a="1"/>
  <c r="L45" i="4"/>
  <c r="L45" i="4" a="1"/>
  <c r="K45" i="4"/>
  <c r="K45" i="4" a="1"/>
  <c r="J45" i="4"/>
  <c r="Y45" i="4" s="1"/>
  <c r="J45" i="4" a="1"/>
  <c r="I45" i="4"/>
  <c r="I45" i="4" a="1"/>
  <c r="H45" i="4"/>
  <c r="W45" i="4" s="1"/>
  <c r="H45" i="4" a="1"/>
  <c r="G45" i="4"/>
  <c r="G45" i="4" a="1"/>
  <c r="AA44" i="4"/>
  <c r="U44" i="4"/>
  <c r="U44" i="4" a="1"/>
  <c r="T44" i="4"/>
  <c r="T44" i="4" a="1"/>
  <c r="S44" i="4"/>
  <c r="S44" i="4" a="1"/>
  <c r="R44" i="4"/>
  <c r="R44" i="4" a="1"/>
  <c r="Q44" i="4"/>
  <c r="Q44" i="4" a="1"/>
  <c r="P44" i="4"/>
  <c r="P44" i="4" a="1"/>
  <c r="O44" i="4"/>
  <c r="O44" i="4" a="1"/>
  <c r="N44" i="4"/>
  <c r="N44" i="4" a="1"/>
  <c r="M44" i="4"/>
  <c r="M44" i="4" a="1"/>
  <c r="L44" i="4"/>
  <c r="L44" i="4" a="1"/>
  <c r="K44" i="4" a="1"/>
  <c r="K44" i="4" s="1"/>
  <c r="J44" i="4" a="1"/>
  <c r="J44" i="4" s="1"/>
  <c r="Y44" i="4" s="1"/>
  <c r="I44" i="4" a="1"/>
  <c r="I44" i="4" s="1"/>
  <c r="H44" i="4" a="1"/>
  <c r="H44" i="4" s="1"/>
  <c r="G44" i="4" a="1"/>
  <c r="G44" i="4" s="1"/>
  <c r="AA43" i="4"/>
  <c r="U43" i="4"/>
  <c r="U43" i="4" a="1"/>
  <c r="T43" i="4" a="1"/>
  <c r="T43" i="4" s="1"/>
  <c r="S43" i="4"/>
  <c r="S43" i="4" a="1"/>
  <c r="R43" i="4" a="1"/>
  <c r="R43" i="4" s="1"/>
  <c r="Q43" i="4"/>
  <c r="Q43" i="4" a="1"/>
  <c r="P43" i="4" a="1"/>
  <c r="P43" i="4" s="1"/>
  <c r="O43" i="4"/>
  <c r="O43" i="4" a="1"/>
  <c r="N43" i="4" a="1"/>
  <c r="N43" i="4" s="1"/>
  <c r="M43" i="4"/>
  <c r="M43" i="4" a="1"/>
  <c r="L43" i="4" a="1"/>
  <c r="L43" i="4" s="1"/>
  <c r="K43" i="4"/>
  <c r="K43" i="4" a="1"/>
  <c r="J43" i="4" a="1"/>
  <c r="J43" i="4" s="1"/>
  <c r="Y43" i="4" s="1"/>
  <c r="I43" i="4"/>
  <c r="I43" i="4" a="1"/>
  <c r="H43" i="4" a="1"/>
  <c r="H43" i="4" s="1"/>
  <c r="G43" i="4"/>
  <c r="G43" i="4" a="1"/>
  <c r="AD42" i="4"/>
  <c r="AA42" i="4"/>
  <c r="U42" i="4"/>
  <c r="U42" i="4" a="1"/>
  <c r="T42" i="4" a="1"/>
  <c r="T42" i="4" s="1"/>
  <c r="S42" i="4"/>
  <c r="S42" i="4" a="1"/>
  <c r="R42" i="4" a="1"/>
  <c r="R42" i="4" s="1"/>
  <c r="Q42" i="4"/>
  <c r="Q42" i="4" a="1"/>
  <c r="P42" i="4" a="1"/>
  <c r="P42" i="4" s="1"/>
  <c r="O42" i="4"/>
  <c r="O42" i="4" a="1"/>
  <c r="N42" i="4" a="1"/>
  <c r="N42" i="4" s="1"/>
  <c r="M42" i="4"/>
  <c r="M42" i="4" a="1"/>
  <c r="L42" i="4" a="1"/>
  <c r="L42" i="4" s="1"/>
  <c r="K42" i="4"/>
  <c r="K42" i="4" a="1"/>
  <c r="J42" i="4" a="1"/>
  <c r="J42" i="4" s="1"/>
  <c r="Y42" i="4" s="1"/>
  <c r="I42" i="4"/>
  <c r="X42" i="4" s="1"/>
  <c r="I42" i="4" a="1"/>
  <c r="H42" i="4" a="1"/>
  <c r="H42" i="4" s="1"/>
  <c r="G42" i="4"/>
  <c r="G42" i="4" a="1"/>
  <c r="AA41" i="4"/>
  <c r="W41" i="4"/>
  <c r="U41" i="4"/>
  <c r="U41" i="4" a="1"/>
  <c r="T41" i="4"/>
  <c r="T41" i="4" a="1"/>
  <c r="S41" i="4"/>
  <c r="S41" i="4" a="1"/>
  <c r="R41" i="4"/>
  <c r="R41" i="4" a="1"/>
  <c r="Q41" i="4"/>
  <c r="Q41" i="4" a="1"/>
  <c r="P41" i="4"/>
  <c r="P41" i="4" a="1"/>
  <c r="O41" i="4"/>
  <c r="O41" i="4" a="1"/>
  <c r="N41" i="4"/>
  <c r="N41" i="4" a="1"/>
  <c r="M41" i="4"/>
  <c r="M41" i="4" a="1"/>
  <c r="L41" i="4"/>
  <c r="L41" i="4" a="1"/>
  <c r="K41" i="4"/>
  <c r="K41" i="4" a="1"/>
  <c r="J41" i="4"/>
  <c r="Y41" i="4" s="1"/>
  <c r="J41" i="4" a="1"/>
  <c r="I41" i="4"/>
  <c r="I41" i="4" a="1"/>
  <c r="H41" i="4"/>
  <c r="H41" i="4" a="1"/>
  <c r="G41" i="4"/>
  <c r="G41" i="4" a="1"/>
  <c r="AA40" i="4"/>
  <c r="U40" i="4"/>
  <c r="U40" i="4" a="1"/>
  <c r="T40" i="4" a="1"/>
  <c r="T40" i="4" s="1"/>
  <c r="Z40" i="4" s="1"/>
  <c r="S40" i="4"/>
  <c r="S40" i="4" a="1"/>
  <c r="R40" i="4" a="1"/>
  <c r="R40" i="4" s="1"/>
  <c r="Q40" i="4"/>
  <c r="Q40" i="4" a="1"/>
  <c r="P40" i="4" a="1"/>
  <c r="P40" i="4" s="1"/>
  <c r="O40" i="4"/>
  <c r="O40" i="4" a="1"/>
  <c r="N40" i="4" a="1"/>
  <c r="N40" i="4" s="1"/>
  <c r="M40" i="4"/>
  <c r="M40" i="4" a="1"/>
  <c r="L40" i="4" a="1"/>
  <c r="L40" i="4" s="1"/>
  <c r="K40" i="4"/>
  <c r="K40" i="4" a="1"/>
  <c r="J40" i="4" a="1"/>
  <c r="J40" i="4" s="1"/>
  <c r="Y40" i="4" s="1"/>
  <c r="I40" i="4"/>
  <c r="X40" i="4" s="1"/>
  <c r="I40" i="4" a="1"/>
  <c r="H40" i="4" a="1"/>
  <c r="H40" i="4" s="1"/>
  <c r="G40" i="4"/>
  <c r="G40" i="4" a="1"/>
  <c r="U39" i="4"/>
  <c r="U39" i="4" a="1"/>
  <c r="T39" i="4" a="1"/>
  <c r="T39" i="4" s="1"/>
  <c r="Z39" i="4" s="1"/>
  <c r="S39" i="4"/>
  <c r="S39" i="4" a="1"/>
  <c r="R39" i="4" a="1"/>
  <c r="R39" i="4" s="1"/>
  <c r="Q39" i="4"/>
  <c r="Q39" i="4" a="1"/>
  <c r="P39" i="4" a="1"/>
  <c r="P39" i="4" s="1"/>
  <c r="O39" i="4"/>
  <c r="O39" i="4" a="1"/>
  <c r="N39" i="4" a="1"/>
  <c r="N39" i="4" s="1"/>
  <c r="M39" i="4"/>
  <c r="M39" i="4" a="1"/>
  <c r="L39" i="4" a="1"/>
  <c r="L39" i="4" s="1"/>
  <c r="K39" i="4"/>
  <c r="K39" i="4" a="1"/>
  <c r="J39" i="4" a="1"/>
  <c r="J39" i="4" s="1"/>
  <c r="Y39" i="4" s="1"/>
  <c r="I39" i="4"/>
  <c r="I39" i="4" a="1"/>
  <c r="H39" i="4" a="1"/>
  <c r="H39" i="4" s="1"/>
  <c r="G39" i="4"/>
  <c r="G39" i="4" a="1"/>
  <c r="AD38" i="4"/>
  <c r="W38" i="4"/>
  <c r="U38" i="4"/>
  <c r="U38" i="4" a="1"/>
  <c r="T38" i="4"/>
  <c r="T38" i="4" a="1"/>
  <c r="S38" i="4"/>
  <c r="S38" i="4" a="1"/>
  <c r="R38" i="4"/>
  <c r="R38" i="4" a="1"/>
  <c r="Q38" i="4"/>
  <c r="Q38" i="4" a="1"/>
  <c r="P38" i="4"/>
  <c r="P38" i="4" a="1"/>
  <c r="O38" i="4"/>
  <c r="O38" i="4" a="1"/>
  <c r="N38" i="4"/>
  <c r="N38" i="4" a="1"/>
  <c r="M38" i="4"/>
  <c r="M38" i="4" a="1"/>
  <c r="L38" i="4"/>
  <c r="L38" i="4" a="1"/>
  <c r="K38" i="4"/>
  <c r="K38" i="4" a="1"/>
  <c r="J38" i="4"/>
  <c r="Y38" i="4" s="1"/>
  <c r="J38" i="4" a="1"/>
  <c r="I38" i="4"/>
  <c r="I38" i="4" a="1"/>
  <c r="H38" i="4"/>
  <c r="H38" i="4" a="1"/>
  <c r="G38" i="4"/>
  <c r="G38" i="4" a="1"/>
  <c r="Z37" i="4"/>
  <c r="U37" i="4"/>
  <c r="AA37" i="4" s="1"/>
  <c r="U37" i="4" a="1"/>
  <c r="T37" i="4" a="1"/>
  <c r="T37" i="4" s="1"/>
  <c r="S37" i="4"/>
  <c r="S37" i="4" a="1"/>
  <c r="R37" i="4" a="1"/>
  <c r="R37" i="4" s="1"/>
  <c r="Q37" i="4"/>
  <c r="Q37" i="4" a="1"/>
  <c r="P37" i="4" a="1"/>
  <c r="P37" i="4" s="1"/>
  <c r="O37" i="4"/>
  <c r="O37" i="4" a="1"/>
  <c r="N37" i="4" a="1"/>
  <c r="N37" i="4" s="1"/>
  <c r="M37" i="4"/>
  <c r="M37" i="4" a="1"/>
  <c r="L37" i="4" a="1"/>
  <c r="L37" i="4" s="1"/>
  <c r="K37" i="4"/>
  <c r="K37" i="4" a="1"/>
  <c r="J37" i="4" a="1"/>
  <c r="J37" i="4" s="1"/>
  <c r="Y37" i="4" s="1"/>
  <c r="I37" i="4"/>
  <c r="I37" i="4" a="1"/>
  <c r="H37" i="4" a="1"/>
  <c r="H37" i="4" s="1"/>
  <c r="G37" i="4"/>
  <c r="V37" i="4" s="1"/>
  <c r="G37" i="4" a="1"/>
  <c r="U36" i="4"/>
  <c r="U36" i="4" a="1"/>
  <c r="T36" i="4"/>
  <c r="T36" i="4" a="1"/>
  <c r="S36" i="4"/>
  <c r="S36" i="4" a="1"/>
  <c r="R36" i="4"/>
  <c r="R36" i="4" a="1"/>
  <c r="Q36" i="4"/>
  <c r="Q36" i="4" a="1"/>
  <c r="P36" i="4"/>
  <c r="P36" i="4" a="1"/>
  <c r="O36" i="4"/>
  <c r="O36" i="4" a="1"/>
  <c r="N36" i="4"/>
  <c r="N36" i="4" a="1"/>
  <c r="M36" i="4"/>
  <c r="M36" i="4" a="1"/>
  <c r="L36" i="4"/>
  <c r="L36" i="4" a="1"/>
  <c r="K36" i="4"/>
  <c r="K36" i="4" a="1"/>
  <c r="J36" i="4"/>
  <c r="Y36" i="4" s="1"/>
  <c r="J36" i="4" a="1"/>
  <c r="I36" i="4"/>
  <c r="I36" i="4" a="1"/>
  <c r="H36" i="4"/>
  <c r="W36" i="4" s="1"/>
  <c r="H36" i="4" a="1"/>
  <c r="G36" i="4"/>
  <c r="G36" i="4" a="1"/>
  <c r="AA35" i="4"/>
  <c r="V35" i="4"/>
  <c r="U35" i="4"/>
  <c r="U35" i="4" a="1"/>
  <c r="T35" i="4" a="1"/>
  <c r="T35" i="4" s="1"/>
  <c r="S35" i="4"/>
  <c r="S35" i="4" a="1"/>
  <c r="R35" i="4" a="1"/>
  <c r="R35" i="4" s="1"/>
  <c r="Q35" i="4"/>
  <c r="Q35" i="4" a="1"/>
  <c r="P35" i="4" a="1"/>
  <c r="P35" i="4" s="1"/>
  <c r="O35" i="4"/>
  <c r="O35" i="4" a="1"/>
  <c r="N35" i="4" a="1"/>
  <c r="N35" i="4" s="1"/>
  <c r="M35" i="4"/>
  <c r="M35" i="4" a="1"/>
  <c r="L35" i="4" a="1"/>
  <c r="L35" i="4" s="1"/>
  <c r="K35" i="4"/>
  <c r="K35" i="4" a="1"/>
  <c r="J35" i="4" a="1"/>
  <c r="J35" i="4" s="1"/>
  <c r="Y35" i="4" s="1"/>
  <c r="I35" i="4"/>
  <c r="I35" i="4" a="1"/>
  <c r="H35" i="4" a="1"/>
  <c r="H35" i="4" s="1"/>
  <c r="AC35" i="4" s="1"/>
  <c r="G35" i="4"/>
  <c r="G35" i="4" a="1"/>
  <c r="U34" i="4"/>
  <c r="U34" i="4" a="1"/>
  <c r="T34" i="4" a="1"/>
  <c r="T34" i="4" s="1"/>
  <c r="S34" i="4" a="1"/>
  <c r="S34" i="4" s="1"/>
  <c r="R34" i="4" a="1"/>
  <c r="R34" i="4" s="1"/>
  <c r="Q34" i="4"/>
  <c r="Q34" i="4" a="1"/>
  <c r="P34" i="4" a="1"/>
  <c r="P34" i="4" s="1"/>
  <c r="O34" i="4" a="1"/>
  <c r="O34" i="4" s="1"/>
  <c r="N34" i="4" a="1"/>
  <c r="N34" i="4" s="1"/>
  <c r="M34" i="4"/>
  <c r="M34" i="4" a="1"/>
  <c r="L34" i="4" a="1"/>
  <c r="L34" i="4" s="1"/>
  <c r="K34" i="4" a="1"/>
  <c r="K34" i="4" s="1"/>
  <c r="J34" i="4" a="1"/>
  <c r="J34" i="4" s="1"/>
  <c r="I34" i="4"/>
  <c r="I34" i="4" a="1"/>
  <c r="H34" i="4" a="1"/>
  <c r="H34" i="4" s="1"/>
  <c r="G34" i="4" a="1"/>
  <c r="G34" i="4" s="1"/>
  <c r="AI33" i="4"/>
  <c r="AC33" i="4"/>
  <c r="U33" i="4"/>
  <c r="U33" i="4" a="1"/>
  <c r="T33" i="4" a="1"/>
  <c r="T33" i="4" s="1"/>
  <c r="S33" i="4" a="1"/>
  <c r="S33" i="4" s="1"/>
  <c r="R33" i="4" a="1"/>
  <c r="R33" i="4" s="1"/>
  <c r="Q33" i="4"/>
  <c r="Q33" i="4" a="1"/>
  <c r="P33" i="4" a="1"/>
  <c r="P33" i="4" s="1"/>
  <c r="O33" i="4" a="1"/>
  <c r="O33" i="4" s="1"/>
  <c r="N33" i="4" a="1"/>
  <c r="N33" i="4" s="1"/>
  <c r="M33" i="4"/>
  <c r="M33" i="4" a="1"/>
  <c r="L33" i="4" a="1"/>
  <c r="L33" i="4" s="1"/>
  <c r="K33" i="4" a="1"/>
  <c r="K33" i="4" s="1"/>
  <c r="J33" i="4" a="1"/>
  <c r="J33" i="4" s="1"/>
  <c r="Y33" i="4" s="1"/>
  <c r="I33" i="4"/>
  <c r="AA33" i="4" s="1"/>
  <c r="I33" i="4" a="1"/>
  <c r="H33" i="4" a="1"/>
  <c r="H33" i="4" s="1"/>
  <c r="G33" i="4" a="1"/>
  <c r="G33" i="4" s="1"/>
  <c r="AI32" i="4"/>
  <c r="U32" i="4"/>
  <c r="U32" i="4" a="1"/>
  <c r="T32" i="4" a="1"/>
  <c r="T32" i="4" s="1"/>
  <c r="S32" i="4" a="1"/>
  <c r="S32" i="4" s="1"/>
  <c r="R32" i="4" a="1"/>
  <c r="R32" i="4" s="1"/>
  <c r="Q32" i="4"/>
  <c r="Q32" i="4" a="1"/>
  <c r="P32" i="4" a="1"/>
  <c r="P32" i="4" s="1"/>
  <c r="O32" i="4" a="1"/>
  <c r="O32" i="4" s="1"/>
  <c r="N32" i="4" a="1"/>
  <c r="N32" i="4" s="1"/>
  <c r="M32" i="4"/>
  <c r="M32" i="4" a="1"/>
  <c r="L32" i="4" a="1"/>
  <c r="L32" i="4" s="1"/>
  <c r="K32" i="4" a="1"/>
  <c r="K32" i="4" s="1"/>
  <c r="J32" i="4" a="1"/>
  <c r="J32" i="4" s="1"/>
  <c r="I32" i="4" a="1"/>
  <c r="I32" i="4" s="1"/>
  <c r="H32" i="4" a="1"/>
  <c r="H32" i="4" s="1"/>
  <c r="G32" i="4" a="1"/>
  <c r="G32" i="4" s="1"/>
  <c r="AI31" i="4"/>
  <c r="X31" i="4"/>
  <c r="U31" i="4" a="1"/>
  <c r="U31" i="4" s="1"/>
  <c r="T31" i="4" a="1"/>
  <c r="T31" i="4" s="1"/>
  <c r="S31" i="4" a="1"/>
  <c r="S31" i="4" s="1"/>
  <c r="R31" i="4" a="1"/>
  <c r="R31" i="4" s="1"/>
  <c r="Q31" i="4"/>
  <c r="Q31" i="4" a="1"/>
  <c r="P31" i="4" a="1"/>
  <c r="P31" i="4" s="1"/>
  <c r="O31" i="4" a="1"/>
  <c r="O31" i="4" s="1"/>
  <c r="N31" i="4" a="1"/>
  <c r="N31" i="4" s="1"/>
  <c r="M31" i="4" a="1"/>
  <c r="M31" i="4" s="1"/>
  <c r="L31" i="4" a="1"/>
  <c r="L31" i="4" s="1"/>
  <c r="K31" i="4" a="1"/>
  <c r="K31" i="4" s="1"/>
  <c r="AC31" i="4" s="1"/>
  <c r="J31" i="4" a="1"/>
  <c r="J31" i="4" s="1"/>
  <c r="I31" i="4"/>
  <c r="I31" i="4" a="1"/>
  <c r="H31" i="4" a="1"/>
  <c r="H31" i="4" s="1"/>
  <c r="Z31" i="4" s="1"/>
  <c r="G31" i="4" a="1"/>
  <c r="G31" i="4" s="1"/>
  <c r="AI30" i="4"/>
  <c r="U30" i="4"/>
  <c r="U30" i="4" a="1"/>
  <c r="T30" i="4" a="1"/>
  <c r="T30" i="4" s="1"/>
  <c r="S30" i="4" a="1"/>
  <c r="S30" i="4" s="1"/>
  <c r="R30" i="4" a="1"/>
  <c r="R30" i="4" s="1"/>
  <c r="Q30" i="4" a="1"/>
  <c r="Q30" i="4" s="1"/>
  <c r="P30" i="4" a="1"/>
  <c r="P30" i="4" s="1"/>
  <c r="O30" i="4" a="1"/>
  <c r="O30" i="4" s="1"/>
  <c r="N30" i="4" a="1"/>
  <c r="N30" i="4" s="1"/>
  <c r="M30" i="4"/>
  <c r="M30" i="4" a="1"/>
  <c r="L30" i="4" a="1"/>
  <c r="L30" i="4" s="1"/>
  <c r="K30" i="4" a="1"/>
  <c r="K30" i="4" s="1"/>
  <c r="J30" i="4" a="1"/>
  <c r="J30" i="4" s="1"/>
  <c r="I30" i="4" a="1"/>
  <c r="I30" i="4" s="1"/>
  <c r="H30" i="4" a="1"/>
  <c r="H30" i="4" s="1"/>
  <c r="G30" i="4" a="1"/>
  <c r="G30" i="4" s="1"/>
  <c r="AI29" i="4"/>
  <c r="AC29" i="4"/>
  <c r="AF29" i="4" s="1"/>
  <c r="U29" i="4" a="1"/>
  <c r="U29" i="4" s="1"/>
  <c r="T29" i="4" a="1"/>
  <c r="T29" i="4" s="1"/>
  <c r="S29" i="4" a="1"/>
  <c r="S29" i="4" s="1"/>
  <c r="R29" i="4" a="1"/>
  <c r="R29" i="4" s="1"/>
  <c r="Q29" i="4"/>
  <c r="Q29" i="4" a="1"/>
  <c r="P29" i="4" a="1"/>
  <c r="P29" i="4" s="1"/>
  <c r="O29" i="4" a="1"/>
  <c r="O29" i="4" s="1"/>
  <c r="N29" i="4" a="1"/>
  <c r="N29" i="4" s="1"/>
  <c r="M29" i="4" a="1"/>
  <c r="M29" i="4" s="1"/>
  <c r="L29" i="4" a="1"/>
  <c r="L29" i="4" s="1"/>
  <c r="K29" i="4" a="1"/>
  <c r="K29" i="4" s="1"/>
  <c r="J29" i="4" a="1"/>
  <c r="J29" i="4" s="1"/>
  <c r="I29" i="4"/>
  <c r="AA29" i="4" s="1"/>
  <c r="I29" i="4" a="1"/>
  <c r="H29" i="4" a="1"/>
  <c r="H29" i="4" s="1"/>
  <c r="AD29" i="4" s="1"/>
  <c r="G29" i="4" a="1"/>
  <c r="G29" i="4" s="1"/>
  <c r="AI28" i="4"/>
  <c r="U28" i="4"/>
  <c r="U28" i="4" a="1"/>
  <c r="T28" i="4" a="1"/>
  <c r="T28" i="4" s="1"/>
  <c r="S28" i="4" a="1"/>
  <c r="S28" i="4" s="1"/>
  <c r="R28" i="4" a="1"/>
  <c r="R28" i="4" s="1"/>
  <c r="Q28" i="4" a="1"/>
  <c r="Q28" i="4" s="1"/>
  <c r="P28" i="4" a="1"/>
  <c r="P28" i="4" s="1"/>
  <c r="O28" i="4" a="1"/>
  <c r="O28" i="4" s="1"/>
  <c r="N28" i="4" a="1"/>
  <c r="N28" i="4" s="1"/>
  <c r="M28" i="4"/>
  <c r="M28" i="4" a="1"/>
  <c r="L28" i="4" a="1"/>
  <c r="L28" i="4" s="1"/>
  <c r="K28" i="4" a="1"/>
  <c r="K28" i="4" s="1"/>
  <c r="J28" i="4" a="1"/>
  <c r="J28" i="4" s="1"/>
  <c r="Y28" i="4" s="1"/>
  <c r="I28" i="4" a="1"/>
  <c r="I28" i="4" s="1"/>
  <c r="H28" i="4" a="1"/>
  <c r="H28" i="4" s="1"/>
  <c r="G28" i="4" a="1"/>
  <c r="G28" i="4" s="1"/>
  <c r="V27" i="4"/>
  <c r="U27" i="4" a="1"/>
  <c r="U27" i="4" s="1"/>
  <c r="T27" i="4" a="1"/>
  <c r="T27" i="4" s="1"/>
  <c r="S27" i="4"/>
  <c r="S27" i="4" a="1"/>
  <c r="R27" i="4" a="1"/>
  <c r="R27" i="4" s="1"/>
  <c r="Q27" i="4" a="1"/>
  <c r="Q27" i="4" s="1"/>
  <c r="P27" i="4" a="1"/>
  <c r="P27" i="4" s="1"/>
  <c r="O27" i="4" a="1"/>
  <c r="O27" i="4" s="1"/>
  <c r="N27" i="4" a="1"/>
  <c r="N27" i="4" s="1"/>
  <c r="AD27" i="4" s="1"/>
  <c r="M27" i="4" a="1"/>
  <c r="M27" i="4" s="1"/>
  <c r="L27" i="4" a="1"/>
  <c r="L27" i="4" s="1"/>
  <c r="K27" i="4"/>
  <c r="AC27" i="4" s="1"/>
  <c r="AF27" i="4" s="1"/>
  <c r="K27" i="4" a="1"/>
  <c r="J27" i="4" a="1"/>
  <c r="J27" i="4" s="1"/>
  <c r="Y27" i="4" s="1"/>
  <c r="I27" i="4" a="1"/>
  <c r="I27" i="4" s="1"/>
  <c r="AB27" i="4" s="1"/>
  <c r="AE27" i="4" s="1"/>
  <c r="AG27" i="4" s="1"/>
  <c r="H27" i="4" a="1"/>
  <c r="H27" i="4" s="1"/>
  <c r="G27" i="4" a="1"/>
  <c r="G27" i="4" s="1"/>
  <c r="U26" i="4" a="1"/>
  <c r="U26" i="4" s="1"/>
  <c r="T26" i="4" a="1"/>
  <c r="T26" i="4" s="1"/>
  <c r="S26" i="4" a="1"/>
  <c r="S26" i="4" s="1"/>
  <c r="R26" i="4" a="1"/>
  <c r="R26" i="4" s="1"/>
  <c r="Q26" i="4"/>
  <c r="Q26" i="4" a="1"/>
  <c r="P26" i="4" a="1"/>
  <c r="P26" i="4" s="1"/>
  <c r="O26" i="4"/>
  <c r="O26" i="4" a="1"/>
  <c r="N26" i="4" a="1"/>
  <c r="N26" i="4" s="1"/>
  <c r="M26" i="4"/>
  <c r="M26" i="4" a="1"/>
  <c r="L26" i="4" a="1"/>
  <c r="L26" i="4" s="1"/>
  <c r="K26" i="4"/>
  <c r="K26" i="4" a="1"/>
  <c r="J26" i="4" a="1"/>
  <c r="J26" i="4" s="1"/>
  <c r="I26" i="4"/>
  <c r="AA26" i="4" s="1"/>
  <c r="I26" i="4" a="1"/>
  <c r="H26" i="4" a="1"/>
  <c r="H26" i="4" s="1"/>
  <c r="AC26" i="4" s="1"/>
  <c r="G26" i="4"/>
  <c r="G26" i="4" a="1"/>
  <c r="AC25" i="4"/>
  <c r="U25" i="4"/>
  <c r="U25" i="4" a="1"/>
  <c r="T25" i="4" a="1"/>
  <c r="T25" i="4" s="1"/>
  <c r="S25" i="4"/>
  <c r="S25" i="4" a="1"/>
  <c r="R25" i="4" a="1"/>
  <c r="R25" i="4" s="1"/>
  <c r="Q25" i="4"/>
  <c r="Q25" i="4" a="1"/>
  <c r="P25" i="4" a="1"/>
  <c r="P25" i="4" s="1"/>
  <c r="O25" i="4"/>
  <c r="O25" i="4" a="1"/>
  <c r="N25" i="4" a="1"/>
  <c r="N25" i="4" s="1"/>
  <c r="M25" i="4"/>
  <c r="M25" i="4" a="1"/>
  <c r="L25" i="4" a="1"/>
  <c r="L25" i="4" s="1"/>
  <c r="K25" i="4"/>
  <c r="K25" i="4" a="1"/>
  <c r="J25" i="4" a="1"/>
  <c r="J25" i="4" s="1"/>
  <c r="Y25" i="4" s="1"/>
  <c r="I25" i="4"/>
  <c r="I25" i="4" a="1"/>
  <c r="H25" i="4"/>
  <c r="H25" i="4" a="1"/>
  <c r="G25" i="4"/>
  <c r="G25" i="4" a="1"/>
  <c r="Y24" i="4"/>
  <c r="U24" i="4"/>
  <c r="U24" i="4" a="1"/>
  <c r="T24" i="4" a="1"/>
  <c r="T24" i="4" s="1"/>
  <c r="S24" i="4"/>
  <c r="S24" i="4" a="1"/>
  <c r="R24" i="4"/>
  <c r="R24" i="4" a="1"/>
  <c r="Q24" i="4"/>
  <c r="Q24" i="4" a="1"/>
  <c r="P24" i="4"/>
  <c r="P24" i="4" a="1"/>
  <c r="O24" i="4"/>
  <c r="O24" i="4" a="1"/>
  <c r="N24" i="4"/>
  <c r="N24" i="4" a="1"/>
  <c r="M24" i="4"/>
  <c r="M24" i="4" a="1"/>
  <c r="L24" i="4" a="1"/>
  <c r="L24" i="4" s="1"/>
  <c r="K24" i="4"/>
  <c r="AC24" i="4" s="1"/>
  <c r="K24" i="4" a="1"/>
  <c r="J24" i="4" a="1"/>
  <c r="J24" i="4" s="1"/>
  <c r="I24" i="4"/>
  <c r="I24" i="4" a="1"/>
  <c r="H24" i="4"/>
  <c r="AB24" i="4" s="1"/>
  <c r="H24" i="4" a="1"/>
  <c r="G24" i="4"/>
  <c r="G24" i="4" a="1"/>
  <c r="U23" i="4"/>
  <c r="U23" i="4" a="1"/>
  <c r="T23" i="4"/>
  <c r="T23" i="4" a="1"/>
  <c r="S23" i="4"/>
  <c r="S23" i="4" a="1"/>
  <c r="R23" i="4"/>
  <c r="R23" i="4" a="1"/>
  <c r="Q23" i="4"/>
  <c r="Q23" i="4" a="1"/>
  <c r="P23" i="4"/>
  <c r="P23" i="4" a="1"/>
  <c r="O23" i="4"/>
  <c r="O23" i="4" a="1"/>
  <c r="N23" i="4"/>
  <c r="N23" i="4" a="1"/>
  <c r="M23" i="4"/>
  <c r="M23" i="4" a="1"/>
  <c r="L23" i="4"/>
  <c r="L23" i="4" a="1"/>
  <c r="K23" i="4"/>
  <c r="K23" i="4" a="1"/>
  <c r="J23" i="4"/>
  <c r="Y23" i="4" s="1"/>
  <c r="J23" i="4" a="1"/>
  <c r="I23" i="4"/>
  <c r="I23" i="4" a="1"/>
  <c r="H23" i="4"/>
  <c r="H23" i="4" a="1"/>
  <c r="G23" i="4"/>
  <c r="G23" i="4" a="1"/>
  <c r="AD22" i="4"/>
  <c r="Z22" i="4"/>
  <c r="Y22" i="4"/>
  <c r="U22" i="4"/>
  <c r="U22" i="4" a="1"/>
  <c r="T22" i="4"/>
  <c r="T22" i="4" a="1"/>
  <c r="S22" i="4"/>
  <c r="S22" i="4" a="1"/>
  <c r="R22" i="4"/>
  <c r="R22" i="4" a="1"/>
  <c r="Q22" i="4"/>
  <c r="Q22" i="4" a="1"/>
  <c r="P22" i="4"/>
  <c r="P22" i="4" a="1"/>
  <c r="O22" i="4"/>
  <c r="O22" i="4" a="1"/>
  <c r="N22" i="4"/>
  <c r="N22" i="4" a="1"/>
  <c r="M22" i="4"/>
  <c r="M22" i="4" a="1"/>
  <c r="L22" i="4"/>
  <c r="L22" i="4" a="1"/>
  <c r="K22" i="4"/>
  <c r="K22" i="4" a="1"/>
  <c r="J22" i="4"/>
  <c r="J22" i="4" a="1"/>
  <c r="I22" i="4"/>
  <c r="X22" i="4" s="1"/>
  <c r="I22" i="4" a="1"/>
  <c r="H22" i="4"/>
  <c r="V22" i="4" s="1"/>
  <c r="H22" i="4" a="1"/>
  <c r="G22" i="4"/>
  <c r="G22" i="4" a="1"/>
  <c r="AI21" i="4"/>
  <c r="U21" i="4"/>
  <c r="U21" i="4" a="1"/>
  <c r="T21" i="4" a="1"/>
  <c r="T21" i="4" s="1"/>
  <c r="S21" i="4"/>
  <c r="S21" i="4" a="1"/>
  <c r="R21" i="4" a="1"/>
  <c r="R21" i="4" s="1"/>
  <c r="Q21" i="4"/>
  <c r="Q21" i="4" a="1"/>
  <c r="P21" i="4" a="1"/>
  <c r="P21" i="4" s="1"/>
  <c r="O21" i="4"/>
  <c r="O21" i="4" a="1"/>
  <c r="N21" i="4" a="1"/>
  <c r="N21" i="4" s="1"/>
  <c r="M21" i="4"/>
  <c r="M21" i="4" a="1"/>
  <c r="L21" i="4" a="1"/>
  <c r="L21" i="4" s="1"/>
  <c r="K21" i="4"/>
  <c r="K21" i="4" a="1"/>
  <c r="J21" i="4" a="1"/>
  <c r="J21" i="4" s="1"/>
  <c r="Y21" i="4" s="1"/>
  <c r="I21" i="4"/>
  <c r="AA21" i="4" s="1"/>
  <c r="I21" i="4" a="1"/>
  <c r="H21" i="4" a="1"/>
  <c r="H21" i="4" s="1"/>
  <c r="G21" i="4"/>
  <c r="G21" i="4" a="1"/>
  <c r="AI20" i="4"/>
  <c r="AA20" i="4"/>
  <c r="U20" i="4"/>
  <c r="U20" i="4" a="1"/>
  <c r="T20" i="4" a="1"/>
  <c r="T20" i="4" s="1"/>
  <c r="S20" i="4"/>
  <c r="S20" i="4" a="1"/>
  <c r="R20" i="4" a="1"/>
  <c r="R20" i="4" s="1"/>
  <c r="Q20" i="4"/>
  <c r="Q20" i="4" a="1"/>
  <c r="P20" i="4" a="1"/>
  <c r="P20" i="4" s="1"/>
  <c r="O20" i="4"/>
  <c r="O20" i="4" a="1"/>
  <c r="N20" i="4" a="1"/>
  <c r="N20" i="4" s="1"/>
  <c r="M20" i="4"/>
  <c r="M20" i="4" a="1"/>
  <c r="L20" i="4" a="1"/>
  <c r="L20" i="4" s="1"/>
  <c r="K20" i="4"/>
  <c r="K20" i="4" a="1"/>
  <c r="J20" i="4" a="1"/>
  <c r="J20" i="4" s="1"/>
  <c r="Y20" i="4" s="1"/>
  <c r="I20" i="4"/>
  <c r="I20" i="4" a="1"/>
  <c r="H20" i="4" a="1"/>
  <c r="H20" i="4" s="1"/>
  <c r="G20" i="4"/>
  <c r="G20" i="4" a="1"/>
  <c r="AI19" i="4"/>
  <c r="AA19" i="4"/>
  <c r="AB19" i="4"/>
  <c r="G19" i="4"/>
  <c r="G19" i="4" a="1"/>
  <c r="AI18" i="4"/>
  <c r="AD18" i="4"/>
  <c r="Z18" i="4"/>
  <c r="Y18" i="4"/>
  <c r="U18" i="4"/>
  <c r="U18" i="4" a="1"/>
  <c r="T18" i="4"/>
  <c r="T18" i="4" a="1"/>
  <c r="S18" i="4"/>
  <c r="S18" i="4" a="1"/>
  <c r="R18" i="4"/>
  <c r="R18" i="4" a="1"/>
  <c r="Q18" i="4"/>
  <c r="Q18" i="4" a="1"/>
  <c r="P18" i="4"/>
  <c r="P18" i="4" a="1"/>
  <c r="O18" i="4"/>
  <c r="O18" i="4" a="1"/>
  <c r="N18" i="4"/>
  <c r="N18" i="4" a="1"/>
  <c r="M18" i="4"/>
  <c r="M18" i="4" a="1"/>
  <c r="L18" i="4"/>
  <c r="L18" i="4" a="1"/>
  <c r="K18" i="4"/>
  <c r="K18" i="4" a="1"/>
  <c r="J18" i="4"/>
  <c r="J18" i="4" a="1"/>
  <c r="I18" i="4"/>
  <c r="X18" i="4" s="1"/>
  <c r="I18" i="4" a="1"/>
  <c r="H18" i="4"/>
  <c r="V18" i="4" s="1"/>
  <c r="H18" i="4" a="1"/>
  <c r="G18" i="4"/>
  <c r="G18" i="4" a="1"/>
  <c r="AI17" i="4"/>
  <c r="U17" i="4"/>
  <c r="U17" i="4" a="1"/>
  <c r="T17" i="4" a="1"/>
  <c r="T17" i="4" s="1"/>
  <c r="S17" i="4"/>
  <c r="S17" i="4" a="1"/>
  <c r="R17" i="4" a="1"/>
  <c r="R17" i="4" s="1"/>
  <c r="Q17" i="4"/>
  <c r="Q17" i="4" a="1"/>
  <c r="P17" i="4" a="1"/>
  <c r="P17" i="4" s="1"/>
  <c r="O17" i="4"/>
  <c r="O17" i="4" a="1"/>
  <c r="N17" i="4" a="1"/>
  <c r="N17" i="4" s="1"/>
  <c r="M17" i="4"/>
  <c r="M17" i="4" a="1"/>
  <c r="L17" i="4" a="1"/>
  <c r="L17" i="4" s="1"/>
  <c r="K17" i="4"/>
  <c r="K17" i="4" a="1"/>
  <c r="J17" i="4" a="1"/>
  <c r="J17" i="4" s="1"/>
  <c r="Y17" i="4" s="1"/>
  <c r="I17" i="4"/>
  <c r="AA17" i="4" s="1"/>
  <c r="I17" i="4" a="1"/>
  <c r="H17" i="4" a="1"/>
  <c r="H17" i="4" s="1"/>
  <c r="G17" i="4"/>
  <c r="G17" i="4" a="1"/>
  <c r="AI16" i="4"/>
  <c r="AA16" i="4"/>
  <c r="U16" i="4"/>
  <c r="U16" i="4" a="1"/>
  <c r="T16" i="4" a="1"/>
  <c r="T16" i="4" s="1"/>
  <c r="S16" i="4"/>
  <c r="S16" i="4" a="1"/>
  <c r="R16" i="4" a="1"/>
  <c r="R16" i="4" s="1"/>
  <c r="Q16" i="4"/>
  <c r="Q16" i="4" a="1"/>
  <c r="P16" i="4" a="1"/>
  <c r="P16" i="4" s="1"/>
  <c r="O16" i="4"/>
  <c r="O16" i="4" a="1"/>
  <c r="N16" i="4" a="1"/>
  <c r="N16" i="4" s="1"/>
  <c r="M16" i="4"/>
  <c r="M16" i="4" a="1"/>
  <c r="L16" i="4" a="1"/>
  <c r="L16" i="4" s="1"/>
  <c r="K16" i="4"/>
  <c r="K16" i="4" a="1"/>
  <c r="J16" i="4" a="1"/>
  <c r="J16" i="4" s="1"/>
  <c r="Y16" i="4" s="1"/>
  <c r="I16" i="4"/>
  <c r="I16" i="4" a="1"/>
  <c r="H16" i="4" a="1"/>
  <c r="H16" i="4" s="1"/>
  <c r="G16" i="4"/>
  <c r="G16" i="4" a="1"/>
  <c r="AI15" i="4"/>
  <c r="AA15" i="4"/>
  <c r="W15" i="4"/>
  <c r="U15" i="4"/>
  <c r="U15" i="4" a="1"/>
  <c r="T15" i="4"/>
  <c r="T15" i="4" a="1"/>
  <c r="S15" i="4"/>
  <c r="S15" i="4" a="1"/>
  <c r="R15" i="4"/>
  <c r="R15" i="4" a="1"/>
  <c r="Q15" i="4"/>
  <c r="Q15" i="4" a="1"/>
  <c r="P15" i="4"/>
  <c r="P15" i="4" a="1"/>
  <c r="O15" i="4"/>
  <c r="O15" i="4" a="1"/>
  <c r="N15" i="4"/>
  <c r="N15" i="4" a="1"/>
  <c r="M15" i="4"/>
  <c r="M15" i="4" a="1"/>
  <c r="L15" i="4"/>
  <c r="L15" i="4" a="1"/>
  <c r="K15" i="4"/>
  <c r="K15" i="4" a="1"/>
  <c r="J15" i="4"/>
  <c r="Y15" i="4" s="1"/>
  <c r="J15" i="4" a="1"/>
  <c r="I15" i="4"/>
  <c r="I15" i="4" a="1"/>
  <c r="H15" i="4"/>
  <c r="AB15" i="4" s="1"/>
  <c r="H15" i="4" a="1"/>
  <c r="G15" i="4"/>
  <c r="G15" i="4" a="1"/>
  <c r="AI14" i="4"/>
  <c r="Z14" i="4"/>
  <c r="Y14" i="4"/>
  <c r="V14" i="4"/>
  <c r="G14" i="4"/>
  <c r="G14" i="4" a="1"/>
  <c r="AI13" i="4"/>
  <c r="U13" i="4"/>
  <c r="U13" i="4" a="1"/>
  <c r="T13" i="4" a="1"/>
  <c r="T13" i="4" s="1"/>
  <c r="S13" i="4"/>
  <c r="S13" i="4" a="1"/>
  <c r="R13" i="4" a="1"/>
  <c r="R13" i="4" s="1"/>
  <c r="Q13" i="4"/>
  <c r="Q13" i="4" a="1"/>
  <c r="P13" i="4" a="1"/>
  <c r="P13" i="4" s="1"/>
  <c r="O13" i="4"/>
  <c r="O13" i="4" a="1"/>
  <c r="N13" i="4" a="1"/>
  <c r="N13" i="4" s="1"/>
  <c r="M13" i="4"/>
  <c r="M13" i="4" a="1"/>
  <c r="L13" i="4" a="1"/>
  <c r="L13" i="4" s="1"/>
  <c r="K13" i="4"/>
  <c r="K13" i="4" a="1"/>
  <c r="J13" i="4" a="1"/>
  <c r="J13" i="4" s="1"/>
  <c r="Y13" i="4" s="1"/>
  <c r="I13" i="4"/>
  <c r="I13" i="4" a="1"/>
  <c r="H13" i="4" a="1"/>
  <c r="H13" i="4" s="1"/>
  <c r="G13" i="4"/>
  <c r="G13" i="4" a="1"/>
  <c r="AI12" i="4"/>
  <c r="AA12" i="4"/>
  <c r="U12" i="4"/>
  <c r="U12" i="4" a="1"/>
  <c r="T12" i="4" a="1"/>
  <c r="T12" i="4" s="1"/>
  <c r="S12" i="4"/>
  <c r="S12" i="4" a="1"/>
  <c r="R12" i="4" a="1"/>
  <c r="R12" i="4" s="1"/>
  <c r="Q12" i="4"/>
  <c r="Q12" i="4" a="1"/>
  <c r="P12" i="4" a="1"/>
  <c r="P12" i="4" s="1"/>
  <c r="O12" i="4"/>
  <c r="O12" i="4" a="1"/>
  <c r="N12" i="4" a="1"/>
  <c r="N12" i="4" s="1"/>
  <c r="M12" i="4"/>
  <c r="M12" i="4" a="1"/>
  <c r="L12" i="4" a="1"/>
  <c r="L12" i="4" s="1"/>
  <c r="K12" i="4"/>
  <c r="K12" i="4" a="1"/>
  <c r="J12" i="4" a="1"/>
  <c r="J12" i="4" s="1"/>
  <c r="Y12" i="4" s="1"/>
  <c r="I12" i="4"/>
  <c r="I12" i="4" a="1"/>
  <c r="H12" i="4" a="1"/>
  <c r="H12" i="4" s="1"/>
  <c r="G12" i="4"/>
  <c r="G12" i="4" a="1"/>
  <c r="U11" i="4" a="1"/>
  <c r="U11" i="4" s="1"/>
  <c r="AA11" i="4" s="1"/>
  <c r="T11" i="4" a="1"/>
  <c r="T11" i="4" s="1"/>
  <c r="Z11" i="4" s="1"/>
  <c r="S11" i="4"/>
  <c r="S11" i="4" a="1"/>
  <c r="R11" i="4"/>
  <c r="R11" i="4" a="1"/>
  <c r="Q11" i="4"/>
  <c r="Q11" i="4" a="1"/>
  <c r="P11" i="4"/>
  <c r="P11" i="4" a="1"/>
  <c r="O11" i="4"/>
  <c r="O11" i="4" a="1"/>
  <c r="N11" i="4"/>
  <c r="N11" i="4" a="1"/>
  <c r="M11" i="4"/>
  <c r="M11" i="4" a="1"/>
  <c r="L11" i="4"/>
  <c r="L11" i="4" a="1"/>
  <c r="K11" i="4"/>
  <c r="K11" i="4" a="1"/>
  <c r="J11" i="4"/>
  <c r="J11" i="4" a="1"/>
  <c r="I11" i="4"/>
  <c r="I11" i="4" a="1"/>
  <c r="AI11" i="4"/>
  <c r="AD11" i="4"/>
  <c r="AC11" i="4"/>
  <c r="AF11" i="4" s="1"/>
  <c r="AB11" i="4"/>
  <c r="AE11" i="4" s="1"/>
  <c r="Y11" i="4"/>
  <c r="X11" i="4"/>
  <c r="W11" i="4"/>
  <c r="AH11" i="4" s="1"/>
  <c r="V11" i="4"/>
  <c r="H11" i="4" a="1"/>
  <c r="H11" i="4" s="1"/>
  <c r="G11" i="4" a="1"/>
  <c r="G11" i="4" s="1"/>
  <c r="F19" i="4"/>
  <c r="F17" i="4"/>
  <c r="F15" i="4"/>
  <c r="F14" i="4"/>
  <c r="F16" i="4" s="1"/>
  <c r="H8" i="4"/>
  <c r="I8" i="4"/>
  <c r="J8" i="4"/>
  <c r="K8" i="4"/>
  <c r="L8" i="4"/>
  <c r="M8" i="4"/>
  <c r="N8" i="4"/>
  <c r="O8" i="4"/>
  <c r="P8" i="4"/>
  <c r="Q8" i="4"/>
  <c r="R8" i="4"/>
  <c r="S8" i="4"/>
  <c r="T8" i="4"/>
  <c r="U8" i="4"/>
  <c r="B7" i="4"/>
  <c r="B6" i="4"/>
  <c r="B5" i="4" a="1"/>
  <c r="B5" i="4" s="1"/>
  <c r="B4" i="4"/>
  <c r="G25" i="7" l="1" a="1"/>
  <c r="G25" i="7" s="1"/>
  <c r="I25" i="7" s="1"/>
  <c r="G27" i="7" a="1"/>
  <c r="G27" i="7" s="1"/>
  <c r="I27" i="7" s="1"/>
  <c r="G11" i="7" a="1"/>
  <c r="G11" i="7" s="1"/>
  <c r="I11" i="7" s="1"/>
  <c r="G13" i="7" a="1"/>
  <c r="G13" i="7" s="1"/>
  <c r="I13" i="7" s="1"/>
  <c r="G15" i="7" a="1"/>
  <c r="G15" i="7" s="1"/>
  <c r="I15" i="7" s="1"/>
  <c r="G17" i="7" a="1"/>
  <c r="G17" i="7" s="1"/>
  <c r="I17" i="7" s="1"/>
  <c r="G19" i="7" a="1"/>
  <c r="G19" i="7" s="1"/>
  <c r="I19" i="7" s="1"/>
  <c r="G21" i="7" a="1"/>
  <c r="G21" i="7" s="1"/>
  <c r="I21" i="7" s="1"/>
  <c r="G23" i="7" a="1"/>
  <c r="G23" i="7" s="1"/>
  <c r="I23" i="7" s="1"/>
  <c r="G29" i="7" a="1"/>
  <c r="G29" i="7" s="1"/>
  <c r="I29" i="7" s="1"/>
  <c r="G31" i="7" a="1"/>
  <c r="G31" i="7" s="1"/>
  <c r="I31" i="7" s="1"/>
  <c r="AB13" i="4"/>
  <c r="AD13" i="4"/>
  <c r="V13" i="4"/>
  <c r="AC13" i="4"/>
  <c r="AF13" i="4" s="1"/>
  <c r="W13" i="4"/>
  <c r="Z13" i="4"/>
  <c r="AB17" i="4"/>
  <c r="AD17" i="4"/>
  <c r="Z17" i="4"/>
  <c r="AC17" i="4"/>
  <c r="W17" i="4"/>
  <c r="V17" i="4"/>
  <c r="AH17" i="4" s="1"/>
  <c r="AB20" i="4"/>
  <c r="Z20" i="4"/>
  <c r="V20" i="4"/>
  <c r="AD20" i="4"/>
  <c r="AC20" i="4"/>
  <c r="W20" i="4"/>
  <c r="AB12" i="4"/>
  <c r="Z12" i="4"/>
  <c r="AC12" i="4"/>
  <c r="V12" i="4"/>
  <c r="AH12" i="4" s="1"/>
  <c r="AD12" i="4"/>
  <c r="W12" i="4"/>
  <c r="AB16" i="4"/>
  <c r="AE16" i="4" s="1"/>
  <c r="Z16" i="4"/>
  <c r="AD16" i="4"/>
  <c r="AC16" i="4"/>
  <c r="W16" i="4"/>
  <c r="V16" i="4"/>
  <c r="AB21" i="4"/>
  <c r="AE21" i="4" s="1"/>
  <c r="AD21" i="4"/>
  <c r="AC21" i="4"/>
  <c r="W21" i="4"/>
  <c r="V21" i="4"/>
  <c r="Z21" i="4"/>
  <c r="AH22" i="4"/>
  <c r="AI22" i="4" s="1"/>
  <c r="X13" i="4"/>
  <c r="AC15" i="4"/>
  <c r="AF15" i="4" s="1"/>
  <c r="AC19" i="4"/>
  <c r="AE19" i="4" s="1"/>
  <c r="AB23" i="4"/>
  <c r="AE23" i="4" s="1"/>
  <c r="AG23" i="4" s="1"/>
  <c r="AD23" i="4"/>
  <c r="X25" i="4"/>
  <c r="AA25" i="4"/>
  <c r="AA28" i="4"/>
  <c r="X28" i="4"/>
  <c r="W30" i="4"/>
  <c r="AD30" i="4"/>
  <c r="AC30" i="4"/>
  <c r="AF30" i="4" s="1"/>
  <c r="AB30" i="4"/>
  <c r="V30" i="4"/>
  <c r="AH30" i="4" s="1"/>
  <c r="AA13" i="4"/>
  <c r="AD15" i="4"/>
  <c r="AD19" i="4"/>
  <c r="AA30" i="4"/>
  <c r="X30" i="4"/>
  <c r="W32" i="4"/>
  <c r="AD32" i="4"/>
  <c r="AC32" i="4"/>
  <c r="AF32" i="4" s="1"/>
  <c r="AB32" i="4"/>
  <c r="V32" i="4"/>
  <c r="AH32" i="4" s="1"/>
  <c r="AB34" i="4"/>
  <c r="AE34" i="4" s="1"/>
  <c r="W34" i="4"/>
  <c r="AD34" i="4"/>
  <c r="AC34" i="4"/>
  <c r="V34" i="4"/>
  <c r="AH34" i="4" s="1"/>
  <c r="AI34" i="4" s="1"/>
  <c r="AC46" i="4"/>
  <c r="AB46" i="4"/>
  <c r="AD46" i="4"/>
  <c r="V46" i="4"/>
  <c r="W46" i="4"/>
  <c r="AC50" i="4"/>
  <c r="AB50" i="4"/>
  <c r="AE50" i="4" s="1"/>
  <c r="AD50" i="4"/>
  <c r="V50" i="4"/>
  <c r="AH50" i="4" s="1"/>
  <c r="W50" i="4"/>
  <c r="AC55" i="4"/>
  <c r="AF55" i="4" s="1"/>
  <c r="AB55" i="4"/>
  <c r="W55" i="4"/>
  <c r="AD55" i="4"/>
  <c r="V55" i="4"/>
  <c r="AH55" i="4" s="1"/>
  <c r="AI55" i="4" s="1"/>
  <c r="X63" i="4"/>
  <c r="AA14" i="4"/>
  <c r="X15" i="4"/>
  <c r="Z15" i="4"/>
  <c r="AA18" i="4"/>
  <c r="X19" i="4"/>
  <c r="Z19" i="4"/>
  <c r="AA22" i="4"/>
  <c r="X23" i="4"/>
  <c r="AA23" i="4"/>
  <c r="Z23" i="4"/>
  <c r="X24" i="4"/>
  <c r="AA24" i="4"/>
  <c r="AB25" i="4"/>
  <c r="AE25" i="4" s="1"/>
  <c r="Y29" i="4"/>
  <c r="Y30" i="4"/>
  <c r="AA31" i="4"/>
  <c r="AA32" i="4"/>
  <c r="X32" i="4"/>
  <c r="Z32" i="4"/>
  <c r="Z33" i="4"/>
  <c r="AC41" i="4"/>
  <c r="AF41" i="4" s="1"/>
  <c r="AB41" i="4"/>
  <c r="AE41" i="4" s="1"/>
  <c r="AG41" i="4" s="1"/>
  <c r="AD41" i="4"/>
  <c r="V41" i="4"/>
  <c r="AH41" i="4" s="1"/>
  <c r="Z41" i="4"/>
  <c r="AC42" i="4"/>
  <c r="AF42" i="4" s="1"/>
  <c r="AB42" i="4"/>
  <c r="W42" i="4"/>
  <c r="Z42" i="4"/>
  <c r="V42" i="4"/>
  <c r="AH42" i="4" s="1"/>
  <c r="AI42" i="4" s="1"/>
  <c r="AC44" i="4"/>
  <c r="AB44" i="4"/>
  <c r="AE44" i="4" s="1"/>
  <c r="AD44" i="4"/>
  <c r="V44" i="4"/>
  <c r="AH44" i="4" s="1"/>
  <c r="AI44" i="4" s="1"/>
  <c r="W44" i="4"/>
  <c r="Z44" i="4"/>
  <c r="AC47" i="4"/>
  <c r="AB47" i="4"/>
  <c r="AE47" i="4" s="1"/>
  <c r="Z47" i="4"/>
  <c r="V47" i="4"/>
  <c r="AH47" i="4" s="1"/>
  <c r="AD47" i="4"/>
  <c r="AC51" i="4"/>
  <c r="AB51" i="4"/>
  <c r="Z51" i="4"/>
  <c r="V51" i="4"/>
  <c r="AH51" i="4" s="1"/>
  <c r="AD51" i="4"/>
  <c r="AC57" i="4"/>
  <c r="AF57" i="4" s="1"/>
  <c r="AB57" i="4"/>
  <c r="AE57" i="4" s="1"/>
  <c r="AG57" i="4" s="1"/>
  <c r="Z57" i="4"/>
  <c r="W57" i="4"/>
  <c r="V57" i="4"/>
  <c r="Y58" i="4"/>
  <c r="X17" i="4"/>
  <c r="AE24" i="4"/>
  <c r="W26" i="4"/>
  <c r="AB26" i="4"/>
  <c r="AE26" i="4" s="1"/>
  <c r="V26" i="4"/>
  <c r="AH26" i="4" s="1"/>
  <c r="AI26" i="4" s="1"/>
  <c r="Z26" i="4"/>
  <c r="AD26" i="4"/>
  <c r="AF26" i="4" s="1"/>
  <c r="AA27" i="4"/>
  <c r="X27" i="4"/>
  <c r="Z30" i="4"/>
  <c r="X12" i="4"/>
  <c r="AB14" i="4"/>
  <c r="W14" i="4"/>
  <c r="AH14" i="4" s="1"/>
  <c r="AC14" i="4"/>
  <c r="AF14" i="4" s="1"/>
  <c r="V15" i="4"/>
  <c r="AH15" i="4" s="1"/>
  <c r="X16" i="4"/>
  <c r="AB18" i="4"/>
  <c r="AE18" i="4" s="1"/>
  <c r="AG18" i="4" s="1"/>
  <c r="W18" i="4"/>
  <c r="AH18" i="4" s="1"/>
  <c r="AC18" i="4"/>
  <c r="AF18" i="4" s="1"/>
  <c r="V19" i="4"/>
  <c r="X20" i="4"/>
  <c r="AB22" i="4"/>
  <c r="W22" i="4"/>
  <c r="AC22" i="4"/>
  <c r="AF22" i="4" s="1"/>
  <c r="V23" i="4"/>
  <c r="AC23" i="4"/>
  <c r="AF23" i="4" s="1"/>
  <c r="Y26" i="4"/>
  <c r="X26" i="4"/>
  <c r="W28" i="4"/>
  <c r="AD28" i="4"/>
  <c r="AC28" i="4"/>
  <c r="AB28" i="4"/>
  <c r="AE28" i="4" s="1"/>
  <c r="V28" i="4"/>
  <c r="AH28" i="4" s="1"/>
  <c r="Z28" i="4"/>
  <c r="X29" i="4"/>
  <c r="Y31" i="4"/>
  <c r="Y32" i="4"/>
  <c r="Z34" i="4"/>
  <c r="AB35" i="4"/>
  <c r="AE35" i="4" s="1"/>
  <c r="Z35" i="4"/>
  <c r="AD35" i="4"/>
  <c r="AF35" i="4" s="1"/>
  <c r="W35" i="4"/>
  <c r="AB36" i="4"/>
  <c r="AE36" i="4" s="1"/>
  <c r="AD36" i="4"/>
  <c r="AC36" i="4"/>
  <c r="V36" i="4"/>
  <c r="AH36" i="4" s="1"/>
  <c r="Z36" i="4"/>
  <c r="AC39" i="4"/>
  <c r="AB39" i="4"/>
  <c r="W39" i="4"/>
  <c r="V39" i="4"/>
  <c r="AH39" i="4" s="1"/>
  <c r="AD39" i="4"/>
  <c r="AC43" i="4"/>
  <c r="AB43" i="4"/>
  <c r="AE43" i="4" s="1"/>
  <c r="Z43" i="4"/>
  <c r="W43" i="4"/>
  <c r="AD43" i="4"/>
  <c r="V43" i="4"/>
  <c r="AC48" i="4"/>
  <c r="AF48" i="4" s="1"/>
  <c r="AB48" i="4"/>
  <c r="AE48" i="4" s="1"/>
  <c r="AG48" i="4" s="1"/>
  <c r="AD48" i="4"/>
  <c r="V48" i="4"/>
  <c r="W48" i="4"/>
  <c r="AC52" i="4"/>
  <c r="AB52" i="4"/>
  <c r="W52" i="4"/>
  <c r="V52" i="4"/>
  <c r="AH52" i="4" s="1"/>
  <c r="AD52" i="4"/>
  <c r="W58" i="4"/>
  <c r="AD58" i="4"/>
  <c r="Z58" i="4"/>
  <c r="V58" i="4"/>
  <c r="AH58" i="4" s="1"/>
  <c r="AI58" i="4" s="1"/>
  <c r="AC58" i="4"/>
  <c r="AE58" i="4" s="1"/>
  <c r="W19" i="4"/>
  <c r="X21" i="4"/>
  <c r="W23" i="4"/>
  <c r="X33" i="4"/>
  <c r="Y34" i="4"/>
  <c r="AH35" i="4"/>
  <c r="AC45" i="4"/>
  <c r="AB45" i="4"/>
  <c r="Z45" i="4"/>
  <c r="V45" i="4"/>
  <c r="AH45" i="4" s="1"/>
  <c r="AD45" i="4"/>
  <c r="Z46" i="4"/>
  <c r="AC49" i="4"/>
  <c r="AB49" i="4"/>
  <c r="AE49" i="4" s="1"/>
  <c r="Z49" i="4"/>
  <c r="V49" i="4"/>
  <c r="AH49" i="4" s="1"/>
  <c r="AD49" i="4"/>
  <c r="Z50" i="4"/>
  <c r="Z55" i="4"/>
  <c r="AC56" i="4"/>
  <c r="AB56" i="4"/>
  <c r="AE56" i="4" s="1"/>
  <c r="Z56" i="4"/>
  <c r="W56" i="4"/>
  <c r="AD56" i="4"/>
  <c r="V56" i="4"/>
  <c r="X57" i="4"/>
  <c r="V24" i="4"/>
  <c r="Z24" i="4"/>
  <c r="AD24" i="4"/>
  <c r="AF24" i="4" s="1"/>
  <c r="V25" i="4"/>
  <c r="AH25" i="4" s="1"/>
  <c r="Z25" i="4"/>
  <c r="AD25" i="4"/>
  <c r="AF25" i="4" s="1"/>
  <c r="AD31" i="4"/>
  <c r="AF31" i="4" s="1"/>
  <c r="AD33" i="4"/>
  <c r="AF33" i="4" s="1"/>
  <c r="AB37" i="4"/>
  <c r="AE37" i="4" s="1"/>
  <c r="AC37" i="4"/>
  <c r="W37" i="4"/>
  <c r="AH37" i="4" s="1"/>
  <c r="AI37" i="4" s="1"/>
  <c r="AB38" i="4"/>
  <c r="V38" i="4"/>
  <c r="AH38" i="4" s="1"/>
  <c r="AI38" i="4" s="1"/>
  <c r="X56" i="4"/>
  <c r="X36" i="4"/>
  <c r="AA36" i="4"/>
  <c r="AD37" i="4"/>
  <c r="Z38" i="4"/>
  <c r="AC40" i="4"/>
  <c r="AF40" i="4" s="1"/>
  <c r="AB40" i="4"/>
  <c r="AE40" i="4" s="1"/>
  <c r="AG40" i="4" s="1"/>
  <c r="W40" i="4"/>
  <c r="AD40" i="4"/>
  <c r="X45" i="4"/>
  <c r="X46" i="4"/>
  <c r="X47" i="4"/>
  <c r="X48" i="4"/>
  <c r="X49" i="4"/>
  <c r="X50" i="4"/>
  <c r="X51" i="4"/>
  <c r="X52" i="4"/>
  <c r="AC53" i="4"/>
  <c r="AF53" i="4" s="1"/>
  <c r="AB53" i="4"/>
  <c r="AE53" i="4" s="1"/>
  <c r="AG53" i="4" s="1"/>
  <c r="V53" i="4"/>
  <c r="AH53" i="4" s="1"/>
  <c r="AI53" i="4" s="1"/>
  <c r="AD53" i="4"/>
  <c r="X55" i="4"/>
  <c r="W64" i="4"/>
  <c r="AD64" i="4"/>
  <c r="Z64" i="4"/>
  <c r="V64" i="4"/>
  <c r="AC64" i="4"/>
  <c r="AE64" i="4" s="1"/>
  <c r="W24" i="4"/>
  <c r="W25" i="4"/>
  <c r="W29" i="4"/>
  <c r="Z29" i="4"/>
  <c r="W31" i="4"/>
  <c r="W33" i="4"/>
  <c r="AA34" i="4"/>
  <c r="X34" i="4"/>
  <c r="W27" i="4"/>
  <c r="AH27" i="4" s="1"/>
  <c r="AI27" i="4" s="1"/>
  <c r="Z27" i="4"/>
  <c r="V29" i="4"/>
  <c r="AB29" i="4"/>
  <c r="AE29" i="4" s="1"/>
  <c r="AG29" i="4" s="1"/>
  <c r="V31" i="4"/>
  <c r="AH31" i="4" s="1"/>
  <c r="AB31" i="4"/>
  <c r="AE31" i="4" s="1"/>
  <c r="V33" i="4"/>
  <c r="AH33" i="4" s="1"/>
  <c r="AB33" i="4"/>
  <c r="AE33" i="4" s="1"/>
  <c r="X37" i="4"/>
  <c r="X38" i="4"/>
  <c r="AA38" i="4"/>
  <c r="AC38" i="4"/>
  <c r="AF38" i="4" s="1"/>
  <c r="V40" i="4"/>
  <c r="AH40" i="4" s="1"/>
  <c r="AI40" i="4" s="1"/>
  <c r="W53" i="4"/>
  <c r="AC54" i="4"/>
  <c r="AF54" i="4" s="1"/>
  <c r="AB54" i="4"/>
  <c r="AE54" i="4" s="1"/>
  <c r="AG54" i="4" s="1"/>
  <c r="V54" i="4"/>
  <c r="AH54" i="4" s="1"/>
  <c r="AI54" i="4" s="1"/>
  <c r="AD54" i="4"/>
  <c r="AA60" i="4"/>
  <c r="X60" i="4"/>
  <c r="X61" i="4"/>
  <c r="AA65" i="4"/>
  <c r="X65" i="4"/>
  <c r="X35" i="4"/>
  <c r="X39" i="4"/>
  <c r="AA39" i="4"/>
  <c r="X41" i="4"/>
  <c r="X43" i="4"/>
  <c r="X44" i="4"/>
  <c r="AA58" i="4"/>
  <c r="X58" i="4"/>
  <c r="W60" i="4"/>
  <c r="AD60" i="4"/>
  <c r="Z60" i="4"/>
  <c r="V60" i="4"/>
  <c r="AC60" i="4"/>
  <c r="AF60" i="4" s="1"/>
  <c r="AB61" i="4"/>
  <c r="W62" i="4"/>
  <c r="AD62" i="4"/>
  <c r="Z62" i="4"/>
  <c r="V62" i="4"/>
  <c r="AC62" i="4"/>
  <c r="W59" i="4"/>
  <c r="AD59" i="4"/>
  <c r="Z59" i="4"/>
  <c r="V59" i="4"/>
  <c r="AC59" i="4"/>
  <c r="Y60" i="4"/>
  <c r="W61" i="4"/>
  <c r="AD61" i="4"/>
  <c r="Z61" i="4"/>
  <c r="V61" i="4"/>
  <c r="AH61" i="4" s="1"/>
  <c r="AI61" i="4" s="1"/>
  <c r="AC61" i="4"/>
  <c r="Y62" i="4"/>
  <c r="X62" i="4"/>
  <c r="W63" i="4"/>
  <c r="AD63" i="4"/>
  <c r="Z63" i="4"/>
  <c r="V63" i="4"/>
  <c r="AC63" i="4"/>
  <c r="AF63" i="4" s="1"/>
  <c r="Y64" i="4"/>
  <c r="X64" i="4"/>
  <c r="W65" i="4"/>
  <c r="AD65" i="4"/>
  <c r="Z65" i="4"/>
  <c r="V65" i="4"/>
  <c r="AC65" i="4"/>
  <c r="AE65" i="4" s="1"/>
  <c r="AG11" i="4"/>
  <c r="AE14" i="4" l="1"/>
  <c r="AG14" i="4" s="1"/>
  <c r="AH24" i="4"/>
  <c r="AI24" i="4" s="1"/>
  <c r="AF52" i="4"/>
  <c r="AF51" i="4"/>
  <c r="AG50" i="4"/>
  <c r="AG16" i="4"/>
  <c r="AF59" i="4"/>
  <c r="AE38" i="4"/>
  <c r="AG38" i="4" s="1"/>
  <c r="AI25" i="4"/>
  <c r="AG49" i="4"/>
  <c r="AI45" i="4"/>
  <c r="AI35" i="4"/>
  <c r="AI52" i="4"/>
  <c r="AI39" i="4"/>
  <c r="AG35" i="4"/>
  <c r="AF28" i="4"/>
  <c r="AG28" i="4" s="1"/>
  <c r="AH19" i="4"/>
  <c r="AG26" i="4"/>
  <c r="AI51" i="4"/>
  <c r="AF47" i="4"/>
  <c r="AG25" i="4"/>
  <c r="AF50" i="4"/>
  <c r="AE46" i="4"/>
  <c r="AF34" i="4"/>
  <c r="AE30" i="4"/>
  <c r="AG30" i="4" s="1"/>
  <c r="AH21" i="4"/>
  <c r="AF16" i="4"/>
  <c r="AE15" i="4"/>
  <c r="AG15" i="4" s="1"/>
  <c r="AF12" i="4"/>
  <c r="AF20" i="4"/>
  <c r="AE20" i="4"/>
  <c r="AG20" i="4" s="1"/>
  <c r="AE17" i="4"/>
  <c r="AG17" i="4" s="1"/>
  <c r="AH13" i="4"/>
  <c r="AE60" i="4"/>
  <c r="AG60" i="4" s="1"/>
  <c r="AG47" i="4"/>
  <c r="AG34" i="4"/>
  <c r="AG33" i="4"/>
  <c r="AH59" i="4"/>
  <c r="AI59" i="4" s="1"/>
  <c r="AH56" i="4"/>
  <c r="AI56" i="4" s="1"/>
  <c r="AH43" i="4"/>
  <c r="AI43" i="4" s="1"/>
  <c r="AI47" i="4"/>
  <c r="AI41" i="4"/>
  <c r="AI50" i="4"/>
  <c r="AF46" i="4"/>
  <c r="AF17" i="4"/>
  <c r="AG37" i="4"/>
  <c r="AF45" i="4"/>
  <c r="AF39" i="4"/>
  <c r="AH23" i="4"/>
  <c r="AI23" i="4" s="1"/>
  <c r="AG24" i="4"/>
  <c r="AF65" i="4"/>
  <c r="AG65" i="4" s="1"/>
  <c r="AH63" i="4"/>
  <c r="AI63" i="4" s="1"/>
  <c r="AH60" i="4"/>
  <c r="AI60" i="4" s="1"/>
  <c r="AE59" i="4"/>
  <c r="AG59" i="4" s="1"/>
  <c r="AH65" i="4"/>
  <c r="AI65" i="4" s="1"/>
  <c r="AF62" i="4"/>
  <c r="AH29" i="4"/>
  <c r="AF64" i="4"/>
  <c r="AG64" i="4" s="1"/>
  <c r="AG56" i="4"/>
  <c r="AF49" i="4"/>
  <c r="AH48" i="4"/>
  <c r="AI48" i="4" s="1"/>
  <c r="AI36" i="4"/>
  <c r="AF61" i="4"/>
  <c r="AH62" i="4"/>
  <c r="AI62" i="4" s="1"/>
  <c r="AE61" i="4"/>
  <c r="AG61" i="4" s="1"/>
  <c r="AE62" i="4"/>
  <c r="AG62" i="4" s="1"/>
  <c r="AG31" i="4"/>
  <c r="AH64" i="4"/>
  <c r="AI64" i="4" s="1"/>
  <c r="AE63" i="4"/>
  <c r="AG63" i="4" s="1"/>
  <c r="AF37" i="4"/>
  <c r="AF56" i="4"/>
  <c r="AI49" i="4"/>
  <c r="AE45" i="4"/>
  <c r="AG45" i="4" s="1"/>
  <c r="AF58" i="4"/>
  <c r="AG58" i="4" s="1"/>
  <c r="AE52" i="4"/>
  <c r="AF43" i="4"/>
  <c r="AG43" i="4" s="1"/>
  <c r="AE39" i="4"/>
  <c r="AG39" i="4" s="1"/>
  <c r="AF36" i="4"/>
  <c r="AG36" i="4" s="1"/>
  <c r="AE22" i="4"/>
  <c r="AG22" i="4" s="1"/>
  <c r="AH57" i="4"/>
  <c r="AI57" i="4" s="1"/>
  <c r="AE51" i="4"/>
  <c r="AG51" i="4" s="1"/>
  <c r="AF44" i="4"/>
  <c r="AG44" i="4" s="1"/>
  <c r="AE42" i="4"/>
  <c r="AG42" i="4" s="1"/>
  <c r="AE55" i="4"/>
  <c r="AG55" i="4" s="1"/>
  <c r="AH46" i="4"/>
  <c r="AI46" i="4" s="1"/>
  <c r="AE32" i="4"/>
  <c r="AG32" i="4" s="1"/>
  <c r="AF19" i="4"/>
  <c r="AG19" i="4" s="1"/>
  <c r="AF21" i="4"/>
  <c r="AG21" i="4" s="1"/>
  <c r="AH16" i="4"/>
  <c r="AE12" i="4"/>
  <c r="AG12" i="4" s="1"/>
  <c r="AH20" i="4"/>
  <c r="AE13" i="4"/>
  <c r="AG13" i="4" s="1"/>
  <c r="AG52" i="4" l="1"/>
  <c r="AG4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imrihaggin1</author>
  </authors>
  <commentList>
    <comment ref="G36" authorId="0" shapeId="0" xr:uid="{328ED70A-86D1-4F62-BF5B-FD6477115299}">
      <text>
        <r>
          <rPr>
            <b/>
            <sz val="9"/>
            <color indexed="81"/>
            <rFont val="Tahoma"/>
            <family val="2"/>
          </rPr>
          <t>imrihaggin1:</t>
        </r>
        <r>
          <rPr>
            <sz val="9"/>
            <color indexed="81"/>
            <rFont val="Tahoma"/>
            <family val="2"/>
          </rPr>
          <t xml:space="preserve">
Placeholder assumption — PPI hospitals/physicians pass-through. Update after PPI print.</t>
        </r>
      </text>
    </comment>
    <comment ref="G37" authorId="0" shapeId="0" xr:uid="{805E1027-A878-42D9-A30D-C6BB37496614}">
      <text>
        <r>
          <rPr>
            <b/>
            <sz val="9"/>
            <color indexed="81"/>
            <rFont val="Tahoma"/>
            <family val="2"/>
          </rPr>
          <t>imrihaggin1:</t>
        </r>
        <r>
          <rPr>
            <sz val="9"/>
            <color indexed="81"/>
            <rFont val="Tahoma"/>
            <family val="2"/>
          </rPr>
          <t xml:space="preserve">
Placeholder — portfolio management &amp; FISIM; tracks equity levels. Update after PPI.</t>
        </r>
      </text>
    </comment>
    <comment ref="G38" authorId="0" shapeId="0" xr:uid="{822EB67C-C72C-4E92-BF1B-EA8A8FCD6FAE}">
      <text>
        <r>
          <rPr>
            <b/>
            <sz val="9"/>
            <color indexed="81"/>
            <rFont val="Tahoma"/>
            <family val="2"/>
          </rPr>
          <t>imrihaggin1:</t>
        </r>
        <r>
          <rPr>
            <sz val="9"/>
            <color indexed="81"/>
            <rFont val="Tahoma"/>
            <family val="2"/>
          </rPr>
          <t xml:space="preserve">
Placeholder assumption — update as needed.</t>
        </r>
      </text>
    </comment>
    <comment ref="G39" authorId="0" shapeId="0" xr:uid="{5FDD49FD-7B1A-4715-87C9-16F1B5FE0EA8}">
      <text>
        <r>
          <rPr>
            <b/>
            <sz val="9"/>
            <color indexed="81"/>
            <rFont val="Tahoma"/>
            <family val="2"/>
          </rPr>
          <t>imrihaggin1:</t>
        </r>
        <r>
          <rPr>
            <sz val="9"/>
            <color indexed="81"/>
            <rFont val="Tahoma"/>
            <family val="2"/>
          </rPr>
          <t xml:space="preserve">
Placeholder assumption — update after PPI.</t>
        </r>
      </text>
    </comment>
    <comment ref="G40" authorId="0" shapeId="0" xr:uid="{A032C00F-C3E0-4423-AD28-762CC3D8B5BE}">
      <text>
        <r>
          <rPr>
            <b/>
            <sz val="9"/>
            <color indexed="81"/>
            <rFont val="Tahoma"/>
            <family val="2"/>
          </rPr>
          <t>imrihaggin1:</t>
        </r>
        <r>
          <rPr>
            <sz val="9"/>
            <color indexed="81"/>
            <rFont val="Tahoma"/>
            <family val="2"/>
          </rPr>
          <t xml:space="preserve">
Placeholder assumption — update as needed.</t>
        </r>
      </text>
    </comment>
    <comment ref="G41" authorId="0" shapeId="0" xr:uid="{AAB1C682-9105-46C8-B9F8-16BC7C5CBE2A}">
      <text>
        <r>
          <rPr>
            <b/>
            <sz val="9"/>
            <color indexed="81"/>
            <rFont val="Tahoma"/>
            <family val="2"/>
          </rPr>
          <t>imrihaggin1:</t>
        </r>
        <r>
          <rPr>
            <sz val="9"/>
            <color indexed="81"/>
            <rFont val="Tahoma"/>
            <family val="2"/>
          </rPr>
          <t xml:space="preserve">
Placeholder assumption — update as needed.</t>
        </r>
      </text>
    </comment>
    <comment ref="G42" authorId="0" shapeId="0" xr:uid="{B7B56978-53F4-4EB6-A108-42129E7657B1}">
      <text>
        <r>
          <rPr>
            <b/>
            <sz val="9"/>
            <color indexed="81"/>
            <rFont val="Tahoma"/>
            <family val="2"/>
          </rPr>
          <t>imrihaggin1:</t>
        </r>
        <r>
          <rPr>
            <sz val="9"/>
            <color indexed="81"/>
            <rFont val="Tahoma"/>
            <family val="2"/>
          </rPr>
          <t xml:space="preserve">
Placeholder assumption — note: weight is negative (net foreign travel).</t>
        </r>
      </text>
    </comment>
    <comment ref="G43" authorId="0" shapeId="0" xr:uid="{8077BD57-70E7-4C72-BEB2-E91B796595DD}">
      <text>
        <r>
          <rPr>
            <b/>
            <sz val="9"/>
            <color indexed="81"/>
            <rFont val="Tahoma"/>
            <family val="2"/>
          </rPr>
          <t>imrihaggin1:</t>
        </r>
        <r>
          <rPr>
            <sz val="9"/>
            <color indexed="81"/>
            <rFont val="Tahoma"/>
            <family val="2"/>
          </rPr>
          <t xml:space="preserve">
Placeholder assumption — update as needed.</t>
        </r>
      </text>
    </comment>
    <comment ref="G44" authorId="0" shapeId="0" xr:uid="{EF61510A-C9A7-4FA0-A599-2287DE5873F8}">
      <text>
        <r>
          <rPr>
            <b/>
            <sz val="9"/>
            <color indexed="81"/>
            <rFont val="Tahoma"/>
            <family val="2"/>
          </rPr>
          <t>imrihaggin1:</t>
        </r>
        <r>
          <rPr>
            <sz val="9"/>
            <color indexed="81"/>
            <rFont val="Tahoma"/>
            <family val="2"/>
          </rPr>
          <t xml:space="preserve">
Placeholder for unmapped residual (group housing, employee meals, misc).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imrihaggin1</author>
  </authors>
  <commentList>
    <comment ref="F11" authorId="0" shapeId="0" xr:uid="{78E49444-BCA8-4930-B3D9-85184100AA37}">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12" authorId="0" shapeId="0" xr:uid="{70EAE7B4-903E-4279-9016-6DBED489005B}">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13" authorId="0" shapeId="0" xr:uid="{CFF26F65-DEF1-41C8-8A7A-2FA71EBB66E5}">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14" authorId="0" shapeId="0" xr:uid="{84719F83-4B39-436F-BC28-7B57723532C4}">
      <text>
        <r>
          <rPr>
            <b/>
            <sz val="9"/>
            <color indexed="81"/>
            <rFont val="Tahoma"/>
            <family val="2"/>
          </rPr>
          <t>imrihaggin1:</t>
        </r>
        <r>
          <rPr>
            <sz val="9"/>
            <color indexed="81"/>
            <rFont val="Tahoma"/>
            <family val="2"/>
          </rPr>
          <t xml:space="preserve">
Derived: Motor Fuel + Fuel Oil &amp; Other + Energy Services. Cross-check: BLS Energy RI = 6.383</t>
        </r>
      </text>
    </comment>
    <comment ref="H14" authorId="0" shapeId="0" xr:uid="{1F580E78-2D19-4450-AC3D-0E976DF77F3D}">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I14" authorId="0" shapeId="0" xr:uid="{B7B4496B-33A8-41C9-8590-7FAB62ABC038}">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J14" authorId="0" shapeId="0" xr:uid="{8ED21191-3544-4DA8-9B4F-B596A8B085CA}">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K14" authorId="0" shapeId="0" xr:uid="{E529F864-3FBD-4BA9-A022-267C15A456D2}">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L14" authorId="0" shapeId="0" xr:uid="{CA3261BD-5740-4626-8890-4D1F7B71DD92}">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M14" authorId="0" shapeId="0" xr:uid="{0BD32340-78E7-46A6-B1F1-3268849B47D7}">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N14" authorId="0" shapeId="0" xr:uid="{F595B351-494E-4EAE-A3E1-EA29F908AC80}">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O14" authorId="0" shapeId="0" xr:uid="{11704E2F-A2EB-4F52-9357-369E6BC7ED28}">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P14" authorId="0" shapeId="0" xr:uid="{825EC587-43EA-4694-A71D-CE3F613B4D76}">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Q14" authorId="0" shapeId="0" xr:uid="{722DAD59-49BE-483C-A37A-0435D54F2E3A}">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R14" authorId="0" shapeId="0" xr:uid="{CD919407-050A-4CF8-AEE6-A8E50BE2E6F6}">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S14" authorId="0" shapeId="0" xr:uid="{705375DC-2B56-401D-9950-FA5BFBC0A6FD}">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T14" authorId="0" shapeId="0" xr:uid="{70796D89-4326-4C9F-8850-78B56396BF9B}">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U14" authorId="0" shapeId="0" xr:uid="{E7776E98-2A55-4D00-90FD-F6ACC1A7425E}">
      <text>
        <r>
          <rPr>
            <b/>
            <sz val="9"/>
            <color indexed="81"/>
            <rFont val="Tahoma"/>
            <family val="2"/>
          </rPr>
          <t>imrihaggin1:</t>
        </r>
        <r>
          <rPr>
            <sz val="9"/>
            <color indexed="81"/>
            <rFont val="Tahoma"/>
            <family val="2"/>
          </rPr>
          <t xml:space="preserve">
Derived Laspeyres composite of Motor Fuel, Fuel Oil &amp; Other Fuels, Energy Services (rebased to pivot=1). BLS does not publish a Macrobond-mapped aggregate Energy series in this extract.</t>
        </r>
      </text>
    </comment>
    <comment ref="F15" authorId="0" shapeId="0" xr:uid="{04B5323E-17F0-4E8E-836F-6D984A988D4C}">
      <text>
        <r>
          <rPr>
            <b/>
            <sz val="9"/>
            <color indexed="81"/>
            <rFont val="Tahoma"/>
            <family val="2"/>
          </rPr>
          <t>imrihaggin1:</t>
        </r>
        <r>
          <rPr>
            <sz val="9"/>
            <color indexed="81"/>
            <rFont val="Tahoma"/>
            <family val="2"/>
          </rPr>
          <t xml:space="preserve">
Derived: All Items less Shelter</t>
        </r>
      </text>
    </comment>
    <comment ref="F16" authorId="0" shapeId="0" xr:uid="{0CF700E8-FB25-418B-A50B-CAE49A017430}">
      <text>
        <r>
          <rPr>
            <b/>
            <sz val="9"/>
            <color indexed="81"/>
            <rFont val="Tahoma"/>
            <family val="2"/>
          </rPr>
          <t>imrihaggin1:</t>
        </r>
        <r>
          <rPr>
            <sz val="9"/>
            <color indexed="81"/>
            <rFont val="Tahoma"/>
            <family val="2"/>
          </rPr>
          <t xml:space="preserve">
Derived: All Items less Food, Energy, Shelter</t>
        </r>
      </text>
    </comment>
    <comment ref="F17" authorId="0" shapeId="0" xr:uid="{87FA783F-9FD6-43C8-B9BC-12C385695DB6}">
      <text>
        <r>
          <rPr>
            <b/>
            <sz val="9"/>
            <color indexed="81"/>
            <rFont val="Tahoma"/>
            <family val="2"/>
          </rPr>
          <t>imrihaggin1:</t>
        </r>
        <r>
          <rPr>
            <sz val="9"/>
            <color indexed="81"/>
            <rFont val="Tahoma"/>
            <family val="2"/>
          </rPr>
          <t xml:space="preserve">
Derived: Commodities less food &amp; energy commodities (19.176, BLS RI Dec 2025) minus Used Cars &amp; Trucks. Source: https://www.bls.gov/cpi/tables/relative-importance/2025.htm</t>
        </r>
      </text>
    </comment>
    <comment ref="F18" authorId="0" shapeId="0" xr:uid="{434852B5-DE44-401F-87AE-C824C72598C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19" authorId="0" shapeId="0" xr:uid="{2070E54C-0987-4308-8AA9-46CC79E76B88}">
      <text>
        <r>
          <rPr>
            <b/>
            <sz val="9"/>
            <color indexed="81"/>
            <rFont val="Tahoma"/>
            <family val="2"/>
          </rPr>
          <t>imrihaggin1:</t>
        </r>
        <r>
          <rPr>
            <sz val="9"/>
            <color indexed="81"/>
            <rFont val="Tahoma"/>
            <family val="2"/>
          </rPr>
          <t xml:space="preserve">
Derived: Services ex Rent of Shelter minus Energy Services (supercore proxy)</t>
        </r>
      </text>
    </comment>
    <comment ref="H19" authorId="0" shapeId="0" xr:uid="{38E9A785-AD6F-4DD4-B3EC-671C0611D82D}">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I19" authorId="0" shapeId="0" xr:uid="{2E671FF1-A8B8-48DA-9684-FDC3504B9709}">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J19" authorId="0" shapeId="0" xr:uid="{25F27B4B-B286-4230-B844-49874F851710}">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K19" authorId="0" shapeId="0" xr:uid="{1E6F88AA-2D7F-40E0-9BBA-46F7C5F34943}">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L19" authorId="0" shapeId="0" xr:uid="{FD84CF81-55CE-4557-8905-EB96C3BA6D6D}">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M19" authorId="0" shapeId="0" xr:uid="{D82DAFB6-2EC3-4745-8DA7-90695C5543DA}">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N19" authorId="0" shapeId="0" xr:uid="{3E915142-014B-41FA-89B1-4B3EA9B93D22}">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O19" authorId="0" shapeId="0" xr:uid="{9044A329-7C1C-4B86-A58D-3101F4440EE1}">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P19" authorId="0" shapeId="0" xr:uid="{F41CDABB-6DC4-4603-94C9-CC2E68F53A17}">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Q19" authorId="0" shapeId="0" xr:uid="{AA40B4CA-40A5-4BF9-BD03-653F896B1A3E}">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R19" authorId="0" shapeId="0" xr:uid="{F429E4C2-D5B8-4104-9895-F0C9DAFC5750}">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S19" authorId="0" shapeId="0" xr:uid="{8A625B13-1854-4E5F-B5CA-429A3F7469AC}">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T19" authorId="0" shapeId="0" xr:uid="{2C1ECB17-E036-4EFD-81C2-67281745EEE6}">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U19" authorId="0" shapeId="0" xr:uid="{F026A788-D3CB-4707-A340-C7A46C355E43}">
      <text>
        <r>
          <rPr>
            <b/>
            <sz val="9"/>
            <color indexed="81"/>
            <rFont val="Tahoma"/>
            <family val="2"/>
          </rPr>
          <t>imrihaggin1:</t>
        </r>
        <r>
          <rPr>
            <sz val="9"/>
            <color indexed="81"/>
            <rFont val="Tahoma"/>
            <family val="2"/>
          </rPr>
          <t xml:space="preserve">
Derived: Services ex Rent of Shelter minus Energy Services, weight-subtracted composite (supercore proxy, rebased pivot=1).</t>
        </r>
      </text>
    </comment>
    <comment ref="F20" authorId="0" shapeId="0" xr:uid="{EB480A86-D63D-4A57-ABC3-81256662A33F}">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1" authorId="0" shapeId="0" xr:uid="{52931B2A-EB6B-43B9-B0BC-083B86F73132}">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2" authorId="0" shapeId="0" xr:uid="{B02AD9F4-B07F-4450-8C3A-C52752F5A974}">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3" authorId="0" shapeId="0" xr:uid="{CE9B6F3D-1B1C-48AB-9F68-ABA7BC98EBD8}">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4" authorId="0" shapeId="0" xr:uid="{72D47B59-BD4E-48E5-82E1-DC9312DD7495}">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5" authorId="0" shapeId="0" xr:uid="{92073EBC-DB6C-42EB-8B87-5D83A918959B}">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6" authorId="0" shapeId="0" xr:uid="{B987E78C-F2A1-48EB-A2A6-8ECEFF52FEC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7" authorId="0" shapeId="0" xr:uid="{84C9C3B8-2AD6-426E-BD4F-97D3C8E4C4A0}">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8" authorId="0" shapeId="0" xr:uid="{4F4E19C7-602F-49A1-8196-3BCF0D10E851}">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29" authorId="0" shapeId="0" xr:uid="{E2C3F27A-C263-40A2-851C-D9379DCBABBB}">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0" authorId="0" shapeId="0" xr:uid="{8CC5C667-CA56-498E-97B3-ACEB6A8A83AB}">
      <text>
        <r>
          <rPr>
            <b/>
            <sz val="9"/>
            <color indexed="81"/>
            <rFont val="Tahoma"/>
            <family val="2"/>
          </rPr>
          <t>imrihaggin1:</t>
        </r>
        <r>
          <rPr>
            <sz val="9"/>
            <color indexed="81"/>
            <rFont val="Tahoma"/>
            <family val="2"/>
          </rPr>
          <t xml:space="preserve">
Derived: BLS Energy Commodities (3.120) minus Motor Fuel (2.981), Dec 2025 RI. Source: https://www.bls.gov/cpi/tables/relative-importance/2025.htm</t>
        </r>
      </text>
    </comment>
    <comment ref="F31" authorId="0" shapeId="0" xr:uid="{28F1D114-967C-4BA5-BF7C-8BC8B0347BE4}">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2" authorId="0" shapeId="0" xr:uid="{022CFA80-BF56-4B98-AB72-51D16322A6A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3" authorId="0" shapeId="0" xr:uid="{EF0C55D5-6367-4C6F-BFB0-869033A039D6}">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4" authorId="0" shapeId="0" xr:uid="{57214597-FBF6-4733-BC1B-98805B992524}">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5" authorId="0" shapeId="0" xr:uid="{2BEC3E4B-65C3-4EA4-B1F4-3194610DC629}">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6" authorId="0" shapeId="0" xr:uid="{11AC5576-F04D-4BA7-80CA-2B4DD39586CE}">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7" authorId="0" shapeId="0" xr:uid="{88CE41EB-347F-402D-ACB4-E124B385CEC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8" authorId="0" shapeId="0" xr:uid="{BEF345B3-0259-46DF-AB99-D92A4614138F}">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39" authorId="0" shapeId="0" xr:uid="{3BE941D8-279E-4C04-937D-19F3CA7B9AA0}">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0" authorId="0" shapeId="0" xr:uid="{56461BEC-0C7F-44C9-AD07-D39FE3A74B4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1" authorId="0" shapeId="0" xr:uid="{D19FD54E-47F6-4210-B2A1-57AAABD234E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2" authorId="0" shapeId="0" xr:uid="{DD0E5F34-642D-4AED-BD7D-C09371442618}">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3" authorId="0" shapeId="0" xr:uid="{F435D1DE-67AF-4308-8D09-DEECF83E96A5}">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4" authorId="0" shapeId="0" xr:uid="{7D973C97-67B5-43DA-AE75-EC9491487791}">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5" authorId="0" shapeId="0" xr:uid="{F809A35F-9AA8-4EC1-8855-B7483C7F0DB4}">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6" authorId="0" shapeId="0" xr:uid="{C8760956-A81C-49C0-B978-086F2ECD635D}">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7" authorId="0" shapeId="0" xr:uid="{9E450DF6-D545-4A41-AC79-3AAF46B9D79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8" authorId="0" shapeId="0" xr:uid="{3E398F0E-E4DD-4713-A984-A80C49109C3E}">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49" authorId="0" shapeId="0" xr:uid="{7C3D2627-3E12-4DBA-BE76-34F85A2EB38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0" authorId="0" shapeId="0" xr:uid="{5D6A8489-A7F5-4416-87B4-9A76BC83FD48}">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1" authorId="0" shapeId="0" xr:uid="{9F3694F8-8C2C-4F40-A35B-2C8A58B9F350}">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2" authorId="0" shapeId="0" xr:uid="{1713B818-81C1-411D-A86B-B7619D6FC079}">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3" authorId="0" shapeId="0" xr:uid="{BB1F7E53-D93C-4C1D-88DC-339DF8BC9275}">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4" authorId="0" shapeId="0" xr:uid="{CA68E8EF-AFC0-4DA6-88AD-7D22E1779C44}">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5" authorId="0" shapeId="0" xr:uid="{006F203F-254A-4913-A27D-D6F4572C4A26}">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6" authorId="0" shapeId="0" xr:uid="{0829187B-5A02-4131-9814-95919277E36B}">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7" authorId="0" shapeId="0" xr:uid="{A710BCAD-4F7F-4E10-9C81-B40A8EF284F5}">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8" authorId="0" shapeId="0" xr:uid="{B14E3263-2E56-4BE3-8C27-C2992E62259C}">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59" authorId="0" shapeId="0" xr:uid="{8161B3C9-CB8F-43D3-8F33-1B97A410261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0" authorId="0" shapeId="0" xr:uid="{02E386CD-6BFD-4EBB-AA79-DA80AD20A4F9}">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1" authorId="0" shapeId="0" xr:uid="{05F95DEE-C32A-43F5-90AC-DFDC9BEDA6D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2" authorId="0" shapeId="0" xr:uid="{6960E7E2-96D8-4831-B608-68D19A3DA012}">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3" authorId="0" shapeId="0" xr:uid="{9A5114F0-6737-46AC-B5CF-15E751D76FEA}">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4" authorId="0" shapeId="0" xr:uid="{C0F168F5-9E9A-439E-88EF-C76737C36FE3}">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 ref="F65" authorId="0" shapeId="0" xr:uid="{2963BF22-36AD-4CE0-9583-234CB2AE0EA7}">
      <text>
        <r>
          <rPr>
            <b/>
            <sz val="9"/>
            <color indexed="81"/>
            <rFont val="Tahoma"/>
            <family val="2"/>
          </rPr>
          <t>imrihaggin1:</t>
        </r>
        <r>
          <rPr>
            <sz val="9"/>
            <color indexed="81"/>
            <rFont val="Tahoma"/>
            <family val="2"/>
          </rPr>
          <t xml:space="preserve">
Source: BLS, Relative Importance of CPI Components, Dec 2025 (2024 weights), https://www.bls.gov/cpi/tables/relative-importance/2025.htm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<sst xmlns="http://schemas.openxmlformats.org/spreadsheetml/2006/main" count="2118" uniqueCount="1575">
  <si>
    <t>Table 2.4.4 U-D.  Price Indexes for PCE:  Source Data</t>
  </si>
  <si>
    <t>Item</t>
  </si>
  <si>
    <t>PCE Component</t>
  </si>
  <si>
    <t>Series Code</t>
  </si>
  <si>
    <t>Price index source data*</t>
  </si>
  <si>
    <t>Seasonal Status</t>
  </si>
  <si>
    <t>Personal consumption expenditures by type of product</t>
  </si>
  <si>
    <t>E1PCE1</t>
  </si>
  <si>
    <t>Goods</t>
  </si>
  <si>
    <t>E1GDS1</t>
  </si>
  <si>
    <t>Durable goods</t>
  </si>
  <si>
    <t>E1DUR1</t>
  </si>
  <si>
    <t>Motor vehicles and parts</t>
  </si>
  <si>
    <t>E1MOT1</t>
  </si>
  <si>
    <t>New motor vehicles</t>
  </si>
  <si>
    <t>E1NMV1</t>
  </si>
  <si>
    <t>New autos</t>
  </si>
  <si>
    <t>E1NEA1</t>
  </si>
  <si>
    <t xml:space="preserve">        New domestic autos</t>
  </si>
  <si>
    <t>E1NDC1</t>
  </si>
  <si>
    <t>CPI New cars</t>
  </si>
  <si>
    <t>SA</t>
  </si>
  <si>
    <t xml:space="preserve">        New foreign autos</t>
  </si>
  <si>
    <t>E1NFC1</t>
  </si>
  <si>
    <t>New light trucks</t>
  </si>
  <si>
    <t>E1NWT1</t>
  </si>
  <si>
    <t>CPI New trucks</t>
  </si>
  <si>
    <t xml:space="preserve">        New domestic light trucks</t>
  </si>
  <si>
    <t>E1DTN1</t>
  </si>
  <si>
    <t xml:space="preserve">        New foreign light trucks</t>
  </si>
  <si>
    <t>E1FTN1</t>
  </si>
  <si>
    <t>Net purchases of used motor vehicles</t>
  </si>
  <si>
    <t>E1NPV1</t>
  </si>
  <si>
    <t>Used autos</t>
  </si>
  <si>
    <t>E1NPU1</t>
  </si>
  <si>
    <t xml:space="preserve">        Net transactions in used autos</t>
  </si>
  <si>
    <t>E1NET1</t>
  </si>
  <si>
    <t>CPI Used cars and trucks</t>
  </si>
  <si>
    <t xml:space="preserve">        Used auto margin</t>
  </si>
  <si>
    <t>E1MAR1</t>
  </si>
  <si>
    <t xml:space="preserve">        Employee reimbursement</t>
  </si>
  <si>
    <t>E1REE1</t>
  </si>
  <si>
    <t>CPI Car and truck rental</t>
  </si>
  <si>
    <t>Used light trucks</t>
  </si>
  <si>
    <t>E1UTR1</t>
  </si>
  <si>
    <t xml:space="preserve">        Net transactions in used trucks</t>
  </si>
  <si>
    <t>E1UTN1</t>
  </si>
  <si>
    <t xml:space="preserve">        Used truck margin</t>
  </si>
  <si>
    <t>E1UTM1</t>
  </si>
  <si>
    <t>Motor vehicles parts and accessories</t>
  </si>
  <si>
    <t>E1MVP1</t>
  </si>
  <si>
    <t>Tires</t>
  </si>
  <si>
    <t>E1TAT1</t>
  </si>
  <si>
    <t>CPI Tires</t>
  </si>
  <si>
    <t>NSA</t>
  </si>
  <si>
    <t>Accessories and parts</t>
  </si>
  <si>
    <t>E1PAA1</t>
  </si>
  <si>
    <t>CPI Vehicle parts and equipment other than tires</t>
  </si>
  <si>
    <t>Furnishings and durable household equipment</t>
  </si>
  <si>
    <t>E1FDH1</t>
  </si>
  <si>
    <t>Furniture and furnishings</t>
  </si>
  <si>
    <t>E1FFF1</t>
  </si>
  <si>
    <t>Furniture</t>
  </si>
  <si>
    <t>E1FNR1</t>
  </si>
  <si>
    <t>CPI Furniture and bedding</t>
  </si>
  <si>
    <t>Clocks, lamps, lighting fixtures, and other household decorative items</t>
  </si>
  <si>
    <t>E1CLF1</t>
  </si>
  <si>
    <t>CPI Clocks, lamps, and decorator items</t>
  </si>
  <si>
    <t>Carpets and other floor coverings</t>
  </si>
  <si>
    <t>E1FLR1</t>
  </si>
  <si>
    <t>CPI Floor coverings</t>
  </si>
  <si>
    <t>Window coverings</t>
  </si>
  <si>
    <t>E1WCT1</t>
  </si>
  <si>
    <t>CPI Window coverings</t>
  </si>
  <si>
    <t>Household appliances</t>
  </si>
  <si>
    <t>E1APP1</t>
  </si>
  <si>
    <t>Major household appliances</t>
  </si>
  <si>
    <t>E1MHA1</t>
  </si>
  <si>
    <t>CPI Major appliances</t>
  </si>
  <si>
    <t>Small electric household appliances</t>
  </si>
  <si>
    <t>E1SEA1</t>
  </si>
  <si>
    <t>CPI Other appliances</t>
  </si>
  <si>
    <t>Glassware, tableware, and household utensils</t>
  </si>
  <si>
    <t>E1UTE1</t>
  </si>
  <si>
    <t xml:space="preserve">    Dishes and flatware</t>
  </si>
  <si>
    <t>E1CHN1</t>
  </si>
  <si>
    <t>CPI Dishes and flatware</t>
  </si>
  <si>
    <t xml:space="preserve">    Nonelectric cookware and tableware</t>
  </si>
  <si>
    <t>E1NEC1</t>
  </si>
  <si>
    <t>CPI Nonelectric cookware and tableware</t>
  </si>
  <si>
    <t>Tools and equipment for house and garden</t>
  </si>
  <si>
    <t>E1TOO1</t>
  </si>
  <si>
    <t>Tools, hardware, and supplies</t>
  </si>
  <si>
    <t>E1HDW1</t>
  </si>
  <si>
    <t>CPI Tools, hardware, and supplies</t>
  </si>
  <si>
    <t>Outdoor equipment and supplies</t>
  </si>
  <si>
    <t>E1LWN1</t>
  </si>
  <si>
    <t>CPI Outdoor equipment and supplies</t>
  </si>
  <si>
    <t>Recreational goods and vehicles</t>
  </si>
  <si>
    <t>E1REQ1</t>
  </si>
  <si>
    <t>Video, audio, photographic, and information processing equipment and media</t>
  </si>
  <si>
    <t>E1VAP1</t>
  </si>
  <si>
    <t>Video and audio equipment</t>
  </si>
  <si>
    <t>E1VAA1</t>
  </si>
  <si>
    <t xml:space="preserve">      Televisions</t>
  </si>
  <si>
    <t>E1TVS1</t>
  </si>
  <si>
    <t>CPI Televisions</t>
  </si>
  <si>
    <t xml:space="preserve">      Other video equipment</t>
  </si>
  <si>
    <t>E1OVA1</t>
  </si>
  <si>
    <t>CPI Other video equipment</t>
  </si>
  <si>
    <t xml:space="preserve">      Audio equipment</t>
  </si>
  <si>
    <t>E1AUD1</t>
  </si>
  <si>
    <t>CPI Audio equipment</t>
  </si>
  <si>
    <t xml:space="preserve">  Recording media</t>
  </si>
  <si>
    <t>E1REC1</t>
  </si>
  <si>
    <t xml:space="preserve">      Audio discs, tapes, vinyl, and permanent digital downloads</t>
  </si>
  <si>
    <t>E1RTD1</t>
  </si>
  <si>
    <t>CPI Recorded music and music subscriptions</t>
  </si>
  <si>
    <t xml:space="preserve">      Video discs, tapes, and permanent digital downloads</t>
  </si>
  <si>
    <t>E1OVE1</t>
  </si>
  <si>
    <t>CPI Video discs and other media</t>
  </si>
  <si>
    <t>Photographic equipment</t>
  </si>
  <si>
    <t>E1CAM1</t>
  </si>
  <si>
    <t>CPI Photographic equipment</t>
  </si>
  <si>
    <t>Information processing equipment</t>
  </si>
  <si>
    <t>E1IPE1</t>
  </si>
  <si>
    <t xml:space="preserve">      Personal computers/tablets and peripheral equipment</t>
  </si>
  <si>
    <t>E1CPP1</t>
  </si>
  <si>
    <t>CPI Computers, peripherals, and smart home assistants</t>
  </si>
  <si>
    <t xml:space="preserve">      Computer software and accessories</t>
  </si>
  <si>
    <t>E1CPS1</t>
  </si>
  <si>
    <t>CPI Computer software and accessories</t>
  </si>
  <si>
    <t xml:space="preserve">      Calculators, typewriters, and other information processing equipment</t>
  </si>
  <si>
    <t>E1OIP1</t>
  </si>
  <si>
    <t>CPI Telephone hardware, calculators, and other consumer information items</t>
  </si>
  <si>
    <t>Sporting equipment, supplies, guns, and ammunition</t>
  </si>
  <si>
    <t>E1SPG1</t>
  </si>
  <si>
    <t>CPI Sports equipment</t>
  </si>
  <si>
    <t>Sports and recreational vehicles</t>
  </si>
  <si>
    <t>E1WHL1</t>
  </si>
  <si>
    <t>Motorcycles</t>
  </si>
  <si>
    <t>E1MCY1</t>
  </si>
  <si>
    <t xml:space="preserve">CPI New motorcycles </t>
  </si>
  <si>
    <t>Bicycles and accessories</t>
  </si>
  <si>
    <t>E1BCY1</t>
  </si>
  <si>
    <t>CPI Sports vehicles including bicycles</t>
  </si>
  <si>
    <t>Pleasure boats, aircraft, and other recreational vehicles</t>
  </si>
  <si>
    <t>E1BAR1</t>
  </si>
  <si>
    <t xml:space="preserve">        Pleasure boats</t>
  </si>
  <si>
    <t>E1BOA1</t>
  </si>
  <si>
    <t xml:space="preserve">        Pleasure aircraft</t>
  </si>
  <si>
    <t>E1AIR1</t>
  </si>
  <si>
    <t xml:space="preserve">        Other recreational vehicles</t>
  </si>
  <si>
    <t>E1REV1</t>
  </si>
  <si>
    <t>Recreational books</t>
  </si>
  <si>
    <t>E1RBK1</t>
  </si>
  <si>
    <t>CPI Recreational books</t>
  </si>
  <si>
    <t>Musical instruments</t>
  </si>
  <si>
    <t>E1MSC1</t>
  </si>
  <si>
    <t>CPI Music instruments and accessories</t>
  </si>
  <si>
    <t>Other durable goods</t>
  </si>
  <si>
    <t>E1ODG1</t>
  </si>
  <si>
    <t>Jewelry and watches</t>
  </si>
  <si>
    <t>E1JRY1</t>
  </si>
  <si>
    <t>Jewelry</t>
  </si>
  <si>
    <t>E1JLY1</t>
  </si>
  <si>
    <t>CPI Jewelry</t>
  </si>
  <si>
    <t>Watches</t>
  </si>
  <si>
    <t>E1WTC1</t>
  </si>
  <si>
    <t>CPI Watches</t>
  </si>
  <si>
    <t>Therapeutic appliances and equipment</t>
  </si>
  <si>
    <t>E1TAE1</t>
  </si>
  <si>
    <t xml:space="preserve">      Therapeutic medical equipment</t>
  </si>
  <si>
    <t>E1TME1</t>
  </si>
  <si>
    <t>CPI Medical equipment and supplies</t>
  </si>
  <si>
    <t xml:space="preserve">      Corrective eyeglasses and contact lenses</t>
  </si>
  <si>
    <t>E1EYE1</t>
  </si>
  <si>
    <t>CPI Eyeglasses and eyecare</t>
  </si>
  <si>
    <t>Educational books</t>
  </si>
  <si>
    <t>E1EBK1</t>
  </si>
  <si>
    <t>CPI Educational books and supplies</t>
  </si>
  <si>
    <t>Luggage and similar personal items</t>
  </si>
  <si>
    <t>E1LUG1</t>
  </si>
  <si>
    <t>CPI Miscellaneous personal goods</t>
  </si>
  <si>
    <t>Telephone and related communication equipment</t>
  </si>
  <si>
    <t>E1TCE1</t>
  </si>
  <si>
    <t>Nondurable goods</t>
  </si>
  <si>
    <t>E1NDG1</t>
  </si>
  <si>
    <t>Food and beverages purchased for off-premises consumption</t>
  </si>
  <si>
    <t>E1FXA1</t>
  </si>
  <si>
    <t>Food and nonalcoholic beverages purchased for off-premises consumption</t>
  </si>
  <si>
    <t>E1TFD1</t>
  </si>
  <si>
    <t>Food purchased for off-premises consumption</t>
  </si>
  <si>
    <t>E1FOF1</t>
  </si>
  <si>
    <t>Cereals and bakery products</t>
  </si>
  <si>
    <t>E1CBP1</t>
  </si>
  <si>
    <t xml:space="preserve">Cereals </t>
  </si>
  <si>
    <t>E1GRA1</t>
  </si>
  <si>
    <t>CPI Cereals and cereal products</t>
  </si>
  <si>
    <t xml:space="preserve">Bakery products </t>
  </si>
  <si>
    <t>E1BAK1</t>
  </si>
  <si>
    <t>CPI Bakery products</t>
  </si>
  <si>
    <t>Meats and poultry</t>
  </si>
  <si>
    <t>E1MAP1</t>
  </si>
  <si>
    <t xml:space="preserve">Beef and veal </t>
  </si>
  <si>
    <t>E1BEE1</t>
  </si>
  <si>
    <t>CPI Beef and veal</t>
  </si>
  <si>
    <t>Pork</t>
  </si>
  <si>
    <t>E1POR1</t>
  </si>
  <si>
    <t>CPI Pork</t>
  </si>
  <si>
    <t>Other meats</t>
  </si>
  <si>
    <t>E1MEA1</t>
  </si>
  <si>
    <t>CPI Other meats</t>
  </si>
  <si>
    <t>Poultry</t>
  </si>
  <si>
    <t>E1POU1</t>
  </si>
  <si>
    <t>CPI Poultry</t>
  </si>
  <si>
    <t>Fish and seafood</t>
  </si>
  <si>
    <t>E1FIS1</t>
  </si>
  <si>
    <t>CPI Fish and seafood</t>
  </si>
  <si>
    <t>Milk, dairy products, and eggs</t>
  </si>
  <si>
    <t>E1MDE1</t>
  </si>
  <si>
    <t>Fresh milk</t>
  </si>
  <si>
    <t>E1MIL1</t>
  </si>
  <si>
    <t>CPI Milk</t>
  </si>
  <si>
    <t>Processed dairy products</t>
  </si>
  <si>
    <t>E1DAI1</t>
  </si>
  <si>
    <t>BEA Composite index of CPIs (Fixed-weighted CPIs for Cheese and related products, for Ice cream and related products, and for Other dairy and related products)</t>
  </si>
  <si>
    <t>NSA CPI for cheese; SA CPI for ice cream; SA CPI Other dairy</t>
  </si>
  <si>
    <t>Eggs</t>
  </si>
  <si>
    <t>E1GGS1</t>
  </si>
  <si>
    <t>CPI Eggs</t>
  </si>
  <si>
    <t>Fats and oils</t>
  </si>
  <si>
    <t>E1FAT1</t>
  </si>
  <si>
    <t>CPI Fats and oils</t>
  </si>
  <si>
    <t>Fresh fruits and vegetables</t>
  </si>
  <si>
    <t>E1FAV1</t>
  </si>
  <si>
    <t>Fruit (fresh)</t>
  </si>
  <si>
    <t>E1FRU1</t>
  </si>
  <si>
    <t>CPI Fresh fruits</t>
  </si>
  <si>
    <t>Vegetables (fresh)</t>
  </si>
  <si>
    <t>E1VEG1</t>
  </si>
  <si>
    <t>CPI Fresh vegetables</t>
  </si>
  <si>
    <t>Processed fruits and vegetables</t>
  </si>
  <si>
    <t>E1PFV1</t>
  </si>
  <si>
    <t>CPI Processed fruits and vegetables</t>
  </si>
  <si>
    <t>Sugar and sweets</t>
  </si>
  <si>
    <t>E1SWE1</t>
  </si>
  <si>
    <t>CPI Sugar and sweets</t>
  </si>
  <si>
    <t>Food products, not elsewhere classified</t>
  </si>
  <si>
    <t>E1OFD1</t>
  </si>
  <si>
    <t>Unpublished detailed categories deflated using the following CPIs below:</t>
  </si>
  <si>
    <t>CPI Soups</t>
  </si>
  <si>
    <t>CPI Frozen and freeze dried prepared foods</t>
  </si>
  <si>
    <t>CPI Snacks</t>
  </si>
  <si>
    <t>CPI Spices, seasonings, condiments, and sauces</t>
  </si>
  <si>
    <t>CPI Baby food and formula</t>
  </si>
  <si>
    <t>CPI Other miscellaneous foods</t>
  </si>
  <si>
    <t>Nonalcoholic beverages purchased for off-premises consumption</t>
  </si>
  <si>
    <t>E1NBV1</t>
  </si>
  <si>
    <t xml:space="preserve">    Coffee, tea, and other beverage materials</t>
  </si>
  <si>
    <t>E1CTM1</t>
  </si>
  <si>
    <t>CPI Beverage materials including coffee and tea</t>
  </si>
  <si>
    <t xml:space="preserve">    Mineral waters, soft drinks, and vegetable juices</t>
  </si>
  <si>
    <t>E1JNB1</t>
  </si>
  <si>
    <t>CPI Juices and nonalcoholic drinks</t>
  </si>
  <si>
    <t>Alcoholic beverages purchased for off-premises consumption</t>
  </si>
  <si>
    <t>E1AOP1</t>
  </si>
  <si>
    <t xml:space="preserve">    Spirits</t>
  </si>
  <si>
    <t>E1LIQ1</t>
  </si>
  <si>
    <t>CPI Distilled spirits at home</t>
  </si>
  <si>
    <t xml:space="preserve">    Wine</t>
  </si>
  <si>
    <t>E1WIN1</t>
  </si>
  <si>
    <t>CPI Wine at home</t>
  </si>
  <si>
    <t xml:space="preserve">    Beer</t>
  </si>
  <si>
    <t>E1MLT1</t>
  </si>
  <si>
    <t>CPI Beer, ale, and other malt beverages at home</t>
  </si>
  <si>
    <t>Food produced and consumed on farms</t>
  </si>
  <si>
    <t>E1FFD1</t>
  </si>
  <si>
    <t>BEA Composite of USDA prices received by farmers (Fixed-weighted average of USDA prices for Fruits and nuts, Commercial vegetables, Potatoes and dry beans, Meat animals, Dairy products, and Poultry and eggs)</t>
  </si>
  <si>
    <t>SA by BEA</t>
  </si>
  <si>
    <t>Clothing and footwear</t>
  </si>
  <si>
    <t>E1CLO1</t>
  </si>
  <si>
    <t>Garments</t>
  </si>
  <si>
    <t>E1GAR1</t>
  </si>
  <si>
    <t>Women's and girls' clothing</t>
  </si>
  <si>
    <t>E1WGC1</t>
  </si>
  <si>
    <t>CPI Women's and girls' apparel</t>
  </si>
  <si>
    <t>Men's and  boys' clothing</t>
  </si>
  <si>
    <t>E1MBC1</t>
  </si>
  <si>
    <t>CPI Men's and boys' apparel</t>
  </si>
  <si>
    <t>Children's and infants' clothing</t>
  </si>
  <si>
    <t>E1CIC1</t>
  </si>
  <si>
    <t>CPI Infants' and toddlers' apparel</t>
  </si>
  <si>
    <t>Other clothing materials and footwear</t>
  </si>
  <si>
    <t>E1OCC1</t>
  </si>
  <si>
    <t>Clothing materials</t>
  </si>
  <si>
    <t>E1CSM1</t>
  </si>
  <si>
    <t>CPI Sewing machines, fabrics, and supplies</t>
  </si>
  <si>
    <t>Standard clothing issued to military personnel</t>
  </si>
  <si>
    <t>E1MIC1</t>
  </si>
  <si>
    <t>PPI Apparel</t>
  </si>
  <si>
    <t>Shoes and other footwear</t>
  </si>
  <si>
    <t>E1SHU1</t>
  </si>
  <si>
    <t>CPI Footwear</t>
  </si>
  <si>
    <t>Gasoline and other energy goods</t>
  </si>
  <si>
    <t>E1GOE1</t>
  </si>
  <si>
    <t>Motor vehicle fuels, lubricants, and fluids</t>
  </si>
  <si>
    <t>E1MFL1</t>
  </si>
  <si>
    <t>Gasoline and other motor fuel</t>
  </si>
  <si>
    <t>E1GAS1</t>
  </si>
  <si>
    <t>CPI Motor fuel</t>
  </si>
  <si>
    <t>Lubricants and fluids</t>
  </si>
  <si>
    <t>E1LUB1</t>
  </si>
  <si>
    <t>CPI Motor oil, coolant, and fluids</t>
  </si>
  <si>
    <t>Fuel oil and other fuels</t>
  </si>
  <si>
    <t>E1FUL1</t>
  </si>
  <si>
    <t xml:space="preserve">Fuel oil </t>
  </si>
  <si>
    <t>E1OIL1</t>
  </si>
  <si>
    <t>CPI Fuel oil</t>
  </si>
  <si>
    <t>Other fuels</t>
  </si>
  <si>
    <t>E1LPF1</t>
  </si>
  <si>
    <t>CPI Propane, kerosene, and other firewood</t>
  </si>
  <si>
    <t>Other nondurable goods</t>
  </si>
  <si>
    <t>E1ONG1</t>
  </si>
  <si>
    <t>Pharmaceutical and other medical products</t>
  </si>
  <si>
    <t>E1PHM1</t>
  </si>
  <si>
    <t>Pharmaceutical products</t>
  </si>
  <si>
    <t>E1PNP1</t>
  </si>
  <si>
    <t xml:space="preserve">      Prescription drugs</t>
  </si>
  <si>
    <t>E1RXD1</t>
  </si>
  <si>
    <t xml:space="preserve">CPI Prescription drugs </t>
  </si>
  <si>
    <t xml:space="preserve">      Nonprescription drugs</t>
  </si>
  <si>
    <t>E1NRD1</t>
  </si>
  <si>
    <t>CPI Nonprescription drugs</t>
  </si>
  <si>
    <t>Other medical products</t>
  </si>
  <si>
    <t>E1OMP1</t>
  </si>
  <si>
    <t>Recreational items</t>
  </si>
  <si>
    <t>E1REI1</t>
  </si>
  <si>
    <t>Games, toys, and hobbies</t>
  </si>
  <si>
    <t>E1DOL1</t>
  </si>
  <si>
    <t>CPI Toys</t>
  </si>
  <si>
    <t>Pets and related products</t>
  </si>
  <si>
    <t>E1PRP1</t>
  </si>
  <si>
    <t>CPI Pets and pet products</t>
  </si>
  <si>
    <t>Flowers, seeds, and potted plants</t>
  </si>
  <si>
    <t>E1FLO1</t>
  </si>
  <si>
    <t>CPI Indoor plants and flowers</t>
  </si>
  <si>
    <t>Film and photographic supplies</t>
  </si>
  <si>
    <t>E1FLM1</t>
  </si>
  <si>
    <t>CPI Film and photographic supplies</t>
  </si>
  <si>
    <t>Household supplies</t>
  </si>
  <si>
    <t>E1HOU1</t>
  </si>
  <si>
    <t>Household cleaning products</t>
  </si>
  <si>
    <t>E1CLE1</t>
  </si>
  <si>
    <t>CPI Household cleaning products</t>
  </si>
  <si>
    <t>Household paper products</t>
  </si>
  <si>
    <t>E1PAP1</t>
  </si>
  <si>
    <t>CPI Household paper products</t>
  </si>
  <si>
    <t>Household linens</t>
  </si>
  <si>
    <t>E1LIN1</t>
  </si>
  <si>
    <t>CPI Other linens</t>
  </si>
  <si>
    <t>Sewing items</t>
  </si>
  <si>
    <t>E1SEW1</t>
  </si>
  <si>
    <t>Miscellaneous household products</t>
  </si>
  <si>
    <t>E1MHP1</t>
  </si>
  <si>
    <t>CPI Miscellaneous household products</t>
  </si>
  <si>
    <t>Personal care products</t>
  </si>
  <si>
    <t>E1OPC1</t>
  </si>
  <si>
    <t>Hair, dental, shaving, and miscellaneous personal care products except electrical products</t>
  </si>
  <si>
    <t>E1OPH1</t>
  </si>
  <si>
    <t>CPI Hair, dental, shaving, and miscellaneous personal care products</t>
  </si>
  <si>
    <t>Cosmetic/perfumes/bath/nail preparations and implements</t>
  </si>
  <si>
    <t>E1COS1</t>
  </si>
  <si>
    <t>CPI Cosmetics/perfumes/bath/nail preparations and implements</t>
  </si>
  <si>
    <t>Electric appliances for personal care</t>
  </si>
  <si>
    <t>E1EAP1</t>
  </si>
  <si>
    <t>Tobacco</t>
  </si>
  <si>
    <t>E1TOB1</t>
  </si>
  <si>
    <t>CPI Tobacco and smoking products</t>
  </si>
  <si>
    <t>Magazines, newspapers, and stationery</t>
  </si>
  <si>
    <t>E1NEW1</t>
  </si>
  <si>
    <t xml:space="preserve">    Newspapers and periodicals</t>
  </si>
  <si>
    <t>E1MAG1</t>
  </si>
  <si>
    <t>CPI Newspapers and magazines</t>
  </si>
  <si>
    <t xml:space="preserve">    Stationery and miscellaneous printed materials</t>
  </si>
  <si>
    <t>E1STY1</t>
  </si>
  <si>
    <t>CPI Stationery, stationery supplies, and gift wrap</t>
  </si>
  <si>
    <t xml:space="preserve">Net expenditures abroad by U.S. residents </t>
  </si>
  <si>
    <t>E1NFR1</t>
  </si>
  <si>
    <t>Expenditures abroad by U.S. residents</t>
  </si>
  <si>
    <t>E1ABD1</t>
  </si>
  <si>
    <t>Government employees' expenditures abroad</t>
  </si>
  <si>
    <t>E1ART1</t>
  </si>
  <si>
    <t>BEA index for installation support services</t>
  </si>
  <si>
    <t>Private employees' expenditures abroad</t>
  </si>
  <si>
    <t>E1ARS1</t>
  </si>
  <si>
    <t>Less: Personal remittances in kind to nonresidents</t>
  </si>
  <si>
    <t>E1REM1</t>
  </si>
  <si>
    <t>CPI Commodities</t>
  </si>
  <si>
    <t xml:space="preserve">Services </t>
  </si>
  <si>
    <t>E1SER1</t>
  </si>
  <si>
    <t>Household consumption expenditures (for services)</t>
  </si>
  <si>
    <t>E1HCE1</t>
  </si>
  <si>
    <t xml:space="preserve">Housing and utilities </t>
  </si>
  <si>
    <t>E1HUT1</t>
  </si>
  <si>
    <t>Housing</t>
  </si>
  <si>
    <t>E1HSG1</t>
  </si>
  <si>
    <t>Rental of tenant-occupied nonfarm housing</t>
  </si>
  <si>
    <t>E1TEN1</t>
  </si>
  <si>
    <t xml:space="preserve">    Tenant-occupied mobile homes</t>
  </si>
  <si>
    <t>E1TMH1</t>
  </si>
  <si>
    <t>CPI Rent of primary residence</t>
  </si>
  <si>
    <t xml:space="preserve">    Tenant-occupied stationary homes and landlord durables</t>
  </si>
  <si>
    <t>E1TSH1</t>
  </si>
  <si>
    <t xml:space="preserve">    Tenant-occupied stationary homes</t>
  </si>
  <si>
    <t>E1TSP1</t>
  </si>
  <si>
    <t xml:space="preserve">    Tenant landlord durables</t>
  </si>
  <si>
    <t>E1TLD1</t>
  </si>
  <si>
    <t xml:space="preserve">    Tenant-occupied, including landlord durables</t>
  </si>
  <si>
    <t>E1TSL1</t>
  </si>
  <si>
    <t>Imputed rental of owner-occupied nonfarm housing</t>
  </si>
  <si>
    <t>E1OWN1</t>
  </si>
  <si>
    <t xml:space="preserve">    Owner-occupied mobile homes</t>
  </si>
  <si>
    <t>E1OMH1</t>
  </si>
  <si>
    <t>CPI Owners' equivalent rent of primary residence</t>
  </si>
  <si>
    <t xml:space="preserve">    Owner-occupied stationary homes</t>
  </si>
  <si>
    <t>E1OST1</t>
  </si>
  <si>
    <t>Rental value of farm dwellings</t>
  </si>
  <si>
    <t>E1FAR1</t>
  </si>
  <si>
    <t>Implicit. Quantity extrapolation based on annual real-dollar net stock of farm housing from BEA capital stock estimates. Current-dollar extrapolation based on gross rental value of farm dwellings from USDA. "Out months" based on CPI owners equivalent rent of primary residence.</t>
  </si>
  <si>
    <t>Group housing</t>
  </si>
  <si>
    <t>E1GRH1</t>
  </si>
  <si>
    <t>Household utilities</t>
  </si>
  <si>
    <t>E1UTL1</t>
  </si>
  <si>
    <t>Water supply and sanitation</t>
  </si>
  <si>
    <t>E1WRS1</t>
  </si>
  <si>
    <t xml:space="preserve">    Water supply and sewage maintenance</t>
  </si>
  <si>
    <t>E1WSM1</t>
  </si>
  <si>
    <t>CPI Water and sewage maintenance</t>
  </si>
  <si>
    <t xml:space="preserve">    Garbage and trash collection</t>
  </si>
  <si>
    <t>E1REF1</t>
  </si>
  <si>
    <t>CPI Garbage and trash collection</t>
  </si>
  <si>
    <t>Electricity and gas</t>
  </si>
  <si>
    <t>E1ELG1</t>
  </si>
  <si>
    <t xml:space="preserve">    Electricity</t>
  </si>
  <si>
    <t>E1ELC1</t>
  </si>
  <si>
    <t>CPI Electricity</t>
  </si>
  <si>
    <t xml:space="preserve">    Natural gas </t>
  </si>
  <si>
    <t>E1GHE1</t>
  </si>
  <si>
    <t>CPI Utility (piped) gas service</t>
  </si>
  <si>
    <t xml:space="preserve">Health care </t>
  </si>
  <si>
    <t>E1HLC1</t>
  </si>
  <si>
    <t>Outpatient services</t>
  </si>
  <si>
    <t>E1OUT1</t>
  </si>
  <si>
    <t>Physician services</t>
  </si>
  <si>
    <t>E1PHY1</t>
  </si>
  <si>
    <t>PPI Offices of physicians</t>
  </si>
  <si>
    <t xml:space="preserve">    Dental services</t>
  </si>
  <si>
    <t>E1DEN1</t>
  </si>
  <si>
    <t>CPI Dental services</t>
  </si>
  <si>
    <t xml:space="preserve">    Paramedical services</t>
  </si>
  <si>
    <t>E1PMS1</t>
  </si>
  <si>
    <t>Home health care</t>
  </si>
  <si>
    <t>E1HHC1</t>
  </si>
  <si>
    <t>PPI Home health care services</t>
  </si>
  <si>
    <t xml:space="preserve"> Medical laboratories</t>
  </si>
  <si>
    <t>E1MLB1</t>
  </si>
  <si>
    <t>BEA Composite index of fixed-weighted PPIs for Medical laboratories and for Diagnostic imaging centers</t>
  </si>
  <si>
    <t>Other professional medical services</t>
  </si>
  <si>
    <t>E1OMD1</t>
  </si>
  <si>
    <t>Specialty outpatient care facilities and health and allied services</t>
  </si>
  <si>
    <t>E1OMS1</t>
  </si>
  <si>
    <t>CPI Services of other medical professionals</t>
  </si>
  <si>
    <t xml:space="preserve"> All other professional medical services</t>
  </si>
  <si>
    <t>E1OMO1</t>
  </si>
  <si>
    <t>Hospital and nursing homes services</t>
  </si>
  <si>
    <t>E1HPN1</t>
  </si>
  <si>
    <t>Hospitals</t>
  </si>
  <si>
    <t>E1HSP1</t>
  </si>
  <si>
    <t xml:space="preserve">    Nonprofit hospitals' services to households</t>
  </si>
  <si>
    <t>E1NPH1</t>
  </si>
  <si>
    <t>PPI Hospitals</t>
  </si>
  <si>
    <t xml:space="preserve">    Proprietary hospitals</t>
  </si>
  <si>
    <t>E1FPH1</t>
  </si>
  <si>
    <t xml:space="preserve">    Government hospitals</t>
  </si>
  <si>
    <t>E1GVH1</t>
  </si>
  <si>
    <t xml:space="preserve">    Nursing homes</t>
  </si>
  <si>
    <t>E1NRS1</t>
  </si>
  <si>
    <t>Nonprofit nursing homes' services to households</t>
  </si>
  <si>
    <t>E1NPN1</t>
  </si>
  <si>
    <t>PPI Nursing care facilities</t>
  </si>
  <si>
    <t>Proprietary and government nursing homes</t>
  </si>
  <si>
    <t>E1FPN1</t>
  </si>
  <si>
    <t>Transportation services</t>
  </si>
  <si>
    <t>E1TRS1</t>
  </si>
  <si>
    <t>Motor vehicle services</t>
  </si>
  <si>
    <t>E1MVS1</t>
  </si>
  <si>
    <t xml:space="preserve">Motor vehicle maintenance and repair </t>
  </si>
  <si>
    <t>E1VMR1</t>
  </si>
  <si>
    <t>CPI Motor vehicle maintenance and repair</t>
  </si>
  <si>
    <t xml:space="preserve">Other motor vehicle services  </t>
  </si>
  <si>
    <t>E1OVS1</t>
  </si>
  <si>
    <t>Motor vehicle leasing</t>
  </si>
  <si>
    <t>E1MVL1</t>
  </si>
  <si>
    <t>Auto leasing</t>
  </si>
  <si>
    <t>E1ALE1</t>
  </si>
  <si>
    <t>CPI Leased cars and trucks</t>
  </si>
  <si>
    <t>Truck leasing</t>
  </si>
  <si>
    <t>E1TLE1</t>
  </si>
  <si>
    <t>Motor vehicle rental</t>
  </si>
  <si>
    <t>E1MVR1</t>
  </si>
  <si>
    <t>Parking fees and tolls</t>
  </si>
  <si>
    <t>E1PFT1</t>
  </si>
  <si>
    <t>CPI Parking fees and tolls</t>
  </si>
  <si>
    <t>Public transportation</t>
  </si>
  <si>
    <t>E1PUB1</t>
  </si>
  <si>
    <t>Ground transportation</t>
  </si>
  <si>
    <t>E1GRD1</t>
  </si>
  <si>
    <t xml:space="preserve">Railway transportation </t>
  </si>
  <si>
    <t>E1IRR1</t>
  </si>
  <si>
    <t>CPI Other intercity transportation</t>
  </si>
  <si>
    <t xml:space="preserve">Road transportation </t>
  </si>
  <si>
    <t>E1ROT1</t>
  </si>
  <si>
    <t>Intercity buses</t>
  </si>
  <si>
    <t>E1IBU1</t>
  </si>
  <si>
    <t>Taxicabs and ride sharing services</t>
  </si>
  <si>
    <t>E1TAX1</t>
  </si>
  <si>
    <t xml:space="preserve">CPI Intracity transportation </t>
  </si>
  <si>
    <t>Intracity mass transit</t>
  </si>
  <si>
    <t>E1IMT1</t>
  </si>
  <si>
    <t>Other road transportation service</t>
  </si>
  <si>
    <t>E1ORT1</t>
  </si>
  <si>
    <t xml:space="preserve">Air transportation </t>
  </si>
  <si>
    <t>E1AIT1</t>
  </si>
  <si>
    <t>PPI Domestic scheduled passenger air transportation</t>
  </si>
  <si>
    <t>Water transportation</t>
  </si>
  <si>
    <t>E1WAT1</t>
  </si>
  <si>
    <t>Recreation services</t>
  </si>
  <si>
    <t>E1RCA1</t>
  </si>
  <si>
    <t>Membership clubs, sports centers, parks, theaters and museums</t>
  </si>
  <si>
    <t>E1RLS1</t>
  </si>
  <si>
    <r>
      <t>Membership clubs</t>
    </r>
    <r>
      <rPr>
        <sz val="10"/>
        <color indexed="8"/>
        <rFont val="Arial"/>
        <family val="2"/>
      </rPr>
      <t xml:space="preserve"> </t>
    </r>
    <r>
      <rPr>
        <sz val="10"/>
        <color indexed="8"/>
        <rFont val="Arial"/>
        <family val="2"/>
      </rPr>
      <t>and participant sports centers</t>
    </r>
  </si>
  <si>
    <t>E1MDF1</t>
  </si>
  <si>
    <t>CPI Club dues and fees for participant sports and group exercises</t>
  </si>
  <si>
    <t>Amusement parks, campgrounds, and related recreational services</t>
  </si>
  <si>
    <t>E1ORS1</t>
  </si>
  <si>
    <t>CPI Other recreation services</t>
  </si>
  <si>
    <t>Admissions to specified spectator amusements</t>
  </si>
  <si>
    <t>E1ADM1</t>
  </si>
  <si>
    <t xml:space="preserve">      Motion picture theaters</t>
  </si>
  <si>
    <t>E1MOV1</t>
  </si>
  <si>
    <t>CPI Admission to movies, theaters, and concerts</t>
  </si>
  <si>
    <t xml:space="preserve">      Live entertainment, excluding sports</t>
  </si>
  <si>
    <t>E1LIG1</t>
  </si>
  <si>
    <t xml:space="preserve">      Spectator sports</t>
  </si>
  <si>
    <t>E1SPE1</t>
  </si>
  <si>
    <t>CPI Admission to sporting events &amp; judgmental trend</t>
  </si>
  <si>
    <t>Museums and libraries</t>
  </si>
  <si>
    <t>E1MUS1</t>
  </si>
  <si>
    <t>Audio-video, photographic, and information processing equipment services</t>
  </si>
  <si>
    <t>E1AVP1</t>
  </si>
  <si>
    <t>Cable, satellite, and other live television services</t>
  </si>
  <si>
    <t>E1CTV1</t>
  </si>
  <si>
    <t>CPI Cable, satellite, and live streaming television service</t>
  </si>
  <si>
    <t>Photo processing</t>
  </si>
  <si>
    <t>E1FDV1</t>
  </si>
  <si>
    <t>CPI Photo processing</t>
  </si>
  <si>
    <t>Photo studios</t>
  </si>
  <si>
    <t>E1PIC1</t>
  </si>
  <si>
    <t>CPI Photographer fees</t>
  </si>
  <si>
    <t>Repair and rental of audio-visual, photographic, and information processing equipment</t>
  </si>
  <si>
    <t>E1API1</t>
  </si>
  <si>
    <t>CPI Video and audio</t>
  </si>
  <si>
    <t>Video and audio streaming and rental</t>
  </si>
  <si>
    <t>E1VID1</t>
  </si>
  <si>
    <t xml:space="preserve">      Video streaming and rental</t>
  </si>
  <si>
    <t>E1VIS1</t>
  </si>
  <si>
    <t>CPI Subscription and rental of video and video games</t>
  </si>
  <si>
    <t xml:space="preserve">      Audio streaming and radio services (including satellite radio)</t>
  </si>
  <si>
    <t>E1AUS1</t>
  </si>
  <si>
    <t>Gambling</t>
  </si>
  <si>
    <t>E1GAM1</t>
  </si>
  <si>
    <t>Casino gambling</t>
  </si>
  <si>
    <t>E1CAS1</t>
  </si>
  <si>
    <t>CPI All Items</t>
  </si>
  <si>
    <t>Lotteries</t>
  </si>
  <si>
    <t>E1LOT1</t>
  </si>
  <si>
    <t>Pari-mutuel net receipts</t>
  </si>
  <si>
    <t>E1PAR1</t>
  </si>
  <si>
    <t>Other recreational services</t>
  </si>
  <si>
    <t>E1OTR1</t>
  </si>
  <si>
    <t>Veterinary and other services for pets</t>
  </si>
  <si>
    <t>E1VET1</t>
  </si>
  <si>
    <t>CPI Pet services including veterinary</t>
  </si>
  <si>
    <t>Package tours</t>
  </si>
  <si>
    <t>E1HOL1</t>
  </si>
  <si>
    <t>Maintenance and repair of recreational vehicles and sports equipment</t>
  </si>
  <si>
    <t>E1RRE1</t>
  </si>
  <si>
    <t>CPI Sporting goods</t>
  </si>
  <si>
    <t xml:space="preserve">Food services and accommodations </t>
  </si>
  <si>
    <t>E1FSA1</t>
  </si>
  <si>
    <t>Food services</t>
  </si>
  <si>
    <t>E1FSE1</t>
  </si>
  <si>
    <t>Purchased meals and beverages</t>
  </si>
  <si>
    <t>E1PMB1</t>
  </si>
  <si>
    <t>Meals and nonalcoholic beverages</t>
  </si>
  <si>
    <t>E1MAB1</t>
  </si>
  <si>
    <t>Meals at schools</t>
  </si>
  <si>
    <t>E1MSL1</t>
  </si>
  <si>
    <t>Elementary and secondary school lunches</t>
  </si>
  <si>
    <t>E1ESL1</t>
  </si>
  <si>
    <t>CPI Food at employee sites and schools</t>
  </si>
  <si>
    <t>Higher education school lunches</t>
  </si>
  <si>
    <t>E1HSL1</t>
  </si>
  <si>
    <t>CPI Full service meals and snacks</t>
  </si>
  <si>
    <t>Other purchased meals</t>
  </si>
  <si>
    <t>E1OPM1</t>
  </si>
  <si>
    <t>Meals at limited service eating places</t>
  </si>
  <si>
    <t>E1MLS1</t>
  </si>
  <si>
    <t>CPI Limited service meals and snacks</t>
  </si>
  <si>
    <t>Meals at other eating places</t>
  </si>
  <si>
    <t>E1MOE1</t>
  </si>
  <si>
    <t>Meals at drinking places</t>
  </si>
  <si>
    <t>E1MDP1</t>
  </si>
  <si>
    <t>Alcohol in purchased meals</t>
  </si>
  <si>
    <t>E1APM1</t>
  </si>
  <si>
    <t>CPI Alcoholic beverages away from home</t>
  </si>
  <si>
    <t>Food furnished to employees (including military)</t>
  </si>
  <si>
    <t>E1FOO1</t>
  </si>
  <si>
    <t>Food supplied civilians</t>
  </si>
  <si>
    <t>E1CFD1</t>
  </si>
  <si>
    <t>Food supplied military</t>
  </si>
  <si>
    <t>E1MFD1</t>
  </si>
  <si>
    <t>Accommodations</t>
  </si>
  <si>
    <t>E1ACC1</t>
  </si>
  <si>
    <t>Hotels and motels</t>
  </si>
  <si>
    <t>E1HOT1</t>
  </si>
  <si>
    <t>CPI Other lodging away from home including hotels and motels</t>
  </si>
  <si>
    <t>Housing at schools</t>
  </si>
  <si>
    <t>E1SCH1</t>
  </si>
  <si>
    <t>CPI Housing at school, excluding board</t>
  </si>
  <si>
    <t>Financial services and insurance</t>
  </si>
  <si>
    <t>E1IFS1</t>
  </si>
  <si>
    <t>Financial services</t>
  </si>
  <si>
    <t>E1FNL1</t>
  </si>
  <si>
    <t>Financial services furnished without payment</t>
  </si>
  <si>
    <t>E1IMP1</t>
  </si>
  <si>
    <t>Commercial banks</t>
  </si>
  <si>
    <t>E1IMC1</t>
  </si>
  <si>
    <t>Implicit: Quantity extrapolation based on BLS banking output index. Current-dollar extrapolation based on quarterly FDIC interest paid and interest received data. Months outside of the quarter are based on judgmental trend.</t>
  </si>
  <si>
    <t>Other depository institutions and regulated investment companies</t>
  </si>
  <si>
    <t>E1IMN1</t>
  </si>
  <si>
    <t>BEA annual composite index.  For other depository institutions, the annual price index is based on the PCE deflator for financial services furnished without payment by commercial banks.  For regulated investment companies, the annual price index is based on a fixed-weighted input cost index of BLS CES and PPIs.  "Out months" based on judgmental trend.</t>
  </si>
  <si>
    <t>Pension funds</t>
  </si>
  <si>
    <t>E1PEN1</t>
  </si>
  <si>
    <t xml:space="preserve">BEA input cost index.  Fixed-weighted index of BLS CES data, PPIs, and CPIs. </t>
  </si>
  <si>
    <t>BLS SA CES, CPI's; BEA PPI's</t>
  </si>
  <si>
    <t xml:space="preserve">Financial service charges, fees, and commissions </t>
  </si>
  <si>
    <t>E1OFI1</t>
  </si>
  <si>
    <t xml:space="preserve">Financial service charges and fees </t>
  </si>
  <si>
    <t>E1FEE1</t>
  </si>
  <si>
    <t>CPI Checking account and other bank services</t>
  </si>
  <si>
    <t>Securities commissions</t>
  </si>
  <si>
    <t>E1EQT1</t>
  </si>
  <si>
    <t>Direct commissions</t>
  </si>
  <si>
    <t>E1DCT1</t>
  </si>
  <si>
    <t>Exchange-listed equities</t>
  </si>
  <si>
    <t>E1DCE1</t>
  </si>
  <si>
    <t>PPI Brokerage services, equities and ETFs</t>
  </si>
  <si>
    <t>Other direct commissions</t>
  </si>
  <si>
    <t>E1DCO1</t>
  </si>
  <si>
    <t>PPI Brokerage services, all other securities</t>
  </si>
  <si>
    <t>Indirect commissions</t>
  </si>
  <si>
    <t>E1ICT1</t>
  </si>
  <si>
    <t>Over-the-counter equity securities</t>
  </si>
  <si>
    <t>E1ICV1</t>
  </si>
  <si>
    <t>PPI Dealer transactions, equities securities</t>
  </si>
  <si>
    <t>Other imputed commissions</t>
  </si>
  <si>
    <t>E1ICO1</t>
  </si>
  <si>
    <t>PPI Dealer transactions, debt securities and all other trading</t>
  </si>
  <si>
    <t>Mutual fund sales charges</t>
  </si>
  <si>
    <t>E1MUT1</t>
  </si>
  <si>
    <t>PPI Other securities related services including margin lending and mutual fund sales</t>
  </si>
  <si>
    <t>Portfolio management and investment advice services</t>
  </si>
  <si>
    <t>E1PMI1</t>
  </si>
  <si>
    <t>PPI Portfolio Management and Investment advice</t>
  </si>
  <si>
    <t>Trust, fiduciary, and custody acitivities</t>
  </si>
  <si>
    <t>E1TRU1</t>
  </si>
  <si>
    <t>PPI Commercial bank trust services</t>
  </si>
  <si>
    <t>Insurance</t>
  </si>
  <si>
    <t>E1INS1</t>
  </si>
  <si>
    <t>Life insurance</t>
  </si>
  <si>
    <t>E1LIF1</t>
  </si>
  <si>
    <t>BLS SA CES, CPI's; BEA SA PPI's</t>
  </si>
  <si>
    <t>Net household insurance</t>
  </si>
  <si>
    <t>E1FIN1</t>
  </si>
  <si>
    <t>Household insurance premiums and premium supplements</t>
  </si>
  <si>
    <t>E1FIP1</t>
  </si>
  <si>
    <t>PPI Homeowner's insurance</t>
  </si>
  <si>
    <t>Less: Household insurance normal losses</t>
  </si>
  <si>
    <t>E1FIB1</t>
  </si>
  <si>
    <t xml:space="preserve">Net health insurance </t>
  </si>
  <si>
    <t>E1HIN1</t>
  </si>
  <si>
    <t>Medical care and hospitalization</t>
  </si>
  <si>
    <t>E1MIN1</t>
  </si>
  <si>
    <t>Medical and hospitalization premiums</t>
  </si>
  <si>
    <t>PPI Direct health and medical insurance carriers</t>
  </si>
  <si>
    <t>Less: Medical and hospitalization benefits</t>
  </si>
  <si>
    <t>Income loss</t>
  </si>
  <si>
    <t>E1IIN1</t>
  </si>
  <si>
    <t>Income loss premiums</t>
  </si>
  <si>
    <t>CPI All items</t>
  </si>
  <si>
    <t>Less: income loss benefits</t>
  </si>
  <si>
    <t>Workers' compensation (WC)</t>
  </si>
  <si>
    <t>E1PWC1</t>
  </si>
  <si>
    <t>WC premiums and premiums supplements</t>
  </si>
  <si>
    <t>PPI Worker's compensation insurance</t>
  </si>
  <si>
    <t>Less: WC insurance "normal" losses</t>
  </si>
  <si>
    <t>Net motor vehicle (MV) and other transportation insurance</t>
  </si>
  <si>
    <t>E1TIN1</t>
  </si>
  <si>
    <t>MV insurance premiums and premium supplements</t>
  </si>
  <si>
    <t>PPI Private passenger auto insurance</t>
  </si>
  <si>
    <t>Less: MV insurance "normal" losses</t>
  </si>
  <si>
    <t xml:space="preserve">Other services </t>
  </si>
  <si>
    <t>E1OTS1</t>
  </si>
  <si>
    <t xml:space="preserve">Communication </t>
  </si>
  <si>
    <t>E1COM1</t>
  </si>
  <si>
    <t>Telecommunication services</t>
  </si>
  <si>
    <t>E1TCS1</t>
  </si>
  <si>
    <r>
      <t>Land</t>
    </r>
    <r>
      <rPr>
        <sz val="10"/>
        <color indexed="17"/>
        <rFont val="Arial"/>
        <family val="2"/>
      </rPr>
      <t>-</t>
    </r>
    <r>
      <rPr>
        <sz val="10"/>
        <rFont val="Arial"/>
        <family val="2"/>
      </rPr>
      <t>line telephone services, local charges</t>
    </r>
  </si>
  <si>
    <t>E1LOC1</t>
  </si>
  <si>
    <t>CPI Land-line telephone services</t>
  </si>
  <si>
    <r>
      <t>Land</t>
    </r>
    <r>
      <rPr>
        <sz val="10"/>
        <color indexed="17"/>
        <rFont val="Arial"/>
        <family val="2"/>
      </rPr>
      <t>-</t>
    </r>
    <r>
      <rPr>
        <sz val="10"/>
        <rFont val="Arial"/>
        <family val="2"/>
      </rPr>
      <t>line telephone services, long-distance charges</t>
    </r>
  </si>
  <si>
    <t>E1LDT1</t>
  </si>
  <si>
    <t>Cellular telephone services</t>
  </si>
  <si>
    <t>E1CEL1</t>
  </si>
  <si>
    <t>Fixed weighted average of CPI Wireless telephone services and CPI Smartphones</t>
  </si>
  <si>
    <t xml:space="preserve">Postal and delivery services </t>
  </si>
  <si>
    <t>E1PSS1</t>
  </si>
  <si>
    <t>First class postal service (by U.S. Postal Service)</t>
  </si>
  <si>
    <t>E1PST1</t>
  </si>
  <si>
    <t>CPI Postage</t>
  </si>
  <si>
    <t>Other delivery services (by non-U.S. postal facilities)</t>
  </si>
  <si>
    <t>E1ODS1</t>
  </si>
  <si>
    <t>CPI Delivery services</t>
  </si>
  <si>
    <t>Internet access</t>
  </si>
  <si>
    <t>E1INT1</t>
  </si>
  <si>
    <t>CPI Internet services and electronic information providers</t>
  </si>
  <si>
    <t>Education services</t>
  </si>
  <si>
    <t>E1TED1</t>
  </si>
  <si>
    <t>Higher education</t>
  </si>
  <si>
    <t>E1HED1</t>
  </si>
  <si>
    <t xml:space="preserve">             Proprietary and public higher education</t>
  </si>
  <si>
    <t>E1GED1</t>
  </si>
  <si>
    <t>CPI College tuition and fees</t>
  </si>
  <si>
    <t xml:space="preserve">             Nonprofit private higher education services to households</t>
  </si>
  <si>
    <t>E1PED1</t>
  </si>
  <si>
    <t>Nursery, elementary, and secondary schools</t>
  </si>
  <si>
    <t>E1NEH1</t>
  </si>
  <si>
    <t xml:space="preserve">    Elementary and secondary schools</t>
  </si>
  <si>
    <t>E1ESC1</t>
  </si>
  <si>
    <t>CPI Elementary and high school tuition and fixed fees</t>
  </si>
  <si>
    <t xml:space="preserve">    Day care and nursery schools</t>
  </si>
  <si>
    <t>E1NSC1</t>
  </si>
  <si>
    <t>CPI Day care and preschool</t>
  </si>
  <si>
    <t>Commercial and vocational schools</t>
  </si>
  <si>
    <t>E1VED1</t>
  </si>
  <si>
    <t>CPI Technical and business school tuition and fees</t>
  </si>
  <si>
    <t>Professional and other services</t>
  </si>
  <si>
    <t>E1PRS1</t>
  </si>
  <si>
    <t>Legal services</t>
  </si>
  <si>
    <t>E1GAL1</t>
  </si>
  <si>
    <t>CPI Legal services</t>
  </si>
  <si>
    <t>Accounting and other business services</t>
  </si>
  <si>
    <t>E1PRO1</t>
  </si>
  <si>
    <t>Tax preparation and other related services</t>
  </si>
  <si>
    <t>E1TAP1</t>
  </si>
  <si>
    <t>CPI Tax preparation and other accounting fees &amp; judgmental trend</t>
  </si>
  <si>
    <t>Employment agency services</t>
  </si>
  <si>
    <t>E1GEN1</t>
  </si>
  <si>
    <t>PPI Employment placement services</t>
  </si>
  <si>
    <t>Other personal business services</t>
  </si>
  <si>
    <t>E1THE1</t>
  </si>
  <si>
    <t>CPI Miscellaneous personal services</t>
  </si>
  <si>
    <t>Labor organization dues</t>
  </si>
  <si>
    <t>E1UNS1</t>
  </si>
  <si>
    <t>Professional association dues</t>
  </si>
  <si>
    <t>E1AXS1</t>
  </si>
  <si>
    <t>Funeral and burial services</t>
  </si>
  <si>
    <t>E1FUN1</t>
  </si>
  <si>
    <t>CPI Funeral expenses</t>
  </si>
  <si>
    <t>Personal care and clothing services</t>
  </si>
  <si>
    <t>E1PER1</t>
  </si>
  <si>
    <t>Personal care services</t>
  </si>
  <si>
    <t>E1PCS1</t>
  </si>
  <si>
    <t>Hairdressing salons and personal grooming establishments</t>
  </si>
  <si>
    <t>E1BBB1</t>
  </si>
  <si>
    <t>CPI Haircuts and other personal care services</t>
  </si>
  <si>
    <t>Miscellaneous personal care services</t>
  </si>
  <si>
    <t>E1MPC1</t>
  </si>
  <si>
    <t>CPI Apparel services other than laundry and drycleaning</t>
  </si>
  <si>
    <t>Clothing and footwear services</t>
  </si>
  <si>
    <t>E1CFS1</t>
  </si>
  <si>
    <t>Laundry and drycleaning services</t>
  </si>
  <si>
    <t>E1DRY1</t>
  </si>
  <si>
    <t>CPI Laundry and drycleaning services</t>
  </si>
  <si>
    <t>Clothing repair, rental, and alterations</t>
  </si>
  <si>
    <t>E1LGR1</t>
  </si>
  <si>
    <t>Repair and hire of footwear</t>
  </si>
  <si>
    <t>E1SCL1</t>
  </si>
  <si>
    <t>Social services and religious activities</t>
  </si>
  <si>
    <t>E1SOC1</t>
  </si>
  <si>
    <t>Child care</t>
  </si>
  <si>
    <t>E1CHC1</t>
  </si>
  <si>
    <t>Social assistance</t>
  </si>
  <si>
    <t>E1SCW1</t>
  </si>
  <si>
    <t>Homes for the elderly</t>
  </si>
  <si>
    <t>E1ELD1</t>
  </si>
  <si>
    <t>Residential mental health and substance abuse</t>
  </si>
  <si>
    <t>E1MEN1</t>
  </si>
  <si>
    <t>Individual and family services</t>
  </si>
  <si>
    <t>E1FAM1</t>
  </si>
  <si>
    <t>Vocational rehabilitation services</t>
  </si>
  <si>
    <t>E1VOC1</t>
  </si>
  <si>
    <t>Community food and housing/emergency/other relief services</t>
  </si>
  <si>
    <t>E1CFO1</t>
  </si>
  <si>
    <t>Other social assistance, not elsewhere classified</t>
  </si>
  <si>
    <t>E1SIA1</t>
  </si>
  <si>
    <t>Social advocacy and civic and social organizations</t>
  </si>
  <si>
    <t>E1SAD1</t>
  </si>
  <si>
    <t>Religious organizations' services to households</t>
  </si>
  <si>
    <t>E1REL1</t>
  </si>
  <si>
    <t>Foundations and grantmaking and giving services to households</t>
  </si>
  <si>
    <t>E1GIV1</t>
  </si>
  <si>
    <t>Household maintenance</t>
  </si>
  <si>
    <t>E1HHM1</t>
  </si>
  <si>
    <t>Domestic services</t>
  </si>
  <si>
    <t>E1DMS1</t>
  </si>
  <si>
    <t>CPIs for Domestic services, for Food at home, and for Laundry and dry cleaning services</t>
  </si>
  <si>
    <t>NSA CPI Domestic services; SA CPI Food at home;  NSA CPI Laundry and dry cleaning</t>
  </si>
  <si>
    <t>Moving, storage, and freight services</t>
  </si>
  <si>
    <t>E1MSE1</t>
  </si>
  <si>
    <t>CPI Moving, storage, and freight expenses</t>
  </si>
  <si>
    <t>Repair of furniture, furnishings, and floor coverings</t>
  </si>
  <si>
    <t>E1FRE1</t>
  </si>
  <si>
    <t>CPI Repair of household items</t>
  </si>
  <si>
    <t>Repair of household appliances</t>
  </si>
  <si>
    <t>E1ERE1</t>
  </si>
  <si>
    <t>Other household services</t>
  </si>
  <si>
    <t>E1MHS1</t>
  </si>
  <si>
    <t>CPI Household operations</t>
  </si>
  <si>
    <t xml:space="preserve">Net foreign travel </t>
  </si>
  <si>
    <t>E1FOR1</t>
  </si>
  <si>
    <t xml:space="preserve">Foreign travel by U.S. residents </t>
  </si>
  <si>
    <t>E1FTR1</t>
  </si>
  <si>
    <t>Passenger fares for foreign travel</t>
  </si>
  <si>
    <t>E1AFT1</t>
  </si>
  <si>
    <t>Weighted average of BLS import price index for air travel and PPI for international scheduled air passenger fares.</t>
  </si>
  <si>
    <t>U.S. travel outside the United States</t>
  </si>
  <si>
    <t>E1UST1</t>
  </si>
  <si>
    <t>BEA composite index of foreign consumer price indexes (exchange-rate adjusted)</t>
  </si>
  <si>
    <t>U.S. student expenditures</t>
  </si>
  <si>
    <t>E1USS1</t>
  </si>
  <si>
    <t xml:space="preserve">Less: Expenditures in the United States by nonresidents </t>
  </si>
  <si>
    <t>E1EXF1</t>
  </si>
  <si>
    <t>Foreign travel in the United States</t>
  </si>
  <si>
    <t>E1FTU1</t>
  </si>
  <si>
    <t>BEA composite index of fixed-weighted travel-related CPIs and PPI's for domestic scheduled air passenger fares and for travel agencies.</t>
  </si>
  <si>
    <t>BLS SA CPI's &amp; BEA SA PPI's</t>
  </si>
  <si>
    <t>Medical expenditures of foreigners</t>
  </si>
  <si>
    <t>E1MEF1</t>
  </si>
  <si>
    <t>CPI Hospital and related services</t>
  </si>
  <si>
    <t>Expenditure of foreign students in the United States</t>
  </si>
  <si>
    <t>E1EFS1</t>
  </si>
  <si>
    <t>Final consumption expenditures of nonprofit institutions serving households (NPISH)</t>
  </si>
  <si>
    <t>E1NPI1</t>
  </si>
  <si>
    <t>Gross output of nonprofit institutions</t>
  </si>
  <si>
    <t>E1NPE1</t>
  </si>
  <si>
    <t>Health, gross output</t>
  </si>
  <si>
    <t>E1HLG1</t>
  </si>
  <si>
    <t>Outpatient services, gross output</t>
  </si>
  <si>
    <t>E1OUG1</t>
  </si>
  <si>
    <t>Nonprofit hospitals, gross output</t>
  </si>
  <si>
    <t>E1HSO1</t>
  </si>
  <si>
    <t xml:space="preserve">BEA input cost index.  Fixed-weighted index of BLS ECI data, PPIs, and CPIs.  </t>
  </si>
  <si>
    <t>BLS SA ECI, CPI's; BEA SA PPI's</t>
  </si>
  <si>
    <t>Nonprofit nursing homes, gross output</t>
  </si>
  <si>
    <t>E1NXO1</t>
  </si>
  <si>
    <t xml:space="preserve">BEA input cost index.  Fixed-weighted index of BLS ECI data, PPIs, and CPIs. </t>
  </si>
  <si>
    <t>Recreation services, gross output</t>
  </si>
  <si>
    <t>E1RCG1</t>
  </si>
  <si>
    <t>Education services, gross output</t>
  </si>
  <si>
    <t>E1EDG1</t>
  </si>
  <si>
    <t>Social services, gross output</t>
  </si>
  <si>
    <t>E1SSG1</t>
  </si>
  <si>
    <t>Religious organizations, gross output</t>
  </si>
  <si>
    <t>E1REO1</t>
  </si>
  <si>
    <t>Foundations and grantmaking and giving organizations, gross output</t>
  </si>
  <si>
    <t>E1FXO1</t>
  </si>
  <si>
    <t>Social advocacy establishments, gross output</t>
  </si>
  <si>
    <t>E1SAO1</t>
  </si>
  <si>
    <t>Civic and social organizations, gross output</t>
  </si>
  <si>
    <t>E1CIO1</t>
  </si>
  <si>
    <t>Professional advocacy, gross output</t>
  </si>
  <si>
    <t>E1SNG1</t>
  </si>
  <si>
    <t>Less: Receipts from sales of goods and services by nonprofit institutions</t>
  </si>
  <si>
    <t>E1NPS1</t>
  </si>
  <si>
    <t>Details for these categories can be found in the relevant section of the Household consumption expenditures (for services) estimates.</t>
  </si>
  <si>
    <t>* Monthly and quarterly source data are based on seasonally adjusted data where necessary.</t>
  </si>
  <si>
    <t>ARTS</t>
  </si>
  <si>
    <t>Annual Retail Trade Survey, U.S. Census Bureau</t>
  </si>
  <si>
    <t>BEA</t>
  </si>
  <si>
    <t>U.S. Bureau of Economic Analysis</t>
  </si>
  <si>
    <t>BLS</t>
  </si>
  <si>
    <t>U.S. Bureau of Labor Statistics</t>
  </si>
  <si>
    <t>CES</t>
  </si>
  <si>
    <t>Current Employment Statistics Survey, BLS</t>
  </si>
  <si>
    <t>CPI</t>
  </si>
  <si>
    <t>Consumer Price Index, BLS</t>
  </si>
  <si>
    <t>ECI</t>
  </si>
  <si>
    <t>Employment Cost Index, BLS</t>
  </si>
  <si>
    <t>FDIC</t>
  </si>
  <si>
    <t>U.S. Federal Deposit Insurance Corporation</t>
  </si>
  <si>
    <t xml:space="preserve">FOCUS </t>
  </si>
  <si>
    <t>Financial and Operational Combined Uniform Single Reports, Securities and Exchange Commission</t>
  </si>
  <si>
    <t>MEPS</t>
  </si>
  <si>
    <t>Medical Expenditure Panel Survey, Census Bureau</t>
  </si>
  <si>
    <t>PPI</t>
  </si>
  <si>
    <t>Producer Price Index, BLS</t>
  </si>
  <si>
    <t>QCEW</t>
  </si>
  <si>
    <t>Quarterly Census of Employment and Wages, BLS</t>
  </si>
  <si>
    <t>USDA</t>
  </si>
  <si>
    <t>U.S. Department of Agriculture</t>
  </si>
  <si>
    <t>Seasonally Adjusted</t>
  </si>
  <si>
    <t xml:space="preserve">NSA </t>
  </si>
  <si>
    <t>Not Seasonally Adjusted</t>
  </si>
  <si>
    <t>Source: U.S. Department of Commerce, Bureau of Economic Analysis</t>
  </si>
  <si>
    <t>United States</t>
  </si>
  <si>
    <t>Consumer Price Index, All Urban Consumers, U.S. City Average, All Items, SA, Index</t>
  </si>
  <si>
    <t>Consumer Price Index, All Urban Consumers, U.S. City Average, Housing, SA, Index</t>
  </si>
  <si>
    <t>Consumer Price Index, All Urban Consumers, U.S. City Average, Housing, Shelter, SA, Index</t>
  </si>
  <si>
    <t>Consumer Price Index, All Urban Consumers, U.S. City Average, Rent of Shelter, SA, Index</t>
  </si>
  <si>
    <t>Consumer Price Index, All Urban Consumers, U.S. City Average, Housing, Shelter, Rent of Primary Residence, SA, Index</t>
  </si>
  <si>
    <t>Consumer Price Index, All Urban Consumers, U.S. City Average, Housing, Shelter, Lodging Away from Home, SA, Index</t>
  </si>
  <si>
    <t>Consumer Price Index, All Urban Consumers, U.S. City Average, Housing, Lodging While at School, SA, Index</t>
  </si>
  <si>
    <t>Consumer Price Index, All Urban Consumers, U.S. City Average, Housing, Shelter, Other Lodging Away from Home Including Hotels &amp; Motels, SA, Index</t>
  </si>
  <si>
    <t>Consumer Price Index, All Urban Consumers, U.S. City Average, Housing, Shelter, Owners' Equivalent Rent of Residence, SA, Index</t>
  </si>
  <si>
    <t>BLS, All Urban Consumers (CPI-U), Total, Owners' Equivalent Rent of Primary Residence, SA</t>
  </si>
  <si>
    <t>Consumer Price Index, All Urban Consumers, U.S. City Average, Housing, Fuels &amp; Utilities, SA, Index</t>
  </si>
  <si>
    <t>Consumer Price Index, All Urban Consumers, U.S. City Average, Housing, Fuels &amp; Utilities, Household Energy, SA, Index</t>
  </si>
  <si>
    <t>Consumer Price Index, All Urban Consumers, U.S. City Average, Housing, Fuels &amp; Utilities, Fuel Oil &amp; Other Fuels, SA, Index</t>
  </si>
  <si>
    <t>Consumer Price Index, All Urban Consumers, U.S. City Average, Housing, Fuels &amp; Utilities, Fuel Oil, SA, Index</t>
  </si>
  <si>
    <t>Consumer Price Index, All Urban Consumers, U.S. City Average, Housing, Fuels &amp; Utilities, Propane, Kerosene &amp; Firewood, SA, Index</t>
  </si>
  <si>
    <t>Consumer Price Index, All Urban Consumers, U.S. City Average, Housing, Fuels &amp; Utilities, Energy Services, SA, Index</t>
  </si>
  <si>
    <t>Consumer Price Index, All Urban Consumers, U.S. City Average, Housing, Fuels &amp; Utilities, Electricity, SA, Index</t>
  </si>
  <si>
    <t>Consumer Price Index, All Urban Consumers, U.S. City Average, Housing, Fuels &amp; Utilities, Utility (Piped) Gas Service, SA, Index</t>
  </si>
  <si>
    <t>Consumer Price Index, All Urban Consumers, U.S. City Average, Housing, Fuels &amp; Utilities, Water &amp; Sewer &amp; Trash Collection Services, SA, Index</t>
  </si>
  <si>
    <t>Consumer Price Index, All Urban Consumers, U.S. City Average, Housing, Fuels &amp; Utilities, Water &amp; Sewerage Maintenance, SA, Index</t>
  </si>
  <si>
    <t>Consumer Price Index, All Urban Consumers, U.S. City Average, Housing, Fuels &amp; Utilities, Garbage &amp; Trash Collection, SA, Index</t>
  </si>
  <si>
    <t>Consumer Price Index, All Urban Consumers, U.S. City Average, Housing, Household Furnishings &amp; Operations, SA, Index</t>
  </si>
  <si>
    <t>Consumer Price Index, All Urban Consumers, U.S. City Average, Housing, Household Furnishings &amp; Supplies, SA, Index</t>
  </si>
  <si>
    <t>Consumer Price Index, All Urban Consumers, U.S. City Average, Housing, Household Furnishings &amp; Operations, Window &amp; Floor Coverings &amp; Other Linens, SA, Index</t>
  </si>
  <si>
    <t>Consumer Price Index, All Urban Consumers, U.S. City Average, Housing, Household Furnishings &amp; Operations, Window Coverings, SA, Index</t>
  </si>
  <si>
    <t>Consumer Price Index, All Urban Consumers, U.S. City Average, Housing, Household Furnishings &amp; Operations, Furniture &amp; Bedding, SA, Index</t>
  </si>
  <si>
    <t>Consumer Price Index, All Urban Consumers, U.S. City Average, Housing, Household Furnishings &amp; Operations, Other Furniture, SA, Index</t>
  </si>
  <si>
    <t>Consumer Price Index, All Urban Consumers, U.S. City Average, Housing, Household Furnishings &amp; Operations, Appliances, SA, Index</t>
  </si>
  <si>
    <t>BLS, All Urban Consumers (CPI-U), Total, Major Appliances, SA</t>
  </si>
  <si>
    <t>BLS, All Urban Consumers (CPI-U), Total, Laundry Equipment, SA</t>
  </si>
  <si>
    <t>Consumer Price Index, All Urban Consumers, U.S. City Average, Housing, Household Furnishings &amp; Operations, Other Appliances, SA, Index</t>
  </si>
  <si>
    <t>Consumer Price Index, All Urban Consumers, U.S. City Average, Housing, Household Furnishings &amp; Operations, Other Household Equipment &amp; Furnishings, SA, Index</t>
  </si>
  <si>
    <t>Consumer Price Index, All Urban Consumers, U.S. City Average, Housing, Household Furnishings &amp; Operations, Indoor Plants &amp; Flowers, SA, Index</t>
  </si>
  <si>
    <t>Consumer Price Index, All Urban Consumers, U.S. City Average, Housing, Household Furnishings &amp; Operations, Nonelectric Cookware &amp; Tableware, SA, Index</t>
  </si>
  <si>
    <t>Consumer Price Index, All Urban Consumers, U.S. City Average, Housing, Household Furnishings &amp; Operations, Tools, Hardware, Outdoor Equipment &amp; Supplies, SA, Index</t>
  </si>
  <si>
    <t>Consumer Price Index, All Urban Consumers, U.S. City Average, Housing, Household Furnishings &amp; Operations, Outdoor Equipment &amp; Supplies, SA, Index</t>
  </si>
  <si>
    <t>Consumer Price Index, All Urban Consumers, U.S. City Average, Housing, Household Furnishings &amp; Operations, Housekeeping Supplies, SA, Index</t>
  </si>
  <si>
    <t>BLS, All Urban Consumers (CPI-U), Total, Household Cleaning Products, SA</t>
  </si>
  <si>
    <t>Consumer Price Index, All Urban Consumers, U.S. City Average, Housing, Household Furnishings &amp; Operations, Miscellaneous Household Products, SA, Index</t>
  </si>
  <si>
    <t>Consumer Price Index, All Urban Consumers, U.S. City Average, Housing, Household Furnishings &amp; Operations, Moving, Storage, Freight Expense, SA, Index</t>
  </si>
  <si>
    <t>Consumer Price Index, All Urban Consumers, U.S. City Average, Food &amp; Beverages, SA, Index</t>
  </si>
  <si>
    <t>Consumer Price Index, All Urban Consumers, U.S. City Average, Food &amp; Beverages, Food, SA, Index</t>
  </si>
  <si>
    <t>Consumer Price Index, All Urban Consumers, U.S. City Average, Food &amp; Beverages, Food at Home, SA, Index</t>
  </si>
  <si>
    <t>Consumer Price Index, All Urban Consumers, U.S. City Average, Food &amp; Beverages, Food at Home, Cereals &amp; Bakery Products, SA, Index</t>
  </si>
  <si>
    <t>Consumer Price Index, All Urban Consumers, U.S. City Average, Food &amp; Beverages, Food at Home, Cereals &amp; Cereal Products, SA, Index</t>
  </si>
  <si>
    <t>Consumer Price Index, All Urban Consumers, U.S. City Average, Food &amp; Beverages, Food at Home, Flour &amp; Prepared Flour Mixes, SA, Index</t>
  </si>
  <si>
    <t>Consumer Price Index, All Urban Consumers, U.S. City Average, Food &amp; Beverages, Food at Home, Breakfast Cereal, SA, Index</t>
  </si>
  <si>
    <t>Consumer Price Index, All Urban Consumers, U.S. City Average, Food &amp; Beverages, Food at Home, Rice, Pasta, Cornmeal, SA, Index</t>
  </si>
  <si>
    <t>Consumer Price Index, All Urban Consumers, U.S. City Average, Food &amp; Beverages, Food at Home, Bakery Products, SA, Index</t>
  </si>
  <si>
    <t>BLS, All Urban Consumers (CPI-U), Total, Bread, SA</t>
  </si>
  <si>
    <t>BLS, All Urban Consumers (CPI-U), Total, Fresh Biscuits, Rolls, Muffins, SA</t>
  </si>
  <si>
    <t>Consumer Price Index, All Urban Consumers, U.S. City Average, Food &amp; Beverages, Food at Home, Cakes, Cupcakes &amp; Cookies, SA, Index</t>
  </si>
  <si>
    <t>Consumer Price Index, All Urban Consumers, U.S. City Average, Food &amp; Beverages, Food at Home, Cookies, SA, Index</t>
  </si>
  <si>
    <t>Consumer Price Index, All Urban Consumers, U.S. City Average, Food &amp; Beverages, Food at Home, Other Bakery Products, SA, Index</t>
  </si>
  <si>
    <t>Consumer Price Index, All Urban Consumers, U.S. City Average, Food &amp; Beverages, Food at Home, Crackers, Bread &amp; Cracker Products, SA, Index</t>
  </si>
  <si>
    <t>Consumer Price Index, All Urban Consumers, U.S. City Average, Food &amp; Beverages, Food at Home, Frozen &amp; Refrigerated Bakery Products, Pies, Tarts, Turnovers, SA, Index</t>
  </si>
  <si>
    <t>Consumer Price Index, All Urban Consumers, U.S. City Average, Food &amp; Beverages, Food at Home, Meats, Poultry, Fish &amp; Eggs, SA, Index</t>
  </si>
  <si>
    <t>Consumer Price Index, All Urban Consumers, U.S. City Average, Food &amp; Beverages, Food at Home, Meats, Poultry &amp; Fish, SA, Index</t>
  </si>
  <si>
    <t>Consumer Price Index, All Urban Consumers, U.S. City Average, Food &amp; Beverages, Food at Home, Meats, SA, Index</t>
  </si>
  <si>
    <t>Consumer Price Index, All Urban Consumers, U.S. City Average, Food &amp; Beverages, Food at Home, Beef &amp; Veal, SA, Index</t>
  </si>
  <si>
    <t>Consumer Price Index, All Urban Consumers, U.S. City Average, Food &amp; Beverages, Food at Home, Uncooked Ground Beef, SA, Index</t>
  </si>
  <si>
    <t>Consumer Price Index, All Urban Consumers, U.S. City Average, Food &amp; Beverages, Food at Home, Uncooked Beef Steaks, SA, Index</t>
  </si>
  <si>
    <t>Consumer Price Index, All Urban Consumers, U.S. City Average, Food &amp; Beverages, Food at Home, Pork, SA, Index</t>
  </si>
  <si>
    <t>Consumer Price Index, All Urban Consumers, U.S. City Average, Food &amp; Beverages, Food at Home, Bacon, Breakfast Sausage &amp; Related Products, SA, Index</t>
  </si>
  <si>
    <t>Consumer Price Index, All Urban Consumers, U.S. City Average, Food &amp; Beverages, Food at Home, Bacon &amp; Related Products, SA, Index</t>
  </si>
  <si>
    <t>Consumer Price Index, All Urban Consumers, U.S. City Average, Food &amp; Beverages, Food at Home, Breakfast Sausage &amp; Related Products, SA, Index</t>
  </si>
  <si>
    <t>Consumer Price Index, All Urban Consumers, U.S. City Average, Food &amp; Beverages, Food at Home, Ham, SA, Index</t>
  </si>
  <si>
    <t>Consumer Price Index, All Urban Consumers, U.S. City Average, Food &amp; Beverages, Food at Home, Ham, Excluding Canned, SA, Index</t>
  </si>
  <si>
    <t>Consumer Price Index, All Urban Consumers, U.S. City Average, Food &amp; Beverages, Food at Home, Pork Chops, SA, Index</t>
  </si>
  <si>
    <t>Consumer Price Index, All Urban Consumers, U.S. City Average, Food &amp; Beverages, Food at Home, Other Pork Including Roasts, Steaks, Ribs, SA, Index</t>
  </si>
  <si>
    <t>Consumer Price Index, All Urban Consumers, U.S. City Average, Food &amp; Beverages, Food at Home, Other Meats, SA, Index</t>
  </si>
  <si>
    <t>Consumer Price Index, All Urban Consumers, U.S. City Average, Food &amp; Beverages, Food at Home, Frankfurters, SA, Index</t>
  </si>
  <si>
    <t>BLS, All Urban Consumers (CPI-U), Total, Lunchmeats, SA</t>
  </si>
  <si>
    <t>Consumer Price Index, All Urban Consumers, U.S. City Average, Food &amp; Beverages, Food at Home, Poultry, SA, Index</t>
  </si>
  <si>
    <t>BLS, All Urban Consumers (CPI-U), Total, Chicken, SA</t>
  </si>
  <si>
    <t>Consumer Price Index, All Urban Consumers, U.S. City Average, Food &amp; Beverages, Food at Home, Fresh Whole Chicken, SA, Index</t>
  </si>
  <si>
    <t>Consumer Price Index, All Urban Consumers, U.S. City Average, Food &amp; Beverages, Food at Home, Other Uncooked Poultry Including Turkey, SA, Index</t>
  </si>
  <si>
    <t>Consumer Price Index, All Urban Consumers, U.S. City Average, Food &amp; Beverages, Food at Home, Fish &amp; Seafood, SA, Index</t>
  </si>
  <si>
    <t>BLS, All Urban Consumers (CPI-U), Total, Fresh Fish &amp; Seafood, SA</t>
  </si>
  <si>
    <t>Consumer Price Index, All Urban Consumers, U.S. City Average, Food &amp; Beverages, Food at Home, Processed Fish &amp; Seafood, SA, Index</t>
  </si>
  <si>
    <t>Consumer Price Index, All Urban Consumers, U.S. City Average, Food &amp; Beverages, Food at Home, Shelf Stable Fish &amp; Seafood, SA, Index</t>
  </si>
  <si>
    <t>Consumer Price Index, All Urban Consumers, U.S. City Average, Food &amp; Beverages, Food at Home, Frozen Fish &amp; Seafood, SA, Index</t>
  </si>
  <si>
    <t>Consumer Price Index, All Urban Consumers, U.S. City Average, Food &amp; Beverages, Food at Home, Eggs, SA, Index</t>
  </si>
  <si>
    <t>Consumer Price Index, All Urban Consumers, U.S. City Average, Food &amp; Beverages, Food at Home, Dairy &amp; Related Products, SA, Index</t>
  </si>
  <si>
    <t>Consumer Price Index, All Urban Consumers, U.S. City Average, Food &amp; Beverages, Food at Home, Milk, SA, Index</t>
  </si>
  <si>
    <t>Consumer Price Index, All Urban Consumers, U.S. City Average, Food &amp; Beverages, Food at Home, Fresh Whole Milk, SA, Index</t>
  </si>
  <si>
    <t>BLS, All Urban Consumers (CPI-U), Total, Fresh Milk Other than Whole, SA</t>
  </si>
  <si>
    <t>Consumer Price Index, All Urban Consumers, U.S. City Average, Food &amp; Beverages, Food at Home, Cheese &amp; Related Products, SA, Index</t>
  </si>
  <si>
    <t>Consumer Price Index, All Urban Consumers, U.S. City Average, Food &amp; Beverages, Food at Home, Ice Cream &amp; Related Products, SA, Index</t>
  </si>
  <si>
    <t>Consumer Price Index, All Urban Consumers, U.S. City Average, Food &amp; Beverages, Food at Home, Other Dairy &amp; Related Products, SA, Index</t>
  </si>
  <si>
    <t>Consumer Price Index, All Urban Consumers, U.S. City Average, Food &amp; Beverages, Food at Home, Fruits &amp; Vegetables, SA, Index</t>
  </si>
  <si>
    <t>Consumer Price Index, All Urban Consumers, U.S. City Average, Food &amp; Beverages, Food at Home, Fresh Fruits &amp; Vegetables, SA, Index</t>
  </si>
  <si>
    <t>Consumer Price Index, All Urban Consumers, U.S. City Average, Food &amp; Beverages, Food at Home, Fresh Fruits, SA, Index</t>
  </si>
  <si>
    <t>Consumer Price Index, All Urban Consumers, U.S. City Average, Food &amp; Beverages, Food at Home, Apples, SA, Index</t>
  </si>
  <si>
    <t>Consumer Price Index, All Urban Consumers, U.S. City Average, Food &amp; Beverages, Food at Home, Bananas, SA, Index</t>
  </si>
  <si>
    <t>Consumer Price Index, All Urban Consumers, U.S. City Average, Food &amp; Beverages, Food at Home, Citrus Fruits, SA, Index</t>
  </si>
  <si>
    <t>Consumer Price Index, All Urban Consumers, U.S. City Average, Food &amp; Beverages, Food at Home, Oranges, Including Tangerines, SA, Index</t>
  </si>
  <si>
    <t>Consumer Price Index, All Urban Consumers, U.S. City Average, Food &amp; Beverages, Food at Home, Other Fresh Fruits, SA, Index</t>
  </si>
  <si>
    <t>Consumer Price Index, All Urban Consumers, U.S. City Average, Food &amp; Beverages, Food at Home, Fresh Vegetables, SA, Index</t>
  </si>
  <si>
    <t>Consumer Price Index, All Urban Consumers, U.S. City Average, Food &amp; Beverages, Food at Home, Potatoes, SA, Index</t>
  </si>
  <si>
    <t>BLS, All Urban Consumers (CPI-U), Total, Lettuce, SA</t>
  </si>
  <si>
    <t>Consumer Price Index, All Urban Consumers, U.S. City Average, Food &amp; Beverages, Food at Home, Tomatoes, SA, Index</t>
  </si>
  <si>
    <t>Consumer Price Index, All Urban Consumers, U.S. City Average, Food &amp; Beverages, Food at Home, Other Fresh Vegetables, SA, Index</t>
  </si>
  <si>
    <t>Consumer Price Index, All Urban Consumers, U.S. City Average, Food &amp; Beverages, Food at Home, Processed Fruits &amp; Vegetables, SA, Index</t>
  </si>
  <si>
    <t>Consumer Price Index, All Urban Consumers, U.S. City Average, Food &amp; Beverages, Food at Home, Canned Fruits &amp; Vegetables, SA, Index</t>
  </si>
  <si>
    <t>Consumer Price Index, All Urban Consumers, U.S. City Average, Food &amp; Beverages, Food at Home, Canned Fruits, SA, Index</t>
  </si>
  <si>
    <t>Consumer Price Index, All Urban Consumers, U.S. City Average, Food &amp; Beverages, Food at Home, Canned Vegetables, SA, Index</t>
  </si>
  <si>
    <t>Consumer Price Index, All Urban Consumers, U.S. City Average, Food &amp; Beverages, Food at Home, Frozen Fruits &amp; Vegetables, SA, Index</t>
  </si>
  <si>
    <t>Consumer Price Index, All Urban Consumers, U.S. City Average, Food &amp; Beverages, Food at Home, Frozen Vegetables, SA, Index</t>
  </si>
  <si>
    <t>Consumer Price Index, All Urban Consumers, U.S. City Average, Food &amp; Beverages, Food at Home, Other Processed Fruits &amp; Vegetables Including Dried, SA, Index</t>
  </si>
  <si>
    <t>Consumer Price Index, All Urban Consumers, U.S. City Average, Food &amp; Beverages, Food at Home, Nonalcoholic Beverages &amp; Beverage Materials, SA, Index</t>
  </si>
  <si>
    <t>Consumer Price Index, All Urban Consumers, U.S. City Average, Food &amp; Beverages, Food at Home, Juices &amp; Nonalcoholic Drinks, SA, Index</t>
  </si>
  <si>
    <t>Consumer Price Index, All Urban Consumers, U.S. City Average, Food &amp; Beverages, Food at Home, Carbonated Drinks, SA, Index</t>
  </si>
  <si>
    <t>BLS, All Urban Consumers (CPI-U), Total, Nonfrozen Noncarbonated Juices &amp; Drinks, SA</t>
  </si>
  <si>
    <t>Consumer Price Index, All Urban Consumers, U.S. City Average, Food &amp; Beverages, Food at Home, Beverage Materials Including Coffee &amp; Tea, SA, Index</t>
  </si>
  <si>
    <t>Consumer Price Index, All Urban Consumers, U.S. City Average, Food &amp; Beverages, Food at Home, Coffee, SA, Index</t>
  </si>
  <si>
    <t>Consumer Price Index, All Urban Consumers, U.S. City Average, Food &amp; Beverages, Food at Home, Roasted Coffee, SA, Index</t>
  </si>
  <si>
    <t>Consumer Price Index, All Urban Consumers, U.S. City Average, Food &amp; Beverages, Food at Home, Other Beverage Materials Including Tea, SA, Index</t>
  </si>
  <si>
    <t>Consumer Price Index, All Urban Consumers, U.S. City Average, Food &amp; Beverages, Food at Home, Other Food at Home, SA, Index</t>
  </si>
  <si>
    <t>Consumer Price Index, All Urban Consumers, U.S. City Average, Food &amp; Beverages, Food at Home, Sugar &amp; Sweets, SA, Index</t>
  </si>
  <si>
    <t>Consumer Price Index, All Urban Consumers, U.S. City Average, Food &amp; Beverages, Food at Home, Sugar &amp; Artificial Sweeteners, SA, Index</t>
  </si>
  <si>
    <t>Consumer Price Index, All Urban Consumers, U.S. City Average, Food &amp; Beverages, Food at Home, Other Sweets, SA, Index</t>
  </si>
  <si>
    <t>Consumer Price Index, All Urban Consumers, U.S. City Average, Food &amp; Beverages, Food at Home, Fats &amp; Oils, SA, Index</t>
  </si>
  <si>
    <t>Consumer Price Index, All Urban Consumers, U.S. City Average, Food &amp; Beverages, Food at Home, Butter &amp; Margarine, SA, Index</t>
  </si>
  <si>
    <t>Consumer Price Index, All Urban Consumers, U.S. City Average, Food &amp; Beverages, Food at Home, Butter, SA, Index</t>
  </si>
  <si>
    <t>Consumer Price Index, All Urban Consumers, U.S. City Average, Food &amp; Beverages, Food at Home, Margarine, SA, Index</t>
  </si>
  <si>
    <t>Consumer Price Index, All Urban Consumers, U.S. City Average, Food &amp; Beverages, Food at Home, Salad Dressing, SA, Index</t>
  </si>
  <si>
    <t>Consumer Price Index, All Urban Consumers, U.S. City Average, Food &amp; Beverages, Food at Home, Other Fats &amp; Oils Including Peanut Butter, SA, Index</t>
  </si>
  <si>
    <t>Consumer Price Index, All Urban Consumers, U.S. City Average, Food &amp; Beverages, Food at Home, Other Foods, SA, Index</t>
  </si>
  <si>
    <t>Consumer Price Index, All Urban Consumers, U.S. City Average, Food &amp; Beverages, Food at Home, Soups, SA, Index</t>
  </si>
  <si>
    <t>Consumer Price Index, All Urban Consumers, U.S. City Average, Food &amp; Beverages, Food at Home, Frozen &amp; Freeze Dried Prepared Foods, SA, Index</t>
  </si>
  <si>
    <t>Consumer Price Index, All Urban Consumers, U.S. City Average, Food &amp; Beverages, Food at Home, Snacks, SA, Index</t>
  </si>
  <si>
    <t>Consumer Price Index, All Urban Consumers, U.S. City Average, Food &amp; Beverages, Food at Home, Spices, Seasonings, Condiments, Sauces, SA, Index</t>
  </si>
  <si>
    <t>BLS, All Urban Consumers (CPI-U), Total, Salt &amp; Other Seasonings &amp; Spices, SA</t>
  </si>
  <si>
    <t>BLS, All Urban Consumers (CPI-U), Total, Sauces &amp; Gravies, SA</t>
  </si>
  <si>
    <t>Consumer Price Index, All Urban Consumers, U.S. City Average, Food &amp; Beverages, Food at Home, Other Condiments, SA, Index</t>
  </si>
  <si>
    <t>BLS, All Urban Consumers (CPI-U), Total, Other Miscellaneous Foods, SA</t>
  </si>
  <si>
    <t>Consumer Price Index, All Urban Consumers, U.S. City Average, Food &amp; Beverages, Food Away from Home, SA, Index</t>
  </si>
  <si>
    <t>Consumer Price Index, All Urban Consumers, U.S. City Average, Food &amp; Beverages, Food Away from Home, Full Service Meals &amp; Snacks, SA, Index</t>
  </si>
  <si>
    <t>Consumer Price Index, All Urban Consumers, U.S. City Average, Food &amp; Beverages, Food Away from Home, Food at Employee Sites &amp; Schools, SA, Index</t>
  </si>
  <si>
    <t>BLS, All Urban Consumers (CPI-U), Total, Food at Elementary &amp; Secondary Schools, SA</t>
  </si>
  <si>
    <t>Consumer Price Index, All Urban Consumers, U.S. City Average, Food &amp; Beverages, Food Away from Home, Other, SA, Index</t>
  </si>
  <si>
    <t>Consumer Price Index, All Urban Consumers, U.S. City Average, Food &amp; Beverages, Alcoholic Beverages, SA, Index</t>
  </si>
  <si>
    <t>Consumer Price Index, All Urban Consumers, U.S. City Average, Food &amp; Beverages, Alcoholic Beverages at Home, SA, Index</t>
  </si>
  <si>
    <t>Consumer Price Index, All Urban Consumers, U.S. City Average, Food &amp; Beverages, Alcoholic Beverages at Home, Beer, Ale &amp; Other Malt Beverages, SA, Index</t>
  </si>
  <si>
    <t>Consumer Price Index, All Urban Consumers, U.S. City Average, Food &amp; Beverages, Alcoholic Beverages at Home, Distilled Spirits, SA, Index</t>
  </si>
  <si>
    <t>Consumer Price Index, All Urban Consumers, U.S. City Average, Food &amp; Beverages, Alcoholic Beverages at Home, Whiskey, SA, Index</t>
  </si>
  <si>
    <t>Consumer Price Index, All Urban Consumers, U.S. City Average, Food &amp; Beverages, Alcoholic Beverages at Home, Distilled Spirits, Excluding Whiskey, SA, Index</t>
  </si>
  <si>
    <t>Consumer Price Index, All Urban Consumers, U.S. City Average, Food &amp; Beverages, Alcoholic Beverages at Home, Wine, SA, Index</t>
  </si>
  <si>
    <t>Consumer Price Index, All Urban Consumers, U.S. City Average, Food &amp; Beverages, Alcoholic Beverages Away from Home, SA, Index</t>
  </si>
  <si>
    <t>Consumer Price Index, All Urban Consumers, U.S. City Average, Food &amp; Beverages, Alcoholic Beverages Away from Home, Distilled Spirits, SA, Index</t>
  </si>
  <si>
    <t>Consumer Price Index, All Urban Consumers, U.S. City Average, Apparel, SA, Index</t>
  </si>
  <si>
    <t>Consumer Price Index, All Urban Consumers, U.S. City Average, Apparel, Men's &amp; Boys', SA, Index</t>
  </si>
  <si>
    <t>Consumer Price Index, All Urban Consumers, U.S. City Average, Apparel, Men's, SA, Index</t>
  </si>
  <si>
    <t>Consumer Price Index, All Urban Consumers, U.S. City Average, Apparel, Men's Suits, Sport Coats &amp; Outerwear, SA, Index</t>
  </si>
  <si>
    <t>Consumer Price Index, All Urban Consumers, U.S. City Average, Apparel, Men's Furnishings, SA, Index</t>
  </si>
  <si>
    <t>Consumer Price Index, All Urban Consumers, U.S. City Average, Apparel, Men's Shirts &amp; Sweaters, SA, Index</t>
  </si>
  <si>
    <t>Consumer Price Index, All Urban Consumers, U.S. City Average, Apparel, Men's Pants &amp; Shorts, SA, Index</t>
  </si>
  <si>
    <t>Consumer Price Index, All Urban Consumers, U.S. City Average, Apparel, Boys', SA, Index</t>
  </si>
  <si>
    <t>Consumer Price Index, All Urban Consumers, U.S. City Average, Apparel, Women's &amp; Girls', SA, Index</t>
  </si>
  <si>
    <t>Consumer Price Index, All Urban Consumers, U.S. City Average, Apparel, Women's, SA, Index</t>
  </si>
  <si>
    <t>Consumer Price Index, All Urban Consumers, U.S. City Average, Apparel, Women's Outerwear, SA, Index</t>
  </si>
  <si>
    <t>Consumer Price Index, All Urban Consumers, U.S. City Average, Apparel, Women's Dresses, SA, Index</t>
  </si>
  <si>
    <t>Consumer Price Index, All Urban Consumers, U.S. City Average, Apparel, Women's Suits &amp; Separates, SA, Index</t>
  </si>
  <si>
    <t>Consumer Price Index, All Urban Consumers, U.S. City Average, Apparel, Women's Underwear, Nightwear, Sportswear &amp; Accessories, SA, Index</t>
  </si>
  <si>
    <t>Consumer Price Index, All Urban Consumers, U.S. City Average, Apparel, Girls', SA, Index</t>
  </si>
  <si>
    <t>Consumer Price Index, All Urban Consumers, U.S. City Average, Transport, Private, Car &amp; Truck Rental, SA, Index</t>
  </si>
  <si>
    <t>Consumer Price Index, All Urban Consumers, U.S. City Average, Apparel, Footwear, SA, Index</t>
  </si>
  <si>
    <t>Consumer Price Index, All Urban Consumers, U.S. City Average, Apparel, Footwear, Men's, SA, Index</t>
  </si>
  <si>
    <t>Consumer Price Index, All Urban Consumers, U.S. City Average, Apparel, Footwear, Boys' &amp; Girls', SA, Index</t>
  </si>
  <si>
    <t>Consumer Price Index, All Urban Consumers, U.S. City Average, Apparel, Footwear, Women's, SA, Index</t>
  </si>
  <si>
    <t>Consumer Price Index, All Urban Consumers, U.S. City Average, Apparel, Infants' &amp; Toddlers', SA, Index</t>
  </si>
  <si>
    <t>Consumer Price Index, All Urban Consumers, U.S. City Average, Apparel, Jewelry &amp; Watches, SA, Index</t>
  </si>
  <si>
    <t>Consumer Price Index, All Urban Consumers, U.S. City Average, Apparel, Watches, SA, Index</t>
  </si>
  <si>
    <t>Consumer Price Index, All Urban Consumers, U.S. City Average, Apparel, Jewelry, SA, Index</t>
  </si>
  <si>
    <t>Consumer Price Index, All Urban Consumers, U.S. City Average, Transport, SA, Index</t>
  </si>
  <si>
    <t>Consumer Price Index, All Urban Consumers, U.S. City Average, Transport, Private, SA, Index</t>
  </si>
  <si>
    <t>Consumer Price Index, All Urban Consumers, U.S. City Average, Transport, Private, New &amp; Used Motor Vehicles, SA, Index</t>
  </si>
  <si>
    <t>Consumer Price Index, All Urban Consumers, U.S. City Average, Transport, Private, New Vehicles, SA, Index</t>
  </si>
  <si>
    <t>Consumer Price Index, All Urban Consumers, U.S. City Average, Transport, Private, New Cars &amp; Trucks, SA, Index</t>
  </si>
  <si>
    <t>Consumer Price Index, All Urban Consumers, U.S. City Average, Transport, Private, New Cars, SA, Index</t>
  </si>
  <si>
    <t>Consumer Price Index, All Urban Consumers, U.S. City Average, Transport, Private, New Trucks, SA, Index</t>
  </si>
  <si>
    <t>Consumer Price Index, All Urban Consumers, U.S. City Average, Transport, Private, New Motorcycles, SA, Index</t>
  </si>
  <si>
    <t>Consumer Price Index, All Urban Consumers, U.S. City Average, Transport, Private, Used Cars &amp; Trucks, SA, Index</t>
  </si>
  <si>
    <t>Consumer Price Index, All Urban Consumers, U.S. City Average, Transport, Private, Leased Cars &amp; Trucks, SA, Index</t>
  </si>
  <si>
    <t>Consumer Price Index, All Urban Consumers, U.S. City Average, Transport, Private, Motor Fuel, SA, Index</t>
  </si>
  <si>
    <t>Consumer Price Index, All Urban Consumers, U.S. City Average, Transport, Private, Gasoline, All Types, SA, Index</t>
  </si>
  <si>
    <t>Consumer Price Index, All Urban Consumers, U.S. City Average, Transport, Private, Gasoline, Unleaded Regular, SA, Index</t>
  </si>
  <si>
    <t>Consumer Price Index, All Urban Consumers, U.S. City Average, Transport, Private, Gasoline, Unleaded Midgrade, SA, Index</t>
  </si>
  <si>
    <t>Consumer Price Index, All Urban Consumers, U.S. City Average, Transport, Private, Gasoline, Unleaded Premium, SA, Index</t>
  </si>
  <si>
    <t>BLS, All Urban Consumers (CPI-U), Total, Other Motor Fuels, SA</t>
  </si>
  <si>
    <t>Consumer Price Index, All Urban Consumers, U.S. City Average, Transport, Private, Motor Vehicle Parts &amp; Equipment, SA, Index</t>
  </si>
  <si>
    <t>Consumer Price Index, All Urban Consumers, U.S. City Average, Transport, Private, Tires, SA, Index</t>
  </si>
  <si>
    <t>Consumer Price Index, All Urban Consumers, U.S. City Average, Transport, Private, Motor Vehicle Maintenance &amp; Repair, SA, Index</t>
  </si>
  <si>
    <t>Consumer Price Index, All Urban Consumers, U.S. City Average, Transport, Private, Motor Vehicle Repair, SA, Index</t>
  </si>
  <si>
    <t>Consumer Price Index, All Urban Consumers, U.S. City Average, Transport, Private, Motor Vehicle Insurance, SA, Index</t>
  </si>
  <si>
    <t>BLS, All Urban Consumers (CPI-U), Total, Parking &amp; Other Fees, SA</t>
  </si>
  <si>
    <t>BLS, All Urban Consumers (CPI-U), Total, Parking Fees &amp; Tolls, SA</t>
  </si>
  <si>
    <t>Consumer Price Index, All Urban Consumers, U.S. City Average, Transport, Public, SA, Index</t>
  </si>
  <si>
    <t>Consumer Price Index, All Urban Consumers, U.S. City Average, Transport, Public, Airline Fare, SA, Index</t>
  </si>
  <si>
    <t>Consumer Price Index, All Urban Consumers, U.S. City Average, Transport, Public, Other Intercity Transportation, SA, Index</t>
  </si>
  <si>
    <t>BLS, All Urban Consumers (CPI-U), Total, Intercity Train Fare, SA</t>
  </si>
  <si>
    <t>Consumer Price Index, All Urban Consumers, U.S. City Average, Transport, Public, Ship Fare, SA, Index</t>
  </si>
  <si>
    <t>Consumer Price Index, All Urban Consumers, U.S. City Average, Medical Care, SA, Index</t>
  </si>
  <si>
    <t>Consumer Price Index, All Urban Consumers, U.S. City Average, Medical Care, Commodities, SA, Index</t>
  </si>
  <si>
    <t>BLS, All Urban Consumers (CPI-U), Total, Prescription Drugs, SA</t>
  </si>
  <si>
    <t>Consumer Price Index, All Urban Consumers, U.S. City Average, Medical Care, Services, SA, Index</t>
  </si>
  <si>
    <t>Consumer Price Index, All Urban Consumers, U.S. City Average, Medical Care, Professional Services, SA, Index</t>
  </si>
  <si>
    <t>Consumer Price Index, All Urban Consumers, U.S. City Average, Medical Care, Physicians' Services, SA, Index</t>
  </si>
  <si>
    <t>Consumer Price Index, All Urban Consumers, U.S. City Average, Medical Care, Dental Services, SA, Index</t>
  </si>
  <si>
    <t>Consumer Price Index, All Urban Consumers, U.S. City Average, Medical Care, Eyeglasses &amp; Eye Care, SA, Index</t>
  </si>
  <si>
    <t>Consumer Price Index, All Urban Consumers, U.S. City Average, Medical Care, Services by Other Medical Professionals, SA, Index</t>
  </si>
  <si>
    <t>Consumer Price Index, All Urban Consumers, U.S. City Average, Medical Care, Hospital &amp; Related Services, SA, Index</t>
  </si>
  <si>
    <t>Consumer Price Index, All Urban Consumers, U.S. City Average, Medical Care, Hospital Services, SA, Index</t>
  </si>
  <si>
    <t>Consumer Price Index, All Urban Consumers, U.S. City Average, Medical Care, Inpatient Hospital Services, SA, Index</t>
  </si>
  <si>
    <t>Consumer Price Index, All Urban Consumers, U.S. City Average, Medical Care, Outpatient Hospital Services, SA, Index</t>
  </si>
  <si>
    <t>Consumer Price Index, All Urban Consumers, U.S. City Average, Medical Care, Nursing Homes &amp; Adult Day Services, SA, Index</t>
  </si>
  <si>
    <t>Consumer Price Index, All Urban Consumers, U.S. City Average, Recreation, SA, Index</t>
  </si>
  <si>
    <t>Consumer Price Index, All Urban Consumers, U.S. City Average, Recreation, Video &amp; Audio, SA, Index</t>
  </si>
  <si>
    <t>Consumer Price Index, All Urban Consumers, U.S. City Average, Recreation, Televisions, SA, Index</t>
  </si>
  <si>
    <t>Consumer Price Index, All Urban Consumers, U.S. City Average, Recreation, Cable, Satellite &amp; Live Streaming Television Service, SA, Index</t>
  </si>
  <si>
    <t>Consumer Price Index, All Urban Consumers, U.S. City Average, Recreation, Other Video Equipment, SA, Index</t>
  </si>
  <si>
    <t>BLS, All Urban Consumers (CPI-U), Total, Audio Equipment, SA</t>
  </si>
  <si>
    <t>Consumer Price Index, All Urban Consumers, U.S. City Average, Recreation, Pets, Pet Products &amp; Services, SA, Index</t>
  </si>
  <si>
    <t>Consumer Price Index, All Urban Consumers, U.S. City Average, Recreation, Pets &amp; Pet Products, SA, Index</t>
  </si>
  <si>
    <t>Consumer Price Index, All Urban Consumers, U.S. City Average, Recreation, Pet Food &amp; Treats, SA, Index</t>
  </si>
  <si>
    <t>Consumer Price Index, All Urban Consumers, U.S. City Average, Recreation, Purchase of Pets, Pet Supplies, Accessories, SA, Index</t>
  </si>
  <si>
    <t>Consumer Price Index, All Urban Consumers, U.S. City Average, Recreation, Pet Services Including Veterinary, SA, Index</t>
  </si>
  <si>
    <t>Consumer Price Index, All Urban Consumers, U.S. City Average, Recreation, Pet Services, SA, Index</t>
  </si>
  <si>
    <t>Consumer Price Index, All Urban Consumers, U.S. City Average, Recreation, Veterinarian Services, SA, Index</t>
  </si>
  <si>
    <t>Consumer Price Index, All Urban Consumers, U.S. City Average, Recreation, Sporting Goods, SA, Index</t>
  </si>
  <si>
    <t>Consumer Price Index, All Urban Consumers, U.S. City Average, Recreation, Sports Vehicles Including Bicycles, SA, Index</t>
  </si>
  <si>
    <t>BLS, All Urban Consumers (CPI-U), Total, Sports Equipment, SA</t>
  </si>
  <si>
    <t>BLS, All Urban Consumers (CPI-U), Total, Photography, SA</t>
  </si>
  <si>
    <t>Consumer Price Index, All Urban Consumers, U.S. City Average, Recreation, Photographic Equipment &amp; Supplies, SA, Index</t>
  </si>
  <si>
    <t>BLS, All Urban Consumers (CPI-U), Total, Photographic Equipment, SA</t>
  </si>
  <si>
    <t>Consumer Price Index, All Urban Consumers, U.S. City Average, Recreation, Other Recreational Goods, SA, Index</t>
  </si>
  <si>
    <t>Consumer Price Index, All Urban Consumers, U.S. City Average, Recreation, Toys, SA, Index</t>
  </si>
  <si>
    <t>BLS, All Urban Consumers (CPI-U), Total, Toys, Games, Hobbies &amp; Playground Equipment, SA</t>
  </si>
  <si>
    <t>Consumer Price Index, All Urban Consumers, U.S. City Average, Recreation, Sewing Machines, Fabric &amp; Supplies, SA, Index</t>
  </si>
  <si>
    <t>BLS, All Urban Consumers (CPI-U), Total, Music Instruments &amp; Accessories, SA</t>
  </si>
  <si>
    <t>Consumer Price Index, All Urban Consumers, U.S. City Average, Recreation, Other Services, SA, Index</t>
  </si>
  <si>
    <t>BLS, All Urban Consumers (CPI-U), Total, Club Membership for Shopping Clubs, Fraternal, or Other Organizations, or Participant Sports Fees, SA</t>
  </si>
  <si>
    <t>BLS, All Urban Consumers (CPI-U), Total, Admissions, SA</t>
  </si>
  <si>
    <t>BLS, All Urban Consumers (CPI-U), Total, Admission to Movies, Theaters, &amp; Concerts, SA</t>
  </si>
  <si>
    <t>BLS, All Urban Consumers (CPI-U), Total, Admission to Sporting Events, SA</t>
  </si>
  <si>
    <t>BLS, All Urban Consumers (CPI-U), Total, Fees for Lessons or Instructions, SA</t>
  </si>
  <si>
    <t>BLS, All Urban Consumers (CPI-U), Total, Recreational Reading Materials, SA</t>
  </si>
  <si>
    <t>Consumer Price Index, All Urban Consumers, U.S. City Average, Education &amp; Communication, SA, Index</t>
  </si>
  <si>
    <t>Consumer Price Index, All Urban Consumers, U.S. City Average, Education &amp; Communication, Education, SA, Index</t>
  </si>
  <si>
    <t>Consumer Price Index, All Urban Consumers, U.S. City Average, Education &amp; Communication, Educational Books &amp; Supplies, SA, Index</t>
  </si>
  <si>
    <t>Consumer Price Index, All Urban Consumers, U.S. City Average, Education &amp; Communication, Tuition, Other School Fees &amp; Childcare, SA, Index</t>
  </si>
  <si>
    <t>Consumer Price Index, All Urban Consumers, U.S. City Average, Education &amp; Communication, College Tuition &amp; Fees, SA, Index</t>
  </si>
  <si>
    <t>Consumer Price Index, All Urban Consumers, U.S. City Average, Education &amp; Communication, Elementary &amp; High School Tuition &amp; Fees, SA, Index</t>
  </si>
  <si>
    <t>Consumer Price Index, All Urban Consumers, U.S. City Average, Education &amp; Communication, Day Care &amp; Preschool, SA, Index</t>
  </si>
  <si>
    <t>Consumer Price Index, All Urban Consumers, U.S. City Average, Education &amp; Communication, Technical &amp; Vocational School Tuition &amp; Fixed Fees, SA, Index</t>
  </si>
  <si>
    <t>Consumer Price Index, All Urban Consumers, U.S. City Average, Education &amp; Communication, Communication, SA, Index</t>
  </si>
  <si>
    <t>Consumer Price Index, All Urban Consumers, U.S. City Average, Education &amp; Communication, Postage &amp; Delivery Services, SA, Index</t>
  </si>
  <si>
    <t>BLS, All Urban Consumers (CPI-U), Total, Postage, SA</t>
  </si>
  <si>
    <t>Consumer Price Index, All Urban Consumers, U.S. City Average, Education &amp; Communication, Delivery Services, SA, Index</t>
  </si>
  <si>
    <t>BLS, All Urban Consumers (CPI-U), Total, Information &amp; Information Processing, SA</t>
  </si>
  <si>
    <t>BLS, All Urban Consumers (CPI-U), Total, Information Technology, Hardware &amp; Services, SA</t>
  </si>
  <si>
    <t>BLS, All Urban Consumers (CPI-U), Total, Computers, Peripherals, &amp; Smart Home Assistants, SA</t>
  </si>
  <si>
    <t>BLS, All Urban Consumers (CPI-U), Total, Telephone Hardware, Calculators, &amp; Other Consumer Information Items, SA</t>
  </si>
  <si>
    <t>BLS, All Urban Consumers (CPI-U), Total, Internet Services &amp; Electronic Information Providers, SA</t>
  </si>
  <si>
    <t>Consumer Price Index, All Urban Consumers, U.S. City Average, Other Goods &amp; Services, SA, Index</t>
  </si>
  <si>
    <t>Consumer Price Index, All Urban Consumers, U.S. City Average, Other Goods, SA, Index</t>
  </si>
  <si>
    <t>Consumer Price Index, All Urban Consumers, U.S. City Average, Other Goods &amp; Services, Tobacco &amp; Smoking Products, SA, Index</t>
  </si>
  <si>
    <t>BLS, All Urban Consumers (CPI-U), Total, Cigarettes, SA</t>
  </si>
  <si>
    <t>Consumer Price Index, All Urban Consumers, U.S. City Average, Other Goods &amp; Services, Personal Care, SA, Index</t>
  </si>
  <si>
    <t>Consumer Price Index, All Urban Consumers, U.S. City Average, Other Goods &amp; Services, Miscellaneous Personal Goods, SA, Index</t>
  </si>
  <si>
    <t>BLS, All Urban Consumers (CPI-U), Total, Stationery, Stationery Supplies, Gift Wrap, SA</t>
  </si>
  <si>
    <t>BLS, All Urban Consumers (CPI-U), Total, Other Services, SA</t>
  </si>
  <si>
    <t>Consumer Price Index, All Urban Consumers, U.S. City Average, Other Goods &amp; Services, Miscellaneous Personal Services, SA, Index</t>
  </si>
  <si>
    <t>Consumer Price Index, All Urban Consumers, U.S. City Average, Other Goods &amp; Services, Legal Services, SA, Index</t>
  </si>
  <si>
    <t>Consumer Price Index, All Urban Consumers, U.S. City Average, Other Goods &amp; Services, Funeral Expenses, SA, Index</t>
  </si>
  <si>
    <t>BLS, All Urban Consumers (CPI-U), Total, Laundry &amp; Dry Cleaning Services, SA</t>
  </si>
  <si>
    <t>Consumer Price Index, All Urban Consumers, U.S. City Average, Other Goods &amp; Services, Financial Services, SA, Index</t>
  </si>
  <si>
    <t>BLS, All Urban Consumers (CPI-U), Total, Tax Return Preparation &amp; Other Accounting Fees, SA</t>
  </si>
  <si>
    <t>Consumer Price Index, All Urban Consumers, U.S. City Average, All Items Less Food &amp; Energy, SA, Index</t>
  </si>
  <si>
    <t>Consumer Price Index, All Urban Consumers, U.S. City Average, All Items Less Energy, SA, Index</t>
  </si>
  <si>
    <t>Consumer Price Index, All Urban Consumers, U.S. City Average, All Items Less Food, SA, Index</t>
  </si>
  <si>
    <t>Consumer Price Index, All Urban Consumers, U.S. City Average, All Items Less Food &amp; Shelter, SA, Index</t>
  </si>
  <si>
    <t>Consumer Price Index, All Urban Consumers, U.S. City Average, All Items Less Food, Shelter &amp; Energy, SA, Index</t>
  </si>
  <si>
    <t>Consumer Price Index, All Urban Consumers, U.S. City Average, All Items Less Food, Shelter, Energy &amp; Used Cars &amp; Trucks, SA, Index</t>
  </si>
  <si>
    <t>Consumer Price Index, All Urban Consumers, U.S. City Average, All Items Less Medical Care, SA, Index</t>
  </si>
  <si>
    <t>Consumer Price Index, All Urban Consumers, U.S. City Average, All Items Less Shelter, SA, Index</t>
  </si>
  <si>
    <t>BLS, Urban Wage Earners &amp; Clerical Workers (CPI-W), Total, All Items - Old Base</t>
  </si>
  <si>
    <t>Consumer Price Index, All Urban Consumers, U.S. City Average, Apparel Less Footwear, SA, Index</t>
  </si>
  <si>
    <t>Consumer Price Index, All Urban Consumers, U.S. City Average, Utilities &amp; Public Transportation, SA, Index</t>
  </si>
  <si>
    <t>Consumer Price Index, All Urban Consumers, U.S. City Average, Domestically Produced Farm Food, SA, Index</t>
  </si>
  <si>
    <t>Consumer Price Index, All Urban Consumers, U.S. City Average, Commodities Less Food, SA, Index</t>
  </si>
  <si>
    <t>Consumer Price Index, All Urban Consumers, U.S. City Average, Commodities Less Food &amp; Beverages, SA, Index</t>
  </si>
  <si>
    <t>Consumer Price Index, All Urban Consumers, U.S. City Average, Commodities Less Food, Energy &amp; Used Cars &amp; Trucks, SA, Index</t>
  </si>
  <si>
    <t>Consumer Price Index, All Urban Consumers, U.S. City Average, Nondurables Less Food, SA, Index</t>
  </si>
  <si>
    <t>Consumer Price Index, All Urban Consumers, U.S. City Average, Nondurables Less Food &amp; Beverages, SA, Index</t>
  </si>
  <si>
    <t>Consumer Price Index, All Urban Consumers, U.S. City Average, Nondurables Less Food, Beverages &amp; Apparel, SA, Index</t>
  </si>
  <si>
    <t>Consumer Price Index, All Urban Consumers, U.S. City Average, Nondurables Less Food &amp; Apparel, SA, Index</t>
  </si>
  <si>
    <t>Consumer Price Index, All Urban Consumers, U.S. City Average, Services Less Medical Care Services, SA, Index</t>
  </si>
  <si>
    <t>Consumer Price Index, All Urban Consumers, U.S. City Average, Services Less Rent of Shelter, SA, Index</t>
  </si>
  <si>
    <t>Consumer Price Index, All Urban Consumers, U.S. City Average, Transportation Commodities less Motor Fuel, SA, Index</t>
  </si>
  <si>
    <t>BEA, Personal Consumption Expenditures, Services, Other Services, Personal Care &amp; Clothing Services (14 &amp; Parts of 17 &amp; 118), USD</t>
  </si>
  <si>
    <t>BEA, Personal Consumption Expenditures, Total, USD</t>
  </si>
  <si>
    <t>BEA, Personal Consumption Expenditures, Goods, USD</t>
  </si>
  <si>
    <t>BEA, Personal Consumption Expenditures, Durable Goods, USD</t>
  </si>
  <si>
    <t>BEA, Personal Consumption Expenditures, Durable Goods, Motor Vehicles &amp; Parts, USD</t>
  </si>
  <si>
    <t>BEA, Personal Consumption Expenditures, Durable Goods, Motor Vehicles &amp; Parts, New Motor Vehicles (55), USD</t>
  </si>
  <si>
    <t>BEA, Personal Consumption Expenditures, Durable Goods, Motor Vehicles &amp; Parts, Net Purchases of Used Motor Vehicles (56), USD</t>
  </si>
  <si>
    <t>BEA, Personal Consumption Expenditures, Durable Goods, Motor Vehicles &amp; Parts, Motor Vehicle Parts &amp; Accessories (58), USD</t>
  </si>
  <si>
    <t>BEA, Personal Consumption Expenditures, Durable Goods, Furnishings &amp; Durable Household Equipment, USD</t>
  </si>
  <si>
    <t>BEA, Personal Consumption Expenditures, Durable Goods, Furnishings &amp; Durable Household Equipment, Furniture &amp; Furnishings (Parts of 31 &amp; 32), USD</t>
  </si>
  <si>
    <t>BEA, Personal Consumption Expenditures, Durable Goods, Furnishings &amp; Durable Household Equipment, Household Appliances (Part of 33), USD</t>
  </si>
  <si>
    <t>BEA, Personal Consumption Expenditures, Durable Goods, Furnishings &amp; Durable Household Equipment, Glassware, Tableware &amp; Household Utensils (34), USD</t>
  </si>
  <si>
    <t>BEA, Personal Consumption Expenditures, Durable Goods, Furnishings &amp; Durable Household Equipment, Tools &amp; Equipment for House &amp; Garden (35), USD</t>
  </si>
  <si>
    <t>BEA, Personal Consumption Expenditures, Durable Goods, Recreational Goods &amp; Vehicles, USD</t>
  </si>
  <si>
    <t>BEA, Personal Consumption Expenditures, Durable Goods, Recreational Goods &amp; Vehicles, Video, Audio, Photographic &amp; Information Processing Equipment &amp; Media (75, 76 &amp; Part of 93), USD</t>
  </si>
  <si>
    <t>BEA, Personal Consumption Expenditures, Durable Goods, Recreational Goods &amp; Vehicles, Sporting Equipment, Supplies, Guns &amp; Ammunition (Part of 80), USD</t>
  </si>
  <si>
    <t>BEA, Personal Consumption Expenditures, Durable Goods, Recreational Goods &amp; Vehicles, Sports &amp; Recreational Vehicles (79), USD</t>
  </si>
  <si>
    <t>BEA, Personal Consumption Expenditures, Durable Goods, Recreational Goods &amp; Vehicles, Recreational Books (Part of 90), USD</t>
  </si>
  <si>
    <t>BEA, Personal Consumption Expenditures, Durable Goods, Recreational Goods &amp; Vehicles, Musical Instruments (Part of 80), USD</t>
  </si>
  <si>
    <t>BEA, Personal Consumption Expenditures, Durable Goods, Other Durable Goods, USD</t>
  </si>
  <si>
    <t>BEA, Personal Consumption Expenditures, Durable Goods, Other Durable Goods, Jewelry &amp; Watches (Part of 119), USD</t>
  </si>
  <si>
    <t>BEA, Personal Consumption Expenditures, Durable Goods, Other Durable Goods, Therapeutic Appliances &amp; Equipment (42), USD</t>
  </si>
  <si>
    <t>BEA, Personal Consumption Expenditures, Durable Goods, Other Durable Goods, Educational Books (96), USD</t>
  </si>
  <si>
    <t>BEA, Personal Consumption Expenditures, Durable Goods, Other Durable Goods, Luggage &amp; Similar Personal Items (Part of 119), USD</t>
  </si>
  <si>
    <t>BEA, Personal Consumption Expenditures, Durable Goods, Other Durable Goods, Telephone &amp; Related Communication Equipment, USD</t>
  </si>
  <si>
    <t>BEA, Personal Consumption Expenditures, Nondurable Goods, USD</t>
  </si>
  <si>
    <t>BEA, Personal Consumption Expenditures, Nondurable Goods, Food &amp; Beverages Purchased for Off-Premises Consumption, USD</t>
  </si>
  <si>
    <t>BEA, Personal Consumption Expenditures, Nondurable Goods, Food &amp; Beverages Purchased for Off-Premises Consumption, Food &amp; Nonalcoholic Beverages Purchased for Off-Premises Consumption (4), USD</t>
  </si>
  <si>
    <t>BEA, Personal Consumption Expenditures, Nondurable Goods, Food &amp; Beverages Purchased for Off-Premises Consumption, Alcoholic Beverages Purchased for Off-Premises Consumption (5), USD</t>
  </si>
  <si>
    <t>BEA, Personal Consumption Expenditures, Nondurable Goods, Food &amp; Beverages Purchased for Off-Premises Consumption, Food Produced &amp; Consumed on Farms (6), USD</t>
  </si>
  <si>
    <t>BEA, Personal Consumption Expenditures, Nondurable Goods, Clothing &amp; Footwear, USD</t>
  </si>
  <si>
    <t>BEA, Personal Consumption Expenditures, Nondurable Goods, Clothing &amp; Footwear, Garments, USD</t>
  </si>
  <si>
    <t>BEA, Personal Consumption Expenditures, Nondurable Goods, Clothing &amp; Footwear, Garments, Women's &amp; Girls' Clothing (10), USD</t>
  </si>
  <si>
    <t>BEA, Personal Consumption Expenditures, Nondurable Goods, Clothing &amp; Footwear, Garments, Men's &amp; Boys' Clothing (11), USD</t>
  </si>
  <si>
    <t>BEA, Personal Consumption Expenditures, Nondurable Goods, Clothing &amp; Footwear, Garments, Children's &amp; Infants' Clothing (12), USD</t>
  </si>
  <si>
    <t>BEA, Personal Consumption Expenditures, Nondurable Goods, Clothing &amp; Footwear, Other Clothing Materials &amp; Footwear (13 &amp; 17), USD</t>
  </si>
  <si>
    <t>BEA, Personal Consumption Expenditures, Nondurable Goods, Gasoline &amp; Other Energy Goods, USD</t>
  </si>
  <si>
    <t>BEA, Personal Consumption Expenditures, Nondurable Goods, Gasoline &amp; Other Energy Goods, Motor Vehicle Fuels, Lubricants &amp; Fluids (59), USD</t>
  </si>
  <si>
    <t>BEA, Personal Consumption Expenditures, Nondurable Goods, Gasoline &amp; Other Energy Goods, Fuel Oil &amp; Other Fuels (29), USD</t>
  </si>
  <si>
    <t>BEA, Personal Consumption Expenditures, Nondurable Goods, Other Nondurable Goods, USD</t>
  </si>
  <si>
    <t>BEA, Personal Consumption Expenditures, Nondurable Goods, Other Nondurable Goods, Pharmaceutical &amp; Other Medical Products (40 &amp; 41), USD</t>
  </si>
  <si>
    <t>BEA, Personal Consumption Expenditures, Nondurable Goods, Other Nondurable Goods, Recreational Items (Parts of 80, 92 &amp; 93), USD</t>
  </si>
  <si>
    <t>BEA, Personal Consumption Expenditures, Nondurable Goods, Other Nondurable Goods, Household Supplies (Parts of 32 &amp; 36), USD</t>
  </si>
  <si>
    <t>BEA, Personal Consumption Expenditures, Nondurable Goods, Other Nondurable Goods, Personal Care Products (Part of 118), USD</t>
  </si>
  <si>
    <t>BEA, Personal Consumption Expenditures, Nondurable Goods, Other Nondurable Goods, Tobacco (127), USD</t>
  </si>
  <si>
    <t>BEA, Personal Consumption Expenditures, Nondurable Goods, Other Nondurable Goods, Magazines, Newspapers &amp; Stationery (Part of 90), USD</t>
  </si>
  <si>
    <t>BEA, Personal Consumption Expenditures, Nondurable Goods, Other Nondurable Goods, Net Expenditures Abroad by U.S. Residents (131), USD</t>
  </si>
  <si>
    <t>BEA, Personal Consumption Expenditures, Services, USD</t>
  </si>
  <si>
    <t>BEA, Personal Consumption Expenditures, Household Consumption Expenditures (for Services), USD</t>
  </si>
  <si>
    <t>BEA, Personal Consumption Expenditures, Services, Housing &amp; Utilities, USD</t>
  </si>
  <si>
    <t>BEA, Personal Consumption Expenditures, Services, Housing &amp; Utilities, Housing, USD</t>
  </si>
  <si>
    <t>BEA, Personal Consumption Expenditures, Services, Housing &amp; Utilities, Housing, Rental of Tenant-Occupied Nonfarm Housing (20), USD</t>
  </si>
  <si>
    <t>BEA, Personal Consumption Expenditures, Services, Housing &amp; Utilities, Housing, Imputed Rental of Owner-Occupied Nonfarm Housing (21), USD</t>
  </si>
  <si>
    <t>BEA, Personal Consumption Expenditures, Services, Housing &amp; Utilities, Housing, Rental Value of Farm Dwellings (22), USD</t>
  </si>
  <si>
    <t>BEA, Personal Consumption Expenditures, Services, Housing &amp; Utilities, Housing, Group Housing (23), USD</t>
  </si>
  <si>
    <t>BEA, Personal Consumption Expenditures, Services, Housing &amp; Utilities, Household Utilities, USD</t>
  </si>
  <si>
    <t>BEA, Personal Consumption Expenditures, Services, Housing &amp; Utilities, Household Utilities, Water Supply &amp; Sanitation (25), USD</t>
  </si>
  <si>
    <t>BEA, Personal Consumption Expenditures, Services, Housing &amp; Utilities, Household Utilities, Electricity &amp; Gas, USD</t>
  </si>
  <si>
    <t>BEA, Personal Consumption Expenditures, Services, Housing &amp; Utilities, Household Utilities, Electricity &amp; Gas, Electricity (27), USD</t>
  </si>
  <si>
    <t>BEA, Personal Consumption Expenditures, Services, Housing &amp; Utilities, Household Utilities, Electricity &amp; Gas, Natural Gas (28), USD</t>
  </si>
  <si>
    <t>BEA, Personal Consumption Expenditures, Services, Health Care, USD</t>
  </si>
  <si>
    <t>BEA, Personal Consumption Expenditures, Services, Health Care, Outpatient Services, USD</t>
  </si>
  <si>
    <t>BEA, Personal Consumption Expenditures, Services, Health Care, Outpatient Services, Physician Services (44), USD</t>
  </si>
  <si>
    <t>BEA, Personal Consumption Expenditures, Services, Health Care, Outpatient Services, Dental Services (45), USD</t>
  </si>
  <si>
    <t>BEA, Personal Consumption Expenditures, Services, Health Care, Outpatient Services, Paramedical Services (46), USD</t>
  </si>
  <si>
    <t>BEA, Personal Consumption Expenditures, Services, Health Care, Hospital &amp; Nursing Home Services, USD</t>
  </si>
  <si>
    <t>BEA, Personal Consumption Expenditures, Services, Health Care, Hospital &amp; Nursing Home Services, Hospitals (51), USD</t>
  </si>
  <si>
    <t>BEA, Personal Consumption Expenditures, Services, Health Care, Hospital &amp; Nursing Home Services, Nursing Homes (52), USD</t>
  </si>
  <si>
    <t>BEA, Personal Consumption Expenditures, Services, Transportation Services, USD</t>
  </si>
  <si>
    <t>BEA, Personal Consumption Expenditures, Services, Transportation Services, Motor Vehicle Services, USD</t>
  </si>
  <si>
    <t>BEA, Personal Consumption Expenditures, Services, Transportation Services, Motor Vehicle Services, Motor Vehicle Maintenance &amp; Repair (60), USD</t>
  </si>
  <si>
    <t>BEA, Personal Consumption Expenditures, Services, Transportation Services, Motor Vehicle Services, Other Motor Vehicle Services (61), USD</t>
  </si>
  <si>
    <t>BEA, Personal Consumption Expenditures, Services, Transportation Services, Public Transportation, USD</t>
  </si>
  <si>
    <t>BEA, Personal Consumption Expenditures, Services, Transportation Services, Public Transportation, Ground Transportation (63), USD</t>
  </si>
  <si>
    <t>BEA, Personal Consumption Expenditures, Services, Transportation Services, Public Transportation, Air Transportation (64), USD</t>
  </si>
  <si>
    <t>BEA, Personal Consumption Expenditures, Services, Transportation Services, Public Transportation, Water Transportation (65), USD</t>
  </si>
  <si>
    <t>BEA, Personal Consumption Expenditures, Services, Recreation Services, USD</t>
  </si>
  <si>
    <t>BEA, Personal Consumption Expenditures, Services, Recreation Services, Membership Clubs, Sports Centers, Parks, Theaters &amp; Museums (82), USD</t>
  </si>
  <si>
    <t>BEA, Personal Consumption Expenditures, Services, Recreation Services, Audio-Video, Photographic &amp; Information Processing Equipment Services (Parts of 77 &amp; 93), USD</t>
  </si>
  <si>
    <t>BEA, Personal Consumption Expenditures, Services, Recreation Services, Gambling (91), USD</t>
  </si>
  <si>
    <t>BEA, Personal Consumption Expenditures, Services, Recreation Services, Other Recreational Services (81, 94 &amp; Part of 92), USD</t>
  </si>
  <si>
    <t>BEA, Personal Consumption Expenditures, Services, Food Services &amp; Accommodations, USD</t>
  </si>
  <si>
    <t>BEA, Personal Consumption Expenditures, Services, Food Services &amp; Accommodations, Food Services, USD</t>
  </si>
  <si>
    <t>BEA, Personal Consumption Expenditures, Services, Food Services &amp; Accommodations, Food Services, Purchased Meals &amp; Beverages (102), USD</t>
  </si>
  <si>
    <t>BEA, Personal Consumption Expenditures, Services, Food Services &amp; Accommodations, Food Services, Food Furnished to Employees (Including Military) (103), USD</t>
  </si>
  <si>
    <t>BEA, Personal Consumption Expenditures, Services, Food Services &amp; Accommodations, Accommodations (104), USD</t>
  </si>
  <si>
    <t>BEA, Personal Consumption Expenditures, Services, Financial Services &amp; Insurance, USD</t>
  </si>
  <si>
    <t>BEA, Personal Consumption Expenditures, Services, Financial Services &amp; Insurance, Financial Services, USD</t>
  </si>
  <si>
    <t>BEA, Personal Consumption Expenditures, Services, Financial Services &amp; Insurance, Financial Services, Financial Services Furnished without Payment (107), USD</t>
  </si>
  <si>
    <t>BEA, Personal Consumption Expenditures, Services, Financial Services &amp; Insurance, Financial Services, Financial Service Charges, Fees &amp; Commissions (108), USD</t>
  </si>
  <si>
    <t>BEA, Personal Consumption Expenditures, Services, Financial Services &amp; Insurance, Insurance, USD</t>
  </si>
  <si>
    <t>BEA, Personal Consumption Expenditures, Services, Financial Services &amp; Insurance, Insurance, Life Insurance (110), USD</t>
  </si>
  <si>
    <t>BEA, Personal Consumption Expenditures, Services, Financial Services &amp; Insurance, Insurance, Net Household Insurance (111), USD</t>
  </si>
  <si>
    <t>BEA, Personal Consumption Expenditures, Services, Financial Services &amp; Insurance, Insurance, Net Health Insurance (112), USD</t>
  </si>
  <si>
    <t>BEA, Personal Consumption Expenditures, Services, Financial Services &amp; Insurance, Insurance, Net Motor Vehicle &amp; Other Transportation Insurance (116), USD</t>
  </si>
  <si>
    <t>BEA, Personal Consumption Expenditures, Services, Other Services, USD</t>
  </si>
  <si>
    <t>BEA, Personal Consumption Expenditures, Services, Other Services, Communication, USD</t>
  </si>
  <si>
    <t>BEA, Personal Consumption Expenditures, Services, Other Services, Communication, Telecommunication Services (71), USD</t>
  </si>
  <si>
    <t>BEA, Personal Consumption Expenditures, Services, Other Services, Communication, Postal &amp; Delivery Services (68), USD</t>
  </si>
  <si>
    <t>BEA, Personal Consumption Expenditures, Services, Other Services, Communication, Internet Access (72), USD</t>
  </si>
  <si>
    <t>BEA, Personal Consumption Expenditures, Services, Other Services, Education Services, USD</t>
  </si>
  <si>
    <t>BEA, Personal Consumption Expenditures, Services, Other Services, Education Services, Higher Education (97), USD</t>
  </si>
  <si>
    <t>BEA, Personal Consumption Expenditures, Services, Other Services, Education Services, Nursery, Elementary &amp; Secondary Schools (98), USD</t>
  </si>
  <si>
    <t>BEA, Personal Consumption Expenditures, Services, Other Services, Education Services, Commercial &amp; Vocational Schools (99), USD</t>
  </si>
  <si>
    <t>BEA, Personal Consumption Expenditures, Services, Other Services, Professional &amp; Other Services (121), USD</t>
  </si>
  <si>
    <t>BEA, Personal Consumption Expenditures, Services, Other Services, Social Services &amp; Religious Activities (120), USD</t>
  </si>
  <si>
    <t>BEA, Personal Consumption Expenditures, Services, Other Services, Household Maintenance (Parts of 31, 33 &amp; 36), USD</t>
  </si>
  <si>
    <t>BEA, Personal Consumption Expenditures, Services, Other Services, Net Foreign Travel, USD</t>
  </si>
  <si>
    <t>BEA, Personal Consumption Expenditures, Services, Other Services, Net Foreign Travel, Foreign Travel by U.S. Residents (129), USD</t>
  </si>
  <si>
    <t>BEA, Personal Consumption Expenditures, Services, Other Services, Net Foreign Travel, Less: Expenditures in the United States by Nonresidents (130), USD</t>
  </si>
  <si>
    <t>BEA, Personal Consumption Expenditures, Services, Final Consumption Expenditures of Nonprofit Institutions Serving Households (NPISHs), USD</t>
  </si>
  <si>
    <t>BEA, Personal Consumption Expenditures, Services, Final Consumption Expenditures of Nonprofit Institutions Serving Households (NPISHs), Gross Output of Nonprofit Institutions (133), USD</t>
  </si>
  <si>
    <t>BEA, Personal Consumption Expenditures, Services, Final Consumption Expenditures of Nonprofit Institutions Serving Households (NPISHs), Less: Receipts from Sales of Goods &amp; Services by Nonprofit Institutions (134), USD</t>
  </si>
  <si>
    <t>ENGINE — Series Map &amp; Calculation Layer (feeds all dashboard tabs — do not edit grey formulas)</t>
  </si>
  <si>
    <t>CONTROLS</t>
  </si>
  <si>
    <t>Last CPI data row</t>
  </si>
  <si>
    <t>Latest CPI month</t>
  </si>
  <si>
    <t>Weight pivot date (BLS RI vintage)</t>
  </si>
  <si>
    <t>Pivot row</t>
  </si>
  <si>
    <t>New months appended to Macrobond flow through automatically — no roll-forward needed. Weights auto price-update from the pivot date.</t>
  </si>
  <si>
    <t>pivot</t>
  </si>
  <si>
    <t>Component</t>
  </si>
  <si>
    <t>Bucket</t>
  </si>
  <si>
    <t>Core?</t>
  </si>
  <si>
    <t>Macrobond Col#</t>
  </si>
  <si>
    <t>Leaf? (rank/breadth set)</t>
  </si>
  <si>
    <t>RI Wt Dec-25 (%)</t>
  </si>
  <si>
    <t>Pivot Index</t>
  </si>
  <si>
    <t>I(t)</t>
  </si>
  <si>
    <t>I(t-1)</t>
  </si>
  <si>
    <t>I(t-2)</t>
  </si>
  <si>
    <t>I(t-3)</t>
  </si>
  <si>
    <t>I(t-4)</t>
  </si>
  <si>
    <t>I(t-5)</t>
  </si>
  <si>
    <t>I(t-6)</t>
  </si>
  <si>
    <t>I(t-7)</t>
  </si>
  <si>
    <t>I(t-8)</t>
  </si>
  <si>
    <t>I(t-9)</t>
  </si>
  <si>
    <t>I(t-10)</t>
  </si>
  <si>
    <t>I(t-11)</t>
  </si>
  <si>
    <t>I(t-12)</t>
  </si>
  <si>
    <t>I(t-13)</t>
  </si>
  <si>
    <t>RI Wt Now (%)</t>
  </si>
  <si>
    <t>M/M</t>
  </si>
  <si>
    <t>M/M (t-1)</t>
  </si>
  <si>
    <t>M/M (t-2)</t>
  </si>
  <si>
    <t>Y/Y</t>
  </si>
  <si>
    <t>Y/Y (t-1)</t>
  </si>
  <si>
    <t>1m SAAR</t>
  </si>
  <si>
    <t>3m SAAR</t>
  </si>
  <si>
    <t>6m SAAR</t>
  </si>
  <si>
    <t>Δ 1m−3m</t>
  </si>
  <si>
    <t>Δ 3m−6m</t>
  </si>
  <si>
    <t>Signal</t>
  </si>
  <si>
    <t>Contrib Headline M/M (pp)</t>
  </si>
  <si>
    <t>Contrib Core M/M (pp)</t>
  </si>
  <si>
    <t>All Items (CPI-U)</t>
  </si>
  <si>
    <t>AGG</t>
  </si>
  <si>
    <t>N</t>
  </si>
  <si>
    <t>Core CPI (ex Food &amp; Energy)</t>
  </si>
  <si>
    <t>Food</t>
  </si>
  <si>
    <t>FOOD</t>
  </si>
  <si>
    <t>Energy (derived composite)</t>
  </si>
  <si>
    <t>ENERGY</t>
  </si>
  <si>
    <t>All Items ex Shelter</t>
  </si>
  <si>
    <t>All ex Food, Shelter &amp; Energy</t>
  </si>
  <si>
    <t>Core Goods ex Used Vehicles</t>
  </si>
  <si>
    <t>Services ex Rent of Shelter</t>
  </si>
  <si>
    <t>Supercore — Svcs ex Shelter &amp; Energy (derived)</t>
  </si>
  <si>
    <t>Food at Home</t>
  </si>
  <si>
    <t>Y</t>
  </si>
  <si>
    <t>Food Away from Home</t>
  </si>
  <si>
    <t>Alcoholic Beverages</t>
  </si>
  <si>
    <t>CORE GOODS</t>
  </si>
  <si>
    <t>Shelter</t>
  </si>
  <si>
    <t>CORE SVCS</t>
  </si>
  <si>
    <t>Rent of Primary Residence</t>
  </si>
  <si>
    <t>Owners' Equivalent Rent</t>
  </si>
  <si>
    <t>Lodging Away from Home</t>
  </si>
  <si>
    <t>Water, Sewer &amp; Trash</t>
  </si>
  <si>
    <t>Motor Fuel</t>
  </si>
  <si>
    <t>Gasoline (All Types)</t>
  </si>
  <si>
    <t>Fuel Oil &amp; Other Fuels</t>
  </si>
  <si>
    <t>Energy Services</t>
  </si>
  <si>
    <t>Electricity</t>
  </si>
  <si>
    <t>Utility (Piped) Gas</t>
  </si>
  <si>
    <t>Apparel</t>
  </si>
  <si>
    <t>New Vehicles</t>
  </si>
  <si>
    <t>Used Cars &amp; Trucks</t>
  </si>
  <si>
    <t>Leased Cars &amp; Trucks</t>
  </si>
  <si>
    <t>MV Parts &amp; Equipment</t>
  </si>
  <si>
    <t>Medical Care Commodities</t>
  </si>
  <si>
    <t>Household Furnishings &amp; Ops</t>
  </si>
  <si>
    <t>Furniture &amp; Bedding</t>
  </si>
  <si>
    <t>Appliances</t>
  </si>
  <si>
    <t>Housekeeping Supplies</t>
  </si>
  <si>
    <t>Video &amp; Audio</t>
  </si>
  <si>
    <t>Tobacco &amp; Smoking Products</t>
  </si>
  <si>
    <t>MV Maintenance &amp; Repair</t>
  </si>
  <si>
    <t>MV Insurance</t>
  </si>
  <si>
    <t>Car &amp; Truck Rental</t>
  </si>
  <si>
    <t>Airline Fares</t>
  </si>
  <si>
    <t>Public Transportation</t>
  </si>
  <si>
    <t>Medical Care Services</t>
  </si>
  <si>
    <t>Physicians' Services</t>
  </si>
  <si>
    <t>Dental Services</t>
  </si>
  <si>
    <t>Hospital Services</t>
  </si>
  <si>
    <t>Medical Care (Total)</t>
  </si>
  <si>
    <t>MIXED</t>
  </si>
  <si>
    <t>Recreation</t>
  </si>
  <si>
    <t>Pets &amp; Pet Services</t>
  </si>
  <si>
    <t>Education</t>
  </si>
  <si>
    <t>Tuition &amp; Childcare</t>
  </si>
  <si>
    <t>College Tuition &amp; Fees</t>
  </si>
  <si>
    <t>Day Care &amp; Preschool</t>
  </si>
  <si>
    <t>Communication</t>
  </si>
  <si>
    <t>Personal Care</t>
  </si>
  <si>
    <t>Misc Personal Services</t>
  </si>
  <si>
    <t>CPI MOMENTUM &amp; TREND TRACKER</t>
  </si>
  <si>
    <t>Wt %</t>
  </si>
  <si>
    <t>M/M -1</t>
  </si>
  <si>
    <t>Y/Y -1</t>
  </si>
  <si>
    <t>Δ 1m-3m</t>
  </si>
  <si>
    <t>Δ 3m-6m</t>
  </si>
  <si>
    <t>SIGNAL</t>
  </si>
  <si>
    <t>TOP 10 ACCELERATORS — ranked by Δ 1m vs 3m SAAR (non-overlapping components)</t>
  </si>
  <si>
    <t>TOP 10 DECELERATORS — ranked by Δ 1m vs 3m SAAR (non-overlapping components)</t>
  </si>
  <si>
    <t>CPI BREADTH &amp; CONTRIBUTIONS</t>
  </si>
  <si>
    <t>TOP 5 CONTRIBUTORS — HEADLINE M/M (pp)</t>
  </si>
  <si>
    <t>TOP 5 DRAGS — HEADLINE M/M (pp)</t>
  </si>
  <si>
    <t>TOP 5 CONTRIBUTORS — CORE M/M (pp)</t>
  </si>
  <si>
    <t>TOP 5 DRAGS — CORE M/M (pp)</t>
  </si>
  <si>
    <t>Contrib</t>
  </si>
  <si>
    <t>BREADTH OF THE PRINT</t>
  </si>
  <si>
    <t>Latest</t>
  </si>
  <si>
    <t>Prior mo</t>
  </si>
  <si>
    <t>% of components rising m/m</t>
  </si>
  <si>
    <t>% of components accelerating m/m</t>
  </si>
  <si>
    <t>Weighted share accelerating (by RI weight)</t>
  </si>
  <si>
    <t>% running above 2% (3m SAAR)</t>
  </si>
  <si>
    <t>% running above 4% (3m SAAR)</t>
  </si>
  <si>
    <t>Median component m/m</t>
  </si>
  <si>
    <t>BREADTH TREND — trailing 12 months</t>
  </si>
  <si>
    <t>% rising m/m</t>
  </si>
  <si>
    <t>% accelerating m/m</t>
  </si>
  <si>
    <t>CPI → CORE PCE PASS-THROUGH BRIDGE</t>
  </si>
  <si>
    <t>Last PCE nominal data row</t>
  </si>
  <si>
    <t>PCE weight month (nominal vintage)</t>
  </si>
  <si>
    <t>Core PCE nominal denominator</t>
  </si>
  <si>
    <t>USD mm (total less food off-premises less energy goods &amp; utilities)</t>
  </si>
  <si>
    <t>PCE Component (core PCE)</t>
  </si>
  <si>
    <t>BEA Col#</t>
  </si>
  <si>
    <t>Wt % of Core PCE</t>
  </si>
  <si>
    <t>Source index (per 2.4.4U-D)</t>
  </si>
  <si>
    <t>CPI Proxy (Engine)</t>
  </si>
  <si>
    <t>Eng Row</t>
  </si>
  <si>
    <t>CPI M/M</t>
  </si>
  <si>
    <t>CPI 3m SAAR</t>
  </si>
  <si>
    <t>Contrib to Core PCE M/M (pp)</t>
  </si>
  <si>
    <t>Motor vehicle parts &amp; accessories</t>
  </si>
  <si>
    <t>Furnishings &amp; durable household equip.</t>
  </si>
  <si>
    <t>Recreational goods &amp; vehicles</t>
  </si>
  <si>
    <t>Clothing &amp; footwear</t>
  </si>
  <si>
    <t>Pharmaceutical &amp; other medical products</t>
  </si>
  <si>
    <t>Rental of tenant-occupied housing</t>
  </si>
  <si>
    <t>Imputed rental of owner-occupied housing</t>
  </si>
  <si>
    <t>Water supply &amp; sanitation</t>
  </si>
  <si>
    <t>Motor vehicle maintenance &amp; repair</t>
  </si>
  <si>
    <t>Other motor vehicle services</t>
  </si>
  <si>
    <t>Air transportation</t>
  </si>
  <si>
    <t>Purchased meals &amp; beverages</t>
  </si>
  <si>
    <t>Communication services</t>
  </si>
  <si>
    <t>Personal care &amp; clothing services</t>
  </si>
  <si>
    <t>CPI: New vehicles</t>
  </si>
  <si>
    <t>CPI: Used cars and trucks</t>
  </si>
  <si>
    <t>CPI: MV parts &amp; equipment</t>
  </si>
  <si>
    <t>CPI: HH furnishings indexes</t>
  </si>
  <si>
    <t>CPI: video/audio/IT &amp; rec goods (partial)</t>
  </si>
  <si>
    <t>CPI: apparel indexes</t>
  </si>
  <si>
    <t>CPI: medical care commodities</t>
  </si>
  <si>
    <t>CPI: recreation commodities (partial)</t>
  </si>
  <si>
    <t>CPI: housekeeping supplies</t>
  </si>
  <si>
    <t>CPI: personal care products</t>
  </si>
  <si>
    <t>CPI: tobacco &amp; smoking products</t>
  </si>
  <si>
    <t>CPI: rent of primary residence</t>
  </si>
  <si>
    <t>CPI: owners' equivalent rent</t>
  </si>
  <si>
    <t>CPI: water/sewer/trash</t>
  </si>
  <si>
    <t>CPI: MV maintenance &amp; repair</t>
  </si>
  <si>
    <t>CPI: leased cars &amp; rental (proxy)</t>
  </si>
  <si>
    <t>CPI: intra/intercity transport (proxy)</t>
  </si>
  <si>
    <t>CPI: airline fares</t>
  </si>
  <si>
    <t>CPI: recreation services (partial)</t>
  </si>
  <si>
    <t>CPI: food away from home</t>
  </si>
  <si>
    <t>CPI: lodging away from home</t>
  </si>
  <si>
    <t>CPI: telecom/internet/postage</t>
  </si>
  <si>
    <t>CPI: tuition indexes</t>
  </si>
  <si>
    <t>CPI: personal care &amp; laundry svcs</t>
  </si>
  <si>
    <t>CPI-MAPPED SUBTOTAL</t>
  </si>
  <si>
    <t>NON-CPI-SOURCED CORE PCE COMPONENTS — m/m assumptions in BLUE, update after PPI print</t>
  </si>
  <si>
    <t>Health care services</t>
  </si>
  <si>
    <t>Financial services &amp; insurance</t>
  </si>
  <si>
    <t>Professional &amp; other services</t>
  </si>
  <si>
    <t>Social services &amp; religious activities</t>
  </si>
  <si>
    <t>Net foreign travel</t>
  </si>
  <si>
    <t>Final consumption of NPISHs</t>
  </si>
  <si>
    <t>PPI: hospitals/physicians; Medicare-Medicaid rates</t>
  </si>
  <si>
    <t>Imputed (FISIM)/PPI; portfolio mgmt tracks equities</t>
  </si>
  <si>
    <t>CPI jewelry/therapeutic/books mix (unmapped)</t>
  </si>
  <si>
    <t>PPI legal/accounting (partial CPI)</t>
  </si>
  <si>
    <t>Input-cost based</t>
  </si>
  <si>
    <t>Input-cost / partial CPI</t>
  </si>
  <si>
    <t>Foreign CPIs / FX (negative weight)</t>
  </si>
  <si>
    <t>Residual — unmapped core components</t>
  </si>
  <si>
    <t>Group housing, employee meals, misc unmapped</t>
  </si>
  <si>
    <t>NON-CPI SUBTOTAL</t>
  </si>
  <si>
    <t>IMPLIED CORE PCE M/M — WEIGHTED TOTAL</t>
  </si>
  <si>
    <t>BOTTOM LINE — CORE PCE READ-THROUGH</t>
  </si>
  <si>
    <t>Implied core PCE m/m (CPI pass-through + assumptions)</t>
  </si>
  <si>
    <t>Annualized pace</t>
  </si>
  <si>
    <t>CPI-mapped basket only — m/m</t>
  </si>
  <si>
    <t>CPI-mapped basket — 3m SAAR trend</t>
  </si>
  <si>
    <t>Directional bias for upcoming core PCE print</t>
  </si>
  <si>
    <t>• Method note: BEA aggregates with a Fisher formula and scope-adjusts CPI inputs; this linear share-weighted bridge is an approximation — treat as directional bias, not a point forecast.</t>
  </si>
  <si>
    <t>5-minute desk read  |  All figures seasonally adjusted  |  Detail: Momentum · Breadth · PCE Bridge tabs</t>
  </si>
  <si>
    <t>HEADLINE M/M</t>
  </si>
  <si>
    <t>CORE M/M</t>
  </si>
  <si>
    <t>HEADLINE Y/Y</t>
  </si>
  <si>
    <t>CORE Y/Y</t>
  </si>
  <si>
    <t>CORE 3M SAAR</t>
  </si>
  <si>
    <t>IMPLIED CORE PCE M/M</t>
  </si>
  <si>
    <t>MOMENTUM STACK (SAAR)</t>
  </si>
  <si>
    <t>Headline CPI</t>
  </si>
  <si>
    <t>Core CPI</t>
  </si>
  <si>
    <t>Supercore (svcs ex shelter/energy)</t>
  </si>
  <si>
    <t>Core Goods ex Used Veh.</t>
  </si>
  <si>
    <t>TAKEAWAYS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</si>
</sst>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43" formatCode="_(* #,##0.00_);_(* \(#,##0.00\);_(* &quot;-&quot;??_);_(@_)"/>
    <numFmt numFmtId="164" formatCode="_(* #,##0_);_(* \(#,##0\);_(* &quot;-&quot;??_);_(@_)"/>
    <numFmt numFmtId="165" formatCode="#."/>
    <numFmt numFmtId="166" formatCode="[$-409]mmmm\ d\,\ yyyy;@"/>
    <numFmt numFmtId="167" formatCode="mmm\-yyyy"/>
    <numFmt numFmtId="168" formatCode="0.000"/>
    <numFmt numFmtId="169" formatCode="0.0%"/>
    <numFmt numFmtId="170" formatCode="\+0.0%;\-0.0%;0.0%"/>
    <numFmt numFmtId="171" formatCode="\+0.000;\-0.000;0.000"/>
    <numFmt numFmtId="172" formatCode="0.0000"/>
    <numFmt numFmtId="173" formatCode="0.0"/>
    <numFmt numFmtId="174" formatCode="0.00%;\(0.00%\)"/>
    <numFmt numFmtId="175" formatCode="0.0%;\(0.0%\)"/>
    <numFmt numFmtId="176" formatCode="#,##0,,;\(#,##0,,\)"/>
    <numFmt numFmtId="177" formatCode="\+0.00%;\-0.00%"/>
  </numFmts>
  <fonts count="48" x14ac:knownFonts="1">
    <font>
      <sz val="11"/>
      <color theme="1"/>
      <name val="Aptos Narrow"/>
      <family val="2"/>
      <scheme val="minor"/>
    </font>
    <font>
      <sz val="11"/>
      <color theme="1"/>
      <name val="Aptos Narrow"/>
      <family val="2"/>
      <scheme val="minor"/>
    </font>
    <font>
      <sz val="10"/>
      <name val="Arial"/>
      <family val="2"/>
    </font>
    <font>
      <sz val="12"/>
      <name val="Arial"/>
      <family val="2"/>
    </font>
    <font>
      <sz val="1"/>
      <color indexed="16"/>
      <name val="Courier"/>
      <family val="3"/>
    </font>
    <font>
      <b/>
      <sz val="1"/>
      <color indexed="16"/>
      <name val="Courier"/>
      <family val="3"/>
    </font>
    <font>
      <i/>
      <sz val="1"/>
      <color indexed="16"/>
      <name val="Courier"/>
      <family val="3"/>
    </font>
    <font>
      <b/>
      <sz val="12"/>
      <name val="Arial"/>
      <family val="2"/>
    </font>
    <font>
      <sz val="7"/>
      <name val="Helvetica"/>
    </font>
    <font>
      <sz val="10"/>
      <color indexed="8"/>
      <name val="Arial"/>
      <family val="2"/>
    </font>
    <font>
      <b/>
      <sz val="10"/>
      <color indexed="8"/>
      <name val="Arial"/>
      <family val="2"/>
    </font>
    <font>
      <b/>
      <sz val="11"/>
      <color indexed="8"/>
      <name val="Arial"/>
      <family val="2"/>
    </font>
    <font>
      <sz val="10"/>
      <color indexed="23"/>
      <name val="Arial"/>
      <family val="2"/>
    </font>
    <font>
      <sz val="10"/>
      <color indexed="17"/>
      <name val="Arial"/>
      <family val="2"/>
    </font>
    <font>
      <b/>
      <sz val="10"/>
      <color indexed="23"/>
      <name val="Arial"/>
      <family val="2"/>
    </font>
    <font>
      <b/>
      <sz val="12"/>
      <color indexed="8"/>
      <name val="Arial"/>
      <family val="2"/>
    </font>
    <font>
      <b/>
      <sz val="11"/>
      <name val="Arial"/>
      <family val="2"/>
    </font>
    <font>
      <sz val="10"/>
      <color rgb="FF000000"/>
      <name val="Arial"/>
      <family val="2"/>
    </font>
    <font>
      <b/>
      <sz val="11"/>
      <color theme="1"/>
      <name val="Aptos Narrow"/>
      <family val="2"/>
      <scheme val="minor"/>
    </font>
    <font>
      <b/>
      <sz val="12"/>
      <color theme="1"/>
      <name val="Aptos Narrow"/>
      <family val="2"/>
      <scheme val="minor"/>
    </font>
    <font>
      <sz val="11"/>
      <color rgb="FF0000FF"/>
      <name val="Aptos Narrow"/>
      <family val="2"/>
      <scheme val="minor"/>
    </font>
    <font>
      <i/>
      <sz val="11"/>
      <color theme="1"/>
      <name val="Aptos Narrow"/>
      <family val="2"/>
      <scheme val="minor"/>
    </font>
    <font>
      <b/>
      <sz val="11"/>
      <color rgb="FFFFFFFF"/>
      <name val="Aptos Narrow"/>
      <family val="2"/>
      <scheme val="minor"/>
    </font>
    <font>
      <sz val="9"/>
      <color indexed="81"/>
      <name val="Tahoma"/>
      <family val="2"/>
    </font>
    <font>
      <b/>
      <sz val="9"/>
      <color indexed="81"/>
      <name val="Tahoma"/>
      <family val="2"/>
    </font>
    <font>
      <sz val="11"/>
      <color rgb="FF008000"/>
      <name val="Aptos Narrow"/>
      <family val="2"/>
      <scheme val="minor"/>
    </font>
    <font>
      <b/>
      <sz val="16"/>
      <color theme="1"/>
      <name val="Aptos Narrow"/>
      <family val="2"/>
      <scheme val="minor"/>
    </font>
    <font>
      <i/>
      <sz val="11"/>
      <color rgb="FF555555"/>
      <name val="Aptos Narrow"/>
      <family val="2"/>
      <scheme val="minor"/>
    </font>
    <font>
      <sz val="11"/>
      <color rgb="FFBBBBBB"/>
      <name val="Aptos Narrow"/>
      <family val="2"/>
      <scheme val="minor"/>
    </font>
    <font>
      <sz val="8"/>
      <color rgb="FFBBBBBB"/>
      <name val="Aptos Narrow"/>
      <family val="2"/>
      <scheme val="minor"/>
    </font>
    <font>
      <sz val="9"/>
      <color rgb="FF008000"/>
      <name val="Aptos Narrow"/>
      <family val="2"/>
      <scheme val="minor"/>
    </font>
    <font>
      <sz val="11"/>
      <color rgb="FF777777"/>
      <name val="Aptos Narrow"/>
      <family val="2"/>
      <scheme val="minor"/>
    </font>
    <font>
      <sz val="9"/>
      <color theme="1"/>
      <name val="Aptos Narrow"/>
      <family val="2"/>
      <scheme val="minor"/>
    </font>
    <font>
      <b/>
      <sz val="9"/>
      <color theme="1"/>
      <name val="Aptos Narrow"/>
      <family val="2"/>
      <scheme val="minor"/>
    </font>
    <font>
      <b/>
      <sz val="11"/>
      <color rgb="FF9C0006"/>
      <name val="Aptos Narrow"/>
      <family val="2"/>
      <scheme val="minor"/>
    </font>
    <font>
      <b/>
      <sz val="11"/>
      <color rgb="FF006100"/>
      <name val="Aptos Narrow"/>
      <family val="2"/>
      <scheme val="minor"/>
    </font>
    <font>
      <b/>
      <sz val="11"/>
      <color rgb="FF008000"/>
      <name val="Aptos Narrow"/>
      <family val="2"/>
      <scheme val="minor"/>
    </font>
    <font>
      <b/>
      <sz val="9"/>
      <color rgb="FF008000"/>
      <name val="Aptos Narrow"/>
      <family val="2"/>
      <scheme val="minor"/>
    </font>
    <font>
      <b/>
      <sz val="11"/>
      <color rgb="FF777777"/>
      <name val="Aptos Narrow"/>
      <family val="2"/>
      <scheme val="minor"/>
    </font>
    <font>
      <i/>
      <sz val="9"/>
      <color rgb="FF888888"/>
      <name val="Aptos Narrow"/>
      <family val="2"/>
      <scheme val="minor"/>
    </font>
    <font>
      <sz val="11"/>
      <color rgb="FF888888"/>
      <name val="Aptos Narrow"/>
      <family val="2"/>
      <scheme val="minor"/>
    </font>
    <font>
      <b/>
      <sz val="11"/>
      <color rgb="FF1F3864"/>
      <name val="Aptos Narrow"/>
      <family val="2"/>
      <scheme val="minor"/>
    </font>
    <font>
      <b/>
      <sz val="12"/>
      <color rgb="FFFFFFFF"/>
      <name val="Aptos Narrow"/>
      <family val="2"/>
      <scheme val="minor"/>
    </font>
    <font>
      <b/>
      <sz val="14"/>
      <color theme="1"/>
      <name val="Aptos Narrow"/>
      <family val="2"/>
      <scheme val="minor"/>
    </font>
    <font>
      <i/>
      <sz val="11"/>
      <color rgb="FF888888"/>
      <name val="Aptos Narrow"/>
      <family val="2"/>
      <scheme val="minor"/>
    </font>
    <font>
      <b/>
      <sz val="18"/>
      <color theme="1"/>
      <name val="Aptos Narrow"/>
      <family val="2"/>
      <scheme val="minor"/>
    </font>
    <font>
      <b/>
      <sz val="9"/>
      <color rgb="FF666666"/>
      <name val="Aptos Narrow"/>
      <family val="2"/>
      <scheme val="minor"/>
    </font>
    <font>
      <b/>
      <sz val="20"/>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1F3864"/>
        <bgColor indexed="64"/>
      </patternFill>
    </fill>
    <fill>
      <patternFill patternType="solid">
        <fgColor rgb="FFF2F2F2"/>
        <bgColor indexed="64"/>
      </patternFill>
    </fill>
    <fill>
      <patternFill patternType="solid">
        <fgColor rgb="FFF7F9FC"/>
        <bgColor indexed="64"/>
      </patternFill>
    </fill>
    <fill>
      <patternFill patternType="solid">
        <fgColor rgb="FFDDEBF7"/>
        <bgColor indexed="64"/>
      </patternFill>
    </fill>
    <fill>
      <patternFill patternType="solid">
        <fgColor rgb="FFFFF2CC"/>
        <bgColor indexed="64"/>
      </patternFill>
    </fill>
  </fills>
  <borders count="8">
    <border>
      <left/>
      <right/>
      <top/>
      <bottom/>
      <diagonal/>
    </border>
    <border>
      <left style="thin">
        <color indexed="64"/>
      </left>
      <right/>
      <top/>
      <bottom/>
      <diagonal/>
    </border>
    <border>
      <left/>
      <right/>
      <top style="double">
        <color indexed="0"/>
      </top>
      <bottom/>
      <diagonal/>
    </border>
    <border>
      <left/>
      <right/>
      <top/>
      <bottom style="thin">
        <color auto="1"/>
      </bottom>
      <diagonal/>
    </border>
    <border>
      <left/>
      <right/>
      <top/>
      <bottom style="medium">
        <color auto="1"/>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s>
  <cellStyleXfs count="34">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3" fontId="3" fillId="0" borderId="0" applyFont="0" applyFill="0" applyBorder="0" applyAlignment="0" applyProtection="0"/>
    <xf numFmtId="5" fontId="3" fillId="0" borderId="0" applyFont="0" applyFill="0" applyBorder="0" applyAlignment="0" applyProtection="0"/>
    <xf numFmtId="0" fontId="3" fillId="0" borderId="0" applyFont="0" applyFill="0" applyBorder="0" applyAlignment="0" applyProtection="0"/>
    <xf numFmtId="165" fontId="4" fillId="0" borderId="0">
      <protection locked="0"/>
    </xf>
    <xf numFmtId="165" fontId="4" fillId="0" borderId="0">
      <protection locked="0"/>
    </xf>
    <xf numFmtId="165" fontId="5" fillId="0" borderId="0">
      <protection locked="0"/>
    </xf>
    <xf numFmtId="165" fontId="4" fillId="0" borderId="0">
      <protection locked="0"/>
    </xf>
    <xf numFmtId="165" fontId="4" fillId="0" borderId="0">
      <protection locked="0"/>
    </xf>
    <xf numFmtId="165" fontId="4" fillId="0" borderId="0">
      <protection locked="0"/>
    </xf>
    <xf numFmtId="165" fontId="6" fillId="0" borderId="0">
      <protection locked="0"/>
    </xf>
    <xf numFmtId="2" fontId="3" fillId="0" borderId="0" applyFont="0" applyFill="0" applyBorder="0" applyAlignment="0" applyProtection="0"/>
    <xf numFmtId="0" fontId="7" fillId="0" borderId="0" applyNumberFormat="0" applyFont="0" applyFill="0" applyAlignment="0" applyProtection="0"/>
    <xf numFmtId="0" fontId="7" fillId="0" borderId="0" applyNumberFormat="0" applyFont="0" applyFill="0" applyAlignment="0" applyProtection="0"/>
    <xf numFmtId="0" fontId="3" fillId="0" borderId="0" applyNumberFormat="0" applyFont="0" applyFill="0" applyAlignment="0" applyProtection="0"/>
    <xf numFmtId="0" fontId="3" fillId="0" borderId="0" applyNumberFormat="0" applyFont="0" applyFill="0" applyAlignment="0" applyProtection="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9" fontId="1" fillId="0" borderId="0" applyFont="0" applyFill="0" applyBorder="0" applyAlignment="0" applyProtection="0"/>
    <xf numFmtId="9" fontId="1" fillId="0" borderId="0" applyFont="0" applyFill="0" applyBorder="0" applyAlignment="0" applyProtection="0"/>
    <xf numFmtId="0" fontId="8" fillId="0" borderId="1">
      <alignment horizontal="center"/>
    </xf>
    <xf numFmtId="0" fontId="3" fillId="0" borderId="2" applyNumberFormat="0" applyFont="0" applyBorder="0" applyAlignment="0" applyProtection="0"/>
    <xf numFmtId="0" fontId="3" fillId="0" borderId="2" applyNumberFormat="0" applyFont="0" applyBorder="0" applyAlignment="0" applyProtection="0"/>
  </cellStyleXfs>
  <cellXfs count="174">
    <xf numFmtId="0" fontId="0" fillId="0" borderId="0" xfId="0"/>
    <xf numFmtId="0" fontId="2" fillId="0" borderId="0" xfId="1"/>
    <xf numFmtId="0" fontId="9" fillId="0" borderId="0" xfId="1" applyFont="1"/>
    <xf numFmtId="0" fontId="10" fillId="0" borderId="0" xfId="1" applyFont="1"/>
    <xf numFmtId="0" fontId="9" fillId="0" borderId="0" xfId="1" applyFont="1" applyAlignment="1">
      <alignment horizontal="left" indent="4"/>
    </xf>
    <xf numFmtId="0" fontId="9" fillId="0" borderId="0" xfId="1" applyFont="1" applyAlignment="1">
      <alignment wrapText="1"/>
    </xf>
    <xf numFmtId="0" fontId="9" fillId="0" borderId="0" xfId="1" applyFont="1" applyAlignment="1">
      <alignment horizontal="left" indent="3"/>
    </xf>
    <xf numFmtId="0" fontId="9" fillId="0" borderId="0" xfId="1" applyFont="1" applyAlignment="1">
      <alignment horizontal="left" indent="6"/>
    </xf>
    <xf numFmtId="0" fontId="9" fillId="0" borderId="0" xfId="1" applyFont="1" applyAlignment="1">
      <alignment horizontal="left" indent="5"/>
    </xf>
    <xf numFmtId="0" fontId="9" fillId="0" borderId="0" xfId="1" applyFont="1" applyAlignment="1">
      <alignment horizontal="left" indent="7"/>
    </xf>
    <xf numFmtId="164" fontId="9" fillId="0" borderId="0" xfId="2" applyNumberFormat="1" applyFont="1" applyFill="1" applyAlignment="1">
      <alignment wrapText="1"/>
    </xf>
    <xf numFmtId="0" fontId="9" fillId="0" borderId="0" xfId="2" applyNumberFormat="1" applyFont="1" applyFill="1" applyAlignment="1">
      <alignment wrapText="1"/>
    </xf>
    <xf numFmtId="164" fontId="9" fillId="0" borderId="0" xfId="1" applyNumberFormat="1" applyFont="1" applyAlignment="1">
      <alignment wrapText="1"/>
    </xf>
    <xf numFmtId="164" fontId="9" fillId="0" borderId="0" xfId="2" applyNumberFormat="1" applyFont="1" applyFill="1" applyBorder="1" applyAlignment="1">
      <alignment wrapText="1"/>
    </xf>
    <xf numFmtId="164" fontId="9" fillId="0" borderId="0" xfId="2" applyNumberFormat="1" applyFont="1" applyFill="1" applyAlignment="1">
      <alignment horizontal="left" wrapText="1"/>
    </xf>
    <xf numFmtId="0" fontId="10" fillId="0" borderId="0" xfId="1" applyFont="1" applyAlignment="1">
      <alignment horizontal="left" indent="1"/>
    </xf>
    <xf numFmtId="0" fontId="10" fillId="0" borderId="0" xfId="1" applyFont="1" applyAlignment="1">
      <alignment horizontal="left" indent="2"/>
    </xf>
    <xf numFmtId="0" fontId="12" fillId="0" borderId="0" xfId="1" applyFont="1"/>
    <xf numFmtId="0" fontId="14" fillId="0" borderId="0" xfId="1" applyFont="1"/>
    <xf numFmtId="0" fontId="11" fillId="0" borderId="0" xfId="1" applyFont="1" applyAlignment="1">
      <alignment horizontal="center" vertical="center"/>
    </xf>
    <xf numFmtId="0" fontId="15" fillId="0" borderId="0" xfId="1" applyFont="1"/>
    <xf numFmtId="164" fontId="12" fillId="0" borderId="0" xfId="2" applyNumberFormat="1" applyFont="1" applyFill="1" applyBorder="1" applyAlignment="1">
      <alignment wrapText="1"/>
    </xf>
    <xf numFmtId="0" fontId="12" fillId="0" borderId="0" xfId="1" applyFont="1" applyAlignment="1">
      <alignment horizontal="left" indent="2"/>
    </xf>
    <xf numFmtId="0" fontId="12" fillId="0" borderId="0" xfId="1" applyFont="1" applyAlignment="1">
      <alignment horizontal="left" indent="5"/>
    </xf>
    <xf numFmtId="0" fontId="12" fillId="0" borderId="0" xfId="1" applyFont="1" applyAlignment="1">
      <alignment wrapText="1"/>
    </xf>
    <xf numFmtId="0" fontId="12" fillId="0" borderId="0" xfId="1" applyFont="1" applyAlignment="1">
      <alignment horizontal="left" indent="4"/>
    </xf>
    <xf numFmtId="0" fontId="12" fillId="0" borderId="0" xfId="1" applyFont="1" applyAlignment="1">
      <alignment horizontal="left" indent="6"/>
    </xf>
    <xf numFmtId="0" fontId="12" fillId="0" borderId="0" xfId="1" quotePrefix="1" applyFont="1" applyAlignment="1">
      <alignment horizontal="left" wrapText="1"/>
    </xf>
    <xf numFmtId="0" fontId="12" fillId="0" borderId="0" xfId="1" applyFont="1" applyAlignment="1">
      <alignment horizontal="left" indent="1"/>
    </xf>
    <xf numFmtId="0" fontId="12" fillId="0" borderId="0" xfId="1" applyFont="1" applyAlignment="1">
      <alignment horizontal="left" indent="3"/>
    </xf>
    <xf numFmtId="0" fontId="10" fillId="0" borderId="0" xfId="1" applyFont="1" applyAlignment="1">
      <alignment horizontal="center"/>
    </xf>
    <xf numFmtId="0" fontId="9" fillId="0" borderId="0" xfId="1" applyFont="1" applyAlignment="1">
      <alignment horizontal="center"/>
    </xf>
    <xf numFmtId="0" fontId="12" fillId="0" borderId="0" xfId="1" applyFont="1" applyAlignment="1">
      <alignment horizontal="center"/>
    </xf>
    <xf numFmtId="0" fontId="10" fillId="0" borderId="0" xfId="1" applyFont="1" applyAlignment="1">
      <alignment wrapText="1"/>
    </xf>
    <xf numFmtId="0" fontId="10" fillId="0" borderId="0" xfId="1" applyFont="1" applyAlignment="1">
      <alignment horizontal="left" wrapText="1" indent="2"/>
    </xf>
    <xf numFmtId="0" fontId="9" fillId="0" borderId="0" xfId="1" applyFont="1" applyAlignment="1">
      <alignment horizontal="left" wrapText="1" indent="5"/>
    </xf>
    <xf numFmtId="0" fontId="9" fillId="0" borderId="0" xfId="1" applyFont="1" applyAlignment="1">
      <alignment horizontal="left" wrapText="1" indent="1"/>
    </xf>
    <xf numFmtId="0" fontId="10" fillId="0" borderId="0" xfId="1" applyFont="1" applyAlignment="1">
      <alignment horizontal="left"/>
    </xf>
    <xf numFmtId="0" fontId="2" fillId="0" borderId="0" xfId="1" applyFont="1"/>
    <xf numFmtId="0" fontId="2" fillId="0" borderId="0" xfId="1" applyFont="1" applyAlignment="1">
      <alignment horizontal="left" indent="8"/>
    </xf>
    <xf numFmtId="0" fontId="2" fillId="0" borderId="0" xfId="1" applyFont="1" applyAlignment="1">
      <alignment horizontal="left" indent="10"/>
    </xf>
    <xf numFmtId="0" fontId="2" fillId="0" borderId="0" xfId="1" applyFont="1" applyAlignment="1">
      <alignment horizontal="left" indent="7"/>
    </xf>
    <xf numFmtId="0" fontId="2" fillId="0" borderId="0" xfId="1" applyFont="1" applyAlignment="1">
      <alignment horizontal="left" indent="6"/>
    </xf>
    <xf numFmtId="0" fontId="2" fillId="0" borderId="0" xfId="1" applyFont="1" applyAlignment="1">
      <alignment horizontal="left" indent="1"/>
    </xf>
    <xf numFmtId="0" fontId="16" fillId="0" borderId="0" xfId="1" applyFont="1" applyAlignment="1">
      <alignment horizontal="center" vertical="center" wrapText="1"/>
    </xf>
    <xf numFmtId="0" fontId="16" fillId="0" borderId="0" xfId="1" applyFont="1" applyAlignment="1">
      <alignment horizontal="left" vertical="center" wrapText="1"/>
    </xf>
    <xf numFmtId="0" fontId="17" fillId="0" borderId="0" xfId="1" applyFont="1"/>
    <xf numFmtId="0" fontId="9" fillId="0" borderId="0" xfId="1" quotePrefix="1" applyFont="1"/>
    <xf numFmtId="0" fontId="9" fillId="0" borderId="0" xfId="1" applyFont="1" applyAlignment="1">
      <alignment horizontal="left"/>
    </xf>
    <xf numFmtId="164" fontId="2" fillId="0" borderId="0" xfId="2" applyNumberFormat="1" applyFont="1" applyFill="1" applyAlignment="1">
      <alignment horizontal="left"/>
    </xf>
    <xf numFmtId="0" fontId="12" fillId="0" borderId="0" xfId="1" applyFont="1" applyAlignment="1">
      <alignment horizontal="left"/>
    </xf>
    <xf numFmtId="0" fontId="9" fillId="0" borderId="0" xfId="1" applyFont="1" applyAlignment="1">
      <alignment horizontal="left" wrapText="1" indent="4"/>
    </xf>
    <xf numFmtId="164" fontId="2" fillId="0" borderId="0" xfId="2" applyNumberFormat="1" applyFont="1" applyFill="1" applyAlignment="1">
      <alignment horizontal="left" wrapText="1"/>
    </xf>
    <xf numFmtId="1" fontId="2" fillId="0" borderId="0" xfId="1" applyNumberFormat="1" applyFont="1" applyAlignment="1">
      <alignment wrapText="1"/>
    </xf>
    <xf numFmtId="1" fontId="2" fillId="0" borderId="0" xfId="1" applyNumberFormat="1" applyFont="1" applyAlignment="1">
      <alignment horizontal="left" wrapText="1"/>
    </xf>
    <xf numFmtId="0" fontId="2" fillId="0" borderId="0" xfId="1" applyFont="1" applyAlignment="1">
      <alignment horizontal="left" indent="4"/>
    </xf>
    <xf numFmtId="1" fontId="2" fillId="2" borderId="0" xfId="1" applyNumberFormat="1" applyFont="1" applyFill="1" applyAlignment="1">
      <alignment wrapText="1"/>
    </xf>
    <xf numFmtId="166" fontId="15" fillId="0" borderId="0" xfId="1" applyNumberFormat="1" applyFont="1" applyAlignment="1">
      <alignment horizontal="left"/>
    </xf>
    <xf numFmtId="3" fontId="9" fillId="0" borderId="0" xfId="1" applyNumberFormat="1" applyFont="1" applyAlignment="1">
      <alignment wrapText="1"/>
    </xf>
    <xf numFmtId="164" fontId="9" fillId="0" borderId="0" xfId="2" applyNumberFormat="1" applyFont="1" applyFill="1"/>
    <xf numFmtId="0" fontId="2" fillId="0" borderId="0" xfId="1" applyFont="1" applyAlignment="1">
      <alignment horizontal="left" wrapText="1"/>
    </xf>
    <xf numFmtId="164" fontId="9" fillId="0" borderId="0" xfId="2" applyNumberFormat="1" applyFont="1" applyFill="1" applyAlignment="1">
      <alignment horizontal="right" wrapText="1"/>
    </xf>
    <xf numFmtId="0" fontId="9" fillId="0" borderId="0" xfId="1" applyFont="1" applyAlignment="1">
      <alignment horizontal="left" indent="2"/>
    </xf>
    <xf numFmtId="0" fontId="9" fillId="0" borderId="0" xfId="1" quotePrefix="1" applyFont="1" applyAlignment="1">
      <alignment horizontal="left" wrapText="1"/>
    </xf>
    <xf numFmtId="164" fontId="9" fillId="0" borderId="0" xfId="2" applyNumberFormat="1" applyFont="1" applyFill="1" applyAlignment="1">
      <alignment horizontal="center" wrapText="1"/>
    </xf>
    <xf numFmtId="1" fontId="9" fillId="0" borderId="0" xfId="2" applyNumberFormat="1" applyFont="1" applyFill="1" applyAlignment="1">
      <alignment wrapText="1"/>
    </xf>
    <xf numFmtId="1" fontId="9" fillId="0" borderId="0" xfId="1" applyNumberFormat="1" applyFont="1" applyAlignment="1">
      <alignment wrapText="1"/>
    </xf>
    <xf numFmtId="0" fontId="2" fillId="0" borderId="0" xfId="1" applyFont="1" applyAlignment="1">
      <alignment horizontal="left" indent="5"/>
    </xf>
    <xf numFmtId="164" fontId="2" fillId="0" borderId="0" xfId="2" applyNumberFormat="1" applyFont="1"/>
    <xf numFmtId="0" fontId="2" fillId="0" borderId="0" xfId="1" applyFont="1" applyAlignment="1">
      <alignment horizontal="left" indent="3"/>
    </xf>
    <xf numFmtId="1" fontId="2" fillId="0" borderId="0" xfId="1" applyNumberFormat="1" applyFont="1" applyAlignment="1">
      <alignment vertical="center" wrapText="1"/>
    </xf>
    <xf numFmtId="14" fontId="0" fillId="0" borderId="0" xfId="0" applyNumberFormat="1"/>
    <xf numFmtId="0" fontId="18" fillId="0" borderId="0" xfId="0" applyFont="1"/>
    <xf numFmtId="0" fontId="19" fillId="0" borderId="0" xfId="0" applyFont="1"/>
    <xf numFmtId="167" fontId="0" fillId="0" borderId="0" xfId="0" applyNumberFormat="1"/>
    <xf numFmtId="167" fontId="20" fillId="0" borderId="0" xfId="0" applyNumberFormat="1" applyFont="1"/>
    <xf numFmtId="0" fontId="21" fillId="0" borderId="0" xfId="0" applyFont="1"/>
    <xf numFmtId="0" fontId="22" fillId="3" borderId="0" xfId="0" applyFont="1" applyFill="1"/>
    <xf numFmtId="0" fontId="22" fillId="3" borderId="0" xfId="0" applyFont="1" applyFill="1" applyAlignment="1">
      <alignment wrapText="1"/>
    </xf>
    <xf numFmtId="168" fontId="20" fillId="0" borderId="0" xfId="0" applyNumberFormat="1" applyFont="1"/>
    <xf numFmtId="168" fontId="0" fillId="0" borderId="0" xfId="0" applyNumberFormat="1"/>
    <xf numFmtId="0" fontId="25" fillId="0" borderId="0" xfId="0" applyFont="1"/>
    <xf numFmtId="2" fontId="25" fillId="0" borderId="0" xfId="0" applyNumberFormat="1" applyFont="1"/>
    <xf numFmtId="2" fontId="0" fillId="0" borderId="0" xfId="0" applyNumberFormat="1"/>
    <xf numFmtId="10" fontId="0" fillId="0" borderId="0" xfId="0" applyNumberFormat="1"/>
    <xf numFmtId="169" fontId="0" fillId="0" borderId="0" xfId="0" applyNumberFormat="1"/>
    <xf numFmtId="170" fontId="0" fillId="0" borderId="0" xfId="0" applyNumberFormat="1"/>
    <xf numFmtId="171" fontId="0" fillId="0" borderId="0" xfId="0" applyNumberFormat="1"/>
    <xf numFmtId="172" fontId="25" fillId="0" borderId="0" xfId="0" applyNumberFormat="1" applyFont="1"/>
    <xf numFmtId="0" fontId="26" fillId="0" borderId="0" xfId="0" applyFont="1"/>
    <xf numFmtId="0" fontId="27" fillId="0" borderId="0" xfId="0" applyFont="1"/>
    <xf numFmtId="0" fontId="28" fillId="0" borderId="0" xfId="0" applyFont="1"/>
    <xf numFmtId="0" fontId="29" fillId="0" borderId="0" xfId="0" applyFont="1"/>
    <xf numFmtId="0" fontId="22" fillId="3" borderId="0" xfId="0" applyFont="1" applyFill="1" applyAlignment="1">
      <alignment horizontal="center"/>
    </xf>
    <xf numFmtId="0" fontId="22" fillId="3" borderId="0" xfId="0" applyFont="1" applyFill="1" applyAlignment="1">
      <alignment horizontal="left"/>
    </xf>
    <xf numFmtId="0" fontId="30" fillId="0" borderId="0" xfId="0" applyFont="1"/>
    <xf numFmtId="173" fontId="0" fillId="0" borderId="0" xfId="0" applyNumberFormat="1"/>
    <xf numFmtId="174" fontId="0" fillId="0" borderId="0" xfId="0" applyNumberFormat="1"/>
    <xf numFmtId="174" fontId="31" fillId="0" borderId="0" xfId="0" applyNumberFormat="1" applyFont="1"/>
    <xf numFmtId="175" fontId="0" fillId="0" borderId="0" xfId="0" applyNumberFormat="1"/>
    <xf numFmtId="175" fontId="31" fillId="0" borderId="0" xfId="0" applyNumberFormat="1" applyFont="1"/>
    <xf numFmtId="0" fontId="33" fillId="0" borderId="0" xfId="0" applyFont="1" applyAlignment="1">
      <alignment horizontal="center"/>
    </xf>
    <xf numFmtId="175" fontId="32" fillId="0" borderId="0" xfId="0" applyNumberFormat="1" applyFont="1"/>
    <xf numFmtId="0" fontId="34" fillId="0" borderId="0" xfId="0" applyFont="1"/>
    <xf numFmtId="0" fontId="18" fillId="4" borderId="0" xfId="0" applyFont="1" applyFill="1"/>
    <xf numFmtId="0" fontId="35" fillId="0" borderId="0" xfId="0" applyFont="1"/>
    <xf numFmtId="170" fontId="18" fillId="0" borderId="0" xfId="0" applyNumberFormat="1" applyFont="1"/>
    <xf numFmtId="0" fontId="36" fillId="5" borderId="0" xfId="0" applyFont="1" applyFill="1"/>
    <xf numFmtId="0" fontId="37" fillId="5" borderId="0" xfId="0" applyFont="1" applyFill="1"/>
    <xf numFmtId="173" fontId="18" fillId="5" borderId="0" xfId="0" applyNumberFormat="1" applyFont="1" applyFill="1"/>
    <xf numFmtId="174" fontId="18" fillId="5" borderId="0" xfId="0" applyNumberFormat="1" applyFont="1" applyFill="1"/>
    <xf numFmtId="174" fontId="38" fillId="5" borderId="0" xfId="0" applyNumberFormat="1" applyFont="1" applyFill="1"/>
    <xf numFmtId="175" fontId="18" fillId="5" borderId="0" xfId="0" applyNumberFormat="1" applyFont="1" applyFill="1"/>
    <xf numFmtId="175" fontId="38" fillId="5" borderId="0" xfId="0" applyNumberFormat="1" applyFont="1" applyFill="1"/>
    <xf numFmtId="170" fontId="18" fillId="5" borderId="0" xfId="0" applyNumberFormat="1" applyFont="1" applyFill="1"/>
    <xf numFmtId="0" fontId="33" fillId="5" borderId="0" xfId="0" applyFont="1" applyFill="1" applyAlignment="1">
      <alignment horizontal="center"/>
    </xf>
    <xf numFmtId="175" fontId="32" fillId="5" borderId="0" xfId="0" applyNumberFormat="1" applyFont="1" applyFill="1"/>
    <xf numFmtId="0" fontId="36" fillId="5" borderId="4" xfId="0" applyFont="1" applyFill="1" applyBorder="1"/>
    <xf numFmtId="0" fontId="37" fillId="5" borderId="4" xfId="0" applyFont="1" applyFill="1" applyBorder="1"/>
    <xf numFmtId="173" fontId="18" fillId="5" borderId="4" xfId="0" applyNumberFormat="1" applyFont="1" applyFill="1" applyBorder="1"/>
    <xf numFmtId="174" fontId="18" fillId="5" borderId="4" xfId="0" applyNumberFormat="1" applyFont="1" applyFill="1" applyBorder="1"/>
    <xf numFmtId="174" fontId="38" fillId="5" borderId="4" xfId="0" applyNumberFormat="1" applyFont="1" applyFill="1" applyBorder="1"/>
    <xf numFmtId="175" fontId="18" fillId="5" borderId="4" xfId="0" applyNumberFormat="1" applyFont="1" applyFill="1" applyBorder="1"/>
    <xf numFmtId="175" fontId="38" fillId="5" borderId="4" xfId="0" applyNumberFormat="1" applyFont="1" applyFill="1" applyBorder="1"/>
    <xf numFmtId="170" fontId="18" fillId="5" borderId="4" xfId="0" applyNumberFormat="1" applyFont="1" applyFill="1" applyBorder="1"/>
    <xf numFmtId="0" fontId="33" fillId="5" borderId="4" xfId="0" applyFont="1" applyFill="1" applyBorder="1" applyAlignment="1">
      <alignment horizontal="center"/>
    </xf>
    <xf numFmtId="175" fontId="32" fillId="5" borderId="4" xfId="0" applyNumberFormat="1" applyFont="1" applyFill="1" applyBorder="1"/>
    <xf numFmtId="9" fontId="0" fillId="0" borderId="0" xfId="0" applyNumberFormat="1"/>
    <xf numFmtId="0" fontId="18" fillId="4" borderId="0" xfId="0" applyFont="1" applyFill="1" applyAlignment="1">
      <alignment horizontal="center"/>
    </xf>
    <xf numFmtId="171" fontId="18" fillId="0" borderId="0" xfId="0" applyNumberFormat="1" applyFont="1"/>
    <xf numFmtId="0" fontId="22" fillId="3" borderId="0" xfId="0" applyFont="1" applyFill="1" applyBorder="1"/>
    <xf numFmtId="0" fontId="0" fillId="3" borderId="0" xfId="0" applyFill="1" applyBorder="1"/>
    <xf numFmtId="0" fontId="22" fillId="3" borderId="0" xfId="0" applyFont="1" applyFill="1" applyBorder="1" applyAlignment="1">
      <alignment horizontal="center"/>
    </xf>
    <xf numFmtId="0" fontId="0" fillId="0" borderId="0" xfId="0" applyBorder="1"/>
    <xf numFmtId="9" fontId="0" fillId="0" borderId="0" xfId="0" applyNumberFormat="1" applyBorder="1"/>
    <xf numFmtId="9" fontId="31" fillId="0" borderId="0" xfId="0" applyNumberFormat="1" applyFont="1" applyBorder="1"/>
    <xf numFmtId="0" fontId="0" fillId="0" borderId="3" xfId="0" applyBorder="1"/>
    <xf numFmtId="10" fontId="0" fillId="0" borderId="3" xfId="0" applyNumberFormat="1" applyBorder="1"/>
    <xf numFmtId="10" fontId="31" fillId="0" borderId="3" xfId="0" applyNumberFormat="1" applyFont="1" applyBorder="1"/>
    <xf numFmtId="176" fontId="0" fillId="0" borderId="0" xfId="0" applyNumberFormat="1"/>
    <xf numFmtId="0" fontId="39" fillId="0" borderId="0" xfId="0" applyFont="1"/>
    <xf numFmtId="0" fontId="41" fillId="0" borderId="0" xfId="0" applyFont="1"/>
    <xf numFmtId="0" fontId="42" fillId="3" borderId="0" xfId="0" applyFont="1" applyFill="1"/>
    <xf numFmtId="177" fontId="43" fillId="7" borderId="0" xfId="0" applyNumberFormat="1" applyFont="1" applyFill="1"/>
    <xf numFmtId="177" fontId="0" fillId="0" borderId="0" xfId="0" applyNumberFormat="1"/>
    <xf numFmtId="0" fontId="44" fillId="0" borderId="0" xfId="0" applyFont="1"/>
    <xf numFmtId="0" fontId="22" fillId="3" borderId="6" xfId="0" applyFont="1" applyFill="1" applyBorder="1" applyAlignment="1">
      <alignment wrapText="1"/>
    </xf>
    <xf numFmtId="0" fontId="22" fillId="3" borderId="5" xfId="0" applyFont="1" applyFill="1" applyBorder="1" applyAlignment="1">
      <alignment wrapText="1"/>
    </xf>
    <xf numFmtId="0" fontId="22" fillId="3" borderId="7" xfId="0" applyFont="1" applyFill="1" applyBorder="1" applyAlignment="1">
      <alignment wrapText="1"/>
    </xf>
    <xf numFmtId="0" fontId="0" fillId="0" borderId="6" xfId="0" applyBorder="1"/>
    <xf numFmtId="0" fontId="0" fillId="0" borderId="5" xfId="0" applyBorder="1"/>
    <xf numFmtId="2" fontId="0" fillId="0" borderId="5" xfId="0" applyNumberFormat="1" applyBorder="1"/>
    <xf numFmtId="0" fontId="40" fillId="0" borderId="5" xfId="0" applyFont="1" applyBorder="1"/>
    <xf numFmtId="169" fontId="0" fillId="0" borderId="5" xfId="0" applyNumberFormat="1" applyBorder="1"/>
    <xf numFmtId="171" fontId="0" fillId="0" borderId="7" xfId="0" applyNumberFormat="1" applyBorder="1"/>
    <xf numFmtId="0" fontId="18" fillId="6" borderId="6" xfId="0" applyFont="1" applyFill="1" applyBorder="1"/>
    <xf numFmtId="0" fontId="18" fillId="6" borderId="5" xfId="0" applyFont="1" applyFill="1" applyBorder="1"/>
    <xf numFmtId="2" fontId="18" fillId="6" borderId="5" xfId="0" applyNumberFormat="1" applyFont="1" applyFill="1" applyBorder="1"/>
    <xf numFmtId="171" fontId="18" fillId="6" borderId="7" xfId="0" applyNumberFormat="1" applyFont="1" applyFill="1" applyBorder="1"/>
    <xf numFmtId="0" fontId="41" fillId="0" borderId="6" xfId="0" applyFont="1" applyBorder="1"/>
    <xf numFmtId="10" fontId="20" fillId="0" borderId="5" xfId="0" applyNumberFormat="1" applyFont="1" applyBorder="1"/>
    <xf numFmtId="0" fontId="18" fillId="7" borderId="6" xfId="0" applyFont="1" applyFill="1" applyBorder="1"/>
    <xf numFmtId="0" fontId="18" fillId="7" borderId="5" xfId="0" applyFont="1" applyFill="1" applyBorder="1"/>
    <xf numFmtId="2" fontId="18" fillId="7" borderId="5" xfId="0" applyNumberFormat="1" applyFont="1" applyFill="1" applyBorder="1"/>
    <xf numFmtId="171" fontId="18" fillId="7" borderId="7" xfId="0" applyNumberFormat="1" applyFont="1" applyFill="1" applyBorder="1"/>
    <xf numFmtId="10" fontId="25" fillId="0" borderId="5" xfId="0" applyNumberFormat="1" applyFont="1" applyBorder="1"/>
    <xf numFmtId="169" fontId="25" fillId="0" borderId="5" xfId="0" applyNumberFormat="1" applyFont="1" applyBorder="1"/>
    <xf numFmtId="0" fontId="45" fillId="0" borderId="0" xfId="0" applyFont="1"/>
    <xf numFmtId="0" fontId="0" fillId="7" borderId="0" xfId="0" applyFill="1"/>
    <xf numFmtId="0" fontId="19" fillId="7" borderId="0" xfId="0" applyFont="1" applyFill="1"/>
    <xf numFmtId="0" fontId="46" fillId="0" borderId="0" xfId="0" applyFont="1"/>
    <xf numFmtId="177" fontId="47" fillId="0" borderId="0" xfId="0" applyNumberFormat="1" applyFont="1"/>
    <xf numFmtId="169" fontId="47" fillId="0" borderId="0" xfId="0" applyNumberFormat="1" applyFont="1"/>
    <xf numFmtId="0" fontId="0" fillId="0" borderId="0" xfId="0" applyFont="1"/>
  </cellXfs>
  <cellStyles count="34">
    <cellStyle name="Comma 2" xfId="3" xr:uid="{E7A8F9C4-7D2F-4B7D-9032-DB38D4428D16}"/>
    <cellStyle name="Comma 3" xfId="2" xr:uid="{4C180285-608C-484F-AC14-9BFB974EFBC9}"/>
    <cellStyle name="Comma0" xfId="4" xr:uid="{06364326-C3E5-4D67-A527-82B463B08B71}"/>
    <cellStyle name="Currency0" xfId="5" xr:uid="{EF1D17FF-E5CA-4ABC-A23F-28202304EA10}"/>
    <cellStyle name="Date" xfId="6" xr:uid="{8A91E21D-46DD-4343-80A3-62587AB4E5C1}"/>
    <cellStyle name="F2" xfId="7" xr:uid="{4569B471-9A50-436B-95D6-CDEF6178421F}"/>
    <cellStyle name="F3" xfId="8" xr:uid="{5DE83696-B2CB-440C-BF4A-6313B08F4E18}"/>
    <cellStyle name="F4" xfId="9" xr:uid="{E27345E0-69D5-4F0C-9B36-EBF5A25F8FD1}"/>
    <cellStyle name="F5" xfId="10" xr:uid="{97853FD4-A0D4-4BBF-B6CA-C352534117D0}"/>
    <cellStyle name="F6" xfId="11" xr:uid="{AC5D1380-816A-4BE1-98FB-6C36533F7ECE}"/>
    <cellStyle name="F7" xfId="12" xr:uid="{5164A795-8413-48A8-B8AB-106752AAD8B2}"/>
    <cellStyle name="F8" xfId="13" xr:uid="{C9768315-DE55-44ED-B332-74EF4DE9A750}"/>
    <cellStyle name="Fixed" xfId="14" xr:uid="{90EF2843-9932-4A13-9BB9-1C7F5E43298B}"/>
    <cellStyle name="Heading 1 2" xfId="16" xr:uid="{90F02221-94A6-44E2-86AD-CF8D260F7719}"/>
    <cellStyle name="Heading 1 3" xfId="15" xr:uid="{7E05C21A-F656-4ECA-AFA0-D52B343FAD23}"/>
    <cellStyle name="Heading 2 2" xfId="18" xr:uid="{62ACF1AF-70C9-4CD7-A03C-830BC1D04AAB}"/>
    <cellStyle name="Heading 2 3" xfId="17" xr:uid="{DD6D8804-DFF2-4117-BC10-5E73BA528812}"/>
    <cellStyle name="Normal" xfId="0" builtinId="0"/>
    <cellStyle name="Normal 2" xfId="19" xr:uid="{DECF3FE7-4A0E-4154-8603-43E68D0408DD}"/>
    <cellStyle name="Normal 2 2" xfId="20" xr:uid="{EC38C743-E1C4-4674-81FE-B6B2395DD20D}"/>
    <cellStyle name="Normal 3" xfId="21" xr:uid="{C7BF484E-6EB9-4643-AC18-845BB91A784B}"/>
    <cellStyle name="Normal 3 2" xfId="22" xr:uid="{FB949D48-8854-4226-818F-95D17117834A}"/>
    <cellStyle name="Normal 3 3" xfId="23" xr:uid="{20DCE347-BB5E-446C-808C-CD21445F5C2F}"/>
    <cellStyle name="Normal 4" xfId="24" xr:uid="{8CE51C31-22D8-475B-A249-CB0C7C264992}"/>
    <cellStyle name="Normal 5" xfId="25" xr:uid="{6E92C71E-F200-4C02-8BE5-84BB2D110CF8}"/>
    <cellStyle name="Normal 6" xfId="26" xr:uid="{13F836F5-7394-4C73-B167-3427BB79B268}"/>
    <cellStyle name="Normal 7" xfId="27" xr:uid="{CE84CC87-8CE9-4791-92FA-792E91243FE5}"/>
    <cellStyle name="Normal 8" xfId="28" xr:uid="{705327A9-A325-4ED1-83B5-6A9D94DC6A5E}"/>
    <cellStyle name="Normal 9" xfId="1" xr:uid="{276865AA-3926-4E22-AB36-05A1542AE65B}"/>
    <cellStyle name="Percent 2" xfId="29" xr:uid="{D7006614-AC65-48F7-986B-A30275363861}"/>
    <cellStyle name="Percent 3" xfId="30" xr:uid="{716D3504-4FB9-40BC-99CB-633593BE39ED}"/>
    <cellStyle name="style_col_headings" xfId="31" xr:uid="{0D276B34-930F-4972-9F05-D1E71D94927B}"/>
    <cellStyle name="Total 2" xfId="33" xr:uid="{6A333938-7922-4ABC-9530-DF7D583187F3}"/>
    <cellStyle name="Total 3" xfId="32" xr:uid="{A9CA483E-4111-4D8D-8903-DD23162BFABB}"/>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152400</xdr:colOff>
          <xdr:row>1</xdr:row>
          <xdr:rowOff>104775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CD31EE48-1B77-DE87-D86A-65F87B498D1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C920C-55C6-47B8-B55C-8EF55E241968}">
  <we:reference id="wa200009404" version="1.0.0.8" store="en-US" storeType="OMEX"/>
  <we:alternateReferences>
    <we:reference id="wa200009404" version="1.0.0.8" store="en-US" storeType="OMEX"/>
  </we:alternateReferences>
  <we:properties>
    <we:property name="claude.fileId" value="&quot;72aec1bc-2024-42f2-8633-fdf76587ba0f&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E21C-D8AE-46E8-A708-AD8DD39C3955}">
  <sheetPr>
    <tabColor rgb="FFC00000"/>
  </sheetPr>
  <dimension ref="A1:L24"/>
  <sheetViews>
    <sheetView workbookViewId="0">
      <selection activeCell="H13" sqref="H13"/>
    </sheetView>
  </sheetViews>
  <sheetFormatPr defaultRowHeight="14.25" x14ac:dyDescent="0.45"/>
  <cols>
    <col min="1" max="1" width="2.1328125" customWidth="1"/>
    <col min="2" max="2" width="30.19921875" customWidth="1"/>
    <col min="3" max="12" width="15.6640625" customWidth="1"/>
  </cols>
  <sheetData>
    <row r="1" spans="1:12" ht="23.25" x14ac:dyDescent="0.7">
      <c r="A1" s="167" t="str">
        <f>"CPI PRINT SUMMARY — "&amp;UPPER(TEXT(Engine!$B$5,"mmmm yyyy"))</f>
        <v>CPI PRINT SUMMARY — MAY 2026</v>
      </c>
    </row>
    <row r="2" spans="1:12" x14ac:dyDescent="0.45">
      <c r="A2" s="90" t="s">
        <v>1562</v>
      </c>
    </row>
    <row r="3" spans="1:12" ht="15.75" x14ac:dyDescent="0.5">
      <c r="B3" s="169" t="str">
        <f>"CORE: "&amp;Engine!$AG$12&amp;"    |    HEADLINE: "&amp;Engine!$AG$11&amp;"    |    SUPERCORE: "&amp;Engine!$AG$19</f>
        <v>CORE: ▼ TURN DN    |    HEADLINE: ▼ TURN DN    |    SUPERCORE: ▲▲ ACCEL</v>
      </c>
      <c r="C3" s="168"/>
      <c r="D3" s="168"/>
      <c r="E3" s="168"/>
      <c r="F3" s="168"/>
      <c r="G3" s="168"/>
      <c r="H3" s="168"/>
      <c r="I3" s="168"/>
    </row>
    <row r="5" spans="1:12" x14ac:dyDescent="0.45">
      <c r="B5" s="170" t="s">
        <v>1563</v>
      </c>
      <c r="D5" s="170" t="s">
        <v>1564</v>
      </c>
      <c r="F5" s="170" t="s">
        <v>1565</v>
      </c>
      <c r="H5" s="170" t="s">
        <v>1566</v>
      </c>
      <c r="J5" s="170" t="s">
        <v>1567</v>
      </c>
      <c r="L5" s="170" t="s">
        <v>1568</v>
      </c>
    </row>
    <row r="6" spans="1:12" ht="26.65" x14ac:dyDescent="0.85">
      <c r="B6" s="171">
        <f>Engine!$W$11</f>
        <v>4.7291422864139676E-3</v>
      </c>
      <c r="D6" s="171">
        <f>Engine!$W$12</f>
        <v>2.0809544962627768E-3</v>
      </c>
      <c r="F6" s="172">
        <f>Engine!$Z$11</f>
        <v>4.166614684049641E-2</v>
      </c>
      <c r="H6" s="172">
        <f>Engine!$Z$12</f>
        <v>2.8229420636110225E-2</v>
      </c>
      <c r="J6" s="172">
        <f>Engine!$AC$12</f>
        <v>3.1660324408335772E-2</v>
      </c>
      <c r="L6" s="171">
        <f>'PCE Bridge'!$D$50</f>
        <v>2.1865117691738205E-3</v>
      </c>
    </row>
    <row r="8" spans="1:12" x14ac:dyDescent="0.45">
      <c r="B8" s="141" t="s">
        <v>1569</v>
      </c>
    </row>
    <row r="9" spans="1:12" x14ac:dyDescent="0.45">
      <c r="B9" s="104"/>
      <c r="C9" s="104" t="s">
        <v>1387</v>
      </c>
      <c r="D9" s="104" t="s">
        <v>1388</v>
      </c>
      <c r="E9" s="104" t="s">
        <v>1389</v>
      </c>
      <c r="F9" s="104" t="s">
        <v>1385</v>
      </c>
      <c r="G9" s="104" t="s">
        <v>1392</v>
      </c>
    </row>
    <row r="10" spans="1:12" x14ac:dyDescent="0.45">
      <c r="B10" s="72" t="s">
        <v>1570</v>
      </c>
      <c r="C10" s="85">
        <f>Engine!$AB$11</f>
        <v>5.8249301415139287E-2</v>
      </c>
      <c r="D10" s="85">
        <f>Engine!$AC$11</f>
        <v>8.2040733440585711E-2</v>
      </c>
      <c r="E10" s="85">
        <f>Engine!$AD$11</f>
        <v>5.5609382694106868E-2</v>
      </c>
      <c r="F10" s="85">
        <f>Engine!$Z$11</f>
        <v>4.166614684049641E-2</v>
      </c>
      <c r="G10" t="str">
        <f>Engine!$AG$11</f>
        <v>▼ TURN DN</v>
      </c>
    </row>
    <row r="11" spans="1:12" x14ac:dyDescent="0.45">
      <c r="B11" s="72" t="s">
        <v>1571</v>
      </c>
      <c r="C11" s="85">
        <f>Engine!$AB$12</f>
        <v>2.5259250282439583E-2</v>
      </c>
      <c r="D11" s="85">
        <f>Engine!$AC$12</f>
        <v>3.1660324408335772E-2</v>
      </c>
      <c r="E11" s="85">
        <f>Engine!$AD$12</f>
        <v>3.0914091093753981E-2</v>
      </c>
      <c r="F11" s="85">
        <f>Engine!$Z$12</f>
        <v>2.8229420636110225E-2</v>
      </c>
      <c r="G11" t="str">
        <f>Engine!$AG$12</f>
        <v>▼ TURN DN</v>
      </c>
    </row>
    <row r="12" spans="1:12" x14ac:dyDescent="0.45">
      <c r="B12" s="72" t="s">
        <v>1572</v>
      </c>
      <c r="C12" s="85">
        <f>Engine!$AB$19</f>
        <v>7.0995747489334127E-2</v>
      </c>
      <c r="D12" s="85">
        <f>Engine!$AC$19</f>
        <v>4.5879593841343658E-2</v>
      </c>
      <c r="E12" s="85">
        <f>Engine!$AD$19</f>
        <v>3.9115571501361801E-2</v>
      </c>
      <c r="F12" s="85">
        <f>Engine!$Z$19</f>
        <v>3.5482622755234949E-2</v>
      </c>
      <c r="G12" t="str">
        <f>Engine!$AG$19</f>
        <v>▲▲ ACCEL</v>
      </c>
    </row>
    <row r="13" spans="1:12" x14ac:dyDescent="0.45">
      <c r="B13" s="72" t="s">
        <v>1573</v>
      </c>
      <c r="C13" s="85">
        <f>Engine!$AB$17</f>
        <v>-1.77784192491931E-2</v>
      </c>
      <c r="D13" s="85">
        <f>Engine!$AC$17</f>
        <v>3.395674681991423E-3</v>
      </c>
      <c r="E13" s="85">
        <f>Engine!$AD$17</f>
        <v>1.5289127425367033E-2</v>
      </c>
      <c r="F13" s="85">
        <f>Engine!$Z$17</f>
        <v>1.5732174677179245E-2</v>
      </c>
      <c r="G13" t="str">
        <f>Engine!$AG$17</f>
        <v>▼▼ DECEL</v>
      </c>
    </row>
    <row r="14" spans="1:12" x14ac:dyDescent="0.45">
      <c r="B14" s="72" t="s">
        <v>1413</v>
      </c>
      <c r="C14" s="85">
        <f>Engine!$AB$23</f>
        <v>3.8813527742222131E-2</v>
      </c>
      <c r="D14" s="85">
        <f>Engine!$AC$23</f>
        <v>4.8681725107516005E-2</v>
      </c>
      <c r="E14" s="85">
        <f>Engine!$AD$23</f>
        <v>4.1267773396127083E-2</v>
      </c>
      <c r="F14" s="85">
        <f>Engine!$Z$23</f>
        <v>3.353947873627483E-2</v>
      </c>
      <c r="G14" t="str">
        <f>Engine!$AG$23</f>
        <v>▼ TURN DN</v>
      </c>
    </row>
    <row r="16" spans="1:12" x14ac:dyDescent="0.45">
      <c r="B16" s="141" t="s">
        <v>1574</v>
      </c>
    </row>
    <row r="17" spans="2:2" x14ac:dyDescent="0.45">
      <c r="B17" s="173" t="str">
        <f>"• Headline "&amp;TEXT(Engine!$W$11,"+0.0%;-0.0%")&amp;" m/m / "&amp;TEXT(Engine!$Z$11,"0.0%")&amp;" y/y;  core "&amp;TEXT(Engine!$W$12,"+0.00%;-0.00%")&amp;" m/m / "&amp;TEXT(Engine!$Z$12,"0.0%")&amp;" y/y."</f>
        <v>• Headline +0.5% m/m / 4.2% y/y;  core +0.21% m/m / 2.8% y/y.</v>
      </c>
    </row>
    <row r="18" spans="2:2" x14ac:dyDescent="0.45">
      <c r="B18" s="173" t="str">
        <f>"• Energy "&amp;TEXT(Engine!$W$14,"+0.0%;-0.0%")&amp;" m/m ("&amp;TEXT(Engine!$AH$14,"+0.00;-0.00")&amp;"pp of headline);  food "&amp;TEXT(Engine!$W$13,"+0.0%;-0.0%")&amp;" ("&amp;TEXT(Engine!$AH$13,"+0.00;-0.00")&amp;"pp)."</f>
        <v>• Energy +3.8% m/m (+0.28pp of headline);  food +0.2% (+0.02pp).</v>
      </c>
    </row>
    <row r="19" spans="2:2" x14ac:dyDescent="0.45">
      <c r="B19" s="173" t="str">
        <f>"• Core momentum: 1m SAAR "&amp;TEXT(Engine!$AB$12,"0.0%")&amp;" vs 3m "&amp;TEXT(Engine!$AC$12,"0.0%")&amp;" vs 6m "&amp;TEXT(Engine!$AD$12,"0.0%")&amp;";  supercore 1m "&amp;TEXT(Engine!$AB$19,"0.0%")&amp;" vs 3m "&amp;TEXT(Engine!$AC$19,"0.0%")&amp;"."</f>
        <v>• Core momentum: 1m SAAR 2.5% vs 3m 3.2% vs 6m 3.1%;  supercore 1m 7.1% vs 3m 4.6%.</v>
      </c>
    </row>
    <row r="20" spans="2:2" x14ac:dyDescent="0.45">
      <c r="B20" s="173" t="str">
        <f>"• Breadth: "&amp;TEXT(Breadth!$D$22,"0%")&amp;" of components accelerating m/m (prior "&amp;TEXT(Breadth!$E$22,"0%")&amp;");  "&amp;TEXT(Breadth!$D$25,"0%")&amp;" running &gt;4% on 3m SAAR;  median m/m "&amp;TEXT(Breadth!$D$26,"0.00%")&amp;"."</f>
        <v>• Breadth: 32% of components accelerating m/m (prior 57%);  46% running &gt;4% on 3m SAAR;  median m/m 0.29%.</v>
      </c>
    </row>
    <row r="21" spans="2:2" x14ac:dyDescent="0.45">
      <c r="B21" s="173" t="str">
        <f>"• Top contributor: "&amp;Breadth!$A$6&amp;" ("&amp;TEXT(Breadth!$D$6,"+0.000;-0.000")&amp;"pp);  top drag: "&amp;Breadth!$G$6&amp;" ("&amp;TEXT(Breadth!$J$6,"+0.000;-0.000")&amp;"pp).  Top core: "&amp;Breadth!$A$14&amp;" ("&amp;TEXT(Breadth!$D$14,"+0.000;-0.000")&amp;"pp)."</f>
        <v>• Top contributor: Motor Fuel (+0.266pp);  top drag: MV Insurance (-0.044pp).  Top core: Owners' Equivalent Rent (+0.098pp).</v>
      </c>
    </row>
    <row r="22" spans="2:2" x14ac:dyDescent="0.45">
      <c r="B22" s="173" t="str">
        <f>"• PCE read-through: implied core PCE "&amp;TEXT('PCE Bridge'!$D$50,"+0.00%;-0.00%")&amp;" m/m ("&amp;TEXT('PCE Bridge'!$D$51,"0.0%")&amp;" annualized) — "&amp;'PCE Bridge'!$D$54&amp;"."</f>
        <v>• PCE read-through: implied core PCE +0.22% m/m (2.7% annualized) — WARM — modestly above 2% target pace.</v>
      </c>
    </row>
    <row r="24" spans="2:2" x14ac:dyDescent="0.45">
      <c r="B24" s="140" t="str">
        <f>"Auto-generated from Macrobond BLS pull (latest: "&amp;TEXT(Engine!$B$5,"mmm-yy")&amp;") and BEA nominal PCE (weights: "&amp;TEXT('PCE Bridge'!$B$5,"mmm-yy")&amp;"). New months flow through automatically. Weights: BLS RI Dec-2025; PCE = nominal core shares."</f>
        <v>Auto-generated from Macrobond BLS pull (latest: May-26) and BEA nominal PCE (weights: Mar-26). New months flow through automatically. Weights: BLS RI Dec-2025; PCE = nominal core shares.</v>
      </c>
    </row>
  </sheetData>
  <conditionalFormatting sqref="B3">
    <cfRule type="containsText" dxfId="0" priority="1" operator="containsText" text="CORE: ▲▲">
      <formula>NOT(ISERROR(SEARCH("CORE: ▲▲",B3)))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A71C-5805-4A07-843E-79823D360596}">
  <sheetPr>
    <tabColor rgb="FFED7D31"/>
  </sheetPr>
  <dimension ref="A1:Z74"/>
  <sheetViews>
    <sheetView workbookViewId="0">
      <pane xSplit="1" ySplit="5" topLeftCell="B11" activePane="bottomRight" state="frozen"/>
      <selection pane="topRight" activeCell="B1" sqref="B1"/>
      <selection pane="bottomLeft" activeCell="A6" sqref="A6"/>
      <selection pane="bottomRight" activeCell="D24" sqref="D24"/>
    </sheetView>
  </sheetViews>
  <sheetFormatPr defaultRowHeight="14.25" x14ac:dyDescent="0.45"/>
  <cols>
    <col min="1" max="1" width="35.53125" customWidth="1"/>
    <col min="2" max="2" width="13.86328125" customWidth="1"/>
    <col min="3" max="13" width="9.9296875" customWidth="1"/>
    <col min="14" max="26" width="8.19921875" customWidth="1"/>
  </cols>
  <sheetData>
    <row r="1" spans="1:26" ht="21" x14ac:dyDescent="0.65">
      <c r="A1" s="89" t="s">
        <v>1457</v>
      </c>
    </row>
    <row r="2" spans="1:26" x14ac:dyDescent="0.45">
      <c r="A2" s="90" t="str">
        <f>"Latest print: "&amp;TEXT(Engine!$B$5,"mmmm yyyy")&amp;"  |  All SAAR figures are seasonally adjusted annualized rates  |  Heatmap = m/m % chg, trailing 13 months"</f>
        <v>Latest print: May 2026  |  All SAAR figures are seasonally adjusted annualized rates  |  Heatmap = m/m % chg, trailing 13 months</v>
      </c>
    </row>
    <row r="4" spans="1:26" x14ac:dyDescent="0.45">
      <c r="N4" s="92">
        <v>1</v>
      </c>
      <c r="O4" s="92">
        <v>2</v>
      </c>
      <c r="P4" s="92">
        <v>3</v>
      </c>
      <c r="Q4" s="92">
        <v>4</v>
      </c>
      <c r="R4" s="92">
        <v>5</v>
      </c>
      <c r="S4" s="92">
        <v>6</v>
      </c>
      <c r="T4" s="92">
        <v>7</v>
      </c>
      <c r="U4" s="92">
        <v>8</v>
      </c>
      <c r="V4" s="92">
        <v>9</v>
      </c>
      <c r="W4" s="92">
        <v>10</v>
      </c>
      <c r="X4" s="92">
        <v>11</v>
      </c>
      <c r="Y4" s="92">
        <v>12</v>
      </c>
      <c r="Z4" s="92">
        <v>13</v>
      </c>
    </row>
    <row r="5" spans="1:26" x14ac:dyDescent="0.45">
      <c r="A5" s="94" t="s">
        <v>1360</v>
      </c>
      <c r="B5" s="93" t="s">
        <v>1361</v>
      </c>
      <c r="C5" s="93" t="s">
        <v>1458</v>
      </c>
      <c r="D5" s="93" t="s">
        <v>1382</v>
      </c>
      <c r="E5" s="93" t="s">
        <v>1459</v>
      </c>
      <c r="F5" s="93" t="s">
        <v>1385</v>
      </c>
      <c r="G5" s="93" t="s">
        <v>1460</v>
      </c>
      <c r="H5" s="93" t="s">
        <v>1387</v>
      </c>
      <c r="I5" s="93" t="s">
        <v>1388</v>
      </c>
      <c r="J5" s="93" t="s">
        <v>1389</v>
      </c>
      <c r="K5" s="93" t="s">
        <v>1461</v>
      </c>
      <c r="L5" s="93" t="s">
        <v>1462</v>
      </c>
      <c r="M5" s="93" t="s">
        <v>1463</v>
      </c>
      <c r="N5" s="93" t="str">
        <f>TEXT(EDATE(Engine!$B$5,1-N$4),"mmm-yy")</f>
        <v>May-26</v>
      </c>
      <c r="O5" s="93" t="str">
        <f>TEXT(EDATE(Engine!$B$5,1-O$4),"mmm-yy")</f>
        <v>Apr-26</v>
      </c>
      <c r="P5" s="93" t="str">
        <f>TEXT(EDATE(Engine!$B$5,1-P$4),"mmm-yy")</f>
        <v>Mar-26</v>
      </c>
      <c r="Q5" s="93" t="str">
        <f>TEXT(EDATE(Engine!$B$5,1-Q$4),"mmm-yy")</f>
        <v>Feb-26</v>
      </c>
      <c r="R5" s="93" t="str">
        <f>TEXT(EDATE(Engine!$B$5,1-R$4),"mmm-yy")</f>
        <v>Jan-26</v>
      </c>
      <c r="S5" s="93" t="str">
        <f>TEXT(EDATE(Engine!$B$5,1-S$4),"mmm-yy")</f>
        <v>Dec-25</v>
      </c>
      <c r="T5" s="93" t="str">
        <f>TEXT(EDATE(Engine!$B$5,1-T$4),"mmm-yy")</f>
        <v>Nov-25</v>
      </c>
      <c r="U5" s="93" t="str">
        <f>TEXT(EDATE(Engine!$B$5,1-U$4),"mmm-yy")</f>
        <v>Oct-25</v>
      </c>
      <c r="V5" s="93" t="str">
        <f>TEXT(EDATE(Engine!$B$5,1-V$4),"mmm-yy")</f>
        <v>Sep-25</v>
      </c>
      <c r="W5" s="93" t="str">
        <f>TEXT(EDATE(Engine!$B$5,1-W$4),"mmm-yy")</f>
        <v>Aug-25</v>
      </c>
      <c r="X5" s="93" t="str">
        <f>TEXT(EDATE(Engine!$B$5,1-X$4),"mmm-yy")</f>
        <v>Jul-25</v>
      </c>
      <c r="Y5" s="93" t="str">
        <f>TEXT(EDATE(Engine!$B$5,1-Y$4),"mmm-yy")</f>
        <v>Jun-25</v>
      </c>
      <c r="Z5" s="93" t="str">
        <f>TEXT(EDATE(Engine!$B$5,1-Z$4),"mmm-yy")</f>
        <v>May-25</v>
      </c>
    </row>
    <row r="6" spans="1:26" x14ac:dyDescent="0.45">
      <c r="A6" s="107" t="str">
        <f>Engine!A11</f>
        <v>All Items (CPI-U)</v>
      </c>
      <c r="B6" s="108" t="str">
        <f>Engine!B11</f>
        <v>AGG</v>
      </c>
      <c r="C6" s="109">
        <f>Engine!V11</f>
        <v>100</v>
      </c>
      <c r="D6" s="110">
        <f>Engine!W11</f>
        <v>4.7291422864139676E-3</v>
      </c>
      <c r="E6" s="111">
        <f>Engine!X11</f>
        <v>6.4003778463364025E-3</v>
      </c>
      <c r="F6" s="112">
        <f>Engine!Z11</f>
        <v>4.166614684049641E-2</v>
      </c>
      <c r="G6" s="113">
        <f>Engine!AA11</f>
        <v>3.7792458367415627E-2</v>
      </c>
      <c r="H6" s="112">
        <f>Engine!AB11</f>
        <v>5.8249301415139287E-2</v>
      </c>
      <c r="I6" s="112">
        <f>Engine!AC11</f>
        <v>8.2040733440585711E-2</v>
      </c>
      <c r="J6" s="112">
        <f>Engine!AD11</f>
        <v>5.5609382694106868E-2</v>
      </c>
      <c r="K6" s="114">
        <f>Engine!AE11</f>
        <v>-2.3791432025446424E-2</v>
      </c>
      <c r="L6" s="114">
        <f>Engine!AF11</f>
        <v>2.6431350746478843E-2</v>
      </c>
      <c r="M6" s="115" t="str">
        <f>Engine!AG11</f>
        <v>▼ TURN DN</v>
      </c>
      <c r="N6" s="116" cm="1">
        <f t="array" ref="N6">INDEX(Engine!$H11:$U11,1,N$4)/INDEX(Engine!$H11:$U11,1,N$4+1)-1</f>
        <v>4.7291422864139676E-3</v>
      </c>
      <c r="O6" s="116" cm="1">
        <f t="array" ref="O6">INDEX(Engine!$H11:$U11,1,O$4)/INDEX(Engine!$H11:$U11,1,O$4+1)-1</f>
        <v>6.4003778463364025E-3</v>
      </c>
      <c r="P6" s="116" cm="1">
        <f t="array" ref="P6">INDEX(Engine!$H11:$U11,1,P$4)/INDEX(Engine!$H11:$U11,1,P$4+1)-1</f>
        <v>8.6514383436144815E-3</v>
      </c>
      <c r="Q6" s="116" cm="1">
        <f t="array" ref="Q6">INDEX(Engine!$H11:$U11,1,Q$4)/INDEX(Engine!$H11:$U11,1,Q$4+1)-1</f>
        <v>2.6700307420970404E-3</v>
      </c>
      <c r="R6" s="116" cm="1">
        <f t="array" ref="R6">INDEX(Engine!$H11:$U11,1,R$4)/INDEX(Engine!$H11:$U11,1,R$4+1)-1</f>
        <v>1.70842649932057E-3</v>
      </c>
      <c r="S6" s="116" cm="1">
        <f t="array" ref="S6">INDEX(Engine!$H11:$U11,1,S$4)/INDEX(Engine!$H11:$U11,1,S$4+1)-1</f>
        <v>2.9778842870460398E-3</v>
      </c>
      <c r="T6" s="116" cm="1">
        <f t="array" ref="T6">INDEX(Engine!$H11:$U11,1,T$4)/INDEX(Engine!$H11:$U11,1,T$4+1)-1</f>
        <v>2.5227836975125761E-3</v>
      </c>
      <c r="U6" s="116" cm="1">
        <f t="array" ref="U6">INDEX(Engine!$H11:$U11,1,U$4)/INDEX(Engine!$H11:$U11,1,U$4+1)-1</f>
        <v>0</v>
      </c>
      <c r="V6" s="116" cm="1">
        <f t="array" ref="V6">INDEX(Engine!$H11:$U11,1,V$4)/INDEX(Engine!$H11:$U11,1,V$4+1)-1</f>
        <v>2.9509018191040681E-3</v>
      </c>
      <c r="W6" s="116" cm="1">
        <f t="array" ref="W6">INDEX(Engine!$H11:$U11,1,W$4)/INDEX(Engine!$H11:$U11,1,W$4+1)-1</f>
        <v>3.4826442022666271E-3</v>
      </c>
      <c r="X6" s="116" cm="1">
        <f t="array" ref="X6">INDEX(Engine!$H11:$U11,1,X$4)/INDEX(Engine!$H11:$U11,1,X$4+1)-1</f>
        <v>2.2835098853577485E-3</v>
      </c>
      <c r="Y6" s="116" cm="1">
        <f t="array" ref="Y6">INDEX(Engine!$H11:$U11,1,Y$4)/INDEX(Engine!$H11:$U11,1,Y$4+1)-1</f>
        <v>2.5419499719294691E-3</v>
      </c>
      <c r="Z6" s="116" cm="1">
        <f t="array" ref="Z6">INDEX(Engine!$H11:$U11,1,Z$4)/INDEX(Engine!$H11:$U11,1,Z$4+1)-1</f>
        <v>9.9281303270037924E-4</v>
      </c>
    </row>
    <row r="7" spans="1:26" x14ac:dyDescent="0.45">
      <c r="A7" s="107" t="str">
        <f>Engine!A12</f>
        <v>Core CPI (ex Food &amp; Energy)</v>
      </c>
      <c r="B7" s="108" t="str">
        <f>Engine!B12</f>
        <v>AGG</v>
      </c>
      <c r="C7" s="109">
        <f>Engine!V12</f>
        <v>79.029770013461643</v>
      </c>
      <c r="D7" s="110">
        <f>Engine!W12</f>
        <v>2.0809544962627768E-3</v>
      </c>
      <c r="E7" s="111">
        <f>Engine!X12</f>
        <v>3.7646073047745698E-3</v>
      </c>
      <c r="F7" s="112">
        <f>Engine!Z12</f>
        <v>2.8229420636110225E-2</v>
      </c>
      <c r="G7" s="113">
        <f>Engine!AA12</f>
        <v>2.7433094309685213E-2</v>
      </c>
      <c r="H7" s="112">
        <f>Engine!AB12</f>
        <v>2.5259250282439583E-2</v>
      </c>
      <c r="I7" s="112">
        <f>Engine!AC12</f>
        <v>3.1660324408335772E-2</v>
      </c>
      <c r="J7" s="112">
        <f>Engine!AD12</f>
        <v>3.0914091093753981E-2</v>
      </c>
      <c r="K7" s="114">
        <f>Engine!AE12</f>
        <v>-6.401074125896189E-3</v>
      </c>
      <c r="L7" s="114">
        <f>Engine!AF12</f>
        <v>7.462333145817901E-4</v>
      </c>
      <c r="M7" s="115" t="str">
        <f>Engine!AG12</f>
        <v>▼ TURN DN</v>
      </c>
      <c r="N7" s="116" cm="1">
        <f t="array" ref="N7">INDEX(Engine!$H12:$U12,1,N$4)/INDEX(Engine!$H12:$U12,1,N$4+1)-1</f>
        <v>2.0809544962627768E-3</v>
      </c>
      <c r="O7" s="116" cm="1">
        <f t="array" ref="O7">INDEX(Engine!$H12:$U12,1,O$4)/INDEX(Engine!$H12:$U12,1,O$4+1)-1</f>
        <v>3.7646073047745698E-3</v>
      </c>
      <c r="P7" s="116" cm="1">
        <f t="array" ref="P7">INDEX(Engine!$H12:$U12,1,P$4)/INDEX(Engine!$H12:$U12,1,P$4+1)-1</f>
        <v>1.9579505385114437E-3</v>
      </c>
      <c r="Q7" s="116" cm="1">
        <f t="array" ref="Q7">INDEX(Engine!$H12:$U12,1,Q$4)/INDEX(Engine!$H12:$U12,1,Q$4+1)-1</f>
        <v>2.1605021740240815E-3</v>
      </c>
      <c r="R7" s="116" cm="1">
        <f t="array" ref="R7">INDEX(Engine!$H12:$U12,1,R$4)/INDEX(Engine!$H12:$U12,1,R$4+1)-1</f>
        <v>2.9504481426341211E-3</v>
      </c>
      <c r="S7" s="116" cm="1">
        <f t="array" ref="S7">INDEX(Engine!$H12:$U12,1,S$4)/INDEX(Engine!$H12:$U12,1,S$4+1)-1</f>
        <v>2.3290025767046529E-3</v>
      </c>
      <c r="T7" s="116" cm="1">
        <f t="array" ref="T7">INDEX(Engine!$H12:$U12,1,T$4)/INDEX(Engine!$H12:$U12,1,T$4+1)-1</f>
        <v>1.8915434389168428E-3</v>
      </c>
      <c r="U7" s="116" cm="1">
        <f t="array" ref="U7">INDEX(Engine!$H12:$U12,1,U$4)/INDEX(Engine!$H12:$U12,1,U$4+1)-1</f>
        <v>0</v>
      </c>
      <c r="V7" s="116" cm="1">
        <f t="array" ref="V7">INDEX(Engine!$H12:$U12,1,V$4)/INDEX(Engine!$H12:$U12,1,V$4+1)-1</f>
        <v>2.177737336973129E-3</v>
      </c>
      <c r="W7" s="116" cm="1">
        <f t="array" ref="W7">INDEX(Engine!$H12:$U12,1,W$4)/INDEX(Engine!$H12:$U12,1,W$4+1)-1</f>
        <v>3.0972185881794623E-3</v>
      </c>
      <c r="X7" s="116" cm="1">
        <f t="array" ref="X7">INDEX(Engine!$H12:$U12,1,X$4)/INDEX(Engine!$H12:$U12,1,X$4+1)-1</f>
        <v>3.125209822436803E-3</v>
      </c>
      <c r="Y7" s="116" cm="1">
        <f t="array" ref="Y7">INDEX(Engine!$H12:$U12,1,Y$4)/INDEX(Engine!$H12:$U12,1,Y$4+1)-1</f>
        <v>2.3402152998077685E-3</v>
      </c>
      <c r="Z7" s="116" cm="1">
        <f t="array" ref="Z7">INDEX(Engine!$H12:$U12,1,Z$4)/INDEX(Engine!$H12:$U12,1,Z$4+1)-1</f>
        <v>1.3048792067804627E-3</v>
      </c>
    </row>
    <row r="8" spans="1:26" x14ac:dyDescent="0.45">
      <c r="A8" s="107" t="str">
        <f>Engine!A13</f>
        <v>Food</v>
      </c>
      <c r="B8" s="108" t="str">
        <f>Engine!B13</f>
        <v>FOOD</v>
      </c>
      <c r="C8" s="109">
        <f>Engine!V13</f>
        <v>13.537307961408601</v>
      </c>
      <c r="D8" s="110">
        <f>Engine!W13</f>
        <v>1.5587815667621463E-3</v>
      </c>
      <c r="E8" s="111">
        <f>Engine!X13</f>
        <v>5.0374636111054638E-3</v>
      </c>
      <c r="F8" s="112">
        <f>Engine!Z13</f>
        <v>3.0779321306806384E-2</v>
      </c>
      <c r="G8" s="113">
        <f>Engine!AA13</f>
        <v>3.2166593084893558E-2</v>
      </c>
      <c r="H8" s="112">
        <f>Engine!AB13</f>
        <v>1.8866581785131453E-2</v>
      </c>
      <c r="I8" s="112">
        <f>Engine!AC13</f>
        <v>2.6454138410736183E-2</v>
      </c>
      <c r="J8" s="112">
        <f>Engine!AD13</f>
        <v>3.836496426634084E-2</v>
      </c>
      <c r="K8" s="114">
        <f>Engine!AE13</f>
        <v>-7.58755662560473E-3</v>
      </c>
      <c r="L8" s="114">
        <f>Engine!AF13</f>
        <v>-1.1910825855604656E-2</v>
      </c>
      <c r="M8" s="115" t="str">
        <f>Engine!AG13</f>
        <v>▼▼ DECEL</v>
      </c>
      <c r="N8" s="116" cm="1">
        <f t="array" ref="N8">INDEX(Engine!$H13:$U13,1,N$4)/INDEX(Engine!$H13:$U13,1,N$4+1)-1</f>
        <v>1.5587815667621463E-3</v>
      </c>
      <c r="O8" s="116" cm="1">
        <f t="array" ref="O8">INDEX(Engine!$H13:$U13,1,O$4)/INDEX(Engine!$H13:$U13,1,O$4+1)-1</f>
        <v>5.0374636111054638E-3</v>
      </c>
      <c r="P8" s="116" cm="1">
        <f t="array" ref="P8">INDEX(Engine!$H13:$U13,1,P$4)/INDEX(Engine!$H13:$U13,1,P$4+1)-1</f>
        <v>-5.4814754978038671E-5</v>
      </c>
      <c r="Q8" s="116" cm="1">
        <f t="array" ref="Q8">INDEX(Engine!$H13:$U13,1,Q$4)/INDEX(Engine!$H13:$U13,1,Q$4+1)-1</f>
        <v>3.9128684424698523E-3</v>
      </c>
      <c r="R8" s="116" cm="1">
        <f t="array" ref="R8">INDEX(Engine!$H13:$U13,1,R$4)/INDEX(Engine!$H13:$U13,1,R$4+1)-1</f>
        <v>1.8541516748300513E-3</v>
      </c>
      <c r="S8" s="116" cm="1">
        <f t="array" ref="S8">INDEX(Engine!$H13:$U13,1,S$4)/INDEX(Engine!$H13:$U13,1,S$4+1)-1</f>
        <v>6.5598476573223152E-3</v>
      </c>
      <c r="T8" s="116" cm="1">
        <f t="array" ref="T8">INDEX(Engine!$H13:$U13,1,T$4)/INDEX(Engine!$H13:$U13,1,T$4+1)-1</f>
        <v>8.7697245721840567E-4</v>
      </c>
      <c r="U8" s="116" cm="1">
        <f t="array" ref="U8">INDEX(Engine!$H13:$U13,1,U$4)/INDEX(Engine!$H13:$U13,1,U$4+1)-1</f>
        <v>0</v>
      </c>
      <c r="V8" s="116" cm="1">
        <f t="array" ref="V8">INDEX(Engine!$H13:$U13,1,V$4)/INDEX(Engine!$H13:$U13,1,V$4+1)-1</f>
        <v>2.2442282901675714E-3</v>
      </c>
      <c r="W8" s="116" cm="1">
        <f t="array" ref="W8">INDEX(Engine!$H13:$U13,1,W$4)/INDEX(Engine!$H13:$U13,1,W$4+1)-1</f>
        <v>4.2042890220688189E-3</v>
      </c>
      <c r="X8" s="116" cm="1">
        <f t="array" ref="X8">INDEX(Engine!$H13:$U13,1,X$4)/INDEX(Engine!$H13:$U13,1,X$4+1)-1</f>
        <v>1.2460673760119612E-3</v>
      </c>
      <c r="Y8" s="116" cm="1">
        <f t="array" ref="Y8">INDEX(Engine!$H13:$U13,1,Y$4)/INDEX(Engine!$H13:$U13,1,Y$4+1)-1</f>
        <v>2.936710057493519E-3</v>
      </c>
      <c r="Z8" s="116" cm="1">
        <f t="array" ref="Z8">INDEX(Engine!$H13:$U13,1,Z$4)/INDEX(Engine!$H13:$U13,1,Z$4+1)-1</f>
        <v>2.9067269543368024E-3</v>
      </c>
    </row>
    <row r="9" spans="1:26" x14ac:dyDescent="0.45">
      <c r="A9" s="107" t="str">
        <f>Engine!A14</f>
        <v>Energy (derived composite)</v>
      </c>
      <c r="B9" s="108" t="str">
        <f>Engine!B14</f>
        <v>ENERGY</v>
      </c>
      <c r="C9" s="109">
        <f>Engine!V14</f>
        <v>7.3459230760400578</v>
      </c>
      <c r="D9" s="110">
        <f>Engine!W14</f>
        <v>3.7692312377078485E-2</v>
      </c>
      <c r="E9" s="111">
        <f>Engine!X14</f>
        <v>3.7373435853987225E-2</v>
      </c>
      <c r="F9" s="112">
        <f>Engine!Z14</f>
        <v>0.22279598692868974</v>
      </c>
      <c r="G9" s="113">
        <f>Engine!AA14</f>
        <v>0.17019219938682184</v>
      </c>
      <c r="H9" s="112">
        <f>Engine!AB14</f>
        <v>0.55891771378202781</v>
      </c>
      <c r="I9" s="112">
        <f>Engine!AC14</f>
        <v>1.0026020186304483</v>
      </c>
      <c r="J9" s="112">
        <f>Engine!AD14</f>
        <v>0.39999134152796034</v>
      </c>
      <c r="K9" s="114">
        <f>Engine!AE14</f>
        <v>-0.44368430484842047</v>
      </c>
      <c r="L9" s="114">
        <f>Engine!AF14</f>
        <v>0.60261067710248795</v>
      </c>
      <c r="M9" s="115" t="str">
        <f>Engine!AG14</f>
        <v>▼ TURN DN</v>
      </c>
      <c r="N9" s="116" cm="1">
        <f t="array" ref="N9">INDEX(Engine!$H14:$U14,1,N$4)/INDEX(Engine!$H14:$U14,1,N$4+1)-1</f>
        <v>3.7692312377078485E-2</v>
      </c>
      <c r="O9" s="116" cm="1">
        <f t="array" ref="O9">INDEX(Engine!$H14:$U14,1,O$4)/INDEX(Engine!$H14:$U14,1,O$4+1)-1</f>
        <v>3.7373435853987225E-2</v>
      </c>
      <c r="P9" s="116" cm="1">
        <f t="array" ref="P9">INDEX(Engine!$H14:$U14,1,P$4)/INDEX(Engine!$H14:$U14,1,P$4+1)-1</f>
        <v>0.10508310762087336</v>
      </c>
      <c r="Q9" s="116" cm="1">
        <f t="array" ref="Q9">INDEX(Engine!$H14:$U14,1,Q$4)/INDEX(Engine!$H14:$U14,1,Q$4+1)-1</f>
        <v>6.28952234630753E-3</v>
      </c>
      <c r="R9" s="116" cm="1">
        <f t="array" ref="R9">INDEX(Engine!$H14:$U14,1,R$4)/INDEX(Engine!$H14:$U14,1,R$4+1)-1</f>
        <v>-1.5018151696409188E-2</v>
      </c>
      <c r="S9" s="116" cm="1">
        <f t="array" ref="S9">INDEX(Engine!$H14:$U14,1,S$4)/INDEX(Engine!$H14:$U14,1,S$4+1)-1</f>
        <v>3.4895043622780175E-3</v>
      </c>
      <c r="T9" s="116" cm="1">
        <f t="array" ref="T9">INDEX(Engine!$H14:$U14,1,T$4)/INDEX(Engine!$H14:$U14,1,T$4+1)-1</f>
        <v>1.4070024266084502E-2</v>
      </c>
      <c r="U9" s="116" cm="1">
        <f t="array" ref="U9">INDEX(Engine!$H14:$U14,1,U$4)/INDEX(Engine!$H14:$U14,1,U$4+1)-1</f>
        <v>0</v>
      </c>
      <c r="V9" s="116" cm="1">
        <f t="array" ref="V9">INDEX(Engine!$H14:$U14,1,V$4)/INDEX(Engine!$H14:$U14,1,V$4+1)-1</f>
        <v>1.4126723482090764E-2</v>
      </c>
      <c r="W9" s="116" cm="1">
        <f t="array" ref="W9">INDEX(Engine!$H14:$U14,1,W$4)/INDEX(Engine!$H14:$U14,1,W$4+1)-1</f>
        <v>6.7628088589744006E-3</v>
      </c>
      <c r="X9" s="116" cm="1">
        <f t="array" ref="X9">INDEX(Engine!$H14:$U14,1,X$4)/INDEX(Engine!$H14:$U14,1,X$4+1)-1</f>
        <v>-6.1232247466713741E-3</v>
      </c>
      <c r="Y9" s="116" cm="1">
        <f t="array" ref="Y9">INDEX(Engine!$H14:$U14,1,Y$4)/INDEX(Engine!$H14:$U14,1,Y$4+1)-1</f>
        <v>4.3184744872850622E-3</v>
      </c>
      <c r="Z9" s="116" cm="1">
        <f t="array" ref="Z9">INDEX(Engine!$H14:$U14,1,Z$4)/INDEX(Engine!$H14:$U14,1,Z$4+1)-1</f>
        <v>-6.9484506918445765E-3</v>
      </c>
    </row>
    <row r="10" spans="1:26" x14ac:dyDescent="0.45">
      <c r="A10" s="107" t="str">
        <f>Engine!A15</f>
        <v>All Items ex Shelter</v>
      </c>
      <c r="B10" s="108" t="str">
        <f>Engine!B15</f>
        <v>AGG</v>
      </c>
      <c r="C10" s="109">
        <f>Engine!V15</f>
        <v>64.646156218019669</v>
      </c>
      <c r="D10" s="110">
        <f>Engine!W15</f>
        <v>5.5755185265655705E-3</v>
      </c>
      <c r="E10" s="111">
        <f>Engine!X15</f>
        <v>6.5812273517962261E-3</v>
      </c>
      <c r="F10" s="112">
        <f>Engine!Z15</f>
        <v>4.613549585138732E-2</v>
      </c>
      <c r="G10" s="113">
        <f>Engine!AA15</f>
        <v>4.0454486963235503E-2</v>
      </c>
      <c r="H10" s="112">
        <f>Engine!AB15</f>
        <v>6.8996538840125021E-2</v>
      </c>
      <c r="I10" s="112">
        <f>Engine!AC15</f>
        <v>0.10072846539300762</v>
      </c>
      <c r="J10" s="112">
        <f>Engine!AD15</f>
        <v>6.352649763159679E-2</v>
      </c>
      <c r="K10" s="114">
        <f>Engine!AE15</f>
        <v>-3.1731926552882594E-2</v>
      </c>
      <c r="L10" s="114">
        <f>Engine!AF15</f>
        <v>3.7201967761410826E-2</v>
      </c>
      <c r="M10" s="115" t="str">
        <f>Engine!AG15</f>
        <v>▼ TURN DN</v>
      </c>
      <c r="N10" s="116" cm="1">
        <f t="array" ref="N10">INDEX(Engine!$H15:$U15,1,N$4)/INDEX(Engine!$H15:$U15,1,N$4+1)-1</f>
        <v>5.5755185265655705E-3</v>
      </c>
      <c r="O10" s="116" cm="1">
        <f t="array" ref="O10">INDEX(Engine!$H15:$U15,1,O$4)/INDEX(Engine!$H15:$U15,1,O$4+1)-1</f>
        <v>6.5812273517962261E-3</v>
      </c>
      <c r="P10" s="116" cm="1">
        <f t="array" ref="P10">INDEX(Engine!$H15:$U15,1,P$4)/INDEX(Engine!$H15:$U15,1,P$4+1)-1</f>
        <v>1.1944120040449313E-2</v>
      </c>
      <c r="Q10" s="116" cm="1">
        <f t="array" ref="Q10">INDEX(Engine!$H15:$U15,1,Q$4)/INDEX(Engine!$H15:$U15,1,Q$4+1)-1</f>
        <v>2.8682549059111384E-3</v>
      </c>
      <c r="R10" s="116" cm="1">
        <f t="array" ref="R10">INDEX(Engine!$H15:$U15,1,R$4)/INDEX(Engine!$H15:$U15,1,R$4+1)-1</f>
        <v>1.4327627358585726E-3</v>
      </c>
      <c r="S10" s="116" cm="1">
        <f t="array" ref="S10">INDEX(Engine!$H15:$U15,1,S$4)/INDEX(Engine!$H15:$U15,1,S$4+1)-1</f>
        <v>2.509341469267623E-3</v>
      </c>
      <c r="T10" s="116" cm="1">
        <f t="array" ref="T10">INDEX(Engine!$H15:$U15,1,T$4)/INDEX(Engine!$H15:$U15,1,T$4+1)-1</f>
        <v>2.5845654699301335E-3</v>
      </c>
      <c r="U10" s="116" cm="1">
        <f t="array" ref="U10">INDEX(Engine!$H15:$U15,1,U$4)/INDEX(Engine!$H15:$U15,1,U$4+1)-1</f>
        <v>0</v>
      </c>
      <c r="V10" s="116" cm="1">
        <f t="array" ref="V10">INDEX(Engine!$H15:$U15,1,V$4)/INDEX(Engine!$H15:$U15,1,V$4+1)-1</f>
        <v>3.4314722912922591E-3</v>
      </c>
      <c r="W10" s="116" cm="1">
        <f t="array" ref="W10">INDEX(Engine!$H15:$U15,1,W$4)/INDEX(Engine!$H15:$U15,1,W$4+1)-1</f>
        <v>3.2523363192549226E-3</v>
      </c>
      <c r="X10" s="116" cm="1">
        <f t="array" ref="X10">INDEX(Engine!$H15:$U15,1,X$4)/INDEX(Engine!$H15:$U15,1,X$4+1)-1</f>
        <v>2.2748788869739744E-3</v>
      </c>
      <c r="Y10" s="116" cm="1">
        <f t="array" ref="Y10">INDEX(Engine!$H15:$U15,1,Y$4)/INDEX(Engine!$H15:$U15,1,Y$4+1)-1</f>
        <v>2.7854475146575908E-3</v>
      </c>
      <c r="Z10" s="116" cm="1">
        <f t="array" ref="Z10">INDEX(Engine!$H15:$U15,1,Z$4)/INDEX(Engine!$H15:$U15,1,Z$4+1)-1</f>
        <v>1.1476943516042226E-4</v>
      </c>
    </row>
    <row r="11" spans="1:26" x14ac:dyDescent="0.45">
      <c r="A11" s="107" t="str">
        <f>Engine!A16</f>
        <v>All ex Food, Shelter &amp; Energy</v>
      </c>
      <c r="B11" s="108" t="str">
        <f>Engine!B16</f>
        <v>AGG</v>
      </c>
      <c r="C11" s="109">
        <f>Engine!V16</f>
        <v>43.679278626350403</v>
      </c>
      <c r="D11" s="110">
        <f>Engine!W16</f>
        <v>1.1968901914674035E-3</v>
      </c>
      <c r="E11" s="111">
        <f>Engine!X16</f>
        <v>1.920108032452017E-3</v>
      </c>
      <c r="F11" s="112">
        <f>Engine!Z16</f>
        <v>2.3990982291258955E-2</v>
      </c>
      <c r="G11" s="113">
        <f>Engine!AA16</f>
        <v>2.3053306282205366E-2</v>
      </c>
      <c r="H11" s="112">
        <f>Engine!AB16</f>
        <v>1.4457608572088887E-2</v>
      </c>
      <c r="I11" s="112">
        <f>Engine!AC16</f>
        <v>1.8181288394016226E-2</v>
      </c>
      <c r="J11" s="112">
        <f>Engine!AD16</f>
        <v>2.2689519216564369E-2</v>
      </c>
      <c r="K11" s="114">
        <f>Engine!AE16</f>
        <v>-3.7236798219273393E-3</v>
      </c>
      <c r="L11" s="114">
        <f>Engine!AF16</f>
        <v>-4.5082308225481427E-3</v>
      </c>
      <c r="M11" s="115" t="str">
        <f>Engine!AG16</f>
        <v>▼▼ DECEL</v>
      </c>
      <c r="N11" s="116" cm="1">
        <f t="array" ref="N11">INDEX(Engine!$H16:$U16,1,N$4)/INDEX(Engine!$H16:$U16,1,N$4+1)-1</f>
        <v>1.1968901914674035E-3</v>
      </c>
      <c r="O11" s="116" cm="1">
        <f t="array" ref="O11">INDEX(Engine!$H16:$U16,1,O$4)/INDEX(Engine!$H16:$U16,1,O$4+1)-1</f>
        <v>1.920108032452017E-3</v>
      </c>
      <c r="P11" s="116" cm="1">
        <f t="array" ref="P11">INDEX(Engine!$H16:$U16,1,P$4)/INDEX(Engine!$H16:$U16,1,P$4+1)-1</f>
        <v>1.3910213970784735E-3</v>
      </c>
      <c r="Q11" s="116" cm="1">
        <f t="array" ref="Q11">INDEX(Engine!$H16:$U16,1,Q$4)/INDEX(Engine!$H16:$U16,1,Q$4+1)-1</f>
        <v>2.0360849297955674E-3</v>
      </c>
      <c r="R11" s="116" cm="1">
        <f t="array" ref="R11">INDEX(Engine!$H16:$U16,1,R$4)/INDEX(Engine!$H16:$U16,1,R$4+1)-1</f>
        <v>3.5554548255385399E-3</v>
      </c>
      <c r="S11" s="116" cm="1">
        <f t="array" ref="S11">INDEX(Engine!$H16:$U16,1,S$4)/INDEX(Engine!$H16:$U16,1,S$4+1)-1</f>
        <v>1.1309490044810744E-3</v>
      </c>
      <c r="T11" s="116" cm="1">
        <f t="array" ref="T11">INDEX(Engine!$H16:$U16,1,T$4)/INDEX(Engine!$H16:$U16,1,T$4+1)-1</f>
        <v>1.4734651995924608E-3</v>
      </c>
      <c r="U11" s="116" cm="1">
        <f t="array" ref="U11">INDEX(Engine!$H16:$U16,1,U$4)/INDEX(Engine!$H16:$U16,1,U$4+1)-1</f>
        <v>0</v>
      </c>
      <c r="V11" s="116" cm="1">
        <f t="array" ref="V11">INDEX(Engine!$H16:$U16,1,V$4)/INDEX(Engine!$H16:$U16,1,V$4+1)-1</f>
        <v>2.2596738952507245E-3</v>
      </c>
      <c r="W11" s="116" cm="1">
        <f t="array" ref="W11">INDEX(Engine!$H16:$U16,1,W$4)/INDEX(Engine!$H16:$U16,1,W$4+1)-1</f>
        <v>2.4542853677502752E-3</v>
      </c>
      <c r="X11" s="116" cm="1">
        <f t="array" ref="X11">INDEX(Engine!$H16:$U16,1,X$4)/INDEX(Engine!$H16:$U16,1,X$4+1)-1</f>
        <v>3.7920699545597181E-3</v>
      </c>
      <c r="Y11" s="116" cm="1">
        <f t="array" ref="Y11">INDEX(Engine!$H16:$U16,1,Y$4)/INDEX(Engine!$H16:$U16,1,Y$4+1)-1</f>
        <v>2.5272559528723981E-3</v>
      </c>
      <c r="Z11" s="116" cm="1">
        <f t="array" ref="Z11">INDEX(Engine!$H16:$U16,1,Z$4)/INDEX(Engine!$H16:$U16,1,Z$4+1)-1</f>
        <v>2.8008689875558268E-4</v>
      </c>
    </row>
    <row r="12" spans="1:26" x14ac:dyDescent="0.45">
      <c r="A12" s="107" t="str">
        <f>Engine!A17</f>
        <v>Core Goods ex Used Vehicles</v>
      </c>
      <c r="B12" s="108" t="str">
        <f>Engine!B17</f>
        <v>AGG</v>
      </c>
      <c r="C12" s="109">
        <f>Engine!V17</f>
        <v>16.122397549248962</v>
      </c>
      <c r="D12" s="110">
        <f>Engine!W17</f>
        <v>-1.4937460631692101E-3</v>
      </c>
      <c r="E12" s="111">
        <f>Engine!X17</f>
        <v>4.0209328564233537E-4</v>
      </c>
      <c r="F12" s="112">
        <f>Engine!Z17</f>
        <v>1.5732174677179245E-2</v>
      </c>
      <c r="G12" s="113">
        <f>Engine!AA17</f>
        <v>1.7698844904637578E-2</v>
      </c>
      <c r="H12" s="112">
        <f>Engine!AB17</f>
        <v>-1.77784192491931E-2</v>
      </c>
      <c r="I12" s="112">
        <f>Engine!AC17</f>
        <v>3.395674681991423E-3</v>
      </c>
      <c r="J12" s="112">
        <f>Engine!AD17</f>
        <v>1.5289127425367033E-2</v>
      </c>
      <c r="K12" s="114">
        <f>Engine!AE17</f>
        <v>-2.1174093931184523E-2</v>
      </c>
      <c r="L12" s="114">
        <f>Engine!AF17</f>
        <v>-1.189345274337561E-2</v>
      </c>
      <c r="M12" s="115" t="str">
        <f>Engine!AG17</f>
        <v>▼▼ DECEL</v>
      </c>
      <c r="N12" s="116" cm="1">
        <f t="array" ref="N12">INDEX(Engine!$H17:$U17,1,N$4)/INDEX(Engine!$H17:$U17,1,N$4+1)-1</f>
        <v>-1.4937460631692101E-3</v>
      </c>
      <c r="O12" s="116" cm="1">
        <f t="array" ref="O12">INDEX(Engine!$H17:$U17,1,O$4)/INDEX(Engine!$H17:$U17,1,O$4+1)-1</f>
        <v>4.0209328564233537E-4</v>
      </c>
      <c r="P12" s="116" cm="1">
        <f t="array" ref="P12">INDEX(Engine!$H17:$U17,1,P$4)/INDEX(Engine!$H17:$U17,1,P$4+1)-1</f>
        <v>1.9422146056942147E-3</v>
      </c>
      <c r="Q12" s="116" cm="1">
        <f t="array" ref="Q12">INDEX(Engine!$H17:$U17,1,Q$4)/INDEX(Engine!$H17:$U17,1,Q$4+1)-1</f>
        <v>1.5598087277020056E-3</v>
      </c>
      <c r="R12" s="116" cm="1">
        <f t="array" ref="R12">INDEX(Engine!$H17:$U17,1,R$4)/INDEX(Engine!$H17:$U17,1,R$4+1)-1</f>
        <v>3.5780337737376655E-3</v>
      </c>
      <c r="S12" s="116" cm="1">
        <f t="array" ref="S12">INDEX(Engine!$H17:$U17,1,S$4)/INDEX(Engine!$H17:$U17,1,S$4+1)-1</f>
        <v>1.610286461486421E-3</v>
      </c>
      <c r="T12" s="116" cm="1">
        <f t="array" ref="T12">INDEX(Engine!$H17:$U17,1,T$4)/INDEX(Engine!$H17:$U17,1,T$4+1)-1</f>
        <v>-3.9938518886084573E-4</v>
      </c>
      <c r="U12" s="116" cm="1">
        <f t="array" ref="U12">INDEX(Engine!$H17:$U17,1,U$4)/INDEX(Engine!$H17:$U17,1,U$4+1)-1</f>
        <v>0</v>
      </c>
      <c r="V12" s="116" cm="1">
        <f t="array" ref="V12">INDEX(Engine!$H17:$U17,1,V$4)/INDEX(Engine!$H17:$U17,1,V$4+1)-1</f>
        <v>2.5723472668808256E-3</v>
      </c>
      <c r="W12" s="116" cm="1">
        <f t="array" ref="W12">INDEX(Engine!$H17:$U17,1,W$4)/INDEX(Engine!$H17:$U17,1,W$4+1)-1</f>
        <v>1.3729921508589538E-3</v>
      </c>
      <c r="X12" s="116" cm="1">
        <f t="array" ref="X12">INDEX(Engine!$H17:$U17,1,X$4)/INDEX(Engine!$H17:$U17,1,X$4+1)-1</f>
        <v>1.7344311978531035E-3</v>
      </c>
      <c r="Y12" s="116" cm="1">
        <f t="array" ref="Y12">INDEX(Engine!$H17:$U17,1,Y$4)/INDEX(Engine!$H17:$U17,1,Y$4+1)-1</f>
        <v>2.7522151975980513E-3</v>
      </c>
      <c r="Z12" s="116" cm="1">
        <f t="array" ref="Z12">INDEX(Engine!$H17:$U17,1,Z$4)/INDEX(Engine!$H17:$U17,1,Z$4+1)-1</f>
        <v>4.3957117389936684E-4</v>
      </c>
    </row>
    <row r="13" spans="1:26" x14ac:dyDescent="0.45">
      <c r="A13" s="107" t="str">
        <f>Engine!A18</f>
        <v>Services ex Rent of Shelter</v>
      </c>
      <c r="B13" s="108" t="str">
        <f>Engine!B18</f>
        <v>AGG</v>
      </c>
      <c r="C13" s="109">
        <f>Engine!V18</f>
        <v>28.525554839573918</v>
      </c>
      <c r="D13" s="110">
        <f>Engine!W18</f>
        <v>5.4837393149385072E-3</v>
      </c>
      <c r="E13" s="111">
        <f>Engine!X18</f>
        <v>3.8479559431678911E-3</v>
      </c>
      <c r="F13" s="112">
        <f>Engine!Z18</f>
        <v>3.7420900800297918E-2</v>
      </c>
      <c r="G13" s="113">
        <f>Engine!AA18</f>
        <v>3.5182764576817016E-2</v>
      </c>
      <c r="H13" s="112">
        <f>Engine!AB18</f>
        <v>6.7826314362936291E-2</v>
      </c>
      <c r="I13" s="112">
        <f>Engine!AC18</f>
        <v>5.1888458093380718E-2</v>
      </c>
      <c r="J13" s="112">
        <f>Engine!AD18</f>
        <v>4.3397250317057434E-2</v>
      </c>
      <c r="K13" s="114">
        <f>Engine!AE18</f>
        <v>1.5937856269555573E-2</v>
      </c>
      <c r="L13" s="114">
        <f>Engine!AF18</f>
        <v>8.4912077763232841E-3</v>
      </c>
      <c r="M13" s="115" t="str">
        <f>Engine!AG18</f>
        <v>▲▲ ACCEL</v>
      </c>
      <c r="N13" s="116" cm="1">
        <f t="array" ref="N13">INDEX(Engine!$H18:$U18,1,N$4)/INDEX(Engine!$H18:$U18,1,N$4+1)-1</f>
        <v>5.4837393149385072E-3</v>
      </c>
      <c r="O13" s="116" cm="1">
        <f t="array" ref="O13">INDEX(Engine!$H18:$U18,1,O$4)/INDEX(Engine!$H18:$U18,1,O$4+1)-1</f>
        <v>3.8479559431678911E-3</v>
      </c>
      <c r="P13" s="116" cm="1">
        <f t="array" ref="P13">INDEX(Engine!$H18:$U18,1,P$4)/INDEX(Engine!$H18:$U18,1,P$4+1)-1</f>
        <v>3.343015663572757E-3</v>
      </c>
      <c r="Q13" s="116" cm="1">
        <f t="array" ref="Q13">INDEX(Engine!$H18:$U18,1,Q$4)/INDEX(Engine!$H18:$U18,1,Q$4+1)-1</f>
        <v>2.8172285940730735E-3</v>
      </c>
      <c r="R13" s="116" cm="1">
        <f t="array" ref="R13">INDEX(Engine!$H18:$U18,1,R$4)/INDEX(Engine!$H18:$U18,1,R$4+1)-1</f>
        <v>3.4760708743655222E-3</v>
      </c>
      <c r="S13" s="116" cm="1">
        <f t="array" ref="S13">INDEX(Engine!$H18:$U18,1,S$4)/INDEX(Engine!$H18:$U18,1,S$4+1)-1</f>
        <v>2.3135793363004975E-3</v>
      </c>
      <c r="T13" s="116" cm="1">
        <f t="array" ref="T13">INDEX(Engine!$H18:$U18,1,T$4)/INDEX(Engine!$H18:$U18,1,T$4+1)-1</f>
        <v>4.2280574629356416E-3</v>
      </c>
      <c r="U13" s="116" cm="1">
        <f t="array" ref="U13">INDEX(Engine!$H18:$U18,1,U$4)/INDEX(Engine!$H18:$U18,1,U$4+1)-1</f>
        <v>0</v>
      </c>
      <c r="V13" s="116" cm="1">
        <f t="array" ref="V13">INDEX(Engine!$H18:$U18,1,V$4)/INDEX(Engine!$H18:$U18,1,V$4+1)-1</f>
        <v>1.9060218305184673E-3</v>
      </c>
      <c r="W13" s="116" cm="1">
        <f t="array" ref="W13">INDEX(Engine!$H18:$U18,1,W$4)/INDEX(Engine!$H18:$U18,1,W$4+1)-1</f>
        <v>1.9004075600659309E-3</v>
      </c>
      <c r="X13" s="116" cm="1">
        <f t="array" ref="X13">INDEX(Engine!$H18:$U18,1,X$4)/INDEX(Engine!$H18:$U18,1,X$4+1)-1</f>
        <v>3.4710716991799284E-3</v>
      </c>
      <c r="Y13" s="116" cm="1">
        <f t="array" ref="Y13">INDEX(Engine!$H18:$U18,1,Y$4)/INDEX(Engine!$H18:$U18,1,Y$4+1)-1</f>
        <v>4.017774055462553E-3</v>
      </c>
      <c r="Z13" s="116" cm="1">
        <f t="array" ref="Z13">INDEX(Engine!$H18:$U18,1,Z$4)/INDEX(Engine!$H18:$U18,1,Z$4+1)-1</f>
        <v>3.3145044582418848E-3</v>
      </c>
    </row>
    <row r="14" spans="1:26" ht="14.65" thickBot="1" x14ac:dyDescent="0.5">
      <c r="A14" s="117" t="str">
        <f>Engine!A19</f>
        <v>Supercore — Svcs ex Shelter &amp; Energy (derived)</v>
      </c>
      <c r="B14" s="118" t="str">
        <f>Engine!B19</f>
        <v>AGG</v>
      </c>
      <c r="C14" s="119">
        <f>Engine!V19</f>
        <v>25.252733383847072</v>
      </c>
      <c r="D14" s="120">
        <f>Engine!W19</f>
        <v>5.7321010516768744E-3</v>
      </c>
      <c r="E14" s="121">
        <f>Engine!X19</f>
        <v>2.2658922670386605E-3</v>
      </c>
      <c r="F14" s="122">
        <f>Engine!Z19</f>
        <v>3.5482622755234949E-2</v>
      </c>
      <c r="G14" s="123">
        <f>Engine!AA19</f>
        <v>3.2820694467569966E-2</v>
      </c>
      <c r="H14" s="122">
        <f>Engine!AB19</f>
        <v>7.0995747489334127E-2</v>
      </c>
      <c r="I14" s="122">
        <f>Engine!AC19</f>
        <v>4.5879593841343658E-2</v>
      </c>
      <c r="J14" s="122">
        <f>Engine!AD19</f>
        <v>3.9115571501361801E-2</v>
      </c>
      <c r="K14" s="124">
        <f>Engine!AE19</f>
        <v>2.5116153647990469E-2</v>
      </c>
      <c r="L14" s="124">
        <f>Engine!AF19</f>
        <v>6.7640223399818566E-3</v>
      </c>
      <c r="M14" s="125" t="str">
        <f>Engine!AG19</f>
        <v>▲▲ ACCEL</v>
      </c>
      <c r="N14" s="126" cm="1">
        <f t="array" ref="N14">INDEX(Engine!$H19:$U19,1,N$4)/INDEX(Engine!$H19:$U19,1,N$4+1)-1</f>
        <v>5.7321010516768744E-3</v>
      </c>
      <c r="O14" s="126" cm="1">
        <f t="array" ref="O14">INDEX(Engine!$H19:$U19,1,O$4)/INDEX(Engine!$H19:$U19,1,O$4+1)-1</f>
        <v>2.2658922670386605E-3</v>
      </c>
      <c r="P14" s="126" cm="1">
        <f t="array" ref="P14">INDEX(Engine!$H19:$U19,1,P$4)/INDEX(Engine!$H19:$U19,1,P$4+1)-1</f>
        <v>3.2407377886027877E-3</v>
      </c>
      <c r="Q14" s="126" cm="1">
        <f t="array" ref="Q14">INDEX(Engine!$H19:$U19,1,Q$4)/INDEX(Engine!$H19:$U19,1,Q$4+1)-1</f>
        <v>2.9607527339088335E-3</v>
      </c>
      <c r="R14" s="126" cm="1">
        <f t="array" ref="R14">INDEX(Engine!$H19:$U19,1,R$4)/INDEX(Engine!$H19:$U19,1,R$4+1)-1</f>
        <v>3.6736906144783088E-3</v>
      </c>
      <c r="S14" s="126" cm="1">
        <f t="array" ref="S14">INDEX(Engine!$H19:$U19,1,S$4)/INDEX(Engine!$H19:$U19,1,S$4+1)-1</f>
        <v>1.3479779477965081E-3</v>
      </c>
      <c r="T14" s="126" cm="1">
        <f t="array" ref="T14">INDEX(Engine!$H19:$U19,1,T$4)/INDEX(Engine!$H19:$U19,1,T$4+1)-1</f>
        <v>2.870623177536169E-3</v>
      </c>
      <c r="U14" s="126" cm="1">
        <f t="array" ref="U14">INDEX(Engine!$H19:$U19,1,U$4)/INDEX(Engine!$H19:$U19,1,U$4+1)-1</f>
        <v>0</v>
      </c>
      <c r="V14" s="126" cm="1">
        <f t="array" ref="V14">INDEX(Engine!$H19:$U19,1,V$4)/INDEX(Engine!$H19:$U19,1,V$4+1)-1</f>
        <v>2.7135659511918764E-3</v>
      </c>
      <c r="W14" s="126" cm="1">
        <f t="array" ref="W14">INDEX(Engine!$H19:$U19,1,W$4)/INDEX(Engine!$H19:$U19,1,W$4+1)-1</f>
        <v>2.3411143739551221E-3</v>
      </c>
      <c r="X14" s="126" cm="1">
        <f t="array" ref="X14">INDEX(Engine!$H19:$U19,1,X$4)/INDEX(Engine!$H19:$U19,1,X$4+1)-1</f>
        <v>4.1188586924507664E-3</v>
      </c>
      <c r="Y14" s="126" cm="1">
        <f t="array" ref="Y14">INDEX(Engine!$H19:$U19,1,Y$4)/INDEX(Engine!$H19:$U19,1,Y$4+1)-1</f>
        <v>3.66416792130142E-3</v>
      </c>
      <c r="Z14" s="126" cm="1">
        <f t="array" ref="Z14">INDEX(Engine!$H19:$U19,1,Z$4)/INDEX(Engine!$H19:$U19,1,Z$4+1)-1</f>
        <v>3.1466528068007094E-3</v>
      </c>
    </row>
    <row r="15" spans="1:26" x14ac:dyDescent="0.45">
      <c r="A15" s="81" t="str">
        <f>Engine!A20</f>
        <v>Food at Home</v>
      </c>
      <c r="B15" s="95" t="str">
        <f>Engine!B20</f>
        <v>FOOD</v>
      </c>
      <c r="C15" s="96">
        <f>Engine!V20</f>
        <v>8.2256924964546521</v>
      </c>
      <c r="D15" s="97">
        <f>Engine!W20</f>
        <v>6.3312260434833512E-4</v>
      </c>
      <c r="E15" s="98">
        <f>Engine!X20</f>
        <v>6.8171398785412674E-3</v>
      </c>
      <c r="F15" s="99">
        <f>Engine!Z20</f>
        <v>2.7345851371775476E-2</v>
      </c>
      <c r="G15" s="100">
        <f>Engine!AA20</f>
        <v>2.9517724120215805E-2</v>
      </c>
      <c r="H15" s="99">
        <f>Engine!AB20</f>
        <v>7.623982883494973E-3</v>
      </c>
      <c r="I15" s="99">
        <f>Engine!AC20</f>
        <v>2.3413939067704836E-2</v>
      </c>
      <c r="J15" s="99">
        <f>Engine!AD20</f>
        <v>3.7397217394809834E-2</v>
      </c>
      <c r="K15" s="86">
        <f>Engine!AE20</f>
        <v>-1.5789956184209863E-2</v>
      </c>
      <c r="L15" s="86">
        <f>Engine!AF20</f>
        <v>-1.3983278327104998E-2</v>
      </c>
      <c r="M15" s="101" t="str">
        <f>Engine!AG20</f>
        <v>▼▼ DECEL</v>
      </c>
      <c r="N15" s="102" cm="1">
        <f t="array" ref="N15">INDEX(Engine!$H20:$U20,1,N$4)/INDEX(Engine!$H20:$U20,1,N$4+1)-1</f>
        <v>6.3312260434833512E-4</v>
      </c>
      <c r="O15" s="102" cm="1">
        <f t="array" ref="O15">INDEX(Engine!$H20:$U20,1,O$4)/INDEX(Engine!$H20:$U20,1,O$4+1)-1</f>
        <v>6.8171398785412674E-3</v>
      </c>
      <c r="P15" s="102" cm="1">
        <f t="array" ref="P15">INDEX(Engine!$H20:$U20,1,P$4)/INDEX(Engine!$H20:$U20,1,P$4+1)-1</f>
        <v>-1.6395755286299218E-3</v>
      </c>
      <c r="Q15" s="102" cm="1">
        <f t="array" ref="Q15">INDEX(Engine!$H20:$U20,1,Q$4)/INDEX(Engine!$H20:$U20,1,Q$4+1)-1</f>
        <v>4.3956182361479801E-3</v>
      </c>
      <c r="R15" s="102" cm="1">
        <f t="array" ref="R15">INDEX(Engine!$H20:$U20,1,R$4)/INDEX(Engine!$H20:$U20,1,R$4+1)-1</f>
        <v>1.9149352329153047E-3</v>
      </c>
      <c r="S15" s="102" cm="1">
        <f t="array" ref="S15">INDEX(Engine!$H20:$U20,1,S$4)/INDEX(Engine!$H20:$U20,1,S$4+1)-1</f>
        <v>6.292063492063571E-3</v>
      </c>
      <c r="T15" s="102" cm="1">
        <f t="array" ref="T15">INDEX(Engine!$H20:$U20,1,T$4)/INDEX(Engine!$H20:$U20,1,T$4+1)-1</f>
        <v>-1.7113519680548306E-3</v>
      </c>
      <c r="U15" s="102" cm="1">
        <f t="array" ref="U15">INDEX(Engine!$H20:$U20,1,U$4)/INDEX(Engine!$H20:$U20,1,U$4+1)-1</f>
        <v>0</v>
      </c>
      <c r="V15" s="102" cm="1">
        <f t="array" ref="V15">INDEX(Engine!$H20:$U20,1,V$4)/INDEX(Engine!$H20:$U20,1,V$4+1)-1</f>
        <v>2.8381011101330511E-3</v>
      </c>
      <c r="W15" s="102" cm="1">
        <f t="array" ref="W15">INDEX(Engine!$H20:$U20,1,W$4)/INDEX(Engine!$H20:$U20,1,W$4+1)-1</f>
        <v>5.1495839123418818E-3</v>
      </c>
      <c r="X15" s="102" cm="1">
        <f t="array" ref="X15">INDEX(Engine!$H20:$U20,1,X$4)/INDEX(Engine!$H20:$U20,1,X$4+1)-1</f>
        <v>1.6933881181668831E-4</v>
      </c>
      <c r="Y15" s="102" cm="1">
        <f t="array" ref="Y15">INDEX(Engine!$H20:$U20,1,Y$4)/INDEX(Engine!$H20:$U20,1,Y$4+1)-1</f>
        <v>2.1966339626509068E-3</v>
      </c>
      <c r="Z15" s="102" cm="1">
        <f t="array" ref="Z15">INDEX(Engine!$H20:$U20,1,Z$4)/INDEX(Engine!$H20:$U20,1,Z$4+1)-1</f>
        <v>2.7485229899819608E-3</v>
      </c>
    </row>
    <row r="16" spans="1:26" x14ac:dyDescent="0.45">
      <c r="A16" s="81" t="str">
        <f>Engine!A21</f>
        <v>Food Away from Home</v>
      </c>
      <c r="B16" s="95" t="str">
        <f>Engine!B21</f>
        <v>FOOD</v>
      </c>
      <c r="C16" s="96">
        <f>Engine!V21</f>
        <v>5.3102323998545939</v>
      </c>
      <c r="D16" s="97">
        <f>Engine!W21</f>
        <v>3.0034608406641627E-3</v>
      </c>
      <c r="E16" s="98">
        <f>Engine!X21</f>
        <v>2.2768252804010736E-3</v>
      </c>
      <c r="F16" s="99">
        <f>Engine!Z21</f>
        <v>3.5411879505178101E-2</v>
      </c>
      <c r="G16" s="100">
        <f>Engine!AA21</f>
        <v>3.5541089204002674E-2</v>
      </c>
      <c r="H16" s="99">
        <f>Engine!AB21</f>
        <v>3.664290242708601E-2</v>
      </c>
      <c r="I16" s="99">
        <f>Engine!AC21</f>
        <v>3.1218844513236199E-2</v>
      </c>
      <c r="J16" s="99">
        <f>Engine!AD21</f>
        <v>3.9251558571532508E-2</v>
      </c>
      <c r="K16" s="86">
        <f>Engine!AE21</f>
        <v>5.4240579138498113E-3</v>
      </c>
      <c r="L16" s="86">
        <f>Engine!AF21</f>
        <v>-8.0327140582963086E-3</v>
      </c>
      <c r="M16" s="101" t="str">
        <f>Engine!AG21</f>
        <v>▲ TURN UP</v>
      </c>
      <c r="N16" s="102" cm="1">
        <f t="array" ref="N16">INDEX(Engine!$H21:$U21,1,N$4)/INDEX(Engine!$H21:$U21,1,N$4+1)-1</f>
        <v>3.0034608406641627E-3</v>
      </c>
      <c r="O16" s="102" cm="1">
        <f t="array" ref="O16">INDEX(Engine!$H21:$U21,1,O$4)/INDEX(Engine!$H21:$U21,1,O$4+1)-1</f>
        <v>2.2768252804010736E-3</v>
      </c>
      <c r="P16" s="102" cm="1">
        <f t="array" ref="P16">INDEX(Engine!$H21:$U21,1,P$4)/INDEX(Engine!$H21:$U21,1,P$4+1)-1</f>
        <v>2.4150766135826451E-3</v>
      </c>
      <c r="Q16" s="102" cm="1">
        <f t="array" ref="Q16">INDEX(Engine!$H21:$U21,1,Q$4)/INDEX(Engine!$H21:$U21,1,Q$4+1)-1</f>
        <v>3.1628469207700682E-3</v>
      </c>
      <c r="R16" s="102" cm="1">
        <f t="array" ref="R16">INDEX(Engine!$H21:$U21,1,R$4)/INDEX(Engine!$H21:$U21,1,R$4+1)-1</f>
        <v>1.4927325469555885E-3</v>
      </c>
      <c r="S16" s="102" cm="1">
        <f t="array" ref="S16">INDEX(Engine!$H21:$U21,1,S$4)/INDEX(Engine!$H21:$U21,1,S$4+1)-1</f>
        <v>6.9395302710213436E-3</v>
      </c>
      <c r="T16" s="102" cm="1">
        <f t="array" ref="T16">INDEX(Engine!$H21:$U21,1,T$4)/INDEX(Engine!$H21:$U21,1,T$4+1)-1</f>
        <v>4.5427304637943866E-3</v>
      </c>
      <c r="U16" s="102" cm="1">
        <f t="array" ref="U16">INDEX(Engine!$H21:$U21,1,U$4)/INDEX(Engine!$H21:$U21,1,U$4+1)-1</f>
        <v>0</v>
      </c>
      <c r="V16" s="102" cm="1">
        <f t="array" ref="V16">INDEX(Engine!$H21:$U21,1,V$4)/INDEX(Engine!$H21:$U21,1,V$4+1)-1</f>
        <v>1.4081250373465526E-3</v>
      </c>
      <c r="W16" s="102" cm="1">
        <f t="array" ref="W16">INDEX(Engine!$H21:$U21,1,W$4)/INDEX(Engine!$H21:$U21,1,W$4+1)-1</f>
        <v>2.868621810905525E-3</v>
      </c>
      <c r="X16" s="102" cm="1">
        <f t="array" ref="X16">INDEX(Engine!$H21:$U21,1,X$4)/INDEX(Engine!$H21:$U21,1,X$4+1)-1</f>
        <v>2.7642064010451328E-3</v>
      </c>
      <c r="Y16" s="102" cm="1">
        <f t="array" ref="Y16">INDEX(Engine!$H21:$U21,1,Y$4)/INDEX(Engine!$H21:$U21,1,Y$4+1)-1</f>
        <v>3.9923615264356727E-3</v>
      </c>
      <c r="Z16" s="102" cm="1">
        <f t="array" ref="Z16">INDEX(Engine!$H21:$U21,1,Z$4)/INDEX(Engine!$H21:$U21,1,Z$4+1)-1</f>
        <v>3.1286262725667147E-3</v>
      </c>
    </row>
    <row r="17" spans="1:26" x14ac:dyDescent="0.45">
      <c r="A17" s="81" t="str">
        <f>Engine!A22</f>
        <v>Alcoholic Beverages</v>
      </c>
      <c r="B17" s="95" t="str">
        <f>Engine!B22</f>
        <v>CORE GOODS</v>
      </c>
      <c r="C17" s="96">
        <f>Engine!V22</f>
        <v>0.82727495652039651</v>
      </c>
      <c r="D17" s="97">
        <f>Engine!W22</f>
        <v>5.6894744722257862E-4</v>
      </c>
      <c r="E17" s="98">
        <f>Engine!X22</f>
        <v>2.7926250675633923E-3</v>
      </c>
      <c r="F17" s="99">
        <f>Engine!Z22</f>
        <v>2.1217204680824997E-2</v>
      </c>
      <c r="G17" s="100">
        <f>Engine!AA22</f>
        <v>1.9245116657623518E-2</v>
      </c>
      <c r="H17" s="99">
        <f>Engine!AB22</f>
        <v>6.8487742148068964E-3</v>
      </c>
      <c r="I17" s="99">
        <f>Engine!AC22</f>
        <v>2.3975769131239888E-2</v>
      </c>
      <c r="J17" s="99">
        <f>Engine!AD22</f>
        <v>1.6263508032664742E-2</v>
      </c>
      <c r="K17" s="86">
        <f>Engine!AE22</f>
        <v>-1.7126994916432992E-2</v>
      </c>
      <c r="L17" s="86">
        <f>Engine!AF22</f>
        <v>7.7122610985751461E-3</v>
      </c>
      <c r="M17" s="101" t="str">
        <f>Engine!AG22</f>
        <v>▼ TURN DN</v>
      </c>
      <c r="N17" s="102" cm="1">
        <f t="array" ref="N17">INDEX(Engine!$H22:$U22,1,N$4)/INDEX(Engine!$H22:$U22,1,N$4+1)-1</f>
        <v>5.6894744722257862E-4</v>
      </c>
      <c r="O17" s="102" cm="1">
        <f t="array" ref="O17">INDEX(Engine!$H22:$U22,1,O$4)/INDEX(Engine!$H22:$U22,1,O$4+1)-1</f>
        <v>2.7926250675633923E-3</v>
      </c>
      <c r="P17" s="102" cm="1">
        <f t="array" ref="P17">INDEX(Engine!$H22:$U22,1,P$4)/INDEX(Engine!$H22:$U22,1,P$4+1)-1</f>
        <v>2.5689914701456651E-3</v>
      </c>
      <c r="Q17" s="102" cm="1">
        <f t="array" ref="Q17">INDEX(Engine!$H22:$U22,1,Q$4)/INDEX(Engine!$H22:$U22,1,Q$4+1)-1</f>
        <v>1.0950261701208053E-3</v>
      </c>
      <c r="R17" s="102" cm="1">
        <f t="array" ref="R17">INDEX(Engine!$H22:$U22,1,R$4)/INDEX(Engine!$H22:$U22,1,R$4+1)-1</f>
        <v>1.8048543200765987E-3</v>
      </c>
      <c r="S17" s="102" cm="1">
        <f t="array" ref="S17">INDEX(Engine!$H22:$U22,1,S$4)/INDEX(Engine!$H22:$U22,1,S$4+1)-1</f>
        <v>-7.5424893567099804E-4</v>
      </c>
      <c r="T17" s="102" cm="1">
        <f t="array" ref="T17">INDEX(Engine!$H22:$U22,1,T$4)/INDEX(Engine!$H22:$U22,1,T$4+1)-1</f>
        <v>2.699096155720726E-3</v>
      </c>
      <c r="U17" s="102" cm="1">
        <f t="array" ref="U17">INDEX(Engine!$H22:$U22,1,U$4)/INDEX(Engine!$H22:$U22,1,U$4+1)-1</f>
        <v>0</v>
      </c>
      <c r="V17" s="102" cm="1">
        <f t="array" ref="V17">INDEX(Engine!$H22:$U22,1,V$4)/INDEX(Engine!$H22:$U22,1,V$4+1)-1</f>
        <v>2.0174599539251048E-3</v>
      </c>
      <c r="W17" s="102" cm="1">
        <f t="array" ref="W17">INDEX(Engine!$H22:$U22,1,W$4)/INDEX(Engine!$H22:$U22,1,W$4+1)-1</f>
        <v>5.8676857197061949E-3</v>
      </c>
      <c r="X17" s="102" cm="1">
        <f t="array" ref="X17">INDEX(Engine!$H22:$U22,1,X$4)/INDEX(Engine!$H22:$U22,1,X$4+1)-1</f>
        <v>9.9361441656520277E-4</v>
      </c>
      <c r="Y17" s="102" cm="1">
        <f t="array" ref="Y17">INDEX(Engine!$H22:$U22,1,Y$4)/INDEX(Engine!$H22:$U22,1,Y$4+1)-1</f>
        <v>1.3753149641058116E-3</v>
      </c>
      <c r="Z17" s="102" cm="1">
        <f t="array" ref="Z17">INDEX(Engine!$H22:$U22,1,Z$4)/INDEX(Engine!$H22:$U22,1,Z$4+1)-1</f>
        <v>-1.3632664134562988E-3</v>
      </c>
    </row>
    <row r="18" spans="1:26" x14ac:dyDescent="0.45">
      <c r="A18" s="81" t="str">
        <f>Engine!A23</f>
        <v>Shelter</v>
      </c>
      <c r="B18" s="95" t="str">
        <f>Engine!B23</f>
        <v>CORE SVCS</v>
      </c>
      <c r="C18" s="96">
        <f>Engine!V23</f>
        <v>35.352002813466413</v>
      </c>
      <c r="D18" s="97">
        <f>Engine!W23</f>
        <v>3.1783087459744674E-3</v>
      </c>
      <c r="E18" s="98">
        <f>Engine!X23</f>
        <v>6.0674088414855998E-3</v>
      </c>
      <c r="F18" s="99">
        <f>Engine!Z23</f>
        <v>3.353947873627483E-2</v>
      </c>
      <c r="G18" s="100">
        <f>Engine!AA23</f>
        <v>3.2931435212085969E-2</v>
      </c>
      <c r="H18" s="99">
        <f>Engine!AB23</f>
        <v>3.8813527742222131E-2</v>
      </c>
      <c r="I18" s="99">
        <f>Engine!AC23</f>
        <v>4.8681725107516005E-2</v>
      </c>
      <c r="J18" s="99">
        <f>Engine!AD23</f>
        <v>4.1267773396127083E-2</v>
      </c>
      <c r="K18" s="86">
        <f>Engine!AE23</f>
        <v>-9.8681973652938737E-3</v>
      </c>
      <c r="L18" s="86">
        <f>Engine!AF23</f>
        <v>7.413951711388922E-3</v>
      </c>
      <c r="M18" s="101" t="str">
        <f>Engine!AG23</f>
        <v>▼ TURN DN</v>
      </c>
      <c r="N18" s="102" cm="1">
        <f t="array" ref="N18">INDEX(Engine!$H23:$U23,1,N$4)/INDEX(Engine!$H23:$U23,1,N$4+1)-1</f>
        <v>3.1783087459744674E-3</v>
      </c>
      <c r="O18" s="102" cm="1">
        <f t="array" ref="O18">INDEX(Engine!$H23:$U23,1,O$4)/INDEX(Engine!$H23:$U23,1,O$4+1)-1</f>
        <v>6.0674088414855998E-3</v>
      </c>
      <c r="P18" s="102" cm="1">
        <f t="array" ref="P18">INDEX(Engine!$H23:$U23,1,P$4)/INDEX(Engine!$H23:$U23,1,P$4+1)-1</f>
        <v>2.664667968657719E-3</v>
      </c>
      <c r="Q18" s="102" cm="1">
        <f t="array" ref="Q18">INDEX(Engine!$H23:$U23,1,Q$4)/INDEX(Engine!$H23:$U23,1,Q$4+1)-1</f>
        <v>2.3153579088313059E-3</v>
      </c>
      <c r="R18" s="102" cm="1">
        <f t="array" ref="R18">INDEX(Engine!$H23:$U23,1,R$4)/INDEX(Engine!$H23:$U23,1,R$4+1)-1</f>
        <v>2.1993212030240183E-3</v>
      </c>
      <c r="S18" s="102" cm="1">
        <f t="array" ref="S18">INDEX(Engine!$H23:$U23,1,S$4)/INDEX(Engine!$H23:$U23,1,S$4+1)-1</f>
        <v>3.8337652677078449E-3</v>
      </c>
      <c r="T18" s="102" cm="1">
        <f t="array" ref="T18">INDEX(Engine!$H23:$U23,1,T$4)/INDEX(Engine!$H23:$U23,1,T$4+1)-1</f>
        <v>2.4114410810138764E-3</v>
      </c>
      <c r="U18" s="102" cm="1">
        <f t="array" ref="U18">INDEX(Engine!$H23:$U23,1,U$4)/INDEX(Engine!$H23:$U23,1,U$4+1)-1</f>
        <v>0</v>
      </c>
      <c r="V18" s="102" cm="1">
        <f t="array" ref="V18">INDEX(Engine!$H23:$U23,1,V$4)/INDEX(Engine!$H23:$U23,1,V$4+1)-1</f>
        <v>2.0763731723965062E-3</v>
      </c>
      <c r="W18" s="102" cm="1">
        <f t="array" ref="W18">INDEX(Engine!$H23:$U23,1,W$4)/INDEX(Engine!$H23:$U23,1,W$4+1)-1</f>
        <v>3.9044937742078734E-3</v>
      </c>
      <c r="X18" s="102" cm="1">
        <f t="array" ref="X18">INDEX(Engine!$H23:$U23,1,X$4)/INDEX(Engine!$H23:$U23,1,X$4+1)-1</f>
        <v>2.2892614360656705E-3</v>
      </c>
      <c r="Y18" s="102" cm="1">
        <f t="array" ref="Y18">INDEX(Engine!$H23:$U23,1,Y$4)/INDEX(Engine!$H23:$U23,1,Y$4+1)-1</f>
        <v>2.1057257871719415E-3</v>
      </c>
      <c r="Z18" s="102" cm="1">
        <f t="array" ref="Z18">INDEX(Engine!$H23:$U23,1,Z$4)/INDEX(Engine!$H23:$U23,1,Z$4+1)-1</f>
        <v>2.5881270579120041E-3</v>
      </c>
    </row>
    <row r="19" spans="1:26" x14ac:dyDescent="0.45">
      <c r="A19" s="81" t="str">
        <f>Engine!A24</f>
        <v>Rent of Primary Residence</v>
      </c>
      <c r="B19" s="95" t="str">
        <f>Engine!B24</f>
        <v>CORE SVCS</v>
      </c>
      <c r="C19" s="96">
        <f>Engine!V24</f>
        <v>7.7671333115016905</v>
      </c>
      <c r="D19" s="97">
        <f>Engine!W24</f>
        <v>3.6192650038866514E-3</v>
      </c>
      <c r="E19" s="98">
        <f>Engine!X24</f>
        <v>5.4505822161485806E-3</v>
      </c>
      <c r="F19" s="99">
        <f>Engine!Z24</f>
        <v>2.9239375354231489E-2</v>
      </c>
      <c r="G19" s="100">
        <f>Engine!AA24</f>
        <v>2.7884066940234487E-2</v>
      </c>
      <c r="H19" s="99">
        <f>Engine!AB24</f>
        <v>4.4306234689226676E-2</v>
      </c>
      <c r="I19" s="99">
        <f>Engine!AC24</f>
        <v>4.4763939700918076E-2</v>
      </c>
      <c r="J19" s="99">
        <f>Engine!AD24</f>
        <v>3.5512378397380084E-2</v>
      </c>
      <c r="K19" s="86">
        <f>Engine!AE24</f>
        <v>-4.5770501169140054E-4</v>
      </c>
      <c r="L19" s="86">
        <f>Engine!AF24</f>
        <v>9.2515613035379918E-3</v>
      </c>
      <c r="M19" s="101" t="str">
        <f>Engine!AG24</f>
        <v>▼ TURN DN</v>
      </c>
      <c r="N19" s="102" cm="1">
        <f t="array" ref="N19">INDEX(Engine!$H24:$U24,1,N$4)/INDEX(Engine!$H24:$U24,1,N$4+1)-1</f>
        <v>3.6192650038866514E-3</v>
      </c>
      <c r="O19" s="102" cm="1">
        <f t="array" ref="O19">INDEX(Engine!$H24:$U24,1,O$4)/INDEX(Engine!$H24:$U24,1,O$4+1)-1</f>
        <v>5.4505822161485806E-3</v>
      </c>
      <c r="P19" s="102" cm="1">
        <f t="array" ref="P19">INDEX(Engine!$H24:$U24,1,P$4)/INDEX(Engine!$H24:$U24,1,P$4+1)-1</f>
        <v>1.9010331209758924E-3</v>
      </c>
      <c r="Q19" s="102" cm="1">
        <f t="array" ref="Q19">INDEX(Engine!$H24:$U24,1,Q$4)/INDEX(Engine!$H24:$U24,1,Q$4+1)-1</f>
        <v>1.3143433382054592E-3</v>
      </c>
      <c r="R19" s="102" cm="1">
        <f t="array" ref="R19">INDEX(Engine!$H24:$U24,1,R$4)/INDEX(Engine!$H24:$U24,1,R$4+1)-1</f>
        <v>2.4898395916299609E-3</v>
      </c>
      <c r="S19" s="102" cm="1">
        <f t="array" ref="S19">INDEX(Engine!$H24:$U24,1,S$4)/INDEX(Engine!$H24:$U24,1,S$4+1)-1</f>
        <v>2.7038601190882972E-3</v>
      </c>
      <c r="T19" s="102" cm="1">
        <f t="array" ref="T19">INDEX(Engine!$H24:$U24,1,T$4)/INDEX(Engine!$H24:$U24,1,T$4+1)-1</f>
        <v>1.7456307888197298E-3</v>
      </c>
      <c r="U19" s="102" cm="1">
        <f t="array" ref="U19">INDEX(Engine!$H24:$U24,1,U$4)/INDEX(Engine!$H24:$U24,1,U$4+1)-1</f>
        <v>0</v>
      </c>
      <c r="V19" s="102" cm="1">
        <f t="array" ref="V19">INDEX(Engine!$H24:$U24,1,V$4)/INDEX(Engine!$H24:$U24,1,V$4+1)-1</f>
        <v>2.1564439484649256E-3</v>
      </c>
      <c r="W19" s="102" cm="1">
        <f t="array" ref="W19">INDEX(Engine!$H24:$U24,1,W$4)/INDEX(Engine!$H24:$U24,1,W$4+1)-1</f>
        <v>2.8528838435959436E-3</v>
      </c>
      <c r="X19" s="102" cm="1">
        <f t="array" ref="X19">INDEX(Engine!$H24:$U24,1,X$4)/INDEX(Engine!$H24:$U24,1,X$4+1)-1</f>
        <v>2.3377536876512117E-3</v>
      </c>
      <c r="Y19" s="102" cm="1">
        <f t="array" ref="Y19">INDEX(Engine!$H24:$U24,1,Y$4)/INDEX(Engine!$H24:$U24,1,Y$4+1)-1</f>
        <v>2.2924260087826553E-3</v>
      </c>
      <c r="Z19" s="102" cm="1">
        <f t="array" ref="Z19">INDEX(Engine!$H24:$U24,1,Z$4)/INDEX(Engine!$H24:$U24,1,Z$4+1)-1</f>
        <v>2.2976933006653155E-3</v>
      </c>
    </row>
    <row r="20" spans="1:26" x14ac:dyDescent="0.45">
      <c r="A20" s="81" t="str">
        <f>Engine!A25</f>
        <v>Owners' Equivalent Rent</v>
      </c>
      <c r="B20" s="95" t="str">
        <f>Engine!B25</f>
        <v>CORE SVCS</v>
      </c>
      <c r="C20" s="96">
        <f>Engine!V25</f>
        <v>25.981246825447357</v>
      </c>
      <c r="D20" s="97">
        <f>Engine!W25</f>
        <v>2.9678250439824083E-3</v>
      </c>
      <c r="E20" s="98">
        <f>Engine!X25</f>
        <v>5.3266094803581243E-3</v>
      </c>
      <c r="F20" s="99">
        <f>Engine!Z25</f>
        <v>3.3181722270414715E-2</v>
      </c>
      <c r="G20" s="100">
        <f>Engine!AA25</f>
        <v>3.3004107292736951E-2</v>
      </c>
      <c r="H20" s="99">
        <f>Engine!AB25</f>
        <v>3.6201017078813402E-2</v>
      </c>
      <c r="I20" s="99">
        <f>Engine!AC25</f>
        <v>4.5452886126821967E-2</v>
      </c>
      <c r="J20" s="99">
        <f>Engine!AD25</f>
        <v>3.8083225143827448E-2</v>
      </c>
      <c r="K20" s="86">
        <f>Engine!AE25</f>
        <v>-9.2518690480085652E-3</v>
      </c>
      <c r="L20" s="86">
        <f>Engine!AF25</f>
        <v>7.3696609829945192E-3</v>
      </c>
      <c r="M20" s="101" t="str">
        <f>Engine!AG25</f>
        <v>▼ TURN DN</v>
      </c>
      <c r="N20" s="102" cm="1">
        <f t="array" ref="N20">INDEX(Engine!$H25:$U25,1,N$4)/INDEX(Engine!$H25:$U25,1,N$4+1)-1</f>
        <v>2.9678250439824083E-3</v>
      </c>
      <c r="O20" s="102" cm="1">
        <f t="array" ref="O20">INDEX(Engine!$H25:$U25,1,O$4)/INDEX(Engine!$H25:$U25,1,O$4+1)-1</f>
        <v>5.3266094803581243E-3</v>
      </c>
      <c r="P20" s="102" cm="1">
        <f t="array" ref="P20">INDEX(Engine!$H25:$U25,1,P$4)/INDEX(Engine!$H25:$U25,1,P$4+1)-1</f>
        <v>2.8406679011410141E-3</v>
      </c>
      <c r="Q20" s="102" cm="1">
        <f t="array" ref="Q20">INDEX(Engine!$H25:$U25,1,Q$4)/INDEX(Engine!$H25:$U25,1,Q$4+1)-1</f>
        <v>2.2445192106468337E-3</v>
      </c>
      <c r="R20" s="102" cm="1">
        <f t="array" ref="R20">INDEX(Engine!$H25:$U25,1,R$4)/INDEX(Engine!$H25:$U25,1,R$4+1)-1</f>
        <v>2.1964396013680609E-3</v>
      </c>
      <c r="S20" s="102" cm="1">
        <f t="array" ref="S20">INDEX(Engine!$H25:$U25,1,S$4)/INDEX(Engine!$H25:$U25,1,S$4+1)-1</f>
        <v>3.1443341872359198E-3</v>
      </c>
      <c r="T20" s="102" cm="1">
        <f t="array" ref="T20">INDEX(Engine!$H25:$U25,1,T$4)/INDEX(Engine!$H25:$U25,1,T$4+1)-1</f>
        <v>3.2287095367544705E-3</v>
      </c>
      <c r="U20" s="102" cm="1">
        <f t="array" ref="U20">INDEX(Engine!$H25:$U25,1,U$4)/INDEX(Engine!$H25:$U25,1,U$4+1)-1</f>
        <v>0</v>
      </c>
      <c r="V20" s="102" cm="1">
        <f t="array" ref="V20">INDEX(Engine!$H25:$U25,1,V$4)/INDEX(Engine!$H25:$U25,1,V$4+1)-1</f>
        <v>1.5704276395265282E-3</v>
      </c>
      <c r="W20" s="102" cm="1">
        <f t="array" ref="W20">INDEX(Engine!$H25:$U25,1,W$4)/INDEX(Engine!$H25:$U25,1,W$4+1)-1</f>
        <v>3.3588569164249016E-3</v>
      </c>
      <c r="X20" s="102" cm="1">
        <f t="array" ref="X20">INDEX(Engine!$H25:$U25,1,X$4)/INDEX(Engine!$H25:$U25,1,X$4+1)-1</f>
        <v>2.7627602358863967E-3</v>
      </c>
      <c r="Y20" s="102" cm="1">
        <f t="array" ref="Y20">INDEX(Engine!$H25:$U25,1,Y$4)/INDEX(Engine!$H25:$U25,1,Y$4+1)-1</f>
        <v>3.0548847677773772E-3</v>
      </c>
      <c r="Z20" s="102" cm="1">
        <f t="array" ref="Z20">INDEX(Engine!$H25:$U25,1,Z$4)/INDEX(Engine!$H25:$U25,1,Z$4+1)-1</f>
        <v>2.7954041580753319E-3</v>
      </c>
    </row>
    <row r="21" spans="1:26" x14ac:dyDescent="0.45">
      <c r="A21" s="81" t="str">
        <f>Engine!A26</f>
        <v>Lodging Away from Home</v>
      </c>
      <c r="B21" s="95" t="str">
        <f>Engine!B26</f>
        <v>CORE SVCS</v>
      </c>
      <c r="C21" s="96">
        <f>Engine!V26</f>
        <v>1.3087770281445459</v>
      </c>
      <c r="D21" s="97">
        <f>Engine!W26</f>
        <v>4.1809022540961749E-3</v>
      </c>
      <c r="E21" s="98">
        <f>Engine!X26</f>
        <v>2.4421006164372816E-2</v>
      </c>
      <c r="F21" s="99">
        <f>Engine!Z26</f>
        <v>5.026826912758886E-2</v>
      </c>
      <c r="G21" s="100">
        <f>Engine!AA26</f>
        <v>4.4343367781545684E-2</v>
      </c>
      <c r="H21" s="99">
        <f>Engine!AB26</f>
        <v>5.1340733619668066E-2</v>
      </c>
      <c r="I21" s="99">
        <f>Engine!AC26</f>
        <v>0.13077298097075296</v>
      </c>
      <c r="J21" s="99">
        <f>Engine!AD26</f>
        <v>0.12957264622991449</v>
      </c>
      <c r="K21" s="86">
        <f>Engine!AE26</f>
        <v>-7.9432247351084895E-2</v>
      </c>
      <c r="L21" s="86">
        <f>Engine!AF26</f>
        <v>1.2003347408384712E-3</v>
      </c>
      <c r="M21" s="101" t="str">
        <f>Engine!AG26</f>
        <v>▼ TURN DN</v>
      </c>
      <c r="N21" s="102" cm="1">
        <f t="array" ref="N21">INDEX(Engine!$H26:$U26,1,N$4)/INDEX(Engine!$H26:$U26,1,N$4+1)-1</f>
        <v>4.1809022540961749E-3</v>
      </c>
      <c r="O21" s="102" cm="1">
        <f t="array" ref="O21">INDEX(Engine!$H26:$U26,1,O$4)/INDEX(Engine!$H26:$U26,1,O$4+1)-1</f>
        <v>2.4421006164372816E-2</v>
      </c>
      <c r="P21" s="102" cm="1">
        <f t="array" ref="P21">INDEX(Engine!$H26:$U26,1,P$4)/INDEX(Engine!$H26:$U26,1,P$4+1)-1</f>
        <v>2.4285398206780329E-3</v>
      </c>
      <c r="Q21" s="102" cm="1">
        <f t="array" ref="Q21">INDEX(Engine!$H26:$U26,1,Q$4)/INDEX(Engine!$H26:$U26,1,Q$4+1)-1</f>
        <v>9.6161005861139515E-3</v>
      </c>
      <c r="R21" s="102" cm="1">
        <f t="array" ref="R21">INDEX(Engine!$H26:$U26,1,R$4)/INDEX(Engine!$H26:$U26,1,R$4+1)-1</f>
        <v>-9.8298114270234382E-4</v>
      </c>
      <c r="S21" s="102" cm="1">
        <f t="array" ref="S21">INDEX(Engine!$H26:$U26,1,S$4)/INDEX(Engine!$H26:$U26,1,S$4+1)-1</f>
        <v>2.1842762514931113E-2</v>
      </c>
      <c r="T21" s="102" cm="1">
        <f t="array" ref="T21">INDEX(Engine!$H26:$U26,1,T$4)/INDEX(Engine!$H26:$U26,1,T$4+1)-1</f>
        <v>-9.99252844833598E-3</v>
      </c>
      <c r="U21" s="102" cm="1">
        <f t="array" ref="U21">INDEX(Engine!$H26:$U26,1,U$4)/INDEX(Engine!$H26:$U26,1,U$4+1)-1</f>
        <v>0</v>
      </c>
      <c r="V21" s="102" cm="1">
        <f t="array" ref="V21">INDEX(Engine!$H26:$U26,1,V$4)/INDEX(Engine!$H26:$U26,1,V$4+1)-1</f>
        <v>8.5765246100717452E-3</v>
      </c>
      <c r="W21" s="102" cm="1">
        <f t="array" ref="W21">INDEX(Engine!$H26:$U26,1,W$4)/INDEX(Engine!$H26:$U26,1,W$4+1)-1</f>
        <v>2.0091359554041288E-2</v>
      </c>
      <c r="X21" s="102" cm="1">
        <f t="array" ref="X21">INDEX(Engine!$H26:$U26,1,X$4)/INDEX(Engine!$H26:$U26,1,X$4+1)-1</f>
        <v>-9.7641382860459425E-3</v>
      </c>
      <c r="Y21" s="102" cm="1">
        <f t="array" ref="Y21">INDEX(Engine!$H26:$U26,1,Y$4)/INDEX(Engine!$H26:$U26,1,Y$4+1)-1</f>
        <v>-2.0243588367850562E-2</v>
      </c>
      <c r="Z21" s="102" cm="1">
        <f t="array" ref="Z21">INDEX(Engine!$H26:$U26,1,Z$4)/INDEX(Engine!$H26:$U26,1,Z$4+1)-1</f>
        <v>-1.4840054217094556E-3</v>
      </c>
    </row>
    <row r="22" spans="1:26" x14ac:dyDescent="0.45">
      <c r="A22" s="81" t="str">
        <f>Engine!A27</f>
        <v>Water, Sewer &amp; Trash</v>
      </c>
      <c r="B22" s="95" t="str">
        <f>Engine!B27</f>
        <v>CORE SVCS</v>
      </c>
      <c r="C22" s="96">
        <f>Engine!V27</f>
        <v>1.143392767496932</v>
      </c>
      <c r="D22" s="97">
        <f>Engine!W27</f>
        <v>2.3327701114208566E-3</v>
      </c>
      <c r="E22" s="98">
        <f>Engine!X27</f>
        <v>2.6125939803889331E-3</v>
      </c>
      <c r="F22" s="99">
        <f>Engine!Z27</f>
        <v>4.7007937639621744E-2</v>
      </c>
      <c r="G22" s="100">
        <f>Engine!AA27</f>
        <v>4.710945937361033E-2</v>
      </c>
      <c r="H22" s="99">
        <f>Engine!AB27</f>
        <v>2.8355208723908065E-2</v>
      </c>
      <c r="I22" s="99">
        <f>Engine!AC27</f>
        <v>4.0190793564821803E-2</v>
      </c>
      <c r="J22" s="99">
        <f>Engine!AD27</f>
        <v>5.7160451513872834E-2</v>
      </c>
      <c r="K22" s="86">
        <f>Engine!AE27</f>
        <v>-1.1835584840913738E-2</v>
      </c>
      <c r="L22" s="86">
        <f>Engine!AF27</f>
        <v>-1.6969657949051031E-2</v>
      </c>
      <c r="M22" s="101" t="str">
        <f>Engine!AG27</f>
        <v>▼▼ DECEL</v>
      </c>
      <c r="N22" s="102" cm="1">
        <f t="array" ref="N22">INDEX(Engine!$H27:$U27,1,N$4)/INDEX(Engine!$H27:$U27,1,N$4+1)-1</f>
        <v>2.3327701114208566E-3</v>
      </c>
      <c r="O22" s="102" cm="1">
        <f t="array" ref="O22">INDEX(Engine!$H27:$U27,1,O$4)/INDEX(Engine!$H27:$U27,1,O$4+1)-1</f>
        <v>2.6125939803889331E-3</v>
      </c>
      <c r="P22" s="102" cm="1">
        <f t="array" ref="P22">INDEX(Engine!$H27:$U27,1,P$4)/INDEX(Engine!$H27:$U27,1,P$4+1)-1</f>
        <v>4.9238800541595573E-3</v>
      </c>
      <c r="Q22" s="102" cm="1">
        <f t="array" ref="Q22">INDEX(Engine!$H27:$U27,1,Q$4)/INDEX(Engine!$H27:$U27,1,Q$4+1)-1</f>
        <v>6.9617350785888821E-3</v>
      </c>
      <c r="R22" s="102" cm="1">
        <f t="array" ref="R22">INDEX(Engine!$H27:$U27,1,R$4)/INDEX(Engine!$H27:$U27,1,R$4+1)-1</f>
        <v>6.7889987853546607E-3</v>
      </c>
      <c r="S22" s="102" cm="1">
        <f t="array" ref="S22">INDEX(Engine!$H27:$U27,1,S$4)/INDEX(Engine!$H27:$U27,1,S$4+1)-1</f>
        <v>4.2475331634319602E-3</v>
      </c>
      <c r="T22" s="102" cm="1">
        <f t="array" ref="T22">INDEX(Engine!$H27:$U27,1,T$4)/INDEX(Engine!$H27:$U27,1,T$4+1)-1</f>
        <v>4.6769438547895614E-3</v>
      </c>
      <c r="U22" s="102" cm="1">
        <f t="array" ref="U22">INDEX(Engine!$H27:$U27,1,U$4)/INDEX(Engine!$H27:$U27,1,U$4+1)-1</f>
        <v>0</v>
      </c>
      <c r="V22" s="102" cm="1">
        <f t="array" ref="V22">INDEX(Engine!$H27:$U27,1,V$4)/INDEX(Engine!$H27:$U27,1,V$4+1)-1</f>
        <v>1.4527102124901603E-3</v>
      </c>
      <c r="W22" s="102" cm="1">
        <f t="array" ref="W22">INDEX(Engine!$H27:$U27,1,W$4)/INDEX(Engine!$H27:$U27,1,W$4+1)-1</f>
        <v>3.6418597051319779E-3</v>
      </c>
      <c r="X22" s="102" cm="1">
        <f t="array" ref="X22">INDEX(Engine!$H27:$U27,1,X$4)/INDEX(Engine!$H27:$U27,1,X$4+1)-1</f>
        <v>4.396388207706492E-3</v>
      </c>
      <c r="Y22" s="102" cm="1">
        <f t="array" ref="Y22">INDEX(Engine!$H27:$U27,1,Y$4)/INDEX(Engine!$H27:$U27,1,Y$4+1)-1</f>
        <v>4.011597509387288E-3</v>
      </c>
      <c r="Z22" s="102" cm="1">
        <f t="array" ref="Z22">INDEX(Engine!$H27:$U27,1,Z$4)/INDEX(Engine!$H27:$U27,1,Z$4+1)-1</f>
        <v>2.4299599771298031E-3</v>
      </c>
    </row>
    <row r="23" spans="1:26" x14ac:dyDescent="0.45">
      <c r="A23" s="81" t="str">
        <f>Engine!A28</f>
        <v>Motor Fuel</v>
      </c>
      <c r="B23" s="95" t="str">
        <f>Engine!B28</f>
        <v>ENERGY</v>
      </c>
      <c r="C23" s="96">
        <f>Engine!V28</f>
        <v>3.8947123099687748</v>
      </c>
      <c r="D23" s="97">
        <f>Engine!W28</f>
        <v>6.8417837507635859E-2</v>
      </c>
      <c r="E23" s="98">
        <f>Engine!X28</f>
        <v>5.679832744028479E-2</v>
      </c>
      <c r="F23" s="99">
        <f>Engine!Z28</f>
        <v>0.40892025718719971</v>
      </c>
      <c r="G23" s="100">
        <f>Engine!AA28</f>
        <v>0.29093941158808989</v>
      </c>
      <c r="H23" s="99">
        <f>Engine!AB28</f>
        <v>1.2125523790566226</v>
      </c>
      <c r="I23" s="99">
        <f>Engine!AC28</f>
        <v>2.5373237332740683</v>
      </c>
      <c r="J23" s="99">
        <f>Engine!AD28</f>
        <v>0.77979997531741629</v>
      </c>
      <c r="K23" s="86">
        <f>Engine!AE28</f>
        <v>-1.3247713542174457</v>
      </c>
      <c r="L23" s="86">
        <f>Engine!AF28</f>
        <v>1.7575237579566521</v>
      </c>
      <c r="M23" s="101" t="str">
        <f>Engine!AG28</f>
        <v>▼ TURN DN</v>
      </c>
      <c r="N23" s="102" cm="1">
        <f t="array" ref="N23">INDEX(Engine!$H28:$U28,1,N$4)/INDEX(Engine!$H28:$U28,1,N$4+1)-1</f>
        <v>6.8417837507635859E-2</v>
      </c>
      <c r="O23" s="102" cm="1">
        <f t="array" ref="O23">INDEX(Engine!$H28:$U28,1,O$4)/INDEX(Engine!$H28:$U28,1,O$4+1)-1</f>
        <v>5.679832744028479E-2</v>
      </c>
      <c r="P23" s="102" cm="1">
        <f t="array" ref="P23">INDEX(Engine!$H28:$U28,1,P$4)/INDEX(Engine!$H28:$U28,1,P$4+1)-1</f>
        <v>0.21460609090680194</v>
      </c>
      <c r="Q23" s="102" cm="1">
        <f t="array" ref="Q23">INDEX(Engine!$H28:$U28,1,Q$4)/INDEX(Engine!$H28:$U28,1,Q$4+1)-1</f>
        <v>8.2540027924351556E-3</v>
      </c>
      <c r="R23" s="102" cm="1">
        <f t="array" ref="R23">INDEX(Engine!$H28:$U28,1,R$4)/INDEX(Engine!$H28:$U28,1,R$4+1)-1</f>
        <v>-3.2089916352799563E-2</v>
      </c>
      <c r="S23" s="102" cm="1">
        <f t="array" ref="S23">INDEX(Engine!$H28:$U28,1,S$4)/INDEX(Engine!$H28:$U28,1,S$4+1)-1</f>
        <v>-3.1910538525325993E-3</v>
      </c>
      <c r="T23" s="102" cm="1">
        <f t="array" ref="T23">INDEX(Engine!$H28:$U28,1,T$4)/INDEX(Engine!$H28:$U28,1,T$4+1)-1</f>
        <v>1.3417726007481923E-2</v>
      </c>
      <c r="U23" s="102" cm="1">
        <f t="array" ref="U23">INDEX(Engine!$H28:$U28,1,U$4)/INDEX(Engine!$H28:$U28,1,U$4+1)-1</f>
        <v>0</v>
      </c>
      <c r="V23" s="102" cm="1">
        <f t="array" ref="V23">INDEX(Engine!$H28:$U28,1,V$4)/INDEX(Engine!$H28:$U28,1,V$4+1)-1</f>
        <v>3.5791677379072295E-2</v>
      </c>
      <c r="W23" s="102" cm="1">
        <f t="array" ref="W23">INDEX(Engine!$H28:$U28,1,W$4)/INDEX(Engine!$H28:$U28,1,W$4+1)-1</f>
        <v>1.6425878224511914E-2</v>
      </c>
      <c r="X23" s="102" cm="1">
        <f t="array" ref="X23">INDEX(Engine!$H28:$U28,1,X$4)/INDEX(Engine!$H28:$U28,1,X$4+1)-1</f>
        <v>-1.1524282915056805E-2</v>
      </c>
      <c r="Y23" s="102" cm="1">
        <f t="array" ref="Y23">INDEX(Engine!$H28:$U28,1,Y$4)/INDEX(Engine!$H28:$U28,1,Y$4+1)-1</f>
        <v>1.3783164585026153E-3</v>
      </c>
      <c r="Z23" s="102" cm="1">
        <f t="array" ref="Z23">INDEX(Engine!$H28:$U28,1,Z$4)/INDEX(Engine!$H28:$U28,1,Z$4+1)-1</f>
        <v>-2.1049851866053682E-2</v>
      </c>
    </row>
    <row r="24" spans="1:26" x14ac:dyDescent="0.45">
      <c r="A24" s="81" t="str">
        <f>Engine!A29</f>
        <v>Gasoline (All Types)</v>
      </c>
      <c r="B24" s="95" t="str">
        <f>Engine!B29</f>
        <v>ENERGY</v>
      </c>
      <c r="C24" s="96">
        <f>Engine!V29</f>
        <v>3.7734016890378834</v>
      </c>
      <c r="D24" s="97">
        <f>Engine!W29</f>
        <v>7.0447221122858616E-2</v>
      </c>
      <c r="E24" s="98">
        <f>Engine!X29</f>
        <v>5.4366616989567795E-2</v>
      </c>
      <c r="F24" s="99">
        <f>Engine!Z29</f>
        <v>0.40460858211169803</v>
      </c>
      <c r="G24" s="100">
        <f>Engine!AA29</f>
        <v>0.28420716344652819</v>
      </c>
      <c r="H24" s="99">
        <f>Engine!AB29</f>
        <v>1.2635136034875347</v>
      </c>
      <c r="I24" s="99">
        <f>Engine!AC29</f>
        <v>2.5044679777422081</v>
      </c>
      <c r="J24" s="99">
        <f>Engine!AD29</f>
        <v>0.77072515427889576</v>
      </c>
      <c r="K24" s="86">
        <f>Engine!AE29</f>
        <v>-1.2409543742546734</v>
      </c>
      <c r="L24" s="86">
        <f>Engine!AF29</f>
        <v>1.7337428234633123</v>
      </c>
      <c r="M24" s="101" t="str">
        <f>Engine!AG29</f>
        <v>▼ TURN DN</v>
      </c>
      <c r="N24" s="102" cm="1">
        <f t="array" ref="N24">INDEX(Engine!$H29:$U29,1,N$4)/INDEX(Engine!$H29:$U29,1,N$4+1)-1</f>
        <v>7.0447221122858616E-2</v>
      </c>
      <c r="O24" s="102" cm="1">
        <f t="array" ref="O24">INDEX(Engine!$H29:$U29,1,O$4)/INDEX(Engine!$H29:$U29,1,O$4+1)-1</f>
        <v>5.4366616989567795E-2</v>
      </c>
      <c r="P24" s="102" cm="1">
        <f t="array" ref="P24">INDEX(Engine!$H29:$U29,1,P$4)/INDEX(Engine!$H29:$U29,1,P$4+1)-1</f>
        <v>0.21226793470013061</v>
      </c>
      <c r="Q24" s="102" cm="1">
        <f t="array" ref="Q24">INDEX(Engine!$H29:$U29,1,Q$4)/INDEX(Engine!$H29:$U29,1,Q$4+1)-1</f>
        <v>8.0386964709138198E-3</v>
      </c>
      <c r="R24" s="102" cm="1">
        <f t="array" ref="R24">INDEX(Engine!$H29:$U29,1,R$4)/INDEX(Engine!$H29:$U29,1,R$4+1)-1</f>
        <v>-3.1918307187260742E-2</v>
      </c>
      <c r="S24" s="102" cm="1">
        <f t="array" ref="S24">INDEX(Engine!$H29:$U29,1,S$4)/INDEX(Engine!$H29:$U29,1,S$4+1)-1</f>
        <v>-3.3771436603879934E-3</v>
      </c>
      <c r="T24" s="102" cm="1">
        <f t="array" ref="T24">INDEX(Engine!$H29:$U29,1,T$4)/INDEX(Engine!$H29:$U29,1,T$4+1)-1</f>
        <v>2.7325797589091483E-2</v>
      </c>
      <c r="U24" s="102" cm="1">
        <f t="array" ref="U24">INDEX(Engine!$H29:$U29,1,U$4)/INDEX(Engine!$H29:$U29,1,U$4+1)-1</f>
        <v>-1.3065724119747268E-2</v>
      </c>
      <c r="V24" s="102" cm="1">
        <f t="array" ref="V24">INDEX(Engine!$H29:$U29,1,V$4)/INDEX(Engine!$H29:$U29,1,V$4+1)-1</f>
        <v>3.5936542621123335E-2</v>
      </c>
      <c r="W24" s="102" cm="1">
        <f t="array" ref="W24">INDEX(Engine!$H29:$U29,1,W$4)/INDEX(Engine!$H29:$U29,1,W$4+1)-1</f>
        <v>1.6432682278965549E-2</v>
      </c>
      <c r="X24" s="102" cm="1">
        <f t="array" ref="X24">INDEX(Engine!$H29:$U29,1,X$4)/INDEX(Engine!$H29:$U29,1,X$4+1)-1</f>
        <v>-1.2313564189502246E-2</v>
      </c>
      <c r="Y24" s="102" cm="1">
        <f t="array" ref="Y24">INDEX(Engine!$H29:$U29,1,Y$4)/INDEX(Engine!$H29:$U29,1,Y$4+1)-1</f>
        <v>1.0423467268088071E-3</v>
      </c>
      <c r="Z24" s="102" cm="1">
        <f t="array" ref="Z24">INDEX(Engine!$H29:$U29,1,Z$4)/INDEX(Engine!$H29:$U29,1,Z$4+1)-1</f>
        <v>-2.1310273221663123E-2</v>
      </c>
    </row>
    <row r="25" spans="1:26" x14ac:dyDescent="0.45">
      <c r="A25" s="81" t="str">
        <f>Engine!A30</f>
        <v>Fuel Oil &amp; Other Fuels</v>
      </c>
      <c r="B25" s="95" t="str">
        <f>Engine!B30</f>
        <v>ENERGY</v>
      </c>
      <c r="C25" s="96">
        <f>Engine!V30</f>
        <v>0.17838931034444178</v>
      </c>
      <c r="D25" s="97">
        <f>Engine!W30</f>
        <v>3.3462175593594656E-2</v>
      </c>
      <c r="E25" s="98">
        <f>Engine!X30</f>
        <v>4.3125004235249342E-2</v>
      </c>
      <c r="F25" s="99">
        <f>Engine!Z30</f>
        <v>0.33172422260419232</v>
      </c>
      <c r="G25" s="100">
        <f>Engine!AA30</f>
        <v>0.31879476371611659</v>
      </c>
      <c r="H25" s="99">
        <f>Engine!AB30</f>
        <v>0.48434561718106695</v>
      </c>
      <c r="I25" s="99">
        <f>Engine!AC30</f>
        <v>1.6913583813831297</v>
      </c>
      <c r="J25" s="99">
        <f>Engine!AD30</f>
        <v>0.72235444636363777</v>
      </c>
      <c r="K25" s="86">
        <f>Engine!AE30</f>
        <v>-1.2070127642020627</v>
      </c>
      <c r="L25" s="86">
        <f>Engine!AF30</f>
        <v>0.96900393501949189</v>
      </c>
      <c r="M25" s="101" t="str">
        <f>Engine!AG30</f>
        <v>▼ TURN DN</v>
      </c>
      <c r="N25" s="102" cm="1">
        <f t="array" ref="N25">INDEX(Engine!$H30:$U30,1,N$4)/INDEX(Engine!$H30:$U30,1,N$4+1)-1</f>
        <v>3.3462175593594656E-2</v>
      </c>
      <c r="O25" s="102" cm="1">
        <f t="array" ref="O25">INDEX(Engine!$H30:$U30,1,O$4)/INDEX(Engine!$H30:$U30,1,O$4+1)-1</f>
        <v>4.3125004235249342E-2</v>
      </c>
      <c r="P25" s="102" cm="1">
        <f t="array" ref="P25">INDEX(Engine!$H30:$U30,1,P$4)/INDEX(Engine!$H30:$U30,1,P$4+1)-1</f>
        <v>0.18812447163962798</v>
      </c>
      <c r="Q25" s="102" cm="1">
        <f t="array" ref="Q25">INDEX(Engine!$H30:$U30,1,Q$4)/INDEX(Engine!$H30:$U30,1,Q$4+1)-1</f>
        <v>7.6788144825931992E-2</v>
      </c>
      <c r="R25" s="102" cm="1">
        <f t="array" ref="R25">INDEX(Engine!$H30:$U30,1,R$4)/INDEX(Engine!$H30:$U30,1,R$4+1)-1</f>
        <v>-4.6784398956551398E-2</v>
      </c>
      <c r="S25" s="102" cm="1">
        <f t="array" ref="S25">INDEX(Engine!$H30:$U30,1,S$4)/INDEX(Engine!$H30:$U30,1,S$4+1)-1</f>
        <v>-1.7324016862042546E-3</v>
      </c>
      <c r="T25" s="102" cm="1">
        <f t="array" ref="T25">INDEX(Engine!$H30:$U30,1,T$4)/INDEX(Engine!$H30:$U30,1,T$4+1)-1</f>
        <v>6.0892612102163568E-3</v>
      </c>
      <c r="U25" s="102" cm="1">
        <f t="array" ref="U25">INDEX(Engine!$H30:$U30,1,U$4)/INDEX(Engine!$H30:$U30,1,U$4+1)-1</f>
        <v>0</v>
      </c>
      <c r="V25" s="102" cm="1">
        <f t="array" ref="V25">INDEX(Engine!$H30:$U30,1,V$4)/INDEX(Engine!$H30:$U30,1,V$4+1)-1</f>
        <v>-2.3130385819251087E-3</v>
      </c>
      <c r="W25" s="102" cm="1">
        <f t="array" ref="W25">INDEX(Engine!$H30:$U30,1,W$4)/INDEX(Engine!$H30:$U30,1,W$4+1)-1</f>
        <v>3.7068229922758711E-3</v>
      </c>
      <c r="X25" s="102" cm="1">
        <f t="array" ref="X25">INDEX(Engine!$H30:$U30,1,X$4)/INDEX(Engine!$H30:$U30,1,X$4+1)-1</f>
        <v>-3.9324504705096075E-4</v>
      </c>
      <c r="Y25" s="102" cm="1">
        <f t="array" ref="Y25">INDEX(Engine!$H30:$U30,1,Y$4)/INDEX(Engine!$H30:$U30,1,Y$4+1)-1</f>
        <v>7.5953746902694963E-3</v>
      </c>
      <c r="Z25" s="102" cm="1">
        <f t="array" ref="Z25">INDEX(Engine!$H30:$U30,1,Z$4)/INDEX(Engine!$H30:$U30,1,Z$4+1)-1</f>
        <v>2.342848657231289E-2</v>
      </c>
    </row>
    <row r="26" spans="1:26" x14ac:dyDescent="0.45">
      <c r="A26" s="81" t="str">
        <f>Engine!A31</f>
        <v>Energy Services</v>
      </c>
      <c r="B26" s="95" t="str">
        <f>Engine!B31</f>
        <v>ENERGY</v>
      </c>
      <c r="C26" s="96">
        <f>Engine!V31</f>
        <v>3.2728214557268425</v>
      </c>
      <c r="D26" s="97">
        <f>Engine!W31</f>
        <v>3.5715240284384109E-3</v>
      </c>
      <c r="E26" s="98">
        <f>Engine!X31</f>
        <v>1.6198084477203611E-2</v>
      </c>
      <c r="F26" s="99">
        <f>Engine!Z31</f>
        <v>5.2624017044897053E-2</v>
      </c>
      <c r="G26" s="100">
        <f>Engine!AA31</f>
        <v>5.3737396496366774E-2</v>
      </c>
      <c r="H26" s="99">
        <f>Engine!AB31</f>
        <v>4.3710273750855455E-2</v>
      </c>
      <c r="I26" s="99">
        <f>Engine!AC31</f>
        <v>9.9733856162563805E-2</v>
      </c>
      <c r="J26" s="99">
        <f>Engine!AD31</f>
        <v>7.7342683699674009E-2</v>
      </c>
      <c r="K26" s="86">
        <f>Engine!AE31</f>
        <v>-5.602358241170835E-2</v>
      </c>
      <c r="L26" s="86">
        <f>Engine!AF31</f>
        <v>2.2391172462889797E-2</v>
      </c>
      <c r="M26" s="101" t="str">
        <f>Engine!AG31</f>
        <v>▼ TURN DN</v>
      </c>
      <c r="N26" s="102" cm="1">
        <f t="array" ref="N26">INDEX(Engine!$H31:$U31,1,N$4)/INDEX(Engine!$H31:$U31,1,N$4+1)-1</f>
        <v>3.5715240284384109E-3</v>
      </c>
      <c r="O26" s="102" cm="1">
        <f t="array" ref="O26">INDEX(Engine!$H31:$U31,1,O$4)/INDEX(Engine!$H31:$U31,1,O$4+1)-1</f>
        <v>1.6198084477203611E-2</v>
      </c>
      <c r="P26" s="102" cm="1">
        <f t="array" ref="P26">INDEX(Engine!$H31:$U31,1,P$4)/INDEX(Engine!$H31:$U31,1,P$4+1)-1</f>
        <v>4.1421490082704793E-3</v>
      </c>
      <c r="Q26" s="102" cm="1">
        <f t="array" ref="Q26">INDEX(Engine!$H31:$U31,1,Q$4)/INDEX(Engine!$H31:$U31,1,Q$4+1)-1</f>
        <v>1.6972362709977151E-3</v>
      </c>
      <c r="R26" s="102" cm="1">
        <f t="array" ref="R26">INDEX(Engine!$H31:$U31,1,R$4)/INDEX(Engine!$H31:$U31,1,R$4+1)-1</f>
        <v>1.9366118872385929E-3</v>
      </c>
      <c r="S26" s="102" cm="1">
        <f t="array" ref="S26">INDEX(Engine!$H31:$U31,1,S$4)/INDEX(Engine!$H31:$U31,1,S$4+1)-1</f>
        <v>9.8998610909541984E-3</v>
      </c>
      <c r="T26" s="102" cm="1">
        <f t="array" ref="T26">INDEX(Engine!$H31:$U31,1,T$4)/INDEX(Engine!$H31:$U31,1,T$4+1)-1</f>
        <v>1.502200866317116E-2</v>
      </c>
      <c r="U26" s="102" cm="1">
        <f t="array" ref="U26">INDEX(Engine!$H31:$U31,1,U$4)/INDEX(Engine!$H31:$U31,1,U$4+1)-1</f>
        <v>0</v>
      </c>
      <c r="V26" s="102" cm="1">
        <f t="array" ref="V26">INDEX(Engine!$H31:$U31,1,V$4)/INDEX(Engine!$H31:$U31,1,V$4+1)-1</f>
        <v>-4.4693517694093243E-3</v>
      </c>
      <c r="W26" s="102" cm="1">
        <f t="array" ref="W26">INDEX(Engine!$H31:$U31,1,W$4)/INDEX(Engine!$H31:$U31,1,W$4+1)-1</f>
        <v>-1.5653107612501049E-3</v>
      </c>
      <c r="X26" s="102" cm="1">
        <f t="array" ref="X26">INDEX(Engine!$H31:$U31,1,X$4)/INDEX(Engine!$H31:$U31,1,X$4+1)-1</f>
        <v>-1.5941413564821705E-3</v>
      </c>
      <c r="Y26" s="102" cm="1">
        <f t="array" ref="Y26">INDEX(Engine!$H31:$U31,1,Y$4)/INDEX(Engine!$H31:$U31,1,Y$4+1)-1</f>
        <v>6.7913261658796298E-3</v>
      </c>
      <c r="Z26" s="102" cm="1">
        <f t="array" ref="Z26">INDEX(Engine!$H31:$U31,1,Z$4)/INDEX(Engine!$H31:$U31,1,Z$4+1)-1</f>
        <v>4.6330197713062571E-3</v>
      </c>
    </row>
    <row r="27" spans="1:26" x14ac:dyDescent="0.45">
      <c r="A27" s="81" t="str">
        <f>Engine!A32</f>
        <v>Electricity</v>
      </c>
      <c r="B27" s="95" t="str">
        <f>Engine!B32</f>
        <v>ENERGY</v>
      </c>
      <c r="C27" s="96">
        <f>Engine!V32</f>
        <v>2.4971880146573957</v>
      </c>
      <c r="D27" s="97">
        <f>Engine!W32</f>
        <v>6.2740856806862144E-3</v>
      </c>
      <c r="E27" s="98">
        <f>Engine!X32</f>
        <v>2.1401121296311665E-2</v>
      </c>
      <c r="F27" s="99">
        <f>Engine!Z32</f>
        <v>5.9203736151448583E-2</v>
      </c>
      <c r="G27" s="100">
        <f>Engine!AA32</f>
        <v>6.0853307898592668E-2</v>
      </c>
      <c r="H27" s="99">
        <f>Engine!AB32</f>
        <v>7.7942171212188605E-2</v>
      </c>
      <c r="I27" s="99">
        <f>Engine!AC32</f>
        <v>0.15282887141806234</v>
      </c>
      <c r="J27" s="99">
        <f>Engine!AD32</f>
        <v>5.9442839561449912E-2</v>
      </c>
      <c r="K27" s="86">
        <f>Engine!AE32</f>
        <v>-7.4886700205873735E-2</v>
      </c>
      <c r="L27" s="86">
        <f>Engine!AF32</f>
        <v>9.3386031856612428E-2</v>
      </c>
      <c r="M27" s="101" t="str">
        <f>Engine!AG32</f>
        <v>▼ TURN DN</v>
      </c>
      <c r="N27" s="102" cm="1">
        <f t="array" ref="N27">INDEX(Engine!$H32:$U32,1,N$4)/INDEX(Engine!$H32:$U32,1,N$4+1)-1</f>
        <v>6.2740856806862144E-3</v>
      </c>
      <c r="O27" s="102" cm="1">
        <f t="array" ref="O27">INDEX(Engine!$H32:$U32,1,O$4)/INDEX(Engine!$H32:$U32,1,O$4+1)-1</f>
        <v>2.1401121296311665E-2</v>
      </c>
      <c r="P27" s="102" cm="1">
        <f t="array" ref="P27">INDEX(Engine!$H32:$U32,1,P$4)/INDEX(Engine!$H32:$U32,1,P$4+1)-1</f>
        <v>8.1579803631508518E-3</v>
      </c>
      <c r="Q27" s="102" cm="1">
        <f t="array" ref="Q27">INDEX(Engine!$H32:$U32,1,Q$4)/INDEX(Engine!$H32:$U32,1,Q$4+1)-1</f>
        <v>-7.0876395961909644E-3</v>
      </c>
      <c r="R27" s="102" cm="1">
        <f t="array" ref="R27">INDEX(Engine!$H32:$U32,1,R$4)/INDEX(Engine!$H32:$U32,1,R$4+1)-1</f>
        <v>-1.0713228175124323E-3</v>
      </c>
      <c r="S27" s="102" cm="1">
        <f t="array" ref="S27">INDEX(Engine!$H32:$U32,1,S$4)/INDEX(Engine!$H32:$U32,1,S$4+1)-1</f>
        <v>1.5027722983418368E-3</v>
      </c>
      <c r="T27" s="102" cm="1">
        <f t="array" ref="T27">INDEX(Engine!$H32:$U32,1,T$4)/INDEX(Engine!$H32:$U32,1,T$4+1)-1</f>
        <v>2.2918456105907703E-2</v>
      </c>
      <c r="U27" s="102" cm="1">
        <f t="array" ref="U27">INDEX(Engine!$H32:$U32,1,U$4)/INDEX(Engine!$H32:$U32,1,U$4+1)-1</f>
        <v>0</v>
      </c>
      <c r="V27" s="102" cm="1">
        <f t="array" ref="V27">INDEX(Engine!$H32:$U32,1,V$4)/INDEX(Engine!$H32:$U32,1,V$4+1)-1</f>
        <v>-3.0819415892218149E-3</v>
      </c>
      <c r="W27" s="102" cm="1">
        <f t="array" ref="W27">INDEX(Engine!$H32:$U32,1,W$4)/INDEX(Engine!$H32:$U32,1,W$4+1)-1</f>
        <v>1.841677049503998E-3</v>
      </c>
      <c r="X27" s="102" cm="1">
        <f t="array" ref="X27">INDEX(Engine!$H32:$U32,1,X$4)/INDEX(Engine!$H32:$U32,1,X$4+1)-1</f>
        <v>-2.8587180691397318E-4</v>
      </c>
      <c r="Y27" s="102" cm="1">
        <f t="array" ref="Y27">INDEX(Engine!$H32:$U32,1,Y$4)/INDEX(Engine!$H32:$U32,1,Y$4+1)-1</f>
        <v>7.5470533574273357E-3</v>
      </c>
      <c r="Z27" s="102" cm="1">
        <f t="array" ref="Z27">INDEX(Engine!$H32:$U32,1,Z$4)/INDEX(Engine!$H32:$U32,1,Z$4+1)-1</f>
        <v>7.8412263968372642E-3</v>
      </c>
    </row>
    <row r="28" spans="1:26" x14ac:dyDescent="0.45">
      <c r="A28" s="81" t="str">
        <f>Engine!A33</f>
        <v>Utility (Piped) Gas</v>
      </c>
      <c r="B28" s="95" t="str">
        <f>Engine!B33</f>
        <v>ENERGY</v>
      </c>
      <c r="C28" s="96">
        <f>Engine!V33</f>
        <v>0.77382459169736173</v>
      </c>
      <c r="D28" s="97">
        <f>Engine!W33</f>
        <v>-5.4164196799051378E-3</v>
      </c>
      <c r="E28" s="98">
        <f>Engine!X33</f>
        <v>-7.4411097248994196E-4</v>
      </c>
      <c r="F28" s="99">
        <f>Engine!Z33</f>
        <v>3.0086295214817094E-2</v>
      </c>
      <c r="G28" s="100">
        <f>Engine!AA33</f>
        <v>3.0464991982896983E-2</v>
      </c>
      <c r="H28" s="99">
        <f>Engine!AB33</f>
        <v>-6.309529109049139E-2</v>
      </c>
      <c r="I28" s="99">
        <f>Engine!AC33</f>
        <v>-5.798352101514459E-2</v>
      </c>
      <c r="J28" s="99">
        <f>Engine!AD33</f>
        <v>0.13129909827076114</v>
      </c>
      <c r="K28" s="86">
        <f>Engine!AE33</f>
        <v>-5.1117700753467998E-3</v>
      </c>
      <c r="L28" s="86">
        <f>Engine!AF33</f>
        <v>-0.18928261928590573</v>
      </c>
      <c r="M28" s="101" t="str">
        <f>Engine!AG33</f>
        <v>▼▼ DECEL</v>
      </c>
      <c r="N28" s="102" cm="1">
        <f t="array" ref="N28">INDEX(Engine!$H33:$U33,1,N$4)/INDEX(Engine!$H33:$U33,1,N$4+1)-1</f>
        <v>-5.4164196799051378E-3</v>
      </c>
      <c r="O28" s="102" cm="1">
        <f t="array" ref="O28">INDEX(Engine!$H33:$U33,1,O$4)/INDEX(Engine!$H33:$U33,1,O$4+1)-1</f>
        <v>-7.4411097248994196E-4</v>
      </c>
      <c r="P28" s="102" cm="1">
        <f t="array" ref="P28">INDEX(Engine!$H33:$U33,1,P$4)/INDEX(Engine!$H33:$U33,1,P$4+1)-1</f>
        <v>-8.7193620480227052E-3</v>
      </c>
      <c r="Q28" s="102" cm="1">
        <f t="array" ref="Q28">INDEX(Engine!$H33:$U33,1,Q$4)/INDEX(Engine!$H33:$U33,1,Q$4+1)-1</f>
        <v>3.0904784964135512E-2</v>
      </c>
      <c r="R28" s="102" cm="1">
        <f t="array" ref="R28">INDEX(Engine!$H33:$U33,1,R$4)/INDEX(Engine!$H33:$U33,1,R$4+1)-1</f>
        <v>9.694793536804136E-3</v>
      </c>
      <c r="S28" s="102" cm="1">
        <f t="array" ref="S28">INDEX(Engine!$H33:$U33,1,S$4)/INDEX(Engine!$H33:$U33,1,S$4+1)-1</f>
        <v>3.7206961992718002E-2</v>
      </c>
      <c r="T28" s="102" cm="1">
        <f t="array" ref="T28">INDEX(Engine!$H33:$U33,1,T$4)/INDEX(Engine!$H33:$U33,1,T$4+1)-1</f>
        <v>-9.8349979992624625E-3</v>
      </c>
      <c r="U28" s="102" cm="1">
        <f t="array" ref="U28">INDEX(Engine!$H33:$U33,1,U$4)/INDEX(Engine!$H33:$U33,1,U$4+1)-1</f>
        <v>0</v>
      </c>
      <c r="V28" s="102" cm="1">
        <f t="array" ref="V28">INDEX(Engine!$H33:$U33,1,V$4)/INDEX(Engine!$H33:$U33,1,V$4+1)-1</f>
        <v>-8.811223616879027E-3</v>
      </c>
      <c r="W28" s="102" cm="1">
        <f t="array" ref="W28">INDEX(Engine!$H33:$U33,1,W$4)/INDEX(Engine!$H33:$U33,1,W$4+1)-1</f>
        <v>-1.2073833624646979E-2</v>
      </c>
      <c r="X28" s="102" cm="1">
        <f t="array" ref="X28">INDEX(Engine!$H33:$U33,1,X$4)/INDEX(Engine!$H33:$U33,1,X$4+1)-1</f>
        <v>-5.6152949939837216E-3</v>
      </c>
      <c r="Y28" s="102" cm="1">
        <f t="array" ref="Y28">INDEX(Engine!$H33:$U33,1,Y$4)/INDEX(Engine!$H33:$U33,1,Y$4+1)-1</f>
        <v>4.4816723391030155E-3</v>
      </c>
      <c r="Z28" s="102" cm="1">
        <f t="array" ref="Z28">INDEX(Engine!$H33:$U33,1,Z$4)/INDEX(Engine!$H33:$U33,1,Z$4+1)-1</f>
        <v>-5.0507749866380847E-3</v>
      </c>
    </row>
    <row r="29" spans="1:26" x14ac:dyDescent="0.45">
      <c r="A29" s="81" t="str">
        <f>Engine!A34</f>
        <v>Apparel</v>
      </c>
      <c r="B29" s="95" t="str">
        <f>Engine!B34</f>
        <v>CORE GOODS</v>
      </c>
      <c r="C29" s="96">
        <f>Engine!V34</f>
        <v>2.3946664673757354</v>
      </c>
      <c r="D29" s="97">
        <f>Engine!W34</f>
        <v>2.9194409892441264E-3</v>
      </c>
      <c r="E29" s="98">
        <f>Engine!X34</f>
        <v>6.3768372065622358E-3</v>
      </c>
      <c r="F29" s="99">
        <f>Engine!Z34</f>
        <v>4.8072364698505732E-2</v>
      </c>
      <c r="G29" s="100">
        <f>Engine!AA34</f>
        <v>4.1684133505079934E-2</v>
      </c>
      <c r="H29" s="99">
        <f>Engine!AB34</f>
        <v>3.5601329167862295E-2</v>
      </c>
      <c r="I29" s="99">
        <f>Engine!AC34</f>
        <v>8.1220662682855993E-2</v>
      </c>
      <c r="J29" s="99">
        <f>Engine!AD34</f>
        <v>8.0191743389867121E-2</v>
      </c>
      <c r="K29" s="86">
        <f>Engine!AE34</f>
        <v>-4.5619333514993698E-2</v>
      </c>
      <c r="L29" s="86">
        <f>Engine!AF34</f>
        <v>1.0289192929888724E-3</v>
      </c>
      <c r="M29" s="101" t="str">
        <f>Engine!AG34</f>
        <v>▼ TURN DN</v>
      </c>
      <c r="N29" s="102" cm="1">
        <f t="array" ref="N29">INDEX(Engine!$H34:$U34,1,N$4)/INDEX(Engine!$H34:$U34,1,N$4+1)-1</f>
        <v>2.9194409892441264E-3</v>
      </c>
      <c r="O29" s="102" cm="1">
        <f t="array" ref="O29">INDEX(Engine!$H34:$U34,1,O$4)/INDEX(Engine!$H34:$U34,1,O$4+1)-1</f>
        <v>6.3768372065622358E-3</v>
      </c>
      <c r="P29" s="102" cm="1">
        <f t="array" ref="P29">INDEX(Engine!$H34:$U34,1,P$4)/INDEX(Engine!$H34:$U34,1,P$4+1)-1</f>
        <v>1.0303602913278587E-2</v>
      </c>
      <c r="Q29" s="102" cm="1">
        <f t="array" ref="Q29">INDEX(Engine!$H34:$U34,1,Q$4)/INDEX(Engine!$H34:$U34,1,Q$4+1)-1</f>
        <v>1.2778493554244541E-2</v>
      </c>
      <c r="R29" s="102" cm="1">
        <f t="array" ref="R29">INDEX(Engine!$H34:$U34,1,R$4)/INDEX(Engine!$H34:$U34,1,R$4+1)-1</f>
        <v>3.0683887935791798E-3</v>
      </c>
      <c r="S29" s="102" cm="1">
        <f t="array" ref="S29">INDEX(Engine!$H34:$U34,1,S$4)/INDEX(Engine!$H34:$U34,1,S$4+1)-1</f>
        <v>3.290795629459442E-3</v>
      </c>
      <c r="T29" s="102" cm="1">
        <f t="array" ref="T29">INDEX(Engine!$H34:$U34,1,T$4)/INDEX(Engine!$H34:$U34,1,T$4+1)-1</f>
        <v>-3.9875841131022938E-3</v>
      </c>
      <c r="U29" s="102" cm="1">
        <f t="array" ref="U29">INDEX(Engine!$H34:$U34,1,U$4)/INDEX(Engine!$H34:$U34,1,U$4+1)-1</f>
        <v>0</v>
      </c>
      <c r="V29" s="102" cm="1">
        <f t="array" ref="V29">INDEX(Engine!$H34:$U34,1,V$4)/INDEX(Engine!$H34:$U34,1,V$4+1)-1</f>
        <v>5.4444393822044024E-3</v>
      </c>
      <c r="W29" s="102" cm="1">
        <f t="array" ref="W29">INDEX(Engine!$H34:$U34,1,W$4)/INDEX(Engine!$H34:$U34,1,W$4+1)-1</f>
        <v>2.5884251716732365E-3</v>
      </c>
      <c r="X29" s="102" cm="1">
        <f t="array" ref="X29">INDEX(Engine!$H34:$U34,1,X$4)/INDEX(Engine!$H34:$U34,1,X$4+1)-1</f>
        <v>1.0669593183654236E-3</v>
      </c>
      <c r="Y29" s="102" cm="1">
        <f t="array" ref="Y29">INDEX(Engine!$H34:$U34,1,Y$4)/INDEX(Engine!$H34:$U34,1,Y$4+1)-1</f>
        <v>3.303206863329633E-3</v>
      </c>
      <c r="Z29" s="102" cm="1">
        <f t="array" ref="Z29">INDEX(Engine!$H34:$U34,1,Z$4)/INDEX(Engine!$H34:$U34,1,Z$4+1)-1</f>
        <v>-3.1935732197161393E-3</v>
      </c>
    </row>
    <row r="30" spans="1:26" x14ac:dyDescent="0.45">
      <c r="A30" s="81" t="str">
        <f>Engine!A35</f>
        <v>New Vehicles</v>
      </c>
      <c r="B30" s="95" t="str">
        <f>Engine!B35</f>
        <v>CORE GOODS</v>
      </c>
      <c r="C30" s="96">
        <f>Engine!V35</f>
        <v>3.7419315829856825</v>
      </c>
      <c r="D30" s="97">
        <f>Engine!W35</f>
        <v>-2.5784991125945567E-3</v>
      </c>
      <c r="E30" s="98">
        <f>Engine!X35</f>
        <v>-1.6214860836374356E-3</v>
      </c>
      <c r="F30" s="99">
        <f>Engine!Z35</f>
        <v>2.3894192477253995E-3</v>
      </c>
      <c r="G30" s="100">
        <f>Engine!AA35</f>
        <v>2.2991334895923199E-3</v>
      </c>
      <c r="H30" s="99">
        <f>Engine!AB35</f>
        <v>-3.0506927736115741E-2</v>
      </c>
      <c r="I30" s="99">
        <f>Engine!AC35</f>
        <v>-1.2568753609532246E-2</v>
      </c>
      <c r="J30" s="99">
        <f>Engine!AD35</f>
        <v>-2.4240722776883716E-3</v>
      </c>
      <c r="K30" s="86">
        <f>Engine!AE35</f>
        <v>-1.7938174126583495E-2</v>
      </c>
      <c r="L30" s="86">
        <f>Engine!AF35</f>
        <v>-1.0144681331843874E-2</v>
      </c>
      <c r="M30" s="101" t="str">
        <f>Engine!AG35</f>
        <v>▼▼ DECEL</v>
      </c>
      <c r="N30" s="102" cm="1">
        <f t="array" ref="N30">INDEX(Engine!$H35:$U35,1,N$4)/INDEX(Engine!$H35:$U35,1,N$4+1)-1</f>
        <v>-2.5784991125945567E-3</v>
      </c>
      <c r="O30" s="102" cm="1">
        <f t="array" ref="O30">INDEX(Engine!$H35:$U35,1,O$4)/INDEX(Engine!$H35:$U35,1,O$4+1)-1</f>
        <v>-1.6214860836374356E-3</v>
      </c>
      <c r="P30" s="102" cm="1">
        <f t="array" ref="P30">INDEX(Engine!$H35:$U35,1,P$4)/INDEX(Engine!$H35:$U35,1,P$4+1)-1</f>
        <v>1.0430727696650877E-3</v>
      </c>
      <c r="Q30" s="102" cm="1">
        <f t="array" ref="Q30">INDEX(Engine!$H35:$U35,1,Q$4)/INDEX(Engine!$H35:$U35,1,Q$4+1)-1</f>
        <v>4.3526785714287364E-4</v>
      </c>
      <c r="R30" s="102" cm="1">
        <f t="array" ref="R30">INDEX(Engine!$H35:$U35,1,R$4)/INDEX(Engine!$H35:$U35,1,R$4+1)-1</f>
        <v>1.4641943019368941E-3</v>
      </c>
      <c r="S30" s="102" cm="1">
        <f t="array" ref="S30">INDEX(Engine!$H35:$U35,1,S$4)/INDEX(Engine!$H35:$U35,1,S$4+1)-1</f>
        <v>5.0299280720311756E-5</v>
      </c>
      <c r="T30" s="102" cm="1">
        <f t="array" ref="T30">INDEX(Engine!$H35:$U35,1,T$4)/INDEX(Engine!$H35:$U35,1,T$4+1)-1</f>
        <v>1.7916230425119029E-3</v>
      </c>
      <c r="U30" s="102" cm="1">
        <f t="array" ref="U30">INDEX(Engine!$H35:$U35,1,U$4)/INDEX(Engine!$H35:$U35,1,U$4+1)-1</f>
        <v>4.5931427739231978E-4</v>
      </c>
      <c r="V30" s="102" cm="1">
        <f t="array" ref="V30">INDEX(Engine!$H35:$U35,1,V$4)/INDEX(Engine!$H35:$U35,1,V$4+1)-1</f>
        <v>1.5820920642934944E-3</v>
      </c>
      <c r="W30" s="102" cm="1">
        <f t="array" ref="W30">INDEX(Engine!$H35:$U35,1,W$4)/INDEX(Engine!$H35:$U35,1,W$4+1)-1</f>
        <v>2.2660563871301775E-3</v>
      </c>
      <c r="X30" s="102" cm="1">
        <f t="array" ref="X30">INDEX(Engine!$H35:$U35,1,X$4)/INDEX(Engine!$H35:$U35,1,X$4+1)-1</f>
        <v>3.5999955000076689E-4</v>
      </c>
      <c r="Y30" s="102" cm="1">
        <f t="array" ref="Y30">INDEX(Engine!$H35:$U35,1,Y$4)/INDEX(Engine!$H35:$U35,1,Y$4+1)-1</f>
        <v>-2.8493544080859801E-3</v>
      </c>
      <c r="Z30" s="102" cm="1">
        <f t="array" ref="Z30">INDEX(Engine!$H35:$U35,1,Z$4)/INDEX(Engine!$H35:$U35,1,Z$4+1)-1</f>
        <v>-2.6683374076290622E-3</v>
      </c>
    </row>
    <row r="31" spans="1:26" x14ac:dyDescent="0.45">
      <c r="A31" s="81" t="str">
        <f>Engine!A36</f>
        <v>Used Cars &amp; Trucks</v>
      </c>
      <c r="B31" s="95" t="str">
        <f>Engine!B36</f>
        <v>CORE GOODS</v>
      </c>
      <c r="C31" s="96">
        <f>Engine!V36</f>
        <v>2.6253327695709157</v>
      </c>
      <c r="D31" s="97">
        <f>Engine!W36</f>
        <v>1.0176730322206673E-3</v>
      </c>
      <c r="E31" s="98">
        <f>Engine!X36</f>
        <v>-4.4486459434001091E-5</v>
      </c>
      <c r="F31" s="99">
        <f>Engine!Z36</f>
        <v>-1.9922249324854091E-2</v>
      </c>
      <c r="G31" s="100">
        <f>Engine!AA36</f>
        <v>-2.6937229437229537E-2</v>
      </c>
      <c r="H31" s="99">
        <f>Engine!AB36</f>
        <v>1.2280662244436691E-2</v>
      </c>
      <c r="I31" s="99">
        <f>Engine!AC36</f>
        <v>-1.2872838077234494E-2</v>
      </c>
      <c r="J31" s="99">
        <f>Engine!AD36</f>
        <v>-6.641739260017876E-2</v>
      </c>
      <c r="K31" s="86">
        <f>Engine!AE36</f>
        <v>2.5153500321671185E-2</v>
      </c>
      <c r="L31" s="86">
        <f>Engine!AF36</f>
        <v>5.3544554522944265E-2</v>
      </c>
      <c r="M31" s="101" t="str">
        <f>Engine!AG36</f>
        <v>▲▲ ACCEL</v>
      </c>
      <c r="N31" s="102" cm="1">
        <f t="array" ref="N31">INDEX(Engine!$H36:$U36,1,N$4)/INDEX(Engine!$H36:$U36,1,N$4+1)-1</f>
        <v>1.0176730322206673E-3</v>
      </c>
      <c r="O31" s="102" cm="1">
        <f t="array" ref="O31">INDEX(Engine!$H36:$U36,1,O$4)/INDEX(Engine!$H36:$U36,1,O$4+1)-1</f>
        <v>-4.4486459434001091E-5</v>
      </c>
      <c r="P31" s="102" cm="1">
        <f t="array" ref="P31">INDEX(Engine!$H36:$U36,1,P$4)/INDEX(Engine!$H36:$U36,1,P$4+1)-1</f>
        <v>-4.2029137987362741E-3</v>
      </c>
      <c r="Q31" s="102" cm="1">
        <f t="array" ref="Q31">INDEX(Engine!$H36:$U36,1,Q$4)/INDEX(Engine!$H36:$U36,1,Q$4+1)-1</f>
        <v>-3.7513308949682633E-3</v>
      </c>
      <c r="R31" s="102" cm="1">
        <f t="array" ref="R31">INDEX(Engine!$H36:$U36,1,R$4)/INDEX(Engine!$H36:$U36,1,R$4+1)-1</f>
        <v>-1.84060042887777E-2</v>
      </c>
      <c r="S31" s="102" cm="1">
        <f t="array" ref="S31">INDEX(Engine!$H36:$U36,1,S$4)/INDEX(Engine!$H36:$U36,1,S$4+1)-1</f>
        <v>-8.749422967503695E-3</v>
      </c>
      <c r="T31" s="102" cm="1">
        <f t="array" ref="T31">INDEX(Engine!$H36:$U36,1,T$4)/INDEX(Engine!$H36:$U36,1,T$4+1)-1</f>
        <v>1.0047767192697954E-3</v>
      </c>
      <c r="U31" s="102" cm="1">
        <f t="array" ref="U31">INDEX(Engine!$H36:$U36,1,U$4)/INDEX(Engine!$H36:$U36,1,U$4+1)-1</f>
        <v>6.7182707755220061E-3</v>
      </c>
      <c r="V31" s="102" cm="1">
        <f t="array" ref="V31">INDEX(Engine!$H36:$U36,1,V$4)/INDEX(Engine!$H36:$U36,1,V$4+1)-1</f>
        <v>-2.1051608828720481E-3</v>
      </c>
      <c r="W31" s="102" cm="1">
        <f t="array" ref="W31">INDEX(Engine!$H36:$U36,1,W$4)/INDEX(Engine!$H36:$U36,1,W$4+1)-1</f>
        <v>8.2341928531777242E-3</v>
      </c>
      <c r="X31" s="102" cm="1">
        <f t="array" ref="X31">INDEX(Engine!$H36:$U36,1,X$4)/INDEX(Engine!$H36:$U36,1,X$4+1)-1</f>
        <v>4.9936280649554021E-3</v>
      </c>
      <c r="Y31" s="102" cm="1">
        <f t="array" ref="Y31">INDEX(Engine!$H36:$U36,1,Y$4)/INDEX(Engine!$H36:$U36,1,Y$4+1)-1</f>
        <v>-4.5245665998779883E-3</v>
      </c>
      <c r="Z31" s="102" cm="1">
        <f t="array" ref="Z31">INDEX(Engine!$H36:$U36,1,Z$4)/INDEX(Engine!$H36:$U36,1,Z$4+1)-1</f>
        <v>-6.1471861471862344E-3</v>
      </c>
    </row>
    <row r="32" spans="1:26" x14ac:dyDescent="0.45">
      <c r="A32" s="81" t="str">
        <f>Engine!A37</f>
        <v>Leased Cars &amp; Trucks</v>
      </c>
      <c r="B32" s="95" t="str">
        <f>Engine!B37</f>
        <v>CORE GOODS</v>
      </c>
      <c r="C32" s="96">
        <f>Engine!V37</f>
        <v>0.38698447666721181</v>
      </c>
      <c r="D32" s="97">
        <f>Engine!W37</f>
        <v>-7.0726984997104836E-5</v>
      </c>
      <c r="E32" s="98">
        <f>Engine!X37</f>
        <v>5.0418384135020311E-4</v>
      </c>
      <c r="F32" s="99">
        <f>Engine!Z37</f>
        <v>-1.9734789391575691E-2</v>
      </c>
      <c r="G32" s="100">
        <f>Engine!AA37</f>
        <v>-2.0828103222902183E-2</v>
      </c>
      <c r="H32" s="99">
        <f>Engine!AB37</f>
        <v>-8.4839374556544556E-4</v>
      </c>
      <c r="I32" s="99">
        <f>Engine!AC37</f>
        <v>-8.0579837744363392E-3</v>
      </c>
      <c r="J32" s="99">
        <f>Engine!AD37</f>
        <v>1.237924706465332E-4</v>
      </c>
      <c r="K32" s="86">
        <f>Engine!AE37</f>
        <v>7.2095900288708936E-3</v>
      </c>
      <c r="L32" s="86">
        <f>Engine!AF37</f>
        <v>-8.1817762450828724E-3</v>
      </c>
      <c r="M32" s="101" t="str">
        <f>Engine!AG37</f>
        <v>▲ TURN UP</v>
      </c>
      <c r="N32" s="102" cm="1">
        <f t="array" ref="N32">INDEX(Engine!$H37:$U37,1,N$4)/INDEX(Engine!$H37:$U37,1,N$4+1)-1</f>
        <v>-7.0726984997104836E-5</v>
      </c>
      <c r="O32" s="102" cm="1">
        <f t="array" ref="O32">INDEX(Engine!$H37:$U37,1,O$4)/INDEX(Engine!$H37:$U37,1,O$4+1)-1</f>
        <v>5.0418384135020311E-4</v>
      </c>
      <c r="P32" s="102" cm="1">
        <f t="array" ref="P32">INDEX(Engine!$H37:$U37,1,P$4)/INDEX(Engine!$H37:$U37,1,P$4+1)-1</f>
        <v>-2.4529700349414929E-3</v>
      </c>
      <c r="Q32" s="102" cm="1">
        <f t="array" ref="Q32">INDEX(Engine!$H37:$U37,1,Q$4)/INDEX(Engine!$H37:$U37,1,Q$4+1)-1</f>
        <v>2.2551005067343866E-3</v>
      </c>
      <c r="R32" s="102" cm="1">
        <f t="array" ref="R32">INDEX(Engine!$H37:$U37,1,R$4)/INDEX(Engine!$H37:$U37,1,R$4+1)-1</f>
        <v>5.9067901399303402E-3</v>
      </c>
      <c r="S32" s="102" cm="1">
        <f t="array" ref="S32">INDEX(Engine!$H37:$U37,1,S$4)/INDEX(Engine!$H37:$U37,1,S$4+1)-1</f>
        <v>-6.0391172101578183E-3</v>
      </c>
      <c r="T32" s="102" cm="1">
        <f t="array" ref="T32">INDEX(Engine!$H37:$U37,1,T$4)/INDEX(Engine!$H37:$U37,1,T$4+1)-1</f>
        <v>-3.2433194669674315E-3</v>
      </c>
      <c r="U32" s="102" cm="1">
        <f t="array" ref="U32">INDEX(Engine!$H37:$U37,1,U$4)/INDEX(Engine!$H37:$U37,1,U$4+1)-1</f>
        <v>-8.0137378362910017E-4</v>
      </c>
      <c r="V32" s="102" cm="1">
        <f t="array" ref="V32">INDEX(Engine!$H37:$U37,1,V$4)/INDEX(Engine!$H37:$U37,1,V$4+1)-1</f>
        <v>-5.691519635742659E-3</v>
      </c>
      <c r="W32" s="102" cm="1">
        <f t="array" ref="W32">INDEX(Engine!$H37:$U37,1,W$4)/INDEX(Engine!$H37:$U37,1,W$4+1)-1</f>
        <v>-2.7680271039626225E-3</v>
      </c>
      <c r="X32" s="102" cm="1">
        <f t="array" ref="X32">INDEX(Engine!$H37:$U37,1,X$4)/INDEX(Engine!$H37:$U37,1,X$4+1)-1</f>
        <v>-4.4422035415924155E-3</v>
      </c>
      <c r="Y32" s="102" cm="1">
        <f t="array" ref="Y32">INDEX(Engine!$H37:$U37,1,Y$4)/INDEX(Engine!$H37:$U37,1,Y$4+1)-1</f>
        <v>-3.0074536314785849E-3</v>
      </c>
      <c r="Z32" s="102" cm="1">
        <f t="array" ref="Z32">INDEX(Engine!$H37:$U37,1,Z$4)/INDEX(Engine!$H37:$U37,1,Z$4+1)-1</f>
        <v>-1.185972627405496E-3</v>
      </c>
    </row>
    <row r="33" spans="1:26" x14ac:dyDescent="0.45">
      <c r="A33" s="81" t="str">
        <f>Engine!A38</f>
        <v>MV Parts &amp; Equipment</v>
      </c>
      <c r="B33" s="95" t="str">
        <f>Engine!B38</f>
        <v>CORE GOODS</v>
      </c>
      <c r="C33" s="96">
        <f>Engine!V38</f>
        <v>0.33962801914314672</v>
      </c>
      <c r="D33" s="97">
        <f>Engine!W38</f>
        <v>-7.3949597650575516E-3</v>
      </c>
      <c r="E33" s="98">
        <f>Engine!X38</f>
        <v>-2.205660666775966E-3</v>
      </c>
      <c r="F33" s="99">
        <f>Engine!Z38</f>
        <v>2.0964874974100711E-2</v>
      </c>
      <c r="G33" s="100">
        <f>Engine!AA38</f>
        <v>3.8154411724240278E-2</v>
      </c>
      <c r="H33" s="99">
        <f>Engine!AB38</f>
        <v>-8.5217783116376622E-2</v>
      </c>
      <c r="I33" s="99">
        <f>Engine!AC38</f>
        <v>-1.0673389742901218E-2</v>
      </c>
      <c r="J33" s="99">
        <f>Engine!AD38</f>
        <v>1.2745593181487491E-2</v>
      </c>
      <c r="K33" s="86">
        <f>Engine!AE38</f>
        <v>-7.4544393373475404E-2</v>
      </c>
      <c r="L33" s="86">
        <f>Engine!AF38</f>
        <v>-2.3418982924388709E-2</v>
      </c>
      <c r="M33" s="101" t="str">
        <f>Engine!AG38</f>
        <v>▼▼ DECEL</v>
      </c>
      <c r="N33" s="102" cm="1">
        <f t="array" ref="N33">INDEX(Engine!$H38:$U38,1,N$4)/INDEX(Engine!$H38:$U38,1,N$4+1)-1</f>
        <v>-7.3949597650575516E-3</v>
      </c>
      <c r="O33" s="102" cm="1">
        <f t="array" ref="O33">INDEX(Engine!$H38:$U38,1,O$4)/INDEX(Engine!$H38:$U38,1,O$4+1)-1</f>
        <v>-2.205660666775966E-3</v>
      </c>
      <c r="P33" s="102" cm="1">
        <f t="array" ref="P33">INDEX(Engine!$H38:$U38,1,P$4)/INDEX(Engine!$H38:$U38,1,P$4+1)-1</f>
        <v>6.9720372836217237E-3</v>
      </c>
      <c r="Q33" s="102" cm="1">
        <f t="array" ref="Q33">INDEX(Engine!$H38:$U38,1,Q$4)/INDEX(Engine!$H38:$U38,1,Q$4+1)-1</f>
        <v>4.440402311149283E-3</v>
      </c>
      <c r="R33" s="102" cm="1">
        <f t="array" ref="R33">INDEX(Engine!$H38:$U38,1,R$4)/INDEX(Engine!$H38:$U38,1,R$4+1)-1</f>
        <v>-4.8712966167115956E-3</v>
      </c>
      <c r="S33" s="102" cm="1">
        <f t="array" ref="S33">INDEX(Engine!$H38:$U38,1,S$4)/INDEX(Engine!$H38:$U38,1,S$4+1)-1</f>
        <v>9.5128046650365672E-3</v>
      </c>
      <c r="T33" s="102" cm="1">
        <f t="array" ref="T33">INDEX(Engine!$H38:$U38,1,T$4)/INDEX(Engine!$H38:$U38,1,T$4+1)-1</f>
        <v>-1.0439934477843749E-2</v>
      </c>
      <c r="U33" s="102" cm="1">
        <f t="array" ref="U33">INDEX(Engine!$H38:$U38,1,U$4)/INDEX(Engine!$H38:$U38,1,U$4+1)-1</f>
        <v>0</v>
      </c>
      <c r="V33" s="102" cm="1">
        <f t="array" ref="V33">INDEX(Engine!$H38:$U38,1,V$4)/INDEX(Engine!$H38:$U38,1,V$4+1)-1</f>
        <v>4.8310211410615977E-3</v>
      </c>
      <c r="W33" s="102" cm="1">
        <f t="array" ref="W33">INDEX(Engine!$H38:$U38,1,W$4)/INDEX(Engine!$H38:$U38,1,W$4+1)-1</f>
        <v>5.583469919660411E-3</v>
      </c>
      <c r="X33" s="102" cm="1">
        <f t="array" ref="X33">INDEX(Engine!$H38:$U38,1,X$4)/INDEX(Engine!$H38:$U38,1,X$4+1)-1</f>
        <v>8.5415887571880234E-3</v>
      </c>
      <c r="Y33" s="102" cm="1">
        <f t="array" ref="Y33">INDEX(Engine!$H38:$U38,1,Y$4)/INDEX(Engine!$H38:$U38,1,Y$4+1)-1</f>
        <v>6.0359210913729644E-3</v>
      </c>
      <c r="Z33" s="102" cm="1">
        <f t="array" ref="Z33">INDEX(Engine!$H38:$U38,1,Z$4)/INDEX(Engine!$H38:$U38,1,Z$4+1)-1</f>
        <v>9.3170949154965932E-3</v>
      </c>
    </row>
    <row r="34" spans="1:26" x14ac:dyDescent="0.45">
      <c r="A34" s="81" t="str">
        <f>Engine!A39</f>
        <v>Tires</v>
      </c>
      <c r="B34" s="95" t="str">
        <f>Engine!B39</f>
        <v>CORE GOODS</v>
      </c>
      <c r="C34" s="96">
        <f>Engine!V39</f>
        <v>0.2847395627726213</v>
      </c>
      <c r="D34" s="97">
        <f>Engine!W39</f>
        <v>-8.2142834833559553E-3</v>
      </c>
      <c r="E34" s="98">
        <f>Engine!X39</f>
        <v>-2.3743051574145468E-3</v>
      </c>
      <c r="F34" s="99">
        <f>Engine!Z39</f>
        <v>2.2936370899157232E-2</v>
      </c>
      <c r="G34" s="100">
        <f>Engine!AA39</f>
        <v>4.0052753992281698E-2</v>
      </c>
      <c r="H34" s="99">
        <f>Engine!AB39</f>
        <v>-9.4237799536082467E-2</v>
      </c>
      <c r="I34" s="99">
        <f>Engine!AC39</f>
        <v>-7.8717567745532069E-3</v>
      </c>
      <c r="J34" s="99">
        <f>Engine!AD39</f>
        <v>1.5057208976049674E-2</v>
      </c>
      <c r="K34" s="86">
        <f>Engine!AE39</f>
        <v>-8.636604276152926E-2</v>
      </c>
      <c r="L34" s="86">
        <f>Engine!AF39</f>
        <v>-2.2928965750602881E-2</v>
      </c>
      <c r="M34" s="101" t="str">
        <f>Engine!AG39</f>
        <v>▼▼ DECEL</v>
      </c>
      <c r="N34" s="102" cm="1">
        <f t="array" ref="N34">INDEX(Engine!$H39:$U39,1,N$4)/INDEX(Engine!$H39:$U39,1,N$4+1)-1</f>
        <v>-8.2142834833559553E-3</v>
      </c>
      <c r="O34" s="102" cm="1">
        <f t="array" ref="O34">INDEX(Engine!$H39:$U39,1,O$4)/INDEX(Engine!$H39:$U39,1,O$4+1)-1</f>
        <v>-2.3743051574145468E-3</v>
      </c>
      <c r="P34" s="102" cm="1">
        <f t="array" ref="P34">INDEX(Engine!$H39:$U39,1,P$4)/INDEX(Engine!$H39:$U39,1,P$4+1)-1</f>
        <v>8.6871252027203028E-3</v>
      </c>
      <c r="Q34" s="102" cm="1">
        <f t="array" ref="Q34">INDEX(Engine!$H39:$U39,1,Q$4)/INDEX(Engine!$H39:$U39,1,Q$4+1)-1</f>
        <v>-5.6541187113623437E-4</v>
      </c>
      <c r="R34" s="102" cm="1">
        <f t="array" ref="R34">INDEX(Engine!$H39:$U39,1,R$4)/INDEX(Engine!$H39:$U39,1,R$4+1)-1</f>
        <v>-1.9687754718165085E-3</v>
      </c>
      <c r="S34" s="102" cm="1">
        <f t="array" ref="S34">INDEX(Engine!$H39:$U39,1,S$4)/INDEX(Engine!$H39:$U39,1,S$4+1)-1</f>
        <v>1.2056602576305586E-2</v>
      </c>
      <c r="T34" s="102" cm="1">
        <f t="array" ref="T34">INDEX(Engine!$H39:$U39,1,T$4)/INDEX(Engine!$H39:$U39,1,T$4+1)-1</f>
        <v>-1.3076316086123252E-2</v>
      </c>
      <c r="U34" s="102" cm="1">
        <f t="array" ref="U34">INDEX(Engine!$H39:$U39,1,U$4)/INDEX(Engine!$H39:$U39,1,U$4+1)-1</f>
        <v>0</v>
      </c>
      <c r="V34" s="102" cm="1">
        <f t="array" ref="V34">INDEX(Engine!$H39:$U39,1,V$4)/INDEX(Engine!$H39:$U39,1,V$4+1)-1</f>
        <v>6.2323160395489907E-3</v>
      </c>
      <c r="W34" s="102" cm="1">
        <f t="array" ref="W34">INDEX(Engine!$H39:$U39,1,W$4)/INDEX(Engine!$H39:$U39,1,W$4+1)-1</f>
        <v>3.0339614054826214E-3</v>
      </c>
      <c r="X34" s="102" cm="1">
        <f t="array" ref="X34">INDEX(Engine!$H39:$U39,1,X$4)/INDEX(Engine!$H39:$U39,1,X$4+1)-1</f>
        <v>1.0126226671689498E-2</v>
      </c>
      <c r="Y34" s="102" cm="1">
        <f t="array" ref="Y34">INDEX(Engine!$H39:$U39,1,Y$4)/INDEX(Engine!$H39:$U39,1,Y$4+1)-1</f>
        <v>9.090791949076138E-3</v>
      </c>
      <c r="Z34" s="102" cm="1">
        <f t="array" ref="Z34">INDEX(Engine!$H39:$U39,1,Z$4)/INDEX(Engine!$H39:$U39,1,Z$4+1)-1</f>
        <v>8.3808682319614913E-3</v>
      </c>
    </row>
    <row r="35" spans="1:26" x14ac:dyDescent="0.45">
      <c r="A35" s="81" t="str">
        <f>Engine!A40</f>
        <v>Medical Care Commodities</v>
      </c>
      <c r="B35" s="95" t="str">
        <f>Engine!B40</f>
        <v>CORE GOODS</v>
      </c>
      <c r="C35" s="96">
        <f>Engine!V40</f>
        <v>1.4226412598444249</v>
      </c>
      <c r="D35" s="97">
        <f>Engine!W40</f>
        <v>-7.116471626220533E-3</v>
      </c>
      <c r="E35" s="98">
        <f>Engine!X40</f>
        <v>-3.5456196622482006E-3</v>
      </c>
      <c r="F35" s="99">
        <f>Engine!Z40</f>
        <v>-1.8029529017209667E-2</v>
      </c>
      <c r="G35" s="100">
        <f>Engine!AA40</f>
        <v>-5.1723015415627849E-3</v>
      </c>
      <c r="H35" s="99">
        <f>Engine!AB40</f>
        <v>-8.213317885803828E-2</v>
      </c>
      <c r="I35" s="99">
        <f>Engine!AC40</f>
        <v>-7.873651753853339E-2</v>
      </c>
      <c r="J35" s="99">
        <f>Engine!AD40</f>
        <v>-3.5789469225255277E-2</v>
      </c>
      <c r="K35" s="86">
        <f>Engine!AE40</f>
        <v>-3.39666131950489E-3</v>
      </c>
      <c r="L35" s="86">
        <f>Engine!AF40</f>
        <v>-4.2947048313278113E-2</v>
      </c>
      <c r="M35" s="101" t="str">
        <f>Engine!AG40</f>
        <v>▼▼ DECEL</v>
      </c>
      <c r="N35" s="102" cm="1">
        <f t="array" ref="N35">INDEX(Engine!$H40:$U40,1,N$4)/INDEX(Engine!$H40:$U40,1,N$4+1)-1</f>
        <v>-7.116471626220533E-3</v>
      </c>
      <c r="O35" s="102" cm="1">
        <f t="array" ref="O35">INDEX(Engine!$H40:$U40,1,O$4)/INDEX(Engine!$H40:$U40,1,O$4+1)-1</f>
        <v>-3.5456196622482006E-3</v>
      </c>
      <c r="P35" s="102" cm="1">
        <f t="array" ref="P35">INDEX(Engine!$H40:$U40,1,P$4)/INDEX(Engine!$H40:$U40,1,P$4+1)-1</f>
        <v>-9.7605192854564038E-3</v>
      </c>
      <c r="Q35" s="102" cm="1">
        <f t="array" ref="Q35">INDEX(Engine!$H40:$U40,1,Q$4)/INDEX(Engine!$H40:$U40,1,Q$4+1)-1</f>
        <v>-3.7535563152979456E-4</v>
      </c>
      <c r="R35" s="102" cm="1">
        <f t="array" ref="R35">INDEX(Engine!$H40:$U40,1,R$4)/INDEX(Engine!$H40:$U40,1,R$4+1)-1</f>
        <v>-6.2599753423875359E-4</v>
      </c>
      <c r="S35" s="102" cm="1">
        <f t="array" ref="S35">INDEX(Engine!$H40:$U40,1,S$4)/INDEX(Engine!$H40:$U40,1,S$4+1)-1</f>
        <v>3.2865008953377739E-3</v>
      </c>
      <c r="T35" s="102" cm="1">
        <f t="array" ref="T35">INDEX(Engine!$H40:$U40,1,T$4)/INDEX(Engine!$H40:$U40,1,T$4+1)-1</f>
        <v>1.6567780229594931E-3</v>
      </c>
      <c r="U35" s="102" cm="1">
        <f t="array" ref="U35">INDEX(Engine!$H40:$U40,1,U$4)/INDEX(Engine!$H40:$U40,1,U$4+1)-1</f>
        <v>0</v>
      </c>
      <c r="V35" s="102" cm="1">
        <f t="array" ref="V35">INDEX(Engine!$H40:$U40,1,V$4)/INDEX(Engine!$H40:$U40,1,V$4+1)-1</f>
        <v>-5.9992177020118387E-4</v>
      </c>
      <c r="W35" s="102" cm="1">
        <f t="array" ref="W35">INDEX(Engine!$H40:$U40,1,W$4)/INDEX(Engine!$H40:$U40,1,W$4+1)-1</f>
        <v>-2.5825753949257901E-3</v>
      </c>
      <c r="X35" s="102" cm="1">
        <f t="array" ref="X35">INDEX(Engine!$H40:$U40,1,X$4)/INDEX(Engine!$H40:$U40,1,X$4+1)-1</f>
        <v>5.3882536071370168E-4</v>
      </c>
      <c r="Y35" s="102" cm="1">
        <f t="array" ref="Y35">INDEX(Engine!$H40:$U40,1,Y$4)/INDEX(Engine!$H40:$U40,1,Y$4+1)-1</f>
        <v>1.0212178382305037E-3</v>
      </c>
      <c r="Z35" s="102" cm="1">
        <f t="array" ref="Z35">INDEX(Engine!$H40:$U40,1,Z$4)/INDEX(Engine!$H40:$U40,1,Z$4+1)-1</f>
        <v>5.883643711614539E-3</v>
      </c>
    </row>
    <row r="36" spans="1:26" x14ac:dyDescent="0.45">
      <c r="A36" s="81" t="str">
        <f>Engine!A41</f>
        <v>Household Furnishings &amp; Ops</v>
      </c>
      <c r="B36" s="95" t="str">
        <f>Engine!B41</f>
        <v>CORE GOODS</v>
      </c>
      <c r="C36" s="96">
        <f>Engine!V41</f>
        <v>4.2230490306321418</v>
      </c>
      <c r="D36" s="97">
        <f>Engine!W41</f>
        <v>-5.5915244261329766E-3</v>
      </c>
      <c r="E36" s="98">
        <f>Engine!X41</f>
        <v>7.2949425168840065E-3</v>
      </c>
      <c r="F36" s="99">
        <f>Engine!Z41</f>
        <v>2.9759775277921285E-2</v>
      </c>
      <c r="G36" s="100">
        <f>Engine!AA41</f>
        <v>3.9150639214460714E-2</v>
      </c>
      <c r="H36" s="99">
        <f>Engine!AB41</f>
        <v>-6.5072774311667692E-2</v>
      </c>
      <c r="I36" s="99">
        <f>Engine!AC41</f>
        <v>1.4856502671489302E-2</v>
      </c>
      <c r="J36" s="99">
        <f>Engine!AD41</f>
        <v>5.7505866307838716E-3</v>
      </c>
      <c r="K36" s="86">
        <f>Engine!AE41</f>
        <v>-7.9929276983156994E-2</v>
      </c>
      <c r="L36" s="86">
        <f>Engine!AF41</f>
        <v>9.1059160407054307E-3</v>
      </c>
      <c r="M36" s="101" t="str">
        <f>Engine!AG41</f>
        <v>▼ TURN DN</v>
      </c>
      <c r="N36" s="102" cm="1">
        <f t="array" ref="N36">INDEX(Engine!$H41:$U41,1,N$4)/INDEX(Engine!$H41:$U41,1,N$4+1)-1</f>
        <v>-5.5915244261329766E-3</v>
      </c>
      <c r="O36" s="102" cm="1">
        <f t="array" ref="O36">INDEX(Engine!$H41:$U41,1,O$4)/INDEX(Engine!$H41:$U41,1,O$4+1)-1</f>
        <v>7.2949425168840065E-3</v>
      </c>
      <c r="P36" s="102" cm="1">
        <f t="array" ref="P36">INDEX(Engine!$H41:$U41,1,P$4)/INDEX(Engine!$H41:$U41,1,P$4+1)-1</f>
        <v>2.0276116800763688E-3</v>
      </c>
      <c r="Q36" s="102" cm="1">
        <f t="array" ref="Q36">INDEX(Engine!$H41:$U41,1,Q$4)/INDEX(Engine!$H41:$U41,1,Q$4+1)-1</f>
        <v>3.4601627702037785E-3</v>
      </c>
      <c r="R36" s="102" cm="1">
        <f t="array" ref="R36">INDEX(Engine!$H41:$U41,1,R$4)/INDEX(Engine!$H41:$U41,1,R$4+1)-1</f>
        <v>-6.4755096226065678E-4</v>
      </c>
      <c r="S36" s="102" cm="1">
        <f t="array" ref="S36">INDEX(Engine!$H41:$U41,1,S$4)/INDEX(Engine!$H41:$U41,1,S$4+1)-1</f>
        <v>-3.6196117143797446E-3</v>
      </c>
      <c r="T36" s="102" cm="1">
        <f t="array" ref="T36">INDEX(Engine!$H41:$U41,1,T$4)/INDEX(Engine!$H41:$U41,1,T$4+1)-1</f>
        <v>9.2795186371805727E-3</v>
      </c>
      <c r="U36" s="102" cm="1">
        <f t="array" ref="U36">INDEX(Engine!$H41:$U41,1,U$4)/INDEX(Engine!$H41:$U41,1,U$4+1)-1</f>
        <v>0</v>
      </c>
      <c r="V36" s="102" cm="1">
        <f t="array" ref="V36">INDEX(Engine!$H41:$U41,1,V$4)/INDEX(Engine!$H41:$U41,1,V$4+1)-1</f>
        <v>3.7059550187257262E-3</v>
      </c>
      <c r="W36" s="102" cm="1">
        <f t="array" ref="W36">INDEX(Engine!$H41:$U41,1,W$4)/INDEX(Engine!$H41:$U41,1,W$4+1)-1</f>
        <v>2.8512997994258882E-3</v>
      </c>
      <c r="X36" s="102" cm="1">
        <f t="array" ref="X36">INDEX(Engine!$H41:$U41,1,X$4)/INDEX(Engine!$H41:$U41,1,X$4+1)-1</f>
        <v>3.3871105644966981E-3</v>
      </c>
      <c r="Y36" s="102" cm="1">
        <f t="array" ref="Y36">INDEX(Engine!$H41:$U41,1,Y$4)/INDEX(Engine!$H41:$U41,1,Y$4+1)-1</f>
        <v>7.3206927164075619E-3</v>
      </c>
      <c r="Z36" s="102" cm="1">
        <f t="array" ref="Z36">INDEX(Engine!$H41:$U41,1,Z$4)/INDEX(Engine!$H41:$U41,1,Z$4+1)-1</f>
        <v>3.4769543741148823E-3</v>
      </c>
    </row>
    <row r="37" spans="1:26" x14ac:dyDescent="0.45">
      <c r="A37" s="81" t="str">
        <f>Engine!A42</f>
        <v>Furniture &amp; Bedding</v>
      </c>
      <c r="B37" s="95" t="str">
        <f>Engine!B42</f>
        <v>CORE GOODS</v>
      </c>
      <c r="C37" s="96">
        <f>Engine!V42</f>
        <v>0.85609041937367469</v>
      </c>
      <c r="D37" s="97">
        <f>Engine!W42</f>
        <v>-7.1145244952481868E-3</v>
      </c>
      <c r="E37" s="98">
        <f>Engine!X42</f>
        <v>-3.4781447916822916E-3</v>
      </c>
      <c r="F37" s="99">
        <f>Engine!Z42</f>
        <v>1.3729959729503749E-2</v>
      </c>
      <c r="G37" s="100">
        <f>Engine!AA42</f>
        <v>1.3027253194617172E-2</v>
      </c>
      <c r="H37" s="99">
        <f>Engine!AB42</f>
        <v>-8.2111578424854725E-2</v>
      </c>
      <c r="I37" s="99">
        <f>Engine!AC42</f>
        <v>-5.7585995189070815E-2</v>
      </c>
      <c r="J37" s="99">
        <f>Engine!AD42</f>
        <v>-2.2822208421994006E-2</v>
      </c>
      <c r="K37" s="86">
        <f>Engine!AE42</f>
        <v>-2.452558323578391E-2</v>
      </c>
      <c r="L37" s="86">
        <f>Engine!AF42</f>
        <v>-3.476378676707681E-2</v>
      </c>
      <c r="M37" s="101" t="str">
        <f>Engine!AG42</f>
        <v>▼▼ DECEL</v>
      </c>
      <c r="N37" s="102" cm="1">
        <f t="array" ref="N37">INDEX(Engine!$H42:$U42,1,N$4)/INDEX(Engine!$H42:$U42,1,N$4+1)-1</f>
        <v>-7.1145244952481868E-3</v>
      </c>
      <c r="O37" s="102" cm="1">
        <f t="array" ref="O37">INDEX(Engine!$H42:$U42,1,O$4)/INDEX(Engine!$H42:$U42,1,O$4+1)-1</f>
        <v>-3.4781447916822916E-3</v>
      </c>
      <c r="P37" s="102" cm="1">
        <f t="array" ref="P37">INDEX(Engine!$H42:$U42,1,P$4)/INDEX(Engine!$H42:$U42,1,P$4+1)-1</f>
        <v>-4.1946680451959706E-3</v>
      </c>
      <c r="Q37" s="102" cm="1">
        <f t="array" ref="Q37">INDEX(Engine!$H42:$U42,1,Q$4)/INDEX(Engine!$H42:$U42,1,Q$4+1)-1</f>
        <v>2.2898677047411553E-4</v>
      </c>
      <c r="R37" s="102" cm="1">
        <f t="array" ref="R37">INDEX(Engine!$H42:$U42,1,R$4)/INDEX(Engine!$H42:$U42,1,R$4+1)-1</f>
        <v>6.625126405329862E-3</v>
      </c>
      <c r="S37" s="102" cm="1">
        <f t="array" ref="S37">INDEX(Engine!$H42:$U42,1,S$4)/INDEX(Engine!$H42:$U42,1,S$4+1)-1</f>
        <v>-3.5416327074967446E-3</v>
      </c>
      <c r="T37" s="102" cm="1">
        <f t="array" ref="T37">INDEX(Engine!$H42:$U42,1,T$4)/INDEX(Engine!$H42:$U42,1,T$4+1)-1</f>
        <v>-1.6297744984727913E-4</v>
      </c>
      <c r="U37" s="102" cm="1">
        <f t="array" ref="U37">INDEX(Engine!$H42:$U42,1,U$4)/INDEX(Engine!$H42:$U42,1,U$4+1)-1</f>
        <v>0</v>
      </c>
      <c r="V37" s="102" cm="1">
        <f t="array" ref="V37">INDEX(Engine!$H42:$U42,1,V$4)/INDEX(Engine!$H42:$U42,1,V$4+1)-1</f>
        <v>8.705528944949581E-3</v>
      </c>
      <c r="W37" s="102" cm="1">
        <f t="array" ref="W37">INDEX(Engine!$H42:$U42,1,W$4)/INDEX(Engine!$H42:$U42,1,W$4+1)-1</f>
        <v>3.3664732256661889E-3</v>
      </c>
      <c r="X37" s="102" cm="1">
        <f t="array" ref="X37">INDEX(Engine!$H42:$U42,1,X$4)/INDEX(Engine!$H42:$U42,1,X$4+1)-1</f>
        <v>8.9873360265080304E-3</v>
      </c>
      <c r="Y37" s="102" cm="1">
        <f t="array" ref="Y37">INDEX(Engine!$H42:$U42,1,Y$4)/INDEX(Engine!$H42:$U42,1,Y$4+1)-1</f>
        <v>4.3765671301572162E-3</v>
      </c>
      <c r="Z37" s="102" cm="1">
        <f t="array" ref="Z37">INDEX(Engine!$H42:$U42,1,Z$4)/INDEX(Engine!$H42:$U42,1,Z$4+1)-1</f>
        <v>-7.8027818613591871E-3</v>
      </c>
    </row>
    <row r="38" spans="1:26" x14ac:dyDescent="0.45">
      <c r="A38" s="81" t="str">
        <f>Engine!A43</f>
        <v>Appliances</v>
      </c>
      <c r="B38" s="95" t="str">
        <f>Engine!B43</f>
        <v>CORE GOODS</v>
      </c>
      <c r="C38" s="96">
        <f>Engine!V43</f>
        <v>0.19181710165919141</v>
      </c>
      <c r="D38" s="97">
        <f>Engine!W43</f>
        <v>4.7271728879922925E-3</v>
      </c>
      <c r="E38" s="98">
        <f>Engine!X43</f>
        <v>-3.7935545249138114E-3</v>
      </c>
      <c r="F38" s="99">
        <f>Engine!Z43</f>
        <v>1.844974527448473E-3</v>
      </c>
      <c r="G38" s="100">
        <f>Engine!AA43</f>
        <v>1.6021617226824603E-3</v>
      </c>
      <c r="H38" s="99">
        <f>Engine!AB43</f>
        <v>5.8224410025631057E-2</v>
      </c>
      <c r="I38" s="99">
        <f>Engine!AC43</f>
        <v>-5.7484612653959877E-2</v>
      </c>
      <c r="J38" s="99">
        <f>Engine!AD43</f>
        <v>3.3589199216486065E-3</v>
      </c>
      <c r="K38" s="86">
        <f>Engine!AE43</f>
        <v>0.11570902267959093</v>
      </c>
      <c r="L38" s="86">
        <f>Engine!AF43</f>
        <v>-6.0843532575608483E-2</v>
      </c>
      <c r="M38" s="101" t="str">
        <f>Engine!AG43</f>
        <v>▲ TURN UP</v>
      </c>
      <c r="N38" s="102" cm="1">
        <f t="array" ref="N38">INDEX(Engine!$H43:$U43,1,N$4)/INDEX(Engine!$H43:$U43,1,N$4+1)-1</f>
        <v>4.7271728879922925E-3</v>
      </c>
      <c r="O38" s="102" cm="1">
        <f t="array" ref="O38">INDEX(Engine!$H43:$U43,1,O$4)/INDEX(Engine!$H43:$U43,1,O$4+1)-1</f>
        <v>-3.7935545249138114E-3</v>
      </c>
      <c r="P38" s="102" cm="1">
        <f t="array" ref="P38">INDEX(Engine!$H43:$U43,1,P$4)/INDEX(Engine!$H43:$U43,1,P$4+1)-1</f>
        <v>-1.5593172718971648E-2</v>
      </c>
      <c r="Q38" s="102" cm="1">
        <f t="array" ref="Q38">INDEX(Engine!$H43:$U43,1,Q$4)/INDEX(Engine!$H43:$U43,1,Q$4+1)-1</f>
        <v>3.0683285271299043E-2</v>
      </c>
      <c r="R38" s="102" cm="1">
        <f t="array" ref="R38">INDEX(Engine!$H43:$U43,1,R$4)/INDEX(Engine!$H43:$U43,1,R$4+1)-1</f>
        <v>1.3017331996968862E-2</v>
      </c>
      <c r="S38" s="102" cm="1">
        <f t="array" ref="S38">INDEX(Engine!$H43:$U43,1,S$4)/INDEX(Engine!$H43:$U43,1,S$4+1)-1</f>
        <v>-2.6325185061766621E-2</v>
      </c>
      <c r="T38" s="102" cm="1">
        <f t="array" ref="T38">INDEX(Engine!$H43:$U43,1,T$4)/INDEX(Engine!$H43:$U43,1,T$4+1)-1</f>
        <v>-1.0900273095395097E-2</v>
      </c>
      <c r="U38" s="102" cm="1">
        <f t="array" ref="U38">INDEX(Engine!$H43:$U43,1,U$4)/INDEX(Engine!$H43:$U43,1,U$4+1)-1</f>
        <v>0</v>
      </c>
      <c r="V38" s="102" cm="1">
        <f t="array" ref="V38">INDEX(Engine!$H43:$U43,1,V$4)/INDEX(Engine!$H43:$U43,1,V$4+1)-1</f>
        <v>4.7426996723869408E-3</v>
      </c>
      <c r="W38" s="102" cm="1">
        <f t="array" ref="W38">INDEX(Engine!$H43:$U43,1,W$4)/INDEX(Engine!$H43:$U43,1,W$4+1)-1</f>
        <v>1.9434273051537332E-3</v>
      </c>
      <c r="X38" s="102" cm="1">
        <f t="array" ref="X38">INDEX(Engine!$H43:$U43,1,X$4)/INDEX(Engine!$H43:$U43,1,X$4+1)-1</f>
        <v>-9.6003755648143008E-3</v>
      </c>
      <c r="Y38" s="102" cm="1">
        <f t="array" ref="Y38">INDEX(Engine!$H43:$U43,1,Y$4)/INDEX(Engine!$H43:$U43,1,Y$4+1)-1</f>
        <v>1.4200352330619337E-2</v>
      </c>
      <c r="Z38" s="102" cm="1">
        <f t="array" ref="Z38">INDEX(Engine!$H43:$U43,1,Z$4)/INDEX(Engine!$H43:$U43,1,Z$4+1)-1</f>
        <v>4.483661537357797E-3</v>
      </c>
    </row>
    <row r="39" spans="1:26" x14ac:dyDescent="0.45">
      <c r="A39" s="81" t="str">
        <f>Engine!A44</f>
        <v>Housekeeping Supplies</v>
      </c>
      <c r="B39" s="95" t="str">
        <f>Engine!B44</f>
        <v>CORE GOODS</v>
      </c>
      <c r="C39" s="96">
        <f>Engine!V44</f>
        <v>0.83350364008722011</v>
      </c>
      <c r="D39" s="97">
        <f>Engine!W44</f>
        <v>5.2710374944533456E-3</v>
      </c>
      <c r="E39" s="98">
        <f>Engine!X44</f>
        <v>-9.1982216771424596E-4</v>
      </c>
      <c r="F39" s="99">
        <f>Engine!Z44</f>
        <v>2.8858111807674947E-2</v>
      </c>
      <c r="G39" s="100">
        <f>Engine!AA44</f>
        <v>2.2248506662257528E-2</v>
      </c>
      <c r="H39" s="99">
        <f>Engine!AB44</f>
        <v>6.5118787402092648E-2</v>
      </c>
      <c r="I39" s="99">
        <f>Engine!AC44</f>
        <v>1.3629784485230445E-2</v>
      </c>
      <c r="J39" s="99">
        <f>Engine!AD44</f>
        <v>2.1180463375480629E-2</v>
      </c>
      <c r="K39" s="86">
        <f>Engine!AE44</f>
        <v>5.1489002916862203E-2</v>
      </c>
      <c r="L39" s="86">
        <f>Engine!AF44</f>
        <v>-7.5506788902501842E-3</v>
      </c>
      <c r="M39" s="101" t="str">
        <f>Engine!AG44</f>
        <v>▲ TURN UP</v>
      </c>
      <c r="N39" s="102" cm="1">
        <f t="array" ref="N39">INDEX(Engine!$H44:$U44,1,N$4)/INDEX(Engine!$H44:$U44,1,N$4+1)-1</f>
        <v>5.2710374944533456E-3</v>
      </c>
      <c r="O39" s="102" cm="1">
        <f t="array" ref="O39">INDEX(Engine!$H44:$U44,1,O$4)/INDEX(Engine!$H44:$U44,1,O$4+1)-1</f>
        <v>-9.1982216771424596E-4</v>
      </c>
      <c r="P39" s="102" cm="1">
        <f t="array" ref="P39">INDEX(Engine!$H44:$U44,1,P$4)/INDEX(Engine!$H44:$U44,1,P$4+1)-1</f>
        <v>-9.5206162736305444E-4</v>
      </c>
      <c r="Q39" s="102" cm="1">
        <f t="array" ref="Q39">INDEX(Engine!$H44:$U44,1,Q$4)/INDEX(Engine!$H44:$U44,1,Q$4+1)-1</f>
        <v>-7.4453696005560843E-4</v>
      </c>
      <c r="R39" s="102" cm="1">
        <f t="array" ref="R39">INDEX(Engine!$H44:$U44,1,R$4)/INDEX(Engine!$H44:$U44,1,R$4+1)-1</f>
        <v>5.3979198462965616E-3</v>
      </c>
      <c r="S39" s="102" cm="1">
        <f t="array" ref="S39">INDEX(Engine!$H44:$U44,1,S$4)/INDEX(Engine!$H44:$U44,1,S$4+1)-1</f>
        <v>2.4596348901293474E-3</v>
      </c>
      <c r="T39" s="102" cm="1">
        <f t="array" ref="T39">INDEX(Engine!$H44:$U44,1,T$4)/INDEX(Engine!$H44:$U44,1,T$4+1)-1</f>
        <v>-2.084252040570167E-3</v>
      </c>
      <c r="U39" s="102" cm="1">
        <f t="array" ref="U39">INDEX(Engine!$H44:$U44,1,U$4)/INDEX(Engine!$H44:$U44,1,U$4+1)-1</f>
        <v>0</v>
      </c>
      <c r="V39" s="102" cm="1">
        <f t="array" ref="V39">INDEX(Engine!$H44:$U44,1,V$4)/INDEX(Engine!$H44:$U44,1,V$4+1)-1</f>
        <v>7.8532165483582439E-3</v>
      </c>
      <c r="W39" s="102" cm="1">
        <f t="array" ref="W39">INDEX(Engine!$H44:$U44,1,W$4)/INDEX(Engine!$H44:$U44,1,W$4+1)-1</f>
        <v>3.9822356927869951E-3</v>
      </c>
      <c r="X39" s="102" cm="1">
        <f t="array" ref="X39">INDEX(Engine!$H44:$U44,1,X$4)/INDEX(Engine!$H44:$U44,1,X$4+1)-1</f>
        <v>1.0946031852965277E-4</v>
      </c>
      <c r="Y39" s="102" cm="1">
        <f t="array" ref="Y39">INDEX(Engine!$H44:$U44,1,Y$4)/INDEX(Engine!$H44:$U44,1,Y$4+1)-1</f>
        <v>8.1833268958959593E-3</v>
      </c>
      <c r="Z39" s="102" cm="1">
        <f t="array" ref="Z39">INDEX(Engine!$H44:$U44,1,Z$4)/INDEX(Engine!$H44:$U44,1,Z$4+1)-1</f>
        <v>-1.1870392274070385E-3</v>
      </c>
    </row>
    <row r="40" spans="1:26" x14ac:dyDescent="0.45">
      <c r="A40" s="81" t="str">
        <f>Engine!A45</f>
        <v>Video &amp; Audio</v>
      </c>
      <c r="B40" s="95" t="str">
        <f>Engine!B45</f>
        <v>CORE GOODS</v>
      </c>
      <c r="C40" s="96">
        <f>Engine!V45</f>
        <v>1.0277476583117802</v>
      </c>
      <c r="D40" s="97">
        <f>Engine!W45</f>
        <v>-2.1687906138656565E-3</v>
      </c>
      <c r="E40" s="98">
        <f>Engine!X45</f>
        <v>8.2701018554294237E-3</v>
      </c>
      <c r="F40" s="99">
        <f>Engine!Z45</f>
        <v>2.4811589348517682E-2</v>
      </c>
      <c r="G40" s="100">
        <f>Engine!AA45</f>
        <v>3.022234168549609E-2</v>
      </c>
      <c r="H40" s="99">
        <f>Engine!AB45</f>
        <v>-2.5717279645108171E-2</v>
      </c>
      <c r="I40" s="99">
        <f>Engine!AC45</f>
        <v>1.941795300883542E-2</v>
      </c>
      <c r="J40" s="99">
        <f>Engine!AD45</f>
        <v>3.3760897948427182E-2</v>
      </c>
      <c r="K40" s="86">
        <f>Engine!AE45</f>
        <v>-4.5135232653943591E-2</v>
      </c>
      <c r="L40" s="86">
        <f>Engine!AF45</f>
        <v>-1.4342944939591762E-2</v>
      </c>
      <c r="M40" s="101" t="str">
        <f>Engine!AG45</f>
        <v>▼▼ DECEL</v>
      </c>
      <c r="N40" s="102" cm="1">
        <f t="array" ref="N40">INDEX(Engine!$H45:$U45,1,N$4)/INDEX(Engine!$H45:$U45,1,N$4+1)-1</f>
        <v>-2.1687906138656565E-3</v>
      </c>
      <c r="O40" s="102" cm="1">
        <f t="array" ref="O40">INDEX(Engine!$H45:$U45,1,O$4)/INDEX(Engine!$H45:$U45,1,O$4+1)-1</f>
        <v>8.2701018554294237E-3</v>
      </c>
      <c r="P40" s="102" cm="1">
        <f t="array" ref="P40">INDEX(Engine!$H45:$U45,1,P$4)/INDEX(Engine!$H45:$U45,1,P$4+1)-1</f>
        <v>-1.2561988899472132E-3</v>
      </c>
      <c r="Q40" s="102" cm="1">
        <f t="array" ref="Q40">INDEX(Engine!$H45:$U45,1,Q$4)/INDEX(Engine!$H45:$U45,1,Q$4+1)-1</f>
        <v>-1.5845568331488313E-2</v>
      </c>
      <c r="R40" s="102" cm="1">
        <f t="array" ref="R40">INDEX(Engine!$H45:$U45,1,R$4)/INDEX(Engine!$H45:$U45,1,R$4+1)-1</f>
        <v>1.10370406679412E-2</v>
      </c>
      <c r="S40" s="102" cm="1">
        <f t="array" ref="S40">INDEX(Engine!$H45:$U45,1,S$4)/INDEX(Engine!$H45:$U45,1,S$4+1)-1</f>
        <v>1.6931410341619157E-2</v>
      </c>
      <c r="T40" s="102" cm="1">
        <f t="array" ref="T40">INDEX(Engine!$H45:$U45,1,T$4)/INDEX(Engine!$H45:$U45,1,T$4+1)-1</f>
        <v>4.5651430049824526E-3</v>
      </c>
      <c r="U40" s="102" cm="1">
        <f t="array" ref="U40">INDEX(Engine!$H45:$U45,1,U$4)/INDEX(Engine!$H45:$U45,1,U$4+1)-1</f>
        <v>0</v>
      </c>
      <c r="V40" s="102" cm="1">
        <f t="array" ref="V40">INDEX(Engine!$H45:$U45,1,V$4)/INDEX(Engine!$H45:$U45,1,V$4+1)-1</f>
        <v>2.0908079718326977E-3</v>
      </c>
      <c r="W40" s="102" cm="1">
        <f t="array" ref="W40">INDEX(Engine!$H45:$U45,1,W$4)/INDEX(Engine!$H45:$U45,1,W$4+1)-1</f>
        <v>-2.9767860716429784E-3</v>
      </c>
      <c r="X40" s="102" cm="1">
        <f t="array" ref="X40">INDEX(Engine!$H45:$U45,1,X$4)/INDEX(Engine!$H45:$U45,1,X$4+1)-1</f>
        <v>7.3431241655530499E-4</v>
      </c>
      <c r="Y40" s="102" cm="1">
        <f t="array" ref="Y40">INDEX(Engine!$H45:$U45,1,Y$4)/INDEX(Engine!$H45:$U45,1,Y$4+1)-1</f>
        <v>3.5169988276670949E-3</v>
      </c>
      <c r="Z40" s="102" cm="1">
        <f t="array" ref="Z40">INDEX(Engine!$H45:$U45,1,Z$4)/INDEX(Engine!$H45:$U45,1,Z$4+1)-1</f>
        <v>3.0995119738599364E-3</v>
      </c>
    </row>
    <row r="41" spans="1:26" x14ac:dyDescent="0.45">
      <c r="A41" s="81" t="str">
        <f>Engine!A46</f>
        <v>Tobacco &amp; Smoking Products</v>
      </c>
      <c r="B41" s="95" t="str">
        <f>Engine!B46</f>
        <v>CORE GOODS</v>
      </c>
      <c r="C41" s="96">
        <f>Engine!V46</f>
        <v>0.4508782339011661</v>
      </c>
      <c r="D41" s="97">
        <f>Engine!W46</f>
        <v>1.0073293465577615E-2</v>
      </c>
      <c r="E41" s="98">
        <f>Engine!X46</f>
        <v>4.7629515644462828E-3</v>
      </c>
      <c r="F41" s="99">
        <f>Engine!Z46</f>
        <v>7.7946083724912185E-2</v>
      </c>
      <c r="G41" s="100">
        <f>Engine!AA46</f>
        <v>7.6010083670926987E-2</v>
      </c>
      <c r="H41" s="99">
        <f>Engine!AB46</f>
        <v>0.12780667626250231</v>
      </c>
      <c r="I41" s="99">
        <f>Engine!AC46</f>
        <v>6.360454244385827E-2</v>
      </c>
      <c r="J41" s="99">
        <f>Engine!AD46</f>
        <v>7.3351642565781638E-2</v>
      </c>
      <c r="K41" s="86">
        <f>Engine!AE46</f>
        <v>6.4202133818644036E-2</v>
      </c>
      <c r="L41" s="86">
        <f>Engine!AF46</f>
        <v>-9.7471001219233688E-3</v>
      </c>
      <c r="M41" s="101" t="str">
        <f>Engine!AG46</f>
        <v>▲ TURN UP</v>
      </c>
      <c r="N41" s="102" cm="1">
        <f t="array" ref="N41">INDEX(Engine!$H46:$U46,1,N$4)/INDEX(Engine!$H46:$U46,1,N$4+1)-1</f>
        <v>1.0073293465577615E-2</v>
      </c>
      <c r="O41" s="102" cm="1">
        <f t="array" ref="O41">INDEX(Engine!$H46:$U46,1,O$4)/INDEX(Engine!$H46:$U46,1,O$4+1)-1</f>
        <v>4.7629515644462828E-3</v>
      </c>
      <c r="P41" s="102" cm="1">
        <f t="array" ref="P41">INDEX(Engine!$H46:$U46,1,P$4)/INDEX(Engine!$H46:$U46,1,P$4+1)-1</f>
        <v>6.4157791505525807E-4</v>
      </c>
      <c r="Q41" s="102" cm="1">
        <f t="array" ref="Q41">INDEX(Engine!$H46:$U46,1,Q$4)/INDEX(Engine!$H46:$U46,1,Q$4+1)-1</f>
        <v>1.4870024966955331E-3</v>
      </c>
      <c r="R41" s="102" cm="1">
        <f t="array" ref="R41">INDEX(Engine!$H46:$U46,1,R$4)/INDEX(Engine!$H46:$U46,1,R$4+1)-1</f>
        <v>2.0514453790958731E-2</v>
      </c>
      <c r="S41" s="102" cm="1">
        <f t="array" ref="S41">INDEX(Engine!$H46:$U46,1,S$4)/INDEX(Engine!$H46:$U46,1,S$4+1)-1</f>
        <v>-1.8139656655570269E-3</v>
      </c>
      <c r="T41" s="102" cm="1">
        <f t="array" ref="T41">INDEX(Engine!$H46:$U46,1,T$4)/INDEX(Engine!$H46:$U46,1,T$4+1)-1</f>
        <v>1.5351605890003839E-2</v>
      </c>
      <c r="U41" s="102" cm="1">
        <f t="array" ref="U41">INDEX(Engine!$H46:$U46,1,U$4)/INDEX(Engine!$H46:$U46,1,U$4+1)-1</f>
        <v>0</v>
      </c>
      <c r="V41" s="102" cm="1">
        <f t="array" ref="V41">INDEX(Engine!$H46:$U46,1,V$4)/INDEX(Engine!$H46:$U46,1,V$4+1)-1</f>
        <v>5.9594869492967106E-3</v>
      </c>
      <c r="W41" s="102" cm="1">
        <f t="array" ref="W41">INDEX(Engine!$H46:$U46,1,W$4)/INDEX(Engine!$H46:$U46,1,W$4+1)-1</f>
        <v>1.026600928186161E-2</v>
      </c>
      <c r="X41" s="102" cm="1">
        <f t="array" ref="X41">INDEX(Engine!$H46:$U46,1,X$4)/INDEX(Engine!$H46:$U46,1,X$4+1)-1</f>
        <v>2.9805970871439325E-3</v>
      </c>
      <c r="Y41" s="102" cm="1">
        <f t="array" ref="Y41">INDEX(Engine!$H46:$U46,1,Y$4)/INDEX(Engine!$H46:$U46,1,Y$4+1)-1</f>
        <v>5.3118524355717511E-3</v>
      </c>
      <c r="Z41" s="102" cm="1">
        <f t="array" ref="Z41">INDEX(Engine!$H46:$U46,1,Z$4)/INDEX(Engine!$H46:$U46,1,Z$4+1)-1</f>
        <v>8.2591935025062568E-3</v>
      </c>
    </row>
    <row r="42" spans="1:26" x14ac:dyDescent="0.45">
      <c r="A42" s="81" t="str">
        <f>Engine!A47</f>
        <v>MV Maintenance &amp; Repair</v>
      </c>
      <c r="B42" s="95" t="str">
        <f>Engine!B47</f>
        <v>CORE SVCS</v>
      </c>
      <c r="C42" s="96">
        <f>Engine!V47</f>
        <v>1.0434069774034223</v>
      </c>
      <c r="D42" s="97">
        <f>Engine!W47</f>
        <v>7.9363487893835405E-3</v>
      </c>
      <c r="E42" s="98">
        <f>Engine!X47</f>
        <v>-1.8991493856673758E-3</v>
      </c>
      <c r="F42" s="99">
        <f>Engine!Z47</f>
        <v>6.1274233808156442E-2</v>
      </c>
      <c r="G42" s="100">
        <f>Engine!AA47</f>
        <v>5.1474877532804442E-2</v>
      </c>
      <c r="H42" s="99">
        <f>Engine!AB47</f>
        <v>9.9505198827136931E-2</v>
      </c>
      <c r="I42" s="99">
        <f>Engine!AC47</f>
        <v>7.6650213773544973E-2</v>
      </c>
      <c r="J42" s="99">
        <f>Engine!AD47</f>
        <v>3.1949391883565825E-2</v>
      </c>
      <c r="K42" s="86">
        <f>Engine!AE47</f>
        <v>2.2854985053591959E-2</v>
      </c>
      <c r="L42" s="86">
        <f>Engine!AF47</f>
        <v>4.4700821889979148E-2</v>
      </c>
      <c r="M42" s="101" t="str">
        <f>Engine!AG47</f>
        <v>▲▲ ACCEL</v>
      </c>
      <c r="N42" s="102" cm="1">
        <f t="array" ref="N42">INDEX(Engine!$H47:$U47,1,N$4)/INDEX(Engine!$H47:$U47,1,N$4+1)-1</f>
        <v>7.9363487893835405E-3</v>
      </c>
      <c r="O42" s="102" cm="1">
        <f t="array" ref="O42">INDEX(Engine!$H47:$U47,1,O$4)/INDEX(Engine!$H47:$U47,1,O$4+1)-1</f>
        <v>-1.8991493856673758E-3</v>
      </c>
      <c r="P42" s="102" cm="1">
        <f t="array" ref="P42">INDEX(Engine!$H47:$U47,1,P$4)/INDEX(Engine!$H47:$U47,1,P$4+1)-1</f>
        <v>1.2537519111385231E-2</v>
      </c>
      <c r="Q42" s="102" cm="1">
        <f t="array" ref="Q42">INDEX(Engine!$H47:$U47,1,Q$4)/INDEX(Engine!$H47:$U47,1,Q$4+1)-1</f>
        <v>8.9328108138808648E-3</v>
      </c>
      <c r="R42" s="102" cm="1">
        <f t="array" ref="R42">INDEX(Engine!$H47:$U47,1,R$4)/INDEX(Engine!$H47:$U47,1,R$4+1)-1</f>
        <v>9.6190580145183446E-4</v>
      </c>
      <c r="S42" s="102" cm="1">
        <f t="array" ref="S42">INDEX(Engine!$H47:$U47,1,S$4)/INDEX(Engine!$H47:$U47,1,S$4+1)-1</f>
        <v>-1.251445573457588E-2</v>
      </c>
      <c r="T42" s="102" cm="1">
        <f t="array" ref="T42">INDEX(Engine!$H47:$U47,1,T$4)/INDEX(Engine!$H47:$U47,1,T$4+1)-1</f>
        <v>5.6046951176826898E-3</v>
      </c>
      <c r="U42" s="102" cm="1">
        <f t="array" ref="U42">INDEX(Engine!$H47:$U47,1,U$4)/INDEX(Engine!$H47:$U47,1,U$4+1)-1</f>
        <v>0</v>
      </c>
      <c r="V42" s="102" cm="1">
        <f t="array" ref="V42">INDEX(Engine!$H47:$U47,1,V$4)/INDEX(Engine!$H47:$U47,1,V$4+1)-1</f>
        <v>1.9367085457264732E-3</v>
      </c>
      <c r="W42" s="102" cm="1">
        <f t="array" ref="W42">INDEX(Engine!$H47:$U47,1,W$4)/INDEX(Engine!$H47:$U47,1,W$4+1)-1</f>
        <v>2.4056774265298841E-2</v>
      </c>
      <c r="X42" s="102" cm="1">
        <f t="array" ref="X42">INDEX(Engine!$H47:$U47,1,X$4)/INDEX(Engine!$H47:$U47,1,X$4+1)-1</f>
        <v>1.0176568614601145E-2</v>
      </c>
      <c r="Y42" s="102" cm="1">
        <f t="array" ref="Y42">INDEX(Engine!$H47:$U47,1,Y$4)/INDEX(Engine!$H47:$U47,1,Y$4+1)-1</f>
        <v>2.3271962914999111E-3</v>
      </c>
      <c r="Z42" s="102" cm="1">
        <f t="array" ref="Z42">INDEX(Engine!$H47:$U47,1,Z$4)/INDEX(Engine!$H47:$U47,1,Z$4+1)-1</f>
        <v>-1.3705080719410567E-3</v>
      </c>
    </row>
    <row r="43" spans="1:26" x14ac:dyDescent="0.45">
      <c r="A43" s="81" t="str">
        <f>Engine!A48</f>
        <v>MV Insurance</v>
      </c>
      <c r="B43" s="95" t="str">
        <f>Engine!B48</f>
        <v>CORE SVCS</v>
      </c>
      <c r="C43" s="96">
        <f>Engine!V48</f>
        <v>2.6255894977684253</v>
      </c>
      <c r="D43" s="97">
        <f>Engine!W48</f>
        <v>-1.6884065368818701E-2</v>
      </c>
      <c r="E43" s="98">
        <f>Engine!X48</f>
        <v>1.4155506098663118E-3</v>
      </c>
      <c r="F43" s="99">
        <f>Engine!Z48</f>
        <v>-2.0087511056294027E-2</v>
      </c>
      <c r="G43" s="100">
        <f>Engine!AA48</f>
        <v>1.9693779710685533E-3</v>
      </c>
      <c r="H43" s="99">
        <f>Engine!AB48</f>
        <v>-0.18481379073952953</v>
      </c>
      <c r="I43" s="99">
        <f>Engine!AC48</f>
        <v>-6.1969979837268374E-2</v>
      </c>
      <c r="J43" s="99">
        <f>Engine!AD48</f>
        <v>-4.1272981811193765E-2</v>
      </c>
      <c r="K43" s="86">
        <f>Engine!AE48</f>
        <v>-0.12284381090226115</v>
      </c>
      <c r="L43" s="86">
        <f>Engine!AF48</f>
        <v>-2.0696998026074609E-2</v>
      </c>
      <c r="M43" s="101" t="str">
        <f>Engine!AG48</f>
        <v>▼▼ DECEL</v>
      </c>
      <c r="N43" s="102" cm="1">
        <f t="array" ref="N43">INDEX(Engine!$H48:$U48,1,N$4)/INDEX(Engine!$H48:$U48,1,N$4+1)-1</f>
        <v>-1.6884065368818701E-2</v>
      </c>
      <c r="O43" s="102" cm="1">
        <f t="array" ref="O43">INDEX(Engine!$H48:$U48,1,O$4)/INDEX(Engine!$H48:$U48,1,O$4+1)-1</f>
        <v>1.4155506098663118E-3</v>
      </c>
      <c r="P43" s="102" cm="1">
        <f t="array" ref="P43">INDEX(Engine!$H48:$U48,1,P$4)/INDEX(Engine!$H48:$U48,1,P$4+1)-1</f>
        <v>-3.7958293044759728E-4</v>
      </c>
      <c r="Q43" s="102" cm="1">
        <f t="array" ref="Q43">INDEX(Engine!$H48:$U48,1,Q$4)/INDEX(Engine!$H48:$U48,1,Q$4+1)-1</f>
        <v>-3.2629403850157335E-3</v>
      </c>
      <c r="R43" s="102" cm="1">
        <f t="array" ref="R43">INDEX(Engine!$H48:$U48,1,R$4)/INDEX(Engine!$H48:$U48,1,R$4+1)-1</f>
        <v>-4.3920308211125025E-3</v>
      </c>
      <c r="S43" s="102" cm="1">
        <f t="array" ref="S43">INDEX(Engine!$H48:$U48,1,S$4)/INDEX(Engine!$H48:$U48,1,S$4+1)-1</f>
        <v>2.5922164232554668E-3</v>
      </c>
      <c r="T43" s="102" cm="1">
        <f t="array" ref="T43">INDEX(Engine!$H48:$U48,1,T$4)/INDEX(Engine!$H48:$U48,1,T$4+1)-1</f>
        <v>0</v>
      </c>
      <c r="U43" s="102" cm="1">
        <f t="array" ref="U43">INDEX(Engine!$H48:$U48,1,U$4)/INDEX(Engine!$H48:$U48,1,U$4+1)-1</f>
        <v>0</v>
      </c>
      <c r="V43" s="102" cm="1">
        <f t="array" ref="V43">INDEX(Engine!$H48:$U48,1,V$4)/INDEX(Engine!$H48:$U48,1,V$4+1)-1</f>
        <v>-8.7299292563158826E-4</v>
      </c>
      <c r="W43" s="102" cm="1">
        <f t="array" ref="W43">INDEX(Engine!$H48:$U48,1,W$4)/INDEX(Engine!$H48:$U48,1,W$4+1)-1</f>
        <v>-5.0210941745265636E-4</v>
      </c>
      <c r="X43" s="102" cm="1">
        <f t="array" ref="X43">INDEX(Engine!$H48:$U48,1,X$4)/INDEX(Engine!$H48:$U48,1,X$4+1)-1</f>
        <v>7.4143966590556332E-4</v>
      </c>
      <c r="Y43" s="102" cm="1">
        <f t="array" ref="Y43">INDEX(Engine!$H48:$U48,1,Y$4)/INDEX(Engine!$H48:$U48,1,Y$4+1)-1</f>
        <v>1.4178893353027355E-3</v>
      </c>
      <c r="Z43" s="102" cm="1">
        <f t="array" ref="Z43">INDEX(Engine!$H48:$U48,1,Z$4)/INDEX(Engine!$H48:$U48,1,Z$4+1)-1</f>
        <v>5.244930144409965E-3</v>
      </c>
    </row>
    <row r="44" spans="1:26" x14ac:dyDescent="0.45">
      <c r="A44" s="81" t="str">
        <f>Engine!A49</f>
        <v>Car &amp; Truck Rental</v>
      </c>
      <c r="B44" s="95" t="str">
        <f>Engine!B49</f>
        <v>CORE SVCS</v>
      </c>
      <c r="C44" s="96">
        <f>Engine!V49</f>
        <v>0.13574905345393792</v>
      </c>
      <c r="D44" s="97">
        <f>Engine!W49</f>
        <v>-4.2134849083711345E-2</v>
      </c>
      <c r="E44" s="98">
        <f>Engine!X49</f>
        <v>-3.7423757473277419E-2</v>
      </c>
      <c r="F44" s="99">
        <f>Engine!Z49</f>
        <v>-6.0749790836163164E-2</v>
      </c>
      <c r="G44" s="100">
        <f>Engine!AA49</f>
        <v>-9.9027897036052526E-4</v>
      </c>
      <c r="H44" s="99">
        <f>Engine!AB49</f>
        <v>-0.40344227160935386</v>
      </c>
      <c r="I44" s="99">
        <f>Engine!AC49</f>
        <v>-0.2396512817440577</v>
      </c>
      <c r="J44" s="99">
        <f>Engine!AD49</f>
        <v>-4.4910611500059705E-3</v>
      </c>
      <c r="K44" s="86">
        <f>Engine!AE49</f>
        <v>-0.16379098986529617</v>
      </c>
      <c r="L44" s="86">
        <f>Engine!AF49</f>
        <v>-0.23516022059405173</v>
      </c>
      <c r="M44" s="101" t="str">
        <f>Engine!AG49</f>
        <v>▼▼ DECEL</v>
      </c>
      <c r="N44" s="102" cm="1">
        <f t="array" ref="N44">INDEX(Engine!$H49:$U49,1,N$4)/INDEX(Engine!$H49:$U49,1,N$4+1)-1</f>
        <v>-4.2134849083711345E-2</v>
      </c>
      <c r="O44" s="102" cm="1">
        <f t="array" ref="O44">INDEX(Engine!$H49:$U49,1,O$4)/INDEX(Engine!$H49:$U49,1,O$4+1)-1</f>
        <v>-3.7423757473277419E-2</v>
      </c>
      <c r="P44" s="102" cm="1">
        <f t="array" ref="P44">INDEX(Engine!$H49:$U49,1,P$4)/INDEX(Engine!$H49:$U49,1,P$4+1)-1</f>
        <v>1.2776680264952489E-2</v>
      </c>
      <c r="Q44" s="102" cm="1">
        <f t="array" ref="Q44">INDEX(Engine!$H49:$U49,1,Q$4)/INDEX(Engine!$H49:$U49,1,Q$4+1)-1</f>
        <v>2.7235716170538993E-2</v>
      </c>
      <c r="R44" s="102" cm="1">
        <f t="array" ref="R44">INDEX(Engine!$H49:$U49,1,R$4)/INDEX(Engine!$H49:$U49,1,R$4+1)-1</f>
        <v>5.0496650496650641E-2</v>
      </c>
      <c r="S44" s="102" cm="1">
        <f t="array" ref="S44">INDEX(Engine!$H49:$U49,1,S$4)/INDEX(Engine!$H49:$U49,1,S$4+1)-1</f>
        <v>-9.8417864214715989E-3</v>
      </c>
      <c r="T44" s="102" cm="1">
        <f t="array" ref="T44">INDEX(Engine!$H49:$U49,1,T$4)/INDEX(Engine!$H49:$U49,1,T$4+1)-1</f>
        <v>-4.9744450079982627E-3</v>
      </c>
      <c r="U44" s="102" cm="1">
        <f t="array" ref="U44">INDEX(Engine!$H49:$U49,1,U$4)/INDEX(Engine!$H49:$U49,1,U$4+1)-1</f>
        <v>0</v>
      </c>
      <c r="V44" s="102" cm="1">
        <f t="array" ref="V44">INDEX(Engine!$H49:$U49,1,V$4)/INDEX(Engine!$H49:$U49,1,V$4+1)-1</f>
        <v>-3.315197254235569E-4</v>
      </c>
      <c r="W44" s="102" cm="1">
        <f t="array" ref="W44">INDEX(Engine!$H49:$U49,1,W$4)/INDEX(Engine!$H49:$U49,1,W$4+1)-1</f>
        <v>-5.1080077474432217E-2</v>
      </c>
      <c r="X44" s="102" cm="1">
        <f t="array" ref="X44">INDEX(Engine!$H49:$U49,1,X$4)/INDEX(Engine!$H49:$U49,1,X$4+1)-1</f>
        <v>-3.1905936307558336E-2</v>
      </c>
      <c r="Y44" s="102" cm="1">
        <f t="array" ref="Y44">INDEX(Engine!$H49:$U49,1,Y$4)/INDEX(Engine!$H49:$U49,1,Y$4+1)-1</f>
        <v>3.019956690782033E-2</v>
      </c>
      <c r="Z44" s="102" cm="1">
        <f t="array" ref="Z44">INDEX(Engine!$H49:$U49,1,Z$4)/INDEX(Engine!$H49:$U49,1,Z$4+1)-1</f>
        <v>1.880903284843094E-2</v>
      </c>
    </row>
    <row r="45" spans="1:26" x14ac:dyDescent="0.45">
      <c r="A45" s="81" t="str">
        <f>Engine!A50</f>
        <v>Airline Fares</v>
      </c>
      <c r="B45" s="95" t="str">
        <f>Engine!B50</f>
        <v>CORE SVCS</v>
      </c>
      <c r="C45" s="96">
        <f>Engine!V50</f>
        <v>1.0065496560155283</v>
      </c>
      <c r="D45" s="97">
        <f>Engine!W50</f>
        <v>2.6858958722478565E-2</v>
      </c>
      <c r="E45" s="98">
        <f>Engine!X50</f>
        <v>2.8151013663239244E-2</v>
      </c>
      <c r="F45" s="99">
        <f>Engine!Z50</f>
        <v>0.26699677586931969</v>
      </c>
      <c r="G45" s="100">
        <f>Engine!AA50</f>
        <v>0.20710142706173706</v>
      </c>
      <c r="H45" s="99">
        <f>Engine!AB50</f>
        <v>0.37445193486830641</v>
      </c>
      <c r="I45" s="99">
        <f>Engine!AC50</f>
        <v>0.38069226360779518</v>
      </c>
      <c r="J45" s="99">
        <f>Engine!AD50</f>
        <v>0.47462620940656963</v>
      </c>
      <c r="K45" s="86">
        <f>Engine!AE50</f>
        <v>-6.2403287394887652E-3</v>
      </c>
      <c r="L45" s="86">
        <f>Engine!AF50</f>
        <v>-9.3933945798774454E-2</v>
      </c>
      <c r="M45" s="101" t="str">
        <f>Engine!AG50</f>
        <v>▼▼ DECEL</v>
      </c>
      <c r="N45" s="102" cm="1">
        <f t="array" ref="N45">INDEX(Engine!$H50:$U50,1,N$4)/INDEX(Engine!$H50:$U50,1,N$4+1)-1</f>
        <v>2.6858958722478565E-2</v>
      </c>
      <c r="O45" s="102" cm="1">
        <f t="array" ref="O45">INDEX(Engine!$H50:$U50,1,O$4)/INDEX(Engine!$H50:$U50,1,O$4+1)-1</f>
        <v>2.8151013663239244E-2</v>
      </c>
      <c r="P45" s="102" cm="1">
        <f t="array" ref="P45">INDEX(Engine!$H50:$U50,1,P$4)/INDEX(Engine!$H50:$U50,1,P$4+1)-1</f>
        <v>2.6730630169844227E-2</v>
      </c>
      <c r="Q45" s="102" cm="1">
        <f t="array" ref="Q45">INDEX(Engine!$H50:$U50,1,Q$4)/INDEX(Engine!$H50:$U50,1,Q$4+1)-1</f>
        <v>1.3593475703718161E-2</v>
      </c>
      <c r="R45" s="102" cm="1">
        <f t="array" ref="R45">INDEX(Engine!$H50:$U50,1,R$4)/INDEX(Engine!$H50:$U50,1,R$4+1)-1</f>
        <v>6.5200915554912475E-2</v>
      </c>
      <c r="S45" s="102" cm="1">
        <f t="array" ref="S45">INDEX(Engine!$H50:$U50,1,S$4)/INDEX(Engine!$H50:$U50,1,S$4+1)-1</f>
        <v>3.7579575046529978E-2</v>
      </c>
      <c r="T45" s="102" cm="1">
        <f t="array" ref="T45">INDEX(Engine!$H50:$U50,1,T$4)/INDEX(Engine!$H50:$U50,1,T$4+1)-1</f>
        <v>-5.2361765388734494E-2</v>
      </c>
      <c r="U45" s="102" cm="1">
        <f t="array" ref="U45">INDEX(Engine!$H50:$U50,1,U$4)/INDEX(Engine!$H50:$U50,1,U$4+1)-1</f>
        <v>0</v>
      </c>
      <c r="V45" s="102" cm="1">
        <f t="array" ref="V45">INDEX(Engine!$H50:$U50,1,V$4)/INDEX(Engine!$H50:$U50,1,V$4+1)-1</f>
        <v>1.9539720839314656E-2</v>
      </c>
      <c r="W45" s="102" cm="1">
        <f t="array" ref="W45">INDEX(Engine!$H50:$U50,1,W$4)/INDEX(Engine!$H50:$U50,1,W$4+1)-1</f>
        <v>4.458659690206912E-2</v>
      </c>
      <c r="X45" s="102" cm="1">
        <f t="array" ref="X45">INDEX(Engine!$H50:$U50,1,X$4)/INDEX(Engine!$H50:$U50,1,X$4+1)-1</f>
        <v>3.031597978386813E-2</v>
      </c>
      <c r="Y45" s="102" cm="1">
        <f t="array" ref="Y45">INDEX(Engine!$H50:$U50,1,Y$4)/INDEX(Engine!$H50:$U50,1,Y$4+1)-1</f>
        <v>3.3972937092345834E-3</v>
      </c>
      <c r="Z45" s="102" cm="1">
        <f t="array" ref="Z45">INDEX(Engine!$H50:$U50,1,Z$4)/INDEX(Engine!$H50:$U50,1,Z$4+1)-1</f>
        <v>-2.1684239397875116E-2</v>
      </c>
    </row>
    <row r="46" spans="1:26" x14ac:dyDescent="0.45">
      <c r="A46" s="81" t="str">
        <f>Engine!A51</f>
        <v>Public Transportation</v>
      </c>
      <c r="B46" s="95" t="str">
        <f>Engine!B51</f>
        <v>CORE SVCS</v>
      </c>
      <c r="C46" s="96">
        <f>Engine!V51</f>
        <v>1.5748980628403386</v>
      </c>
      <c r="D46" s="97">
        <f>Engine!W51</f>
        <v>3.3531951009959649E-3</v>
      </c>
      <c r="E46" s="98">
        <f>Engine!X51</f>
        <v>1.6156739102772599E-2</v>
      </c>
      <c r="F46" s="99">
        <f>Engine!Z51</f>
        <v>0.16734992857113973</v>
      </c>
      <c r="G46" s="100">
        <f>Engine!AA51</f>
        <v>0.13677505071234553</v>
      </c>
      <c r="H46" s="99">
        <f>Engine!AB51</f>
        <v>4.0988797347877304E-2</v>
      </c>
      <c r="I46" s="99">
        <f>Engine!AC51</f>
        <v>0.14809333694261473</v>
      </c>
      <c r="J46" s="99">
        <f>Engine!AD51</f>
        <v>0.25585792543126451</v>
      </c>
      <c r="K46" s="86">
        <f>Engine!AE51</f>
        <v>-0.10710453959473742</v>
      </c>
      <c r="L46" s="86">
        <f>Engine!AF51</f>
        <v>-0.10776458848864978</v>
      </c>
      <c r="M46" s="101" t="str">
        <f>Engine!AG51</f>
        <v>▼▼ DECEL</v>
      </c>
      <c r="N46" s="102" cm="1">
        <f t="array" ref="N46">INDEX(Engine!$H51:$U51,1,N$4)/INDEX(Engine!$H51:$U51,1,N$4+1)-1</f>
        <v>3.3531951009959649E-3</v>
      </c>
      <c r="O46" s="102" cm="1">
        <f t="array" ref="O46">INDEX(Engine!$H51:$U51,1,O$4)/INDEX(Engine!$H51:$U51,1,O$4+1)-1</f>
        <v>1.6156739102772599E-2</v>
      </c>
      <c r="P46" s="102" cm="1">
        <f t="array" ref="P46">INDEX(Engine!$H51:$U51,1,P$4)/INDEX(Engine!$H51:$U51,1,P$4+1)-1</f>
        <v>1.5265805886701456E-2</v>
      </c>
      <c r="Q46" s="102" cm="1">
        <f t="array" ref="Q46">INDEX(Engine!$H51:$U51,1,Q$4)/INDEX(Engine!$H51:$U51,1,Q$4+1)-1</f>
        <v>9.0124668233315663E-3</v>
      </c>
      <c r="R46" s="102" cm="1">
        <f t="array" ref="R46">INDEX(Engine!$H51:$U51,1,R$4)/INDEX(Engine!$H51:$U51,1,R$4+1)-1</f>
        <v>4.0148693284321357E-2</v>
      </c>
      <c r="S46" s="102" cm="1">
        <f t="array" ref="S46">INDEX(Engine!$H51:$U51,1,S$4)/INDEX(Engine!$H51:$U51,1,S$4+1)-1</f>
        <v>3.153506659000116E-2</v>
      </c>
      <c r="T46" s="102" cm="1">
        <f t="array" ref="T46">INDEX(Engine!$H51:$U51,1,T$4)/INDEX(Engine!$H51:$U51,1,T$4+1)-1</f>
        <v>-2.8727326241750228E-2</v>
      </c>
      <c r="U46" s="102" cm="1">
        <f t="array" ref="U46">INDEX(Engine!$H51:$U51,1,U$4)/INDEX(Engine!$H51:$U51,1,U$4+1)-1</f>
        <v>0</v>
      </c>
      <c r="V46" s="102" cm="1">
        <f t="array" ref="V46">INDEX(Engine!$H51:$U51,1,V$4)/INDEX(Engine!$H51:$U51,1,V$4+1)-1</f>
        <v>1.0358684214539782E-2</v>
      </c>
      <c r="W46" s="102" cm="1">
        <f t="array" ref="W46">INDEX(Engine!$H51:$U51,1,W$4)/INDEX(Engine!$H51:$U51,1,W$4+1)-1</f>
        <v>2.9084389063045446E-2</v>
      </c>
      <c r="X46" s="102" cm="1">
        <f t="array" ref="X46">INDEX(Engine!$H51:$U51,1,X$4)/INDEX(Engine!$H51:$U51,1,X$4+1)-1</f>
        <v>2.3491239976066947E-2</v>
      </c>
      <c r="Y46" s="102" cm="1">
        <f t="array" ref="Y46">INDEX(Engine!$H51:$U51,1,Y$4)/INDEX(Engine!$H51:$U51,1,Y$4+1)-1</f>
        <v>7.8106346039441554E-3</v>
      </c>
      <c r="Z46" s="102" cm="1">
        <f t="array" ref="Z46">INDEX(Engine!$H51:$U51,1,Z$4)/INDEX(Engine!$H51:$U51,1,Z$4+1)-1</f>
        <v>-2.2926329691534519E-2</v>
      </c>
    </row>
    <row r="47" spans="1:26" x14ac:dyDescent="0.45">
      <c r="A47" s="81" t="str">
        <f>Engine!A52</f>
        <v>Medical Care Services</v>
      </c>
      <c r="B47" s="95" t="str">
        <f>Engine!B52</f>
        <v>CORE SVCS</v>
      </c>
      <c r="C47" s="96">
        <f>Engine!V52</f>
        <v>6.8701473487378006</v>
      </c>
      <c r="D47" s="97">
        <f>Engine!W52</f>
        <v>5.2841970301240604E-3</v>
      </c>
      <c r="E47" s="98">
        <f>Engine!X52</f>
        <v>-4.4687916541441552E-5</v>
      </c>
      <c r="F47" s="99">
        <f>Engine!Z52</f>
        <v>3.5589894686042456E-2</v>
      </c>
      <c r="G47" s="100">
        <f>Engine!AA52</f>
        <v>3.2124049058482429E-2</v>
      </c>
      <c r="H47" s="99">
        <f>Engine!AB52</f>
        <v>6.5286115145809065E-2</v>
      </c>
      <c r="I47" s="99">
        <f>Engine!AC52</f>
        <v>2.1506394835474119E-2</v>
      </c>
      <c r="J47" s="99">
        <f>Engine!AD52</f>
        <v>3.7370843515090124E-2</v>
      </c>
      <c r="K47" s="86">
        <f>Engine!AE52</f>
        <v>4.3779720310334946E-2</v>
      </c>
      <c r="L47" s="86">
        <f>Engine!AF52</f>
        <v>-1.5864448679616006E-2</v>
      </c>
      <c r="M47" s="101" t="str">
        <f>Engine!AG52</f>
        <v>▲ TURN UP</v>
      </c>
      <c r="N47" s="102" cm="1">
        <f t="array" ref="N47">INDEX(Engine!$H52:$U52,1,N$4)/INDEX(Engine!$H52:$U52,1,N$4+1)-1</f>
        <v>5.2841970301240604E-3</v>
      </c>
      <c r="O47" s="102" cm="1">
        <f t="array" ref="O47">INDEX(Engine!$H52:$U52,1,O$4)/INDEX(Engine!$H52:$U52,1,O$4+1)-1</f>
        <v>-4.4687916541441552E-5</v>
      </c>
      <c r="P47" s="102" cm="1">
        <f t="array" ref="P47">INDEX(Engine!$H52:$U52,1,P$4)/INDEX(Engine!$H52:$U52,1,P$4+1)-1</f>
        <v>9.4007557591258006E-5</v>
      </c>
      <c r="Q47" s="102" cm="1">
        <f t="array" ref="Q47">INDEX(Engine!$H52:$U52,1,Q$4)/INDEX(Engine!$H52:$U52,1,Q$4+1)-1</f>
        <v>6.1371382143067255E-3</v>
      </c>
      <c r="R47" s="102" cm="1">
        <f t="array" ref="R47">INDEX(Engine!$H52:$U52,1,R$4)/INDEX(Engine!$H52:$U52,1,R$4+1)-1</f>
        <v>3.2574607362421126E-3</v>
      </c>
      <c r="S47" s="102" cm="1">
        <f t="array" ref="S47">INDEX(Engine!$H52:$U52,1,S$4)/INDEX(Engine!$H52:$U52,1,S$4+1)-1</f>
        <v>3.6612764974153222E-3</v>
      </c>
      <c r="T47" s="102" cm="1">
        <f t="array" ref="T47">INDEX(Engine!$H52:$U52,1,T$4)/INDEX(Engine!$H52:$U52,1,T$4+1)-1</f>
        <v>1.9617260060103003E-3</v>
      </c>
      <c r="U47" s="102" cm="1">
        <f t="array" ref="U47">INDEX(Engine!$H52:$U52,1,U$4)/INDEX(Engine!$H52:$U52,1,U$4+1)-1</f>
        <v>0</v>
      </c>
      <c r="V47" s="102" cm="1">
        <f t="array" ref="V47">INDEX(Engine!$H52:$U52,1,V$4)/INDEX(Engine!$H52:$U52,1,V$4+1)-1</f>
        <v>2.3583685233068419E-3</v>
      </c>
      <c r="W47" s="102" cm="1">
        <f t="array" ref="W47">INDEX(Engine!$H52:$U52,1,W$4)/INDEX(Engine!$H52:$U52,1,W$4+1)-1</f>
        <v>-7.6776153640056854E-4</v>
      </c>
      <c r="X47" s="102" cm="1">
        <f t="array" ref="X47">INDEX(Engine!$H52:$U52,1,X$4)/INDEX(Engine!$H52:$U52,1,X$4+1)-1</f>
        <v>8.1540840714184881E-3</v>
      </c>
      <c r="Y47" s="102" cm="1">
        <f t="array" ref="Y47">INDEX(Engine!$H52:$U52,1,Y$4)/INDEX(Engine!$H52:$U52,1,Y$4+1)-1</f>
        <v>4.9704250975510789E-3</v>
      </c>
      <c r="Z47" s="102" cm="1">
        <f t="array" ref="Z47">INDEX(Engine!$H52:$U52,1,Z$4)/INDEX(Engine!$H52:$U52,1,Z$4+1)-1</f>
        <v>1.919776561548181E-3</v>
      </c>
    </row>
    <row r="48" spans="1:26" x14ac:dyDescent="0.45">
      <c r="A48" s="81" t="str">
        <f>Engine!A53</f>
        <v>Physicians' Services</v>
      </c>
      <c r="B48" s="95" t="str">
        <f>Engine!B53</f>
        <v>CORE SVCS</v>
      </c>
      <c r="C48" s="96">
        <f>Engine!V53</f>
        <v>1.6741896930682996</v>
      </c>
      <c r="D48" s="97">
        <f>Engine!W53</f>
        <v>-2.8874004756251903E-4</v>
      </c>
      <c r="E48" s="98">
        <f>Engine!X53</f>
        <v>5.7255486603038364E-3</v>
      </c>
      <c r="F48" s="99">
        <f>Engine!Z53</f>
        <v>2.8601972453027757E-2</v>
      </c>
      <c r="G48" s="100">
        <f>Engine!AA53</f>
        <v>2.6291842248946429E-2</v>
      </c>
      <c r="H48" s="99">
        <f>Engine!AB53</f>
        <v>-3.4593833894654979E-3</v>
      </c>
      <c r="I48" s="99">
        <f>Engine!AC53</f>
        <v>4.9556664854890853E-2</v>
      </c>
      <c r="J48" s="99">
        <f>Engine!AD53</f>
        <v>4.2672975697465754E-2</v>
      </c>
      <c r="K48" s="86">
        <f>Engine!AE53</f>
        <v>-5.3016048244356351E-2</v>
      </c>
      <c r="L48" s="86">
        <f>Engine!AF53</f>
        <v>6.8836891574250991E-3</v>
      </c>
      <c r="M48" s="101" t="str">
        <f>Engine!AG53</f>
        <v>▼ TURN DN</v>
      </c>
      <c r="N48" s="102" cm="1">
        <f t="array" ref="N48">INDEX(Engine!$H53:$U53,1,N$4)/INDEX(Engine!$H53:$U53,1,N$4+1)-1</f>
        <v>-2.8874004756251903E-4</v>
      </c>
      <c r="O48" s="102" cm="1">
        <f t="array" ref="O48">INDEX(Engine!$H53:$U53,1,O$4)/INDEX(Engine!$H53:$U53,1,O$4+1)-1</f>
        <v>5.7255486603038364E-3</v>
      </c>
      <c r="P48" s="102" cm="1">
        <f t="array" ref="P48">INDEX(Engine!$H53:$U53,1,P$4)/INDEX(Engine!$H53:$U53,1,P$4+1)-1</f>
        <v>6.6938286950717352E-3</v>
      </c>
      <c r="Q48" s="102" cm="1">
        <f t="array" ref="Q48">INDEX(Engine!$H53:$U53,1,Q$4)/INDEX(Engine!$H53:$U53,1,Q$4+1)-1</f>
        <v>2.7814645969184149E-3</v>
      </c>
      <c r="R48" s="102" cm="1">
        <f t="array" ref="R48">INDEX(Engine!$H53:$U53,1,R$4)/INDEX(Engine!$H53:$U53,1,R$4+1)-1</f>
        <v>3.3791451851234999E-3</v>
      </c>
      <c r="S48" s="102" cm="1">
        <f t="array" ref="S48">INDEX(Engine!$H53:$U53,1,S$4)/INDEX(Engine!$H53:$U53,1,S$4+1)-1</f>
        <v>2.6542938951241712E-3</v>
      </c>
      <c r="T48" s="102" cm="1">
        <f t="array" ref="T48">INDEX(Engine!$H53:$U53,1,T$4)/INDEX(Engine!$H53:$U53,1,T$4+1)-1</f>
        <v>8.7624289360044294E-4</v>
      </c>
      <c r="U48" s="102" cm="1">
        <f t="array" ref="U48">INDEX(Engine!$H53:$U53,1,U$4)/INDEX(Engine!$H53:$U53,1,U$4+1)-1</f>
        <v>0</v>
      </c>
      <c r="V48" s="102" cm="1">
        <f t="array" ref="V48">INDEX(Engine!$H53:$U53,1,V$4)/INDEX(Engine!$H53:$U53,1,V$4+1)-1</f>
        <v>-1.1770086337181684E-3</v>
      </c>
      <c r="W48" s="102" cm="1">
        <f t="array" ref="W48">INDEX(Engine!$H53:$U53,1,W$4)/INDEX(Engine!$H53:$U53,1,W$4+1)-1</f>
        <v>3.4336643534857991E-3</v>
      </c>
      <c r="X48" s="102" cm="1">
        <f t="array" ref="X48">INDEX(Engine!$H53:$U53,1,X$4)/INDEX(Engine!$H53:$U53,1,X$4+1)-1</f>
        <v>2.0564988632065795E-3</v>
      </c>
      <c r="Y48" s="102" cm="1">
        <f t="array" ref="Y48">INDEX(Engine!$H53:$U53,1,Y$4)/INDEX(Engine!$H53:$U53,1,Y$4+1)-1</f>
        <v>2.1287147241559889E-3</v>
      </c>
      <c r="Z48" s="102" cm="1">
        <f t="array" ref="Z48">INDEX(Engine!$H53:$U53,1,Z$4)/INDEX(Engine!$H53:$U53,1,Z$4+1)-1</f>
        <v>-2.5339847960912376E-3</v>
      </c>
    </row>
    <row r="49" spans="1:26" x14ac:dyDescent="0.45">
      <c r="A49" s="81" t="str">
        <f>Engine!A54</f>
        <v>Dental Services</v>
      </c>
      <c r="B49" s="95" t="str">
        <f>Engine!B54</f>
        <v>CORE SVCS</v>
      </c>
      <c r="C49" s="96">
        <f>Engine!V54</f>
        <v>0.92237006347178008</v>
      </c>
      <c r="D49" s="97">
        <f>Engine!W54</f>
        <v>1.8829032263063983E-2</v>
      </c>
      <c r="E49" s="98">
        <f>Engine!X54</f>
        <v>-2.5568844965302429E-3</v>
      </c>
      <c r="F49" s="99">
        <f>Engine!Z54</f>
        <v>8.5203289075100219E-2</v>
      </c>
      <c r="G49" s="100">
        <f>Engine!AA54</f>
        <v>6.6755393899313731E-2</v>
      </c>
      <c r="H49" s="99">
        <f>Engine!AB54</f>
        <v>0.250880274347137</v>
      </c>
      <c r="I49" s="99">
        <f>Engine!AC54</f>
        <v>9.4141581163097232E-2</v>
      </c>
      <c r="J49" s="99">
        <f>Engine!AD54</f>
        <v>0.10378092717974208</v>
      </c>
      <c r="K49" s="86">
        <f>Engine!AE54</f>
        <v>0.15673869318403977</v>
      </c>
      <c r="L49" s="86">
        <f>Engine!AF54</f>
        <v>-9.6393460166448452E-3</v>
      </c>
      <c r="M49" s="101" t="str">
        <f>Engine!AG54</f>
        <v>▲ TURN UP</v>
      </c>
      <c r="N49" s="102" cm="1">
        <f t="array" ref="N49">INDEX(Engine!$H54:$U54,1,N$4)/INDEX(Engine!$H54:$U54,1,N$4+1)-1</f>
        <v>1.8829032263063983E-2</v>
      </c>
      <c r="O49" s="102" cm="1">
        <f t="array" ref="O49">INDEX(Engine!$H54:$U54,1,O$4)/INDEX(Engine!$H54:$U54,1,O$4+1)-1</f>
        <v>-2.5568844965302429E-3</v>
      </c>
      <c r="P49" s="102" cm="1">
        <f t="array" ref="P49">INDEX(Engine!$H54:$U54,1,P$4)/INDEX(Engine!$H54:$U54,1,P$4+1)-1</f>
        <v>6.41924216847789E-3</v>
      </c>
      <c r="Q49" s="102" cm="1">
        <f t="array" ref="Q49">INDEX(Engine!$H54:$U54,1,Q$4)/INDEX(Engine!$H54:$U54,1,Q$4+1)-1</f>
        <v>1.3048562908604788E-2</v>
      </c>
      <c r="R49" s="102" cm="1">
        <f t="array" ref="R49">INDEX(Engine!$H54:$U54,1,R$4)/INDEX(Engine!$H54:$U54,1,R$4+1)-1</f>
        <v>8.7844681064184194E-3</v>
      </c>
      <c r="S49" s="102" cm="1">
        <f t="array" ref="S49">INDEX(Engine!$H54:$U54,1,S$4)/INDEX(Engine!$H54:$U54,1,S$4+1)-1</f>
        <v>5.1813223079739679E-3</v>
      </c>
      <c r="T49" s="102" cm="1">
        <f t="array" ref="T49">INDEX(Engine!$H54:$U54,1,T$4)/INDEX(Engine!$H54:$U54,1,T$4+1)-1</f>
        <v>5.3310539516155941E-3</v>
      </c>
      <c r="U49" s="102" cm="1">
        <f t="array" ref="U49">INDEX(Engine!$H54:$U54,1,U$4)/INDEX(Engine!$H54:$U54,1,U$4+1)-1</f>
        <v>0</v>
      </c>
      <c r="V49" s="102" cm="1">
        <f t="array" ref="V49">INDEX(Engine!$H54:$U54,1,V$4)/INDEX(Engine!$H54:$U54,1,V$4+1)-1</f>
        <v>-5.1676406275975584E-3</v>
      </c>
      <c r="W49" s="102" cm="1">
        <f t="array" ref="W49">INDEX(Engine!$H54:$U54,1,W$4)/INDEX(Engine!$H54:$U54,1,W$4+1)-1</f>
        <v>-5.0129139789049093E-3</v>
      </c>
      <c r="X49" s="102" cm="1">
        <f t="array" ref="X49">INDEX(Engine!$H54:$U54,1,X$4)/INDEX(Engine!$H54:$U54,1,X$4+1)-1</f>
        <v>2.3753351992145566E-2</v>
      </c>
      <c r="Y49" s="102" cm="1">
        <f t="array" ref="Y49">INDEX(Engine!$H54:$U54,1,Y$4)/INDEX(Engine!$H54:$U54,1,Y$4+1)-1</f>
        <v>1.3906428751838451E-2</v>
      </c>
      <c r="Z49" s="102" cm="1">
        <f t="array" ref="Z49">INDEX(Engine!$H54:$U54,1,Z$4)/INDEX(Engine!$H54:$U54,1,Z$4+1)-1</f>
        <v>1.5094651566505135E-3</v>
      </c>
    </row>
    <row r="50" spans="1:26" x14ac:dyDescent="0.45">
      <c r="A50" s="81" t="str">
        <f>Engine!A55</f>
        <v>Hospital Services</v>
      </c>
      <c r="B50" s="95" t="str">
        <f>Engine!B55</f>
        <v>CORE SVCS</v>
      </c>
      <c r="C50" s="96">
        <f>Engine!V55</f>
        <v>2.1656959231845461</v>
      </c>
      <c r="D50" s="97">
        <f>Engine!W55</f>
        <v>6.650677412386008E-3</v>
      </c>
      <c r="E50" s="98">
        <f>Engine!X55</f>
        <v>-2.7325828073715419E-3</v>
      </c>
      <c r="F50" s="99">
        <f>Engine!Z55</f>
        <v>5.6854027758170167E-2</v>
      </c>
      <c r="G50" s="100">
        <f>Engine!AA55</f>
        <v>5.4574788103086691E-2</v>
      </c>
      <c r="H50" s="99">
        <f>Engine!AB55</f>
        <v>8.2793104719239619E-2</v>
      </c>
      <c r="I50" s="99">
        <f>Engine!AC55</f>
        <v>3.2411155924803703E-2</v>
      </c>
      <c r="J50" s="99">
        <f>Engine!AD55</f>
        <v>7.0039030220696796E-2</v>
      </c>
      <c r="K50" s="86">
        <f>Engine!AE55</f>
        <v>5.0381948794435916E-2</v>
      </c>
      <c r="L50" s="86">
        <f>Engine!AF55</f>
        <v>-3.7627874295893093E-2</v>
      </c>
      <c r="M50" s="101" t="str">
        <f>Engine!AG55</f>
        <v>▲ TURN UP</v>
      </c>
      <c r="N50" s="102" cm="1">
        <f t="array" ref="N50">INDEX(Engine!$H55:$U55,1,N$4)/INDEX(Engine!$H55:$U55,1,N$4+1)-1</f>
        <v>6.650677412386008E-3</v>
      </c>
      <c r="O50" s="102" cm="1">
        <f t="array" ref="O50">INDEX(Engine!$H55:$U55,1,O$4)/INDEX(Engine!$H55:$U55,1,O$4+1)-1</f>
        <v>-2.7325828073715419E-3</v>
      </c>
      <c r="P50" s="102" cm="1">
        <f t="array" ref="P50">INDEX(Engine!$H55:$U55,1,P$4)/INDEX(Engine!$H55:$U55,1,P$4+1)-1</f>
        <v>4.0902549069814498E-3</v>
      </c>
      <c r="Q50" s="102" cm="1">
        <f t="array" ref="Q50">INDEX(Engine!$H55:$U55,1,Q$4)/INDEX(Engine!$H55:$U55,1,Q$4+1)-1</f>
        <v>6.4180175456913791E-3</v>
      </c>
      <c r="R50" s="102" cm="1">
        <f t="array" ref="R50">INDEX(Engine!$H55:$U55,1,R$4)/INDEX(Engine!$H55:$U55,1,R$4+1)-1</f>
        <v>9.1535591943612271E-3</v>
      </c>
      <c r="S50" s="102" cm="1">
        <f t="array" ref="S50">INDEX(Engine!$H55:$U55,1,S$4)/INDEX(Engine!$H55:$U55,1,S$4+1)-1</f>
        <v>1.0417775683701835E-2</v>
      </c>
      <c r="T50" s="102" cm="1">
        <f t="array" ref="T50">INDEX(Engine!$H55:$U55,1,T$4)/INDEX(Engine!$H55:$U55,1,T$4+1)-1</f>
        <v>7.1798498779402919E-3</v>
      </c>
      <c r="U50" s="102" cm="1">
        <f t="array" ref="U50">INDEX(Engine!$H55:$U55,1,U$4)/INDEX(Engine!$H55:$U55,1,U$4+1)-1</f>
        <v>0</v>
      </c>
      <c r="V50" s="102" cm="1">
        <f t="array" ref="V50">INDEX(Engine!$H55:$U55,1,V$4)/INDEX(Engine!$H55:$U55,1,V$4+1)-1</f>
        <v>3.1882485689502804E-3</v>
      </c>
      <c r="W50" s="102" cm="1">
        <f t="array" ref="W50">INDEX(Engine!$H55:$U55,1,W$4)/INDEX(Engine!$H55:$U55,1,W$4+1)-1</f>
        <v>-3.1117507487654628E-4</v>
      </c>
      <c r="X50" s="102" cm="1">
        <f t="array" ref="X50">INDEX(Engine!$H55:$U55,1,X$4)/INDEX(Engine!$H55:$U55,1,X$4+1)-1</f>
        <v>4.6340885947633303E-3</v>
      </c>
      <c r="Y50" s="102" cm="1">
        <f t="array" ref="Y50">INDEX(Engine!$H55:$U55,1,Y$4)/INDEX(Engine!$H55:$U55,1,Y$4+1)-1</f>
        <v>6.8226684780219315E-3</v>
      </c>
      <c r="Z50" s="102" cm="1">
        <f t="array" ref="Z50">INDEX(Engine!$H55:$U55,1,Z$4)/INDEX(Engine!$H55:$U55,1,Z$4+1)-1</f>
        <v>4.4797076450266982E-3</v>
      </c>
    </row>
    <row r="51" spans="1:26" x14ac:dyDescent="0.45">
      <c r="A51" s="81" t="str">
        <f>Engine!A56</f>
        <v>Medical Care (Total)</v>
      </c>
      <c r="B51" s="95" t="str">
        <f>Engine!B56</f>
        <v>MIXED</v>
      </c>
      <c r="C51" s="96">
        <f>Engine!V56</f>
        <v>8.2919696051630591</v>
      </c>
      <c r="D51" s="97">
        <f>Engine!W56</f>
        <v>3.1376754476473145E-3</v>
      </c>
      <c r="E51" s="98">
        <f>Engine!X56</f>
        <v>-6.5079185310024101E-4</v>
      </c>
      <c r="F51" s="99">
        <f>Engine!Z56</f>
        <v>2.5920601723311787E-2</v>
      </c>
      <c r="G51" s="100">
        <f>Engine!AA56</f>
        <v>2.5416790969702507E-2</v>
      </c>
      <c r="H51" s="99">
        <f>Engine!AB56</f>
        <v>3.8308719963382032E-2</v>
      </c>
      <c r="I51" s="99">
        <f>Engine!AC56</f>
        <v>3.3997970363470742E-3</v>
      </c>
      <c r="J51" s="99">
        <f>Engine!AD56</f>
        <v>2.4275795122575383E-2</v>
      </c>
      <c r="K51" s="86">
        <f>Engine!AE56</f>
        <v>3.4908922927034958E-2</v>
      </c>
      <c r="L51" s="86">
        <f>Engine!AF56</f>
        <v>-2.0875998086228309E-2</v>
      </c>
      <c r="M51" s="101" t="str">
        <f>Engine!AG56</f>
        <v>▲ TURN UP</v>
      </c>
      <c r="N51" s="102" cm="1">
        <f t="array" ref="N51">INDEX(Engine!$H56:$U56,1,N$4)/INDEX(Engine!$H56:$U56,1,N$4+1)-1</f>
        <v>3.1376754476473145E-3</v>
      </c>
      <c r="O51" s="102" cm="1">
        <f t="array" ref="O51">INDEX(Engine!$H56:$U56,1,O$4)/INDEX(Engine!$H56:$U56,1,O$4+1)-1</f>
        <v>-6.5079185310024101E-4</v>
      </c>
      <c r="P51" s="102" cm="1">
        <f t="array" ref="P51">INDEX(Engine!$H56:$U56,1,P$4)/INDEX(Engine!$H56:$U56,1,P$4+1)-1</f>
        <v>-1.6319187787103839E-3</v>
      </c>
      <c r="Q51" s="102" cm="1">
        <f t="array" ref="Q51">INDEX(Engine!$H56:$U56,1,Q$4)/INDEX(Engine!$H56:$U56,1,Q$4+1)-1</f>
        <v>4.9931310527298045E-3</v>
      </c>
      <c r="R51" s="102" cm="1">
        <f t="array" ref="R51">INDEX(Engine!$H56:$U56,1,R$4)/INDEX(Engine!$H56:$U56,1,R$4+1)-1</f>
        <v>2.581228787332579E-3</v>
      </c>
      <c r="S51" s="102" cm="1">
        <f t="array" ref="S51">INDEX(Engine!$H56:$U56,1,S$4)/INDEX(Engine!$H56:$U56,1,S$4+1)-1</f>
        <v>3.5922298617545589E-3</v>
      </c>
      <c r="T51" s="102" cm="1">
        <f t="array" ref="T51">INDEX(Engine!$H56:$U56,1,T$4)/INDEX(Engine!$H56:$U56,1,T$4+1)-1</f>
        <v>1.9064000328277153E-3</v>
      </c>
      <c r="U51" s="102" cm="1">
        <f t="array" ref="U51">INDEX(Engine!$H56:$U56,1,U$4)/INDEX(Engine!$H56:$U56,1,U$4+1)-1</f>
        <v>0</v>
      </c>
      <c r="V51" s="102" cm="1">
        <f t="array" ref="V51">INDEX(Engine!$H56:$U56,1,V$4)/INDEX(Engine!$H56:$U56,1,V$4+1)-1</f>
        <v>1.8208009811426784E-3</v>
      </c>
      <c r="W51" s="102" cm="1">
        <f t="array" ref="W51">INDEX(Engine!$H56:$U56,1,W$4)/INDEX(Engine!$H56:$U56,1,W$4+1)-1</f>
        <v>-1.0967576353838604E-3</v>
      </c>
      <c r="X51" s="102" cm="1">
        <f t="array" ref="X51">INDEX(Engine!$H56:$U56,1,X$4)/INDEX(Engine!$H56:$U56,1,X$4+1)-1</f>
        <v>6.7576529601551805E-3</v>
      </c>
      <c r="Y51" s="102" cm="1">
        <f t="array" ref="Y51">INDEX(Engine!$H56:$U56,1,Y$4)/INDEX(Engine!$H56:$U56,1,Y$4+1)-1</f>
        <v>4.2451385897630534E-3</v>
      </c>
      <c r="Z51" s="102" cm="1">
        <f t="array" ref="Z51">INDEX(Engine!$H56:$U56,1,Z$4)/INDEX(Engine!$H56:$U56,1,Z$4+1)-1</f>
        <v>2.6450529704378223E-3</v>
      </c>
    </row>
    <row r="52" spans="1:26" x14ac:dyDescent="0.45">
      <c r="A52" s="81" t="str">
        <f>Engine!A57</f>
        <v>Recreation</v>
      </c>
      <c r="B52" s="95" t="str">
        <f>Engine!B57</f>
        <v>MIXED</v>
      </c>
      <c r="C52" s="96">
        <f>Engine!V57</f>
        <v>5.0562204823830585</v>
      </c>
      <c r="D52" s="97">
        <f>Engine!W57</f>
        <v>2.8740231452808462E-3</v>
      </c>
      <c r="E52" s="98">
        <f>Engine!X57</f>
        <v>7.6606472550500015E-4</v>
      </c>
      <c r="F52" s="99">
        <f>Engine!Z57</f>
        <v>2.6284867863526573E-2</v>
      </c>
      <c r="G52" s="100">
        <f>Engine!AA57</f>
        <v>2.3562428326198592E-2</v>
      </c>
      <c r="H52" s="99">
        <f>Engine!AB57</f>
        <v>3.5038694949119931E-2</v>
      </c>
      <c r="I52" s="99">
        <f>Engine!AC57</f>
        <v>1.3349801186956833E-2</v>
      </c>
      <c r="J52" s="99">
        <f>Engine!AD57</f>
        <v>4.0786483762702108E-2</v>
      </c>
      <c r="K52" s="86">
        <f>Engine!AE57</f>
        <v>2.1688893762163097E-2</v>
      </c>
      <c r="L52" s="86">
        <f>Engine!AF57</f>
        <v>-2.7436682575745275E-2</v>
      </c>
      <c r="M52" s="101" t="str">
        <f>Engine!AG57</f>
        <v>▲ TURN UP</v>
      </c>
      <c r="N52" s="102" cm="1">
        <f t="array" ref="N52">INDEX(Engine!$H57:$U57,1,N$4)/INDEX(Engine!$H57:$U57,1,N$4+1)-1</f>
        <v>2.8740231452808462E-3</v>
      </c>
      <c r="O52" s="102" cm="1">
        <f t="array" ref="O52">INDEX(Engine!$H57:$U57,1,O$4)/INDEX(Engine!$H57:$U57,1,O$4+1)-1</f>
        <v>7.6606472550500015E-4</v>
      </c>
      <c r="P52" s="102" cm="1">
        <f t="array" ref="P52">INDEX(Engine!$H57:$U57,1,P$4)/INDEX(Engine!$H57:$U57,1,P$4+1)-1</f>
        <v>-3.202517457200349E-4</v>
      </c>
      <c r="Q52" s="102" cm="1">
        <f t="array" ref="Q52">INDEX(Engine!$H57:$U57,1,Q$4)/INDEX(Engine!$H57:$U57,1,Q$4+1)-1</f>
        <v>1.4622326203195257E-4</v>
      </c>
      <c r="R52" s="102" cm="1">
        <f t="array" ref="R52">INDEX(Engine!$H57:$U57,1,R$4)/INDEX(Engine!$H57:$U57,1,R$4+1)-1</f>
        <v>4.7854924019814504E-3</v>
      </c>
      <c r="S52" s="102" cm="1">
        <f t="array" ref="S52">INDEX(Engine!$H57:$U57,1,S$4)/INDEX(Engine!$H57:$U57,1,S$4+1)-1</f>
        <v>1.1822004502272332E-2</v>
      </c>
      <c r="T52" s="102" cm="1">
        <f t="array" ref="T52">INDEX(Engine!$H57:$U57,1,T$4)/INDEX(Engine!$H57:$U57,1,T$4+1)-1</f>
        <v>-4.7065454801663575E-3</v>
      </c>
      <c r="U52" s="102" cm="1">
        <f t="array" ref="U52">INDEX(Engine!$H57:$U57,1,U$4)/INDEX(Engine!$H57:$U57,1,U$4+1)-1</f>
        <v>0</v>
      </c>
      <c r="V52" s="102" cm="1">
        <f t="array" ref="V52">INDEX(Engine!$H57:$U57,1,V$4)/INDEX(Engine!$H57:$U57,1,V$4+1)-1</f>
        <v>3.6843482380897186E-3</v>
      </c>
      <c r="W52" s="102" cm="1">
        <f t="array" ref="W52">INDEX(Engine!$H57:$U57,1,W$4)/INDEX(Engine!$H57:$U57,1,W$4+1)-1</f>
        <v>-9.5376702650784573E-4</v>
      </c>
      <c r="X52" s="102" cm="1">
        <f t="array" ref="X52">INDEX(Engine!$H57:$U57,1,X$4)/INDEX(Engine!$H57:$U57,1,X$4+1)-1</f>
        <v>4.7060994740242279E-3</v>
      </c>
      <c r="Y52" s="102" cm="1">
        <f t="array" ref="Y52">INDEX(Engine!$H57:$U57,1,Y$4)/INDEX(Engine!$H57:$U57,1,Y$4+1)-1</f>
        <v>3.2615739586818737E-3</v>
      </c>
      <c r="Z52" s="102" cm="1">
        <f t="array" ref="Z52">INDEX(Engine!$H57:$U57,1,Z$4)/INDEX(Engine!$H57:$U57,1,Z$4+1)-1</f>
        <v>2.1368586752901209E-4</v>
      </c>
    </row>
    <row r="53" spans="1:26" x14ac:dyDescent="0.45">
      <c r="A53" s="81" t="str">
        <f>Engine!A58</f>
        <v>Pets &amp; Pet Services</v>
      </c>
      <c r="B53" s="95" t="str">
        <f>Engine!B58</f>
        <v>MIXED</v>
      </c>
      <c r="C53" s="96">
        <f>Engine!V58</f>
        <v>1.1421686956244987</v>
      </c>
      <c r="D53" s="97">
        <f>Engine!W58</f>
        <v>-1.2668721436922548E-3</v>
      </c>
      <c r="E53" s="98">
        <f>Engine!X58</f>
        <v>-1.1762108177425512E-3</v>
      </c>
      <c r="F53" s="99">
        <f>Engine!Z58</f>
        <v>3.1621334410651292E-2</v>
      </c>
      <c r="G53" s="100">
        <f>Engine!AA58</f>
        <v>3.7911513327714808E-2</v>
      </c>
      <c r="H53" s="99">
        <f>Engine!AB58</f>
        <v>-1.5096984082739517E-2</v>
      </c>
      <c r="I53" s="99">
        <f>Engine!AC58</f>
        <v>1.7313678161459567E-2</v>
      </c>
      <c r="J53" s="99">
        <f>Engine!AD58</f>
        <v>3.4826502394463166E-2</v>
      </c>
      <c r="K53" s="86">
        <f>Engine!AE58</f>
        <v>-3.2410662244199084E-2</v>
      </c>
      <c r="L53" s="86">
        <f>Engine!AF58</f>
        <v>-1.7512824233003599E-2</v>
      </c>
      <c r="M53" s="101" t="str">
        <f>Engine!AG58</f>
        <v>▼▼ DECEL</v>
      </c>
      <c r="N53" s="102" cm="1">
        <f t="array" ref="N53">INDEX(Engine!$H58:$U58,1,N$4)/INDEX(Engine!$H58:$U58,1,N$4+1)-1</f>
        <v>-1.2668721436922548E-3</v>
      </c>
      <c r="O53" s="102" cm="1">
        <f t="array" ref="O53">INDEX(Engine!$H58:$U58,1,O$4)/INDEX(Engine!$H58:$U58,1,O$4+1)-1</f>
        <v>-1.1762108177425512E-3</v>
      </c>
      <c r="P53" s="102" cm="1">
        <f t="array" ref="P53">INDEX(Engine!$H58:$U58,1,P$4)/INDEX(Engine!$H58:$U58,1,P$4+1)-1</f>
        <v>6.7586920370552583E-3</v>
      </c>
      <c r="Q53" s="102" cm="1">
        <f t="array" ref="Q53">INDEX(Engine!$H58:$U58,1,Q$4)/INDEX(Engine!$H58:$U58,1,Q$4+1)-1</f>
        <v>4.1941410811181523E-3</v>
      </c>
      <c r="R53" s="102" cm="1">
        <f t="array" ref="R53">INDEX(Engine!$H58:$U58,1,R$4)/INDEX(Engine!$H58:$U58,1,R$4+1)-1</f>
        <v>1.845042255338436E-3</v>
      </c>
      <c r="S53" s="102" cm="1">
        <f t="array" ref="S53">INDEX(Engine!$H58:$U58,1,S$4)/INDEX(Engine!$H58:$U58,1,S$4+1)-1</f>
        <v>6.8199532346062686E-3</v>
      </c>
      <c r="T53" s="102" cm="1">
        <f t="array" ref="T53">INDEX(Engine!$H58:$U58,1,T$4)/INDEX(Engine!$H58:$U58,1,T$4+1)-1</f>
        <v>-5.496241349911557E-4</v>
      </c>
      <c r="U53" s="102" cm="1">
        <f t="array" ref="U53">INDEX(Engine!$H58:$U58,1,U$4)/INDEX(Engine!$H58:$U58,1,U$4+1)-1</f>
        <v>0</v>
      </c>
      <c r="V53" s="102" cm="1">
        <f t="array" ref="V53">INDEX(Engine!$H58:$U58,1,V$4)/INDEX(Engine!$H58:$U58,1,V$4+1)-1</f>
        <v>6.5208868754629279E-3</v>
      </c>
      <c r="W53" s="102" cm="1">
        <f t="array" ref="W53">INDEX(Engine!$H58:$U58,1,W$4)/INDEX(Engine!$H58:$U58,1,W$4+1)-1</f>
        <v>-6.9690660580379316E-5</v>
      </c>
      <c r="X53" s="102" cm="1">
        <f t="array" ref="X53">INDEX(Engine!$H58:$U58,1,X$4)/INDEX(Engine!$H58:$U58,1,X$4+1)-1</f>
        <v>4.5153442950025546E-3</v>
      </c>
      <c r="Y53" s="102" cm="1">
        <f t="array" ref="Y53">INDEX(Engine!$H58:$U58,1,Y$4)/INDEX(Engine!$H58:$U58,1,Y$4+1)-1</f>
        <v>3.6359484643826434E-3</v>
      </c>
      <c r="Z53" s="102" cm="1">
        <f t="array" ref="Z53">INDEX(Engine!$H58:$U58,1,Z$4)/INDEX(Engine!$H58:$U58,1,Z$4+1)-1</f>
        <v>4.8227751474851921E-3</v>
      </c>
    </row>
    <row r="54" spans="1:26" x14ac:dyDescent="0.45">
      <c r="A54" s="81" t="str">
        <f>Engine!A59</f>
        <v>Education</v>
      </c>
      <c r="B54" s="95" t="str">
        <f>Engine!B59</f>
        <v>CORE SVCS</v>
      </c>
      <c r="C54" s="96">
        <f>Engine!V59</f>
        <v>2.5647401407023702</v>
      </c>
      <c r="D54" s="97">
        <f>Engine!W59</f>
        <v>4.9871061211992362E-4</v>
      </c>
      <c r="E54" s="98">
        <f>Engine!X59</f>
        <v>2.1319466190934389E-3</v>
      </c>
      <c r="F54" s="99">
        <f>Engine!Z59</f>
        <v>2.5726073942237804E-2</v>
      </c>
      <c r="G54" s="100">
        <f>Engine!AA59</f>
        <v>2.8015821768235138E-2</v>
      </c>
      <c r="H54" s="99">
        <f>Engine!AB59</f>
        <v>6.0009696740079832E-3</v>
      </c>
      <c r="I54" s="99">
        <f>Engine!AC59</f>
        <v>2.3573406778062411E-2</v>
      </c>
      <c r="J54" s="99">
        <f>Engine!AD59</f>
        <v>2.3199059070851513E-2</v>
      </c>
      <c r="K54" s="86">
        <f>Engine!AE59</f>
        <v>-1.7572437104054428E-2</v>
      </c>
      <c r="L54" s="86">
        <f>Engine!AF59</f>
        <v>3.7434770721089805E-4</v>
      </c>
      <c r="M54" s="101" t="str">
        <f>Engine!AG59</f>
        <v>▼ TURN DN</v>
      </c>
      <c r="N54" s="102" cm="1">
        <f t="array" ref="N54">INDEX(Engine!$H59:$U59,1,N$4)/INDEX(Engine!$H59:$U59,1,N$4+1)-1</f>
        <v>4.9871061211992362E-4</v>
      </c>
      <c r="O54" s="102" cm="1">
        <f t="array" ref="O54">INDEX(Engine!$H59:$U59,1,O$4)/INDEX(Engine!$H59:$U59,1,O$4+1)-1</f>
        <v>2.1319466190934389E-3</v>
      </c>
      <c r="P54" s="102" cm="1">
        <f t="array" ref="P54">INDEX(Engine!$H59:$U59,1,P$4)/INDEX(Engine!$H59:$U59,1,P$4+1)-1</f>
        <v>3.2018125622750304E-3</v>
      </c>
      <c r="Q54" s="102" cm="1">
        <f t="array" ref="Q54">INDEX(Engine!$H59:$U59,1,Q$4)/INDEX(Engine!$H59:$U59,1,Q$4+1)-1</f>
        <v>1.5891480259602186E-3</v>
      </c>
      <c r="R54" s="102" cm="1">
        <f t="array" ref="R54">INDEX(Engine!$H59:$U59,1,R$4)/INDEX(Engine!$H59:$U59,1,R$4+1)-1</f>
        <v>2.2521159377817401E-3</v>
      </c>
      <c r="S54" s="102" cm="1">
        <f t="array" ref="S54">INDEX(Engine!$H59:$U59,1,S$4)/INDEX(Engine!$H59:$U59,1,S$4+1)-1</f>
        <v>1.8062234930320553E-3</v>
      </c>
      <c r="T54" s="102" cm="1">
        <f t="array" ref="T54">INDEX(Engine!$H59:$U59,1,T$4)/INDEX(Engine!$H59:$U59,1,T$4+1)-1</f>
        <v>4.9838521906178102E-3</v>
      </c>
      <c r="U54" s="102" cm="1">
        <f t="array" ref="U54">INDEX(Engine!$H59:$U59,1,U$4)/INDEX(Engine!$H59:$U59,1,U$4+1)-1</f>
        <v>0</v>
      </c>
      <c r="V54" s="102" cm="1">
        <f t="array" ref="V54">INDEX(Engine!$H59:$U59,1,V$4)/INDEX(Engine!$H59:$U59,1,V$4+1)-1</f>
        <v>1.7702469992548764E-3</v>
      </c>
      <c r="W54" s="102" cm="1">
        <f t="array" ref="W54">INDEX(Engine!$H59:$U59,1,W$4)/INDEX(Engine!$H59:$U59,1,W$4+1)-1</f>
        <v>1.8862458557309392E-3</v>
      </c>
      <c r="X54" s="102" cm="1">
        <f t="array" ref="X54">INDEX(Engine!$H59:$U59,1,X$4)/INDEX(Engine!$H59:$U59,1,X$4+1)-1</f>
        <v>3.1385414177684812E-3</v>
      </c>
      <c r="Y54" s="102" cm="1">
        <f t="array" ref="Y54">INDEX(Engine!$H59:$U59,1,Y$4)/INDEX(Engine!$H59:$U59,1,Y$4+1)-1</f>
        <v>2.177817328695042E-3</v>
      </c>
      <c r="Z54" s="102" cm="1">
        <f t="array" ref="Z54">INDEX(Engine!$H59:$U59,1,Z$4)/INDEX(Engine!$H59:$U59,1,Z$4+1)-1</f>
        <v>2.7321429150861665E-3</v>
      </c>
    </row>
    <row r="55" spans="1:26" x14ac:dyDescent="0.45">
      <c r="A55" s="81" t="str">
        <f>Engine!A60</f>
        <v>Tuition &amp; Childcare</v>
      </c>
      <c r="B55" s="95" t="str">
        <f>Engine!B60</f>
        <v>CORE SVCS</v>
      </c>
      <c r="C55" s="96">
        <f>Engine!V60</f>
        <v>2.5273381280166012</v>
      </c>
      <c r="D55" s="97">
        <f>Engine!W60</f>
        <v>3.6197070011700916E-4</v>
      </c>
      <c r="E55" s="98">
        <f>Engine!X60</f>
        <v>2.3792979092085442E-3</v>
      </c>
      <c r="F55" s="99">
        <f>Engine!Z60</f>
        <v>2.6297577075903966E-2</v>
      </c>
      <c r="G55" s="100">
        <f>Engine!AA60</f>
        <v>2.8770678643165182E-2</v>
      </c>
      <c r="H55" s="99">
        <f>Engine!AB60</f>
        <v>4.3523063477080015E-3</v>
      </c>
      <c r="I55" s="99">
        <f>Engine!AC60</f>
        <v>2.3514899397642175E-2</v>
      </c>
      <c r="J55" s="99">
        <f>Engine!AD60</f>
        <v>2.3359629299402496E-2</v>
      </c>
      <c r="K55" s="86">
        <f>Engine!AE60</f>
        <v>-1.9162593049934173E-2</v>
      </c>
      <c r="L55" s="86">
        <f>Engine!AF60</f>
        <v>1.552700982396793E-4</v>
      </c>
      <c r="M55" s="101" t="str">
        <f>Engine!AG60</f>
        <v>▼ TURN DN</v>
      </c>
      <c r="N55" s="102" cm="1">
        <f t="array" ref="N55">INDEX(Engine!$H60:$U60,1,N$4)/INDEX(Engine!$H60:$U60,1,N$4+1)-1</f>
        <v>3.6197070011700916E-4</v>
      </c>
      <c r="O55" s="102" cm="1">
        <f t="array" ref="O55">INDEX(Engine!$H60:$U60,1,O$4)/INDEX(Engine!$H60:$U60,1,O$4+1)-1</f>
        <v>2.3792979092085442E-3</v>
      </c>
      <c r="P55" s="102" cm="1">
        <f t="array" ref="P55">INDEX(Engine!$H60:$U60,1,P$4)/INDEX(Engine!$H60:$U60,1,P$4+1)-1</f>
        <v>3.0770180937487179E-3</v>
      </c>
      <c r="Q55" s="102" cm="1">
        <f t="array" ref="Q55">INDEX(Engine!$H60:$U60,1,Q$4)/INDEX(Engine!$H60:$U60,1,Q$4+1)-1</f>
        <v>1.8407700738958255E-3</v>
      </c>
      <c r="R55" s="102" cm="1">
        <f t="array" ref="R55">INDEX(Engine!$H60:$U60,1,R$4)/INDEX(Engine!$H60:$U60,1,R$4+1)-1</f>
        <v>2.0360555658276436E-3</v>
      </c>
      <c r="S55" s="102" cm="1">
        <f t="array" ref="S55">INDEX(Engine!$H60:$U60,1,S$4)/INDEX(Engine!$H60:$U60,1,S$4+1)-1</f>
        <v>1.8634842496758619E-3</v>
      </c>
      <c r="T55" s="102" cm="1">
        <f t="array" ref="T55">INDEX(Engine!$H60:$U60,1,T$4)/INDEX(Engine!$H60:$U60,1,T$4+1)-1</f>
        <v>5.0534891706168761E-3</v>
      </c>
      <c r="U55" s="102" cm="1">
        <f t="array" ref="U55">INDEX(Engine!$H60:$U60,1,U$4)/INDEX(Engine!$H60:$U60,1,U$4+1)-1</f>
        <v>0</v>
      </c>
      <c r="V55" s="102" cm="1">
        <f t="array" ref="V55">INDEX(Engine!$H60:$U60,1,V$4)/INDEX(Engine!$H60:$U60,1,V$4+1)-1</f>
        <v>1.9088680267398406E-3</v>
      </c>
      <c r="W55" s="102" cm="1">
        <f t="array" ref="W55">INDEX(Engine!$H60:$U60,1,W$4)/INDEX(Engine!$H60:$U60,1,W$4+1)-1</f>
        <v>2.0168037130676719E-3</v>
      </c>
      <c r="X55" s="102" cm="1">
        <f t="array" ref="X55">INDEX(Engine!$H60:$U60,1,X$4)/INDEX(Engine!$H60:$U60,1,X$4+1)-1</f>
        <v>3.1774082902287226E-3</v>
      </c>
      <c r="Y55" s="102" cm="1">
        <f t="array" ref="Y55">INDEX(Engine!$H60:$U60,1,Y$4)/INDEX(Engine!$H60:$U60,1,Y$4+1)-1</f>
        <v>2.2798960655476819E-3</v>
      </c>
      <c r="Z55" s="102" cm="1">
        <f t="array" ref="Z55">INDEX(Engine!$H60:$U60,1,Z$4)/INDEX(Engine!$H60:$U60,1,Z$4+1)-1</f>
        <v>2.7725744205466807E-3</v>
      </c>
    </row>
    <row r="56" spans="1:26" x14ac:dyDescent="0.45">
      <c r="A56" s="81" t="str">
        <f>Engine!A61</f>
        <v>College Tuition &amp; Fees</v>
      </c>
      <c r="B56" s="95" t="str">
        <f>Engine!B61</f>
        <v>CORE SVCS</v>
      </c>
      <c r="C56" s="96">
        <f>Engine!V61</f>
        <v>1.3322527881333723</v>
      </c>
      <c r="D56" s="97">
        <f>Engine!W61</f>
        <v>4.1342414952394435E-4</v>
      </c>
      <c r="E56" s="98">
        <f>Engine!X61</f>
        <v>2.0094454239774073E-3</v>
      </c>
      <c r="F56" s="99">
        <f>Engine!Z61</f>
        <v>1.9139863803038226E-2</v>
      </c>
      <c r="G56" s="100">
        <f>Engine!AA61</f>
        <v>2.0146585477420542E-2</v>
      </c>
      <c r="H56" s="99">
        <f>Engine!AB61</f>
        <v>4.9723860432635547E-3</v>
      </c>
      <c r="I56" s="99">
        <f>Engine!AC61</f>
        <v>1.699624525153709E-2</v>
      </c>
      <c r="J56" s="99">
        <f>Engine!AD61</f>
        <v>2.0037775602749441E-2</v>
      </c>
      <c r="K56" s="86">
        <f>Engine!AE61</f>
        <v>-1.2023859208273535E-2</v>
      </c>
      <c r="L56" s="86">
        <f>Engine!AF61</f>
        <v>-3.0415303512123515E-3</v>
      </c>
      <c r="M56" s="101" t="str">
        <f>Engine!AG61</f>
        <v>▼▼ DECEL</v>
      </c>
      <c r="N56" s="102" cm="1">
        <f t="array" ref="N56">INDEX(Engine!$H61:$U61,1,N$4)/INDEX(Engine!$H61:$U61,1,N$4+1)-1</f>
        <v>4.1342414952394435E-4</v>
      </c>
      <c r="O56" s="102" cm="1">
        <f t="array" ref="O56">INDEX(Engine!$H61:$U61,1,O$4)/INDEX(Engine!$H61:$U61,1,O$4+1)-1</f>
        <v>2.0094454239774073E-3</v>
      </c>
      <c r="P56" s="102" cm="1">
        <f t="array" ref="P56">INDEX(Engine!$H61:$U61,1,P$4)/INDEX(Engine!$H61:$U61,1,P$4+1)-1</f>
        <v>1.7941960133336377E-3</v>
      </c>
      <c r="Q56" s="102" cm="1">
        <f t="array" ref="Q56">INDEX(Engine!$H61:$U61,1,Q$4)/INDEX(Engine!$H61:$U61,1,Q$4+1)-1</f>
        <v>9.3823848823748612E-4</v>
      </c>
      <c r="R56" s="102" cm="1">
        <f t="array" ref="R56">INDEX(Engine!$H61:$U61,1,R$4)/INDEX(Engine!$H61:$U61,1,R$4+1)-1</f>
        <v>4.9730939934495844E-3</v>
      </c>
      <c r="S56" s="102" cm="1">
        <f t="array" ref="S56">INDEX(Engine!$H61:$U61,1,S$4)/INDEX(Engine!$H61:$U61,1,S$4+1)-1</f>
        <v>-1.9207468694426577E-4</v>
      </c>
      <c r="T56" s="102" cm="1">
        <f t="array" ref="T56">INDEX(Engine!$H61:$U61,1,T$4)/INDEX(Engine!$H61:$U61,1,T$4+1)-1</f>
        <v>4.8187466876985496E-3</v>
      </c>
      <c r="U56" s="102" cm="1">
        <f t="array" ref="U56">INDEX(Engine!$H61:$U61,1,U$4)/INDEX(Engine!$H61:$U61,1,U$4+1)-1</f>
        <v>0</v>
      </c>
      <c r="V56" s="102" cm="1">
        <f t="array" ref="V56">INDEX(Engine!$H61:$U61,1,V$4)/INDEX(Engine!$H61:$U61,1,V$4+1)-1</f>
        <v>7.1304411373218635E-4</v>
      </c>
      <c r="W56" s="102" cm="1">
        <f t="array" ref="W56">INDEX(Engine!$H61:$U61,1,W$4)/INDEX(Engine!$H61:$U61,1,W$4+1)-1</f>
        <v>-1.3605513099866906E-3</v>
      </c>
      <c r="X56" s="102" cm="1">
        <f t="array" ref="X56">INDEX(Engine!$H61:$U61,1,X$4)/INDEX(Engine!$H61:$U61,1,X$4+1)-1</f>
        <v>3.1941730919677891E-3</v>
      </c>
      <c r="Y56" s="102" cm="1">
        <f t="array" ref="Y56">INDEX(Engine!$H61:$U61,1,Y$4)/INDEX(Engine!$H61:$U61,1,Y$4+1)-1</f>
        <v>1.6930330015714201E-3</v>
      </c>
      <c r="Z56" s="102" cm="1">
        <f t="array" ref="Z56">INDEX(Engine!$H61:$U61,1,Z$4)/INDEX(Engine!$H61:$U61,1,Z$4+1)-1</f>
        <v>1.4016475653717553E-3</v>
      </c>
    </row>
    <row r="57" spans="1:26" x14ac:dyDescent="0.45">
      <c r="A57" s="81" t="str">
        <f>Engine!A62</f>
        <v>Day Care &amp; Preschool</v>
      </c>
      <c r="B57" s="95" t="str">
        <f>Engine!B62</f>
        <v>CORE SVCS</v>
      </c>
      <c r="C57" s="96">
        <f>Engine!V62</f>
        <v>0.68824642925541957</v>
      </c>
      <c r="D57" s="97">
        <f>Engine!W62</f>
        <v>8.9923991620488586E-4</v>
      </c>
      <c r="E57" s="98">
        <f>Engine!X62</f>
        <v>3.7567066037353936E-3</v>
      </c>
      <c r="F57" s="99">
        <f>Engine!Z62</f>
        <v>3.4648220851249523E-2</v>
      </c>
      <c r="G57" s="100">
        <f>Engine!AA62</f>
        <v>4.0426504985038303E-2</v>
      </c>
      <c r="H57" s="99">
        <f>Engine!AB62</f>
        <v>1.0844409032775726E-2</v>
      </c>
      <c r="I57" s="99">
        <f>Engine!AC62</f>
        <v>4.5288151969812063E-2</v>
      </c>
      <c r="J57" s="99">
        <f>Engine!AD62</f>
        <v>2.5571033714984592E-2</v>
      </c>
      <c r="K57" s="86">
        <f>Engine!AE62</f>
        <v>-3.4443742937036337E-2</v>
      </c>
      <c r="L57" s="86">
        <f>Engine!AF62</f>
        <v>1.971711825482747E-2</v>
      </c>
      <c r="M57" s="101" t="str">
        <f>Engine!AG62</f>
        <v>▼ TURN DN</v>
      </c>
      <c r="N57" s="102" cm="1">
        <f t="array" ref="N57">INDEX(Engine!$H62:$U62,1,N$4)/INDEX(Engine!$H62:$U62,1,N$4+1)-1</f>
        <v>8.9923991620488586E-4</v>
      </c>
      <c r="O57" s="102" cm="1">
        <f t="array" ref="O57">INDEX(Engine!$H62:$U62,1,O$4)/INDEX(Engine!$H62:$U62,1,O$4+1)-1</f>
        <v>3.7567066037353936E-3</v>
      </c>
      <c r="P57" s="102" cm="1">
        <f t="array" ref="P57">INDEX(Engine!$H62:$U62,1,P$4)/INDEX(Engine!$H62:$U62,1,P$4+1)-1</f>
        <v>6.4453263771175884E-3</v>
      </c>
      <c r="Q57" s="102" cm="1">
        <f t="array" ref="Q57">INDEX(Engine!$H62:$U62,1,Q$4)/INDEX(Engine!$H62:$U62,1,Q$4+1)-1</f>
        <v>2.6485651697143453E-3</v>
      </c>
      <c r="R57" s="102" cm="1">
        <f t="array" ref="R57">INDEX(Engine!$H62:$U62,1,R$4)/INDEX(Engine!$H62:$U62,1,R$4+1)-1</f>
        <v>-5.1231816375449934E-3</v>
      </c>
      <c r="S57" s="102" cm="1">
        <f t="array" ref="S57">INDEX(Engine!$H62:$U62,1,S$4)/INDEX(Engine!$H62:$U62,1,S$4+1)-1</f>
        <v>4.0511038876873684E-3</v>
      </c>
      <c r="T57" s="102" cm="1">
        <f t="array" ref="T57">INDEX(Engine!$H62:$U62,1,T$4)/INDEX(Engine!$H62:$U62,1,T$4+1)-1</f>
        <v>4.8522242340509614E-3</v>
      </c>
      <c r="U57" s="102" cm="1">
        <f t="array" ref="U57">INDEX(Engine!$H62:$U62,1,U$4)/INDEX(Engine!$H62:$U62,1,U$4+1)-1</f>
        <v>0</v>
      </c>
      <c r="V57" s="102" cm="1">
        <f t="array" ref="V57">INDEX(Engine!$H62:$U62,1,V$4)/INDEX(Engine!$H62:$U62,1,V$4+1)-1</f>
        <v>4.3037227971634007E-3</v>
      </c>
      <c r="W57" s="102" cm="1">
        <f t="array" ref="W57">INDEX(Engine!$H62:$U62,1,W$4)/INDEX(Engine!$H62:$U62,1,W$4+1)-1</f>
        <v>4.1102346387706934E-3</v>
      </c>
      <c r="X57" s="102" cm="1">
        <f t="array" ref="X57">INDEX(Engine!$H62:$U62,1,X$4)/INDEX(Engine!$H62:$U62,1,X$4+1)-1</f>
        <v>4.740378868053341E-3</v>
      </c>
      <c r="Y57" s="102" cm="1">
        <f t="array" ref="Y57">INDEX(Engine!$H62:$U62,1,Y$4)/INDEX(Engine!$H62:$U62,1,Y$4+1)-1</f>
        <v>3.4767661660539684E-3</v>
      </c>
      <c r="Z57" s="102" cm="1">
        <f t="array" ref="Z57">INDEX(Engine!$H62:$U62,1,Z$4)/INDEX(Engine!$H62:$U62,1,Z$4+1)-1</f>
        <v>6.4890433691802141E-3</v>
      </c>
    </row>
    <row r="58" spans="1:26" x14ac:dyDescent="0.45">
      <c r="A58" s="81" t="str">
        <f>Engine!A63</f>
        <v>Communication</v>
      </c>
      <c r="B58" s="95" t="str">
        <f>Engine!B63</f>
        <v>MIXED</v>
      </c>
      <c r="C58" s="96">
        <f>Engine!V63</f>
        <v>3.2070095702125614</v>
      </c>
      <c r="D58" s="97">
        <f>Engine!W63</f>
        <v>1.3205181780192143E-2</v>
      </c>
      <c r="E58" s="98">
        <f>Engine!X63</f>
        <v>-1.7936845617985142E-3</v>
      </c>
      <c r="F58" s="99">
        <f>Engine!Z63</f>
        <v>-6.067065671886529E-3</v>
      </c>
      <c r="G58" s="100">
        <f>Engine!AA63</f>
        <v>-1.9945120203137101E-2</v>
      </c>
      <c r="H58" s="99">
        <f>Engine!AB63</f>
        <v>0.1704930155308586</v>
      </c>
      <c r="I58" s="99">
        <f>Engine!AC63</f>
        <v>5.0945336914062445E-2</v>
      </c>
      <c r="J58" s="99">
        <f>Engine!AD63</f>
        <v>-1.2124320019957668E-2</v>
      </c>
      <c r="K58" s="86">
        <f>Engine!AE63</f>
        <v>0.11954767861679616</v>
      </c>
      <c r="L58" s="86">
        <f>Engine!AF63</f>
        <v>6.3069656934020113E-2</v>
      </c>
      <c r="M58" s="101" t="str">
        <f>Engine!AG63</f>
        <v>▲▲ ACCEL</v>
      </c>
      <c r="N58" s="102" cm="1">
        <f t="array" ref="N58">INDEX(Engine!$H63:$U63,1,N$4)/INDEX(Engine!$H63:$U63,1,N$4+1)-1</f>
        <v>1.3205181780192143E-2</v>
      </c>
      <c r="O58" s="102" cm="1">
        <f t="array" ref="O58">INDEX(Engine!$H63:$U63,1,O$4)/INDEX(Engine!$H63:$U63,1,O$4+1)-1</f>
        <v>-1.7936845617985142E-3</v>
      </c>
      <c r="P58" s="102" cm="1">
        <f t="array" ref="P58">INDEX(Engine!$H63:$U63,1,P$4)/INDEX(Engine!$H63:$U63,1,P$4+1)-1</f>
        <v>1.0996659242761275E-3</v>
      </c>
      <c r="Q58" s="102" cm="1">
        <f t="array" ref="Q58">INDEX(Engine!$H63:$U63,1,Q$4)/INDEX(Engine!$H63:$U63,1,Q$4+1)-1</f>
        <v>-4.8896707437008358E-3</v>
      </c>
      <c r="R58" s="102" cm="1">
        <f t="array" ref="R58">INDEX(Engine!$H63:$U63,1,R$4)/INDEX(Engine!$H63:$U63,1,R$4+1)-1</f>
        <v>5.1095703505694701E-3</v>
      </c>
      <c r="S58" s="102" cm="1">
        <f t="array" ref="S58">INDEX(Engine!$H63:$U63,1,S$4)/INDEX(Engine!$H63:$U63,1,S$4+1)-1</f>
        <v>-1.8542557697826201E-2</v>
      </c>
      <c r="T58" s="102" cm="1">
        <f t="array" ref="T58">INDEX(Engine!$H63:$U63,1,T$4)/INDEX(Engine!$H63:$U63,1,T$4+1)-1</f>
        <v>5.8689317719502476E-3</v>
      </c>
      <c r="U58" s="102" cm="1">
        <f t="array" ref="U58">INDEX(Engine!$H63:$U63,1,U$4)/INDEX(Engine!$H63:$U63,1,U$4+1)-1</f>
        <v>0</v>
      </c>
      <c r="V58" s="102" cm="1">
        <f t="array" ref="V58">INDEX(Engine!$H63:$U63,1,V$4)/INDEX(Engine!$H63:$U63,1,V$4+1)-1</f>
        <v>-1.5781312181799567E-3</v>
      </c>
      <c r="W58" s="102" cm="1">
        <f t="array" ref="W58">INDEX(Engine!$H63:$U63,1,W$4)/INDEX(Engine!$H63:$U63,1,W$4+1)-1</f>
        <v>-1.3704074221266849E-3</v>
      </c>
      <c r="X58" s="102" cm="1">
        <f t="array" ref="X58">INDEX(Engine!$H63:$U63,1,X$4)/INDEX(Engine!$H63:$U63,1,X$4+1)-1</f>
        <v>-3.0194556782160431E-3</v>
      </c>
      <c r="Y58" s="102" cm="1">
        <f t="array" ref="Y58">INDEX(Engine!$H63:$U63,1,Y$4)/INDEX(Engine!$H63:$U63,1,Y$4+1)-1</f>
        <v>1.3664562324056106E-4</v>
      </c>
      <c r="Z58" s="102" cm="1">
        <f t="array" ref="Z58">INDEX(Engine!$H63:$U63,1,Z$4)/INDEX(Engine!$H63:$U63,1,Z$4+1)-1</f>
        <v>-9.4196666257118089E-4</v>
      </c>
    </row>
    <row r="59" spans="1:26" x14ac:dyDescent="0.45">
      <c r="A59" s="81" t="str">
        <f>Engine!A64</f>
        <v>Personal Care</v>
      </c>
      <c r="B59" s="95" t="str">
        <f>Engine!B64</f>
        <v>MIXED</v>
      </c>
      <c r="C59" s="96">
        <f>Engine!V64</f>
        <v>2.4522759360138631</v>
      </c>
      <c r="D59" s="97">
        <f>Engine!W64</f>
        <v>9.8047389571627175E-3</v>
      </c>
      <c r="E59" s="98">
        <f>Engine!X64</f>
        <v>7.2963521598479186E-3</v>
      </c>
      <c r="F59" s="99">
        <f>Engine!Z64</f>
        <v>4.3516169942929617E-2</v>
      </c>
      <c r="G59" s="100">
        <f>Engine!AA64</f>
        <v>3.7808334861956894E-2</v>
      </c>
      <c r="H59" s="99">
        <f>Engine!AB64</f>
        <v>0.12421364920561939</v>
      </c>
      <c r="I59" s="99">
        <f>Engine!AC64</f>
        <v>5.0478641908901389E-2</v>
      </c>
      <c r="J59" s="99">
        <f>Engine!AD64</f>
        <v>5.3424255964068745E-2</v>
      </c>
      <c r="K59" s="86">
        <f>Engine!AE64</f>
        <v>7.3735007296718003E-2</v>
      </c>
      <c r="L59" s="86">
        <f>Engine!AF64</f>
        <v>-2.945614055167356E-3</v>
      </c>
      <c r="M59" s="101" t="str">
        <f>Engine!AG64</f>
        <v>▲ TURN UP</v>
      </c>
      <c r="N59" s="102" cm="1">
        <f t="array" ref="N59">INDEX(Engine!$H64:$U64,1,N$4)/INDEX(Engine!$H64:$U64,1,N$4+1)-1</f>
        <v>9.8047389571627175E-3</v>
      </c>
      <c r="O59" s="102" cm="1">
        <f t="array" ref="O59">INDEX(Engine!$H64:$U64,1,O$4)/INDEX(Engine!$H64:$U64,1,O$4+1)-1</f>
        <v>7.2963521598479186E-3</v>
      </c>
      <c r="P59" s="102" cm="1">
        <f t="array" ref="P59">INDEX(Engine!$H64:$U64,1,P$4)/INDEX(Engine!$H64:$U64,1,P$4+1)-1</f>
        <v>-4.7042696178407617E-3</v>
      </c>
      <c r="Q59" s="102" cm="1">
        <f t="array" ref="Q59">INDEX(Engine!$H64:$U64,1,Q$4)/INDEX(Engine!$H64:$U64,1,Q$4+1)-1</f>
        <v>-1.6056293833517365E-3</v>
      </c>
      <c r="R59" s="102" cm="1">
        <f t="array" ref="R59">INDEX(Engine!$H64:$U64,1,R$4)/INDEX(Engine!$H64:$U64,1,R$4+1)-1</f>
        <v>1.193427870746322E-2</v>
      </c>
      <c r="S59" s="102" cm="1">
        <f t="array" ref="S59">INDEX(Engine!$H64:$U64,1,S$4)/INDEX(Engine!$H64:$U64,1,S$4+1)-1</f>
        <v>3.4608175122112783E-3</v>
      </c>
      <c r="T59" s="102" cm="1">
        <f t="array" ref="T59">INDEX(Engine!$H64:$U64,1,T$4)/INDEX(Engine!$H64:$U64,1,T$4+1)-1</f>
        <v>4.265328631146037E-3</v>
      </c>
      <c r="U59" s="102" cm="1">
        <f t="array" ref="U59">INDEX(Engine!$H64:$U64,1,U$4)/INDEX(Engine!$H64:$U64,1,U$4+1)-1</f>
        <v>0</v>
      </c>
      <c r="V59" s="102" cm="1">
        <f t="array" ref="V59">INDEX(Engine!$H64:$U64,1,V$4)/INDEX(Engine!$H64:$U64,1,V$4+1)-1</f>
        <v>3.9506780402449593E-3</v>
      </c>
      <c r="W59" s="102" cm="1">
        <f t="array" ref="W59">INDEX(Engine!$H64:$U64,1,W$4)/INDEX(Engine!$H64:$U64,1,W$4+1)-1</f>
        <v>1.389449764204187E-3</v>
      </c>
      <c r="X59" s="102" cm="1">
        <f t="array" ref="X59">INDEX(Engine!$H64:$U64,1,X$4)/INDEX(Engine!$H64:$U64,1,X$4+1)-1</f>
        <v>3.4271507259515666E-3</v>
      </c>
      <c r="Y59" s="102" cm="1">
        <f t="array" ref="Y59">INDEX(Engine!$H64:$U64,1,Y$4)/INDEX(Engine!$H64:$U64,1,Y$4+1)-1</f>
        <v>3.5703454550466418E-3</v>
      </c>
      <c r="Z59" s="102" cm="1">
        <f t="array" ref="Z59">INDEX(Engine!$H64:$U64,1,Z$4)/INDEX(Engine!$H64:$U64,1,Z$4+1)-1</f>
        <v>4.2812989952618619E-3</v>
      </c>
    </row>
    <row r="60" spans="1:26" x14ac:dyDescent="0.45">
      <c r="A60" s="81" t="str">
        <f>Engine!A65</f>
        <v>Misc Personal Services</v>
      </c>
      <c r="B60" s="95" t="str">
        <f>Engine!B65</f>
        <v>CORE SVCS</v>
      </c>
      <c r="C60" s="96">
        <f>Engine!V65</f>
        <v>0.94741988600927474</v>
      </c>
      <c r="D60" s="97">
        <f>Engine!W65</f>
        <v>2.0678420216988735E-2</v>
      </c>
      <c r="E60" s="98">
        <f>Engine!X65</f>
        <v>2.5607970919848011E-2</v>
      </c>
      <c r="F60" s="99">
        <f>Engine!Z65</f>
        <v>6.5204033374412829E-2</v>
      </c>
      <c r="G60" s="100">
        <f>Engine!AA65</f>
        <v>4.7001109962476084E-2</v>
      </c>
      <c r="H60" s="99">
        <f>Engine!AB65</f>
        <v>0.27840126910353047</v>
      </c>
      <c r="I60" s="99">
        <f>Engine!AC65</f>
        <v>0.14193158430456654</v>
      </c>
      <c r="J60" s="99">
        <f>Engine!AD65</f>
        <v>8.9866461390130103E-2</v>
      </c>
      <c r="K60" s="86">
        <f>Engine!AE65</f>
        <v>0.13646968479896393</v>
      </c>
      <c r="L60" s="86">
        <f>Engine!AF65</f>
        <v>5.2065122914436435E-2</v>
      </c>
      <c r="M60" s="101" t="str">
        <f>Engine!AG65</f>
        <v>▲▲ ACCEL</v>
      </c>
      <c r="N60" s="102" cm="1">
        <f t="array" ref="N60">INDEX(Engine!$H65:$U65,1,N$4)/INDEX(Engine!$H65:$U65,1,N$4+1)-1</f>
        <v>2.0678420216988735E-2</v>
      </c>
      <c r="O60" s="102" cm="1">
        <f t="array" ref="O60">INDEX(Engine!$H65:$U65,1,O$4)/INDEX(Engine!$H65:$U65,1,O$4+1)-1</f>
        <v>2.5607970919848011E-2</v>
      </c>
      <c r="P60" s="102" cm="1">
        <f t="array" ref="P60">INDEX(Engine!$H65:$U65,1,P$4)/INDEX(Engine!$H65:$U65,1,P$4+1)-1</f>
        <v>-1.2494095497167401E-2</v>
      </c>
      <c r="Q60" s="102" cm="1">
        <f t="array" ref="Q60">INDEX(Engine!$H65:$U65,1,Q$4)/INDEX(Engine!$H65:$U65,1,Q$4+1)-1</f>
        <v>-4.9535479870795873E-3</v>
      </c>
      <c r="R60" s="102" cm="1">
        <f t="array" ref="R60">INDEX(Engine!$H65:$U65,1,R$4)/INDEX(Engine!$H65:$U65,1,R$4+1)-1</f>
        <v>2.3336494443042088E-2</v>
      </c>
      <c r="S60" s="102" cm="1">
        <f t="array" ref="S60">INDEX(Engine!$H65:$U65,1,S$4)/INDEX(Engine!$H65:$U65,1,S$4+1)-1</f>
        <v>-8.2212358242889083E-3</v>
      </c>
      <c r="T60" s="102" cm="1">
        <f t="array" ref="T60">INDEX(Engine!$H65:$U65,1,T$4)/INDEX(Engine!$H65:$U65,1,T$4+1)-1</f>
        <v>1.0592249673479825E-2</v>
      </c>
      <c r="U60" s="102" cm="1">
        <f t="array" ref="U60">INDEX(Engine!$H65:$U65,1,U$4)/INDEX(Engine!$H65:$U65,1,U$4+1)-1</f>
        <v>0</v>
      </c>
      <c r="V60" s="102" cm="1">
        <f t="array" ref="V60">INDEX(Engine!$H65:$U65,1,V$4)/INDEX(Engine!$H65:$U65,1,V$4+1)-1</f>
        <v>-3.4481583699614848E-3</v>
      </c>
      <c r="W60" s="102" cm="1">
        <f t="array" ref="W60">INDEX(Engine!$H65:$U65,1,W$4)/INDEX(Engine!$H65:$U65,1,W$4+1)-1</f>
        <v>-1.4918594147895758E-3</v>
      </c>
      <c r="X60" s="102" cm="1">
        <f t="array" ref="X60">INDEX(Engine!$H65:$U65,1,X$4)/INDEX(Engine!$H65:$U65,1,X$4+1)-1</f>
        <v>8.3241281363419795E-3</v>
      </c>
      <c r="Y60" s="102" cm="1">
        <f t="array" ref="Y60">INDEX(Engine!$H65:$U65,1,Y$4)/INDEX(Engine!$H65:$U65,1,Y$4+1)-1</f>
        <v>6.2792776932025784E-3</v>
      </c>
      <c r="Z60" s="102" cm="1">
        <f t="array" ref="Z60">INDEX(Engine!$H65:$U65,1,Z$4)/INDEX(Engine!$H65:$U65,1,Z$4+1)-1</f>
        <v>3.2363804487296477E-3</v>
      </c>
    </row>
    <row r="63" spans="1:26" x14ac:dyDescent="0.45">
      <c r="A63" s="103" t="s">
        <v>1464</v>
      </c>
      <c r="F63" s="105" t="s">
        <v>1465</v>
      </c>
    </row>
    <row r="64" spans="1:26" x14ac:dyDescent="0.45">
      <c r="A64" s="104" t="s">
        <v>1360</v>
      </c>
      <c r="B64" s="104" t="s">
        <v>1387</v>
      </c>
      <c r="C64" s="104" t="s">
        <v>1388</v>
      </c>
      <c r="D64" s="104" t="s">
        <v>1461</v>
      </c>
      <c r="F64" s="104" t="s">
        <v>1360</v>
      </c>
      <c r="G64" s="104" t="s">
        <v>1387</v>
      </c>
      <c r="H64" s="104" t="s">
        <v>1388</v>
      </c>
      <c r="I64" s="104" t="s">
        <v>1461</v>
      </c>
    </row>
    <row r="65" spans="1:9" x14ac:dyDescent="0.45">
      <c r="A65" t="str" cm="1">
        <f t="array" ref="A65:D74">_xlfn.TAKE(_xlfn.SORTBY(_xlfn._xlws.FILTER(_xlfn.HSTACK(Engine!$A$11:$A$65,Engine!$AB$11:$AB$65,Engine!$AC$11:$AC$65,Engine!$AE$11:$AE$65),Engine!$E$11:$E$65="Y"),_xlfn._xlws.FILTER(Engine!$AE$11:$AE$65,Engine!$E$11:$E$65="Y"),-1),10)</f>
        <v>Communication</v>
      </c>
      <c r="B65" s="99">
        <v>0.1704930155308586</v>
      </c>
      <c r="C65" s="99">
        <v>5.0945336914062445E-2</v>
      </c>
      <c r="D65" s="106">
        <v>0.11954767861679616</v>
      </c>
      <c r="F65" t="str" cm="1">
        <f t="array" ref="F65:I74">_xlfn.TAKE(_xlfn.SORTBY(_xlfn._xlws.FILTER(_xlfn.HSTACK(Engine!$A$11:$A$65,Engine!$AB$11:$AB$65,Engine!$AC$11:$AC$65,Engine!$AE$11:$AE$65),Engine!$E$11:$E$65="Y"),_xlfn._xlws.FILTER(Engine!$AE$11:$AE$65,Engine!$E$11:$E$65="Y"),1),10)</f>
        <v>Motor Fuel</v>
      </c>
      <c r="G65" s="99">
        <v>1.2125523790566226</v>
      </c>
      <c r="H65" s="99">
        <v>2.5373237332740683</v>
      </c>
      <c r="I65" s="106">
        <v>-1.3247713542174457</v>
      </c>
    </row>
    <row r="66" spans="1:9" x14ac:dyDescent="0.45">
      <c r="A66" t="str">
        <v>Personal Care</v>
      </c>
      <c r="B66" s="99">
        <v>0.12421364920561939</v>
      </c>
      <c r="C66" s="99">
        <v>5.0478641908901389E-2</v>
      </c>
      <c r="D66" s="106">
        <v>7.3735007296718003E-2</v>
      </c>
      <c r="F66" t="str">
        <v>Fuel Oil &amp; Other Fuels</v>
      </c>
      <c r="G66" s="99">
        <v>0.48434561718106695</v>
      </c>
      <c r="H66" s="99">
        <v>1.6913583813831297</v>
      </c>
      <c r="I66" s="106">
        <v>-1.2070127642020627</v>
      </c>
    </row>
    <row r="67" spans="1:9" x14ac:dyDescent="0.45">
      <c r="A67" t="str">
        <v>Tobacco &amp; Smoking Products</v>
      </c>
      <c r="B67" s="99">
        <v>0.12780667626250231</v>
      </c>
      <c r="C67" s="99">
        <v>6.360454244385827E-2</v>
      </c>
      <c r="D67" s="106">
        <v>6.4202133818644036E-2</v>
      </c>
      <c r="F67" t="str">
        <v>Car &amp; Truck Rental</v>
      </c>
      <c r="G67" s="99">
        <v>-0.40344227160935386</v>
      </c>
      <c r="H67" s="99">
        <v>-0.2396512817440577</v>
      </c>
      <c r="I67" s="106">
        <v>-0.16379098986529617</v>
      </c>
    </row>
    <row r="68" spans="1:9" x14ac:dyDescent="0.45">
      <c r="A68" t="str">
        <v>Medical Care Services</v>
      </c>
      <c r="B68" s="99">
        <v>6.5286115145809065E-2</v>
      </c>
      <c r="C68" s="99">
        <v>2.1506394835474119E-2</v>
      </c>
      <c r="D68" s="106">
        <v>4.3779720310334946E-2</v>
      </c>
      <c r="F68" t="str">
        <v>MV Insurance</v>
      </c>
      <c r="G68" s="99">
        <v>-0.18481379073952953</v>
      </c>
      <c r="H68" s="99">
        <v>-6.1969979837268374E-2</v>
      </c>
      <c r="I68" s="106">
        <v>-0.12284381090226115</v>
      </c>
    </row>
    <row r="69" spans="1:9" x14ac:dyDescent="0.45">
      <c r="A69" t="str">
        <v>Used Cars &amp; Trucks</v>
      </c>
      <c r="B69" s="99">
        <v>1.2280662244436691E-2</v>
      </c>
      <c r="C69" s="99">
        <v>-1.2872838077234494E-2</v>
      </c>
      <c r="D69" s="106">
        <v>2.5153500321671185E-2</v>
      </c>
      <c r="F69" t="str">
        <v>Public Transportation</v>
      </c>
      <c r="G69" s="99">
        <v>4.0988797347877304E-2</v>
      </c>
      <c r="H69" s="99">
        <v>0.14809333694261473</v>
      </c>
      <c r="I69" s="106">
        <v>-0.10710453959473742</v>
      </c>
    </row>
    <row r="70" spans="1:9" x14ac:dyDescent="0.45">
      <c r="A70" t="str">
        <v>MV Maintenance &amp; Repair</v>
      </c>
      <c r="B70" s="99">
        <v>9.9505198827136931E-2</v>
      </c>
      <c r="C70" s="99">
        <v>7.6650213773544973E-2</v>
      </c>
      <c r="D70" s="106">
        <v>2.2854985053591959E-2</v>
      </c>
      <c r="F70" t="str">
        <v>Household Furnishings &amp; Ops</v>
      </c>
      <c r="G70" s="99">
        <v>-6.5072774311667692E-2</v>
      </c>
      <c r="H70" s="99">
        <v>1.4856502671489302E-2</v>
      </c>
      <c r="I70" s="106">
        <v>-7.9929276983156994E-2</v>
      </c>
    </row>
    <row r="71" spans="1:9" x14ac:dyDescent="0.45">
      <c r="A71" t="str">
        <v>Recreation</v>
      </c>
      <c r="B71" s="99">
        <v>3.5038694949119931E-2</v>
      </c>
      <c r="C71" s="99">
        <v>1.3349801186956833E-2</v>
      </c>
      <c r="D71" s="106">
        <v>2.1688893762163097E-2</v>
      </c>
      <c r="F71" t="str">
        <v>Lodging Away from Home</v>
      </c>
      <c r="G71" s="99">
        <v>5.1340733619668066E-2</v>
      </c>
      <c r="H71" s="99">
        <v>0.13077298097075296</v>
      </c>
      <c r="I71" s="106">
        <v>-7.9432247351084895E-2</v>
      </c>
    </row>
    <row r="72" spans="1:9" x14ac:dyDescent="0.45">
      <c r="A72" t="str">
        <v>Leased Cars &amp; Trucks</v>
      </c>
      <c r="B72" s="99">
        <v>-8.4839374556544556E-4</v>
      </c>
      <c r="C72" s="99">
        <v>-8.0579837744363392E-3</v>
      </c>
      <c r="D72" s="106">
        <v>7.2095900288708936E-3</v>
      </c>
      <c r="F72" t="str">
        <v>Electricity</v>
      </c>
      <c r="G72" s="99">
        <v>7.7942171212188605E-2</v>
      </c>
      <c r="H72" s="99">
        <v>0.15282887141806234</v>
      </c>
      <c r="I72" s="106">
        <v>-7.4886700205873735E-2</v>
      </c>
    </row>
    <row r="73" spans="1:9" x14ac:dyDescent="0.45">
      <c r="A73" t="str">
        <v>Food Away from Home</v>
      </c>
      <c r="B73" s="99">
        <v>3.664290242708601E-2</v>
      </c>
      <c r="C73" s="99">
        <v>3.1218844513236199E-2</v>
      </c>
      <c r="D73" s="106">
        <v>5.4240579138498113E-3</v>
      </c>
      <c r="F73" t="str">
        <v>MV Parts &amp; Equipment</v>
      </c>
      <c r="G73" s="99">
        <v>-8.5217783116376622E-2</v>
      </c>
      <c r="H73" s="99">
        <v>-1.0673389742901218E-2</v>
      </c>
      <c r="I73" s="106">
        <v>-7.4544393373475404E-2</v>
      </c>
    </row>
    <row r="74" spans="1:9" x14ac:dyDescent="0.45">
      <c r="A74" t="str">
        <v>Rent of Primary Residence</v>
      </c>
      <c r="B74" s="99">
        <v>4.4306234689226676E-2</v>
      </c>
      <c r="C74" s="99">
        <v>4.4763939700918076E-2</v>
      </c>
      <c r="D74" s="106">
        <v>-4.5770501169140054E-4</v>
      </c>
      <c r="F74" t="str">
        <v>Apparel</v>
      </c>
      <c r="G74" s="99">
        <v>3.5601329167862295E-2</v>
      </c>
      <c r="H74" s="99">
        <v>8.1220662682855993E-2</v>
      </c>
      <c r="I74" s="106">
        <v>-4.5619333514993698E-2</v>
      </c>
    </row>
  </sheetData>
  <conditionalFormatting sqref="N6:Z60">
    <cfRule type="colorScale" priority="1">
      <colorScale>
        <cfvo type="min"/>
        <cfvo type="percentile" val="50"/>
        <cfvo type="max"/>
        <color rgb="FF63BE7B"/>
        <color rgb="FFFFFFFF"/>
        <color rgb="FFF8696B"/>
      </colorScale>
    </cfRule>
  </conditionalFormatting>
  <conditionalFormatting sqref="D6:D60">
    <cfRule type="colorScale" priority="2">
      <colorScale>
        <cfvo type="min"/>
        <cfvo type="percentile" val="50"/>
        <cfvo type="max"/>
        <color rgb="FF63BE7B"/>
        <color rgb="FFFFFFFF"/>
        <color rgb="FFF8696B"/>
      </colorScale>
    </cfRule>
  </conditionalFormatting>
  <conditionalFormatting sqref="K6:L60">
    <cfRule type="colorScale" priority="3">
      <colorScale>
        <cfvo type="min"/>
        <cfvo type="percentile" val="50"/>
        <cfvo type="max"/>
        <color rgb="FF5A8AC6"/>
        <color rgb="FFFFFF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E56E-908A-4B37-A860-08519E8BCBF7}">
  <sheetPr>
    <tabColor rgb="FFFFC000"/>
  </sheetPr>
  <dimension ref="A1:M32"/>
  <sheetViews>
    <sheetView tabSelected="1" workbookViewId="0">
      <pane xSplit="1" ySplit="2" topLeftCell="B4" activePane="bottomRight" state="frozen"/>
      <selection pane="topRight" activeCell="B1" sqref="B1"/>
      <selection pane="bottomLeft" activeCell="A3" sqref="A3"/>
      <selection pane="bottomRight" activeCell="D8" sqref="D8"/>
    </sheetView>
  </sheetViews>
  <sheetFormatPr defaultRowHeight="14.25" x14ac:dyDescent="0.45"/>
  <cols>
    <col min="1" max="1" width="35.53125" customWidth="1"/>
    <col min="2" max="6" width="11" customWidth="1"/>
    <col min="7" max="7" width="35.53125" customWidth="1"/>
    <col min="8" max="13" width="11" customWidth="1"/>
  </cols>
  <sheetData>
    <row r="1" spans="1:10" ht="21" x14ac:dyDescent="0.65">
      <c r="A1" s="89" t="s">
        <v>1466</v>
      </c>
    </row>
    <row r="2" spans="1:10" x14ac:dyDescent="0.45">
      <c r="A2" s="90" t="str" cm="1">
        <f t="array" ref="A2">"Latest print: "&amp;TEXT(Engine!$B$5,"mmmm yyyy")&amp;"  |  Contributions use price-updated BLS relative-importance weights  |  Breadth measured over "&amp;SUMPRODUCT((Engine!$E$11:$E$65="Y")*1)&amp;" non-overlapping components"</f>
        <v>Latest print: May 2026  |  Contributions use price-updated BLS relative-importance weights  |  Breadth measured over 28 non-overlapping components</v>
      </c>
    </row>
    <row r="4" spans="1:10" x14ac:dyDescent="0.45">
      <c r="A4" s="103" t="s">
        <v>1467</v>
      </c>
      <c r="G4" s="105" t="s">
        <v>1468</v>
      </c>
    </row>
    <row r="5" spans="1:10" x14ac:dyDescent="0.45">
      <c r="A5" s="104" t="s">
        <v>1360</v>
      </c>
      <c r="B5" s="104" t="s">
        <v>1458</v>
      </c>
      <c r="C5" s="104" t="s">
        <v>1382</v>
      </c>
      <c r="D5" s="104" t="s">
        <v>1471</v>
      </c>
      <c r="G5" s="104" t="s">
        <v>1360</v>
      </c>
      <c r="H5" s="104" t="s">
        <v>1458</v>
      </c>
      <c r="I5" s="104" t="s">
        <v>1382</v>
      </c>
      <c r="J5" s="104" t="s">
        <v>1471</v>
      </c>
    </row>
    <row r="6" spans="1:10" x14ac:dyDescent="0.45">
      <c r="A6" t="str" cm="1">
        <f t="array" ref="A6:D10">_xlfn.TAKE(_xlfn.SORTBY(_xlfn._xlws.FILTER(_xlfn.HSTACK(Engine!$A$11:$A$65,Engine!$V$11:$V$65,Engine!$W$11:$W$65,Engine!$AH$11:$AH$65),Engine!$E$11:$E$65="Y"),_xlfn._xlws.FILTER(Engine!$AH$11:$AH$65,Engine!$E$11:$E$65="Y"),-1),5)</f>
        <v>Motor Fuel</v>
      </c>
      <c r="B6" s="96">
        <v>3.8947123099687748</v>
      </c>
      <c r="C6" s="97">
        <v>6.8417837507635859E-2</v>
      </c>
      <c r="D6" s="129">
        <v>0.26646779396243275</v>
      </c>
      <c r="G6" t="str" cm="1">
        <f t="array" ref="G6:J10">_xlfn.TAKE(_xlfn.SORTBY(_xlfn._xlws.FILTER(_xlfn.HSTACK(Engine!$A$11:$A$65,Engine!$V$11:$V$65,Engine!$W$11:$W$65,Engine!$AH$11:$AH$65),Engine!$E$11:$E$65="Y"),_xlfn._xlws.FILTER(Engine!$AH$11:$AH$65,Engine!$E$11:$E$65="Y"),1),5)</f>
        <v>MV Insurance</v>
      </c>
      <c r="H6" s="96">
        <v>2.6255894977684253</v>
      </c>
      <c r="I6" s="97">
        <v>-1.6884065368818701E-2</v>
      </c>
      <c r="J6" s="129">
        <v>-4.433062471200596E-2</v>
      </c>
    </row>
    <row r="7" spans="1:10" x14ac:dyDescent="0.45">
      <c r="A7" t="str">
        <v>Owners' Equivalent Rent</v>
      </c>
      <c r="B7" s="96">
        <v>25.981246825447357</v>
      </c>
      <c r="C7" s="97">
        <v>2.9678250439824083E-3</v>
      </c>
      <c r="D7" s="129">
        <v>7.7107795002451116E-2</v>
      </c>
      <c r="G7" t="str">
        <v>Household Furnishings &amp; Ops</v>
      </c>
      <c r="H7" s="96">
        <v>4.2230490306321418</v>
      </c>
      <c r="I7" s="97">
        <v>-5.5915244261329766E-3</v>
      </c>
      <c r="J7" s="129">
        <v>-2.3613281807536808E-2</v>
      </c>
    </row>
    <row r="8" spans="1:10" x14ac:dyDescent="0.45">
      <c r="A8" t="str">
        <v>Communication</v>
      </c>
      <c r="B8" s="96">
        <v>3.2070095702125614</v>
      </c>
      <c r="C8" s="97">
        <v>1.3205181780192143E-2</v>
      </c>
      <c r="D8" s="129">
        <v>4.2349144345472753E-2</v>
      </c>
      <c r="G8" t="str">
        <v>Medical Care Commodities</v>
      </c>
      <c r="H8" s="96">
        <v>1.4226412598444249</v>
      </c>
      <c r="I8" s="97">
        <v>-7.116471626220533E-3</v>
      </c>
      <c r="J8" s="129">
        <v>-1.0124186159973483E-2</v>
      </c>
    </row>
    <row r="9" spans="1:10" x14ac:dyDescent="0.45">
      <c r="A9" t="str">
        <v>Medical Care Services</v>
      </c>
      <c r="B9" s="96">
        <v>6.8701473487378006</v>
      </c>
      <c r="C9" s="97">
        <v>5.2841970301240604E-3</v>
      </c>
      <c r="D9" s="129">
        <v>3.6303212216714974E-2</v>
      </c>
      <c r="G9" t="str">
        <v>New Vehicles</v>
      </c>
      <c r="H9" s="96">
        <v>3.7419315829856825</v>
      </c>
      <c r="I9" s="97">
        <v>-2.5784991125945567E-3</v>
      </c>
      <c r="J9" s="129">
        <v>-9.6485672661181278E-3</v>
      </c>
    </row>
    <row r="10" spans="1:10" x14ac:dyDescent="0.45">
      <c r="A10" t="str">
        <v>Rent of Primary Residence</v>
      </c>
      <c r="B10" s="96">
        <v>7.7671333115016905</v>
      </c>
      <c r="C10" s="97">
        <v>3.6192650038866514E-3</v>
      </c>
      <c r="D10" s="129">
        <v>2.8111313774840305E-2</v>
      </c>
      <c r="G10" t="str">
        <v>Car &amp; Truck Rental</v>
      </c>
      <c r="H10" s="96">
        <v>0.13574905345393792</v>
      </c>
      <c r="I10" s="97">
        <v>-4.2134849083711345E-2</v>
      </c>
      <c r="J10" s="129">
        <v>-5.7197658805383383E-3</v>
      </c>
    </row>
    <row r="12" spans="1:10" x14ac:dyDescent="0.45">
      <c r="A12" s="103" t="s">
        <v>1469</v>
      </c>
      <c r="G12" s="105" t="s">
        <v>1470</v>
      </c>
    </row>
    <row r="13" spans="1:10" x14ac:dyDescent="0.45">
      <c r="A13" s="104" t="s">
        <v>1360</v>
      </c>
      <c r="B13" s="104" t="s">
        <v>1458</v>
      </c>
      <c r="C13" s="104" t="s">
        <v>1382</v>
      </c>
      <c r="D13" s="104" t="s">
        <v>1471</v>
      </c>
      <c r="G13" s="104" t="s">
        <v>1360</v>
      </c>
      <c r="H13" s="104" t="s">
        <v>1458</v>
      </c>
      <c r="I13" s="104" t="s">
        <v>1382</v>
      </c>
      <c r="J13" s="104" t="s">
        <v>1471</v>
      </c>
    </row>
    <row r="14" spans="1:10" x14ac:dyDescent="0.45">
      <c r="A14" t="str" cm="1">
        <f t="array" ref="A14:D18">_xlfn.TAKE(_xlfn.SORTBY(_xlfn._xlws.FILTER(_xlfn.HSTACK(Engine!$A$11:$A$65,Engine!$V$11:$V$65,Engine!$W$11:$W$65,Engine!$AI$11:$AI$65),(Engine!$E$11:$E$65="Y")*(Engine!$C$11:$C$65="Y")),_xlfn._xlws.FILTER(Engine!$AI$11:$AI$65,(Engine!$E$11:$E$65="Y")*(Engine!$C$11:$C$65="Y")),-1),5)</f>
        <v>Owners' Equivalent Rent</v>
      </c>
      <c r="B14" s="96">
        <v>25.981246825447357</v>
      </c>
      <c r="C14" s="97">
        <v>2.9678250439824083E-3</v>
      </c>
      <c r="D14" s="129">
        <v>9.7568036689613113E-2</v>
      </c>
      <c r="G14" t="str" cm="1">
        <f t="array" ref="G14:J18">_xlfn.TAKE(_xlfn.SORTBY(_xlfn._xlws.FILTER(_xlfn.HSTACK(Engine!$A$11:$A$65,Engine!$V$11:$V$65,Engine!$W$11:$W$65,Engine!$AI$11:$AI$65),(Engine!$E$11:$E$65="Y")*(Engine!$C$11:$C$65="Y")),_xlfn._xlws.FILTER(Engine!$AI$11:$AI$65,(Engine!$E$11:$E$65="Y")*(Engine!$C$11:$C$65="Y")),1),5)</f>
        <v>MV Insurance</v>
      </c>
      <c r="H14" s="96">
        <v>2.6255894977684253</v>
      </c>
      <c r="I14" s="97">
        <v>-1.6884065368818701E-2</v>
      </c>
      <c r="J14" s="129">
        <v>-5.6093576767912705E-2</v>
      </c>
    </row>
    <row r="15" spans="1:10" x14ac:dyDescent="0.45">
      <c r="A15" t="str">
        <v>Communication</v>
      </c>
      <c r="B15" s="96">
        <v>3.2070095702125614</v>
      </c>
      <c r="C15" s="97">
        <v>1.3205181780192143E-2</v>
      </c>
      <c r="D15" s="129">
        <v>5.3586318596472129E-2</v>
      </c>
      <c r="G15" t="str">
        <v>Household Furnishings &amp; Ops</v>
      </c>
      <c r="H15" s="96">
        <v>4.2230490306321418</v>
      </c>
      <c r="I15" s="97">
        <v>-5.5915244261329766E-3</v>
      </c>
      <c r="J15" s="129">
        <v>-2.9878970675878986E-2</v>
      </c>
    </row>
    <row r="16" spans="1:10" x14ac:dyDescent="0.45">
      <c r="A16" t="str">
        <v>Medical Care Services</v>
      </c>
      <c r="B16" s="96">
        <v>6.8701473487378006</v>
      </c>
      <c r="C16" s="97">
        <v>5.2841970301240604E-3</v>
      </c>
      <c r="D16" s="129">
        <v>4.5936122818693789E-2</v>
      </c>
      <c r="G16" t="str">
        <v>Medical Care Commodities</v>
      </c>
      <c r="H16" s="96">
        <v>1.4226412598444249</v>
      </c>
      <c r="I16" s="97">
        <v>-7.116471626220533E-3</v>
      </c>
      <c r="J16" s="129">
        <v>-1.2810598029386857E-2</v>
      </c>
    </row>
    <row r="17" spans="1:13" x14ac:dyDescent="0.45">
      <c r="A17" t="str">
        <v>Rent of Primary Residence</v>
      </c>
      <c r="B17" s="96">
        <v>7.7671333115016905</v>
      </c>
      <c r="C17" s="97">
        <v>3.6192650038866514E-3</v>
      </c>
      <c r="D17" s="129">
        <v>3.5570537241917735E-2</v>
      </c>
      <c r="G17" t="str">
        <v>New Vehicles</v>
      </c>
      <c r="H17" s="96">
        <v>3.7419315829856825</v>
      </c>
      <c r="I17" s="97">
        <v>-2.5784991125945567E-3</v>
      </c>
      <c r="J17" s="129">
        <v>-1.2208775584788651E-2</v>
      </c>
    </row>
    <row r="18" spans="1:13" x14ac:dyDescent="0.45">
      <c r="A18" t="str">
        <v>Personal Care</v>
      </c>
      <c r="B18" s="96">
        <v>2.4522759360138631</v>
      </c>
      <c r="C18" s="97">
        <v>9.8047389571627175E-3</v>
      </c>
      <c r="D18" s="129">
        <v>3.0423883809167399E-2</v>
      </c>
      <c r="G18" t="str">
        <v>Car &amp; Truck Rental</v>
      </c>
      <c r="H18" s="96">
        <v>0.13574905345393792</v>
      </c>
      <c r="I18" s="97">
        <v>-4.2134849083711345E-2</v>
      </c>
      <c r="J18" s="129">
        <v>-7.2374826341567921E-3</v>
      </c>
    </row>
    <row r="20" spans="1:13" x14ac:dyDescent="0.45">
      <c r="A20" s="130" t="s">
        <v>1472</v>
      </c>
      <c r="B20" s="131"/>
      <c r="C20" s="131"/>
      <c r="D20" s="132" t="s">
        <v>1473</v>
      </c>
      <c r="E20" s="132" t="s">
        <v>1474</v>
      </c>
    </row>
    <row r="21" spans="1:13" x14ac:dyDescent="0.45">
      <c r="A21" s="133" t="s">
        <v>1475</v>
      </c>
      <c r="B21" s="133"/>
      <c r="C21" s="133"/>
      <c r="D21" s="134" cm="1">
        <f t="array" ref="D21">SUMPRODUCT((Engine!$E$11:$E$65="Y")*(Engine!$W$11:$W$65&gt;0))/SUMPRODUCT((Engine!$E$11:$E$65="Y")*1)</f>
        <v>0.7142857142857143</v>
      </c>
      <c r="E21" s="135" cm="1">
        <f t="array" ref="E21">SUMPRODUCT((Engine!$E$11:$E$65="Y")*(Engine!$X$11:$X$65&gt;0))/SUMPRODUCT((Engine!$E$11:$E$65="Y")*1)</f>
        <v>0.6785714285714286</v>
      </c>
    </row>
    <row r="22" spans="1:13" x14ac:dyDescent="0.45">
      <c r="A22" s="133" t="s">
        <v>1476</v>
      </c>
      <c r="B22" s="133"/>
      <c r="C22" s="133"/>
      <c r="D22" s="134" cm="1">
        <f t="array" ref="D22">SUMPRODUCT((Engine!$E$11:$E$65="Y")*(Engine!$W$11:$W$65&gt;Engine!$X$11:$X$65))/SUMPRODUCT((Engine!$E$11:$E$65="Y")*1)</f>
        <v>0.32142857142857145</v>
      </c>
      <c r="E22" s="135" cm="1">
        <f t="array" ref="E22">SUMPRODUCT((Engine!$E$11:$E$65="Y")*(Engine!$X$11:$X$65&gt;Engine!$Y$11:$Y$65))/SUMPRODUCT((Engine!$E$11:$E$65="Y")*1)</f>
        <v>0.5714285714285714</v>
      </c>
    </row>
    <row r="23" spans="1:13" x14ac:dyDescent="0.45">
      <c r="A23" s="133" t="s">
        <v>1477</v>
      </c>
      <c r="B23" s="133"/>
      <c r="C23" s="133"/>
      <c r="D23" s="134" cm="1">
        <f t="array" ref="D23">SUMPRODUCT(Engine!$V$11:$V$65*(Engine!$W$11:$W$65&gt;Engine!$X$11:$X$65)*(Engine!$E$11:$E$65="Y"))/SUMPRODUCT(Engine!$V$11:$V$65*(Engine!$E$11:$E$65="Y"))</f>
        <v>0.31215184345562225</v>
      </c>
      <c r="E23" s="135" cm="1">
        <f t="array" ref="E23">SUMPRODUCT(Engine!$V$11:$V$65*(Engine!$X$11:$X$65&gt;Engine!$Y$11:$Y$65)*(Engine!$E$11:$E$65="Y"))/SUMPRODUCT(Engine!$V$11:$V$65*(Engine!$E$11:$E$65="Y"))</f>
        <v>0.68871876306121738</v>
      </c>
    </row>
    <row r="24" spans="1:13" x14ac:dyDescent="0.45">
      <c r="A24" s="133" t="s">
        <v>1478</v>
      </c>
      <c r="B24" s="133"/>
      <c r="C24" s="133"/>
      <c r="D24" s="134" cm="1">
        <f t="array" ref="D24">SUMPRODUCT((Engine!$E$11:$E$65="Y")*((Engine!$H$11:$H$65/Engine!$K$11:$K$65)^4-1&gt;0.02))/SUMPRODUCT((Engine!$E$11:$E$65="Y")*1)</f>
        <v>0.6428571428571429</v>
      </c>
      <c r="E24" s="135" cm="1">
        <f t="array" ref="E24">SUMPRODUCT((Engine!$E$11:$E$65="Y")*((Engine!$I$11:$I$65/Engine!$L$11:$L$65)^4-1&gt;0.02))/SUMPRODUCT((Engine!$E$11:$E$65="Y")*1)</f>
        <v>0.6785714285714286</v>
      </c>
    </row>
    <row r="25" spans="1:13" x14ac:dyDescent="0.45">
      <c r="A25" s="133" t="s">
        <v>1479</v>
      </c>
      <c r="B25" s="133"/>
      <c r="C25" s="133"/>
      <c r="D25" s="134" cm="1">
        <f t="array" ref="D25">SUMPRODUCT((Engine!$E$11:$E$65="Y")*((Engine!$H$11:$H$65/Engine!$K$11:$K$65)^4-1&gt;0.04))/SUMPRODUCT((Engine!$E$11:$E$65="Y")*1)</f>
        <v>0.4642857142857143</v>
      </c>
      <c r="E25" s="135" cm="1">
        <f t="array" ref="E25">SUMPRODUCT((Engine!$E$11:$E$65="Y")*((Engine!$I$11:$I$65/Engine!$L$11:$L$65)^4-1&gt;0.04))/SUMPRODUCT((Engine!$E$11:$E$65="Y")*1)</f>
        <v>0.39285714285714285</v>
      </c>
    </row>
    <row r="26" spans="1:13" x14ac:dyDescent="0.45">
      <c r="A26" s="136" t="s">
        <v>1480</v>
      </c>
      <c r="B26" s="136"/>
      <c r="C26" s="136"/>
      <c r="D26" s="137" cm="1">
        <f t="array" ref="D26">MEDIAN(_xlfn._xlws.FILTER(Engine!$W$11:$W$65,Engine!$E$11:$E$65="Y"))</f>
        <v>2.8967320672624863E-3</v>
      </c>
      <c r="E26" s="138" cm="1">
        <f t="array" ref="E26">MEDIAN(_xlfn._xlws.FILTER(Engine!$X$11:$X$65,Engine!$E$11:$E$65="Y"))</f>
        <v>2.4447096303950033E-3</v>
      </c>
    </row>
    <row r="29" spans="1:13" x14ac:dyDescent="0.45">
      <c r="A29" s="77" t="s">
        <v>1481</v>
      </c>
    </row>
    <row r="30" spans="1:13" x14ac:dyDescent="0.45">
      <c r="B30" s="128" t="str">
        <f>Momentum!N$5</f>
        <v>May-26</v>
      </c>
      <c r="C30" s="128" t="str">
        <f>Momentum!O$5</f>
        <v>Apr-26</v>
      </c>
      <c r="D30" s="128" t="str">
        <f>Momentum!P$5</f>
        <v>Mar-26</v>
      </c>
      <c r="E30" s="128" t="str">
        <f>Momentum!Q$5</f>
        <v>Feb-26</v>
      </c>
      <c r="F30" s="128" t="str">
        <f>Momentum!R$5</f>
        <v>Jan-26</v>
      </c>
      <c r="G30" s="128" t="str">
        <f>Momentum!S$5</f>
        <v>Dec-25</v>
      </c>
      <c r="H30" s="128" t="str">
        <f>Momentum!T$5</f>
        <v>Nov-25</v>
      </c>
      <c r="I30" s="128" t="str">
        <f>Momentum!U$5</f>
        <v>Oct-25</v>
      </c>
      <c r="J30" s="128" t="str">
        <f>Momentum!V$5</f>
        <v>Sep-25</v>
      </c>
      <c r="K30" s="128" t="str">
        <f>Momentum!W$5</f>
        <v>Aug-25</v>
      </c>
      <c r="L30" s="128" t="str">
        <f>Momentum!X$5</f>
        <v>Jul-25</v>
      </c>
      <c r="M30" s="128" t="str">
        <f>Momentum!Y$5</f>
        <v>Jun-25</v>
      </c>
    </row>
    <row r="31" spans="1:13" x14ac:dyDescent="0.45">
      <c r="A31" s="72" t="s">
        <v>1482</v>
      </c>
      <c r="B31" s="127" cm="1">
        <f t="array" ref="B31">SUMPRODUCT((Engine!$E$11:$E$65="Y")*(Momentum!N$6:N$60&gt;0))/SUMPRODUCT((Engine!$E$11:$E$65="Y")*1)</f>
        <v>0.7142857142857143</v>
      </c>
      <c r="C31" s="127" cm="1">
        <f t="array" ref="C31">SUMPRODUCT((Engine!$E$11:$E$65="Y")*(Momentum!O$6:O$60&gt;0))/SUMPRODUCT((Engine!$E$11:$E$65="Y")*1)</f>
        <v>0.6785714285714286</v>
      </c>
      <c r="D31" s="127" cm="1">
        <f t="array" ref="D31">SUMPRODUCT((Engine!$E$11:$E$65="Y")*(Momentum!P$6:P$60&gt;0))/SUMPRODUCT((Engine!$E$11:$E$65="Y")*1)</f>
        <v>0.7142857142857143</v>
      </c>
      <c r="E31" s="127" cm="1">
        <f t="array" ref="E31">SUMPRODUCT((Engine!$E$11:$E$65="Y")*(Momentum!Q$6:Q$60&gt;0))/SUMPRODUCT((Engine!$E$11:$E$65="Y")*1)</f>
        <v>0.7857142857142857</v>
      </c>
      <c r="F31" s="127" cm="1">
        <f t="array" ref="F31">SUMPRODUCT((Engine!$E$11:$E$65="Y")*(Momentum!R$6:R$60&gt;0))/SUMPRODUCT((Engine!$E$11:$E$65="Y")*1)</f>
        <v>0.6785714285714286</v>
      </c>
      <c r="G31" s="127" cm="1">
        <f t="array" ref="G31">SUMPRODUCT((Engine!$E$11:$E$65="Y")*(Momentum!S$6:S$60&gt;0))/SUMPRODUCT((Engine!$E$11:$E$65="Y")*1)</f>
        <v>0.6428571428571429</v>
      </c>
      <c r="H31" s="127" cm="1">
        <f t="array" ref="H31">SUMPRODUCT((Engine!$E$11:$E$65="Y")*(Momentum!T$6:T$60&gt;0))/SUMPRODUCT((Engine!$E$11:$E$65="Y")*1)</f>
        <v>0.6428571428571429</v>
      </c>
      <c r="I31" s="127" cm="1">
        <f t="array" ref="I31">SUMPRODUCT((Engine!$E$11:$E$65="Y")*(Momentum!U$6:U$60&gt;0))/SUMPRODUCT((Engine!$E$11:$E$65="Y")*1)</f>
        <v>7.1428571428571425E-2</v>
      </c>
      <c r="J31" s="127" cm="1">
        <f t="array" ref="J31">SUMPRODUCT((Engine!$E$11:$E$65="Y")*(Momentum!V$6:V$60&gt;0))/SUMPRODUCT((Engine!$E$11:$E$65="Y")*1)</f>
        <v>0.6785714285714286</v>
      </c>
      <c r="K31" s="127" cm="1">
        <f t="array" ref="K31">SUMPRODUCT((Engine!$E$11:$E$65="Y")*(Momentum!W$6:W$60&gt;0))/SUMPRODUCT((Engine!$E$11:$E$65="Y")*1)</f>
        <v>0.7142857142857143</v>
      </c>
      <c r="L31" s="127" cm="1">
        <f t="array" ref="L31">SUMPRODUCT((Engine!$E$11:$E$65="Y")*(Momentum!X$6:X$60&gt;0))/SUMPRODUCT((Engine!$E$11:$E$65="Y")*1)</f>
        <v>0.7142857142857143</v>
      </c>
      <c r="M31" s="127" cm="1">
        <f t="array" ref="M31">SUMPRODUCT((Engine!$E$11:$E$65="Y")*(Momentum!Y$6:Y$60&gt;0))/SUMPRODUCT((Engine!$E$11:$E$65="Y")*1)</f>
        <v>0.8571428571428571</v>
      </c>
    </row>
    <row r="32" spans="1:13" x14ac:dyDescent="0.45">
      <c r="A32" s="72" t="s">
        <v>1483</v>
      </c>
      <c r="B32" s="127" cm="1">
        <f t="array" ref="B32">SUMPRODUCT((Engine!$E$11:$E$65="Y")*(Momentum!N$6:N$60&gt;Momentum!O$6:O$60))/SUMPRODUCT((Engine!$E$11:$E$65="Y")*1)</f>
        <v>0.32142857142857145</v>
      </c>
      <c r="C32" s="127" cm="1">
        <f t="array" ref="C32">SUMPRODUCT((Engine!$E$11:$E$65="Y")*(Momentum!O$6:O$60&gt;Momentum!P$6:P$60))/SUMPRODUCT((Engine!$E$11:$E$65="Y")*1)</f>
        <v>0.5714285714285714</v>
      </c>
      <c r="D32" s="127" cm="1">
        <f t="array" ref="D32">SUMPRODUCT((Engine!$E$11:$E$65="Y")*(Momentum!P$6:P$60&gt;Momentum!Q$6:Q$60))/SUMPRODUCT((Engine!$E$11:$E$65="Y")*1)</f>
        <v>0.4642857142857143</v>
      </c>
      <c r="E32" s="127" cm="1">
        <f t="array" ref="E32">SUMPRODUCT((Engine!$E$11:$E$65="Y")*(Momentum!Q$6:Q$60&gt;Momentum!R$6:R$60))/SUMPRODUCT((Engine!$E$11:$E$65="Y")*1)</f>
        <v>0.5714285714285714</v>
      </c>
      <c r="F32" s="127" cm="1">
        <f t="array" ref="F32">SUMPRODUCT((Engine!$E$11:$E$65="Y")*(Momentum!R$6:R$60&gt;Momentum!S$6:S$60))/SUMPRODUCT((Engine!$E$11:$E$65="Y")*1)</f>
        <v>0.42857142857142855</v>
      </c>
      <c r="G32" s="127" cm="1">
        <f t="array" ref="G32">SUMPRODUCT((Engine!$E$11:$E$65="Y")*(Momentum!S$6:S$60&gt;Momentum!T$6:T$60))/SUMPRODUCT((Engine!$E$11:$E$65="Y")*1)</f>
        <v>0.42857142857142855</v>
      </c>
      <c r="H32" s="127" cm="1">
        <f t="array" ref="H32">SUMPRODUCT((Engine!$E$11:$E$65="Y")*(Momentum!T$6:T$60&gt;Momentum!U$6:U$60))/SUMPRODUCT((Engine!$E$11:$E$65="Y")*1)</f>
        <v>0.6071428571428571</v>
      </c>
      <c r="I32" s="127" cm="1">
        <f t="array" ref="I32">SUMPRODUCT((Engine!$E$11:$E$65="Y")*(Momentum!U$6:U$60&gt;Momentum!V$6:V$60))/SUMPRODUCT((Engine!$E$11:$E$65="Y")*1)</f>
        <v>0.32142857142857145</v>
      </c>
      <c r="J32" s="127" cm="1">
        <f t="array" ref="J32">SUMPRODUCT((Engine!$E$11:$E$65="Y")*(Momentum!V$6:V$60&gt;Momentum!W$6:W$60))/SUMPRODUCT((Engine!$E$11:$E$65="Y")*1)</f>
        <v>0.32142857142857145</v>
      </c>
      <c r="K32" s="127" cm="1">
        <f t="array" ref="K32">SUMPRODUCT((Engine!$E$11:$E$65="Y")*(Momentum!W$6:W$60&gt;Momentum!X$6:X$60))/SUMPRODUCT((Engine!$E$11:$E$65="Y")*1)</f>
        <v>0.6071428571428571</v>
      </c>
      <c r="L32" s="127" cm="1">
        <f t="array" ref="L32">SUMPRODUCT((Engine!$E$11:$E$65="Y")*(Momentum!X$6:X$60&gt;Momentum!Y$6:Y$60))/SUMPRODUCT((Engine!$E$11:$E$65="Y")*1)</f>
        <v>0.39285714285714285</v>
      </c>
      <c r="M32" s="127" cm="1">
        <f t="array" ref="M32">SUMPRODUCT((Engine!$E$11:$E$65="Y")*(Momentum!Y$6:Y$60&gt;Momentum!Z$6:Z$60))/SUMPRODUCT((Engine!$E$11:$E$65="Y")*1)</f>
        <v>0.5357142857142857</v>
      </c>
    </row>
  </sheetData>
  <conditionalFormatting sqref="B31:M31">
    <cfRule type="dataBar" priority="1">
      <dataBar>
        <cfvo type="min"/>
        <cfvo type="max"/>
        <color rgb="FFF8696B"/>
      </dataBar>
      <extLst>
        <ext xmlns:x14="http://schemas.microsoft.com/office/spreadsheetml/2009/9/main" uri="{B025F937-C7B1-47D3-B67F-A62EFF666E3E}">
          <x14:id>{127E9A06-4EDF-4401-9B13-47BA41F24FBA}</x14:id>
        </ext>
      </extLst>
    </cfRule>
  </conditionalFormatting>
  <conditionalFormatting sqref="B32:M32">
    <cfRule type="dataBar" priority="2">
      <dataBar>
        <cfvo type="min"/>
        <cfvo type="max"/>
        <color rgb="FFFFB628"/>
      </dataBar>
      <extLst>
        <ext xmlns:x14="http://schemas.microsoft.com/office/spreadsheetml/2009/9/main" uri="{B025F937-C7B1-47D3-B67F-A62EFF666E3E}">
          <x14:id>{A57BAF0F-8BD8-41E7-B8B8-36FF0B3E42D3}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27E9A06-4EDF-4401-9B13-47BA41F24FBA}">
            <x14:dataBar minLength="0" maxLength="100" direction="leftToRight" negativeBarColorSameAsPositive="1" axisPosition="none">
              <x14:cfvo type="min"/>
              <x14:cfvo type="max"/>
            </x14:dataBar>
          </x14:cfRule>
          <xm:sqref>B31:M31</xm:sqref>
        </x14:conditionalFormatting>
        <x14:conditionalFormatting xmlns:xm="http://schemas.microsoft.com/office/excel/2006/main">
          <x14:cfRule type="dataBar" id="{A57BAF0F-8BD8-41E7-B8B8-36FF0B3E42D3}">
            <x14:dataBar minLength="0" maxLength="100" direction="leftToRight" negativeBarColorSameAsPositive="1" axisPosition="none">
              <x14:cfvo type="min"/>
              <x14:cfvo type="max"/>
            </x14:dataBar>
          </x14:cfRule>
          <xm:sqref>B32:M32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5B068-70A9-4B04-9181-9BCC1A3E0C4C}">
  <sheetPr>
    <tabColor rgb="FF4472C4"/>
  </sheetPr>
  <dimension ref="A1:K61"/>
  <sheetViews>
    <sheetView workbookViewId="0">
      <pane xSplit="1" ySplit="8" topLeftCell="B11" activePane="bottomRight" state="frozen"/>
      <selection pane="topRight" activeCell="B1" sqref="B1"/>
      <selection pane="bottomLeft" activeCell="A9" sqref="A9"/>
      <selection pane="bottomRight" activeCell="C10" sqref="C10"/>
    </sheetView>
  </sheetViews>
  <sheetFormatPr defaultRowHeight="14.25" x14ac:dyDescent="0.45"/>
  <cols>
    <col min="1" max="1" width="44.46484375" customWidth="1"/>
    <col min="2" max="2" width="9.796875" customWidth="1"/>
    <col min="3" max="3" width="12.46484375" customWidth="1"/>
    <col min="4" max="4" width="42.6640625" customWidth="1"/>
    <col min="5" max="5" width="30.19921875" customWidth="1"/>
    <col min="6" max="6" width="8" customWidth="1"/>
    <col min="7" max="9" width="13.33203125" customWidth="1"/>
  </cols>
  <sheetData>
    <row r="1" spans="1:9" ht="21" x14ac:dyDescent="0.65">
      <c r="A1" s="89" t="s">
        <v>1484</v>
      </c>
    </row>
    <row r="2" spans="1:9" x14ac:dyDescent="0.45">
      <c r="A2" s="90" t="str">
        <f>"CPI print: "&amp;TEXT(Engine!$B$5,"mmmm yyyy")&amp;"  |  PCE weights = BEA nominal shares of CORE PCE (Macrobond cols KT:PB)  |  Source-index mapping per BEA Table 2.4.4U-D (see 'PCE Source Data' tab)"</f>
        <v>CPI print: May 2026  |  PCE weights = BEA nominal shares of CORE PCE (Macrobond cols KT:PB)  |  Source-index mapping per BEA Table 2.4.4U-D (see 'PCE Source Data' tab)</v>
      </c>
    </row>
    <row r="4" spans="1:9" x14ac:dyDescent="0.45">
      <c r="A4" t="s">
        <v>1485</v>
      </c>
      <c r="B4">
        <f>COUNT(Macrobond!$KU:$KU)+4</f>
        <v>955</v>
      </c>
    </row>
    <row r="5" spans="1:9" x14ac:dyDescent="0.45">
      <c r="A5" t="s">
        <v>1486</v>
      </c>
      <c r="B5" s="74" cm="1">
        <f t="array" ref="B5">INDEX(Macrobond!$A:$A,$B$4)</f>
        <v>46082</v>
      </c>
    </row>
    <row r="6" spans="1:9" x14ac:dyDescent="0.45">
      <c r="A6" t="s">
        <v>1487</v>
      </c>
      <c r="B6" s="139" cm="1">
        <f t="array" ref="B6">INDEX(Macrobond!$KU:$KU,$B$4)-INDEX(Macrobond!$LT:$LT,$B$4)-INDEX(Macrobond!$MD:$MD,$B$4)-INDEX(Macrobond!$MY:$MY,$B$4)</f>
        <v>6427512333333.332</v>
      </c>
      <c r="C6" s="140" t="s">
        <v>1488</v>
      </c>
    </row>
    <row r="8" spans="1:9" ht="57" x14ac:dyDescent="0.45">
      <c r="A8" s="146" t="s">
        <v>1489</v>
      </c>
      <c r="B8" s="147" t="s">
        <v>1490</v>
      </c>
      <c r="C8" s="147" t="s">
        <v>1491</v>
      </c>
      <c r="D8" s="147" t="s">
        <v>1492</v>
      </c>
      <c r="E8" s="147" t="s">
        <v>1493</v>
      </c>
      <c r="F8" s="147" t="s">
        <v>1494</v>
      </c>
      <c r="G8" s="147" t="s">
        <v>1495</v>
      </c>
      <c r="H8" s="147" t="s">
        <v>1496</v>
      </c>
      <c r="I8" s="148" t="s">
        <v>1497</v>
      </c>
    </row>
    <row r="9" spans="1:9" x14ac:dyDescent="0.45">
      <c r="A9" s="149" t="s">
        <v>14</v>
      </c>
      <c r="B9" s="150">
        <v>311</v>
      </c>
      <c r="C9" s="151" cm="1">
        <f t="array" ref="C9">INDEX(Macrobond!$A:$PB,$B$4,$B9)/$B$6*100</f>
        <v>1.9769390303775902</v>
      </c>
      <c r="D9" s="150" t="s">
        <v>1512</v>
      </c>
      <c r="E9" s="150" t="s">
        <v>1426</v>
      </c>
      <c r="F9" s="152">
        <f>MATCH($E9,Engine!$A$11:$A$65,0)+10</f>
        <v>35</v>
      </c>
      <c r="G9" s="165" cm="1">
        <f t="array" ref="G9">INDEX(Engine!$W:$W,$F9)</f>
        <v>-2.5784991125945567E-3</v>
      </c>
      <c r="H9" s="166" cm="1">
        <f t="array" ref="H9">INDEX(Engine!$AC:$AC,$F9)</f>
        <v>-1.2568753609532246E-2</v>
      </c>
      <c r="I9" s="154">
        <f>$C9*$G9</f>
        <v>-5.0975355354821597E-3</v>
      </c>
    </row>
    <row r="10" spans="1:9" x14ac:dyDescent="0.45">
      <c r="A10" s="149" t="s">
        <v>31</v>
      </c>
      <c r="B10" s="150">
        <v>312</v>
      </c>
      <c r="C10" s="151" cm="1">
        <f t="array" ref="C10">INDEX(Macrobond!$A:$PB,$B$4,$B10)/$B$6*100</f>
        <v>1.2188178350182866</v>
      </c>
      <c r="D10" s="150" t="s">
        <v>1513</v>
      </c>
      <c r="E10" s="150" t="s">
        <v>1427</v>
      </c>
      <c r="F10" s="152">
        <f>MATCH($E10,Engine!$A$11:$A$65,0)+10</f>
        <v>36</v>
      </c>
      <c r="G10" s="165" cm="1">
        <f t="array" ref="G10">INDEX(Engine!$W:$W,$F10)</f>
        <v>1.0176730322206673E-3</v>
      </c>
      <c r="H10" s="166" cm="1">
        <f t="array" ref="H10">INDEX(Engine!$AC:$AC,$F10)</f>
        <v>-1.2872838077234494E-2</v>
      </c>
      <c r="I10" s="154">
        <f t="shared" ref="I10:I32" si="0">$C10*$G10</f>
        <v>1.2403580418876886E-3</v>
      </c>
    </row>
    <row r="11" spans="1:9" x14ac:dyDescent="0.45">
      <c r="A11" s="149" t="s">
        <v>1498</v>
      </c>
      <c r="B11" s="150">
        <v>313</v>
      </c>
      <c r="C11" s="151" cm="1">
        <f t="array" ref="C11">INDEX(Macrobond!$A:$PB,$B$4,$B11)/$B$6*100</f>
        <v>0.6962309990640756</v>
      </c>
      <c r="D11" s="150" t="s">
        <v>1514</v>
      </c>
      <c r="E11" s="150" t="s">
        <v>1429</v>
      </c>
      <c r="F11" s="152">
        <f>MATCH($E11,Engine!$A$11:$A$65,0)+10</f>
        <v>38</v>
      </c>
      <c r="G11" s="165" cm="1">
        <f t="array" ref="G11">INDEX(Engine!$W:$W,$F11)</f>
        <v>-7.3949597650575516E-3</v>
      </c>
      <c r="H11" s="166" cm="1">
        <f t="array" ref="H11">INDEX(Engine!$AC:$AC,$F11)</f>
        <v>-1.0673389742901218E-2</v>
      </c>
      <c r="I11" s="154">
        <f t="shared" si="0"/>
        <v>-5.1486002252646608E-3</v>
      </c>
    </row>
    <row r="12" spans="1:9" x14ac:dyDescent="0.45">
      <c r="A12" s="149" t="s">
        <v>1499</v>
      </c>
      <c r="B12" s="150">
        <v>314</v>
      </c>
      <c r="C12" s="151" cm="1">
        <f t="array" ref="C12">INDEX(Macrobond!$A:$PB,$B$4,$B12)/$B$6*100</f>
        <v>2.706588868466842</v>
      </c>
      <c r="D12" s="150" t="s">
        <v>1515</v>
      </c>
      <c r="E12" s="150" t="s">
        <v>1431</v>
      </c>
      <c r="F12" s="152">
        <f>MATCH($E12,Engine!$A$11:$A$65,0)+10</f>
        <v>41</v>
      </c>
      <c r="G12" s="165" cm="1">
        <f t="array" ref="G12">INDEX(Engine!$W:$W,$F12)</f>
        <v>-5.5915244261329766E-3</v>
      </c>
      <c r="H12" s="166" cm="1">
        <f t="array" ref="H12">INDEX(Engine!$AC:$AC,$F12)</f>
        <v>1.4856502671489302E-2</v>
      </c>
      <c r="I12" s="154">
        <f t="shared" si="0"/>
        <v>-1.5133957769531961E-2</v>
      </c>
    </row>
    <row r="13" spans="1:9" x14ac:dyDescent="0.45">
      <c r="A13" s="149" t="s">
        <v>1500</v>
      </c>
      <c r="B13" s="150">
        <v>319</v>
      </c>
      <c r="C13" s="151" cm="1">
        <f t="array" ref="C13">INDEX(Macrobond!$A:$PB,$B$4,$B13)/$B$6*100</f>
        <v>3.8124651336076787</v>
      </c>
      <c r="D13" s="150" t="s">
        <v>1516</v>
      </c>
      <c r="E13" s="150" t="s">
        <v>1435</v>
      </c>
      <c r="F13" s="152">
        <f>MATCH($E13,Engine!$A$11:$A$65,0)+10</f>
        <v>45</v>
      </c>
      <c r="G13" s="165" cm="1">
        <f t="array" ref="G13">INDEX(Engine!$W:$W,$F13)</f>
        <v>-2.1687906138656565E-3</v>
      </c>
      <c r="H13" s="166" cm="1">
        <f t="array" ref="H13">INDEX(Engine!$AC:$AC,$F13)</f>
        <v>1.941795300883542E-2</v>
      </c>
      <c r="I13" s="154">
        <f t="shared" si="0"/>
        <v>-8.2684385974584104E-3</v>
      </c>
    </row>
    <row r="14" spans="1:9" x14ac:dyDescent="0.45">
      <c r="A14" s="149" t="s">
        <v>1501</v>
      </c>
      <c r="B14" s="150">
        <v>336</v>
      </c>
      <c r="C14" s="151" cm="1">
        <f t="array" ref="C14">INDEX(Macrobond!$A:$PB,$B$4,$B14)/$B$6*100</f>
        <v>3.0337968494498422</v>
      </c>
      <c r="D14" s="150" t="s">
        <v>1517</v>
      </c>
      <c r="E14" s="150" t="s">
        <v>1425</v>
      </c>
      <c r="F14" s="152">
        <f>MATCH($E14,Engine!$A$11:$A$65,0)+10</f>
        <v>34</v>
      </c>
      <c r="G14" s="165" cm="1">
        <f t="array" ref="G14">INDEX(Engine!$W:$W,$F14)</f>
        <v>2.9194409892441264E-3</v>
      </c>
      <c r="H14" s="166" cm="1">
        <f t="array" ref="H14">INDEX(Engine!$AC:$AC,$F14)</f>
        <v>8.1220662682855993E-2</v>
      </c>
      <c r="I14" s="154">
        <f t="shared" si="0"/>
        <v>8.8569908753235605E-3</v>
      </c>
    </row>
    <row r="15" spans="1:9" x14ac:dyDescent="0.45">
      <c r="A15" s="149" t="s">
        <v>1502</v>
      </c>
      <c r="B15" s="150">
        <v>346</v>
      </c>
      <c r="C15" s="151" cm="1">
        <f t="array" ref="C15">INDEX(Macrobond!$A:$PB,$B$4,$B15)/$B$6*100</f>
        <v>3.8322758047864767</v>
      </c>
      <c r="D15" s="150" t="s">
        <v>1518</v>
      </c>
      <c r="E15" s="150" t="s">
        <v>1430</v>
      </c>
      <c r="F15" s="152">
        <f>MATCH($E15,Engine!$A$11:$A$65,0)+10</f>
        <v>40</v>
      </c>
      <c r="G15" s="165" cm="1">
        <f t="array" ref="G15">INDEX(Engine!$W:$W,$F15)</f>
        <v>-7.116471626220533E-3</v>
      </c>
      <c r="H15" s="166" cm="1">
        <f t="array" ref="H15">INDEX(Engine!$AC:$AC,$F15)</f>
        <v>-7.873651753853339E-2</v>
      </c>
      <c r="I15" s="154">
        <f t="shared" si="0"/>
        <v>-2.7272282028614418E-2</v>
      </c>
    </row>
    <row r="16" spans="1:9" x14ac:dyDescent="0.45">
      <c r="A16" s="149" t="s">
        <v>336</v>
      </c>
      <c r="B16" s="150">
        <v>347</v>
      </c>
      <c r="C16" s="151" cm="1">
        <f t="array" ref="C16">INDEX(Macrobond!$A:$PB,$B$4,$B16)/$B$6*100</f>
        <v>1.8232818637920936</v>
      </c>
      <c r="D16" s="150" t="s">
        <v>1519</v>
      </c>
      <c r="E16" s="150" t="s">
        <v>1448</v>
      </c>
      <c r="F16" s="152">
        <f>MATCH($E16,Engine!$A$11:$A$65,0)+10</f>
        <v>57</v>
      </c>
      <c r="G16" s="165" cm="1">
        <f t="array" ref="G16">INDEX(Engine!$W:$W,$F16)</f>
        <v>2.8740231452808462E-3</v>
      </c>
      <c r="H16" s="166" cm="1">
        <f t="array" ref="H16">INDEX(Engine!$AC:$AC,$F16)</f>
        <v>1.3349801186956833E-2</v>
      </c>
      <c r="I16" s="154">
        <f t="shared" si="0"/>
        <v>5.2401542769092762E-3</v>
      </c>
    </row>
    <row r="17" spans="1:9" x14ac:dyDescent="0.45">
      <c r="A17" s="149" t="s">
        <v>350</v>
      </c>
      <c r="B17" s="150">
        <v>348</v>
      </c>
      <c r="C17" s="151" cm="1">
        <f t="array" ref="C17">INDEX(Macrobond!$A:$PB,$B$4,$B17)/$B$6*100</f>
        <v>1.0580091198580355</v>
      </c>
      <c r="D17" s="150" t="s">
        <v>1520</v>
      </c>
      <c r="E17" s="150" t="s">
        <v>1434</v>
      </c>
      <c r="F17" s="152">
        <f>MATCH($E17,Engine!$A$11:$A$65,0)+10</f>
        <v>44</v>
      </c>
      <c r="G17" s="165" cm="1">
        <f t="array" ref="G17">INDEX(Engine!$W:$W,$F17)</f>
        <v>5.2710374944533456E-3</v>
      </c>
      <c r="H17" s="166" cm="1">
        <f t="array" ref="H17">INDEX(Engine!$AC:$AC,$F17)</f>
        <v>1.3629784485230445E-2</v>
      </c>
      <c r="I17" s="154">
        <f t="shared" si="0"/>
        <v>5.5768057402452885E-3</v>
      </c>
    </row>
    <row r="18" spans="1:9" x14ac:dyDescent="0.45">
      <c r="A18" s="149" t="s">
        <v>366</v>
      </c>
      <c r="B18" s="150">
        <v>349</v>
      </c>
      <c r="C18" s="151" cm="1">
        <f t="array" ref="C18">INDEX(Macrobond!$A:$PB,$B$4,$B18)/$B$6*100</f>
        <v>1.1423652395947694</v>
      </c>
      <c r="D18" s="150" t="s">
        <v>1521</v>
      </c>
      <c r="E18" s="150" t="s">
        <v>1455</v>
      </c>
      <c r="F18" s="152">
        <f>MATCH($E18,Engine!$A$11:$A$65,0)+10</f>
        <v>64</v>
      </c>
      <c r="G18" s="165" cm="1">
        <f t="array" ref="G18">INDEX(Engine!$W:$W,$F18)</f>
        <v>9.8047389571627175E-3</v>
      </c>
      <c r="H18" s="166" cm="1">
        <f t="array" ref="H18">INDEX(Engine!$AC:$AC,$F18)</f>
        <v>5.0478641908901389E-2</v>
      </c>
      <c r="I18" s="154">
        <f t="shared" si="0"/>
        <v>1.1200592967963358E-2</v>
      </c>
    </row>
    <row r="19" spans="1:9" x14ac:dyDescent="0.45">
      <c r="A19" s="149" t="s">
        <v>376</v>
      </c>
      <c r="B19" s="150">
        <v>350</v>
      </c>
      <c r="C19" s="151" cm="1">
        <f t="array" ref="C19">INDEX(Macrobond!$A:$PB,$B$4,$B19)/$B$6*100</f>
        <v>0.58397398641060572</v>
      </c>
      <c r="D19" s="150" t="s">
        <v>1522</v>
      </c>
      <c r="E19" s="150" t="s">
        <v>1436</v>
      </c>
      <c r="F19" s="152">
        <f>MATCH($E19,Engine!$A$11:$A$65,0)+10</f>
        <v>46</v>
      </c>
      <c r="G19" s="165" cm="1">
        <f t="array" ref="G19">INDEX(Engine!$W:$W,$F19)</f>
        <v>1.0073293465577615E-2</v>
      </c>
      <c r="H19" s="166" cm="1">
        <f t="array" ref="H19">INDEX(Engine!$AC:$AC,$F19)</f>
        <v>6.360454244385827E-2</v>
      </c>
      <c r="I19" s="154">
        <f t="shared" si="0"/>
        <v>5.8825413413772657E-3</v>
      </c>
    </row>
    <row r="20" spans="1:9" x14ac:dyDescent="0.45">
      <c r="A20" s="149" t="s">
        <v>1503</v>
      </c>
      <c r="B20" s="150">
        <v>357</v>
      </c>
      <c r="C20" s="151" cm="1">
        <f t="array" ref="C20">INDEX(Macrobond!$A:$PB,$B$4,$B20)/$B$6*100</f>
        <v>4.1102371539595648</v>
      </c>
      <c r="D20" s="150" t="s">
        <v>1523</v>
      </c>
      <c r="E20" s="150" t="s">
        <v>1415</v>
      </c>
      <c r="F20" s="152">
        <f>MATCH($E20,Engine!$A$11:$A$65,0)+10</f>
        <v>24</v>
      </c>
      <c r="G20" s="165" cm="1">
        <f t="array" ref="G20">INDEX(Engine!$W:$W,$F20)</f>
        <v>3.6192650038866514E-3</v>
      </c>
      <c r="H20" s="166" cm="1">
        <f t="array" ref="H20">INDEX(Engine!$AC:$AC,$F20)</f>
        <v>4.4763939700918076E-2</v>
      </c>
      <c r="I20" s="154">
        <f t="shared" si="0"/>
        <v>1.4876037489000524E-2</v>
      </c>
    </row>
    <row r="21" spans="1:9" x14ac:dyDescent="0.45">
      <c r="A21" s="149" t="s">
        <v>1504</v>
      </c>
      <c r="B21" s="150">
        <v>358</v>
      </c>
      <c r="C21" s="151" cm="1">
        <f t="array" ref="C21">INDEX(Macrobond!$A:$PB,$B$4,$B21)/$B$6*100</f>
        <v>13.317583676878206</v>
      </c>
      <c r="D21" s="150" t="s">
        <v>1524</v>
      </c>
      <c r="E21" s="150" t="s">
        <v>1416</v>
      </c>
      <c r="F21" s="152">
        <f>MATCH($E21,Engine!$A$11:$A$65,0)+10</f>
        <v>25</v>
      </c>
      <c r="G21" s="165" cm="1">
        <f t="array" ref="G21">INDEX(Engine!$W:$W,$F21)</f>
        <v>2.9678250439824083E-3</v>
      </c>
      <c r="H21" s="166" cm="1">
        <f t="array" ref="H21">INDEX(Engine!$AC:$AC,$F21)</f>
        <v>4.5452886126821967E-2</v>
      </c>
      <c r="I21" s="154">
        <f t="shared" si="0"/>
        <v>3.9524258361570468E-2</v>
      </c>
    </row>
    <row r="22" spans="1:9" x14ac:dyDescent="0.45">
      <c r="A22" s="149" t="s">
        <v>1505</v>
      </c>
      <c r="B22" s="150">
        <v>362</v>
      </c>
      <c r="C22" s="151" cm="1">
        <f t="array" ref="C22">INDEX(Macrobond!$A:$PB,$B$4,$B22)/$B$6*100</f>
        <v>0.78471002026341252</v>
      </c>
      <c r="D22" s="150" t="s">
        <v>1525</v>
      </c>
      <c r="E22" s="150" t="s">
        <v>1418</v>
      </c>
      <c r="F22" s="152">
        <f>MATCH($E22,Engine!$A$11:$A$65,0)+10</f>
        <v>27</v>
      </c>
      <c r="G22" s="165" cm="1">
        <f t="array" ref="G22">INDEX(Engine!$W:$W,$F22)</f>
        <v>2.3327701114208566E-3</v>
      </c>
      <c r="H22" s="166" cm="1">
        <f t="array" ref="H22">INDEX(Engine!$AC:$AC,$F22)</f>
        <v>4.0190793564821803E-2</v>
      </c>
      <c r="I22" s="154">
        <f t="shared" si="0"/>
        <v>1.8305480814029434E-3</v>
      </c>
    </row>
    <row r="23" spans="1:9" x14ac:dyDescent="0.45">
      <c r="A23" s="149" t="s">
        <v>1506</v>
      </c>
      <c r="B23" s="150">
        <v>376</v>
      </c>
      <c r="C23" s="151" cm="1">
        <f t="array" ref="C23">INDEX(Macrobond!$A:$PB,$B$4,$B23)/$B$6*100</f>
        <v>1.4506078738497952</v>
      </c>
      <c r="D23" s="150" t="s">
        <v>1526</v>
      </c>
      <c r="E23" s="150" t="s">
        <v>1437</v>
      </c>
      <c r="F23" s="152">
        <f>MATCH($E23,Engine!$A$11:$A$65,0)+10</f>
        <v>47</v>
      </c>
      <c r="G23" s="165" cm="1">
        <f t="array" ref="G23">INDEX(Engine!$W:$W,$F23)</f>
        <v>7.9363487893835405E-3</v>
      </c>
      <c r="H23" s="166" cm="1">
        <f t="array" ref="H23">INDEX(Engine!$AC:$AC,$F23)</f>
        <v>7.6650213773544973E-2</v>
      </c>
      <c r="I23" s="154">
        <f t="shared" si="0"/>
        <v>1.1512530043498054E-2</v>
      </c>
    </row>
    <row r="24" spans="1:9" x14ac:dyDescent="0.45">
      <c r="A24" s="149" t="s">
        <v>1507</v>
      </c>
      <c r="B24" s="150">
        <v>377</v>
      </c>
      <c r="C24" s="151" cm="1">
        <f t="array" ref="C24">INDEX(Macrobond!$A:$PB,$B$4,$B24)/$B$6*100</f>
        <v>0.64796971477352816</v>
      </c>
      <c r="D24" s="150" t="s">
        <v>1527</v>
      </c>
      <c r="E24" s="150" t="s">
        <v>1439</v>
      </c>
      <c r="F24" s="152">
        <f>MATCH($E24,Engine!$A$11:$A$65,0)+10</f>
        <v>49</v>
      </c>
      <c r="G24" s="165" cm="1">
        <f t="array" ref="G24">INDEX(Engine!$W:$W,$F24)</f>
        <v>-4.2134849083711345E-2</v>
      </c>
      <c r="H24" s="166" cm="1">
        <f t="array" ref="H24">INDEX(Engine!$AC:$AC,$F24)</f>
        <v>-0.2396512817440577</v>
      </c>
      <c r="I24" s="154">
        <f t="shared" si="0"/>
        <v>-2.7302106142798096E-2</v>
      </c>
    </row>
    <row r="25" spans="1:9" x14ac:dyDescent="0.45">
      <c r="A25" s="149" t="s">
        <v>516</v>
      </c>
      <c r="B25" s="150">
        <v>379</v>
      </c>
      <c r="C25" s="151" cm="1">
        <f t="array" ref="C25">INDEX(Macrobond!$A:$PB,$B$4,$B25)/$B$6*100</f>
        <v>0.57561409061473612</v>
      </c>
      <c r="D25" s="150" t="s">
        <v>1528</v>
      </c>
      <c r="E25" s="150" t="s">
        <v>1441</v>
      </c>
      <c r="F25" s="152">
        <f>MATCH($E25,Engine!$A$11:$A$65,0)+10</f>
        <v>51</v>
      </c>
      <c r="G25" s="165" cm="1">
        <f t="array" ref="G25">INDEX(Engine!$W:$W,$F25)</f>
        <v>3.3531951009959649E-3</v>
      </c>
      <c r="H25" s="166" cm="1">
        <f t="array" ref="H25">INDEX(Engine!$AC:$AC,$F25)</f>
        <v>0.14809333694261473</v>
      </c>
      <c r="I25" s="154">
        <f t="shared" si="0"/>
        <v>1.9301463487135806E-3</v>
      </c>
    </row>
    <row r="26" spans="1:9" x14ac:dyDescent="0.45">
      <c r="A26" s="149" t="s">
        <v>1508</v>
      </c>
      <c r="B26" s="150">
        <v>380</v>
      </c>
      <c r="C26" s="151" cm="1">
        <f t="array" ref="C26">INDEX(Macrobond!$A:$PB,$B$4,$B26)/$B$6*100</f>
        <v>1.1142620911345849</v>
      </c>
      <c r="D26" s="150" t="s">
        <v>1529</v>
      </c>
      <c r="E26" s="150" t="s">
        <v>1440</v>
      </c>
      <c r="F26" s="152">
        <f>MATCH($E26,Engine!$A$11:$A$65,0)+10</f>
        <v>50</v>
      </c>
      <c r="G26" s="165" cm="1">
        <f t="array" ref="G26">INDEX(Engine!$W:$W,$F26)</f>
        <v>2.6858958722478565E-2</v>
      </c>
      <c r="H26" s="166" cm="1">
        <f t="array" ref="H26">INDEX(Engine!$AC:$AC,$F26)</f>
        <v>0.38069226360779518</v>
      </c>
      <c r="I26" s="154">
        <f t="shared" si="0"/>
        <v>2.9927919511806463E-2</v>
      </c>
    </row>
    <row r="27" spans="1:9" x14ac:dyDescent="0.45">
      <c r="A27" s="149" t="s">
        <v>537</v>
      </c>
      <c r="B27" s="150">
        <v>382</v>
      </c>
      <c r="C27" s="151" cm="1">
        <f t="array" ref="C27">INDEX(Macrobond!$A:$PB,$B$4,$B27)/$B$6*100</f>
        <v>4.4149014209074258</v>
      </c>
      <c r="D27" s="150" t="s">
        <v>1530</v>
      </c>
      <c r="E27" s="150" t="s">
        <v>1448</v>
      </c>
      <c r="F27" s="152">
        <f>MATCH($E27,Engine!$A$11:$A$65,0)+10</f>
        <v>57</v>
      </c>
      <c r="G27" s="165" cm="1">
        <f t="array" ref="G27">INDEX(Engine!$W:$W,$F27)</f>
        <v>2.8740231452808462E-3</v>
      </c>
      <c r="H27" s="166" cm="1">
        <f t="array" ref="H27">INDEX(Engine!$AC:$AC,$F27)</f>
        <v>1.3349801186956833E-2</v>
      </c>
      <c r="I27" s="154">
        <f t="shared" si="0"/>
        <v>1.2688528867821238E-2</v>
      </c>
    </row>
    <row r="28" spans="1:9" x14ac:dyDescent="0.45">
      <c r="A28" s="149" t="s">
        <v>1509</v>
      </c>
      <c r="B28" s="150">
        <v>389</v>
      </c>
      <c r="C28" s="151" cm="1">
        <f t="array" ref="C28">INDEX(Macrobond!$A:$PB,$B$4,$B28)/$B$6*100</f>
        <v>6.6288165296921262</v>
      </c>
      <c r="D28" s="150" t="s">
        <v>1531</v>
      </c>
      <c r="E28" s="150" t="s">
        <v>1410</v>
      </c>
      <c r="F28" s="152">
        <f>MATCH($E28,Engine!$A$11:$A$65,0)+10</f>
        <v>21</v>
      </c>
      <c r="G28" s="165" cm="1">
        <f t="array" ref="G28">INDEX(Engine!$W:$W,$F28)</f>
        <v>3.0034608406641627E-3</v>
      </c>
      <c r="H28" s="166" cm="1">
        <f t="array" ref="H28">INDEX(Engine!$AC:$AC,$F28)</f>
        <v>3.1218844513236199E-2</v>
      </c>
      <c r="I28" s="154">
        <f t="shared" si="0"/>
        <v>1.990939086687761E-2</v>
      </c>
    </row>
    <row r="29" spans="1:9" x14ac:dyDescent="0.45">
      <c r="A29" s="149" t="s">
        <v>633</v>
      </c>
      <c r="B29" s="150">
        <v>391</v>
      </c>
      <c r="C29" s="151" cm="1">
        <f t="array" ref="C29">INDEX(Macrobond!$A:$PB,$B$4,$B29)/$B$6*100</f>
        <v>1.0564325638270526</v>
      </c>
      <c r="D29" s="150" t="s">
        <v>1532</v>
      </c>
      <c r="E29" s="150" t="s">
        <v>1417</v>
      </c>
      <c r="F29" s="152">
        <f>MATCH($E29,Engine!$A$11:$A$65,0)+10</f>
        <v>26</v>
      </c>
      <c r="G29" s="165" cm="1">
        <f t="array" ref="G29">INDEX(Engine!$W:$W,$F29)</f>
        <v>4.1809022540961749E-3</v>
      </c>
      <c r="H29" s="166" cm="1">
        <f t="array" ref="H29">INDEX(Engine!$AC:$AC,$F29)</f>
        <v>0.13077298097075296</v>
      </c>
      <c r="I29" s="154">
        <f t="shared" si="0"/>
        <v>4.4168412874051252E-3</v>
      </c>
    </row>
    <row r="30" spans="1:9" x14ac:dyDescent="0.45">
      <c r="A30" s="149" t="s">
        <v>1510</v>
      </c>
      <c r="B30" s="150">
        <v>402</v>
      </c>
      <c r="C30" s="151" cm="1">
        <f t="array" ref="C30">INDEX(Macrobond!$A:$PB,$B$4,$B30)/$B$6*100</f>
        <v>1.6865363722626334</v>
      </c>
      <c r="D30" s="150" t="s">
        <v>1533</v>
      </c>
      <c r="E30" s="150" t="s">
        <v>1454</v>
      </c>
      <c r="F30" s="152">
        <f>MATCH($E30,Engine!$A$11:$A$65,0)+10</f>
        <v>63</v>
      </c>
      <c r="G30" s="165" cm="1">
        <f t="array" ref="G30">INDEX(Engine!$W:$W,$F30)</f>
        <v>1.3205181780192143E-2</v>
      </c>
      <c r="H30" s="166" cm="1">
        <f t="array" ref="H30">INDEX(Engine!$AC:$AC,$F30)</f>
        <v>5.0945336914062445E-2</v>
      </c>
      <c r="I30" s="154">
        <f t="shared" si="0"/>
        <v>2.2271019374633882E-2</v>
      </c>
    </row>
    <row r="31" spans="1:9" x14ac:dyDescent="0.45">
      <c r="A31" s="149" t="s">
        <v>748</v>
      </c>
      <c r="B31" s="150">
        <v>406</v>
      </c>
      <c r="C31" s="151" cm="1">
        <f t="array" ref="C31">INDEX(Macrobond!$A:$PB,$B$4,$B31)/$B$6*100</f>
        <v>1.911978698653606</v>
      </c>
      <c r="D31" s="150" t="s">
        <v>1534</v>
      </c>
      <c r="E31" s="150" t="s">
        <v>1450</v>
      </c>
      <c r="F31" s="152">
        <f>MATCH($E31,Engine!$A$11:$A$65,0)+10</f>
        <v>59</v>
      </c>
      <c r="G31" s="165" cm="1">
        <f t="array" ref="G31">INDEX(Engine!$W:$W,$F31)</f>
        <v>4.9871061211992362E-4</v>
      </c>
      <c r="H31" s="166" cm="1">
        <f t="array" ref="H31">INDEX(Engine!$AC:$AC,$F31)</f>
        <v>2.3573406778062411E-2</v>
      </c>
      <c r="I31" s="154">
        <f t="shared" si="0"/>
        <v>9.5352406716579482E-4</v>
      </c>
    </row>
    <row r="32" spans="1:9" x14ac:dyDescent="0.45">
      <c r="A32" s="149" t="s">
        <v>1511</v>
      </c>
      <c r="B32" s="150">
        <v>306</v>
      </c>
      <c r="C32" s="151" cm="1">
        <f t="array" ref="C32">INDEX(Macrobond!$A:$PB,$B$4,$B32)/$B$6*100</f>
        <v>1.3425671113712894</v>
      </c>
      <c r="D32" s="150" t="s">
        <v>1535</v>
      </c>
      <c r="E32" s="150" t="s">
        <v>1455</v>
      </c>
      <c r="F32" s="152">
        <f>MATCH($E32,Engine!$A$11:$A$65,0)+10</f>
        <v>64</v>
      </c>
      <c r="G32" s="165" cm="1">
        <f t="array" ref="G32">INDEX(Engine!$W:$W,$F32)</f>
        <v>9.8047389571627175E-3</v>
      </c>
      <c r="H32" s="166" cm="1">
        <f t="array" ref="H32">INDEX(Engine!$AC:$AC,$F32)</f>
        <v>5.0478641908901389E-2</v>
      </c>
      <c r="I32" s="154">
        <f t="shared" si="0"/>
        <v>1.3163520059467498E-2</v>
      </c>
    </row>
    <row r="33" spans="1:9" x14ac:dyDescent="0.45">
      <c r="A33" s="155" t="s">
        <v>1536</v>
      </c>
      <c r="B33" s="156"/>
      <c r="C33" s="157">
        <f>SUM(C9:C32)</f>
        <v>60.926962048614257</v>
      </c>
      <c r="D33" s="156"/>
      <c r="E33" s="156"/>
      <c r="F33" s="156"/>
      <c r="G33" s="156"/>
      <c r="H33" s="156"/>
      <c r="I33" s="158">
        <f>SUM(I9:I32)</f>
        <v>0.1227787873039199</v>
      </c>
    </row>
    <row r="34" spans="1:9" x14ac:dyDescent="0.45">
      <c r="A34" s="149"/>
      <c r="B34" s="150"/>
      <c r="C34" s="151"/>
      <c r="D34" s="150"/>
      <c r="E34" s="150"/>
      <c r="F34" s="150"/>
      <c r="G34" s="150"/>
      <c r="H34" s="150"/>
      <c r="I34" s="154"/>
    </row>
    <row r="35" spans="1:9" x14ac:dyDescent="0.45">
      <c r="A35" s="159" t="s">
        <v>1537</v>
      </c>
      <c r="B35" s="150"/>
      <c r="C35" s="151"/>
      <c r="D35" s="150"/>
      <c r="E35" s="150"/>
      <c r="F35" s="150"/>
      <c r="G35" s="150"/>
      <c r="H35" s="150"/>
      <c r="I35" s="154"/>
    </row>
    <row r="36" spans="1:9" x14ac:dyDescent="0.45">
      <c r="A36" s="149" t="s">
        <v>1538</v>
      </c>
      <c r="B36" s="150">
        <v>366</v>
      </c>
      <c r="C36" s="151" cm="1">
        <f t="array" ref="C36">INDEX(Macrobond!$A:$PB,$B$4,$B36)/$B$6*100</f>
        <v>19.095817111617631</v>
      </c>
      <c r="D36" s="150" t="s">
        <v>1544</v>
      </c>
      <c r="E36" s="150"/>
      <c r="F36" s="150"/>
      <c r="G36" s="160">
        <v>2.5000000000000001E-3</v>
      </c>
      <c r="H36" s="153">
        <f>(1+$G36)^12-1</f>
        <v>3.0415956913506736E-2</v>
      </c>
      <c r="I36" s="154">
        <f>$C36*$G36</f>
        <v>4.7739542779044075E-2</v>
      </c>
    </row>
    <row r="37" spans="1:9" x14ac:dyDescent="0.45">
      <c r="A37" s="149" t="s">
        <v>1539</v>
      </c>
      <c r="B37" s="150">
        <v>392</v>
      </c>
      <c r="C37" s="151" cm="1">
        <f t="array" ref="C37">INDEX(Macrobond!$A:$PB,$B$4,$B37)/$B$6*100</f>
        <v>9.3176535846916853</v>
      </c>
      <c r="D37" s="150" t="s">
        <v>1545</v>
      </c>
      <c r="E37" s="150"/>
      <c r="F37" s="150"/>
      <c r="G37" s="160">
        <v>3.0000000000000001E-3</v>
      </c>
      <c r="H37" s="153">
        <f t="shared" ref="H37:H44" si="1">(1+$G37)^12-1</f>
        <v>3.659998028812983E-2</v>
      </c>
      <c r="I37" s="154">
        <f t="shared" ref="I37:I44" si="2">$C37*$G37</f>
        <v>2.7952960754075055E-2</v>
      </c>
    </row>
    <row r="38" spans="1:9" x14ac:dyDescent="0.45">
      <c r="A38" s="149" t="s">
        <v>160</v>
      </c>
      <c r="B38" s="150">
        <v>325</v>
      </c>
      <c r="C38" s="151" cm="1">
        <f t="array" ref="C38">INDEX(Macrobond!$A:$PB,$B$4,$B38)/$B$6*100</f>
        <v>1.6343751862112339</v>
      </c>
      <c r="D38" s="150" t="s">
        <v>1546</v>
      </c>
      <c r="E38" s="150"/>
      <c r="F38" s="150"/>
      <c r="G38" s="160">
        <v>1.5E-3</v>
      </c>
      <c r="H38" s="153">
        <f t="shared" si="1"/>
        <v>1.8149245011963799E-2</v>
      </c>
      <c r="I38" s="154">
        <f t="shared" si="2"/>
        <v>2.4515627793168511E-3</v>
      </c>
    </row>
    <row r="39" spans="1:9" x14ac:dyDescent="0.45">
      <c r="A39" s="149" t="s">
        <v>1540</v>
      </c>
      <c r="B39" s="150">
        <v>410</v>
      </c>
      <c r="C39" s="151" cm="1">
        <f t="array" ref="C39">INDEX(Macrobond!$A:$PB,$B$4,$B39)/$B$6*100</f>
        <v>1.598664117693642</v>
      </c>
      <c r="D39" s="150" t="s">
        <v>1547</v>
      </c>
      <c r="E39" s="150"/>
      <c r="F39" s="150"/>
      <c r="G39" s="160">
        <v>2E-3</v>
      </c>
      <c r="H39" s="153">
        <f t="shared" si="1"/>
        <v>2.4265767945403027E-2</v>
      </c>
      <c r="I39" s="154">
        <f t="shared" si="2"/>
        <v>3.197328235387284E-3</v>
      </c>
    </row>
    <row r="40" spans="1:9" x14ac:dyDescent="0.45">
      <c r="A40" s="149" t="s">
        <v>1541</v>
      </c>
      <c r="B40" s="150">
        <v>411</v>
      </c>
      <c r="C40" s="151" cm="1">
        <f t="array" ref="C40">INDEX(Macrobond!$A:$PB,$B$4,$B40)/$B$6*100</f>
        <v>1.878860649923815</v>
      </c>
      <c r="D40" s="150" t="s">
        <v>1548</v>
      </c>
      <c r="E40" s="150"/>
      <c r="F40" s="150"/>
      <c r="G40" s="160">
        <v>2E-3</v>
      </c>
      <c r="H40" s="153">
        <f t="shared" si="1"/>
        <v>2.4265767945403027E-2</v>
      </c>
      <c r="I40" s="154">
        <f t="shared" si="2"/>
        <v>3.7577212998476301E-3</v>
      </c>
    </row>
    <row r="41" spans="1:9" x14ac:dyDescent="0.45">
      <c r="A41" s="149" t="s">
        <v>834</v>
      </c>
      <c r="B41" s="150">
        <v>412</v>
      </c>
      <c r="C41" s="151" cm="1">
        <f t="array" ref="C41">INDEX(Macrobond!$A:$PB,$B$4,$B41)/$B$6*100</f>
        <v>0.64412167340843185</v>
      </c>
      <c r="D41" s="150" t="s">
        <v>1549</v>
      </c>
      <c r="E41" s="150"/>
      <c r="F41" s="150"/>
      <c r="G41" s="160">
        <v>1.5E-3</v>
      </c>
      <c r="H41" s="153">
        <f t="shared" si="1"/>
        <v>1.8149245011963799E-2</v>
      </c>
      <c r="I41" s="154">
        <f t="shared" si="2"/>
        <v>9.6618251011264776E-4</v>
      </c>
    </row>
    <row r="42" spans="1:9" x14ac:dyDescent="0.45">
      <c r="A42" s="149" t="s">
        <v>1542</v>
      </c>
      <c r="B42" s="150">
        <v>413</v>
      </c>
      <c r="C42" s="151" cm="1">
        <f t="array" ref="C42">INDEX(Macrobond!$A:$PB,$B$4,$B42)/$B$6*100</f>
        <v>0.3743801969626715</v>
      </c>
      <c r="D42" s="150" t="s">
        <v>1550</v>
      </c>
      <c r="E42" s="150"/>
      <c r="F42" s="150"/>
      <c r="G42" s="160">
        <v>2E-3</v>
      </c>
      <c r="H42" s="153">
        <f t="shared" si="1"/>
        <v>2.4265767945403027E-2</v>
      </c>
      <c r="I42" s="154">
        <f t="shared" si="2"/>
        <v>7.4876039392534298E-4</v>
      </c>
    </row>
    <row r="43" spans="1:9" x14ac:dyDescent="0.45">
      <c r="A43" s="149" t="s">
        <v>1543</v>
      </c>
      <c r="B43" s="150">
        <v>416</v>
      </c>
      <c r="C43" s="151" cm="1">
        <f t="array" ref="C43">INDEX(Macrobond!$A:$PB,$B$4,$B43)/$B$6*100</f>
        <v>3.3473396161511326</v>
      </c>
      <c r="D43" s="150" t="s">
        <v>1548</v>
      </c>
      <c r="E43" s="150"/>
      <c r="F43" s="150"/>
      <c r="G43" s="160">
        <v>2E-3</v>
      </c>
      <c r="H43" s="153">
        <f t="shared" si="1"/>
        <v>2.4265767945403027E-2</v>
      </c>
      <c r="I43" s="154">
        <f t="shared" si="2"/>
        <v>6.6946792323022654E-3</v>
      </c>
    </row>
    <row r="44" spans="1:9" x14ac:dyDescent="0.45">
      <c r="A44" s="149" t="s">
        <v>1551</v>
      </c>
      <c r="B44" s="150"/>
      <c r="C44" s="151">
        <f>100-$C$33-SUM(C36:C43)</f>
        <v>1.1818258147254994</v>
      </c>
      <c r="D44" s="150" t="s">
        <v>1552</v>
      </c>
      <c r="E44" s="150"/>
      <c r="F44" s="150"/>
      <c r="G44" s="160">
        <v>2E-3</v>
      </c>
      <c r="H44" s="153">
        <f>(1+$G44)^12-1</f>
        <v>2.4265767945403027E-2</v>
      </c>
      <c r="I44" s="154">
        <f>$C44*$G44</f>
        <v>2.3636516294509987E-3</v>
      </c>
    </row>
    <row r="45" spans="1:9" x14ac:dyDescent="0.45">
      <c r="A45" s="155" t="s">
        <v>1553</v>
      </c>
      <c r="B45" s="156"/>
      <c r="C45" s="157">
        <f>SUM(C36:C44)</f>
        <v>39.073037951385743</v>
      </c>
      <c r="D45" s="156"/>
      <c r="E45" s="156"/>
      <c r="F45" s="156"/>
      <c r="G45" s="156"/>
      <c r="H45" s="156"/>
      <c r="I45" s="158">
        <f>SUM(I36:I44)</f>
        <v>9.5872389613462131E-2</v>
      </c>
    </row>
    <row r="46" spans="1:9" x14ac:dyDescent="0.45">
      <c r="A46" s="149"/>
      <c r="B46" s="150"/>
      <c r="C46" s="151"/>
      <c r="D46" s="150"/>
      <c r="E46" s="150"/>
      <c r="F46" s="150"/>
      <c r="G46" s="150"/>
      <c r="H46" s="150"/>
      <c r="I46" s="154"/>
    </row>
    <row r="47" spans="1:9" x14ac:dyDescent="0.45">
      <c r="A47" s="161" t="s">
        <v>1554</v>
      </c>
      <c r="B47" s="162"/>
      <c r="C47" s="163">
        <f>C33+C45</f>
        <v>100</v>
      </c>
      <c r="D47" s="162"/>
      <c r="E47" s="162"/>
      <c r="F47" s="162"/>
      <c r="G47" s="162"/>
      <c r="H47" s="162"/>
      <c r="I47" s="164">
        <f>I33+I45</f>
        <v>0.21865117691738203</v>
      </c>
    </row>
    <row r="49" spans="1:11" ht="15.75" x14ac:dyDescent="0.5">
      <c r="A49" s="142" t="s">
        <v>1555</v>
      </c>
    </row>
    <row r="50" spans="1:11" ht="18" x14ac:dyDescent="0.55000000000000004">
      <c r="A50" t="s">
        <v>1556</v>
      </c>
      <c r="D50" s="143">
        <f>$I$47/100</f>
        <v>2.1865117691738205E-3</v>
      </c>
    </row>
    <row r="51" spans="1:11" x14ac:dyDescent="0.45">
      <c r="A51" t="s">
        <v>1557</v>
      </c>
      <c r="D51" s="85">
        <f>(1+$I$47/100)^12-1</f>
        <v>2.6555987345796117E-2</v>
      </c>
    </row>
    <row r="52" spans="1:11" x14ac:dyDescent="0.45">
      <c r="A52" t="s">
        <v>1558</v>
      </c>
      <c r="D52" s="144">
        <f>$I$33/$C$33</f>
        <v>2.0151798674280432E-3</v>
      </c>
    </row>
    <row r="53" spans="1:11" x14ac:dyDescent="0.45">
      <c r="A53" t="s">
        <v>1559</v>
      </c>
      <c r="D53" s="85">
        <f>SUMPRODUCT($C$9:$C$32,$H$9:$H$32)/$C$33</f>
        <v>3.3375974634613559E-2</v>
      </c>
    </row>
    <row r="54" spans="1:11" x14ac:dyDescent="0.45">
      <c r="A54" t="s">
        <v>1560</v>
      </c>
      <c r="D54" s="72" t="str">
        <f>IF($I$47/100&gt;=0.0025,"HOT — clear upside risk vs 2% pace",IF($I$47/100&gt;=0.0017,"WARM — modestly above 2% target pace",IF($I$47/100&gt;=0.0008,"ON TARGET — consistent with ~2% annualized","COOL — downside risk / disinflationary")))</f>
        <v>WARM — modestly above 2% target pace</v>
      </c>
    </row>
    <row r="57" spans="1:11" x14ac:dyDescent="0.45">
      <c r="A57" t="str">
        <f>"• CPI pass-through implies core PCE ≈ "&amp;TEXT($I$47/100,"0.00%")&amp;" m/m ("&amp;TEXT((1+$I$47/100)^12-1,"0.0%")&amp;" annualized) for "&amp;TEXT(Engine!$B$5,"mmm-yy")&amp;"; CPI-sourced components cover "&amp;TEXT($C$33/100,"0%")&amp;" of the core basket."</f>
        <v>• CPI pass-through implies core PCE ≈ 0.22% m/m (2.7% annualized) for May-26; CPI-sourced components cover 61% of the core basket.</v>
      </c>
      <c r="K57" s="91">
        <f>MATCH(MAX($I$9:$I$32),$I$9:$I$32,0)</f>
        <v>13</v>
      </c>
    </row>
    <row r="58" spans="1:11" x14ac:dyDescent="0.45">
      <c r="A58" t="str" cm="1">
        <f t="array" ref="A58">"• Biggest pass-through boost: "&amp;INDEX($A$9:$A$32,$K$57)&amp;" ("&amp;TEXT(INDEX($G$9:$G$32,$K$57),"+0.00%;-0.00%")&amp;" m/m → "&amp;TEXT(INDEX($I$9:$I$32,$K$57),"+0.000;-0.000")&amp;"pp); biggest drag: "&amp;INDEX($A$9:$A$32,$K$58)&amp;" ("&amp;TEXT(INDEX($G$9:$G$32,$K$58),"+0.00%;-0.00%")&amp;" → "&amp;TEXT(INDEX($I$9:$I$32,$K$58),"+0.000;-0.000")&amp;"pp)."</f>
        <v>• Biggest pass-through boost: Imputed rental of owner-occupied housing (+0.30% m/m → +0.040pp); biggest drag: Other motor vehicle services (-4.21% → -0.027pp).</v>
      </c>
      <c r="K58" s="91">
        <f>MATCH(MIN($I$9:$I$32),$I$9:$I$32,0)</f>
        <v>16</v>
      </c>
    </row>
    <row r="59" spans="1:11" x14ac:dyDescent="0.45">
      <c r="A59" t="str">
        <f>"• Shelter wedge: rent+OER = "&amp;TEXT(($C$20+$C$21)/100,"0.0%")&amp;" of core PCE vs "&amp;TEXT(Engine!$V$23/Engine!$V$12,"0.0%")&amp;" of core CPI — a shelter surprise passes through ~"&amp;TEXT((($C$20+$C$21)/100)/(Engine!$V$23/Engine!$V$12),"0.0")&amp;"x into core PCE."</f>
        <v>• Shelter wedge: rent+OER = 17.4% of core PCE vs 44.7% of core CPI — a shelter surprise passes through ~0.4x into core PCE.</v>
      </c>
    </row>
    <row r="60" spans="1:11" x14ac:dyDescent="0.45">
      <c r="A60" t="str">
        <f>"• "&amp;TEXT($C$45/100,"0%")&amp;" of core PCE is NOT CPI-sourced (health care "&amp;TEXT($C$36/100,"0.0%")&amp;", financial svcs "&amp;TEXT($C$37/100,"0.0%")&amp;") — blue assumptions contribute "&amp;TEXT($I$45/100,"0.00%")&amp;" of the estimate. Firm these up after the PPI print."</f>
        <v>• 39% of core PCE is NOT CPI-sourced (health care 19.1%, financial svcs 9.3%) — blue assumptions contribute 0.10% of the estimate. Firm these up after the PPI print.</v>
      </c>
    </row>
    <row r="61" spans="1:11" x14ac:dyDescent="0.45">
      <c r="A61" s="145" t="s">
        <v>1561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3B48-E9B8-4846-BCC5-E289479706F8}">
  <dimension ref="A1:N545"/>
  <sheetViews>
    <sheetView topLeftCell="A372" workbookViewId="0">
      <selection activeCell="A11" sqref="A11"/>
    </sheetView>
  </sheetViews>
  <sheetFormatPr defaultRowHeight="14.25" x14ac:dyDescent="0.45"/>
  <cols>
    <col min="1" max="1" width="77.19921875" bestFit="1" customWidth="1"/>
    <col min="2" max="2" width="82.06640625" bestFit="1" customWidth="1"/>
    <col min="3" max="3" width="8.53125" bestFit="1" customWidth="1"/>
    <col min="4" max="4" width="35.796875" bestFit="1" customWidth="1"/>
    <col min="5" max="5" width="10.9296875" bestFit="1" customWidth="1"/>
  </cols>
  <sheetData>
    <row r="1" spans="1:6" ht="15.4" x14ac:dyDescent="0.45">
      <c r="A1" s="20" t="s">
        <v>0</v>
      </c>
      <c r="B1" s="2"/>
      <c r="C1" s="31"/>
      <c r="D1" s="57">
        <v>46073</v>
      </c>
      <c r="E1" s="48"/>
      <c r="F1" s="2"/>
    </row>
    <row r="2" spans="1:6" x14ac:dyDescent="0.45">
      <c r="A2" s="1"/>
      <c r="B2" s="1"/>
      <c r="C2" s="1"/>
      <c r="D2" s="11"/>
      <c r="E2" s="1"/>
      <c r="F2" s="1"/>
    </row>
    <row r="3" spans="1:6" x14ac:dyDescent="0.45">
      <c r="A3" s="1"/>
      <c r="B3" s="1"/>
      <c r="C3" s="1"/>
      <c r="D3" s="11"/>
      <c r="E3" s="1"/>
      <c r="F3" s="1"/>
    </row>
    <row r="4" spans="1:6" ht="55.5" x14ac:dyDescent="0.45">
      <c r="A4" s="19" t="s">
        <v>1</v>
      </c>
      <c r="B4" s="19" t="s">
        <v>2</v>
      </c>
      <c r="C4" s="44" t="s">
        <v>3</v>
      </c>
      <c r="D4" s="45" t="s">
        <v>4</v>
      </c>
      <c r="E4" s="45" t="s">
        <v>5</v>
      </c>
      <c r="F4" s="45"/>
    </row>
    <row r="5" spans="1:6" x14ac:dyDescent="0.45">
      <c r="A5" s="31">
        <v>1</v>
      </c>
      <c r="B5" s="3" t="s">
        <v>6</v>
      </c>
      <c r="C5" s="31" t="s">
        <v>7</v>
      </c>
      <c r="D5" s="13"/>
      <c r="E5" s="49"/>
      <c r="F5" s="1"/>
    </row>
    <row r="6" spans="1:6" x14ac:dyDescent="0.45">
      <c r="A6" s="31">
        <v>2</v>
      </c>
      <c r="B6" s="15" t="s">
        <v>8</v>
      </c>
      <c r="C6" s="31" t="s">
        <v>9</v>
      </c>
      <c r="D6" s="13"/>
      <c r="E6" s="49"/>
      <c r="F6" s="1"/>
    </row>
    <row r="7" spans="1:6" x14ac:dyDescent="0.45">
      <c r="A7" s="31">
        <v>3</v>
      </c>
      <c r="B7" s="16" t="s">
        <v>10</v>
      </c>
      <c r="C7" s="31" t="s">
        <v>11</v>
      </c>
      <c r="D7" s="13"/>
      <c r="E7" s="49"/>
      <c r="F7" s="1"/>
    </row>
    <row r="8" spans="1:6" x14ac:dyDescent="0.45">
      <c r="A8" s="31">
        <v>4</v>
      </c>
      <c r="B8" s="6" t="s">
        <v>12</v>
      </c>
      <c r="C8" s="31" t="s">
        <v>13</v>
      </c>
      <c r="D8" s="10"/>
      <c r="E8" s="49"/>
      <c r="F8" s="2"/>
    </row>
    <row r="9" spans="1:6" x14ac:dyDescent="0.45">
      <c r="A9" s="31">
        <v>5</v>
      </c>
      <c r="B9" s="4" t="s">
        <v>14</v>
      </c>
      <c r="C9" s="31" t="s">
        <v>15</v>
      </c>
      <c r="D9" s="10"/>
      <c r="E9" s="49"/>
      <c r="F9" s="1"/>
    </row>
    <row r="10" spans="1:6" x14ac:dyDescent="0.45">
      <c r="A10" s="31">
        <v>6</v>
      </c>
      <c r="B10" s="8" t="s">
        <v>16</v>
      </c>
      <c r="C10" s="31" t="s">
        <v>17</v>
      </c>
      <c r="D10" s="10"/>
      <c r="E10" s="49"/>
      <c r="F10" s="1"/>
    </row>
    <row r="11" spans="1:6" ht="26.25" x14ac:dyDescent="0.45">
      <c r="A11" s="31">
        <v>7</v>
      </c>
      <c r="B11" s="4" t="s">
        <v>18</v>
      </c>
      <c r="C11" s="31" t="s">
        <v>19</v>
      </c>
      <c r="D11" s="5" t="s">
        <v>20</v>
      </c>
      <c r="E11" s="49" t="s">
        <v>21</v>
      </c>
      <c r="F11" s="1"/>
    </row>
    <row r="12" spans="1:6" ht="26.25" x14ac:dyDescent="0.45">
      <c r="A12" s="31">
        <v>8</v>
      </c>
      <c r="B12" s="4" t="s">
        <v>22</v>
      </c>
      <c r="C12" s="31" t="s">
        <v>23</v>
      </c>
      <c r="D12" s="5" t="s">
        <v>20</v>
      </c>
      <c r="E12" s="49" t="s">
        <v>21</v>
      </c>
      <c r="F12" s="1"/>
    </row>
    <row r="13" spans="1:6" ht="26.25" x14ac:dyDescent="0.45">
      <c r="A13" s="31">
        <v>9</v>
      </c>
      <c r="B13" s="8" t="s">
        <v>24</v>
      </c>
      <c r="C13" s="31" t="s">
        <v>25</v>
      </c>
      <c r="D13" s="5" t="s">
        <v>26</v>
      </c>
      <c r="E13" s="49" t="s">
        <v>21</v>
      </c>
      <c r="F13" s="1"/>
    </row>
    <row r="14" spans="1:6" ht="26.25" x14ac:dyDescent="0.45">
      <c r="A14" s="31">
        <v>10</v>
      </c>
      <c r="B14" s="4" t="s">
        <v>27</v>
      </c>
      <c r="C14" s="31" t="s">
        <v>28</v>
      </c>
      <c r="D14" s="5" t="s">
        <v>26</v>
      </c>
      <c r="E14" s="49" t="s">
        <v>21</v>
      </c>
      <c r="F14" s="1"/>
    </row>
    <row r="15" spans="1:6" ht="26.25" x14ac:dyDescent="0.45">
      <c r="A15" s="31">
        <v>11</v>
      </c>
      <c r="B15" s="4" t="s">
        <v>29</v>
      </c>
      <c r="C15" s="31" t="s">
        <v>30</v>
      </c>
      <c r="D15" s="5" t="s">
        <v>26</v>
      </c>
      <c r="E15" s="49" t="s">
        <v>21</v>
      </c>
      <c r="F15" s="1"/>
    </row>
    <row r="16" spans="1:6" x14ac:dyDescent="0.45">
      <c r="A16" s="31">
        <v>12</v>
      </c>
      <c r="B16" s="4" t="s">
        <v>31</v>
      </c>
      <c r="C16" s="31" t="s">
        <v>32</v>
      </c>
      <c r="D16" s="5"/>
      <c r="E16" s="49"/>
      <c r="F16" s="1"/>
    </row>
    <row r="17" spans="1:5" x14ac:dyDescent="0.45">
      <c r="A17" s="31">
        <v>13</v>
      </c>
      <c r="B17" s="8" t="s">
        <v>33</v>
      </c>
      <c r="C17" s="31" t="s">
        <v>34</v>
      </c>
      <c r="D17" s="5"/>
      <c r="E17" s="49"/>
    </row>
    <row r="18" spans="1:5" ht="39" x14ac:dyDescent="0.45">
      <c r="A18" s="31">
        <v>14</v>
      </c>
      <c r="B18" s="4" t="s">
        <v>35</v>
      </c>
      <c r="C18" s="31" t="s">
        <v>36</v>
      </c>
      <c r="D18" s="5" t="s">
        <v>37</v>
      </c>
      <c r="E18" s="49" t="s">
        <v>21</v>
      </c>
    </row>
    <row r="19" spans="1:5" ht="39" x14ac:dyDescent="0.45">
      <c r="A19" s="31">
        <v>15</v>
      </c>
      <c r="B19" s="4" t="s">
        <v>38</v>
      </c>
      <c r="C19" s="31" t="s">
        <v>39</v>
      </c>
      <c r="D19" s="5" t="s">
        <v>37</v>
      </c>
      <c r="E19" s="49" t="s">
        <v>21</v>
      </c>
    </row>
    <row r="20" spans="1:5" ht="39" x14ac:dyDescent="0.45">
      <c r="A20" s="31">
        <v>16</v>
      </c>
      <c r="B20" s="4" t="s">
        <v>40</v>
      </c>
      <c r="C20" s="31" t="s">
        <v>41</v>
      </c>
      <c r="D20" s="5" t="s">
        <v>42</v>
      </c>
      <c r="E20" s="49" t="s">
        <v>21</v>
      </c>
    </row>
    <row r="21" spans="1:5" x14ac:dyDescent="0.45">
      <c r="A21" s="31">
        <v>17</v>
      </c>
      <c r="B21" s="8" t="s">
        <v>43</v>
      </c>
      <c r="C21" s="31" t="s">
        <v>44</v>
      </c>
      <c r="D21" s="5"/>
      <c r="E21" s="49"/>
    </row>
    <row r="22" spans="1:5" x14ac:dyDescent="0.45">
      <c r="A22" s="31">
        <v>18</v>
      </c>
      <c r="B22" s="4" t="s">
        <v>45</v>
      </c>
      <c r="C22" s="31" t="s">
        <v>46</v>
      </c>
      <c r="D22" s="5" t="s">
        <v>37</v>
      </c>
      <c r="E22" s="49" t="s">
        <v>21</v>
      </c>
    </row>
    <row r="23" spans="1:5" x14ac:dyDescent="0.45">
      <c r="A23" s="31">
        <v>19</v>
      </c>
      <c r="B23" s="4" t="s">
        <v>47</v>
      </c>
      <c r="C23" s="31" t="s">
        <v>48</v>
      </c>
      <c r="D23" s="5" t="s">
        <v>37</v>
      </c>
      <c r="E23" s="49" t="s">
        <v>21</v>
      </c>
    </row>
    <row r="24" spans="1:5" x14ac:dyDescent="0.45">
      <c r="A24" s="31">
        <v>20</v>
      </c>
      <c r="B24" s="4" t="s">
        <v>49</v>
      </c>
      <c r="C24" s="31" t="s">
        <v>50</v>
      </c>
      <c r="D24" s="10"/>
      <c r="E24" s="49"/>
    </row>
    <row r="25" spans="1:5" x14ac:dyDescent="0.45">
      <c r="A25" s="31">
        <v>21</v>
      </c>
      <c r="B25" s="8" t="s">
        <v>51</v>
      </c>
      <c r="C25" s="31" t="s">
        <v>52</v>
      </c>
      <c r="D25" s="5" t="s">
        <v>53</v>
      </c>
      <c r="E25" s="49" t="s">
        <v>54</v>
      </c>
    </row>
    <row r="26" spans="1:5" ht="26.25" x14ac:dyDescent="0.45">
      <c r="A26" s="31">
        <v>22</v>
      </c>
      <c r="B26" s="8" t="s">
        <v>55</v>
      </c>
      <c r="C26" s="31" t="s">
        <v>56</v>
      </c>
      <c r="D26" s="5" t="s">
        <v>57</v>
      </c>
      <c r="E26" s="49" t="s">
        <v>54</v>
      </c>
    </row>
    <row r="27" spans="1:5" x14ac:dyDescent="0.45">
      <c r="A27" s="31">
        <v>23</v>
      </c>
      <c r="B27" s="6" t="s">
        <v>58</v>
      </c>
      <c r="C27" s="31" t="s">
        <v>59</v>
      </c>
      <c r="D27" s="2"/>
      <c r="E27" s="49"/>
    </row>
    <row r="28" spans="1:5" x14ac:dyDescent="0.45">
      <c r="A28" s="31">
        <v>24</v>
      </c>
      <c r="B28" s="4" t="s">
        <v>60</v>
      </c>
      <c r="C28" s="31" t="s">
        <v>61</v>
      </c>
      <c r="D28" s="10"/>
      <c r="E28" s="49"/>
    </row>
    <row r="29" spans="1:5" x14ac:dyDescent="0.45">
      <c r="A29" s="31">
        <v>25</v>
      </c>
      <c r="B29" s="8" t="s">
        <v>62</v>
      </c>
      <c r="C29" s="31" t="s">
        <v>63</v>
      </c>
      <c r="D29" s="5" t="s">
        <v>64</v>
      </c>
      <c r="E29" s="49" t="s">
        <v>54</v>
      </c>
    </row>
    <row r="30" spans="1:5" x14ac:dyDescent="0.45">
      <c r="A30" s="31">
        <v>26</v>
      </c>
      <c r="B30" s="8" t="s">
        <v>65</v>
      </c>
      <c r="C30" s="31" t="s">
        <v>66</v>
      </c>
      <c r="D30" s="5" t="s">
        <v>67</v>
      </c>
      <c r="E30" s="49" t="s">
        <v>54</v>
      </c>
    </row>
    <row r="31" spans="1:5" x14ac:dyDescent="0.45">
      <c r="A31" s="31">
        <v>27</v>
      </c>
      <c r="B31" s="8" t="s">
        <v>68</v>
      </c>
      <c r="C31" s="31" t="s">
        <v>69</v>
      </c>
      <c r="D31" s="5" t="s">
        <v>70</v>
      </c>
      <c r="E31" s="49" t="s">
        <v>54</v>
      </c>
    </row>
    <row r="32" spans="1:5" x14ac:dyDescent="0.45">
      <c r="A32" s="31">
        <v>28</v>
      </c>
      <c r="B32" s="8" t="s">
        <v>71</v>
      </c>
      <c r="C32" s="31" t="s">
        <v>72</v>
      </c>
      <c r="D32" s="5" t="s">
        <v>73</v>
      </c>
      <c r="E32" s="49" t="s">
        <v>54</v>
      </c>
    </row>
    <row r="33" spans="1:5" x14ac:dyDescent="0.45">
      <c r="A33" s="31">
        <v>29</v>
      </c>
      <c r="B33" s="4" t="s">
        <v>74</v>
      </c>
      <c r="C33" s="31" t="s">
        <v>75</v>
      </c>
      <c r="D33" s="5"/>
      <c r="E33" s="49"/>
    </row>
    <row r="34" spans="1:5" x14ac:dyDescent="0.45">
      <c r="A34" s="31">
        <v>30</v>
      </c>
      <c r="B34" s="8" t="s">
        <v>76</v>
      </c>
      <c r="C34" s="31" t="s">
        <v>77</v>
      </c>
      <c r="D34" s="5" t="s">
        <v>78</v>
      </c>
      <c r="E34" s="49" t="s">
        <v>21</v>
      </c>
    </row>
    <row r="35" spans="1:5" x14ac:dyDescent="0.45">
      <c r="A35" s="31">
        <v>31</v>
      </c>
      <c r="B35" s="8" t="s">
        <v>79</v>
      </c>
      <c r="C35" s="31" t="s">
        <v>80</v>
      </c>
      <c r="D35" s="5" t="s">
        <v>81</v>
      </c>
      <c r="E35" s="49" t="s">
        <v>21</v>
      </c>
    </row>
    <row r="36" spans="1:5" x14ac:dyDescent="0.45">
      <c r="A36" s="31">
        <v>32</v>
      </c>
      <c r="B36" s="4" t="s">
        <v>82</v>
      </c>
      <c r="C36" s="31" t="s">
        <v>83</v>
      </c>
      <c r="D36" s="10"/>
      <c r="E36" s="49"/>
    </row>
    <row r="37" spans="1:5" x14ac:dyDescent="0.45">
      <c r="A37" s="31">
        <v>33</v>
      </c>
      <c r="B37" s="4" t="s">
        <v>84</v>
      </c>
      <c r="C37" s="31" t="s">
        <v>85</v>
      </c>
      <c r="D37" s="5" t="s">
        <v>86</v>
      </c>
      <c r="E37" s="49" t="s">
        <v>54</v>
      </c>
    </row>
    <row r="38" spans="1:5" x14ac:dyDescent="0.45">
      <c r="A38" s="31">
        <v>34</v>
      </c>
      <c r="B38" s="4" t="s">
        <v>87</v>
      </c>
      <c r="C38" s="31" t="s">
        <v>88</v>
      </c>
      <c r="D38" s="5" t="s">
        <v>89</v>
      </c>
      <c r="E38" s="49" t="s">
        <v>21</v>
      </c>
    </row>
    <row r="39" spans="1:5" x14ac:dyDescent="0.45">
      <c r="A39" s="31">
        <v>35</v>
      </c>
      <c r="B39" s="4" t="s">
        <v>90</v>
      </c>
      <c r="C39" s="31" t="s">
        <v>91</v>
      </c>
      <c r="D39" s="10"/>
      <c r="E39" s="49"/>
    </row>
    <row r="40" spans="1:5" x14ac:dyDescent="0.45">
      <c r="A40" s="31">
        <v>36</v>
      </c>
      <c r="B40" s="8" t="s">
        <v>92</v>
      </c>
      <c r="C40" s="31" t="s">
        <v>93</v>
      </c>
      <c r="D40" s="5" t="s">
        <v>94</v>
      </c>
      <c r="E40" s="49" t="s">
        <v>21</v>
      </c>
    </row>
    <row r="41" spans="1:5" x14ac:dyDescent="0.45">
      <c r="A41" s="31">
        <v>37</v>
      </c>
      <c r="B41" s="8" t="s">
        <v>95</v>
      </c>
      <c r="C41" s="31" t="s">
        <v>96</v>
      </c>
      <c r="D41" s="5" t="s">
        <v>97</v>
      </c>
      <c r="E41" s="49" t="s">
        <v>54</v>
      </c>
    </row>
    <row r="42" spans="1:5" x14ac:dyDescent="0.45">
      <c r="A42" s="31">
        <v>38</v>
      </c>
      <c r="B42" s="6" t="s">
        <v>98</v>
      </c>
      <c r="C42" s="31" t="s">
        <v>99</v>
      </c>
      <c r="D42" s="10"/>
      <c r="E42" s="49"/>
    </row>
    <row r="43" spans="1:5" x14ac:dyDescent="0.45">
      <c r="A43" s="31">
        <v>39</v>
      </c>
      <c r="B43" s="4" t="s">
        <v>100</v>
      </c>
      <c r="C43" s="31" t="s">
        <v>101</v>
      </c>
      <c r="D43" s="10"/>
      <c r="E43" s="49"/>
    </row>
    <row r="44" spans="1:5" x14ac:dyDescent="0.45">
      <c r="A44" s="31">
        <v>40</v>
      </c>
      <c r="B44" s="8" t="s">
        <v>102</v>
      </c>
      <c r="C44" s="31" t="s">
        <v>103</v>
      </c>
      <c r="D44" s="10"/>
      <c r="E44" s="49"/>
    </row>
    <row r="45" spans="1:5" x14ac:dyDescent="0.45">
      <c r="A45" s="31">
        <v>41</v>
      </c>
      <c r="B45" s="8" t="s">
        <v>104</v>
      </c>
      <c r="C45" s="31" t="s">
        <v>105</v>
      </c>
      <c r="D45" s="5" t="s">
        <v>106</v>
      </c>
      <c r="E45" s="49" t="s">
        <v>21</v>
      </c>
    </row>
    <row r="46" spans="1:5" x14ac:dyDescent="0.45">
      <c r="A46" s="31">
        <v>42</v>
      </c>
      <c r="B46" s="8" t="s">
        <v>107</v>
      </c>
      <c r="C46" s="31" t="s">
        <v>108</v>
      </c>
      <c r="D46" s="5" t="s">
        <v>109</v>
      </c>
      <c r="E46" s="49" t="s">
        <v>21</v>
      </c>
    </row>
    <row r="47" spans="1:5" x14ac:dyDescent="0.45">
      <c r="A47" s="31">
        <v>43</v>
      </c>
      <c r="B47" s="8" t="s">
        <v>110</v>
      </c>
      <c r="C47" s="31" t="s">
        <v>111</v>
      </c>
      <c r="D47" s="5" t="s">
        <v>112</v>
      </c>
      <c r="E47" s="49" t="s">
        <v>54</v>
      </c>
    </row>
    <row r="48" spans="1:5" x14ac:dyDescent="0.45">
      <c r="A48" s="31">
        <v>44</v>
      </c>
      <c r="B48" s="7" t="s">
        <v>113</v>
      </c>
      <c r="C48" s="31" t="s">
        <v>114</v>
      </c>
      <c r="D48" s="10"/>
      <c r="E48" s="49"/>
    </row>
    <row r="49" spans="1:5" ht="26.25" x14ac:dyDescent="0.45">
      <c r="A49" s="31">
        <v>45</v>
      </c>
      <c r="B49" s="7" t="s">
        <v>115</v>
      </c>
      <c r="C49" s="31" t="s">
        <v>116</v>
      </c>
      <c r="D49" s="5" t="s">
        <v>117</v>
      </c>
      <c r="E49" s="49" t="s">
        <v>54</v>
      </c>
    </row>
    <row r="50" spans="1:5" x14ac:dyDescent="0.45">
      <c r="A50" s="31">
        <v>46</v>
      </c>
      <c r="B50" s="7" t="s">
        <v>118</v>
      </c>
      <c r="C50" s="31" t="s">
        <v>119</v>
      </c>
      <c r="D50" s="5" t="s">
        <v>120</v>
      </c>
      <c r="E50" s="49" t="s">
        <v>54</v>
      </c>
    </row>
    <row r="51" spans="1:5" x14ac:dyDescent="0.45">
      <c r="A51" s="31">
        <v>47</v>
      </c>
      <c r="B51" s="8" t="s">
        <v>121</v>
      </c>
      <c r="C51" s="31" t="s">
        <v>122</v>
      </c>
      <c r="D51" s="5" t="s">
        <v>123</v>
      </c>
      <c r="E51" s="49" t="s">
        <v>54</v>
      </c>
    </row>
    <row r="52" spans="1:5" x14ac:dyDescent="0.45">
      <c r="A52" s="31">
        <v>48</v>
      </c>
      <c r="B52" s="8" t="s">
        <v>124</v>
      </c>
      <c r="C52" s="31" t="s">
        <v>125</v>
      </c>
      <c r="D52" s="10"/>
      <c r="E52" s="49"/>
    </row>
    <row r="53" spans="1:5" ht="26.25" x14ac:dyDescent="0.45">
      <c r="A53" s="31">
        <v>49</v>
      </c>
      <c r="B53" s="8" t="s">
        <v>126</v>
      </c>
      <c r="C53" s="31" t="s">
        <v>127</v>
      </c>
      <c r="D53" s="5" t="s">
        <v>128</v>
      </c>
      <c r="E53" s="49" t="s">
        <v>54</v>
      </c>
    </row>
    <row r="54" spans="1:5" x14ac:dyDescent="0.45">
      <c r="A54" s="31">
        <v>50</v>
      </c>
      <c r="B54" s="8" t="s">
        <v>129</v>
      </c>
      <c r="C54" s="31" t="s">
        <v>130</v>
      </c>
      <c r="D54" s="5" t="s">
        <v>131</v>
      </c>
      <c r="E54" s="49" t="s">
        <v>54</v>
      </c>
    </row>
    <row r="55" spans="1:5" ht="26.25" x14ac:dyDescent="0.45">
      <c r="A55" s="31">
        <v>51</v>
      </c>
      <c r="B55" s="8" t="s">
        <v>132</v>
      </c>
      <c r="C55" s="31" t="s">
        <v>133</v>
      </c>
      <c r="D55" s="5" t="s">
        <v>134</v>
      </c>
      <c r="E55" s="49" t="s">
        <v>21</v>
      </c>
    </row>
    <row r="56" spans="1:5" x14ac:dyDescent="0.45">
      <c r="A56" s="31">
        <v>52</v>
      </c>
      <c r="B56" s="4" t="s">
        <v>135</v>
      </c>
      <c r="C56" s="31" t="s">
        <v>136</v>
      </c>
      <c r="D56" s="5" t="s">
        <v>137</v>
      </c>
      <c r="E56" s="49" t="s">
        <v>54</v>
      </c>
    </row>
    <row r="57" spans="1:5" x14ac:dyDescent="0.45">
      <c r="A57" s="31">
        <v>53</v>
      </c>
      <c r="B57" s="4" t="s">
        <v>138</v>
      </c>
      <c r="C57" s="31" t="s">
        <v>139</v>
      </c>
      <c r="D57" s="14"/>
      <c r="E57" s="49"/>
    </row>
    <row r="58" spans="1:5" x14ac:dyDescent="0.45">
      <c r="A58" s="31">
        <v>54</v>
      </c>
      <c r="B58" s="8" t="s">
        <v>140</v>
      </c>
      <c r="C58" s="31" t="s">
        <v>141</v>
      </c>
      <c r="D58" s="5" t="s">
        <v>142</v>
      </c>
      <c r="E58" s="49" t="s">
        <v>54</v>
      </c>
    </row>
    <row r="59" spans="1:5" x14ac:dyDescent="0.45">
      <c r="A59" s="31">
        <v>55</v>
      </c>
      <c r="B59" s="8" t="s">
        <v>143</v>
      </c>
      <c r="C59" s="31" t="s">
        <v>144</v>
      </c>
      <c r="D59" s="5" t="s">
        <v>145</v>
      </c>
      <c r="E59" s="49" t="s">
        <v>54</v>
      </c>
    </row>
    <row r="60" spans="1:5" x14ac:dyDescent="0.45">
      <c r="A60" s="31">
        <v>56</v>
      </c>
      <c r="B60" s="8" t="s">
        <v>146</v>
      </c>
      <c r="C60" s="31" t="s">
        <v>147</v>
      </c>
      <c r="D60" s="10"/>
      <c r="E60" s="49"/>
    </row>
    <row r="61" spans="1:5" x14ac:dyDescent="0.45">
      <c r="A61" s="31">
        <v>57</v>
      </c>
      <c r="B61" s="4" t="s">
        <v>148</v>
      </c>
      <c r="C61" s="31" t="s">
        <v>149</v>
      </c>
      <c r="D61" s="5" t="s">
        <v>145</v>
      </c>
      <c r="E61" s="49" t="s">
        <v>54</v>
      </c>
    </row>
    <row r="62" spans="1:5" x14ac:dyDescent="0.45">
      <c r="A62" s="31">
        <v>58</v>
      </c>
      <c r="B62" s="4" t="s">
        <v>150</v>
      </c>
      <c r="C62" s="31" t="s">
        <v>151</v>
      </c>
      <c r="D62" s="5" t="s">
        <v>145</v>
      </c>
      <c r="E62" s="49" t="s">
        <v>54</v>
      </c>
    </row>
    <row r="63" spans="1:5" x14ac:dyDescent="0.45">
      <c r="A63" s="31">
        <v>59</v>
      </c>
      <c r="B63" s="4" t="s">
        <v>152</v>
      </c>
      <c r="C63" s="31" t="s">
        <v>153</v>
      </c>
      <c r="D63" s="5" t="s">
        <v>145</v>
      </c>
      <c r="E63" s="49" t="s">
        <v>54</v>
      </c>
    </row>
    <row r="64" spans="1:5" x14ac:dyDescent="0.45">
      <c r="A64" s="31">
        <v>60</v>
      </c>
      <c r="B64" s="4" t="s">
        <v>154</v>
      </c>
      <c r="C64" s="31" t="s">
        <v>155</v>
      </c>
      <c r="D64" s="5" t="s">
        <v>156</v>
      </c>
      <c r="E64" s="49" t="s">
        <v>54</v>
      </c>
    </row>
    <row r="65" spans="1:14" x14ac:dyDescent="0.45">
      <c r="A65" s="31">
        <v>61</v>
      </c>
      <c r="B65" s="4" t="s">
        <v>157</v>
      </c>
      <c r="C65" s="31" t="s">
        <v>158</v>
      </c>
      <c r="D65" s="5" t="s">
        <v>159</v>
      </c>
      <c r="E65" s="49" t="s">
        <v>54</v>
      </c>
      <c r="F65" s="1"/>
      <c r="G65" s="1"/>
      <c r="H65" s="1"/>
      <c r="I65" s="1"/>
      <c r="J65" s="1"/>
      <c r="K65" s="1"/>
      <c r="L65" s="1"/>
      <c r="M65" s="1"/>
      <c r="N65" s="1"/>
    </row>
    <row r="66" spans="1:14" x14ac:dyDescent="0.45">
      <c r="A66" s="31">
        <v>62</v>
      </c>
      <c r="B66" s="6" t="s">
        <v>160</v>
      </c>
      <c r="C66" s="31" t="s">
        <v>161</v>
      </c>
      <c r="D66" s="14"/>
      <c r="E66" s="49"/>
      <c r="F66" s="2"/>
      <c r="G66" s="2"/>
      <c r="H66" s="2"/>
      <c r="I66" s="2"/>
      <c r="J66" s="2"/>
      <c r="K66" s="2"/>
      <c r="L66" s="2"/>
      <c r="M66" s="2"/>
      <c r="N66" s="2"/>
    </row>
    <row r="67" spans="1:14" x14ac:dyDescent="0.45">
      <c r="A67" s="31">
        <v>63</v>
      </c>
      <c r="B67" s="4" t="s">
        <v>162</v>
      </c>
      <c r="C67" s="31" t="s">
        <v>163</v>
      </c>
      <c r="D67" s="10"/>
      <c r="E67" s="49"/>
      <c r="F67" s="1"/>
      <c r="G67" s="1"/>
      <c r="H67" s="1"/>
      <c r="I67" s="1"/>
      <c r="J67" s="1"/>
      <c r="K67" s="1"/>
      <c r="L67" s="1"/>
      <c r="M67" s="1"/>
      <c r="N67" s="1"/>
    </row>
    <row r="68" spans="1:14" x14ac:dyDescent="0.45">
      <c r="A68" s="31">
        <v>64</v>
      </c>
      <c r="B68" s="8" t="s">
        <v>164</v>
      </c>
      <c r="C68" s="31" t="s">
        <v>165</v>
      </c>
      <c r="D68" s="5" t="s">
        <v>166</v>
      </c>
      <c r="E68" s="49" t="s">
        <v>21</v>
      </c>
      <c r="F68" s="1"/>
      <c r="G68" s="1"/>
      <c r="H68" s="1"/>
      <c r="I68" s="1"/>
      <c r="J68" s="1"/>
      <c r="K68" s="1"/>
      <c r="L68" s="1"/>
      <c r="M68" s="1"/>
      <c r="N68" s="1"/>
    </row>
    <row r="69" spans="1:14" x14ac:dyDescent="0.45">
      <c r="A69" s="31">
        <v>65</v>
      </c>
      <c r="B69" s="8" t="s">
        <v>167</v>
      </c>
      <c r="C69" s="31" t="s">
        <v>168</v>
      </c>
      <c r="D69" s="5" t="s">
        <v>169</v>
      </c>
      <c r="E69" s="49" t="s">
        <v>54</v>
      </c>
      <c r="F69" s="1"/>
      <c r="G69" s="1"/>
      <c r="H69" s="1"/>
      <c r="I69" s="1"/>
      <c r="J69" s="1"/>
      <c r="K69" s="1"/>
      <c r="L69" s="1"/>
      <c r="M69" s="1"/>
      <c r="N69" s="1"/>
    </row>
    <row r="70" spans="1:14" x14ac:dyDescent="0.45">
      <c r="A70" s="31">
        <v>66</v>
      </c>
      <c r="B70" s="4" t="s">
        <v>170</v>
      </c>
      <c r="C70" s="31" t="s">
        <v>171</v>
      </c>
      <c r="D70" s="58"/>
      <c r="E70" s="49"/>
      <c r="F70" s="1"/>
      <c r="G70" s="1"/>
      <c r="H70" s="1"/>
      <c r="I70" s="1"/>
      <c r="J70" s="1"/>
      <c r="K70" s="1"/>
      <c r="L70" s="1"/>
      <c r="M70" s="1"/>
      <c r="N70" s="1"/>
    </row>
    <row r="71" spans="1:14" x14ac:dyDescent="0.45">
      <c r="A71" s="31">
        <v>67</v>
      </c>
      <c r="B71" s="4" t="s">
        <v>172</v>
      </c>
      <c r="C71" s="31" t="s">
        <v>173</v>
      </c>
      <c r="D71" s="5" t="s">
        <v>174</v>
      </c>
      <c r="E71" s="49" t="s">
        <v>54</v>
      </c>
      <c r="F71" s="1"/>
      <c r="G71" s="1"/>
      <c r="H71" s="1"/>
      <c r="I71" s="1"/>
      <c r="J71" s="1"/>
      <c r="K71" s="1"/>
      <c r="L71" s="1"/>
      <c r="M71" s="1"/>
      <c r="N71" s="1"/>
    </row>
    <row r="72" spans="1:14" x14ac:dyDescent="0.45">
      <c r="A72" s="31">
        <v>68</v>
      </c>
      <c r="B72" s="4" t="s">
        <v>175</v>
      </c>
      <c r="C72" s="31" t="s">
        <v>176</v>
      </c>
      <c r="D72" s="5" t="s">
        <v>177</v>
      </c>
      <c r="E72" s="49" t="s">
        <v>54</v>
      </c>
      <c r="F72" s="1"/>
      <c r="G72" s="1"/>
      <c r="H72" s="1"/>
      <c r="I72" s="1"/>
      <c r="J72" s="1"/>
      <c r="K72" s="1"/>
      <c r="L72" s="1"/>
      <c r="M72" s="1"/>
      <c r="N72" s="1"/>
    </row>
    <row r="73" spans="1:14" x14ac:dyDescent="0.45">
      <c r="A73" s="31">
        <v>69</v>
      </c>
      <c r="B73" s="4" t="s">
        <v>178</v>
      </c>
      <c r="C73" s="31" t="s">
        <v>179</v>
      </c>
      <c r="D73" s="5" t="s">
        <v>180</v>
      </c>
      <c r="E73" s="49" t="s">
        <v>54</v>
      </c>
      <c r="F73" s="1"/>
      <c r="G73" s="1"/>
      <c r="H73" s="1"/>
      <c r="I73" s="1"/>
      <c r="J73" s="1"/>
      <c r="K73" s="1"/>
      <c r="L73" s="1"/>
      <c r="M73" s="1"/>
      <c r="N73" s="1"/>
    </row>
    <row r="74" spans="1:14" x14ac:dyDescent="0.45">
      <c r="A74" s="31">
        <v>70</v>
      </c>
      <c r="B74" s="4" t="s">
        <v>181</v>
      </c>
      <c r="C74" s="31" t="s">
        <v>182</v>
      </c>
      <c r="D74" s="5" t="s">
        <v>183</v>
      </c>
      <c r="E74" s="49" t="s">
        <v>21</v>
      </c>
      <c r="F74" s="1"/>
      <c r="G74" s="1"/>
      <c r="H74" s="1"/>
      <c r="I74" s="1"/>
      <c r="J74" s="1"/>
      <c r="K74" s="1"/>
      <c r="L74" s="1"/>
      <c r="M74" s="1"/>
      <c r="N74" s="1"/>
    </row>
    <row r="75" spans="1:14" ht="26.25" x14ac:dyDescent="0.45">
      <c r="A75" s="31">
        <v>71</v>
      </c>
      <c r="B75" s="4" t="s">
        <v>184</v>
      </c>
      <c r="C75" s="31" t="s">
        <v>185</v>
      </c>
      <c r="D75" s="5" t="s">
        <v>134</v>
      </c>
      <c r="E75" s="49" t="s">
        <v>21</v>
      </c>
      <c r="F75" s="1"/>
      <c r="G75" s="1"/>
      <c r="H75" s="1"/>
      <c r="I75" s="1"/>
      <c r="J75" s="1"/>
      <c r="K75" s="1"/>
      <c r="L75" s="1"/>
      <c r="M75" s="1"/>
      <c r="N75" s="1"/>
    </row>
    <row r="76" spans="1:14" x14ac:dyDescent="0.45">
      <c r="A76" s="31">
        <v>72</v>
      </c>
      <c r="B76" s="16" t="s">
        <v>186</v>
      </c>
      <c r="C76" s="31" t="s">
        <v>187</v>
      </c>
      <c r="D76" s="13"/>
      <c r="E76" s="49"/>
      <c r="F76" s="1"/>
      <c r="G76" s="1"/>
      <c r="H76" s="1"/>
      <c r="I76" s="1"/>
      <c r="J76" s="1"/>
      <c r="K76" s="1"/>
      <c r="L76" s="1"/>
      <c r="M76" s="1"/>
      <c r="N76" s="1"/>
    </row>
    <row r="77" spans="1:14" x14ac:dyDescent="0.45">
      <c r="A77" s="31">
        <v>73</v>
      </c>
      <c r="B77" s="6" t="s">
        <v>188</v>
      </c>
      <c r="C77" s="31" t="s">
        <v>189</v>
      </c>
      <c r="D77" s="13"/>
      <c r="E77" s="49"/>
      <c r="F77" s="2"/>
      <c r="G77" s="2"/>
      <c r="H77" s="2"/>
      <c r="I77" s="2"/>
      <c r="J77" s="2"/>
      <c r="K77" s="2"/>
      <c r="L77" s="2"/>
      <c r="M77" s="2"/>
      <c r="N77" s="2"/>
    </row>
    <row r="78" spans="1:14" x14ac:dyDescent="0.45">
      <c r="A78" s="31">
        <v>74</v>
      </c>
      <c r="B78" s="4" t="s">
        <v>190</v>
      </c>
      <c r="C78" s="31" t="s">
        <v>191</v>
      </c>
      <c r="D78" s="10"/>
      <c r="E78" s="49"/>
      <c r="F78" s="59"/>
      <c r="G78" s="59"/>
      <c r="H78" s="59"/>
      <c r="I78" s="59"/>
      <c r="J78" s="59"/>
      <c r="K78" s="59"/>
      <c r="L78" s="59"/>
      <c r="M78" s="59"/>
      <c r="N78" s="59"/>
    </row>
    <row r="79" spans="1:14" x14ac:dyDescent="0.45">
      <c r="A79" s="31">
        <v>75</v>
      </c>
      <c r="B79" s="8" t="s">
        <v>192</v>
      </c>
      <c r="C79" s="31" t="s">
        <v>193</v>
      </c>
      <c r="D79" s="10"/>
      <c r="E79" s="49"/>
      <c r="F79" s="1"/>
      <c r="G79" s="1"/>
      <c r="H79" s="1"/>
      <c r="I79" s="1"/>
      <c r="J79" s="1"/>
      <c r="K79" s="1"/>
      <c r="L79" s="1"/>
      <c r="M79" s="1"/>
      <c r="N79" s="1"/>
    </row>
    <row r="80" spans="1:14" x14ac:dyDescent="0.45">
      <c r="A80" s="31">
        <v>76</v>
      </c>
      <c r="B80" s="7" t="s">
        <v>194</v>
      </c>
      <c r="C80" s="31" t="s">
        <v>195</v>
      </c>
      <c r="D80" s="10"/>
      <c r="E80" s="49"/>
      <c r="F80" s="1"/>
      <c r="G80" s="1"/>
      <c r="H80" s="1"/>
      <c r="I80" s="1"/>
      <c r="J80" s="1"/>
      <c r="K80" s="1"/>
      <c r="L80" s="1"/>
      <c r="M80" s="1"/>
      <c r="N80" s="1"/>
    </row>
    <row r="81" spans="1:5" x14ac:dyDescent="0.45">
      <c r="A81" s="31">
        <v>77</v>
      </c>
      <c r="B81" s="9" t="s">
        <v>196</v>
      </c>
      <c r="C81" s="31" t="s">
        <v>197</v>
      </c>
      <c r="D81" s="5" t="s">
        <v>198</v>
      </c>
      <c r="E81" s="49" t="s">
        <v>21</v>
      </c>
    </row>
    <row r="82" spans="1:5" x14ac:dyDescent="0.45">
      <c r="A82" s="31">
        <v>78</v>
      </c>
      <c r="B82" s="9" t="s">
        <v>199</v>
      </c>
      <c r="C82" s="31" t="s">
        <v>200</v>
      </c>
      <c r="D82" s="5" t="s">
        <v>201</v>
      </c>
      <c r="E82" s="49" t="s">
        <v>54</v>
      </c>
    </row>
    <row r="83" spans="1:5" x14ac:dyDescent="0.45">
      <c r="A83" s="31">
        <v>79</v>
      </c>
      <c r="B83" s="7" t="s">
        <v>202</v>
      </c>
      <c r="C83" s="31" t="s">
        <v>203</v>
      </c>
      <c r="D83" s="10"/>
      <c r="E83" s="49"/>
    </row>
    <row r="84" spans="1:5" x14ac:dyDescent="0.45">
      <c r="A84" s="31">
        <v>80</v>
      </c>
      <c r="B84" s="9" t="s">
        <v>204</v>
      </c>
      <c r="C84" s="31" t="s">
        <v>205</v>
      </c>
      <c r="D84" s="5" t="s">
        <v>206</v>
      </c>
      <c r="E84" s="49" t="s">
        <v>21</v>
      </c>
    </row>
    <row r="85" spans="1:5" x14ac:dyDescent="0.45">
      <c r="A85" s="31">
        <v>81</v>
      </c>
      <c r="B85" s="9" t="s">
        <v>207</v>
      </c>
      <c r="C85" s="31" t="s">
        <v>208</v>
      </c>
      <c r="D85" s="5" t="s">
        <v>209</v>
      </c>
      <c r="E85" s="49" t="s">
        <v>21</v>
      </c>
    </row>
    <row r="86" spans="1:5" x14ac:dyDescent="0.45">
      <c r="A86" s="31">
        <v>82</v>
      </c>
      <c r="B86" s="9" t="s">
        <v>210</v>
      </c>
      <c r="C86" s="31" t="s">
        <v>211</v>
      </c>
      <c r="D86" s="5" t="s">
        <v>212</v>
      </c>
      <c r="E86" s="49" t="s">
        <v>21</v>
      </c>
    </row>
    <row r="87" spans="1:5" x14ac:dyDescent="0.45">
      <c r="A87" s="31">
        <v>83</v>
      </c>
      <c r="B87" s="9" t="s">
        <v>213</v>
      </c>
      <c r="C87" s="31" t="s">
        <v>214</v>
      </c>
      <c r="D87" s="5" t="s">
        <v>215</v>
      </c>
      <c r="E87" s="49" t="s">
        <v>21</v>
      </c>
    </row>
    <row r="88" spans="1:5" x14ac:dyDescent="0.45">
      <c r="A88" s="31">
        <v>84</v>
      </c>
      <c r="B88" s="7" t="s">
        <v>216</v>
      </c>
      <c r="C88" s="31" t="s">
        <v>217</v>
      </c>
      <c r="D88" s="5" t="s">
        <v>218</v>
      </c>
      <c r="E88" s="49" t="s">
        <v>54</v>
      </c>
    </row>
    <row r="89" spans="1:5" x14ac:dyDescent="0.45">
      <c r="A89" s="31">
        <v>85</v>
      </c>
      <c r="B89" s="7" t="s">
        <v>219</v>
      </c>
      <c r="C89" s="31" t="s">
        <v>220</v>
      </c>
      <c r="D89" s="10"/>
      <c r="E89" s="49"/>
    </row>
    <row r="90" spans="1:5" x14ac:dyDescent="0.45">
      <c r="A90" s="31">
        <v>86</v>
      </c>
      <c r="B90" s="9" t="s">
        <v>221</v>
      </c>
      <c r="C90" s="31" t="s">
        <v>222</v>
      </c>
      <c r="D90" s="5" t="s">
        <v>223</v>
      </c>
      <c r="E90" s="49" t="s">
        <v>54</v>
      </c>
    </row>
    <row r="91" spans="1:5" ht="77.25" x14ac:dyDescent="0.45">
      <c r="A91" s="31">
        <v>87</v>
      </c>
      <c r="B91" s="9" t="s">
        <v>224</v>
      </c>
      <c r="C91" s="31" t="s">
        <v>225</v>
      </c>
      <c r="D91" s="60" t="s">
        <v>226</v>
      </c>
      <c r="E91" s="52" t="s">
        <v>227</v>
      </c>
    </row>
    <row r="92" spans="1:5" x14ac:dyDescent="0.45">
      <c r="A92" s="31">
        <v>88</v>
      </c>
      <c r="B92" s="9" t="s">
        <v>228</v>
      </c>
      <c r="C92" s="31" t="s">
        <v>229</v>
      </c>
      <c r="D92" s="5" t="s">
        <v>230</v>
      </c>
      <c r="E92" s="49" t="s">
        <v>21</v>
      </c>
    </row>
    <row r="93" spans="1:5" x14ac:dyDescent="0.45">
      <c r="A93" s="31">
        <v>89</v>
      </c>
      <c r="B93" s="7" t="s">
        <v>231</v>
      </c>
      <c r="C93" s="31" t="s">
        <v>232</v>
      </c>
      <c r="D93" s="5" t="s">
        <v>233</v>
      </c>
      <c r="E93" s="49" t="s">
        <v>21</v>
      </c>
    </row>
    <row r="94" spans="1:5" x14ac:dyDescent="0.45">
      <c r="A94" s="31">
        <v>90</v>
      </c>
      <c r="B94" s="7" t="s">
        <v>234</v>
      </c>
      <c r="C94" s="31" t="s">
        <v>235</v>
      </c>
      <c r="D94" s="10"/>
      <c r="E94" s="49"/>
    </row>
    <row r="95" spans="1:5" x14ac:dyDescent="0.45">
      <c r="A95" s="31">
        <v>91</v>
      </c>
      <c r="B95" s="9" t="s">
        <v>236</v>
      </c>
      <c r="C95" s="31" t="s">
        <v>237</v>
      </c>
      <c r="D95" s="5" t="s">
        <v>238</v>
      </c>
      <c r="E95" s="49" t="s">
        <v>21</v>
      </c>
    </row>
    <row r="96" spans="1:5" x14ac:dyDescent="0.45">
      <c r="A96" s="31">
        <v>92</v>
      </c>
      <c r="B96" s="9" t="s">
        <v>239</v>
      </c>
      <c r="C96" s="31" t="s">
        <v>240</v>
      </c>
      <c r="D96" s="5" t="s">
        <v>241</v>
      </c>
      <c r="E96" s="49" t="s">
        <v>21</v>
      </c>
    </row>
    <row r="97" spans="1:5" x14ac:dyDescent="0.45">
      <c r="A97" s="31">
        <v>93</v>
      </c>
      <c r="B97" s="7" t="s">
        <v>242</v>
      </c>
      <c r="C97" s="31" t="s">
        <v>243</v>
      </c>
      <c r="D97" s="5" t="s">
        <v>244</v>
      </c>
      <c r="E97" s="49" t="s">
        <v>21</v>
      </c>
    </row>
    <row r="98" spans="1:5" x14ac:dyDescent="0.45">
      <c r="A98" s="31">
        <v>94</v>
      </c>
      <c r="B98" s="7" t="s">
        <v>245</v>
      </c>
      <c r="C98" s="31" t="s">
        <v>246</v>
      </c>
      <c r="D98" s="5" t="s">
        <v>247</v>
      </c>
      <c r="E98" s="49" t="s">
        <v>21</v>
      </c>
    </row>
    <row r="99" spans="1:5" ht="26.25" x14ac:dyDescent="0.45">
      <c r="A99" s="31">
        <v>95</v>
      </c>
      <c r="B99" s="7" t="s">
        <v>248</v>
      </c>
      <c r="C99" s="31" t="s">
        <v>249</v>
      </c>
      <c r="D99" s="5" t="s">
        <v>250</v>
      </c>
      <c r="E99" s="49"/>
    </row>
    <row r="100" spans="1:5" x14ac:dyDescent="0.45">
      <c r="A100" s="1"/>
      <c r="B100" s="9"/>
      <c r="C100" s="1"/>
      <c r="D100" s="36" t="s">
        <v>251</v>
      </c>
      <c r="E100" s="49" t="s">
        <v>21</v>
      </c>
    </row>
    <row r="101" spans="1:5" ht="26.25" x14ac:dyDescent="0.45">
      <c r="A101" s="1"/>
      <c r="B101" s="9"/>
      <c r="C101" s="1"/>
      <c r="D101" s="36" t="s">
        <v>252</v>
      </c>
      <c r="E101" s="49" t="s">
        <v>21</v>
      </c>
    </row>
    <row r="102" spans="1:5" x14ac:dyDescent="0.45">
      <c r="A102" s="1"/>
      <c r="B102" s="9"/>
      <c r="C102" s="1"/>
      <c r="D102" s="36" t="s">
        <v>253</v>
      </c>
      <c r="E102" s="49" t="s">
        <v>21</v>
      </c>
    </row>
    <row r="103" spans="1:5" ht="26.25" x14ac:dyDescent="0.45">
      <c r="A103" s="1"/>
      <c r="B103" s="9"/>
      <c r="C103" s="1"/>
      <c r="D103" s="36" t="s">
        <v>254</v>
      </c>
      <c r="E103" s="49" t="s">
        <v>21</v>
      </c>
    </row>
    <row r="104" spans="1:5" x14ac:dyDescent="0.45">
      <c r="A104" s="31"/>
      <c r="B104" s="9"/>
      <c r="C104" s="1"/>
      <c r="D104" s="36" t="s">
        <v>255</v>
      </c>
      <c r="E104" s="49" t="s">
        <v>54</v>
      </c>
    </row>
    <row r="105" spans="1:5" x14ac:dyDescent="0.45">
      <c r="A105" s="31"/>
      <c r="B105" s="9"/>
      <c r="C105" s="1"/>
      <c r="D105" s="36" t="s">
        <v>256</v>
      </c>
      <c r="E105" s="49" t="s">
        <v>54</v>
      </c>
    </row>
    <row r="106" spans="1:5" x14ac:dyDescent="0.45">
      <c r="A106" s="31">
        <v>96</v>
      </c>
      <c r="B106" s="8" t="s">
        <v>257</v>
      </c>
      <c r="C106" s="31" t="s">
        <v>258</v>
      </c>
      <c r="D106" s="61"/>
      <c r="E106" s="49"/>
    </row>
    <row r="107" spans="1:5" ht="26.25" x14ac:dyDescent="0.45">
      <c r="A107" s="31">
        <v>97</v>
      </c>
      <c r="B107" s="8" t="s">
        <v>259</v>
      </c>
      <c r="C107" s="31" t="s">
        <v>260</v>
      </c>
      <c r="D107" s="5" t="s">
        <v>261</v>
      </c>
      <c r="E107" s="49" t="s">
        <v>21</v>
      </c>
    </row>
    <row r="108" spans="1:5" x14ac:dyDescent="0.45">
      <c r="A108" s="31">
        <v>98</v>
      </c>
      <c r="B108" s="8" t="s">
        <v>262</v>
      </c>
      <c r="C108" s="31" t="s">
        <v>263</v>
      </c>
      <c r="D108" s="5" t="s">
        <v>264</v>
      </c>
      <c r="E108" s="49" t="s">
        <v>21</v>
      </c>
    </row>
    <row r="109" spans="1:5" x14ac:dyDescent="0.45">
      <c r="A109" s="31">
        <v>99</v>
      </c>
      <c r="B109" s="4" t="s">
        <v>265</v>
      </c>
      <c r="C109" s="31" t="s">
        <v>266</v>
      </c>
      <c r="D109" s="10"/>
      <c r="E109" s="49"/>
    </row>
    <row r="110" spans="1:5" x14ac:dyDescent="0.45">
      <c r="A110" s="31">
        <v>100</v>
      </c>
      <c r="B110" s="4" t="s">
        <v>267</v>
      </c>
      <c r="C110" s="31" t="s">
        <v>268</v>
      </c>
      <c r="D110" s="5" t="s">
        <v>269</v>
      </c>
      <c r="E110" s="49" t="s">
        <v>54</v>
      </c>
    </row>
    <row r="111" spans="1:5" x14ac:dyDescent="0.45">
      <c r="A111" s="31">
        <v>101</v>
      </c>
      <c r="B111" s="4" t="s">
        <v>270</v>
      </c>
      <c r="C111" s="31" t="s">
        <v>271</v>
      </c>
      <c r="D111" s="5" t="s">
        <v>272</v>
      </c>
      <c r="E111" s="49" t="s">
        <v>21</v>
      </c>
    </row>
    <row r="112" spans="1:5" ht="26.25" x14ac:dyDescent="0.45">
      <c r="A112" s="31">
        <v>102</v>
      </c>
      <c r="B112" s="4" t="s">
        <v>273</v>
      </c>
      <c r="C112" s="31" t="s">
        <v>274</v>
      </c>
      <c r="D112" s="5" t="s">
        <v>275</v>
      </c>
      <c r="E112" s="49" t="s">
        <v>54</v>
      </c>
    </row>
    <row r="113" spans="1:5" ht="77.25" x14ac:dyDescent="0.45">
      <c r="A113" s="31">
        <v>103</v>
      </c>
      <c r="B113" s="4" t="s">
        <v>276</v>
      </c>
      <c r="C113" s="31" t="s">
        <v>277</v>
      </c>
      <c r="D113" s="60" t="s">
        <v>278</v>
      </c>
      <c r="E113" s="49" t="s">
        <v>279</v>
      </c>
    </row>
    <row r="114" spans="1:5" x14ac:dyDescent="0.45">
      <c r="A114" s="31">
        <v>104</v>
      </c>
      <c r="B114" s="6" t="s">
        <v>280</v>
      </c>
      <c r="C114" s="31" t="s">
        <v>281</v>
      </c>
      <c r="D114" s="10"/>
      <c r="E114" s="49"/>
    </row>
    <row r="115" spans="1:5" x14ac:dyDescent="0.45">
      <c r="A115" s="31">
        <v>105</v>
      </c>
      <c r="B115" s="4" t="s">
        <v>282</v>
      </c>
      <c r="C115" s="31" t="s">
        <v>283</v>
      </c>
      <c r="D115" s="10"/>
      <c r="E115" s="49"/>
    </row>
    <row r="116" spans="1:5" x14ac:dyDescent="0.45">
      <c r="A116" s="31">
        <v>106</v>
      </c>
      <c r="B116" s="8" t="s">
        <v>284</v>
      </c>
      <c r="C116" s="31" t="s">
        <v>285</v>
      </c>
      <c r="D116" s="5" t="s">
        <v>286</v>
      </c>
      <c r="E116" s="49" t="s">
        <v>21</v>
      </c>
    </row>
    <row r="117" spans="1:5" x14ac:dyDescent="0.45">
      <c r="A117" s="31">
        <v>107</v>
      </c>
      <c r="B117" s="8" t="s">
        <v>287</v>
      </c>
      <c r="C117" s="31" t="s">
        <v>288</v>
      </c>
      <c r="D117" s="5" t="s">
        <v>289</v>
      </c>
      <c r="E117" s="49" t="s">
        <v>21</v>
      </c>
    </row>
    <row r="118" spans="1:5" x14ac:dyDescent="0.45">
      <c r="A118" s="31">
        <v>108</v>
      </c>
      <c r="B118" s="8" t="s">
        <v>290</v>
      </c>
      <c r="C118" s="31" t="s">
        <v>291</v>
      </c>
      <c r="D118" s="5" t="s">
        <v>292</v>
      </c>
      <c r="E118" s="49" t="s">
        <v>21</v>
      </c>
    </row>
    <row r="119" spans="1:5" x14ac:dyDescent="0.45">
      <c r="A119" s="31">
        <v>109</v>
      </c>
      <c r="B119" s="4" t="s">
        <v>293</v>
      </c>
      <c r="C119" s="31" t="s">
        <v>294</v>
      </c>
      <c r="D119" s="10"/>
      <c r="E119" s="49"/>
    </row>
    <row r="120" spans="1:5" ht="26.25" x14ac:dyDescent="0.45">
      <c r="A120" s="31">
        <v>110</v>
      </c>
      <c r="B120" s="8" t="s">
        <v>295</v>
      </c>
      <c r="C120" s="31" t="s">
        <v>296</v>
      </c>
      <c r="D120" s="5" t="s">
        <v>297</v>
      </c>
      <c r="E120" s="49" t="s">
        <v>54</v>
      </c>
    </row>
    <row r="121" spans="1:5" x14ac:dyDescent="0.45">
      <c r="A121" s="31">
        <v>111</v>
      </c>
      <c r="B121" s="8" t="s">
        <v>298</v>
      </c>
      <c r="C121" s="31" t="s">
        <v>299</v>
      </c>
      <c r="D121" s="5" t="s">
        <v>300</v>
      </c>
      <c r="E121" s="49" t="s">
        <v>54</v>
      </c>
    </row>
    <row r="122" spans="1:5" x14ac:dyDescent="0.45">
      <c r="A122" s="31">
        <v>112</v>
      </c>
      <c r="B122" s="8" t="s">
        <v>301</v>
      </c>
      <c r="C122" s="31" t="s">
        <v>302</v>
      </c>
      <c r="D122" s="5" t="s">
        <v>303</v>
      </c>
      <c r="E122" s="49" t="s">
        <v>21</v>
      </c>
    </row>
    <row r="123" spans="1:5" x14ac:dyDescent="0.45">
      <c r="A123" s="31">
        <v>113</v>
      </c>
      <c r="B123" s="6" t="s">
        <v>304</v>
      </c>
      <c r="C123" s="31" t="s">
        <v>305</v>
      </c>
      <c r="D123" s="12"/>
      <c r="E123" s="49"/>
    </row>
    <row r="124" spans="1:5" x14ac:dyDescent="0.45">
      <c r="A124" s="31">
        <v>114</v>
      </c>
      <c r="B124" s="4" t="s">
        <v>306</v>
      </c>
      <c r="C124" s="31" t="s">
        <v>307</v>
      </c>
      <c r="D124" s="10"/>
      <c r="E124" s="49"/>
    </row>
    <row r="125" spans="1:5" x14ac:dyDescent="0.45">
      <c r="A125" s="31">
        <v>115</v>
      </c>
      <c r="B125" s="8" t="s">
        <v>308</v>
      </c>
      <c r="C125" s="31" t="s">
        <v>309</v>
      </c>
      <c r="D125" s="5" t="s">
        <v>310</v>
      </c>
      <c r="E125" s="49" t="s">
        <v>21</v>
      </c>
    </row>
    <row r="126" spans="1:5" x14ac:dyDescent="0.45">
      <c r="A126" s="31">
        <v>116</v>
      </c>
      <c r="B126" s="8" t="s">
        <v>311</v>
      </c>
      <c r="C126" s="31" t="s">
        <v>312</v>
      </c>
      <c r="D126" s="5" t="s">
        <v>313</v>
      </c>
      <c r="E126" s="49" t="s">
        <v>54</v>
      </c>
    </row>
    <row r="127" spans="1:5" x14ac:dyDescent="0.45">
      <c r="A127" s="31">
        <v>117</v>
      </c>
      <c r="B127" s="4" t="s">
        <v>314</v>
      </c>
      <c r="C127" s="31" t="s">
        <v>315</v>
      </c>
      <c r="D127" s="10"/>
      <c r="E127" s="49"/>
    </row>
    <row r="128" spans="1:5" x14ac:dyDescent="0.45">
      <c r="A128" s="31">
        <v>118</v>
      </c>
      <c r="B128" s="8" t="s">
        <v>316</v>
      </c>
      <c r="C128" s="31" t="s">
        <v>317</v>
      </c>
      <c r="D128" s="5" t="s">
        <v>318</v>
      </c>
      <c r="E128" s="49" t="s">
        <v>21</v>
      </c>
    </row>
    <row r="129" spans="1:5" ht="26.25" x14ac:dyDescent="0.45">
      <c r="A129" s="31">
        <v>119</v>
      </c>
      <c r="B129" s="8" t="s">
        <v>319</v>
      </c>
      <c r="C129" s="31" t="s">
        <v>320</v>
      </c>
      <c r="D129" s="5" t="s">
        <v>321</v>
      </c>
      <c r="E129" s="49" t="s">
        <v>21</v>
      </c>
    </row>
    <row r="130" spans="1:5" x14ac:dyDescent="0.45">
      <c r="A130" s="31">
        <v>120</v>
      </c>
      <c r="B130" s="6" t="s">
        <v>322</v>
      </c>
      <c r="C130" s="31" t="s">
        <v>323</v>
      </c>
      <c r="D130" s="10"/>
      <c r="E130" s="49"/>
    </row>
    <row r="131" spans="1:5" x14ac:dyDescent="0.45">
      <c r="A131" s="31">
        <v>121</v>
      </c>
      <c r="B131" s="4" t="s">
        <v>324</v>
      </c>
      <c r="C131" s="31" t="s">
        <v>325</v>
      </c>
      <c r="D131" s="10"/>
      <c r="E131" s="49"/>
    </row>
    <row r="132" spans="1:5" x14ac:dyDescent="0.45">
      <c r="A132" s="31">
        <v>122</v>
      </c>
      <c r="B132" s="8" t="s">
        <v>326</v>
      </c>
      <c r="C132" s="31" t="s">
        <v>327</v>
      </c>
      <c r="D132" s="10"/>
      <c r="E132" s="49"/>
    </row>
    <row r="133" spans="1:5" x14ac:dyDescent="0.45">
      <c r="A133" s="31">
        <v>123</v>
      </c>
      <c r="B133" s="8" t="s">
        <v>328</v>
      </c>
      <c r="C133" s="31" t="s">
        <v>329</v>
      </c>
      <c r="D133" s="5" t="s">
        <v>330</v>
      </c>
      <c r="E133" s="49" t="s">
        <v>54</v>
      </c>
    </row>
    <row r="134" spans="1:5" x14ac:dyDescent="0.45">
      <c r="A134" s="31">
        <v>124</v>
      </c>
      <c r="B134" s="8" t="s">
        <v>331</v>
      </c>
      <c r="C134" s="31" t="s">
        <v>332</v>
      </c>
      <c r="D134" s="5" t="s">
        <v>333</v>
      </c>
      <c r="E134" s="49" t="s">
        <v>21</v>
      </c>
    </row>
    <row r="135" spans="1:5" x14ac:dyDescent="0.45">
      <c r="A135" s="31">
        <v>125</v>
      </c>
      <c r="B135" s="8" t="s">
        <v>334</v>
      </c>
      <c r="C135" s="31" t="s">
        <v>335</v>
      </c>
      <c r="D135" s="5" t="s">
        <v>174</v>
      </c>
      <c r="E135" s="49" t="s">
        <v>54</v>
      </c>
    </row>
    <row r="136" spans="1:5" x14ac:dyDescent="0.45">
      <c r="A136" s="31">
        <v>126</v>
      </c>
      <c r="B136" s="4" t="s">
        <v>336</v>
      </c>
      <c r="C136" s="31" t="s">
        <v>337</v>
      </c>
      <c r="D136" s="10"/>
      <c r="E136" s="49"/>
    </row>
    <row r="137" spans="1:5" x14ac:dyDescent="0.45">
      <c r="A137" s="31">
        <v>127</v>
      </c>
      <c r="B137" s="8" t="s">
        <v>338</v>
      </c>
      <c r="C137" s="31" t="s">
        <v>339</v>
      </c>
      <c r="D137" s="5" t="s">
        <v>340</v>
      </c>
      <c r="E137" s="49" t="s">
        <v>21</v>
      </c>
    </row>
    <row r="138" spans="1:5" x14ac:dyDescent="0.45">
      <c r="A138" s="31">
        <v>128</v>
      </c>
      <c r="B138" s="8" t="s">
        <v>341</v>
      </c>
      <c r="C138" s="31" t="s">
        <v>342</v>
      </c>
      <c r="D138" s="5" t="s">
        <v>343</v>
      </c>
      <c r="E138" s="49" t="s">
        <v>54</v>
      </c>
    </row>
    <row r="139" spans="1:5" x14ac:dyDescent="0.45">
      <c r="A139" s="31">
        <v>129</v>
      </c>
      <c r="B139" s="8" t="s">
        <v>344</v>
      </c>
      <c r="C139" s="31" t="s">
        <v>345</v>
      </c>
      <c r="D139" s="5" t="s">
        <v>346</v>
      </c>
      <c r="E139" s="49" t="s">
        <v>21</v>
      </c>
    </row>
    <row r="140" spans="1:5" x14ac:dyDescent="0.45">
      <c r="A140" s="31">
        <v>130</v>
      </c>
      <c r="B140" s="8" t="s">
        <v>347</v>
      </c>
      <c r="C140" s="31" t="s">
        <v>348</v>
      </c>
      <c r="D140" s="5" t="s">
        <v>349</v>
      </c>
      <c r="E140" s="49" t="s">
        <v>54</v>
      </c>
    </row>
    <row r="141" spans="1:5" x14ac:dyDescent="0.45">
      <c r="A141" s="31">
        <v>131</v>
      </c>
      <c r="B141" s="4" t="s">
        <v>350</v>
      </c>
      <c r="C141" s="31" t="s">
        <v>351</v>
      </c>
      <c r="D141" s="14"/>
      <c r="E141" s="49"/>
    </row>
    <row r="142" spans="1:5" x14ac:dyDescent="0.45">
      <c r="A142" s="31">
        <v>132</v>
      </c>
      <c r="B142" s="8" t="s">
        <v>352</v>
      </c>
      <c r="C142" s="31" t="s">
        <v>353</v>
      </c>
      <c r="D142" s="5" t="s">
        <v>354</v>
      </c>
      <c r="E142" s="49" t="s">
        <v>54</v>
      </c>
    </row>
    <row r="143" spans="1:5" x14ac:dyDescent="0.45">
      <c r="A143" s="31">
        <v>133</v>
      </c>
      <c r="B143" s="8" t="s">
        <v>355</v>
      </c>
      <c r="C143" s="31" t="s">
        <v>356</v>
      </c>
      <c r="D143" s="5" t="s">
        <v>357</v>
      </c>
      <c r="E143" s="49" t="s">
        <v>54</v>
      </c>
    </row>
    <row r="144" spans="1:5" x14ac:dyDescent="0.45">
      <c r="A144" s="31">
        <v>134</v>
      </c>
      <c r="B144" s="8" t="s">
        <v>358</v>
      </c>
      <c r="C144" s="31" t="s">
        <v>359</v>
      </c>
      <c r="D144" s="5" t="s">
        <v>360</v>
      </c>
      <c r="E144" s="49" t="s">
        <v>21</v>
      </c>
    </row>
    <row r="145" spans="1:5" ht="26.25" x14ac:dyDescent="0.45">
      <c r="A145" s="31">
        <v>135</v>
      </c>
      <c r="B145" s="8" t="s">
        <v>361</v>
      </c>
      <c r="C145" s="31" t="s">
        <v>362</v>
      </c>
      <c r="D145" s="5" t="s">
        <v>297</v>
      </c>
      <c r="E145" s="49" t="s">
        <v>54</v>
      </c>
    </row>
    <row r="146" spans="1:5" x14ac:dyDescent="0.45">
      <c r="A146" s="31">
        <v>136</v>
      </c>
      <c r="B146" s="8" t="s">
        <v>363</v>
      </c>
      <c r="C146" s="31" t="s">
        <v>364</v>
      </c>
      <c r="D146" s="5" t="s">
        <v>365</v>
      </c>
      <c r="E146" s="49" t="s">
        <v>54</v>
      </c>
    </row>
    <row r="147" spans="1:5" x14ac:dyDescent="0.45">
      <c r="A147" s="31">
        <v>137</v>
      </c>
      <c r="B147" s="4" t="s">
        <v>366</v>
      </c>
      <c r="C147" s="31" t="s">
        <v>367</v>
      </c>
      <c r="D147" s="10"/>
      <c r="E147" s="49"/>
    </row>
    <row r="148" spans="1:5" ht="26.25" x14ac:dyDescent="0.45">
      <c r="A148" s="31">
        <v>138</v>
      </c>
      <c r="B148" s="35" t="s">
        <v>368</v>
      </c>
      <c r="C148" s="31" t="s">
        <v>369</v>
      </c>
      <c r="D148" s="5" t="s">
        <v>370</v>
      </c>
      <c r="E148" s="49" t="s">
        <v>54</v>
      </c>
    </row>
    <row r="149" spans="1:5" ht="26.25" x14ac:dyDescent="0.45">
      <c r="A149" s="31">
        <v>139</v>
      </c>
      <c r="B149" s="8" t="s">
        <v>371</v>
      </c>
      <c r="C149" s="31" t="s">
        <v>372</v>
      </c>
      <c r="D149" s="5" t="s">
        <v>373</v>
      </c>
      <c r="E149" s="49" t="s">
        <v>54</v>
      </c>
    </row>
    <row r="150" spans="1:5" ht="26.25" x14ac:dyDescent="0.45">
      <c r="A150" s="31">
        <v>140</v>
      </c>
      <c r="B150" s="8" t="s">
        <v>374</v>
      </c>
      <c r="C150" s="31" t="s">
        <v>375</v>
      </c>
      <c r="D150" s="5" t="s">
        <v>370</v>
      </c>
      <c r="E150" s="49" t="s">
        <v>54</v>
      </c>
    </row>
    <row r="151" spans="1:5" x14ac:dyDescent="0.45">
      <c r="A151" s="31">
        <v>141</v>
      </c>
      <c r="B151" s="4" t="s">
        <v>376</v>
      </c>
      <c r="C151" s="31" t="s">
        <v>377</v>
      </c>
      <c r="D151" s="5" t="s">
        <v>378</v>
      </c>
      <c r="E151" s="49" t="s">
        <v>54</v>
      </c>
    </row>
    <row r="152" spans="1:5" x14ac:dyDescent="0.45">
      <c r="A152" s="31">
        <v>142</v>
      </c>
      <c r="B152" s="4" t="s">
        <v>379</v>
      </c>
      <c r="C152" s="31" t="s">
        <v>380</v>
      </c>
      <c r="D152" s="10"/>
      <c r="E152" s="49"/>
    </row>
    <row r="153" spans="1:5" x14ac:dyDescent="0.45">
      <c r="A153" s="31">
        <v>143</v>
      </c>
      <c r="B153" s="4" t="s">
        <v>381</v>
      </c>
      <c r="C153" s="31" t="s">
        <v>382</v>
      </c>
      <c r="D153" s="5" t="s">
        <v>383</v>
      </c>
      <c r="E153" s="49" t="s">
        <v>54</v>
      </c>
    </row>
    <row r="154" spans="1:5" ht="26.25" x14ac:dyDescent="0.45">
      <c r="A154" s="31">
        <v>144</v>
      </c>
      <c r="B154" s="4" t="s">
        <v>384</v>
      </c>
      <c r="C154" s="31" t="s">
        <v>385</v>
      </c>
      <c r="D154" s="5" t="s">
        <v>386</v>
      </c>
      <c r="E154" s="49" t="s">
        <v>21</v>
      </c>
    </row>
    <row r="155" spans="1:5" x14ac:dyDescent="0.45">
      <c r="A155" s="31">
        <v>145</v>
      </c>
      <c r="B155" s="4" t="s">
        <v>387</v>
      </c>
      <c r="C155" s="31" t="s">
        <v>388</v>
      </c>
      <c r="D155" s="10"/>
      <c r="E155" s="49"/>
    </row>
    <row r="156" spans="1:5" x14ac:dyDescent="0.45">
      <c r="A156" s="31">
        <v>146</v>
      </c>
      <c r="B156" s="8" t="s">
        <v>389</v>
      </c>
      <c r="C156" s="31" t="s">
        <v>390</v>
      </c>
      <c r="D156" s="10"/>
      <c r="E156" s="49"/>
    </row>
    <row r="157" spans="1:5" x14ac:dyDescent="0.45">
      <c r="A157" s="31">
        <v>147</v>
      </c>
      <c r="B157" s="7" t="s">
        <v>391</v>
      </c>
      <c r="C157" s="31" t="s">
        <v>392</v>
      </c>
      <c r="D157" s="5" t="s">
        <v>393</v>
      </c>
      <c r="E157" s="49" t="s">
        <v>54</v>
      </c>
    </row>
    <row r="158" spans="1:5" x14ac:dyDescent="0.45">
      <c r="A158" s="31">
        <v>148</v>
      </c>
      <c r="B158" s="7" t="s">
        <v>394</v>
      </c>
      <c r="C158" s="31" t="s">
        <v>395</v>
      </c>
      <c r="D158" s="5" t="s">
        <v>393</v>
      </c>
      <c r="E158" s="49" t="s">
        <v>54</v>
      </c>
    </row>
    <row r="159" spans="1:5" x14ac:dyDescent="0.45">
      <c r="A159" s="31">
        <v>149</v>
      </c>
      <c r="B159" s="8" t="s">
        <v>396</v>
      </c>
      <c r="C159" s="31" t="s">
        <v>397</v>
      </c>
      <c r="D159" s="5" t="s">
        <v>398</v>
      </c>
      <c r="E159" s="49" t="s">
        <v>21</v>
      </c>
    </row>
    <row r="160" spans="1:5" x14ac:dyDescent="0.45">
      <c r="A160" s="31">
        <v>150</v>
      </c>
      <c r="B160" s="3" t="s">
        <v>399</v>
      </c>
      <c r="C160" s="31" t="s">
        <v>400</v>
      </c>
      <c r="D160" s="13"/>
      <c r="E160" s="49"/>
    </row>
    <row r="161" spans="1:5" x14ac:dyDescent="0.45">
      <c r="A161" s="31">
        <v>151</v>
      </c>
      <c r="B161" s="15" t="s">
        <v>401</v>
      </c>
      <c r="C161" s="31" t="s">
        <v>402</v>
      </c>
      <c r="D161" s="10"/>
      <c r="E161" s="49"/>
    </row>
    <row r="162" spans="1:5" x14ac:dyDescent="0.45">
      <c r="A162" s="31">
        <v>152</v>
      </c>
      <c r="B162" s="62" t="s">
        <v>403</v>
      </c>
      <c r="C162" s="31" t="s">
        <v>404</v>
      </c>
      <c r="D162" s="10"/>
      <c r="E162" s="49"/>
    </row>
    <row r="163" spans="1:5" x14ac:dyDescent="0.45">
      <c r="A163" s="31">
        <v>153</v>
      </c>
      <c r="B163" s="6" t="s">
        <v>405</v>
      </c>
      <c r="C163" s="31" t="s">
        <v>406</v>
      </c>
      <c r="D163" s="10"/>
      <c r="E163" s="49"/>
    </row>
    <row r="164" spans="1:5" x14ac:dyDescent="0.45">
      <c r="A164" s="31">
        <v>154</v>
      </c>
      <c r="B164" s="4" t="s">
        <v>407</v>
      </c>
      <c r="C164" s="31" t="s">
        <v>408</v>
      </c>
      <c r="D164" s="10"/>
      <c r="E164" s="49"/>
    </row>
    <row r="165" spans="1:5" x14ac:dyDescent="0.45">
      <c r="A165" s="31">
        <v>155</v>
      </c>
      <c r="B165" s="4" t="s">
        <v>409</v>
      </c>
      <c r="C165" s="31" t="s">
        <v>410</v>
      </c>
      <c r="D165" s="5" t="s">
        <v>411</v>
      </c>
      <c r="E165" s="49" t="s">
        <v>21</v>
      </c>
    </row>
    <row r="166" spans="1:5" x14ac:dyDescent="0.45">
      <c r="A166" s="31">
        <v>156</v>
      </c>
      <c r="B166" s="4" t="s">
        <v>412</v>
      </c>
      <c r="C166" s="31" t="s">
        <v>413</v>
      </c>
      <c r="D166" s="5"/>
      <c r="E166" s="49"/>
    </row>
    <row r="167" spans="1:5" x14ac:dyDescent="0.45">
      <c r="A167" s="31">
        <v>157</v>
      </c>
      <c r="B167" s="8" t="s">
        <v>414</v>
      </c>
      <c r="C167" s="31" t="s">
        <v>415</v>
      </c>
      <c r="D167" s="5" t="s">
        <v>411</v>
      </c>
      <c r="E167" s="49" t="s">
        <v>21</v>
      </c>
    </row>
    <row r="168" spans="1:5" x14ac:dyDescent="0.45">
      <c r="A168" s="31">
        <v>158</v>
      </c>
      <c r="B168" s="8" t="s">
        <v>416</v>
      </c>
      <c r="C168" s="31" t="s">
        <v>417</v>
      </c>
      <c r="D168" s="5" t="s">
        <v>78</v>
      </c>
      <c r="E168" s="49" t="s">
        <v>21</v>
      </c>
    </row>
    <row r="169" spans="1:5" x14ac:dyDescent="0.45">
      <c r="A169" s="31">
        <v>159</v>
      </c>
      <c r="B169" s="8" t="s">
        <v>418</v>
      </c>
      <c r="C169" s="31" t="s">
        <v>419</v>
      </c>
      <c r="D169" s="5" t="s">
        <v>411</v>
      </c>
      <c r="E169" s="49" t="s">
        <v>21</v>
      </c>
    </row>
    <row r="170" spans="1:5" x14ac:dyDescent="0.45">
      <c r="A170" s="31">
        <v>160</v>
      </c>
      <c r="B170" s="4" t="s">
        <v>420</v>
      </c>
      <c r="C170" s="31" t="s">
        <v>421</v>
      </c>
      <c r="D170" s="5"/>
      <c r="E170" s="49"/>
    </row>
    <row r="171" spans="1:5" ht="26.25" x14ac:dyDescent="0.45">
      <c r="A171" s="31">
        <v>161</v>
      </c>
      <c r="B171" s="4" t="s">
        <v>422</v>
      </c>
      <c r="C171" s="31" t="s">
        <v>423</v>
      </c>
      <c r="D171" s="5" t="s">
        <v>424</v>
      </c>
      <c r="E171" s="49" t="s">
        <v>21</v>
      </c>
    </row>
    <row r="172" spans="1:5" ht="26.25" x14ac:dyDescent="0.45">
      <c r="A172" s="31">
        <v>162</v>
      </c>
      <c r="B172" s="4" t="s">
        <v>425</v>
      </c>
      <c r="C172" s="31" t="s">
        <v>426</v>
      </c>
      <c r="D172" s="5" t="s">
        <v>424</v>
      </c>
      <c r="E172" s="49" t="s">
        <v>21</v>
      </c>
    </row>
    <row r="173" spans="1:5" ht="90" x14ac:dyDescent="0.45">
      <c r="A173" s="31">
        <v>163</v>
      </c>
      <c r="B173" s="4" t="s">
        <v>427</v>
      </c>
      <c r="C173" s="31" t="s">
        <v>428</v>
      </c>
      <c r="D173" s="53" t="s">
        <v>429</v>
      </c>
      <c r="E173" s="49" t="s">
        <v>21</v>
      </c>
    </row>
    <row r="174" spans="1:5" x14ac:dyDescent="0.45">
      <c r="A174" s="31">
        <v>164</v>
      </c>
      <c r="B174" s="4" t="s">
        <v>430</v>
      </c>
      <c r="C174" s="31" t="s">
        <v>431</v>
      </c>
      <c r="D174" s="5" t="s">
        <v>411</v>
      </c>
      <c r="E174" s="49" t="s">
        <v>21</v>
      </c>
    </row>
    <row r="175" spans="1:5" x14ac:dyDescent="0.45">
      <c r="A175" s="31">
        <v>165</v>
      </c>
      <c r="B175" s="6" t="s">
        <v>432</v>
      </c>
      <c r="C175" s="31" t="s">
        <v>433</v>
      </c>
      <c r="D175" s="10"/>
      <c r="E175" s="49"/>
    </row>
    <row r="176" spans="1:5" x14ac:dyDescent="0.45">
      <c r="A176" s="31">
        <v>166</v>
      </c>
      <c r="B176" s="4" t="s">
        <v>434</v>
      </c>
      <c r="C176" s="31" t="s">
        <v>435</v>
      </c>
      <c r="D176" s="10"/>
      <c r="E176" s="49"/>
    </row>
    <row r="177" spans="1:5" x14ac:dyDescent="0.45">
      <c r="A177" s="31">
        <v>167</v>
      </c>
      <c r="B177" s="4" t="s">
        <v>436</v>
      </c>
      <c r="C177" s="31" t="s">
        <v>437</v>
      </c>
      <c r="D177" s="5" t="s">
        <v>438</v>
      </c>
      <c r="E177" s="49" t="s">
        <v>54</v>
      </c>
    </row>
    <row r="178" spans="1:5" x14ac:dyDescent="0.45">
      <c r="A178" s="31">
        <v>168</v>
      </c>
      <c r="B178" s="4" t="s">
        <v>439</v>
      </c>
      <c r="C178" s="31" t="s">
        <v>440</v>
      </c>
      <c r="D178" s="5" t="s">
        <v>441</v>
      </c>
      <c r="E178" s="49" t="s">
        <v>54</v>
      </c>
    </row>
    <row r="179" spans="1:5" x14ac:dyDescent="0.45">
      <c r="A179" s="31">
        <v>169</v>
      </c>
      <c r="B179" s="4" t="s">
        <v>442</v>
      </c>
      <c r="C179" s="31" t="s">
        <v>443</v>
      </c>
      <c r="D179" s="14"/>
      <c r="E179" s="49"/>
    </row>
    <row r="180" spans="1:5" x14ac:dyDescent="0.45">
      <c r="A180" s="31">
        <v>170</v>
      </c>
      <c r="B180" s="4" t="s">
        <v>444</v>
      </c>
      <c r="C180" s="31" t="s">
        <v>445</v>
      </c>
      <c r="D180" s="5" t="s">
        <v>446</v>
      </c>
      <c r="E180" s="49" t="s">
        <v>21</v>
      </c>
    </row>
    <row r="181" spans="1:5" x14ac:dyDescent="0.45">
      <c r="A181" s="31">
        <v>171</v>
      </c>
      <c r="B181" s="4" t="s">
        <v>447</v>
      </c>
      <c r="C181" s="31" t="s">
        <v>448</v>
      </c>
      <c r="D181" s="5" t="s">
        <v>449</v>
      </c>
      <c r="E181" s="49" t="s">
        <v>21</v>
      </c>
    </row>
    <row r="182" spans="1:5" x14ac:dyDescent="0.45">
      <c r="A182" s="31">
        <v>172</v>
      </c>
      <c r="B182" s="62" t="s">
        <v>450</v>
      </c>
      <c r="C182" s="31" t="s">
        <v>451</v>
      </c>
      <c r="D182" s="10"/>
      <c r="E182" s="49"/>
    </row>
    <row r="183" spans="1:5" x14ac:dyDescent="0.45">
      <c r="A183" s="31">
        <v>173</v>
      </c>
      <c r="B183" s="6" t="s">
        <v>452</v>
      </c>
      <c r="C183" s="31" t="s">
        <v>453</v>
      </c>
      <c r="D183" s="10"/>
      <c r="E183" s="49"/>
    </row>
    <row r="184" spans="1:5" x14ac:dyDescent="0.45">
      <c r="A184" s="31">
        <v>174</v>
      </c>
      <c r="B184" s="4" t="s">
        <v>454</v>
      </c>
      <c r="C184" s="31" t="s">
        <v>455</v>
      </c>
      <c r="D184" s="5" t="s">
        <v>456</v>
      </c>
      <c r="E184" s="49" t="s">
        <v>279</v>
      </c>
    </row>
    <row r="185" spans="1:5" x14ac:dyDescent="0.45">
      <c r="A185" s="31">
        <v>175</v>
      </c>
      <c r="B185" s="6" t="s">
        <v>457</v>
      </c>
      <c r="C185" s="31" t="s">
        <v>458</v>
      </c>
      <c r="D185" s="5" t="s">
        <v>459</v>
      </c>
      <c r="E185" s="49" t="s">
        <v>54</v>
      </c>
    </row>
    <row r="186" spans="1:5" x14ac:dyDescent="0.45">
      <c r="A186" s="31">
        <v>176</v>
      </c>
      <c r="B186" s="6" t="s">
        <v>460</v>
      </c>
      <c r="C186" s="31" t="s">
        <v>461</v>
      </c>
      <c r="D186" s="5"/>
      <c r="E186" s="49"/>
    </row>
    <row r="187" spans="1:5" x14ac:dyDescent="0.45">
      <c r="A187" s="31">
        <v>177</v>
      </c>
      <c r="B187" s="8" t="s">
        <v>462</v>
      </c>
      <c r="C187" s="31" t="s">
        <v>463</v>
      </c>
      <c r="D187" s="5" t="s">
        <v>464</v>
      </c>
      <c r="E187" s="49" t="s">
        <v>279</v>
      </c>
    </row>
    <row r="188" spans="1:5" ht="39" x14ac:dyDescent="0.45">
      <c r="A188" s="31">
        <v>178</v>
      </c>
      <c r="B188" s="8" t="s">
        <v>465</v>
      </c>
      <c r="C188" s="31" t="s">
        <v>466</v>
      </c>
      <c r="D188" s="53" t="s">
        <v>467</v>
      </c>
      <c r="E188" s="49" t="s">
        <v>54</v>
      </c>
    </row>
    <row r="189" spans="1:5" x14ac:dyDescent="0.45">
      <c r="A189" s="31">
        <v>179</v>
      </c>
      <c r="B189" s="8" t="s">
        <v>468</v>
      </c>
      <c r="C189" s="31" t="s">
        <v>469</v>
      </c>
      <c r="D189" s="5"/>
      <c r="E189" s="49"/>
    </row>
    <row r="190" spans="1:5" ht="26.25" x14ac:dyDescent="0.45">
      <c r="A190" s="31">
        <v>180</v>
      </c>
      <c r="B190" s="7" t="s">
        <v>470</v>
      </c>
      <c r="C190" s="31" t="s">
        <v>471</v>
      </c>
      <c r="D190" s="5" t="s">
        <v>472</v>
      </c>
      <c r="E190" s="49" t="s">
        <v>54</v>
      </c>
    </row>
    <row r="191" spans="1:5" ht="26.25" x14ac:dyDescent="0.45">
      <c r="A191" s="31">
        <v>181</v>
      </c>
      <c r="B191" s="7" t="s">
        <v>473</v>
      </c>
      <c r="C191" s="31" t="s">
        <v>474</v>
      </c>
      <c r="D191" s="5" t="s">
        <v>472</v>
      </c>
      <c r="E191" s="49" t="s">
        <v>54</v>
      </c>
    </row>
    <row r="192" spans="1:5" x14ac:dyDescent="0.45">
      <c r="A192" s="31">
        <v>182</v>
      </c>
      <c r="B192" s="6" t="s">
        <v>475</v>
      </c>
      <c r="C192" s="31" t="s">
        <v>476</v>
      </c>
      <c r="D192" s="14"/>
      <c r="E192" s="49"/>
    </row>
    <row r="193" spans="1:5" x14ac:dyDescent="0.45">
      <c r="A193" s="31">
        <v>183</v>
      </c>
      <c r="B193" s="4" t="s">
        <v>477</v>
      </c>
      <c r="C193" s="31" t="s">
        <v>478</v>
      </c>
      <c r="D193" s="10"/>
      <c r="E193" s="49"/>
    </row>
    <row r="194" spans="1:5" x14ac:dyDescent="0.45">
      <c r="A194" s="31">
        <v>184</v>
      </c>
      <c r="B194" s="4" t="s">
        <v>479</v>
      </c>
      <c r="C194" s="31" t="s">
        <v>480</v>
      </c>
      <c r="D194" s="5" t="s">
        <v>481</v>
      </c>
      <c r="E194" s="49" t="s">
        <v>279</v>
      </c>
    </row>
    <row r="195" spans="1:5" x14ac:dyDescent="0.45">
      <c r="A195" s="31">
        <v>185</v>
      </c>
      <c r="B195" s="4" t="s">
        <v>482</v>
      </c>
      <c r="C195" s="31" t="s">
        <v>483</v>
      </c>
      <c r="D195" s="5" t="s">
        <v>481</v>
      </c>
      <c r="E195" s="49" t="s">
        <v>279</v>
      </c>
    </row>
    <row r="196" spans="1:5" x14ac:dyDescent="0.45">
      <c r="A196" s="31">
        <v>186</v>
      </c>
      <c r="B196" s="4" t="s">
        <v>484</v>
      </c>
      <c r="C196" s="31" t="s">
        <v>485</v>
      </c>
      <c r="D196" s="5" t="s">
        <v>481</v>
      </c>
      <c r="E196" s="49" t="s">
        <v>279</v>
      </c>
    </row>
    <row r="197" spans="1:5" x14ac:dyDescent="0.45">
      <c r="A197" s="31">
        <v>187</v>
      </c>
      <c r="B197" s="6" t="s">
        <v>486</v>
      </c>
      <c r="C197" s="31" t="s">
        <v>487</v>
      </c>
      <c r="D197" s="5"/>
      <c r="E197" s="49"/>
    </row>
    <row r="198" spans="1:5" x14ac:dyDescent="0.45">
      <c r="A198" s="31">
        <v>188</v>
      </c>
      <c r="B198" s="8" t="s">
        <v>488</v>
      </c>
      <c r="C198" s="31" t="s">
        <v>489</v>
      </c>
      <c r="D198" s="63" t="s">
        <v>490</v>
      </c>
      <c r="E198" s="49" t="s">
        <v>279</v>
      </c>
    </row>
    <row r="199" spans="1:5" x14ac:dyDescent="0.45">
      <c r="A199" s="31">
        <v>189</v>
      </c>
      <c r="B199" s="8" t="s">
        <v>491</v>
      </c>
      <c r="C199" s="31" t="s">
        <v>492</v>
      </c>
      <c r="D199" s="63" t="s">
        <v>490</v>
      </c>
      <c r="E199" s="49" t="s">
        <v>279</v>
      </c>
    </row>
    <row r="200" spans="1:5" x14ac:dyDescent="0.45">
      <c r="A200" s="31">
        <v>190</v>
      </c>
      <c r="B200" s="62" t="s">
        <v>493</v>
      </c>
      <c r="C200" s="31" t="s">
        <v>494</v>
      </c>
      <c r="D200" s="10"/>
      <c r="E200" s="49"/>
    </row>
    <row r="201" spans="1:5" x14ac:dyDescent="0.45">
      <c r="A201" s="31">
        <v>191</v>
      </c>
      <c r="B201" s="6" t="s">
        <v>495</v>
      </c>
      <c r="C201" s="31" t="s">
        <v>496</v>
      </c>
      <c r="D201" s="10"/>
      <c r="E201" s="49"/>
    </row>
    <row r="202" spans="1:5" x14ac:dyDescent="0.45">
      <c r="A202" s="31">
        <v>192</v>
      </c>
      <c r="B202" s="4" t="s">
        <v>497</v>
      </c>
      <c r="C202" s="31" t="s">
        <v>498</v>
      </c>
      <c r="D202" s="5" t="s">
        <v>499</v>
      </c>
      <c r="E202" s="49" t="s">
        <v>54</v>
      </c>
    </row>
    <row r="203" spans="1:5" x14ac:dyDescent="0.45">
      <c r="A203" s="31">
        <v>193</v>
      </c>
      <c r="B203" s="4" t="s">
        <v>500</v>
      </c>
      <c r="C203" s="31" t="s">
        <v>501</v>
      </c>
      <c r="D203" s="14"/>
      <c r="E203" s="49"/>
    </row>
    <row r="204" spans="1:5" x14ac:dyDescent="0.45">
      <c r="A204" s="31">
        <v>194</v>
      </c>
      <c r="B204" s="8" t="s">
        <v>502</v>
      </c>
      <c r="C204" s="31" t="s">
        <v>503</v>
      </c>
      <c r="D204" s="64"/>
      <c r="E204" s="1"/>
    </row>
    <row r="205" spans="1:5" x14ac:dyDescent="0.45">
      <c r="A205" s="31">
        <v>195</v>
      </c>
      <c r="B205" s="7" t="s">
        <v>504</v>
      </c>
      <c r="C205" s="31" t="s">
        <v>505</v>
      </c>
      <c r="D205" s="5" t="s">
        <v>506</v>
      </c>
      <c r="E205" s="49" t="s">
        <v>54</v>
      </c>
    </row>
    <row r="206" spans="1:5" x14ac:dyDescent="0.45">
      <c r="A206" s="31">
        <v>196</v>
      </c>
      <c r="B206" s="7" t="s">
        <v>507</v>
      </c>
      <c r="C206" s="31" t="s">
        <v>508</v>
      </c>
      <c r="D206" s="5" t="s">
        <v>506</v>
      </c>
      <c r="E206" s="49" t="s">
        <v>54</v>
      </c>
    </row>
    <row r="207" spans="1:5" x14ac:dyDescent="0.45">
      <c r="A207" s="31">
        <v>197</v>
      </c>
      <c r="B207" s="8" t="s">
        <v>509</v>
      </c>
      <c r="C207" s="31" t="s">
        <v>510</v>
      </c>
      <c r="D207" s="5" t="s">
        <v>42</v>
      </c>
      <c r="E207" s="49" t="s">
        <v>21</v>
      </c>
    </row>
    <row r="208" spans="1:5" x14ac:dyDescent="0.45">
      <c r="A208" s="31">
        <v>198</v>
      </c>
      <c r="B208" s="8" t="s">
        <v>511</v>
      </c>
      <c r="C208" s="31" t="s">
        <v>512</v>
      </c>
      <c r="D208" s="5" t="s">
        <v>513</v>
      </c>
      <c r="E208" s="49" t="s">
        <v>21</v>
      </c>
    </row>
    <row r="209" spans="1:5" x14ac:dyDescent="0.45">
      <c r="A209" s="31">
        <v>199</v>
      </c>
      <c r="B209" s="6" t="s">
        <v>514</v>
      </c>
      <c r="C209" s="31" t="s">
        <v>515</v>
      </c>
      <c r="D209" s="10"/>
      <c r="E209" s="49"/>
    </row>
    <row r="210" spans="1:5" x14ac:dyDescent="0.45">
      <c r="A210" s="31">
        <v>200</v>
      </c>
      <c r="B210" s="4" t="s">
        <v>516</v>
      </c>
      <c r="C210" s="31" t="s">
        <v>517</v>
      </c>
      <c r="D210" s="10"/>
      <c r="E210" s="49"/>
    </row>
    <row r="211" spans="1:5" x14ac:dyDescent="0.45">
      <c r="A211" s="31">
        <v>201</v>
      </c>
      <c r="B211" s="8" t="s">
        <v>518</v>
      </c>
      <c r="C211" s="31" t="s">
        <v>519</v>
      </c>
      <c r="D211" s="5" t="s">
        <v>520</v>
      </c>
      <c r="E211" s="49" t="s">
        <v>21</v>
      </c>
    </row>
    <row r="212" spans="1:5" x14ac:dyDescent="0.45">
      <c r="A212" s="31">
        <v>202</v>
      </c>
      <c r="B212" s="8" t="s">
        <v>521</v>
      </c>
      <c r="C212" s="31" t="s">
        <v>522</v>
      </c>
      <c r="D212" s="10"/>
      <c r="E212" s="49"/>
    </row>
    <row r="213" spans="1:5" x14ac:dyDescent="0.45">
      <c r="A213" s="31">
        <v>203</v>
      </c>
      <c r="B213" s="7" t="s">
        <v>523</v>
      </c>
      <c r="C213" s="31" t="s">
        <v>524</v>
      </c>
      <c r="D213" s="5" t="s">
        <v>520</v>
      </c>
      <c r="E213" s="49" t="s">
        <v>21</v>
      </c>
    </row>
    <row r="214" spans="1:5" x14ac:dyDescent="0.45">
      <c r="A214" s="31">
        <v>204</v>
      </c>
      <c r="B214" s="7" t="s">
        <v>525</v>
      </c>
      <c r="C214" s="31" t="s">
        <v>526</v>
      </c>
      <c r="D214" s="5" t="s">
        <v>527</v>
      </c>
      <c r="E214" s="49" t="s">
        <v>54</v>
      </c>
    </row>
    <row r="215" spans="1:5" x14ac:dyDescent="0.45">
      <c r="A215" s="31">
        <v>205</v>
      </c>
      <c r="B215" s="7" t="s">
        <v>528</v>
      </c>
      <c r="C215" s="31" t="s">
        <v>529</v>
      </c>
      <c r="D215" s="5" t="s">
        <v>527</v>
      </c>
      <c r="E215" s="49" t="s">
        <v>54</v>
      </c>
    </row>
    <row r="216" spans="1:5" x14ac:dyDescent="0.45">
      <c r="A216" s="31">
        <v>206</v>
      </c>
      <c r="B216" s="7" t="s">
        <v>530</v>
      </c>
      <c r="C216" s="31" t="s">
        <v>531</v>
      </c>
      <c r="D216" s="5" t="s">
        <v>520</v>
      </c>
      <c r="E216" s="49" t="s">
        <v>21</v>
      </c>
    </row>
    <row r="217" spans="1:5" ht="26.25" x14ac:dyDescent="0.45">
      <c r="A217" s="31">
        <v>207</v>
      </c>
      <c r="B217" s="4" t="s">
        <v>532</v>
      </c>
      <c r="C217" s="31" t="s">
        <v>533</v>
      </c>
      <c r="D217" s="54" t="s">
        <v>534</v>
      </c>
      <c r="E217" s="49" t="s">
        <v>279</v>
      </c>
    </row>
    <row r="218" spans="1:5" x14ac:dyDescent="0.45">
      <c r="A218" s="31">
        <v>208</v>
      </c>
      <c r="B218" s="4" t="s">
        <v>535</v>
      </c>
      <c r="C218" s="31" t="s">
        <v>536</v>
      </c>
      <c r="D218" s="5" t="s">
        <v>520</v>
      </c>
      <c r="E218" s="49" t="s">
        <v>21</v>
      </c>
    </row>
    <row r="219" spans="1:5" x14ac:dyDescent="0.45">
      <c r="A219" s="31">
        <v>209</v>
      </c>
      <c r="B219" s="62" t="s">
        <v>537</v>
      </c>
      <c r="C219" s="31" t="s">
        <v>538</v>
      </c>
      <c r="D219" s="10"/>
      <c r="E219" s="49"/>
    </row>
    <row r="220" spans="1:5" x14ac:dyDescent="0.45">
      <c r="A220" s="31">
        <v>210</v>
      </c>
      <c r="B220" s="6" t="s">
        <v>539</v>
      </c>
      <c r="C220" s="31" t="s">
        <v>540</v>
      </c>
      <c r="D220" s="10"/>
      <c r="E220" s="49"/>
    </row>
    <row r="221" spans="1:5" ht="26.25" x14ac:dyDescent="0.45">
      <c r="A221" s="31">
        <v>211</v>
      </c>
      <c r="B221" s="4" t="s">
        <v>541</v>
      </c>
      <c r="C221" s="31" t="s">
        <v>542</v>
      </c>
      <c r="D221" s="5" t="s">
        <v>543</v>
      </c>
      <c r="E221" s="49" t="s">
        <v>54</v>
      </c>
    </row>
    <row r="222" spans="1:5" x14ac:dyDescent="0.45">
      <c r="A222" s="31">
        <v>212</v>
      </c>
      <c r="B222" s="4" t="s">
        <v>544</v>
      </c>
      <c r="C222" s="31" t="s">
        <v>545</v>
      </c>
      <c r="D222" s="5" t="s">
        <v>546</v>
      </c>
      <c r="E222" s="49" t="s">
        <v>21</v>
      </c>
    </row>
    <row r="223" spans="1:5" x14ac:dyDescent="0.45">
      <c r="A223" s="31">
        <v>213</v>
      </c>
      <c r="B223" s="4" t="s">
        <v>547</v>
      </c>
      <c r="C223" s="31" t="s">
        <v>548</v>
      </c>
      <c r="D223" s="10"/>
      <c r="E223" s="49"/>
    </row>
    <row r="224" spans="1:5" ht="26.25" x14ac:dyDescent="0.45">
      <c r="A224" s="31">
        <v>214</v>
      </c>
      <c r="B224" s="4" t="s">
        <v>549</v>
      </c>
      <c r="C224" s="31" t="s">
        <v>550</v>
      </c>
      <c r="D224" s="5" t="s">
        <v>551</v>
      </c>
      <c r="E224" s="49" t="s">
        <v>54</v>
      </c>
    </row>
    <row r="225" spans="1:5" ht="26.25" x14ac:dyDescent="0.45">
      <c r="A225" s="31">
        <v>215</v>
      </c>
      <c r="B225" s="4" t="s">
        <v>552</v>
      </c>
      <c r="C225" s="31" t="s">
        <v>553</v>
      </c>
      <c r="D225" s="5" t="s">
        <v>551</v>
      </c>
      <c r="E225" s="49" t="s">
        <v>54</v>
      </c>
    </row>
    <row r="226" spans="1:5" ht="26.25" x14ac:dyDescent="0.45">
      <c r="A226" s="31">
        <v>216</v>
      </c>
      <c r="B226" s="4" t="s">
        <v>554</v>
      </c>
      <c r="C226" s="31" t="s">
        <v>555</v>
      </c>
      <c r="D226" s="5" t="s">
        <v>556</v>
      </c>
      <c r="E226" s="49" t="s">
        <v>54</v>
      </c>
    </row>
    <row r="227" spans="1:5" ht="26.25" x14ac:dyDescent="0.45">
      <c r="A227" s="31">
        <v>217</v>
      </c>
      <c r="B227" s="4" t="s">
        <v>557</v>
      </c>
      <c r="C227" s="31" t="s">
        <v>558</v>
      </c>
      <c r="D227" s="5" t="s">
        <v>551</v>
      </c>
      <c r="E227" s="49" t="s">
        <v>54</v>
      </c>
    </row>
    <row r="228" spans="1:5" x14ac:dyDescent="0.45">
      <c r="A228" s="31">
        <v>218</v>
      </c>
      <c r="B228" s="6" t="s">
        <v>559</v>
      </c>
      <c r="C228" s="31" t="s">
        <v>560</v>
      </c>
      <c r="D228" s="10"/>
      <c r="E228" s="49"/>
    </row>
    <row r="229" spans="1:5" ht="26.25" x14ac:dyDescent="0.45">
      <c r="A229" s="31">
        <v>219</v>
      </c>
      <c r="B229" s="55" t="s">
        <v>561</v>
      </c>
      <c r="C229" s="31" t="s">
        <v>562</v>
      </c>
      <c r="D229" s="5" t="s">
        <v>563</v>
      </c>
      <c r="E229" s="49" t="s">
        <v>21</v>
      </c>
    </row>
    <row r="230" spans="1:5" x14ac:dyDescent="0.45">
      <c r="A230" s="31">
        <v>220</v>
      </c>
      <c r="B230" s="4" t="s">
        <v>564</v>
      </c>
      <c r="C230" s="31" t="s">
        <v>565</v>
      </c>
      <c r="D230" s="5" t="s">
        <v>566</v>
      </c>
      <c r="E230" s="49" t="s">
        <v>54</v>
      </c>
    </row>
    <row r="231" spans="1:5" x14ac:dyDescent="0.45">
      <c r="A231" s="31">
        <v>221</v>
      </c>
      <c r="B231" s="4" t="s">
        <v>567</v>
      </c>
      <c r="C231" s="31" t="s">
        <v>568</v>
      </c>
      <c r="D231" s="5" t="s">
        <v>569</v>
      </c>
      <c r="E231" s="49" t="s">
        <v>54</v>
      </c>
    </row>
    <row r="232" spans="1:5" x14ac:dyDescent="0.45">
      <c r="A232" s="31">
        <v>222</v>
      </c>
      <c r="B232" s="51" t="s">
        <v>570</v>
      </c>
      <c r="C232" s="31" t="s">
        <v>571</v>
      </c>
      <c r="D232" s="5" t="s">
        <v>572</v>
      </c>
      <c r="E232" s="49" t="s">
        <v>21</v>
      </c>
    </row>
    <row r="233" spans="1:5" x14ac:dyDescent="0.45">
      <c r="A233" s="31">
        <v>223</v>
      </c>
      <c r="B233" s="4" t="s">
        <v>573</v>
      </c>
      <c r="C233" s="31" t="s">
        <v>574</v>
      </c>
      <c r="D233" s="5"/>
      <c r="E233" s="49"/>
    </row>
    <row r="234" spans="1:5" ht="26.25" x14ac:dyDescent="0.45">
      <c r="A234" s="31">
        <v>224</v>
      </c>
      <c r="B234" s="4" t="s">
        <v>575</v>
      </c>
      <c r="C234" s="31" t="s">
        <v>576</v>
      </c>
      <c r="D234" s="5" t="s">
        <v>577</v>
      </c>
      <c r="E234" s="49" t="s">
        <v>54</v>
      </c>
    </row>
    <row r="235" spans="1:5" ht="26.25" x14ac:dyDescent="0.45">
      <c r="A235" s="31">
        <v>225</v>
      </c>
      <c r="B235" s="4" t="s">
        <v>578</v>
      </c>
      <c r="C235" s="31" t="s">
        <v>579</v>
      </c>
      <c r="D235" s="5" t="s">
        <v>117</v>
      </c>
      <c r="E235" s="49" t="s">
        <v>54</v>
      </c>
    </row>
    <row r="236" spans="1:5" x14ac:dyDescent="0.45">
      <c r="A236" s="31">
        <v>226</v>
      </c>
      <c r="B236" s="6" t="s">
        <v>580</v>
      </c>
      <c r="C236" s="31" t="s">
        <v>581</v>
      </c>
      <c r="D236" s="10"/>
      <c r="E236" s="49"/>
    </row>
    <row r="237" spans="1:5" x14ac:dyDescent="0.45">
      <c r="A237" s="31">
        <v>227</v>
      </c>
      <c r="B237" s="4" t="s">
        <v>582</v>
      </c>
      <c r="C237" s="31" t="s">
        <v>583</v>
      </c>
      <c r="D237" s="5" t="s">
        <v>584</v>
      </c>
      <c r="E237" s="49" t="s">
        <v>21</v>
      </c>
    </row>
    <row r="238" spans="1:5" x14ac:dyDescent="0.45">
      <c r="A238" s="31">
        <v>228</v>
      </c>
      <c r="B238" s="4" t="s">
        <v>585</v>
      </c>
      <c r="C238" s="31" t="s">
        <v>586</v>
      </c>
      <c r="D238" s="5" t="s">
        <v>584</v>
      </c>
      <c r="E238" s="49" t="s">
        <v>21</v>
      </c>
    </row>
    <row r="239" spans="1:5" x14ac:dyDescent="0.45">
      <c r="A239" s="31">
        <v>229</v>
      </c>
      <c r="B239" s="4" t="s">
        <v>587</v>
      </c>
      <c r="C239" s="31" t="s">
        <v>588</v>
      </c>
      <c r="D239" s="5" t="s">
        <v>584</v>
      </c>
      <c r="E239" s="49" t="s">
        <v>21</v>
      </c>
    </row>
    <row r="240" spans="1:5" x14ac:dyDescent="0.45">
      <c r="A240" s="31">
        <v>230</v>
      </c>
      <c r="B240" s="6" t="s">
        <v>589</v>
      </c>
      <c r="C240" s="31" t="s">
        <v>590</v>
      </c>
      <c r="D240" s="10"/>
      <c r="E240" s="49"/>
    </row>
    <row r="241" spans="1:5" x14ac:dyDescent="0.45">
      <c r="A241" s="31">
        <v>231</v>
      </c>
      <c r="B241" s="4" t="s">
        <v>591</v>
      </c>
      <c r="C241" s="31" t="s">
        <v>592</v>
      </c>
      <c r="D241" s="5" t="s">
        <v>593</v>
      </c>
      <c r="E241" s="49" t="s">
        <v>21</v>
      </c>
    </row>
    <row r="242" spans="1:5" x14ac:dyDescent="0.45">
      <c r="A242" s="31">
        <v>232</v>
      </c>
      <c r="B242" s="4" t="s">
        <v>594</v>
      </c>
      <c r="C242" s="31" t="s">
        <v>595</v>
      </c>
      <c r="D242" s="5" t="s">
        <v>546</v>
      </c>
      <c r="E242" s="49" t="s">
        <v>21</v>
      </c>
    </row>
    <row r="243" spans="1:5" x14ac:dyDescent="0.45">
      <c r="A243" s="31">
        <v>233</v>
      </c>
      <c r="B243" s="4" t="s">
        <v>596</v>
      </c>
      <c r="C243" s="31" t="s">
        <v>597</v>
      </c>
      <c r="D243" s="53" t="s">
        <v>598</v>
      </c>
      <c r="E243" s="49" t="s">
        <v>54</v>
      </c>
    </row>
    <row r="244" spans="1:5" x14ac:dyDescent="0.45">
      <c r="A244" s="31">
        <v>234</v>
      </c>
      <c r="B244" s="62" t="s">
        <v>599</v>
      </c>
      <c r="C244" s="31" t="s">
        <v>600</v>
      </c>
      <c r="D244" s="10"/>
      <c r="E244" s="49"/>
    </row>
    <row r="245" spans="1:5" x14ac:dyDescent="0.45">
      <c r="A245" s="31">
        <v>235</v>
      </c>
      <c r="B245" s="6" t="s">
        <v>601</v>
      </c>
      <c r="C245" s="31" t="s">
        <v>602</v>
      </c>
      <c r="D245" s="10"/>
      <c r="E245" s="49"/>
    </row>
    <row r="246" spans="1:5" x14ac:dyDescent="0.45">
      <c r="A246" s="31">
        <v>236</v>
      </c>
      <c r="B246" s="4" t="s">
        <v>603</v>
      </c>
      <c r="C246" s="31" t="s">
        <v>604</v>
      </c>
      <c r="D246" s="10"/>
      <c r="E246" s="49"/>
    </row>
    <row r="247" spans="1:5" x14ac:dyDescent="0.45">
      <c r="A247" s="31">
        <v>237</v>
      </c>
      <c r="B247" s="8" t="s">
        <v>605</v>
      </c>
      <c r="C247" s="31" t="s">
        <v>606</v>
      </c>
      <c r="D247" s="12"/>
      <c r="E247" s="49"/>
    </row>
    <row r="248" spans="1:5" x14ac:dyDescent="0.45">
      <c r="A248" s="31">
        <v>238</v>
      </c>
      <c r="B248" s="7" t="s">
        <v>607</v>
      </c>
      <c r="C248" s="31" t="s">
        <v>608</v>
      </c>
      <c r="D248" s="10"/>
      <c r="E248" s="49"/>
    </row>
    <row r="249" spans="1:5" x14ac:dyDescent="0.45">
      <c r="A249" s="31">
        <v>239</v>
      </c>
      <c r="B249" s="9" t="s">
        <v>609</v>
      </c>
      <c r="C249" s="31" t="s">
        <v>610</v>
      </c>
      <c r="D249" s="5" t="s">
        <v>611</v>
      </c>
      <c r="E249" s="49" t="s">
        <v>54</v>
      </c>
    </row>
    <row r="250" spans="1:5" x14ac:dyDescent="0.45">
      <c r="A250" s="31">
        <v>240</v>
      </c>
      <c r="B250" s="9" t="s">
        <v>612</v>
      </c>
      <c r="C250" s="31" t="s">
        <v>613</v>
      </c>
      <c r="D250" s="5" t="s">
        <v>614</v>
      </c>
      <c r="E250" s="49" t="s">
        <v>54</v>
      </c>
    </row>
    <row r="251" spans="1:5" x14ac:dyDescent="0.45">
      <c r="A251" s="31">
        <v>241</v>
      </c>
      <c r="B251" s="7" t="s">
        <v>615</v>
      </c>
      <c r="C251" s="31" t="s">
        <v>616</v>
      </c>
      <c r="D251" s="10"/>
      <c r="E251" s="49"/>
    </row>
    <row r="252" spans="1:5" x14ac:dyDescent="0.45">
      <c r="A252" s="31">
        <v>242</v>
      </c>
      <c r="B252" s="9" t="s">
        <v>617</v>
      </c>
      <c r="C252" s="31" t="s">
        <v>618</v>
      </c>
      <c r="D252" s="5" t="s">
        <v>619</v>
      </c>
      <c r="E252" s="49" t="s">
        <v>54</v>
      </c>
    </row>
    <row r="253" spans="1:5" x14ac:dyDescent="0.45">
      <c r="A253" s="31">
        <v>243</v>
      </c>
      <c r="B253" s="9" t="s">
        <v>620</v>
      </c>
      <c r="C253" s="31" t="s">
        <v>621</v>
      </c>
      <c r="D253" s="5" t="s">
        <v>614</v>
      </c>
      <c r="E253" s="49" t="s">
        <v>54</v>
      </c>
    </row>
    <row r="254" spans="1:5" x14ac:dyDescent="0.45">
      <c r="A254" s="31">
        <v>244</v>
      </c>
      <c r="B254" s="9" t="s">
        <v>622</v>
      </c>
      <c r="C254" s="31" t="s">
        <v>623</v>
      </c>
      <c r="D254" s="5" t="s">
        <v>614</v>
      </c>
      <c r="E254" s="49" t="s">
        <v>54</v>
      </c>
    </row>
    <row r="255" spans="1:5" x14ac:dyDescent="0.45">
      <c r="A255" s="31">
        <v>245</v>
      </c>
      <c r="B255" s="8" t="s">
        <v>624</v>
      </c>
      <c r="C255" s="31" t="s">
        <v>625</v>
      </c>
      <c r="D255" s="5" t="s">
        <v>626</v>
      </c>
      <c r="E255" s="49" t="s">
        <v>54</v>
      </c>
    </row>
    <row r="256" spans="1:5" x14ac:dyDescent="0.45">
      <c r="A256" s="31">
        <v>246</v>
      </c>
      <c r="B256" s="4" t="s">
        <v>627</v>
      </c>
      <c r="C256" s="31" t="s">
        <v>628</v>
      </c>
      <c r="D256" s="10"/>
      <c r="E256" s="49"/>
    </row>
    <row r="257" spans="1:5" x14ac:dyDescent="0.45">
      <c r="A257" s="31">
        <v>247</v>
      </c>
      <c r="B257" s="8" t="s">
        <v>629</v>
      </c>
      <c r="C257" s="31" t="s">
        <v>630</v>
      </c>
      <c r="D257" s="5" t="s">
        <v>614</v>
      </c>
      <c r="E257" s="49" t="s">
        <v>54</v>
      </c>
    </row>
    <row r="258" spans="1:5" x14ac:dyDescent="0.45">
      <c r="A258" s="31">
        <v>248</v>
      </c>
      <c r="B258" s="8" t="s">
        <v>631</v>
      </c>
      <c r="C258" s="31" t="s">
        <v>632</v>
      </c>
      <c r="D258" s="5" t="s">
        <v>614</v>
      </c>
      <c r="E258" s="49" t="s">
        <v>54</v>
      </c>
    </row>
    <row r="259" spans="1:5" x14ac:dyDescent="0.45">
      <c r="A259" s="31">
        <v>249</v>
      </c>
      <c r="B259" s="6" t="s">
        <v>633</v>
      </c>
      <c r="C259" s="31" t="s">
        <v>634</v>
      </c>
      <c r="D259" s="10"/>
      <c r="E259" s="49"/>
    </row>
    <row r="260" spans="1:5" ht="26.25" x14ac:dyDescent="0.45">
      <c r="A260" s="31">
        <v>250</v>
      </c>
      <c r="B260" s="4" t="s">
        <v>635</v>
      </c>
      <c r="C260" s="31" t="s">
        <v>636</v>
      </c>
      <c r="D260" s="5" t="s">
        <v>637</v>
      </c>
      <c r="E260" s="49" t="s">
        <v>21</v>
      </c>
    </row>
    <row r="261" spans="1:5" x14ac:dyDescent="0.45">
      <c r="A261" s="31">
        <v>251</v>
      </c>
      <c r="B261" s="4" t="s">
        <v>638</v>
      </c>
      <c r="C261" s="31" t="s">
        <v>639</v>
      </c>
      <c r="D261" s="5" t="s">
        <v>640</v>
      </c>
      <c r="E261" s="49" t="s">
        <v>21</v>
      </c>
    </row>
    <row r="262" spans="1:5" x14ac:dyDescent="0.45">
      <c r="A262" s="31">
        <v>252</v>
      </c>
      <c r="B262" s="62" t="s">
        <v>641</v>
      </c>
      <c r="C262" s="31" t="s">
        <v>642</v>
      </c>
      <c r="D262" s="65"/>
      <c r="E262" s="49"/>
    </row>
    <row r="263" spans="1:5" x14ac:dyDescent="0.45">
      <c r="A263" s="31">
        <v>253</v>
      </c>
      <c r="B263" s="6" t="s">
        <v>643</v>
      </c>
      <c r="C263" s="31" t="s">
        <v>644</v>
      </c>
      <c r="D263" s="65"/>
      <c r="E263" s="49"/>
    </row>
    <row r="264" spans="1:5" x14ac:dyDescent="0.45">
      <c r="A264" s="31">
        <v>254</v>
      </c>
      <c r="B264" s="4" t="s">
        <v>645</v>
      </c>
      <c r="C264" s="31" t="s">
        <v>646</v>
      </c>
      <c r="D264" s="10"/>
      <c r="E264" s="49"/>
    </row>
    <row r="265" spans="1:5" ht="77.25" x14ac:dyDescent="0.45">
      <c r="A265" s="31">
        <v>255</v>
      </c>
      <c r="B265" s="8" t="s">
        <v>647</v>
      </c>
      <c r="C265" s="31" t="s">
        <v>648</v>
      </c>
      <c r="D265" s="53" t="s">
        <v>649</v>
      </c>
      <c r="E265" s="49" t="s">
        <v>279</v>
      </c>
    </row>
    <row r="266" spans="1:5" ht="128.25" x14ac:dyDescent="0.45">
      <c r="A266" s="31">
        <v>256</v>
      </c>
      <c r="B266" s="8" t="s">
        <v>650</v>
      </c>
      <c r="C266" s="31" t="s">
        <v>651</v>
      </c>
      <c r="D266" s="53" t="s">
        <v>652</v>
      </c>
      <c r="E266" s="49" t="s">
        <v>279</v>
      </c>
    </row>
    <row r="267" spans="1:5" ht="39" x14ac:dyDescent="0.45">
      <c r="A267" s="31">
        <v>257</v>
      </c>
      <c r="B267" s="8" t="s">
        <v>653</v>
      </c>
      <c r="C267" s="31" t="s">
        <v>654</v>
      </c>
      <c r="D267" s="53" t="s">
        <v>655</v>
      </c>
      <c r="E267" s="54" t="s">
        <v>656</v>
      </c>
    </row>
    <row r="268" spans="1:5" x14ac:dyDescent="0.45">
      <c r="A268" s="31">
        <v>258</v>
      </c>
      <c r="B268" s="4" t="s">
        <v>657</v>
      </c>
      <c r="C268" s="31" t="s">
        <v>658</v>
      </c>
      <c r="D268" s="10"/>
      <c r="E268" s="49"/>
    </row>
    <row r="269" spans="1:5" ht="26.25" x14ac:dyDescent="0.45">
      <c r="A269" s="31">
        <v>259</v>
      </c>
      <c r="B269" s="8" t="s">
        <v>659</v>
      </c>
      <c r="C269" s="31" t="s">
        <v>660</v>
      </c>
      <c r="D269" s="5" t="s">
        <v>661</v>
      </c>
      <c r="E269" s="49" t="s">
        <v>54</v>
      </c>
    </row>
    <row r="270" spans="1:5" x14ac:dyDescent="0.45">
      <c r="A270" s="31">
        <v>260</v>
      </c>
      <c r="B270" s="8" t="s">
        <v>662</v>
      </c>
      <c r="C270" s="31" t="s">
        <v>663</v>
      </c>
      <c r="D270" s="10"/>
      <c r="E270" s="49"/>
    </row>
    <row r="271" spans="1:5" x14ac:dyDescent="0.45">
      <c r="A271" s="31">
        <v>261</v>
      </c>
      <c r="B271" s="7" t="s">
        <v>664</v>
      </c>
      <c r="C271" s="31" t="s">
        <v>665</v>
      </c>
      <c r="D271" s="10"/>
      <c r="E271" s="49"/>
    </row>
    <row r="272" spans="1:5" x14ac:dyDescent="0.45">
      <c r="A272" s="31">
        <v>262</v>
      </c>
      <c r="B272" s="9" t="s">
        <v>666</v>
      </c>
      <c r="C272" s="31" t="s">
        <v>667</v>
      </c>
      <c r="D272" s="46" t="s">
        <v>668</v>
      </c>
      <c r="E272" s="49" t="s">
        <v>54</v>
      </c>
    </row>
    <row r="273" spans="1:5" x14ac:dyDescent="0.45">
      <c r="A273" s="31">
        <v>263</v>
      </c>
      <c r="B273" s="9" t="s">
        <v>669</v>
      </c>
      <c r="C273" s="31" t="s">
        <v>670</v>
      </c>
      <c r="D273" s="5" t="s">
        <v>671</v>
      </c>
      <c r="E273" s="49" t="s">
        <v>54</v>
      </c>
    </row>
    <row r="274" spans="1:5" x14ac:dyDescent="0.45">
      <c r="A274" s="31">
        <v>264</v>
      </c>
      <c r="B274" s="7" t="s">
        <v>672</v>
      </c>
      <c r="C274" s="31" t="s">
        <v>673</v>
      </c>
      <c r="D274" s="10"/>
      <c r="E274" s="49"/>
    </row>
    <row r="275" spans="1:5" x14ac:dyDescent="0.45">
      <c r="A275" s="31">
        <v>265</v>
      </c>
      <c r="B275" s="9" t="s">
        <v>674</v>
      </c>
      <c r="C275" s="31" t="s">
        <v>675</v>
      </c>
      <c r="D275" s="46" t="s">
        <v>676</v>
      </c>
      <c r="E275" s="49" t="s">
        <v>54</v>
      </c>
    </row>
    <row r="276" spans="1:5" ht="26.25" x14ac:dyDescent="0.45">
      <c r="A276" s="31">
        <v>266</v>
      </c>
      <c r="B276" s="9" t="s">
        <v>677</v>
      </c>
      <c r="C276" s="31" t="s">
        <v>678</v>
      </c>
      <c r="D276" s="5" t="s">
        <v>679</v>
      </c>
      <c r="E276" s="49" t="s">
        <v>54</v>
      </c>
    </row>
    <row r="277" spans="1:5" ht="39" x14ac:dyDescent="0.45">
      <c r="A277" s="31">
        <v>267</v>
      </c>
      <c r="B277" s="7" t="s">
        <v>680</v>
      </c>
      <c r="C277" s="31" t="s">
        <v>681</v>
      </c>
      <c r="D277" s="53" t="s">
        <v>682</v>
      </c>
      <c r="E277" s="49" t="s">
        <v>54</v>
      </c>
    </row>
    <row r="278" spans="1:5" ht="26.25" x14ac:dyDescent="0.45">
      <c r="A278" s="31">
        <v>268</v>
      </c>
      <c r="B278" s="8" t="s">
        <v>683</v>
      </c>
      <c r="C278" s="31" t="s">
        <v>684</v>
      </c>
      <c r="D278" s="56" t="s">
        <v>685</v>
      </c>
      <c r="E278" s="49" t="s">
        <v>54</v>
      </c>
    </row>
    <row r="279" spans="1:5" x14ac:dyDescent="0.45">
      <c r="A279" s="31">
        <v>269</v>
      </c>
      <c r="B279" s="8" t="s">
        <v>686</v>
      </c>
      <c r="C279" s="31" t="s">
        <v>687</v>
      </c>
      <c r="D279" s="53" t="s">
        <v>688</v>
      </c>
      <c r="E279" s="49" t="s">
        <v>54</v>
      </c>
    </row>
    <row r="280" spans="1:5" x14ac:dyDescent="0.45">
      <c r="A280" s="31">
        <v>270</v>
      </c>
      <c r="B280" s="6" t="s">
        <v>689</v>
      </c>
      <c r="C280" s="31" t="s">
        <v>690</v>
      </c>
      <c r="D280" s="10"/>
      <c r="E280" s="49"/>
    </row>
    <row r="281" spans="1:5" ht="51.75" x14ac:dyDescent="0.45">
      <c r="A281" s="31">
        <v>271</v>
      </c>
      <c r="B281" s="4" t="s">
        <v>691</v>
      </c>
      <c r="C281" s="31" t="s">
        <v>692</v>
      </c>
      <c r="D281" s="53" t="s">
        <v>655</v>
      </c>
      <c r="E281" s="54" t="s">
        <v>693</v>
      </c>
    </row>
    <row r="282" spans="1:5" x14ac:dyDescent="0.45">
      <c r="A282" s="31">
        <v>272</v>
      </c>
      <c r="B282" s="4" t="s">
        <v>694</v>
      </c>
      <c r="C282" s="31" t="s">
        <v>695</v>
      </c>
      <c r="D282" s="5"/>
      <c r="E282" s="49"/>
    </row>
    <row r="283" spans="1:5" x14ac:dyDescent="0.45">
      <c r="A283" s="31">
        <v>273</v>
      </c>
      <c r="B283" s="8" t="s">
        <v>696</v>
      </c>
      <c r="C283" s="31" t="s">
        <v>697</v>
      </c>
      <c r="D283" s="5" t="s">
        <v>698</v>
      </c>
      <c r="E283" s="49" t="s">
        <v>279</v>
      </c>
    </row>
    <row r="284" spans="1:5" x14ac:dyDescent="0.45">
      <c r="A284" s="31">
        <v>274</v>
      </c>
      <c r="B284" s="8" t="s">
        <v>699</v>
      </c>
      <c r="C284" s="31" t="s">
        <v>700</v>
      </c>
      <c r="D284" s="5" t="s">
        <v>698</v>
      </c>
      <c r="E284" s="49" t="s">
        <v>279</v>
      </c>
    </row>
    <row r="285" spans="1:5" x14ac:dyDescent="0.45">
      <c r="A285" s="31">
        <v>275</v>
      </c>
      <c r="B285" s="4" t="s">
        <v>701</v>
      </c>
      <c r="C285" s="31" t="s">
        <v>702</v>
      </c>
      <c r="D285" s="10"/>
      <c r="E285" s="49"/>
    </row>
    <row r="286" spans="1:5" x14ac:dyDescent="0.45">
      <c r="A286" s="31">
        <v>276</v>
      </c>
      <c r="B286" s="8" t="s">
        <v>703</v>
      </c>
      <c r="C286" s="31" t="s">
        <v>704</v>
      </c>
      <c r="D286" s="53"/>
      <c r="E286" s="49"/>
    </row>
    <row r="287" spans="1:5" ht="26.25" x14ac:dyDescent="0.45">
      <c r="A287" s="31"/>
      <c r="B287" s="7" t="s">
        <v>705</v>
      </c>
      <c r="C287" s="1"/>
      <c r="D287" s="66" t="s">
        <v>706</v>
      </c>
      <c r="E287" s="49" t="s">
        <v>279</v>
      </c>
    </row>
    <row r="288" spans="1:5" ht="26.25" x14ac:dyDescent="0.45">
      <c r="A288" s="31"/>
      <c r="B288" s="7" t="s">
        <v>707</v>
      </c>
      <c r="C288" s="1"/>
      <c r="D288" s="66" t="s">
        <v>706</v>
      </c>
      <c r="E288" s="49" t="s">
        <v>279</v>
      </c>
    </row>
    <row r="289" spans="1:5" x14ac:dyDescent="0.45">
      <c r="A289" s="31">
        <v>277</v>
      </c>
      <c r="B289" s="8" t="s">
        <v>708</v>
      </c>
      <c r="C289" s="31" t="s">
        <v>709</v>
      </c>
      <c r="D289" s="2"/>
      <c r="E289" s="49"/>
    </row>
    <row r="290" spans="1:5" x14ac:dyDescent="0.45">
      <c r="A290" s="31"/>
      <c r="B290" s="7" t="s">
        <v>710</v>
      </c>
      <c r="C290" s="1"/>
      <c r="D290" s="5" t="s">
        <v>711</v>
      </c>
      <c r="E290" s="49" t="s">
        <v>21</v>
      </c>
    </row>
    <row r="291" spans="1:5" x14ac:dyDescent="0.45">
      <c r="A291" s="31"/>
      <c r="B291" s="7" t="s">
        <v>712</v>
      </c>
      <c r="C291" s="1"/>
      <c r="D291" s="5" t="s">
        <v>711</v>
      </c>
      <c r="E291" s="49" t="s">
        <v>21</v>
      </c>
    </row>
    <row r="292" spans="1:5" x14ac:dyDescent="0.45">
      <c r="A292" s="31">
        <v>278</v>
      </c>
      <c r="B292" s="8" t="s">
        <v>713</v>
      </c>
      <c r="C292" s="31" t="s">
        <v>714</v>
      </c>
      <c r="D292" s="2"/>
      <c r="E292" s="49"/>
    </row>
    <row r="293" spans="1:5" x14ac:dyDescent="0.45">
      <c r="A293" s="31"/>
      <c r="B293" s="7" t="s">
        <v>715</v>
      </c>
      <c r="C293" s="1"/>
      <c r="D293" s="5" t="s">
        <v>716</v>
      </c>
      <c r="E293" s="49" t="s">
        <v>54</v>
      </c>
    </row>
    <row r="294" spans="1:5" x14ac:dyDescent="0.45">
      <c r="A294" s="31"/>
      <c r="B294" s="7" t="s">
        <v>717</v>
      </c>
      <c r="C294" s="31"/>
      <c r="D294" s="5" t="s">
        <v>716</v>
      </c>
      <c r="E294" s="49" t="s">
        <v>54</v>
      </c>
    </row>
    <row r="295" spans="1:5" x14ac:dyDescent="0.45">
      <c r="A295" s="31">
        <v>279</v>
      </c>
      <c r="B295" s="4" t="s">
        <v>718</v>
      </c>
      <c r="C295" s="31" t="s">
        <v>719</v>
      </c>
      <c r="D295" s="2"/>
      <c r="E295" s="49"/>
    </row>
    <row r="296" spans="1:5" x14ac:dyDescent="0.45">
      <c r="A296" s="31"/>
      <c r="B296" s="8" t="s">
        <v>720</v>
      </c>
      <c r="C296" s="31"/>
      <c r="D296" s="5" t="s">
        <v>721</v>
      </c>
      <c r="E296" s="49" t="s">
        <v>54</v>
      </c>
    </row>
    <row r="297" spans="1:5" x14ac:dyDescent="0.45">
      <c r="A297" s="31"/>
      <c r="B297" s="8" t="s">
        <v>722</v>
      </c>
      <c r="C297" s="31"/>
      <c r="D297" s="5" t="s">
        <v>721</v>
      </c>
      <c r="E297" s="49" t="s">
        <v>54</v>
      </c>
    </row>
    <row r="298" spans="1:5" x14ac:dyDescent="0.45">
      <c r="A298" s="31">
        <v>280</v>
      </c>
      <c r="B298" s="62" t="s">
        <v>723</v>
      </c>
      <c r="C298" s="31" t="s">
        <v>724</v>
      </c>
      <c r="D298" s="10"/>
      <c r="E298" s="49"/>
    </row>
    <row r="299" spans="1:5" x14ac:dyDescent="0.45">
      <c r="A299" s="31">
        <v>281</v>
      </c>
      <c r="B299" s="6" t="s">
        <v>725</v>
      </c>
      <c r="C299" s="31" t="s">
        <v>726</v>
      </c>
      <c r="D299" s="10"/>
      <c r="E299" s="49"/>
    </row>
    <row r="300" spans="1:5" x14ac:dyDescent="0.45">
      <c r="A300" s="31">
        <v>282</v>
      </c>
      <c r="B300" s="4" t="s">
        <v>727</v>
      </c>
      <c r="C300" s="31" t="s">
        <v>728</v>
      </c>
      <c r="D300" s="10"/>
      <c r="E300" s="49"/>
    </row>
    <row r="301" spans="1:5" x14ac:dyDescent="0.45">
      <c r="A301" s="31">
        <v>283</v>
      </c>
      <c r="B301" s="67" t="s">
        <v>729</v>
      </c>
      <c r="C301" s="31" t="s">
        <v>730</v>
      </c>
      <c r="D301" s="5" t="s">
        <v>731</v>
      </c>
      <c r="E301" s="49" t="s">
        <v>279</v>
      </c>
    </row>
    <row r="302" spans="1:5" x14ac:dyDescent="0.45">
      <c r="A302" s="31">
        <v>284</v>
      </c>
      <c r="B302" s="67" t="s">
        <v>732</v>
      </c>
      <c r="C302" s="31" t="s">
        <v>733</v>
      </c>
      <c r="D302" s="5" t="s">
        <v>731</v>
      </c>
      <c r="E302" s="49" t="s">
        <v>279</v>
      </c>
    </row>
    <row r="303" spans="1:5" ht="26.25" x14ac:dyDescent="0.45">
      <c r="A303" s="31">
        <v>285</v>
      </c>
      <c r="B303" s="67" t="s">
        <v>734</v>
      </c>
      <c r="C303" s="31" t="s">
        <v>735</v>
      </c>
      <c r="D303" s="5" t="s">
        <v>736</v>
      </c>
      <c r="E303" s="49" t="s">
        <v>54</v>
      </c>
    </row>
    <row r="304" spans="1:5" x14ac:dyDescent="0.45">
      <c r="A304" s="31">
        <v>286</v>
      </c>
      <c r="B304" s="4" t="s">
        <v>737</v>
      </c>
      <c r="C304" s="31" t="s">
        <v>738</v>
      </c>
      <c r="D304" s="10"/>
      <c r="E304" s="49"/>
    </row>
    <row r="305" spans="1:6" x14ac:dyDescent="0.45">
      <c r="A305" s="31">
        <v>287</v>
      </c>
      <c r="B305" s="8" t="s">
        <v>739</v>
      </c>
      <c r="C305" s="31" t="s">
        <v>740</v>
      </c>
      <c r="D305" s="5" t="s">
        <v>741</v>
      </c>
      <c r="E305" s="49" t="s">
        <v>21</v>
      </c>
      <c r="F305" s="2"/>
    </row>
    <row r="306" spans="1:6" x14ac:dyDescent="0.45">
      <c r="A306" s="31">
        <v>288</v>
      </c>
      <c r="B306" s="8" t="s">
        <v>742</v>
      </c>
      <c r="C306" s="31" t="s">
        <v>743</v>
      </c>
      <c r="D306" s="53" t="s">
        <v>744</v>
      </c>
      <c r="E306" s="49" t="s">
        <v>21</v>
      </c>
      <c r="F306" s="2"/>
    </row>
    <row r="307" spans="1:6" ht="26.25" x14ac:dyDescent="0.45">
      <c r="A307" s="31">
        <v>289</v>
      </c>
      <c r="B307" s="4" t="s">
        <v>745</v>
      </c>
      <c r="C307" s="31" t="s">
        <v>746</v>
      </c>
      <c r="D307" s="53" t="s">
        <v>747</v>
      </c>
      <c r="E307" s="49" t="s">
        <v>54</v>
      </c>
      <c r="F307" s="2"/>
    </row>
    <row r="308" spans="1:6" x14ac:dyDescent="0.45">
      <c r="A308" s="31">
        <v>290</v>
      </c>
      <c r="B308" s="6" t="s">
        <v>748</v>
      </c>
      <c r="C308" s="31" t="s">
        <v>749</v>
      </c>
      <c r="D308" s="10"/>
      <c r="E308" s="49"/>
      <c r="F308" s="2"/>
    </row>
    <row r="309" spans="1:6" x14ac:dyDescent="0.45">
      <c r="A309" s="31">
        <v>291</v>
      </c>
      <c r="B309" s="4" t="s">
        <v>750</v>
      </c>
      <c r="C309" s="31" t="s">
        <v>751</v>
      </c>
      <c r="D309" s="10"/>
      <c r="E309" s="49"/>
      <c r="F309" s="2"/>
    </row>
    <row r="310" spans="1:6" x14ac:dyDescent="0.45">
      <c r="A310" s="31">
        <v>292</v>
      </c>
      <c r="B310" s="62" t="s">
        <v>752</v>
      </c>
      <c r="C310" s="31" t="s">
        <v>753</v>
      </c>
      <c r="D310" s="5" t="s">
        <v>754</v>
      </c>
      <c r="E310" s="49" t="s">
        <v>21</v>
      </c>
      <c r="F310" s="2"/>
    </row>
    <row r="311" spans="1:6" x14ac:dyDescent="0.45">
      <c r="A311" s="31">
        <v>293</v>
      </c>
      <c r="B311" s="62" t="s">
        <v>755</v>
      </c>
      <c r="C311" s="31" t="s">
        <v>756</v>
      </c>
      <c r="D311" s="5" t="s">
        <v>754</v>
      </c>
      <c r="E311" s="49" t="s">
        <v>21</v>
      </c>
      <c r="F311" s="2"/>
    </row>
    <row r="312" spans="1:6" x14ac:dyDescent="0.45">
      <c r="A312" s="31">
        <v>294</v>
      </c>
      <c r="B312" s="4" t="s">
        <v>757</v>
      </c>
      <c r="C312" s="31" t="s">
        <v>758</v>
      </c>
      <c r="D312" s="5"/>
      <c r="E312" s="49"/>
      <c r="F312" s="2"/>
    </row>
    <row r="313" spans="1:6" ht="26.25" x14ac:dyDescent="0.45">
      <c r="A313" s="31">
        <v>295</v>
      </c>
      <c r="B313" s="4" t="s">
        <v>759</v>
      </c>
      <c r="C313" s="31" t="s">
        <v>760</v>
      </c>
      <c r="D313" s="5" t="s">
        <v>761</v>
      </c>
      <c r="E313" s="49" t="s">
        <v>21</v>
      </c>
      <c r="F313" s="2"/>
    </row>
    <row r="314" spans="1:6" x14ac:dyDescent="0.45">
      <c r="A314" s="31">
        <v>296</v>
      </c>
      <c r="B314" s="4" t="s">
        <v>762</v>
      </c>
      <c r="C314" s="31" t="s">
        <v>763</v>
      </c>
      <c r="D314" s="5" t="s">
        <v>764</v>
      </c>
      <c r="E314" s="49" t="s">
        <v>21</v>
      </c>
      <c r="F314" s="2"/>
    </row>
    <row r="315" spans="1:6" ht="26.25" x14ac:dyDescent="0.45">
      <c r="A315" s="31">
        <v>297</v>
      </c>
      <c r="B315" s="4" t="s">
        <v>765</v>
      </c>
      <c r="C315" s="31" t="s">
        <v>766</v>
      </c>
      <c r="D315" s="5" t="s">
        <v>767</v>
      </c>
      <c r="E315" s="49" t="s">
        <v>21</v>
      </c>
      <c r="F315" s="2"/>
    </row>
    <row r="316" spans="1:6" x14ac:dyDescent="0.45">
      <c r="A316" s="31">
        <v>298</v>
      </c>
      <c r="B316" s="6" t="s">
        <v>768</v>
      </c>
      <c r="C316" s="31" t="s">
        <v>769</v>
      </c>
      <c r="D316" s="10"/>
      <c r="E316" s="49"/>
      <c r="F316" s="2"/>
    </row>
    <row r="317" spans="1:6" x14ac:dyDescent="0.45">
      <c r="A317" s="31">
        <v>299</v>
      </c>
      <c r="B317" s="4" t="s">
        <v>770</v>
      </c>
      <c r="C317" s="31" t="s">
        <v>771</v>
      </c>
      <c r="D317" s="5" t="s">
        <v>772</v>
      </c>
      <c r="E317" s="49" t="s">
        <v>54</v>
      </c>
      <c r="F317" s="2"/>
    </row>
    <row r="318" spans="1:6" x14ac:dyDescent="0.45">
      <c r="A318" s="31">
        <v>300</v>
      </c>
      <c r="B318" s="4" t="s">
        <v>773</v>
      </c>
      <c r="C318" s="31" t="s">
        <v>774</v>
      </c>
      <c r="D318" s="5"/>
      <c r="E318" s="49"/>
      <c r="F318" s="2"/>
    </row>
    <row r="319" spans="1:6" ht="26.25" x14ac:dyDescent="0.45">
      <c r="A319" s="31">
        <v>301</v>
      </c>
      <c r="B319" s="8" t="s">
        <v>775</v>
      </c>
      <c r="C319" s="31" t="s">
        <v>776</v>
      </c>
      <c r="D319" s="5" t="s">
        <v>777</v>
      </c>
      <c r="E319" s="49" t="s">
        <v>279</v>
      </c>
      <c r="F319" s="2"/>
    </row>
    <row r="320" spans="1:6" x14ac:dyDescent="0.45">
      <c r="A320" s="31">
        <v>302</v>
      </c>
      <c r="B320" s="8" t="s">
        <v>778</v>
      </c>
      <c r="C320" s="31" t="s">
        <v>779</v>
      </c>
      <c r="D320" s="5" t="s">
        <v>780</v>
      </c>
      <c r="E320" s="49" t="s">
        <v>54</v>
      </c>
      <c r="F320" s="2"/>
    </row>
    <row r="321" spans="1:6" x14ac:dyDescent="0.45">
      <c r="A321" s="31">
        <v>303</v>
      </c>
      <c r="B321" s="8" t="s">
        <v>781</v>
      </c>
      <c r="C321" s="31" t="s">
        <v>782</v>
      </c>
      <c r="D321" s="5" t="s">
        <v>783</v>
      </c>
      <c r="E321" s="49" t="s">
        <v>54</v>
      </c>
      <c r="F321" s="68"/>
    </row>
    <row r="322" spans="1:6" ht="39" x14ac:dyDescent="0.45">
      <c r="A322" s="31">
        <v>304</v>
      </c>
      <c r="B322" s="4" t="s">
        <v>784</v>
      </c>
      <c r="C322" s="31" t="s">
        <v>785</v>
      </c>
      <c r="D322" s="53" t="s">
        <v>655</v>
      </c>
      <c r="E322" s="54" t="s">
        <v>656</v>
      </c>
      <c r="F322" s="47"/>
    </row>
    <row r="323" spans="1:6" x14ac:dyDescent="0.45">
      <c r="A323" s="31">
        <v>305</v>
      </c>
      <c r="B323" s="4" t="s">
        <v>786</v>
      </c>
      <c r="C323" s="31" t="s">
        <v>787</v>
      </c>
      <c r="D323" s="5" t="s">
        <v>772</v>
      </c>
      <c r="E323" s="49" t="s">
        <v>54</v>
      </c>
      <c r="F323" s="2"/>
    </row>
    <row r="324" spans="1:6" x14ac:dyDescent="0.45">
      <c r="A324" s="31">
        <v>306</v>
      </c>
      <c r="B324" s="4" t="s">
        <v>788</v>
      </c>
      <c r="C324" s="31" t="s">
        <v>789</v>
      </c>
      <c r="D324" s="5" t="s">
        <v>790</v>
      </c>
      <c r="E324" s="49" t="s">
        <v>54</v>
      </c>
      <c r="F324" s="2"/>
    </row>
    <row r="325" spans="1:6" x14ac:dyDescent="0.45">
      <c r="A325" s="31">
        <v>307</v>
      </c>
      <c r="B325" s="6" t="s">
        <v>791</v>
      </c>
      <c r="C325" s="31" t="s">
        <v>792</v>
      </c>
      <c r="D325" s="10"/>
      <c r="E325" s="49"/>
      <c r="F325" s="2"/>
    </row>
    <row r="326" spans="1:6" x14ac:dyDescent="0.45">
      <c r="A326" s="31">
        <v>308</v>
      </c>
      <c r="B326" s="4" t="s">
        <v>793</v>
      </c>
      <c r="C326" s="31" t="s">
        <v>794</v>
      </c>
      <c r="D326" s="10"/>
      <c r="E326" s="49"/>
      <c r="F326" s="2"/>
    </row>
    <row r="327" spans="1:6" ht="26.25" x14ac:dyDescent="0.45">
      <c r="A327" s="31">
        <v>309</v>
      </c>
      <c r="B327" s="8" t="s">
        <v>795</v>
      </c>
      <c r="C327" s="31" t="s">
        <v>796</v>
      </c>
      <c r="D327" s="5" t="s">
        <v>797</v>
      </c>
      <c r="E327" s="49" t="s">
        <v>54</v>
      </c>
      <c r="F327" s="2"/>
    </row>
    <row r="328" spans="1:6" ht="26.25" x14ac:dyDescent="0.45">
      <c r="A328" s="31">
        <v>310</v>
      </c>
      <c r="B328" s="8" t="s">
        <v>798</v>
      </c>
      <c r="C328" s="31" t="s">
        <v>799</v>
      </c>
      <c r="D328" s="5" t="s">
        <v>800</v>
      </c>
      <c r="E328" s="49" t="s">
        <v>54</v>
      </c>
      <c r="F328" s="2"/>
    </row>
    <row r="329" spans="1:6" x14ac:dyDescent="0.45">
      <c r="A329" s="31">
        <v>311</v>
      </c>
      <c r="B329" s="4" t="s">
        <v>801</v>
      </c>
      <c r="C329" s="31" t="s">
        <v>802</v>
      </c>
      <c r="D329" s="10"/>
      <c r="E329" s="49"/>
      <c r="F329" s="2"/>
    </row>
    <row r="330" spans="1:6" x14ac:dyDescent="0.45">
      <c r="A330" s="31">
        <v>312</v>
      </c>
      <c r="B330" s="8" t="s">
        <v>803</v>
      </c>
      <c r="C330" s="31" t="s">
        <v>804</v>
      </c>
      <c r="D330" s="5" t="s">
        <v>805</v>
      </c>
      <c r="E330" s="49" t="s">
        <v>54</v>
      </c>
      <c r="F330" s="2"/>
    </row>
    <row r="331" spans="1:6" ht="26.25" x14ac:dyDescent="0.45">
      <c r="A331" s="31">
        <v>313</v>
      </c>
      <c r="B331" s="8" t="s">
        <v>806</v>
      </c>
      <c r="C331" s="31" t="s">
        <v>807</v>
      </c>
      <c r="D331" s="5" t="s">
        <v>800</v>
      </c>
      <c r="E331" s="49" t="s">
        <v>54</v>
      </c>
      <c r="F331" s="2"/>
    </row>
    <row r="332" spans="1:6" ht="26.25" x14ac:dyDescent="0.45">
      <c r="A332" s="31">
        <v>314</v>
      </c>
      <c r="B332" s="8" t="s">
        <v>808</v>
      </c>
      <c r="C332" s="31" t="s">
        <v>809</v>
      </c>
      <c r="D332" s="5" t="s">
        <v>800</v>
      </c>
      <c r="E332" s="49" t="s">
        <v>54</v>
      </c>
      <c r="F332" s="2"/>
    </row>
    <row r="333" spans="1:6" x14ac:dyDescent="0.45">
      <c r="A333" s="31">
        <v>315</v>
      </c>
      <c r="B333" s="6" t="s">
        <v>810</v>
      </c>
      <c r="C333" s="31" t="s">
        <v>811</v>
      </c>
      <c r="D333" s="10"/>
      <c r="E333" s="49"/>
      <c r="F333" s="2"/>
    </row>
    <row r="334" spans="1:6" x14ac:dyDescent="0.45">
      <c r="A334" s="31">
        <v>316</v>
      </c>
      <c r="B334" s="4" t="s">
        <v>812</v>
      </c>
      <c r="C334" s="31" t="s">
        <v>813</v>
      </c>
      <c r="D334" s="5" t="s">
        <v>764</v>
      </c>
      <c r="E334" s="49" t="s">
        <v>21</v>
      </c>
      <c r="F334" s="2"/>
    </row>
    <row r="335" spans="1:6" x14ac:dyDescent="0.45">
      <c r="A335" s="31">
        <v>317</v>
      </c>
      <c r="B335" s="4" t="s">
        <v>814</v>
      </c>
      <c r="C335" s="31" t="s">
        <v>815</v>
      </c>
      <c r="D335" s="5"/>
      <c r="E335" s="49"/>
      <c r="F335" s="2"/>
    </row>
    <row r="336" spans="1:6" ht="39" x14ac:dyDescent="0.45">
      <c r="A336" s="31">
        <v>318</v>
      </c>
      <c r="B336" s="8" t="s">
        <v>816</v>
      </c>
      <c r="C336" s="31" t="s">
        <v>817</v>
      </c>
      <c r="D336" s="53" t="s">
        <v>655</v>
      </c>
      <c r="E336" s="54" t="s">
        <v>656</v>
      </c>
      <c r="F336" s="47"/>
    </row>
    <row r="337" spans="1:6" ht="39" x14ac:dyDescent="0.45">
      <c r="A337" s="31">
        <v>319</v>
      </c>
      <c r="B337" s="8" t="s">
        <v>818</v>
      </c>
      <c r="C337" s="31" t="s">
        <v>819</v>
      </c>
      <c r="D337" s="53" t="s">
        <v>655</v>
      </c>
      <c r="E337" s="54" t="s">
        <v>656</v>
      </c>
      <c r="F337" s="47"/>
    </row>
    <row r="338" spans="1:6" ht="39" x14ac:dyDescent="0.45">
      <c r="A338" s="31">
        <v>320</v>
      </c>
      <c r="B338" s="8" t="s">
        <v>820</v>
      </c>
      <c r="C338" s="31" t="s">
        <v>821</v>
      </c>
      <c r="D338" s="53" t="s">
        <v>655</v>
      </c>
      <c r="E338" s="54" t="s">
        <v>656</v>
      </c>
      <c r="F338" s="47"/>
    </row>
    <row r="339" spans="1:6" ht="39" x14ac:dyDescent="0.45">
      <c r="A339" s="31">
        <v>321</v>
      </c>
      <c r="B339" s="8" t="s">
        <v>822</v>
      </c>
      <c r="C339" s="31" t="s">
        <v>823</v>
      </c>
      <c r="D339" s="53" t="s">
        <v>655</v>
      </c>
      <c r="E339" s="54" t="s">
        <v>656</v>
      </c>
      <c r="F339" s="47"/>
    </row>
    <row r="340" spans="1:6" ht="39" x14ac:dyDescent="0.45">
      <c r="A340" s="31">
        <v>322</v>
      </c>
      <c r="B340" s="8" t="s">
        <v>824</v>
      </c>
      <c r="C340" s="31" t="s">
        <v>825</v>
      </c>
      <c r="D340" s="53" t="s">
        <v>655</v>
      </c>
      <c r="E340" s="54" t="s">
        <v>656</v>
      </c>
      <c r="F340" s="47"/>
    </row>
    <row r="341" spans="1:6" ht="39" x14ac:dyDescent="0.45">
      <c r="A341" s="31">
        <v>323</v>
      </c>
      <c r="B341" s="8" t="s">
        <v>826</v>
      </c>
      <c r="C341" s="31" t="s">
        <v>827</v>
      </c>
      <c r="D341" s="53" t="s">
        <v>655</v>
      </c>
      <c r="E341" s="54" t="s">
        <v>656</v>
      </c>
      <c r="F341" s="47"/>
    </row>
    <row r="342" spans="1:6" ht="39" x14ac:dyDescent="0.45">
      <c r="A342" s="31">
        <v>324</v>
      </c>
      <c r="B342" s="4" t="s">
        <v>828</v>
      </c>
      <c r="C342" s="31" t="s">
        <v>829</v>
      </c>
      <c r="D342" s="53" t="s">
        <v>655</v>
      </c>
      <c r="E342" s="54" t="s">
        <v>656</v>
      </c>
      <c r="F342" s="47"/>
    </row>
    <row r="343" spans="1:6" ht="39" x14ac:dyDescent="0.45">
      <c r="A343" s="31">
        <v>325</v>
      </c>
      <c r="B343" s="4" t="s">
        <v>830</v>
      </c>
      <c r="C343" s="31" t="s">
        <v>831</v>
      </c>
      <c r="D343" s="53" t="s">
        <v>655</v>
      </c>
      <c r="E343" s="54" t="s">
        <v>656</v>
      </c>
      <c r="F343" s="47"/>
    </row>
    <row r="344" spans="1:6" ht="39" x14ac:dyDescent="0.45">
      <c r="A344" s="31">
        <v>326</v>
      </c>
      <c r="B344" s="4" t="s">
        <v>832</v>
      </c>
      <c r="C344" s="31" t="s">
        <v>833</v>
      </c>
      <c r="D344" s="53" t="s">
        <v>655</v>
      </c>
      <c r="E344" s="54" t="s">
        <v>656</v>
      </c>
      <c r="F344" s="47"/>
    </row>
    <row r="345" spans="1:6" x14ac:dyDescent="0.45">
      <c r="A345" s="31">
        <v>327</v>
      </c>
      <c r="B345" s="6" t="s">
        <v>834</v>
      </c>
      <c r="C345" s="31" t="s">
        <v>835</v>
      </c>
      <c r="D345" s="10"/>
      <c r="E345" s="49"/>
      <c r="F345" s="2"/>
    </row>
    <row r="346" spans="1:6" ht="102.75" x14ac:dyDescent="0.45">
      <c r="A346" s="31">
        <v>328</v>
      </c>
      <c r="B346" s="4" t="s">
        <v>836</v>
      </c>
      <c r="C346" s="31" t="s">
        <v>837</v>
      </c>
      <c r="D346" s="5" t="s">
        <v>838</v>
      </c>
      <c r="E346" s="52" t="s">
        <v>839</v>
      </c>
      <c r="F346" s="2"/>
    </row>
    <row r="347" spans="1:6" x14ac:dyDescent="0.45">
      <c r="A347" s="31">
        <v>329</v>
      </c>
      <c r="B347" s="4" t="s">
        <v>840</v>
      </c>
      <c r="C347" s="31" t="s">
        <v>841</v>
      </c>
      <c r="D347" s="5" t="s">
        <v>842</v>
      </c>
      <c r="E347" s="49" t="s">
        <v>21</v>
      </c>
      <c r="F347" s="2"/>
    </row>
    <row r="348" spans="1:6" x14ac:dyDescent="0.45">
      <c r="A348" s="31">
        <v>330</v>
      </c>
      <c r="B348" s="4" t="s">
        <v>843</v>
      </c>
      <c r="C348" s="31" t="s">
        <v>844</v>
      </c>
      <c r="D348" s="5" t="s">
        <v>845</v>
      </c>
      <c r="E348" s="49" t="s">
        <v>54</v>
      </c>
      <c r="F348" s="2"/>
    </row>
    <row r="349" spans="1:6" x14ac:dyDescent="0.45">
      <c r="A349" s="31">
        <v>331</v>
      </c>
      <c r="B349" s="4" t="s">
        <v>846</v>
      </c>
      <c r="C349" s="31" t="s">
        <v>847</v>
      </c>
      <c r="D349" s="5" t="s">
        <v>845</v>
      </c>
      <c r="E349" s="49" t="s">
        <v>54</v>
      </c>
      <c r="F349" s="2"/>
    </row>
    <row r="350" spans="1:6" x14ac:dyDescent="0.45">
      <c r="A350" s="31">
        <v>332</v>
      </c>
      <c r="B350" s="4" t="s">
        <v>848</v>
      </c>
      <c r="C350" s="31" t="s">
        <v>849</v>
      </c>
      <c r="D350" s="5" t="s">
        <v>850</v>
      </c>
      <c r="E350" s="49" t="s">
        <v>54</v>
      </c>
      <c r="F350" s="2"/>
    </row>
    <row r="351" spans="1:6" x14ac:dyDescent="0.45">
      <c r="A351" s="31">
        <v>333</v>
      </c>
      <c r="B351" s="6" t="s">
        <v>851</v>
      </c>
      <c r="C351" s="31" t="s">
        <v>852</v>
      </c>
      <c r="D351" s="10"/>
      <c r="E351" s="49"/>
      <c r="F351" s="2"/>
    </row>
    <row r="352" spans="1:6" x14ac:dyDescent="0.45">
      <c r="A352" s="31">
        <v>334</v>
      </c>
      <c r="B352" s="4" t="s">
        <v>853</v>
      </c>
      <c r="C352" s="31" t="s">
        <v>854</v>
      </c>
      <c r="D352" s="14"/>
      <c r="E352" s="49"/>
      <c r="F352" s="2"/>
    </row>
    <row r="353" spans="1:6" ht="39" x14ac:dyDescent="0.45">
      <c r="A353" s="31">
        <v>335</v>
      </c>
      <c r="B353" s="8" t="s">
        <v>855</v>
      </c>
      <c r="C353" s="31" t="s">
        <v>856</v>
      </c>
      <c r="D353" s="53" t="s">
        <v>857</v>
      </c>
      <c r="E353" s="49" t="s">
        <v>279</v>
      </c>
      <c r="F353" s="2"/>
    </row>
    <row r="354" spans="1:6" ht="26.25" x14ac:dyDescent="0.45">
      <c r="A354" s="31">
        <v>336</v>
      </c>
      <c r="B354" s="8" t="s">
        <v>858</v>
      </c>
      <c r="C354" s="31" t="s">
        <v>859</v>
      </c>
      <c r="D354" s="53" t="s">
        <v>860</v>
      </c>
      <c r="E354" s="49" t="s">
        <v>21</v>
      </c>
      <c r="F354" s="2"/>
    </row>
    <row r="355" spans="1:6" ht="26.25" x14ac:dyDescent="0.45">
      <c r="A355" s="31">
        <v>337</v>
      </c>
      <c r="B355" s="8" t="s">
        <v>861</v>
      </c>
      <c r="C355" s="31" t="s">
        <v>862</v>
      </c>
      <c r="D355" s="53" t="s">
        <v>860</v>
      </c>
      <c r="E355" s="49" t="s">
        <v>21</v>
      </c>
      <c r="F355" s="2"/>
    </row>
    <row r="356" spans="1:6" x14ac:dyDescent="0.45">
      <c r="A356" s="31">
        <v>338</v>
      </c>
      <c r="B356" s="4" t="s">
        <v>863</v>
      </c>
      <c r="C356" s="31" t="s">
        <v>864</v>
      </c>
      <c r="D356" s="5"/>
      <c r="E356" s="49"/>
      <c r="F356" s="3"/>
    </row>
    <row r="357" spans="1:6" ht="51.75" x14ac:dyDescent="0.45">
      <c r="A357" s="31">
        <v>339</v>
      </c>
      <c r="B357" s="8" t="s">
        <v>865</v>
      </c>
      <c r="C357" s="31" t="s">
        <v>866</v>
      </c>
      <c r="D357" s="53" t="s">
        <v>867</v>
      </c>
      <c r="E357" s="54" t="s">
        <v>868</v>
      </c>
      <c r="F357" s="2"/>
    </row>
    <row r="358" spans="1:6" x14ac:dyDescent="0.45">
      <c r="A358" s="31">
        <v>340</v>
      </c>
      <c r="B358" s="8" t="s">
        <v>869</v>
      </c>
      <c r="C358" s="31" t="s">
        <v>870</v>
      </c>
      <c r="D358" s="5" t="s">
        <v>871</v>
      </c>
      <c r="E358" s="49" t="s">
        <v>21</v>
      </c>
      <c r="F358" s="2"/>
    </row>
    <row r="359" spans="1:6" x14ac:dyDescent="0.45">
      <c r="A359" s="31">
        <v>341</v>
      </c>
      <c r="B359" s="8" t="s">
        <v>872</v>
      </c>
      <c r="C359" s="31" t="s">
        <v>873</v>
      </c>
      <c r="D359" s="5" t="s">
        <v>754</v>
      </c>
      <c r="E359" s="49" t="s">
        <v>21</v>
      </c>
      <c r="F359" s="2"/>
    </row>
    <row r="360" spans="1:6" x14ac:dyDescent="0.45">
      <c r="A360" s="31">
        <v>342</v>
      </c>
      <c r="B360" s="34" t="s">
        <v>874</v>
      </c>
      <c r="C360" s="30" t="s">
        <v>875</v>
      </c>
      <c r="D360" s="33"/>
      <c r="E360" s="49"/>
      <c r="F360" s="2"/>
    </row>
    <row r="361" spans="1:6" x14ac:dyDescent="0.45">
      <c r="A361" s="31">
        <v>343</v>
      </c>
      <c r="B361" s="69" t="s">
        <v>876</v>
      </c>
      <c r="C361" s="31" t="s">
        <v>877</v>
      </c>
      <c r="D361" s="5"/>
      <c r="E361" s="49"/>
      <c r="F361" s="2"/>
    </row>
    <row r="362" spans="1:6" x14ac:dyDescent="0.45">
      <c r="A362" s="31">
        <v>344</v>
      </c>
      <c r="B362" s="55" t="s">
        <v>878</v>
      </c>
      <c r="C362" s="31" t="s">
        <v>879</v>
      </c>
      <c r="D362" s="5"/>
      <c r="E362" s="49"/>
      <c r="F362" s="2"/>
    </row>
    <row r="363" spans="1:6" ht="39" x14ac:dyDescent="0.45">
      <c r="A363" s="31">
        <v>345</v>
      </c>
      <c r="B363" s="67" t="s">
        <v>880</v>
      </c>
      <c r="C363" s="31" t="s">
        <v>881</v>
      </c>
      <c r="D363" s="53" t="s">
        <v>655</v>
      </c>
      <c r="E363" s="54" t="s">
        <v>656</v>
      </c>
      <c r="F363" s="2"/>
    </row>
    <row r="364" spans="1:6" ht="51.75" x14ac:dyDescent="0.45">
      <c r="A364" s="31">
        <v>346</v>
      </c>
      <c r="B364" s="67" t="s">
        <v>882</v>
      </c>
      <c r="C364" s="31" t="s">
        <v>883</v>
      </c>
      <c r="D364" s="53" t="s">
        <v>884</v>
      </c>
      <c r="E364" s="54" t="s">
        <v>885</v>
      </c>
      <c r="F364" s="2"/>
    </row>
    <row r="365" spans="1:6" ht="51.75" x14ac:dyDescent="0.45">
      <c r="A365" s="31">
        <v>347</v>
      </c>
      <c r="B365" s="67" t="s">
        <v>886</v>
      </c>
      <c r="C365" s="31" t="s">
        <v>887</v>
      </c>
      <c r="D365" s="53" t="s">
        <v>888</v>
      </c>
      <c r="E365" s="54" t="s">
        <v>885</v>
      </c>
      <c r="F365" s="2"/>
    </row>
    <row r="366" spans="1:6" ht="39" x14ac:dyDescent="0.45">
      <c r="A366" s="31">
        <v>348</v>
      </c>
      <c r="B366" s="55" t="s">
        <v>889</v>
      </c>
      <c r="C366" s="31" t="s">
        <v>890</v>
      </c>
      <c r="D366" s="53" t="s">
        <v>655</v>
      </c>
      <c r="E366" s="54" t="s">
        <v>656</v>
      </c>
      <c r="F366" s="2"/>
    </row>
    <row r="367" spans="1:6" ht="39" x14ac:dyDescent="0.45">
      <c r="A367" s="31">
        <v>349</v>
      </c>
      <c r="B367" s="55" t="s">
        <v>891</v>
      </c>
      <c r="C367" s="31" t="s">
        <v>892</v>
      </c>
      <c r="D367" s="53" t="s">
        <v>655</v>
      </c>
      <c r="E367" s="54" t="s">
        <v>656</v>
      </c>
      <c r="F367" s="2"/>
    </row>
    <row r="368" spans="1:6" ht="39" x14ac:dyDescent="0.45">
      <c r="A368" s="31">
        <v>350</v>
      </c>
      <c r="B368" s="55" t="s">
        <v>893</v>
      </c>
      <c r="C368" s="31" t="s">
        <v>894</v>
      </c>
      <c r="D368" s="53" t="s">
        <v>655</v>
      </c>
      <c r="E368" s="54" t="s">
        <v>656</v>
      </c>
      <c r="F368" s="47"/>
    </row>
    <row r="369" spans="1:6" ht="39" x14ac:dyDescent="0.45">
      <c r="A369" s="31">
        <v>351</v>
      </c>
      <c r="B369" s="55" t="s">
        <v>895</v>
      </c>
      <c r="C369" s="31" t="s">
        <v>896</v>
      </c>
      <c r="D369" s="53" t="s">
        <v>655</v>
      </c>
      <c r="E369" s="54" t="s">
        <v>656</v>
      </c>
      <c r="F369" s="47"/>
    </row>
    <row r="370" spans="1:6" ht="39" x14ac:dyDescent="0.45">
      <c r="A370" s="31">
        <v>352</v>
      </c>
      <c r="B370" s="55" t="s">
        <v>897</v>
      </c>
      <c r="C370" s="31" t="s">
        <v>898</v>
      </c>
      <c r="D370" s="53" t="s">
        <v>655</v>
      </c>
      <c r="E370" s="54" t="s">
        <v>656</v>
      </c>
      <c r="F370" s="47"/>
    </row>
    <row r="371" spans="1:6" ht="39" x14ac:dyDescent="0.45">
      <c r="A371" s="31">
        <v>353</v>
      </c>
      <c r="B371" s="55" t="s">
        <v>899</v>
      </c>
      <c r="C371" s="31" t="s">
        <v>900</v>
      </c>
      <c r="D371" s="53" t="s">
        <v>655</v>
      </c>
      <c r="E371" s="54" t="s">
        <v>656</v>
      </c>
      <c r="F371" s="47"/>
    </row>
    <row r="372" spans="1:6" ht="39" x14ac:dyDescent="0.45">
      <c r="A372" s="31">
        <v>354</v>
      </c>
      <c r="B372" s="55" t="s">
        <v>901</v>
      </c>
      <c r="C372" s="31" t="s">
        <v>902</v>
      </c>
      <c r="D372" s="53" t="s">
        <v>655</v>
      </c>
      <c r="E372" s="54" t="s">
        <v>656</v>
      </c>
      <c r="F372" s="47"/>
    </row>
    <row r="373" spans="1:6" ht="39" x14ac:dyDescent="0.45">
      <c r="A373" s="31">
        <v>355</v>
      </c>
      <c r="B373" s="55" t="s">
        <v>903</v>
      </c>
      <c r="C373" s="31" t="s">
        <v>904</v>
      </c>
      <c r="D373" s="53" t="s">
        <v>655</v>
      </c>
      <c r="E373" s="54" t="s">
        <v>656</v>
      </c>
      <c r="F373" s="47"/>
    </row>
    <row r="374" spans="1:6" ht="51" x14ac:dyDescent="0.45">
      <c r="A374" s="31">
        <v>356</v>
      </c>
      <c r="B374" s="69" t="s">
        <v>905</v>
      </c>
      <c r="C374" s="31" t="s">
        <v>906</v>
      </c>
      <c r="D374" s="70" t="s">
        <v>907</v>
      </c>
      <c r="E374" s="49"/>
      <c r="F374" s="2"/>
    </row>
    <row r="375" spans="1:6" x14ac:dyDescent="0.45">
      <c r="A375" s="31"/>
      <c r="B375" s="8"/>
      <c r="C375" s="31"/>
      <c r="D375" s="5"/>
      <c r="E375" s="48"/>
      <c r="F375" s="2"/>
    </row>
    <row r="376" spans="1:6" x14ac:dyDescent="0.45">
      <c r="A376" s="31"/>
      <c r="B376" s="8"/>
      <c r="C376" s="31"/>
      <c r="D376" s="5"/>
      <c r="E376" s="48"/>
      <c r="F376" s="2"/>
    </row>
    <row r="377" spans="1:6" x14ac:dyDescent="0.45">
      <c r="A377" s="48" t="s">
        <v>908</v>
      </c>
      <c r="B377" s="8"/>
      <c r="C377" s="31"/>
      <c r="D377" s="5"/>
      <c r="E377" s="48"/>
      <c r="F377" s="2"/>
    </row>
    <row r="378" spans="1:6" x14ac:dyDescent="0.45">
      <c r="A378" s="48"/>
      <c r="B378" s="17"/>
      <c r="C378" s="32"/>
      <c r="D378" s="21"/>
      <c r="E378" s="48"/>
      <c r="F378" s="2"/>
    </row>
    <row r="379" spans="1:6" x14ac:dyDescent="0.45">
      <c r="A379" s="48" t="s">
        <v>909</v>
      </c>
      <c r="B379" s="38" t="s">
        <v>910</v>
      </c>
      <c r="C379" s="32"/>
      <c r="D379" s="21"/>
      <c r="E379" s="48"/>
      <c r="F379" s="2"/>
    </row>
    <row r="380" spans="1:6" x14ac:dyDescent="0.45">
      <c r="A380" s="48" t="s">
        <v>911</v>
      </c>
      <c r="B380" s="38" t="s">
        <v>912</v>
      </c>
      <c r="C380" s="32"/>
      <c r="D380" s="21"/>
      <c r="E380" s="1"/>
      <c r="F380" s="1"/>
    </row>
    <row r="381" spans="1:6" x14ac:dyDescent="0.45">
      <c r="A381" s="48" t="s">
        <v>913</v>
      </c>
      <c r="B381" s="38" t="s">
        <v>914</v>
      </c>
      <c r="C381" s="32"/>
      <c r="D381" s="21"/>
      <c r="E381" s="1"/>
      <c r="F381" s="1"/>
    </row>
    <row r="382" spans="1:6" x14ac:dyDescent="0.45">
      <c r="A382" s="48" t="s">
        <v>915</v>
      </c>
      <c r="B382" s="38" t="s">
        <v>916</v>
      </c>
      <c r="C382" s="32"/>
      <c r="D382" s="21"/>
      <c r="E382" s="1"/>
      <c r="F382" s="1"/>
    </row>
    <row r="383" spans="1:6" x14ac:dyDescent="0.45">
      <c r="A383" s="48" t="s">
        <v>917</v>
      </c>
      <c r="B383" s="38" t="s">
        <v>918</v>
      </c>
      <c r="C383" s="32"/>
      <c r="D383" s="21"/>
      <c r="E383" s="1"/>
      <c r="F383" s="1"/>
    </row>
    <row r="384" spans="1:6" x14ac:dyDescent="0.45">
      <c r="A384" s="48" t="s">
        <v>919</v>
      </c>
      <c r="B384" s="38" t="s">
        <v>920</v>
      </c>
      <c r="C384" s="32"/>
      <c r="D384" s="24"/>
      <c r="E384" s="1"/>
      <c r="F384" s="1"/>
    </row>
    <row r="385" spans="1:5" x14ac:dyDescent="0.45">
      <c r="A385" s="48" t="s">
        <v>921</v>
      </c>
      <c r="B385" s="38" t="s">
        <v>922</v>
      </c>
      <c r="C385" s="32"/>
      <c r="D385" s="24"/>
      <c r="E385" s="1"/>
    </row>
    <row r="386" spans="1:5" x14ac:dyDescent="0.45">
      <c r="A386" s="48" t="s">
        <v>923</v>
      </c>
      <c r="B386" s="38" t="s">
        <v>924</v>
      </c>
      <c r="C386" s="32"/>
      <c r="D386" s="24"/>
      <c r="E386" s="1"/>
    </row>
    <row r="387" spans="1:5" x14ac:dyDescent="0.45">
      <c r="A387" s="48" t="s">
        <v>925</v>
      </c>
      <c r="B387" s="38" t="s">
        <v>926</v>
      </c>
      <c r="C387" s="32"/>
      <c r="D387" s="24"/>
      <c r="E387" s="1"/>
    </row>
    <row r="388" spans="1:5" x14ac:dyDescent="0.45">
      <c r="A388" s="48" t="s">
        <v>927</v>
      </c>
      <c r="B388" s="38" t="s">
        <v>928</v>
      </c>
      <c r="C388" s="32"/>
      <c r="D388" s="24"/>
      <c r="E388" s="1"/>
    </row>
    <row r="389" spans="1:5" x14ac:dyDescent="0.45">
      <c r="A389" s="48" t="s">
        <v>929</v>
      </c>
      <c r="B389" s="38" t="s">
        <v>930</v>
      </c>
      <c r="C389" s="32"/>
      <c r="D389" s="24"/>
      <c r="E389" s="1"/>
    </row>
    <row r="390" spans="1:5" x14ac:dyDescent="0.45">
      <c r="A390" s="48" t="s">
        <v>931</v>
      </c>
      <c r="B390" s="38" t="s">
        <v>932</v>
      </c>
      <c r="C390" s="32"/>
      <c r="D390" s="24"/>
      <c r="E390" s="1"/>
    </row>
    <row r="391" spans="1:5" x14ac:dyDescent="0.45">
      <c r="A391" s="48" t="s">
        <v>21</v>
      </c>
      <c r="B391" s="1" t="s">
        <v>933</v>
      </c>
      <c r="C391" s="32"/>
      <c r="D391" s="24"/>
      <c r="E391" s="1"/>
    </row>
    <row r="392" spans="1:5" x14ac:dyDescent="0.45">
      <c r="A392" s="48" t="s">
        <v>934</v>
      </c>
      <c r="B392" s="1" t="s">
        <v>935</v>
      </c>
      <c r="C392" s="32"/>
      <c r="D392" s="24"/>
      <c r="E392" s="1"/>
    </row>
    <row r="393" spans="1:5" x14ac:dyDescent="0.45">
      <c r="A393" s="48"/>
      <c r="B393" s="39"/>
      <c r="C393" s="32"/>
      <c r="D393" s="24"/>
      <c r="E393" s="1"/>
    </row>
    <row r="394" spans="1:5" x14ac:dyDescent="0.45">
      <c r="A394" s="48" t="s">
        <v>936</v>
      </c>
      <c r="B394" s="39"/>
      <c r="C394" s="32"/>
      <c r="D394" s="24"/>
      <c r="E394" s="1"/>
    </row>
    <row r="395" spans="1:5" x14ac:dyDescent="0.45">
      <c r="A395" s="48"/>
      <c r="B395" s="40"/>
      <c r="C395" s="32"/>
      <c r="D395" s="24"/>
      <c r="E395" s="50"/>
    </row>
    <row r="396" spans="1:5" x14ac:dyDescent="0.45">
      <c r="A396" s="37"/>
      <c r="B396" s="40"/>
      <c r="C396" s="32"/>
      <c r="D396" s="24"/>
      <c r="E396" s="50"/>
    </row>
    <row r="397" spans="1:5" x14ac:dyDescent="0.45">
      <c r="A397" s="3"/>
      <c r="B397" s="39"/>
      <c r="C397" s="32"/>
      <c r="D397" s="24"/>
      <c r="E397" s="50"/>
    </row>
    <row r="398" spans="1:5" x14ac:dyDescent="0.45">
      <c r="A398" s="3"/>
      <c r="B398" s="40"/>
      <c r="C398" s="32"/>
      <c r="D398" s="24"/>
      <c r="E398" s="50"/>
    </row>
    <row r="399" spans="1:5" x14ac:dyDescent="0.45">
      <c r="A399" s="3"/>
      <c r="B399" s="40"/>
      <c r="C399" s="32"/>
      <c r="D399" s="24"/>
      <c r="E399" s="50"/>
    </row>
    <row r="400" spans="1:5" x14ac:dyDescent="0.45">
      <c r="A400" s="3"/>
      <c r="B400" s="38"/>
      <c r="C400" s="32"/>
      <c r="D400" s="24"/>
      <c r="E400" s="50"/>
    </row>
    <row r="401" spans="1:5" x14ac:dyDescent="0.45">
      <c r="A401" s="3"/>
      <c r="B401" s="41"/>
      <c r="C401" s="32"/>
      <c r="D401" s="24"/>
      <c r="E401" s="50"/>
    </row>
    <row r="402" spans="1:5" x14ac:dyDescent="0.45">
      <c r="A402" s="3"/>
      <c r="B402" s="42"/>
      <c r="C402" s="32"/>
      <c r="D402" s="24"/>
      <c r="E402" s="50"/>
    </row>
    <row r="403" spans="1:5" x14ac:dyDescent="0.45">
      <c r="A403" s="18"/>
      <c r="B403" s="38"/>
      <c r="C403" s="32"/>
      <c r="D403" s="24"/>
      <c r="E403" s="50"/>
    </row>
    <row r="404" spans="1:5" x14ac:dyDescent="0.45">
      <c r="A404" s="18"/>
      <c r="B404" s="42"/>
      <c r="C404" s="32"/>
      <c r="D404" s="24"/>
      <c r="E404" s="50"/>
    </row>
    <row r="405" spans="1:5" x14ac:dyDescent="0.45">
      <c r="A405" s="18"/>
      <c r="B405" s="42"/>
      <c r="C405" s="32"/>
      <c r="D405" s="27"/>
      <c r="E405" s="50"/>
    </row>
    <row r="406" spans="1:5" x14ac:dyDescent="0.45">
      <c r="A406" s="18"/>
      <c r="B406" s="38"/>
      <c r="C406" s="32"/>
      <c r="D406" s="24"/>
      <c r="E406" s="50"/>
    </row>
    <row r="407" spans="1:5" x14ac:dyDescent="0.45">
      <c r="A407" s="18"/>
      <c r="B407" s="43"/>
      <c r="C407" s="32"/>
      <c r="D407" s="24"/>
      <c r="E407" s="50"/>
    </row>
    <row r="408" spans="1:5" x14ac:dyDescent="0.45">
      <c r="A408" s="18"/>
      <c r="B408" s="22"/>
      <c r="C408" s="32"/>
      <c r="D408" s="24"/>
      <c r="E408" s="50"/>
    </row>
    <row r="409" spans="1:5" x14ac:dyDescent="0.45">
      <c r="A409" s="18"/>
      <c r="B409" s="29"/>
      <c r="C409" s="32"/>
      <c r="D409" s="24"/>
      <c r="E409" s="50"/>
    </row>
    <row r="410" spans="1:5" x14ac:dyDescent="0.45">
      <c r="A410" s="18"/>
      <c r="B410" s="28"/>
      <c r="C410" s="32"/>
      <c r="D410" s="24"/>
      <c r="E410" s="50"/>
    </row>
    <row r="411" spans="1:5" x14ac:dyDescent="0.45">
      <c r="A411" s="18"/>
      <c r="B411" s="22"/>
      <c r="C411" s="32"/>
      <c r="D411" s="24"/>
      <c r="E411" s="50"/>
    </row>
    <row r="412" spans="1:5" x14ac:dyDescent="0.45">
      <c r="A412" s="18"/>
      <c r="B412" s="22"/>
      <c r="C412" s="32"/>
      <c r="D412" s="24"/>
      <c r="E412" s="50"/>
    </row>
    <row r="413" spans="1:5" x14ac:dyDescent="0.45">
      <c r="A413" s="18"/>
      <c r="B413" s="28"/>
      <c r="C413" s="32"/>
      <c r="D413" s="24"/>
      <c r="E413" s="50"/>
    </row>
    <row r="414" spans="1:5" x14ac:dyDescent="0.45">
      <c r="A414" s="18"/>
      <c r="B414" s="22"/>
      <c r="C414" s="32"/>
      <c r="D414" s="24"/>
      <c r="E414" s="50"/>
    </row>
    <row r="415" spans="1:5" x14ac:dyDescent="0.45">
      <c r="A415" s="18"/>
      <c r="B415" s="29"/>
      <c r="C415" s="32"/>
      <c r="D415" s="24"/>
      <c r="E415" s="50"/>
    </row>
    <row r="416" spans="1:5" x14ac:dyDescent="0.45">
      <c r="A416" s="18"/>
      <c r="B416" s="28"/>
      <c r="C416" s="32"/>
      <c r="D416" s="24"/>
      <c r="E416" s="50"/>
    </row>
    <row r="417" spans="1:5" x14ac:dyDescent="0.45">
      <c r="A417" s="18"/>
      <c r="B417" s="22"/>
      <c r="C417" s="32"/>
      <c r="D417" s="24"/>
      <c r="E417" s="50"/>
    </row>
    <row r="418" spans="1:5" x14ac:dyDescent="0.45">
      <c r="A418" s="18"/>
      <c r="B418" s="22"/>
      <c r="C418" s="32"/>
      <c r="D418" s="24"/>
      <c r="E418" s="50"/>
    </row>
    <row r="419" spans="1:5" x14ac:dyDescent="0.45">
      <c r="A419" s="18"/>
      <c r="B419" s="17"/>
      <c r="C419" s="32"/>
      <c r="D419" s="24"/>
      <c r="E419" s="50"/>
    </row>
    <row r="420" spans="1:5" x14ac:dyDescent="0.45">
      <c r="A420" s="18"/>
      <c r="B420" s="17"/>
      <c r="C420" s="32"/>
      <c r="D420" s="24"/>
      <c r="E420" s="50"/>
    </row>
    <row r="421" spans="1:5" x14ac:dyDescent="0.45">
      <c r="A421" s="18"/>
      <c r="B421" s="22"/>
      <c r="C421" s="32"/>
      <c r="D421" s="24"/>
      <c r="E421" s="50"/>
    </row>
    <row r="422" spans="1:5" x14ac:dyDescent="0.45">
      <c r="A422" s="18"/>
      <c r="B422" s="25"/>
      <c r="C422" s="32"/>
      <c r="D422" s="24"/>
      <c r="E422" s="50"/>
    </row>
    <row r="423" spans="1:5" x14ac:dyDescent="0.45">
      <c r="A423" s="18"/>
      <c r="B423" s="25"/>
      <c r="C423" s="32"/>
      <c r="D423" s="24"/>
      <c r="E423" s="50"/>
    </row>
    <row r="424" spans="1:5" x14ac:dyDescent="0.45">
      <c r="A424" s="18"/>
      <c r="B424" s="22"/>
      <c r="C424" s="32"/>
      <c r="D424" s="24"/>
      <c r="E424" s="50"/>
    </row>
    <row r="425" spans="1:5" x14ac:dyDescent="0.45">
      <c r="A425" s="18"/>
      <c r="B425" s="25"/>
      <c r="C425" s="32"/>
      <c r="D425" s="24"/>
      <c r="E425" s="50"/>
    </row>
    <row r="426" spans="1:5" x14ac:dyDescent="0.45">
      <c r="A426" s="18"/>
      <c r="B426" s="25"/>
      <c r="C426" s="32"/>
      <c r="D426" s="24"/>
      <c r="E426" s="50"/>
    </row>
    <row r="427" spans="1:5" x14ac:dyDescent="0.45">
      <c r="A427" s="18"/>
      <c r="B427" s="17"/>
      <c r="C427" s="32"/>
      <c r="D427" s="24"/>
      <c r="E427" s="50"/>
    </row>
    <row r="428" spans="1:5" x14ac:dyDescent="0.45">
      <c r="A428" s="18"/>
      <c r="B428" s="22"/>
      <c r="C428" s="32"/>
      <c r="D428" s="24"/>
      <c r="E428" s="50"/>
    </row>
    <row r="429" spans="1:5" x14ac:dyDescent="0.45">
      <c r="A429" s="18"/>
      <c r="B429" s="22"/>
      <c r="C429" s="32"/>
      <c r="D429" s="24"/>
      <c r="E429" s="50"/>
    </row>
    <row r="430" spans="1:5" x14ac:dyDescent="0.45">
      <c r="A430" s="18"/>
      <c r="B430" s="17"/>
      <c r="C430" s="32"/>
      <c r="D430" s="24"/>
      <c r="E430" s="50"/>
    </row>
    <row r="431" spans="1:5" x14ac:dyDescent="0.45">
      <c r="A431" s="18"/>
      <c r="B431" s="29"/>
      <c r="C431" s="32"/>
      <c r="D431" s="24"/>
      <c r="E431" s="50"/>
    </row>
    <row r="432" spans="1:5" x14ac:dyDescent="0.45">
      <c r="A432" s="18"/>
      <c r="B432" s="29"/>
      <c r="C432" s="32"/>
      <c r="D432" s="24"/>
      <c r="E432" s="50"/>
    </row>
    <row r="433" spans="1:5" x14ac:dyDescent="0.45">
      <c r="A433" s="18"/>
      <c r="B433" s="29"/>
      <c r="C433" s="32"/>
      <c r="D433" s="24"/>
      <c r="E433" s="50"/>
    </row>
    <row r="434" spans="1:5" x14ac:dyDescent="0.45">
      <c r="A434" s="18"/>
      <c r="B434" s="29"/>
      <c r="C434" s="32"/>
      <c r="D434" s="24"/>
      <c r="E434" s="50"/>
    </row>
    <row r="435" spans="1:5" x14ac:dyDescent="0.45">
      <c r="A435" s="18"/>
      <c r="B435" s="17"/>
      <c r="C435" s="32"/>
      <c r="D435" s="24"/>
      <c r="E435" s="50"/>
    </row>
    <row r="436" spans="1:5" x14ac:dyDescent="0.45">
      <c r="A436" s="18"/>
      <c r="B436" s="17"/>
      <c r="C436" s="32"/>
      <c r="D436" s="24"/>
      <c r="E436" s="50"/>
    </row>
    <row r="437" spans="1:5" x14ac:dyDescent="0.45">
      <c r="A437" s="18"/>
      <c r="B437" s="23"/>
      <c r="C437" s="32"/>
      <c r="D437" s="24"/>
      <c r="E437" s="50"/>
    </row>
    <row r="438" spans="1:5" x14ac:dyDescent="0.45">
      <c r="A438" s="18"/>
      <c r="B438" s="23"/>
      <c r="C438" s="32"/>
      <c r="D438" s="24"/>
      <c r="E438" s="50"/>
    </row>
    <row r="439" spans="1:5" x14ac:dyDescent="0.45">
      <c r="A439" s="18"/>
      <c r="B439" s="17"/>
      <c r="C439" s="32"/>
      <c r="D439" s="24"/>
      <c r="E439" s="50"/>
    </row>
    <row r="440" spans="1:5" x14ac:dyDescent="0.45">
      <c r="A440" s="18"/>
      <c r="B440" s="22"/>
      <c r="C440" s="32"/>
      <c r="D440" s="24"/>
      <c r="E440" s="50"/>
    </row>
    <row r="441" spans="1:5" x14ac:dyDescent="0.45">
      <c r="A441" s="18"/>
      <c r="B441" s="23"/>
      <c r="C441" s="32"/>
      <c r="D441" s="24"/>
      <c r="E441" s="50"/>
    </row>
    <row r="442" spans="1:5" x14ac:dyDescent="0.45">
      <c r="A442" s="18"/>
      <c r="B442" s="23"/>
      <c r="C442" s="32"/>
      <c r="D442" s="24"/>
      <c r="E442" s="50"/>
    </row>
    <row r="443" spans="1:5" x14ac:dyDescent="0.45">
      <c r="A443" s="18"/>
      <c r="B443" s="22"/>
      <c r="C443" s="32"/>
      <c r="D443" s="24"/>
      <c r="E443" s="50"/>
    </row>
    <row r="444" spans="1:5" x14ac:dyDescent="0.45">
      <c r="A444" s="18"/>
      <c r="B444" s="23"/>
      <c r="C444" s="32"/>
      <c r="D444" s="24"/>
      <c r="E444" s="50"/>
    </row>
    <row r="445" spans="1:5" x14ac:dyDescent="0.45">
      <c r="A445" s="18"/>
      <c r="B445" s="23"/>
      <c r="C445" s="32"/>
      <c r="D445" s="24"/>
      <c r="E445" s="50"/>
    </row>
    <row r="446" spans="1:5" x14ac:dyDescent="0.45">
      <c r="A446" s="18"/>
      <c r="B446" s="22"/>
      <c r="C446" s="32"/>
      <c r="D446" s="24"/>
      <c r="E446" s="50"/>
    </row>
    <row r="447" spans="1:5" x14ac:dyDescent="0.45">
      <c r="A447" s="18"/>
      <c r="B447" s="23"/>
      <c r="C447" s="32"/>
      <c r="D447" s="24"/>
      <c r="E447" s="50"/>
    </row>
    <row r="448" spans="1:5" x14ac:dyDescent="0.45">
      <c r="A448" s="18"/>
      <c r="B448" s="23"/>
      <c r="C448" s="32"/>
      <c r="D448" s="24"/>
      <c r="E448" s="50"/>
    </row>
    <row r="449" spans="1:5" x14ac:dyDescent="0.45">
      <c r="A449" s="18"/>
      <c r="B449" s="22"/>
      <c r="C449" s="32"/>
      <c r="D449" s="24"/>
      <c r="E449" s="50"/>
    </row>
    <row r="450" spans="1:5" x14ac:dyDescent="0.45">
      <c r="A450" s="18"/>
      <c r="B450" s="23"/>
      <c r="C450" s="32"/>
      <c r="D450" s="24"/>
      <c r="E450" s="50"/>
    </row>
    <row r="451" spans="1:5" x14ac:dyDescent="0.45">
      <c r="A451" s="18"/>
      <c r="B451" s="23"/>
      <c r="C451" s="32"/>
      <c r="D451" s="24"/>
      <c r="E451" s="50"/>
    </row>
    <row r="452" spans="1:5" x14ac:dyDescent="0.45">
      <c r="A452" s="18"/>
      <c r="B452" s="22"/>
      <c r="C452" s="32"/>
      <c r="D452" s="24"/>
      <c r="E452" s="50"/>
    </row>
    <row r="453" spans="1:5" x14ac:dyDescent="0.45">
      <c r="A453" s="18"/>
      <c r="B453" s="23"/>
      <c r="C453" s="32"/>
      <c r="D453" s="24"/>
      <c r="E453" s="50"/>
    </row>
    <row r="454" spans="1:5" x14ac:dyDescent="0.45">
      <c r="A454" s="18"/>
      <c r="B454" s="23"/>
      <c r="C454" s="32"/>
      <c r="D454" s="24"/>
      <c r="E454" s="50"/>
    </row>
    <row r="455" spans="1:5" x14ac:dyDescent="0.45">
      <c r="A455" s="18"/>
      <c r="B455" s="22"/>
      <c r="C455" s="32"/>
      <c r="D455" s="24"/>
      <c r="E455" s="50"/>
    </row>
    <row r="456" spans="1:5" x14ac:dyDescent="0.45">
      <c r="A456" s="18"/>
      <c r="B456" s="23"/>
      <c r="C456" s="32"/>
      <c r="D456" s="24"/>
      <c r="E456" s="50"/>
    </row>
    <row r="457" spans="1:5" x14ac:dyDescent="0.45">
      <c r="A457" s="18"/>
      <c r="B457" s="23"/>
      <c r="C457" s="32"/>
      <c r="D457" s="24"/>
      <c r="E457" s="50"/>
    </row>
    <row r="458" spans="1:5" x14ac:dyDescent="0.45">
      <c r="A458" s="18"/>
      <c r="B458" s="17"/>
      <c r="C458" s="32"/>
      <c r="D458" s="24"/>
      <c r="E458" s="50"/>
    </row>
    <row r="459" spans="1:5" x14ac:dyDescent="0.45">
      <c r="A459" s="18"/>
      <c r="B459" s="25"/>
      <c r="C459" s="32"/>
      <c r="D459" s="24"/>
      <c r="E459" s="50"/>
    </row>
    <row r="460" spans="1:5" x14ac:dyDescent="0.45">
      <c r="A460" s="18"/>
      <c r="B460" s="25"/>
      <c r="C460" s="32"/>
      <c r="D460" s="24"/>
      <c r="E460" s="50"/>
    </row>
    <row r="461" spans="1:5" x14ac:dyDescent="0.45">
      <c r="A461" s="18"/>
      <c r="B461" s="17"/>
      <c r="C461" s="32"/>
      <c r="D461" s="24"/>
      <c r="E461" s="50"/>
    </row>
    <row r="462" spans="1:5" x14ac:dyDescent="0.45">
      <c r="A462" s="18"/>
      <c r="B462" s="25"/>
      <c r="C462" s="32"/>
      <c r="D462" s="24"/>
      <c r="E462" s="50"/>
    </row>
    <row r="463" spans="1:5" x14ac:dyDescent="0.45">
      <c r="A463" s="18"/>
      <c r="B463" s="25"/>
      <c r="C463" s="32"/>
      <c r="D463" s="24"/>
      <c r="E463" s="50"/>
    </row>
    <row r="464" spans="1:5" x14ac:dyDescent="0.45">
      <c r="A464" s="18"/>
      <c r="B464" s="17"/>
      <c r="C464" s="32"/>
      <c r="D464" s="24"/>
      <c r="E464" s="50"/>
    </row>
    <row r="465" spans="1:5" x14ac:dyDescent="0.45">
      <c r="A465" s="18"/>
      <c r="B465" s="25"/>
      <c r="C465" s="32"/>
      <c r="D465" s="24"/>
      <c r="E465" s="50"/>
    </row>
    <row r="466" spans="1:5" x14ac:dyDescent="0.45">
      <c r="A466" s="18"/>
      <c r="B466" s="25"/>
      <c r="C466" s="32"/>
      <c r="D466" s="24"/>
      <c r="E466" s="50"/>
    </row>
    <row r="467" spans="1:5" x14ac:dyDescent="0.45">
      <c r="A467" s="18"/>
      <c r="B467" s="17"/>
      <c r="C467" s="32"/>
      <c r="D467" s="24"/>
      <c r="E467" s="50"/>
    </row>
    <row r="468" spans="1:5" x14ac:dyDescent="0.45">
      <c r="A468" s="18"/>
      <c r="B468" s="25"/>
      <c r="C468" s="32"/>
      <c r="D468" s="24"/>
      <c r="E468" s="50"/>
    </row>
    <row r="469" spans="1:5" x14ac:dyDescent="0.45">
      <c r="A469" s="18"/>
      <c r="B469" s="25"/>
      <c r="C469" s="32"/>
      <c r="D469" s="24"/>
      <c r="E469" s="50"/>
    </row>
    <row r="470" spans="1:5" x14ac:dyDescent="0.45">
      <c r="A470" s="18"/>
      <c r="B470" s="17"/>
      <c r="C470" s="32"/>
      <c r="D470" s="24"/>
      <c r="E470" s="50"/>
    </row>
    <row r="471" spans="1:5" x14ac:dyDescent="0.45">
      <c r="A471" s="18"/>
      <c r="B471" s="17"/>
      <c r="C471" s="32"/>
      <c r="D471" s="24"/>
      <c r="E471" s="50"/>
    </row>
    <row r="472" spans="1:5" x14ac:dyDescent="0.45">
      <c r="A472" s="18"/>
      <c r="B472" s="22"/>
      <c r="C472" s="32"/>
      <c r="D472" s="24"/>
      <c r="E472" s="50"/>
    </row>
    <row r="473" spans="1:5" x14ac:dyDescent="0.45">
      <c r="A473" s="18"/>
      <c r="B473" s="25"/>
      <c r="C473" s="32"/>
      <c r="D473" s="24"/>
      <c r="E473" s="50"/>
    </row>
    <row r="474" spans="1:5" x14ac:dyDescent="0.45">
      <c r="A474" s="18"/>
      <c r="B474" s="23"/>
      <c r="C474" s="32"/>
      <c r="D474" s="24"/>
      <c r="E474" s="50"/>
    </row>
    <row r="475" spans="1:5" x14ac:dyDescent="0.45">
      <c r="A475" s="18"/>
      <c r="B475" s="22"/>
      <c r="C475" s="32"/>
      <c r="D475" s="24"/>
      <c r="E475" s="50"/>
    </row>
    <row r="476" spans="1:5" x14ac:dyDescent="0.45">
      <c r="A476" s="18"/>
      <c r="B476" s="17"/>
      <c r="C476" s="32"/>
      <c r="D476" s="24"/>
      <c r="E476" s="50"/>
    </row>
    <row r="477" spans="1:5" x14ac:dyDescent="0.45">
      <c r="A477" s="18"/>
      <c r="B477" s="29"/>
      <c r="C477" s="32"/>
      <c r="D477" s="24"/>
      <c r="E477" s="50"/>
    </row>
    <row r="478" spans="1:5" x14ac:dyDescent="0.45">
      <c r="A478" s="18"/>
      <c r="B478" s="29"/>
      <c r="C478" s="32"/>
      <c r="D478" s="24"/>
      <c r="E478" s="50"/>
    </row>
    <row r="479" spans="1:5" x14ac:dyDescent="0.45">
      <c r="A479" s="18"/>
      <c r="B479" s="17"/>
      <c r="C479" s="32"/>
      <c r="D479" s="24"/>
      <c r="E479" s="50"/>
    </row>
    <row r="480" spans="1:5" x14ac:dyDescent="0.45">
      <c r="A480" s="18"/>
      <c r="B480" s="23"/>
      <c r="C480" s="32"/>
      <c r="D480" s="24"/>
      <c r="E480" s="50"/>
    </row>
    <row r="481" spans="1:5" x14ac:dyDescent="0.45">
      <c r="A481" s="18"/>
      <c r="B481" s="23"/>
      <c r="C481" s="32"/>
      <c r="D481" s="24"/>
      <c r="E481" s="50"/>
    </row>
    <row r="482" spans="1:5" x14ac:dyDescent="0.45">
      <c r="A482" s="18"/>
      <c r="B482" s="17"/>
      <c r="C482" s="32"/>
      <c r="D482" s="24"/>
      <c r="E482" s="50"/>
    </row>
    <row r="483" spans="1:5" x14ac:dyDescent="0.45">
      <c r="A483" s="18"/>
      <c r="B483" s="23"/>
      <c r="C483" s="32"/>
      <c r="D483" s="24"/>
      <c r="E483" s="50"/>
    </row>
    <row r="484" spans="1:5" x14ac:dyDescent="0.45">
      <c r="A484" s="18"/>
      <c r="B484" s="23"/>
      <c r="C484" s="32"/>
      <c r="D484" s="24"/>
      <c r="E484" s="50"/>
    </row>
    <row r="485" spans="1:5" x14ac:dyDescent="0.45">
      <c r="A485" s="18"/>
      <c r="B485" s="26"/>
      <c r="C485" s="32"/>
      <c r="D485" s="21"/>
      <c r="E485" s="50"/>
    </row>
    <row r="486" spans="1:5" x14ac:dyDescent="0.45">
      <c r="A486" s="18"/>
      <c r="B486" s="26"/>
      <c r="C486" s="32"/>
      <c r="D486" s="21"/>
      <c r="E486" s="50"/>
    </row>
    <row r="487" spans="1:5" x14ac:dyDescent="0.45">
      <c r="A487" s="18"/>
      <c r="B487" s="2"/>
      <c r="C487" s="31"/>
      <c r="D487" s="13"/>
      <c r="E487" s="50"/>
    </row>
    <row r="488" spans="1:5" x14ac:dyDescent="0.45">
      <c r="A488" s="18"/>
      <c r="B488" s="2"/>
      <c r="C488" s="31"/>
      <c r="D488" s="13"/>
      <c r="E488" s="50"/>
    </row>
    <row r="489" spans="1:5" x14ac:dyDescent="0.45">
      <c r="A489" s="18"/>
      <c r="B489" s="2"/>
      <c r="C489" s="31"/>
      <c r="D489" s="13"/>
      <c r="E489" s="50"/>
    </row>
    <row r="490" spans="1:5" x14ac:dyDescent="0.45">
      <c r="A490" s="18"/>
      <c r="B490" s="2"/>
      <c r="C490" s="31"/>
      <c r="D490" s="13"/>
      <c r="E490" s="50"/>
    </row>
    <row r="491" spans="1:5" x14ac:dyDescent="0.45">
      <c r="A491" s="18"/>
      <c r="B491" s="2"/>
      <c r="C491" s="31"/>
      <c r="D491" s="13"/>
      <c r="E491" s="50"/>
    </row>
    <row r="492" spans="1:5" x14ac:dyDescent="0.45">
      <c r="A492" s="18"/>
      <c r="B492" s="2"/>
      <c r="C492" s="31"/>
      <c r="D492" s="13"/>
      <c r="E492" s="50"/>
    </row>
    <row r="493" spans="1:5" x14ac:dyDescent="0.45">
      <c r="A493" s="18"/>
      <c r="B493" s="2"/>
      <c r="C493" s="31"/>
      <c r="D493" s="13"/>
      <c r="E493" s="50"/>
    </row>
    <row r="494" spans="1:5" x14ac:dyDescent="0.45">
      <c r="A494" s="18"/>
      <c r="B494" s="2"/>
      <c r="C494" s="31"/>
      <c r="D494" s="13"/>
      <c r="E494" s="50"/>
    </row>
    <row r="495" spans="1:5" x14ac:dyDescent="0.45">
      <c r="A495" s="18"/>
      <c r="B495" s="2"/>
      <c r="C495" s="31"/>
      <c r="D495" s="13"/>
      <c r="E495" s="50"/>
    </row>
    <row r="496" spans="1:5" x14ac:dyDescent="0.45">
      <c r="A496" s="18"/>
      <c r="B496" s="2"/>
      <c r="C496" s="31"/>
      <c r="D496" s="13"/>
      <c r="E496" s="50"/>
    </row>
    <row r="497" spans="1:5" x14ac:dyDescent="0.45">
      <c r="A497" s="18"/>
      <c r="B497" s="2"/>
      <c r="C497" s="31"/>
      <c r="D497" s="13"/>
      <c r="E497" s="50"/>
    </row>
    <row r="498" spans="1:5" x14ac:dyDescent="0.45">
      <c r="A498" s="18"/>
      <c r="B498" s="2"/>
      <c r="C498" s="31"/>
      <c r="D498" s="13"/>
      <c r="E498" s="50"/>
    </row>
    <row r="499" spans="1:5" x14ac:dyDescent="0.45">
      <c r="A499" s="18"/>
      <c r="B499" s="1"/>
      <c r="C499" s="1"/>
      <c r="D499" s="13"/>
      <c r="E499" s="1"/>
    </row>
    <row r="500" spans="1:5" x14ac:dyDescent="0.45">
      <c r="A500" s="18"/>
      <c r="B500" s="1"/>
      <c r="C500" s="1"/>
      <c r="D500" s="13"/>
      <c r="E500" s="1"/>
    </row>
    <row r="501" spans="1:5" x14ac:dyDescent="0.45">
      <c r="A501" s="18"/>
      <c r="B501" s="1"/>
      <c r="C501" s="1"/>
      <c r="D501" s="13"/>
      <c r="E501" s="1"/>
    </row>
    <row r="502" spans="1:5" x14ac:dyDescent="0.45">
      <c r="A502" s="18"/>
      <c r="B502" s="1"/>
      <c r="C502" s="1"/>
      <c r="D502" s="13"/>
      <c r="E502" s="1"/>
    </row>
    <row r="503" spans="1:5" x14ac:dyDescent="0.45">
      <c r="A503" s="18"/>
      <c r="B503" s="1"/>
      <c r="C503" s="1"/>
      <c r="D503" s="13"/>
      <c r="E503" s="1"/>
    </row>
    <row r="504" spans="1:5" x14ac:dyDescent="0.45">
      <c r="A504" s="18"/>
      <c r="B504" s="1"/>
      <c r="C504" s="1"/>
      <c r="D504" s="13"/>
      <c r="E504" s="1"/>
    </row>
    <row r="505" spans="1:5" x14ac:dyDescent="0.45">
      <c r="A505" s="18"/>
      <c r="B505" s="1"/>
      <c r="C505" s="1"/>
      <c r="D505" s="13"/>
      <c r="E505" s="1"/>
    </row>
    <row r="506" spans="1:5" x14ac:dyDescent="0.45">
      <c r="A506" s="18"/>
      <c r="B506" s="1"/>
      <c r="C506" s="1"/>
      <c r="D506" s="13"/>
      <c r="E506" s="1"/>
    </row>
    <row r="507" spans="1:5" x14ac:dyDescent="0.45">
      <c r="A507" s="1"/>
      <c r="B507" s="1"/>
      <c r="C507" s="1"/>
      <c r="D507" s="13"/>
      <c r="E507" s="1"/>
    </row>
    <row r="508" spans="1:5" x14ac:dyDescent="0.45">
      <c r="A508" s="1"/>
      <c r="B508" s="1"/>
      <c r="C508" s="1"/>
      <c r="D508" s="13"/>
      <c r="E508" s="1"/>
    </row>
    <row r="509" spans="1:5" x14ac:dyDescent="0.45">
      <c r="A509" s="1"/>
      <c r="B509" s="1"/>
      <c r="C509" s="1"/>
      <c r="D509" s="13"/>
      <c r="E509" s="1"/>
    </row>
    <row r="510" spans="1:5" x14ac:dyDescent="0.45">
      <c r="A510" s="1"/>
      <c r="B510" s="1"/>
      <c r="C510" s="1"/>
      <c r="D510" s="13"/>
      <c r="E510" s="1"/>
    </row>
    <row r="511" spans="1:5" x14ac:dyDescent="0.45">
      <c r="A511" s="1"/>
      <c r="B511" s="1"/>
      <c r="C511" s="1"/>
      <c r="D511" s="13"/>
      <c r="E511" s="1"/>
    </row>
    <row r="512" spans="1:5" x14ac:dyDescent="0.45">
      <c r="A512" s="1"/>
      <c r="B512" s="1"/>
      <c r="C512" s="1"/>
      <c r="D512" s="13"/>
      <c r="E512" s="1"/>
    </row>
    <row r="513" spans="4:4" x14ac:dyDescent="0.45">
      <c r="D513" s="13"/>
    </row>
    <row r="514" spans="4:4" x14ac:dyDescent="0.45">
      <c r="D514" s="13"/>
    </row>
    <row r="515" spans="4:4" x14ac:dyDescent="0.45">
      <c r="D515" s="13"/>
    </row>
    <row r="516" spans="4:4" x14ac:dyDescent="0.45">
      <c r="D516" s="13"/>
    </row>
    <row r="517" spans="4:4" x14ac:dyDescent="0.45">
      <c r="D517" s="13"/>
    </row>
    <row r="518" spans="4:4" x14ac:dyDescent="0.45">
      <c r="D518" s="13"/>
    </row>
    <row r="519" spans="4:4" x14ac:dyDescent="0.45">
      <c r="D519" s="13"/>
    </row>
    <row r="520" spans="4:4" x14ac:dyDescent="0.45">
      <c r="D520" s="13"/>
    </row>
    <row r="521" spans="4:4" x14ac:dyDescent="0.45">
      <c r="D521" s="13"/>
    </row>
    <row r="522" spans="4:4" x14ac:dyDescent="0.45">
      <c r="D522" s="13"/>
    </row>
    <row r="523" spans="4:4" x14ac:dyDescent="0.45">
      <c r="D523" s="13"/>
    </row>
    <row r="524" spans="4:4" x14ac:dyDescent="0.45">
      <c r="D524" s="13"/>
    </row>
    <row r="525" spans="4:4" x14ac:dyDescent="0.45">
      <c r="D525" s="13"/>
    </row>
    <row r="526" spans="4:4" x14ac:dyDescent="0.45">
      <c r="D526" s="13"/>
    </row>
    <row r="527" spans="4:4" x14ac:dyDescent="0.45">
      <c r="D527" s="13"/>
    </row>
    <row r="528" spans="4:4" x14ac:dyDescent="0.45">
      <c r="D528" s="13"/>
    </row>
    <row r="529" spans="4:4" x14ac:dyDescent="0.45">
      <c r="D529" s="13"/>
    </row>
    <row r="530" spans="4:4" x14ac:dyDescent="0.45">
      <c r="D530" s="13"/>
    </row>
    <row r="531" spans="4:4" x14ac:dyDescent="0.45">
      <c r="D531" s="13"/>
    </row>
    <row r="532" spans="4:4" x14ac:dyDescent="0.45">
      <c r="D532" s="13"/>
    </row>
    <row r="533" spans="4:4" x14ac:dyDescent="0.45">
      <c r="D533" s="13"/>
    </row>
    <row r="534" spans="4:4" x14ac:dyDescent="0.45">
      <c r="D534" s="13"/>
    </row>
    <row r="535" spans="4:4" x14ac:dyDescent="0.45">
      <c r="D535" s="13"/>
    </row>
    <row r="536" spans="4:4" x14ac:dyDescent="0.45">
      <c r="D536" s="13"/>
    </row>
    <row r="537" spans="4:4" x14ac:dyDescent="0.45">
      <c r="D537" s="13"/>
    </row>
    <row r="538" spans="4:4" x14ac:dyDescent="0.45">
      <c r="D538" s="13"/>
    </row>
    <row r="539" spans="4:4" x14ac:dyDescent="0.45">
      <c r="D539" s="13"/>
    </row>
    <row r="540" spans="4:4" x14ac:dyDescent="0.45">
      <c r="D540" s="13"/>
    </row>
    <row r="541" spans="4:4" x14ac:dyDescent="0.45">
      <c r="D541" s="13"/>
    </row>
    <row r="542" spans="4:4" x14ac:dyDescent="0.45">
      <c r="D542" s="13"/>
    </row>
    <row r="543" spans="4:4" x14ac:dyDescent="0.45">
      <c r="D543" s="13"/>
    </row>
    <row r="544" spans="4:4" x14ac:dyDescent="0.45">
      <c r="D544" s="13"/>
    </row>
    <row r="545" spans="4:4" x14ac:dyDescent="0.45">
      <c r="D545"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2FFA-9889-4181-BAA0-AECA73A5D562}">
  <dimension ref="A3:PB957"/>
  <sheetViews>
    <sheetView workbookViewId="0">
      <selection activeCell="P20" sqref="P20"/>
    </sheetView>
  </sheetViews>
  <sheetFormatPr defaultRowHeight="14.25" x14ac:dyDescent="0.45"/>
  <cols>
    <col min="1" max="1" width="8.9296875" bestFit="1" customWidth="1"/>
    <col min="2" max="24" width="7.73046875" bestFit="1" customWidth="1"/>
    <col min="25" max="26" width="6.73046875" bestFit="1" customWidth="1"/>
    <col min="27" max="27" width="7.73046875" bestFit="1" customWidth="1"/>
    <col min="28" max="29" width="6.73046875" bestFit="1" customWidth="1"/>
    <col min="30" max="31" width="7.73046875" bestFit="1" customWidth="1"/>
    <col min="32" max="33" width="6.73046875" bestFit="1" customWidth="1"/>
    <col min="34" max="34" width="7.73046875" bestFit="1" customWidth="1"/>
    <col min="35" max="35" width="6.73046875" bestFit="1" customWidth="1"/>
    <col min="36" max="159" width="7.73046875" bestFit="1" customWidth="1"/>
    <col min="160" max="160" width="6.73046875" bestFit="1" customWidth="1"/>
    <col min="161" max="166" width="7.73046875" bestFit="1" customWidth="1"/>
    <col min="167" max="167" width="6.73046875" bestFit="1" customWidth="1"/>
    <col min="168" max="186" width="7.73046875" bestFit="1" customWidth="1"/>
    <col min="187" max="187" width="5.73046875" bestFit="1" customWidth="1"/>
    <col min="188" max="206" width="7.73046875" bestFit="1" customWidth="1"/>
    <col min="207" max="207" width="6.73046875" bestFit="1" customWidth="1"/>
    <col min="208" max="219" width="7.73046875" bestFit="1" customWidth="1"/>
    <col min="220" max="220" width="8.73046875" bestFit="1" customWidth="1"/>
    <col min="221" max="223" width="7.73046875" bestFit="1" customWidth="1"/>
    <col min="224" max="224" width="8.73046875" bestFit="1" customWidth="1"/>
    <col min="225" max="226" width="7.73046875" bestFit="1" customWidth="1"/>
    <col min="227" max="227" width="6.73046875" bestFit="1" customWidth="1"/>
    <col min="228" max="237" width="7.73046875" bestFit="1" customWidth="1"/>
    <col min="238" max="243" width="6.73046875" bestFit="1" customWidth="1"/>
    <col min="244" max="260" width="7.73046875" bestFit="1" customWidth="1"/>
    <col min="261" max="261" width="6.73046875" bestFit="1" customWidth="1"/>
    <col min="262" max="264" width="7.73046875" bestFit="1" customWidth="1"/>
    <col min="265" max="265" width="6.73046875" bestFit="1" customWidth="1"/>
    <col min="266" max="268" width="7.73046875" bestFit="1" customWidth="1"/>
    <col min="269" max="269" width="6.73046875" bestFit="1" customWidth="1"/>
    <col min="270" max="274" width="7.73046875" bestFit="1" customWidth="1"/>
    <col min="275" max="275" width="6.73046875" bestFit="1" customWidth="1"/>
    <col min="276" max="283" width="7.73046875" bestFit="1" customWidth="1"/>
  </cols>
  <sheetData>
    <row r="3" spans="1:418" x14ac:dyDescent="0.45">
      <c r="A3" t="s">
        <v>937</v>
      </c>
    </row>
    <row r="4" spans="1:418" x14ac:dyDescent="0.45">
      <c r="B4" t="s">
        <v>938</v>
      </c>
      <c r="C4" t="s">
        <v>939</v>
      </c>
      <c r="D4" t="s">
        <v>940</v>
      </c>
      <c r="E4" t="s">
        <v>941</v>
      </c>
      <c r="F4" t="s">
        <v>942</v>
      </c>
      <c r="G4" t="s">
        <v>943</v>
      </c>
      <c r="H4" t="s">
        <v>944</v>
      </c>
      <c r="I4" t="s">
        <v>945</v>
      </c>
      <c r="J4" t="s">
        <v>946</v>
      </c>
      <c r="K4" t="s">
        <v>947</v>
      </c>
      <c r="L4" t="s">
        <v>948</v>
      </c>
      <c r="M4" t="s">
        <v>949</v>
      </c>
      <c r="N4" t="s">
        <v>950</v>
      </c>
      <c r="O4" t="s">
        <v>951</v>
      </c>
      <c r="P4" t="s">
        <v>952</v>
      </c>
      <c r="Q4" t="s">
        <v>953</v>
      </c>
      <c r="R4" t="s">
        <v>954</v>
      </c>
      <c r="S4" t="s">
        <v>955</v>
      </c>
      <c r="T4" t="s">
        <v>956</v>
      </c>
      <c r="U4" t="s">
        <v>957</v>
      </c>
      <c r="V4" t="s">
        <v>958</v>
      </c>
      <c r="W4" t="s">
        <v>959</v>
      </c>
      <c r="X4" t="s">
        <v>960</v>
      </c>
      <c r="Y4" t="s">
        <v>961</v>
      </c>
      <c r="Z4" t="s">
        <v>962</v>
      </c>
      <c r="AA4" t="s">
        <v>963</v>
      </c>
      <c r="AB4" t="s">
        <v>964</v>
      </c>
      <c r="AC4" t="s">
        <v>965</v>
      </c>
      <c r="AD4" t="s">
        <v>966</v>
      </c>
      <c r="AE4" t="s">
        <v>967</v>
      </c>
      <c r="AF4" t="s">
        <v>968</v>
      </c>
      <c r="AG4" t="s">
        <v>969</v>
      </c>
      <c r="AH4" t="s">
        <v>970</v>
      </c>
      <c r="AI4" t="s">
        <v>971</v>
      </c>
      <c r="AJ4" t="s">
        <v>972</v>
      </c>
      <c r="AK4" t="s">
        <v>973</v>
      </c>
      <c r="AL4" t="s">
        <v>974</v>
      </c>
      <c r="AM4" t="s">
        <v>975</v>
      </c>
      <c r="AN4" t="s">
        <v>976</v>
      </c>
      <c r="AO4" t="s">
        <v>977</v>
      </c>
      <c r="AP4" t="s">
        <v>978</v>
      </c>
      <c r="AQ4" t="s">
        <v>979</v>
      </c>
      <c r="AR4" t="s">
        <v>980</v>
      </c>
      <c r="AS4" t="s">
        <v>981</v>
      </c>
      <c r="AT4" t="s">
        <v>982</v>
      </c>
      <c r="AU4" t="s">
        <v>983</v>
      </c>
      <c r="AV4" t="s">
        <v>984</v>
      </c>
      <c r="AW4" t="s">
        <v>985</v>
      </c>
      <c r="AX4" t="s">
        <v>986</v>
      </c>
      <c r="AY4" t="s">
        <v>987</v>
      </c>
      <c r="AZ4" t="s">
        <v>988</v>
      </c>
      <c r="BA4" t="s">
        <v>988</v>
      </c>
      <c r="BB4" t="s">
        <v>989</v>
      </c>
      <c r="BC4" t="s">
        <v>990</v>
      </c>
      <c r="BD4" t="s">
        <v>991</v>
      </c>
      <c r="BE4" t="s">
        <v>992</v>
      </c>
      <c r="BF4" t="s">
        <v>993</v>
      </c>
      <c r="BG4" t="s">
        <v>994</v>
      </c>
      <c r="BH4" t="s">
        <v>995</v>
      </c>
      <c r="BI4" t="s">
        <v>996</v>
      </c>
      <c r="BJ4" t="s">
        <v>997</v>
      </c>
      <c r="BK4" t="s">
        <v>998</v>
      </c>
      <c r="BL4" t="s">
        <v>999</v>
      </c>
      <c r="BM4" t="s">
        <v>1000</v>
      </c>
      <c r="BN4" t="s">
        <v>1001</v>
      </c>
      <c r="BO4" t="s">
        <v>1002</v>
      </c>
      <c r="BP4" t="s">
        <v>1003</v>
      </c>
      <c r="BQ4" t="s">
        <v>1004</v>
      </c>
      <c r="BR4" t="s">
        <v>1005</v>
      </c>
      <c r="BS4" t="s">
        <v>1006</v>
      </c>
      <c r="BT4" t="s">
        <v>1007</v>
      </c>
      <c r="BU4" t="s">
        <v>1008</v>
      </c>
      <c r="BV4" t="s">
        <v>1009</v>
      </c>
      <c r="BW4" t="s">
        <v>1010</v>
      </c>
      <c r="BX4" t="s">
        <v>1011</v>
      </c>
      <c r="BY4" t="s">
        <v>1012</v>
      </c>
      <c r="BZ4" t="s">
        <v>1013</v>
      </c>
      <c r="CA4" t="s">
        <v>1014</v>
      </c>
      <c r="CB4" t="s">
        <v>1015</v>
      </c>
      <c r="CC4" t="s">
        <v>1016</v>
      </c>
      <c r="CD4" t="s">
        <v>1017</v>
      </c>
      <c r="CE4" t="s">
        <v>1018</v>
      </c>
      <c r="CF4" t="s">
        <v>1019</v>
      </c>
      <c r="CG4" t="s">
        <v>1020</v>
      </c>
      <c r="CH4" t="s">
        <v>1021</v>
      </c>
      <c r="CI4" t="s">
        <v>1022</v>
      </c>
      <c r="CJ4" t="s">
        <v>1023</v>
      </c>
      <c r="CK4" t="s">
        <v>1024</v>
      </c>
      <c r="CL4" t="s">
        <v>1025</v>
      </c>
      <c r="CM4" t="s">
        <v>1026</v>
      </c>
      <c r="CN4" t="s">
        <v>1027</v>
      </c>
      <c r="CO4" t="s">
        <v>1028</v>
      </c>
      <c r="CP4" t="s">
        <v>1029</v>
      </c>
      <c r="CQ4" t="s">
        <v>1030</v>
      </c>
      <c r="CR4" t="s">
        <v>1031</v>
      </c>
      <c r="CS4" t="s">
        <v>1032</v>
      </c>
      <c r="CT4" t="s">
        <v>1033</v>
      </c>
      <c r="CU4" t="s">
        <v>1034</v>
      </c>
      <c r="CV4" t="s">
        <v>1035</v>
      </c>
      <c r="CW4" t="s">
        <v>1036</v>
      </c>
      <c r="CX4" t="s">
        <v>1037</v>
      </c>
      <c r="CY4" t="s">
        <v>1038</v>
      </c>
      <c r="CZ4" t="s">
        <v>1039</v>
      </c>
      <c r="DA4" t="s">
        <v>1040</v>
      </c>
      <c r="DB4" t="s">
        <v>1041</v>
      </c>
      <c r="DC4" t="s">
        <v>1042</v>
      </c>
      <c r="DD4" t="s">
        <v>1043</v>
      </c>
      <c r="DE4" t="s">
        <v>1044</v>
      </c>
      <c r="DF4" t="s">
        <v>1045</v>
      </c>
      <c r="DG4" t="s">
        <v>1046</v>
      </c>
      <c r="DH4" t="s">
        <v>1047</v>
      </c>
      <c r="DI4" t="s">
        <v>1048</v>
      </c>
      <c r="DJ4" t="s">
        <v>1049</v>
      </c>
      <c r="DK4" t="s">
        <v>1050</v>
      </c>
      <c r="DL4" t="s">
        <v>1051</v>
      </c>
      <c r="DM4" t="s">
        <v>1052</v>
      </c>
      <c r="DN4" t="s">
        <v>1053</v>
      </c>
      <c r="DO4" t="s">
        <v>1054</v>
      </c>
      <c r="DP4" t="s">
        <v>1055</v>
      </c>
      <c r="DQ4" t="s">
        <v>1056</v>
      </c>
      <c r="DR4" t="s">
        <v>1057</v>
      </c>
      <c r="DS4" t="s">
        <v>1058</v>
      </c>
      <c r="DT4" t="s">
        <v>1059</v>
      </c>
      <c r="DU4" t="s">
        <v>1059</v>
      </c>
      <c r="DV4" t="s">
        <v>1060</v>
      </c>
      <c r="DW4" t="s">
        <v>1061</v>
      </c>
      <c r="DX4" t="s">
        <v>1062</v>
      </c>
      <c r="DY4" t="s">
        <v>1063</v>
      </c>
      <c r="DZ4" t="s">
        <v>1064</v>
      </c>
      <c r="EA4" t="s">
        <v>1065</v>
      </c>
      <c r="EB4" t="s">
        <v>1066</v>
      </c>
      <c r="EC4" t="s">
        <v>1067</v>
      </c>
      <c r="ED4" t="s">
        <v>1068</v>
      </c>
      <c r="EE4" t="s">
        <v>1069</v>
      </c>
      <c r="EF4" t="s">
        <v>1070</v>
      </c>
      <c r="EG4" t="s">
        <v>1071</v>
      </c>
      <c r="EH4" t="s">
        <v>1072</v>
      </c>
      <c r="EI4" t="s">
        <v>1073</v>
      </c>
      <c r="EJ4" t="s">
        <v>1074</v>
      </c>
      <c r="EK4" t="s">
        <v>1075</v>
      </c>
      <c r="EL4" t="s">
        <v>1076</v>
      </c>
      <c r="EM4" t="s">
        <v>1077</v>
      </c>
      <c r="EN4" t="s">
        <v>1078</v>
      </c>
      <c r="EO4" t="s">
        <v>1079</v>
      </c>
      <c r="EP4" t="s">
        <v>1080</v>
      </c>
      <c r="EQ4" t="s">
        <v>1081</v>
      </c>
      <c r="ER4" t="s">
        <v>1082</v>
      </c>
      <c r="ES4" t="s">
        <v>1083</v>
      </c>
      <c r="ET4" t="s">
        <v>1084</v>
      </c>
      <c r="EU4" t="s">
        <v>1085</v>
      </c>
      <c r="EV4" t="s">
        <v>1086</v>
      </c>
      <c r="EW4" t="s">
        <v>1087</v>
      </c>
      <c r="EX4" t="s">
        <v>1088</v>
      </c>
      <c r="EY4" t="s">
        <v>1089</v>
      </c>
      <c r="EZ4" t="s">
        <v>1090</v>
      </c>
      <c r="FA4" t="s">
        <v>1091</v>
      </c>
      <c r="FB4" t="s">
        <v>1092</v>
      </c>
      <c r="FC4" t="s">
        <v>1093</v>
      </c>
      <c r="FD4" t="s">
        <v>1094</v>
      </c>
      <c r="FE4" t="s">
        <v>1095</v>
      </c>
      <c r="FF4" t="s">
        <v>1096</v>
      </c>
      <c r="FG4" t="s">
        <v>1097</v>
      </c>
      <c r="FH4" t="s">
        <v>1098</v>
      </c>
      <c r="FI4" t="s">
        <v>1099</v>
      </c>
      <c r="FJ4" t="s">
        <v>1100</v>
      </c>
      <c r="FK4" t="s">
        <v>1101</v>
      </c>
      <c r="FL4" t="s">
        <v>1102</v>
      </c>
      <c r="FM4" t="s">
        <v>1103</v>
      </c>
      <c r="FN4" t="s">
        <v>1104</v>
      </c>
      <c r="FO4" t="s">
        <v>1103</v>
      </c>
      <c r="FP4" t="s">
        <v>1105</v>
      </c>
      <c r="FQ4" t="s">
        <v>1106</v>
      </c>
      <c r="FR4" t="s">
        <v>1107</v>
      </c>
      <c r="FS4" t="s">
        <v>1108</v>
      </c>
      <c r="FT4" t="s">
        <v>1109</v>
      </c>
      <c r="FU4" t="s">
        <v>1110</v>
      </c>
      <c r="FV4" t="s">
        <v>1111</v>
      </c>
      <c r="FW4" t="s">
        <v>1112</v>
      </c>
      <c r="FX4" t="s">
        <v>1113</v>
      </c>
      <c r="FY4" t="s">
        <v>1114</v>
      </c>
      <c r="FZ4" t="s">
        <v>1115</v>
      </c>
      <c r="GA4" t="s">
        <v>1116</v>
      </c>
      <c r="GB4" t="s">
        <v>1117</v>
      </c>
      <c r="GC4" t="s">
        <v>1118</v>
      </c>
      <c r="GD4" t="s">
        <v>1119</v>
      </c>
      <c r="GE4" t="s">
        <v>1120</v>
      </c>
      <c r="GF4" t="s">
        <v>1121</v>
      </c>
      <c r="GG4" t="s">
        <v>1122</v>
      </c>
      <c r="GH4" t="s">
        <v>1123</v>
      </c>
      <c r="GI4" t="s">
        <v>1124</v>
      </c>
      <c r="GJ4" t="s">
        <v>1125</v>
      </c>
      <c r="GK4" t="s">
        <v>1126</v>
      </c>
      <c r="GL4" t="s">
        <v>1127</v>
      </c>
      <c r="GM4" t="s">
        <v>1128</v>
      </c>
      <c r="GN4" t="s">
        <v>1129</v>
      </c>
      <c r="GO4" t="s">
        <v>1130</v>
      </c>
      <c r="GP4" t="s">
        <v>1131</v>
      </c>
      <c r="GQ4" t="s">
        <v>1132</v>
      </c>
      <c r="GR4" t="s">
        <v>1133</v>
      </c>
      <c r="GS4" t="s">
        <v>1134</v>
      </c>
      <c r="GT4" t="s">
        <v>1135</v>
      </c>
      <c r="GU4" t="s">
        <v>1136</v>
      </c>
      <c r="GV4" t="s">
        <v>1137</v>
      </c>
      <c r="GW4" t="s">
        <v>1138</v>
      </c>
      <c r="GX4" t="s">
        <v>1139</v>
      </c>
      <c r="GY4" t="s">
        <v>1140</v>
      </c>
      <c r="GZ4" t="s">
        <v>1141</v>
      </c>
      <c r="HA4" t="s">
        <v>1142</v>
      </c>
      <c r="HB4" t="s">
        <v>1143</v>
      </c>
      <c r="HC4" t="s">
        <v>1144</v>
      </c>
      <c r="HD4" t="s">
        <v>1145</v>
      </c>
      <c r="HE4" t="s">
        <v>1146</v>
      </c>
      <c r="HF4" t="s">
        <v>1147</v>
      </c>
      <c r="HG4" t="s">
        <v>1148</v>
      </c>
      <c r="HH4" t="s">
        <v>1149</v>
      </c>
      <c r="HI4" t="s">
        <v>1150</v>
      </c>
      <c r="HJ4" t="s">
        <v>1151</v>
      </c>
      <c r="HK4" t="s">
        <v>1152</v>
      </c>
      <c r="HL4" t="s">
        <v>1153</v>
      </c>
      <c r="HM4" t="s">
        <v>1154</v>
      </c>
      <c r="HN4" t="s">
        <v>1155</v>
      </c>
      <c r="HO4" t="s">
        <v>1156</v>
      </c>
      <c r="HP4" t="s">
        <v>1157</v>
      </c>
      <c r="HQ4" t="s">
        <v>1158</v>
      </c>
      <c r="HR4" t="s">
        <v>1159</v>
      </c>
      <c r="HS4" t="s">
        <v>1160</v>
      </c>
      <c r="HT4" t="s">
        <v>1161</v>
      </c>
      <c r="HU4" t="s">
        <v>1162</v>
      </c>
      <c r="HV4" t="s">
        <v>1163</v>
      </c>
      <c r="HW4" t="s">
        <v>1164</v>
      </c>
      <c r="HX4" t="s">
        <v>1165</v>
      </c>
      <c r="HY4" t="s">
        <v>1166</v>
      </c>
      <c r="HZ4" t="s">
        <v>1167</v>
      </c>
      <c r="IA4" t="s">
        <v>1168</v>
      </c>
      <c r="IB4" t="s">
        <v>1169</v>
      </c>
      <c r="IC4" t="s">
        <v>1170</v>
      </c>
      <c r="ID4" t="s">
        <v>1171</v>
      </c>
      <c r="IE4" t="s">
        <v>1172</v>
      </c>
      <c r="IF4" t="s">
        <v>1173</v>
      </c>
      <c r="IG4" t="s">
        <v>1174</v>
      </c>
      <c r="IH4" t="s">
        <v>1175</v>
      </c>
      <c r="II4" t="s">
        <v>1176</v>
      </c>
      <c r="IJ4" t="s">
        <v>1177</v>
      </c>
      <c r="IK4" t="s">
        <v>1178</v>
      </c>
      <c r="IL4" t="s">
        <v>1179</v>
      </c>
      <c r="IM4" t="s">
        <v>1180</v>
      </c>
      <c r="IN4" t="s">
        <v>1181</v>
      </c>
      <c r="IO4" t="s">
        <v>1182</v>
      </c>
      <c r="IP4" t="s">
        <v>1183</v>
      </c>
      <c r="IQ4" t="s">
        <v>1184</v>
      </c>
      <c r="IR4" t="s">
        <v>1185</v>
      </c>
      <c r="IS4" t="s">
        <v>1186</v>
      </c>
      <c r="IT4" t="s">
        <v>1187</v>
      </c>
      <c r="IU4" t="s">
        <v>1188</v>
      </c>
      <c r="IV4" t="s">
        <v>1189</v>
      </c>
      <c r="IW4" t="s">
        <v>1190</v>
      </c>
      <c r="IX4" t="s">
        <v>1191</v>
      </c>
      <c r="IY4" t="s">
        <v>1192</v>
      </c>
      <c r="IZ4" t="s">
        <v>1193</v>
      </c>
      <c r="JA4" t="s">
        <v>1194</v>
      </c>
      <c r="JB4" t="s">
        <v>1195</v>
      </c>
      <c r="JC4" t="s">
        <v>1196</v>
      </c>
      <c r="JD4" t="s">
        <v>1197</v>
      </c>
      <c r="JE4" t="s">
        <v>1198</v>
      </c>
      <c r="JF4" t="s">
        <v>1199</v>
      </c>
      <c r="JG4" t="s">
        <v>1200</v>
      </c>
      <c r="JH4" t="s">
        <v>1201</v>
      </c>
      <c r="JI4" t="s">
        <v>1202</v>
      </c>
      <c r="JJ4" t="s">
        <v>1203</v>
      </c>
      <c r="JK4" t="s">
        <v>1204</v>
      </c>
      <c r="JL4" t="s">
        <v>1205</v>
      </c>
      <c r="JM4" t="s">
        <v>1206</v>
      </c>
      <c r="JN4" t="s">
        <v>1207</v>
      </c>
      <c r="JO4" t="s">
        <v>1208</v>
      </c>
      <c r="JP4" t="s">
        <v>1209</v>
      </c>
      <c r="JQ4" t="s">
        <v>1210</v>
      </c>
      <c r="JR4" t="s">
        <v>1211</v>
      </c>
      <c r="JS4" t="s">
        <v>1212</v>
      </c>
      <c r="JT4" t="s">
        <v>1213</v>
      </c>
      <c r="JU4" t="s">
        <v>1214</v>
      </c>
      <c r="JV4" t="s">
        <v>1215</v>
      </c>
      <c r="JW4" t="s">
        <v>1216</v>
      </c>
      <c r="JX4" t="s">
        <v>1217</v>
      </c>
      <c r="JY4" t="s">
        <v>1218</v>
      </c>
      <c r="JZ4" t="s">
        <v>1219</v>
      </c>
      <c r="KA4" t="s">
        <v>1220</v>
      </c>
      <c r="KB4" t="s">
        <v>1221</v>
      </c>
      <c r="KC4" t="s">
        <v>1222</v>
      </c>
      <c r="KD4" t="s">
        <v>1223</v>
      </c>
      <c r="KE4" t="s">
        <v>1224</v>
      </c>
      <c r="KF4" t="s">
        <v>1225</v>
      </c>
      <c r="KG4" t="s">
        <v>1226</v>
      </c>
      <c r="KH4" t="s">
        <v>1227</v>
      </c>
      <c r="KI4" t="s">
        <v>1228</v>
      </c>
      <c r="KJ4" t="s">
        <v>1229</v>
      </c>
      <c r="KK4" t="s">
        <v>1230</v>
      </c>
      <c r="KL4" t="s">
        <v>1231</v>
      </c>
      <c r="KM4" t="s">
        <v>1232</v>
      </c>
      <c r="KN4" t="s">
        <v>1233</v>
      </c>
      <c r="KO4" t="s">
        <v>1234</v>
      </c>
      <c r="KP4" t="s">
        <v>1235</v>
      </c>
      <c r="KQ4" t="s">
        <v>1236</v>
      </c>
      <c r="KR4" t="s">
        <v>1237</v>
      </c>
      <c r="KS4" t="s">
        <v>1238</v>
      </c>
      <c r="KT4" t="s">
        <v>1239</v>
      </c>
      <c r="KU4" t="s">
        <v>1240</v>
      </c>
      <c r="KV4" t="s">
        <v>1241</v>
      </c>
      <c r="KW4" t="s">
        <v>1242</v>
      </c>
      <c r="KX4" t="s">
        <v>1243</v>
      </c>
      <c r="KY4" t="s">
        <v>1244</v>
      </c>
      <c r="KZ4" t="s">
        <v>1245</v>
      </c>
      <c r="LA4" t="s">
        <v>1246</v>
      </c>
      <c r="LB4" t="s">
        <v>1247</v>
      </c>
      <c r="LC4" t="s">
        <v>1248</v>
      </c>
      <c r="LD4" t="s">
        <v>1249</v>
      </c>
      <c r="LE4" t="s">
        <v>1250</v>
      </c>
      <c r="LF4" t="s">
        <v>1251</v>
      </c>
      <c r="LG4" t="s">
        <v>1252</v>
      </c>
      <c r="LH4" t="s">
        <v>1253</v>
      </c>
      <c r="LI4" t="s">
        <v>1254</v>
      </c>
      <c r="LJ4" t="s">
        <v>1255</v>
      </c>
      <c r="LK4" t="s">
        <v>1256</v>
      </c>
      <c r="LL4" t="s">
        <v>1257</v>
      </c>
      <c r="LM4" t="s">
        <v>1258</v>
      </c>
      <c r="LN4" t="s">
        <v>1259</v>
      </c>
      <c r="LO4" t="s">
        <v>1260</v>
      </c>
      <c r="LP4" t="s">
        <v>1261</v>
      </c>
      <c r="LQ4" t="s">
        <v>1262</v>
      </c>
      <c r="LR4" t="s">
        <v>1263</v>
      </c>
      <c r="LS4" t="s">
        <v>1264</v>
      </c>
      <c r="LT4" t="s">
        <v>1265</v>
      </c>
      <c r="LU4" t="s">
        <v>1266</v>
      </c>
      <c r="LV4" t="s">
        <v>1267</v>
      </c>
      <c r="LW4" t="s">
        <v>1268</v>
      </c>
      <c r="LX4" t="s">
        <v>1269</v>
      </c>
      <c r="LY4" t="s">
        <v>1270</v>
      </c>
      <c r="LZ4" t="s">
        <v>1271</v>
      </c>
      <c r="MA4" t="s">
        <v>1272</v>
      </c>
      <c r="MB4" t="s">
        <v>1273</v>
      </c>
      <c r="MC4" t="s">
        <v>1274</v>
      </c>
      <c r="MD4" t="s">
        <v>1275</v>
      </c>
      <c r="ME4" t="s">
        <v>1276</v>
      </c>
      <c r="MF4" t="s">
        <v>1277</v>
      </c>
      <c r="MG4" t="s">
        <v>1278</v>
      </c>
      <c r="MH4" t="s">
        <v>1279</v>
      </c>
      <c r="MI4" t="s">
        <v>1280</v>
      </c>
      <c r="MJ4" t="s">
        <v>1281</v>
      </c>
      <c r="MK4" t="s">
        <v>1282</v>
      </c>
      <c r="ML4" t="s">
        <v>1283</v>
      </c>
      <c r="MM4" t="s">
        <v>1284</v>
      </c>
      <c r="MN4" t="s">
        <v>1285</v>
      </c>
      <c r="MO4" t="s">
        <v>1286</v>
      </c>
      <c r="MP4" t="s">
        <v>1287</v>
      </c>
      <c r="MQ4" t="s">
        <v>1288</v>
      </c>
      <c r="MR4" t="s">
        <v>1289</v>
      </c>
      <c r="MS4" t="s">
        <v>1290</v>
      </c>
      <c r="MT4" t="s">
        <v>1291</v>
      </c>
      <c r="MU4" t="s">
        <v>1292</v>
      </c>
      <c r="MV4" t="s">
        <v>1293</v>
      </c>
      <c r="MW4" t="s">
        <v>1294</v>
      </c>
      <c r="MX4" t="s">
        <v>1295</v>
      </c>
      <c r="MY4" t="s">
        <v>1296</v>
      </c>
      <c r="MZ4" t="s">
        <v>1297</v>
      </c>
      <c r="NA4" t="s">
        <v>1298</v>
      </c>
      <c r="NB4" t="s">
        <v>1299</v>
      </c>
      <c r="NC4" t="s">
        <v>1300</v>
      </c>
      <c r="ND4" t="s">
        <v>1301</v>
      </c>
      <c r="NE4" t="s">
        <v>1302</v>
      </c>
      <c r="NF4" t="s">
        <v>1303</v>
      </c>
      <c r="NG4" t="s">
        <v>1304</v>
      </c>
      <c r="NH4" t="s">
        <v>1305</v>
      </c>
      <c r="NI4" t="s">
        <v>1306</v>
      </c>
      <c r="NJ4" t="s">
        <v>1307</v>
      </c>
      <c r="NK4" t="s">
        <v>1308</v>
      </c>
      <c r="NL4" t="s">
        <v>1309</v>
      </c>
      <c r="NM4" t="s">
        <v>1310</v>
      </c>
      <c r="NN4" t="s">
        <v>1311</v>
      </c>
      <c r="NO4" t="s">
        <v>1312</v>
      </c>
      <c r="NP4" t="s">
        <v>1313</v>
      </c>
      <c r="NQ4" t="s">
        <v>1314</v>
      </c>
      <c r="NR4" t="s">
        <v>1315</v>
      </c>
      <c r="NS4" t="s">
        <v>1316</v>
      </c>
      <c r="NT4" t="s">
        <v>1317</v>
      </c>
      <c r="NU4" t="s">
        <v>1318</v>
      </c>
      <c r="NV4" t="s">
        <v>1319</v>
      </c>
      <c r="NW4" t="s">
        <v>1320</v>
      </c>
      <c r="NX4" t="s">
        <v>1321</v>
      </c>
      <c r="NY4" t="s">
        <v>1322</v>
      </c>
      <c r="NZ4" t="s">
        <v>1323</v>
      </c>
      <c r="OA4" t="s">
        <v>1324</v>
      </c>
      <c r="OB4" t="s">
        <v>1325</v>
      </c>
      <c r="OC4" t="s">
        <v>1326</v>
      </c>
      <c r="OD4" t="s">
        <v>1327</v>
      </c>
      <c r="OE4" t="s">
        <v>1328</v>
      </c>
      <c r="OF4" t="s">
        <v>1329</v>
      </c>
      <c r="OG4" t="s">
        <v>1330</v>
      </c>
      <c r="OH4" t="s">
        <v>1331</v>
      </c>
      <c r="OI4" t="s">
        <v>1332</v>
      </c>
      <c r="OJ4" t="s">
        <v>1333</v>
      </c>
      <c r="OK4" t="s">
        <v>1334</v>
      </c>
      <c r="OL4" t="s">
        <v>1335</v>
      </c>
      <c r="OM4" t="s">
        <v>1336</v>
      </c>
      <c r="ON4" t="s">
        <v>1337</v>
      </c>
      <c r="OO4" t="s">
        <v>1338</v>
      </c>
      <c r="OP4" t="s">
        <v>1339</v>
      </c>
      <c r="OQ4" t="s">
        <v>1340</v>
      </c>
      <c r="OR4" t="s">
        <v>1341</v>
      </c>
      <c r="OS4" t="s">
        <v>1342</v>
      </c>
      <c r="OT4" t="s">
        <v>1343</v>
      </c>
      <c r="OU4" t="s">
        <v>1344</v>
      </c>
      <c r="OV4" t="s">
        <v>1345</v>
      </c>
      <c r="OW4" t="s">
        <v>1346</v>
      </c>
      <c r="OX4" t="s">
        <v>1347</v>
      </c>
      <c r="OY4" t="s">
        <v>1348</v>
      </c>
      <c r="OZ4" t="s">
        <v>1349</v>
      </c>
      <c r="PA4" t="s">
        <v>1350</v>
      </c>
      <c r="PB4" t="s">
        <v>1351</v>
      </c>
    </row>
    <row r="5" spans="1:418" x14ac:dyDescent="0.45">
      <c r="A5" s="71">
        <v>17168</v>
      </c>
      <c r="B5">
        <v>21.48</v>
      </c>
      <c r="N5">
        <v>8.5</v>
      </c>
      <c r="Q5">
        <v>18.3</v>
      </c>
      <c r="AQ5">
        <v>22.8</v>
      </c>
      <c r="BH5">
        <v>26.5</v>
      </c>
      <c r="BI5">
        <v>24.5</v>
      </c>
      <c r="BJ5">
        <v>22.7</v>
      </c>
      <c r="BK5">
        <v>26.5</v>
      </c>
      <c r="BM5">
        <v>29.9</v>
      </c>
      <c r="BO5">
        <v>30.8</v>
      </c>
      <c r="BS5">
        <v>26.8</v>
      </c>
      <c r="CB5">
        <v>16.600000000000001</v>
      </c>
      <c r="CG5">
        <v>66.5</v>
      </c>
      <c r="CJ5">
        <v>31.7</v>
      </c>
      <c r="CO5">
        <v>20.8</v>
      </c>
      <c r="CP5">
        <v>17.5</v>
      </c>
      <c r="CQ5">
        <v>21.6</v>
      </c>
      <c r="CR5">
        <v>20.100000000000001</v>
      </c>
      <c r="CS5">
        <v>35.6</v>
      </c>
      <c r="CU5">
        <v>14.2</v>
      </c>
      <c r="CW5">
        <v>16</v>
      </c>
      <c r="CX5">
        <v>16.8</v>
      </c>
      <c r="DI5">
        <v>11.1</v>
      </c>
      <c r="DX5">
        <v>34.9</v>
      </c>
      <c r="EY5">
        <v>38.4</v>
      </c>
      <c r="EZ5">
        <v>40.700000000000003</v>
      </c>
      <c r="FG5">
        <v>53.6</v>
      </c>
      <c r="FP5">
        <v>26.4</v>
      </c>
      <c r="FX5">
        <v>17.899999999999999</v>
      </c>
      <c r="FY5">
        <v>20.100000000000001</v>
      </c>
      <c r="GZ5">
        <v>13.2</v>
      </c>
      <c r="JZ5">
        <v>21</v>
      </c>
      <c r="KE5">
        <v>23.2</v>
      </c>
      <c r="KG5">
        <v>46.1</v>
      </c>
      <c r="KU5">
        <v>52053666666.666664</v>
      </c>
      <c r="KV5">
        <v>31864666666.666668</v>
      </c>
      <c r="KW5">
        <v>6907333333.333333</v>
      </c>
      <c r="KX5">
        <v>2106333333.3333333</v>
      </c>
      <c r="LB5">
        <v>2948000000</v>
      </c>
      <c r="LG5">
        <v>936333333.33333337</v>
      </c>
      <c r="LM5">
        <v>916333333.33333337</v>
      </c>
      <c r="LS5">
        <v>24957333333.333332</v>
      </c>
      <c r="LT5">
        <v>13026333333.333334</v>
      </c>
      <c r="LX5">
        <v>5874333333.333333</v>
      </c>
      <c r="MD5">
        <v>2138333333.3333333</v>
      </c>
      <c r="MG5">
        <v>3918333333.3333335</v>
      </c>
      <c r="MO5">
        <v>20189000000</v>
      </c>
    </row>
    <row r="6" spans="1:418" x14ac:dyDescent="0.45">
      <c r="A6" s="71">
        <v>17199</v>
      </c>
      <c r="B6">
        <v>21.62</v>
      </c>
      <c r="N6">
        <v>8.5</v>
      </c>
      <c r="Q6">
        <v>18.3</v>
      </c>
      <c r="AQ6">
        <v>23.1</v>
      </c>
      <c r="BH6">
        <v>26.9</v>
      </c>
      <c r="BI6">
        <v>24.9</v>
      </c>
      <c r="BJ6">
        <v>23.1</v>
      </c>
      <c r="BK6">
        <v>26.3</v>
      </c>
      <c r="BM6">
        <v>30</v>
      </c>
      <c r="BO6">
        <v>30.2</v>
      </c>
      <c r="BS6">
        <v>28</v>
      </c>
      <c r="CB6">
        <v>16.100000000000001</v>
      </c>
      <c r="CG6">
        <v>69.7</v>
      </c>
      <c r="CJ6">
        <v>30.7</v>
      </c>
      <c r="CO6">
        <v>21.1</v>
      </c>
      <c r="CP6">
        <v>17.8</v>
      </c>
      <c r="CQ6">
        <v>21.5</v>
      </c>
      <c r="CR6">
        <v>20.2</v>
      </c>
      <c r="CS6">
        <v>35.4</v>
      </c>
      <c r="CU6">
        <v>13.7</v>
      </c>
      <c r="CW6">
        <v>16.399999999999999</v>
      </c>
      <c r="CX6">
        <v>16.399999999999999</v>
      </c>
      <c r="DI6">
        <v>11.4</v>
      </c>
      <c r="DX6">
        <v>33.700000000000003</v>
      </c>
      <c r="EY6">
        <v>38.799999999999997</v>
      </c>
      <c r="EZ6">
        <v>41</v>
      </c>
      <c r="FG6">
        <v>54.2</v>
      </c>
      <c r="FP6">
        <v>26.7</v>
      </c>
      <c r="FX6">
        <v>17.899999999999999</v>
      </c>
      <c r="FY6">
        <v>20.100000000000001</v>
      </c>
      <c r="GZ6">
        <v>13.3</v>
      </c>
      <c r="JZ6">
        <v>21.1</v>
      </c>
      <c r="KE6">
        <v>23.3</v>
      </c>
      <c r="KG6">
        <v>46.5</v>
      </c>
      <c r="KU6">
        <v>52053666666.666664</v>
      </c>
      <c r="KV6">
        <v>31864666666.666668</v>
      </c>
      <c r="KW6">
        <v>6907333333.333333</v>
      </c>
      <c r="KX6">
        <v>2106333333.3333333</v>
      </c>
      <c r="LB6">
        <v>2948000000</v>
      </c>
      <c r="LG6">
        <v>936333333.33333337</v>
      </c>
      <c r="LM6">
        <v>916333333.33333337</v>
      </c>
      <c r="LS6">
        <v>24957333333.333332</v>
      </c>
      <c r="LT6">
        <v>13026333333.333334</v>
      </c>
      <c r="LX6">
        <v>5874333333.333333</v>
      </c>
      <c r="MD6">
        <v>2138333333.3333333</v>
      </c>
      <c r="MG6">
        <v>3918333333.3333335</v>
      </c>
      <c r="MO6">
        <v>20189000000</v>
      </c>
    </row>
    <row r="7" spans="1:418" x14ac:dyDescent="0.45">
      <c r="A7" s="71">
        <v>17227</v>
      </c>
      <c r="B7">
        <v>22</v>
      </c>
      <c r="N7">
        <v>8.5</v>
      </c>
      <c r="Q7">
        <v>18.3</v>
      </c>
      <c r="AQ7">
        <v>23.8</v>
      </c>
      <c r="BH7">
        <v>27.7</v>
      </c>
      <c r="BI7">
        <v>26.1</v>
      </c>
      <c r="BJ7">
        <v>23.7</v>
      </c>
      <c r="BK7">
        <v>26.5</v>
      </c>
      <c r="BM7">
        <v>33.1</v>
      </c>
      <c r="BO7">
        <v>33.4</v>
      </c>
      <c r="BS7">
        <v>30.6</v>
      </c>
      <c r="CB7">
        <v>16.5</v>
      </c>
      <c r="CG7">
        <v>69.5</v>
      </c>
      <c r="CJ7">
        <v>30.4</v>
      </c>
      <c r="CO7">
        <v>22.2</v>
      </c>
      <c r="CP7">
        <v>19.100000000000001</v>
      </c>
      <c r="CQ7">
        <v>22.3</v>
      </c>
      <c r="CR7">
        <v>20.399999999999999</v>
      </c>
      <c r="CS7">
        <v>35.4</v>
      </c>
      <c r="CU7">
        <v>15.2</v>
      </c>
      <c r="CW7">
        <v>18.100000000000001</v>
      </c>
      <c r="CX7">
        <v>17.600000000000001</v>
      </c>
      <c r="DI7">
        <v>11.7</v>
      </c>
      <c r="DX7">
        <v>36.700000000000003</v>
      </c>
      <c r="EY7">
        <v>39.4</v>
      </c>
      <c r="EZ7">
        <v>41.3</v>
      </c>
      <c r="FG7">
        <v>55.2</v>
      </c>
      <c r="FP7">
        <v>27.4</v>
      </c>
      <c r="FX7">
        <v>18.100000000000001</v>
      </c>
      <c r="FY7">
        <v>20.3</v>
      </c>
      <c r="GZ7">
        <v>13.3</v>
      </c>
      <c r="JZ7">
        <v>21.3</v>
      </c>
      <c r="KE7">
        <v>23.8</v>
      </c>
      <c r="KG7">
        <v>47.1</v>
      </c>
      <c r="KU7">
        <v>52053666666.666664</v>
      </c>
      <c r="KV7">
        <v>31864666666.666668</v>
      </c>
      <c r="KW7">
        <v>6907333333.333333</v>
      </c>
      <c r="KX7">
        <v>2106333333.3333333</v>
      </c>
      <c r="LB7">
        <v>2948000000</v>
      </c>
      <c r="LG7">
        <v>936333333.33333337</v>
      </c>
      <c r="LM7">
        <v>916333333.33333337</v>
      </c>
      <c r="LS7">
        <v>24957333333.333332</v>
      </c>
      <c r="LT7">
        <v>13026333333.333334</v>
      </c>
      <c r="LX7">
        <v>5874333333.333333</v>
      </c>
      <c r="MD7">
        <v>2138333333.3333333</v>
      </c>
      <c r="MG7">
        <v>3918333333.3333335</v>
      </c>
      <c r="MO7">
        <v>20189000000</v>
      </c>
    </row>
    <row r="8" spans="1:418" x14ac:dyDescent="0.45">
      <c r="A8" s="71">
        <v>17258</v>
      </c>
      <c r="B8">
        <v>22</v>
      </c>
      <c r="N8">
        <v>8.6999999999999993</v>
      </c>
      <c r="Q8">
        <v>18.3</v>
      </c>
      <c r="AQ8">
        <v>23.5</v>
      </c>
      <c r="BH8">
        <v>27.1</v>
      </c>
      <c r="BI8">
        <v>25.5</v>
      </c>
      <c r="BJ8">
        <v>23.8</v>
      </c>
      <c r="BK8">
        <v>26.7</v>
      </c>
      <c r="BM8">
        <v>30.9</v>
      </c>
      <c r="BO8">
        <v>31.5</v>
      </c>
      <c r="BS8">
        <v>28</v>
      </c>
      <c r="CB8">
        <v>16.399999999999999</v>
      </c>
      <c r="CG8">
        <v>70.3</v>
      </c>
      <c r="CJ8">
        <v>30.7</v>
      </c>
      <c r="CO8">
        <v>21.8</v>
      </c>
      <c r="CP8">
        <v>18.7</v>
      </c>
      <c r="CQ8">
        <v>23</v>
      </c>
      <c r="CR8">
        <v>20.9</v>
      </c>
      <c r="CS8">
        <v>36.1</v>
      </c>
      <c r="CU8">
        <v>15.6</v>
      </c>
      <c r="CW8">
        <v>17</v>
      </c>
      <c r="CX8">
        <v>18.5</v>
      </c>
      <c r="DI8">
        <v>12</v>
      </c>
      <c r="DX8">
        <v>32.9</v>
      </c>
      <c r="EY8">
        <v>39.700000000000003</v>
      </c>
      <c r="EZ8">
        <v>41.5</v>
      </c>
      <c r="FG8">
        <v>55.5</v>
      </c>
      <c r="FP8">
        <v>27.5</v>
      </c>
      <c r="FX8">
        <v>18.3</v>
      </c>
      <c r="FY8">
        <v>20.5</v>
      </c>
      <c r="GZ8">
        <v>13.4</v>
      </c>
      <c r="JZ8">
        <v>21.4</v>
      </c>
      <c r="KE8">
        <v>23.8</v>
      </c>
      <c r="KG8">
        <v>47.5</v>
      </c>
      <c r="KU8">
        <v>53343666666.666664</v>
      </c>
      <c r="KV8">
        <v>32749333333.333332</v>
      </c>
      <c r="KW8">
        <v>7117000000</v>
      </c>
      <c r="KX8">
        <v>2145666666.6666667</v>
      </c>
      <c r="LB8">
        <v>3078000000</v>
      </c>
      <c r="LG8">
        <v>971000000</v>
      </c>
      <c r="LM8">
        <v>922666666.66666663</v>
      </c>
      <c r="LS8">
        <v>25632333333.333332</v>
      </c>
      <c r="LT8">
        <v>13321333333.333334</v>
      </c>
      <c r="LX8">
        <v>5918000000</v>
      </c>
      <c r="MD8">
        <v>2274000000</v>
      </c>
      <c r="MG8">
        <v>4119333333.3333335</v>
      </c>
      <c r="MO8">
        <v>20594333333.333332</v>
      </c>
    </row>
    <row r="9" spans="1:418" x14ac:dyDescent="0.45">
      <c r="A9" s="71">
        <v>17288</v>
      </c>
      <c r="B9">
        <v>21.95</v>
      </c>
      <c r="N9">
        <v>8.6999999999999993</v>
      </c>
      <c r="Q9">
        <v>18.3</v>
      </c>
      <c r="AQ9">
        <v>23.4</v>
      </c>
      <c r="BH9">
        <v>27</v>
      </c>
      <c r="BI9">
        <v>25.3</v>
      </c>
      <c r="BJ9">
        <v>23.7</v>
      </c>
      <c r="BK9">
        <v>26.3</v>
      </c>
      <c r="BM9">
        <v>30.6</v>
      </c>
      <c r="BO9">
        <v>30.7</v>
      </c>
      <c r="BS9">
        <v>28.2</v>
      </c>
      <c r="CB9">
        <v>16.3</v>
      </c>
      <c r="CG9">
        <v>70.900000000000006</v>
      </c>
      <c r="CJ9">
        <v>30.5</v>
      </c>
      <c r="CO9">
        <v>22.2</v>
      </c>
      <c r="CP9">
        <v>19.100000000000001</v>
      </c>
      <c r="CQ9">
        <v>22.5</v>
      </c>
      <c r="CR9">
        <v>19.899999999999999</v>
      </c>
      <c r="CS9">
        <v>36.299999999999997</v>
      </c>
      <c r="CU9">
        <v>14.9</v>
      </c>
      <c r="CW9">
        <v>18</v>
      </c>
      <c r="CX9">
        <v>18.600000000000001</v>
      </c>
      <c r="DI9">
        <v>12.1</v>
      </c>
      <c r="DX9">
        <v>31.6</v>
      </c>
      <c r="EY9">
        <v>39.799999999999997</v>
      </c>
      <c r="EZ9">
        <v>41.5</v>
      </c>
      <c r="FG9">
        <v>55.6</v>
      </c>
      <c r="FP9">
        <v>27.6</v>
      </c>
      <c r="FX9">
        <v>18.3</v>
      </c>
      <c r="FY9">
        <v>20.6</v>
      </c>
      <c r="GZ9">
        <v>13.5</v>
      </c>
      <c r="JZ9">
        <v>21.5</v>
      </c>
      <c r="KE9">
        <v>23.7</v>
      </c>
      <c r="KG9">
        <v>47.6</v>
      </c>
      <c r="KU9">
        <v>53343666666.666664</v>
      </c>
      <c r="KV9">
        <v>32749333333.333332</v>
      </c>
      <c r="KW9">
        <v>7117000000</v>
      </c>
      <c r="KX9">
        <v>2145666666.6666667</v>
      </c>
      <c r="LB9">
        <v>3078000000</v>
      </c>
      <c r="LG9">
        <v>971000000</v>
      </c>
      <c r="LM9">
        <v>922666666.66666663</v>
      </c>
      <c r="LS9">
        <v>25632333333.333332</v>
      </c>
      <c r="LT9">
        <v>13321333333.333334</v>
      </c>
      <c r="LX9">
        <v>5918000000</v>
      </c>
      <c r="MD9">
        <v>2274000000</v>
      </c>
      <c r="MG9">
        <v>4119333333.3333335</v>
      </c>
      <c r="MO9">
        <v>20594333333.333332</v>
      </c>
    </row>
    <row r="10" spans="1:418" x14ac:dyDescent="0.45">
      <c r="A10" s="71">
        <v>17319</v>
      </c>
      <c r="B10">
        <v>22.08</v>
      </c>
      <c r="N10">
        <v>8.6999999999999993</v>
      </c>
      <c r="Q10">
        <v>18.2</v>
      </c>
      <c r="AQ10">
        <v>23.5</v>
      </c>
      <c r="BH10">
        <v>27.8</v>
      </c>
      <c r="BI10">
        <v>26</v>
      </c>
      <c r="BJ10">
        <v>24.7</v>
      </c>
      <c r="BK10">
        <v>27.5</v>
      </c>
      <c r="BM10">
        <v>30.9</v>
      </c>
      <c r="BO10">
        <v>31.3</v>
      </c>
      <c r="BS10">
        <v>28.6</v>
      </c>
      <c r="CB10">
        <v>16.399999999999999</v>
      </c>
      <c r="CG10">
        <v>70</v>
      </c>
      <c r="CJ10">
        <v>30.1</v>
      </c>
      <c r="CO10">
        <v>22.1</v>
      </c>
      <c r="CP10">
        <v>19.100000000000001</v>
      </c>
      <c r="CQ10">
        <v>21.7</v>
      </c>
      <c r="CR10">
        <v>18.8</v>
      </c>
      <c r="CS10">
        <v>36.299999999999997</v>
      </c>
      <c r="CU10">
        <v>14.4</v>
      </c>
      <c r="CW10">
        <v>18.2</v>
      </c>
      <c r="CX10">
        <v>19.8</v>
      </c>
      <c r="DI10">
        <v>11.8</v>
      </c>
      <c r="DX10">
        <v>32.200000000000003</v>
      </c>
      <c r="EY10">
        <v>40</v>
      </c>
      <c r="EZ10">
        <v>41.6</v>
      </c>
      <c r="FG10">
        <v>55.8</v>
      </c>
      <c r="FP10">
        <v>27.8</v>
      </c>
      <c r="FX10">
        <v>18.399999999999999</v>
      </c>
      <c r="FY10">
        <v>20.6</v>
      </c>
      <c r="GZ10">
        <v>13.5</v>
      </c>
      <c r="JZ10">
        <v>21.6</v>
      </c>
      <c r="KE10">
        <v>23.8</v>
      </c>
      <c r="KG10">
        <v>47.7</v>
      </c>
      <c r="KU10">
        <v>53343666666.666664</v>
      </c>
      <c r="KV10">
        <v>32749333333.333332</v>
      </c>
      <c r="KW10">
        <v>7117000000</v>
      </c>
      <c r="KX10">
        <v>2145666666.6666667</v>
      </c>
      <c r="LB10">
        <v>3078000000</v>
      </c>
      <c r="LG10">
        <v>971000000</v>
      </c>
      <c r="LM10">
        <v>922666666.66666663</v>
      </c>
      <c r="LS10">
        <v>25632333333.333332</v>
      </c>
      <c r="LT10">
        <v>13321333333.333334</v>
      </c>
      <c r="LX10">
        <v>5918000000</v>
      </c>
      <c r="MD10">
        <v>2274000000</v>
      </c>
      <c r="MG10">
        <v>4119333333.3333335</v>
      </c>
      <c r="MO10">
        <v>20594333333.333332</v>
      </c>
    </row>
    <row r="11" spans="1:418" x14ac:dyDescent="0.45">
      <c r="A11" s="71">
        <v>17349</v>
      </c>
      <c r="B11">
        <v>22.23</v>
      </c>
      <c r="N11">
        <v>8.9</v>
      </c>
      <c r="Q11">
        <v>18.2</v>
      </c>
      <c r="AQ11">
        <v>23.8</v>
      </c>
      <c r="BH11">
        <v>27.9</v>
      </c>
      <c r="BI11">
        <v>26.2</v>
      </c>
      <c r="BJ11">
        <v>25.1</v>
      </c>
      <c r="BK11">
        <v>27.9</v>
      </c>
      <c r="BM11">
        <v>31.2</v>
      </c>
      <c r="BO11">
        <v>31.4</v>
      </c>
      <c r="BS11">
        <v>29</v>
      </c>
      <c r="CB11">
        <v>16.8</v>
      </c>
      <c r="CG11">
        <v>72.5</v>
      </c>
      <c r="CJ11">
        <v>30.7</v>
      </c>
      <c r="CO11">
        <v>22.2</v>
      </c>
      <c r="CP11">
        <v>19.399999999999999</v>
      </c>
      <c r="CQ11">
        <v>20.2</v>
      </c>
      <c r="CR11">
        <v>17.8</v>
      </c>
      <c r="CS11">
        <v>35.6</v>
      </c>
      <c r="CU11">
        <v>13.5</v>
      </c>
      <c r="CW11">
        <v>19</v>
      </c>
      <c r="CX11">
        <v>21.3</v>
      </c>
      <c r="DI11">
        <v>11.9</v>
      </c>
      <c r="DX11">
        <v>34.5</v>
      </c>
      <c r="EY11">
        <v>40</v>
      </c>
      <c r="EZ11">
        <v>41.6</v>
      </c>
      <c r="FG11">
        <v>55.8</v>
      </c>
      <c r="FP11">
        <v>27.8</v>
      </c>
      <c r="FX11">
        <v>18.5</v>
      </c>
      <c r="FY11">
        <v>20.8</v>
      </c>
      <c r="GZ11">
        <v>13.5</v>
      </c>
      <c r="JZ11">
        <v>21.7</v>
      </c>
      <c r="KE11">
        <v>24</v>
      </c>
      <c r="KG11">
        <v>47.8</v>
      </c>
      <c r="KU11">
        <v>54514333333.333336</v>
      </c>
      <c r="KV11">
        <v>33473000000</v>
      </c>
      <c r="KW11">
        <v>7256666666.666667</v>
      </c>
      <c r="KX11">
        <v>2060333333.3333333</v>
      </c>
      <c r="LB11">
        <v>3255666666.6666665</v>
      </c>
      <c r="LG11">
        <v>1007333333.3333334</v>
      </c>
      <c r="LM11">
        <v>933333333.33333337</v>
      </c>
      <c r="LS11">
        <v>26216333333.333332</v>
      </c>
      <c r="LT11">
        <v>13550666666.666666</v>
      </c>
      <c r="LX11">
        <v>6071666666.666667</v>
      </c>
      <c r="MD11">
        <v>2367666666.6666665</v>
      </c>
      <c r="MG11">
        <v>4226000000</v>
      </c>
      <c r="MO11">
        <v>21041333333.333332</v>
      </c>
    </row>
    <row r="12" spans="1:418" x14ac:dyDescent="0.45">
      <c r="A12" s="71">
        <v>17380</v>
      </c>
      <c r="B12">
        <v>22.4</v>
      </c>
      <c r="N12">
        <v>9.5</v>
      </c>
      <c r="Q12">
        <v>18.3</v>
      </c>
      <c r="AQ12">
        <v>24.1</v>
      </c>
      <c r="BH12">
        <v>28.5</v>
      </c>
      <c r="BI12">
        <v>27</v>
      </c>
      <c r="BJ12">
        <v>25.9</v>
      </c>
      <c r="BK12">
        <v>28.6</v>
      </c>
      <c r="BM12">
        <v>31.3</v>
      </c>
      <c r="BO12">
        <v>32.4</v>
      </c>
      <c r="BS12">
        <v>28.9</v>
      </c>
      <c r="CB12">
        <v>16.899999999999999</v>
      </c>
      <c r="CG12">
        <v>70.400000000000006</v>
      </c>
      <c r="CJ12">
        <v>30.7</v>
      </c>
      <c r="CO12">
        <v>23</v>
      </c>
      <c r="CP12">
        <v>20.2</v>
      </c>
      <c r="CQ12">
        <v>21.8</v>
      </c>
      <c r="CR12">
        <v>17.600000000000001</v>
      </c>
      <c r="CS12">
        <v>36.200000000000003</v>
      </c>
      <c r="CU12">
        <v>15.9</v>
      </c>
      <c r="CW12">
        <v>20.3</v>
      </c>
      <c r="CX12">
        <v>19.7</v>
      </c>
      <c r="DI12">
        <v>11.9</v>
      </c>
      <c r="DX12">
        <v>36</v>
      </c>
      <c r="EY12">
        <v>40.1</v>
      </c>
      <c r="EZ12">
        <v>41.7</v>
      </c>
      <c r="FG12">
        <v>56.2</v>
      </c>
      <c r="FP12">
        <v>28</v>
      </c>
      <c r="FX12">
        <v>18.5</v>
      </c>
      <c r="FY12">
        <v>20.9</v>
      </c>
      <c r="GZ12">
        <v>13.6</v>
      </c>
      <c r="JZ12">
        <v>21.8</v>
      </c>
      <c r="KE12">
        <v>24.2</v>
      </c>
      <c r="KG12">
        <v>47.9</v>
      </c>
      <c r="KU12">
        <v>54514333333.333336</v>
      </c>
      <c r="KV12">
        <v>33473000000</v>
      </c>
      <c r="KW12">
        <v>7256666666.666667</v>
      </c>
      <c r="KX12">
        <v>2060333333.3333333</v>
      </c>
      <c r="LB12">
        <v>3255666666.6666665</v>
      </c>
      <c r="LG12">
        <v>1007333333.3333334</v>
      </c>
      <c r="LM12">
        <v>933333333.33333337</v>
      </c>
      <c r="LS12">
        <v>26216333333.333332</v>
      </c>
      <c r="LT12">
        <v>13550666666.666666</v>
      </c>
      <c r="LX12">
        <v>6071666666.666667</v>
      </c>
      <c r="MD12">
        <v>2367666666.6666665</v>
      </c>
      <c r="MG12">
        <v>4226000000</v>
      </c>
      <c r="MO12">
        <v>21041333333.333332</v>
      </c>
    </row>
    <row r="13" spans="1:418" x14ac:dyDescent="0.45">
      <c r="A13" s="71">
        <v>17411</v>
      </c>
      <c r="B13">
        <v>22.84</v>
      </c>
      <c r="N13">
        <v>9.5</v>
      </c>
      <c r="Q13">
        <v>18.3</v>
      </c>
      <c r="AQ13">
        <v>24.8</v>
      </c>
      <c r="BH13">
        <v>29.8</v>
      </c>
      <c r="BI13">
        <v>28.2</v>
      </c>
      <c r="BJ13">
        <v>27.3</v>
      </c>
      <c r="BK13">
        <v>29.7</v>
      </c>
      <c r="BM13">
        <v>32.6</v>
      </c>
      <c r="BO13">
        <v>33.799999999999997</v>
      </c>
      <c r="BS13">
        <v>29.8</v>
      </c>
      <c r="CB13">
        <v>17.399999999999999</v>
      </c>
      <c r="CG13">
        <v>73.8</v>
      </c>
      <c r="CJ13">
        <v>31.3</v>
      </c>
      <c r="CO13">
        <v>23.3</v>
      </c>
      <c r="CP13">
        <v>20.8</v>
      </c>
      <c r="CQ13">
        <v>22.3</v>
      </c>
      <c r="CR13">
        <v>18.899999999999999</v>
      </c>
      <c r="CS13">
        <v>36.9</v>
      </c>
      <c r="CU13">
        <v>15.4</v>
      </c>
      <c r="CW13">
        <v>20.9</v>
      </c>
      <c r="CX13">
        <v>20</v>
      </c>
      <c r="DI13">
        <v>12.1</v>
      </c>
      <c r="DX13">
        <v>41.1</v>
      </c>
      <c r="EY13">
        <v>40.200000000000003</v>
      </c>
      <c r="EZ13">
        <v>41.7</v>
      </c>
      <c r="FG13">
        <v>56.1</v>
      </c>
      <c r="FP13">
        <v>28</v>
      </c>
      <c r="FX13">
        <v>18.7</v>
      </c>
      <c r="FY13">
        <v>21.1</v>
      </c>
      <c r="GZ13">
        <v>13.7</v>
      </c>
      <c r="JZ13">
        <v>22</v>
      </c>
      <c r="KE13">
        <v>24.6</v>
      </c>
      <c r="KG13">
        <v>48</v>
      </c>
      <c r="KU13">
        <v>54514333333.333336</v>
      </c>
      <c r="KV13">
        <v>33473000000</v>
      </c>
      <c r="KW13">
        <v>7256666666.666667</v>
      </c>
      <c r="KX13">
        <v>2060333333.3333333</v>
      </c>
      <c r="LB13">
        <v>3255666666.6666665</v>
      </c>
      <c r="LG13">
        <v>1007333333.3333334</v>
      </c>
      <c r="LM13">
        <v>933333333.33333337</v>
      </c>
      <c r="LS13">
        <v>26216333333.333332</v>
      </c>
      <c r="LT13">
        <v>13550666666.666666</v>
      </c>
      <c r="LX13">
        <v>6071666666.666667</v>
      </c>
      <c r="MD13">
        <v>2367666666.6666665</v>
      </c>
      <c r="MG13">
        <v>4226000000</v>
      </c>
      <c r="MO13">
        <v>21041333333.333332</v>
      </c>
    </row>
    <row r="14" spans="1:418" x14ac:dyDescent="0.45">
      <c r="A14" s="71">
        <v>17441</v>
      </c>
      <c r="B14">
        <v>22.91</v>
      </c>
      <c r="N14">
        <v>9.5</v>
      </c>
      <c r="Q14">
        <v>18.3</v>
      </c>
      <c r="AQ14">
        <v>24.9</v>
      </c>
      <c r="BH14">
        <v>30.1</v>
      </c>
      <c r="BI14">
        <v>28.2</v>
      </c>
      <c r="BJ14">
        <v>26.9</v>
      </c>
      <c r="BK14">
        <v>29.9</v>
      </c>
      <c r="BM14">
        <v>33.5</v>
      </c>
      <c r="BO14">
        <v>34.5</v>
      </c>
      <c r="BS14">
        <v>30.8</v>
      </c>
      <c r="CB14">
        <v>17.7</v>
      </c>
      <c r="CG14">
        <v>71.3</v>
      </c>
      <c r="CJ14">
        <v>31.7</v>
      </c>
      <c r="CO14">
        <v>23.3</v>
      </c>
      <c r="CP14">
        <v>20.9</v>
      </c>
      <c r="CQ14">
        <v>21.9</v>
      </c>
      <c r="CR14">
        <v>19.8</v>
      </c>
      <c r="CS14">
        <v>37.299999999999997</v>
      </c>
      <c r="CU14">
        <v>14.8</v>
      </c>
      <c r="CW14">
        <v>21.2</v>
      </c>
      <c r="CX14">
        <v>20.7</v>
      </c>
      <c r="DI14">
        <v>12.2</v>
      </c>
      <c r="DX14">
        <v>36.9</v>
      </c>
      <c r="EY14">
        <v>40.4</v>
      </c>
      <c r="EZ14">
        <v>41.9</v>
      </c>
      <c r="FG14">
        <v>56.3</v>
      </c>
      <c r="FP14">
        <v>28.2</v>
      </c>
      <c r="FX14">
        <v>18.8</v>
      </c>
      <c r="FY14">
        <v>21.3</v>
      </c>
      <c r="GZ14">
        <v>13.8</v>
      </c>
      <c r="JZ14">
        <v>22.1</v>
      </c>
      <c r="KE14">
        <v>24.7</v>
      </c>
      <c r="KG14">
        <v>48.2</v>
      </c>
      <c r="KU14">
        <v>55890666666.666664</v>
      </c>
      <c r="KV14">
        <v>34484333333.333336</v>
      </c>
      <c r="KW14">
        <v>7829333333.333333</v>
      </c>
      <c r="KX14">
        <v>2379666666.6666665</v>
      </c>
      <c r="LB14">
        <v>3461000000</v>
      </c>
      <c r="LG14">
        <v>1045666666.6666666</v>
      </c>
      <c r="LM14">
        <v>942666666.66666663</v>
      </c>
      <c r="LS14">
        <v>26655000000</v>
      </c>
      <c r="LT14">
        <v>13691000000</v>
      </c>
      <c r="LX14">
        <v>6186000000</v>
      </c>
      <c r="MD14">
        <v>2469333333.3333335</v>
      </c>
      <c r="MG14">
        <v>4309000000</v>
      </c>
      <c r="MO14">
        <v>21406333333.333332</v>
      </c>
    </row>
    <row r="15" spans="1:418" x14ac:dyDescent="0.45">
      <c r="A15" s="71">
        <v>17472</v>
      </c>
      <c r="B15">
        <v>23.06</v>
      </c>
      <c r="N15">
        <v>9.6999999999999993</v>
      </c>
      <c r="Q15">
        <v>18.3</v>
      </c>
      <c r="AQ15">
        <v>25.2</v>
      </c>
      <c r="BH15">
        <v>29.9</v>
      </c>
      <c r="BI15">
        <v>28</v>
      </c>
      <c r="BJ15">
        <v>26.6</v>
      </c>
      <c r="BK15">
        <v>29.9</v>
      </c>
      <c r="BM15">
        <v>33.4</v>
      </c>
      <c r="BO15">
        <v>35.1</v>
      </c>
      <c r="BS15">
        <v>30.6</v>
      </c>
      <c r="CB15">
        <v>18.8</v>
      </c>
      <c r="CG15">
        <v>70.7</v>
      </c>
      <c r="CJ15">
        <v>32.200000000000003</v>
      </c>
      <c r="CO15">
        <v>23.2</v>
      </c>
      <c r="CP15">
        <v>20.8</v>
      </c>
      <c r="CQ15">
        <v>21.8</v>
      </c>
      <c r="CR15">
        <v>19.399999999999999</v>
      </c>
      <c r="CS15">
        <v>37.299999999999997</v>
      </c>
      <c r="CU15">
        <v>14.4</v>
      </c>
      <c r="CW15">
        <v>21.2</v>
      </c>
      <c r="CX15">
        <v>21.7</v>
      </c>
      <c r="DI15">
        <v>12.5</v>
      </c>
      <c r="DX15">
        <v>39.799999999999997</v>
      </c>
      <c r="EY15">
        <v>40.6</v>
      </c>
      <c r="EZ15">
        <v>42.2</v>
      </c>
      <c r="FG15">
        <v>56.5</v>
      </c>
      <c r="FP15">
        <v>28.4</v>
      </c>
      <c r="FX15">
        <v>19</v>
      </c>
      <c r="FY15">
        <v>21.6</v>
      </c>
      <c r="GZ15">
        <v>13.8</v>
      </c>
      <c r="JZ15">
        <v>22.3</v>
      </c>
      <c r="KE15">
        <v>24.9</v>
      </c>
      <c r="KG15">
        <v>48.5</v>
      </c>
      <c r="KU15">
        <v>55890666666.666664</v>
      </c>
      <c r="KV15">
        <v>34484333333.333336</v>
      </c>
      <c r="KW15">
        <v>7829333333.333333</v>
      </c>
      <c r="KX15">
        <v>2379666666.6666665</v>
      </c>
      <c r="LB15">
        <v>3461000000</v>
      </c>
      <c r="LG15">
        <v>1045666666.6666666</v>
      </c>
      <c r="LM15">
        <v>942666666.66666663</v>
      </c>
      <c r="LS15">
        <v>26655000000</v>
      </c>
      <c r="LT15">
        <v>13691000000</v>
      </c>
      <c r="LX15">
        <v>6186000000</v>
      </c>
      <c r="MD15">
        <v>2469333333.3333335</v>
      </c>
      <c r="MG15">
        <v>4309000000</v>
      </c>
      <c r="MO15">
        <v>21406333333.333332</v>
      </c>
    </row>
    <row r="16" spans="1:418" x14ac:dyDescent="0.45">
      <c r="A16" s="71">
        <v>17502</v>
      </c>
      <c r="B16">
        <v>23.41</v>
      </c>
      <c r="N16">
        <v>9.8000000000000007</v>
      </c>
      <c r="Q16">
        <v>18.399999999999999</v>
      </c>
      <c r="AQ16">
        <v>25.7</v>
      </c>
      <c r="BH16">
        <v>30.4</v>
      </c>
      <c r="BI16">
        <v>28.4</v>
      </c>
      <c r="BJ16">
        <v>27.1</v>
      </c>
      <c r="BK16">
        <v>30.3</v>
      </c>
      <c r="BM16">
        <v>34.1</v>
      </c>
      <c r="BO16">
        <v>37.1</v>
      </c>
      <c r="BS16">
        <v>31.4</v>
      </c>
      <c r="CB16">
        <v>18.7</v>
      </c>
      <c r="CG16">
        <v>80.599999999999994</v>
      </c>
      <c r="CJ16">
        <v>32.5</v>
      </c>
      <c r="CO16">
        <v>23.5</v>
      </c>
      <c r="CP16">
        <v>21.1</v>
      </c>
      <c r="CQ16">
        <v>21.8</v>
      </c>
      <c r="CR16">
        <v>19.3</v>
      </c>
      <c r="CS16">
        <v>37.6</v>
      </c>
      <c r="CU16">
        <v>14.4</v>
      </c>
      <c r="CW16">
        <v>21.7</v>
      </c>
      <c r="CX16">
        <v>22.1</v>
      </c>
      <c r="DI16">
        <v>12.6</v>
      </c>
      <c r="DX16">
        <v>42.7</v>
      </c>
      <c r="EY16">
        <v>41</v>
      </c>
      <c r="EZ16">
        <v>42.4</v>
      </c>
      <c r="FG16">
        <v>56.9</v>
      </c>
      <c r="FP16">
        <v>28.9</v>
      </c>
      <c r="FX16">
        <v>19.100000000000001</v>
      </c>
      <c r="FY16">
        <v>21.7</v>
      </c>
      <c r="GZ16">
        <v>13.9</v>
      </c>
      <c r="JZ16">
        <v>22.4</v>
      </c>
      <c r="KE16">
        <v>25.3</v>
      </c>
      <c r="KG16">
        <v>48.8</v>
      </c>
      <c r="KU16">
        <v>55890666666.666664</v>
      </c>
      <c r="KV16">
        <v>34484333333.333336</v>
      </c>
      <c r="KW16">
        <v>7829333333.333333</v>
      </c>
      <c r="KX16">
        <v>2379666666.6666665</v>
      </c>
      <c r="LB16">
        <v>3461000000</v>
      </c>
      <c r="LG16">
        <v>1045666666.6666666</v>
      </c>
      <c r="LM16">
        <v>942666666.66666663</v>
      </c>
      <c r="LS16">
        <v>26655000000</v>
      </c>
      <c r="LT16">
        <v>13691000000</v>
      </c>
      <c r="LX16">
        <v>6186000000</v>
      </c>
      <c r="MD16">
        <v>2469333333.3333335</v>
      </c>
      <c r="MG16">
        <v>4309000000</v>
      </c>
      <c r="MO16">
        <v>21406333333.333332</v>
      </c>
    </row>
    <row r="17" spans="1:353" x14ac:dyDescent="0.45">
      <c r="A17" s="71">
        <v>17533</v>
      </c>
      <c r="B17">
        <v>23.68</v>
      </c>
      <c r="N17">
        <v>10</v>
      </c>
      <c r="Q17">
        <v>18.5</v>
      </c>
      <c r="AQ17">
        <v>26.1</v>
      </c>
      <c r="BH17">
        <v>31.7</v>
      </c>
      <c r="BI17">
        <v>29.8</v>
      </c>
      <c r="BJ17">
        <v>28.5</v>
      </c>
      <c r="BK17">
        <v>31.7</v>
      </c>
      <c r="BM17">
        <v>35.4</v>
      </c>
      <c r="BO17">
        <v>37.4</v>
      </c>
      <c r="BS17">
        <v>32.200000000000003</v>
      </c>
      <c r="CB17">
        <v>19</v>
      </c>
      <c r="CG17">
        <v>78.2</v>
      </c>
      <c r="CJ17">
        <v>33.200000000000003</v>
      </c>
      <c r="CO17">
        <v>23.1</v>
      </c>
      <c r="CP17">
        <v>20.5</v>
      </c>
      <c r="CQ17">
        <v>21.3</v>
      </c>
      <c r="CR17">
        <v>18.5</v>
      </c>
      <c r="CS17">
        <v>37.799999999999997</v>
      </c>
      <c r="CU17">
        <v>14.3</v>
      </c>
      <c r="CW17">
        <v>21</v>
      </c>
      <c r="CX17">
        <v>22.2</v>
      </c>
      <c r="DI17">
        <v>12.6</v>
      </c>
      <c r="DX17">
        <v>41.2</v>
      </c>
      <c r="EY17">
        <v>41.3</v>
      </c>
      <c r="EZ17">
        <v>42.7</v>
      </c>
      <c r="FG17">
        <v>57.1</v>
      </c>
      <c r="FP17">
        <v>29.4</v>
      </c>
      <c r="FX17">
        <v>19.600000000000001</v>
      </c>
      <c r="FY17">
        <v>22.2</v>
      </c>
      <c r="GZ17">
        <v>14</v>
      </c>
      <c r="JZ17">
        <v>22.6</v>
      </c>
      <c r="KE17">
        <v>25.7</v>
      </c>
      <c r="KG17">
        <v>49.1</v>
      </c>
      <c r="KU17">
        <v>56790666666.666664</v>
      </c>
      <c r="KV17">
        <v>35031000000</v>
      </c>
      <c r="KW17">
        <v>7849000000</v>
      </c>
      <c r="KX17">
        <v>2564666666.6666665</v>
      </c>
      <c r="LB17">
        <v>3338333333.3333335</v>
      </c>
      <c r="LG17">
        <v>1005666666.6666666</v>
      </c>
      <c r="LM17">
        <v>940666666.66666663</v>
      </c>
      <c r="LS17">
        <v>27182000000</v>
      </c>
      <c r="LT17">
        <v>13851000000</v>
      </c>
      <c r="LX17">
        <v>6253666666.666667</v>
      </c>
      <c r="MD17">
        <v>2642333333.3333335</v>
      </c>
      <c r="MG17">
        <v>4435000000</v>
      </c>
      <c r="MO17">
        <v>21759666666.666668</v>
      </c>
    </row>
    <row r="18" spans="1:353" x14ac:dyDescent="0.45">
      <c r="A18" s="71">
        <v>17564</v>
      </c>
      <c r="B18">
        <v>23.67</v>
      </c>
      <c r="N18">
        <v>10</v>
      </c>
      <c r="Q18">
        <v>18.5</v>
      </c>
      <c r="AQ18">
        <v>25.9</v>
      </c>
      <c r="BH18">
        <v>30.7</v>
      </c>
      <c r="BI18">
        <v>28.3</v>
      </c>
      <c r="BJ18">
        <v>27.8</v>
      </c>
      <c r="BK18">
        <v>31.9</v>
      </c>
      <c r="BM18">
        <v>31.7</v>
      </c>
      <c r="BO18">
        <v>32.5</v>
      </c>
      <c r="BS18">
        <v>29.2</v>
      </c>
      <c r="CB18">
        <v>19.600000000000001</v>
      </c>
      <c r="CG18">
        <v>77.599999999999994</v>
      </c>
      <c r="CJ18">
        <v>33.6</v>
      </c>
      <c r="CO18">
        <v>23.4</v>
      </c>
      <c r="CP18">
        <v>21</v>
      </c>
      <c r="CQ18">
        <v>20.6</v>
      </c>
      <c r="CR18">
        <v>17.100000000000001</v>
      </c>
      <c r="CS18">
        <v>37.1</v>
      </c>
      <c r="CU18">
        <v>14</v>
      </c>
      <c r="CW18">
        <v>21.8</v>
      </c>
      <c r="CX18">
        <v>22.8</v>
      </c>
      <c r="DI18">
        <v>12.7</v>
      </c>
      <c r="DX18">
        <v>40</v>
      </c>
      <c r="EY18">
        <v>41.8</v>
      </c>
      <c r="EZ18">
        <v>43.2</v>
      </c>
      <c r="FG18">
        <v>57.8</v>
      </c>
      <c r="FP18">
        <v>29.8</v>
      </c>
      <c r="FX18">
        <v>19.5</v>
      </c>
      <c r="FY18">
        <v>22.2</v>
      </c>
      <c r="GZ18">
        <v>14</v>
      </c>
      <c r="JZ18">
        <v>22.8</v>
      </c>
      <c r="KE18">
        <v>25.6</v>
      </c>
      <c r="KG18">
        <v>49.6</v>
      </c>
      <c r="KU18">
        <v>56790666666.666664</v>
      </c>
      <c r="KV18">
        <v>35031000000</v>
      </c>
      <c r="KW18">
        <v>7849000000</v>
      </c>
      <c r="KX18">
        <v>2564666666.6666665</v>
      </c>
      <c r="LB18">
        <v>3338333333.3333335</v>
      </c>
      <c r="LG18">
        <v>1005666666.6666666</v>
      </c>
      <c r="LM18">
        <v>940666666.66666663</v>
      </c>
      <c r="LS18">
        <v>27182000000</v>
      </c>
      <c r="LT18">
        <v>13851000000</v>
      </c>
      <c r="LX18">
        <v>6253666666.666667</v>
      </c>
      <c r="MD18">
        <v>2642333333.3333335</v>
      </c>
      <c r="MG18">
        <v>4435000000</v>
      </c>
      <c r="MO18">
        <v>21759666666.666668</v>
      </c>
    </row>
    <row r="19" spans="1:353" x14ac:dyDescent="0.45">
      <c r="A19" s="71">
        <v>17593</v>
      </c>
      <c r="B19">
        <v>23.5</v>
      </c>
      <c r="N19">
        <v>10.1</v>
      </c>
      <c r="Q19">
        <v>18.600000000000001</v>
      </c>
      <c r="AQ19">
        <v>25.3</v>
      </c>
      <c r="BH19">
        <v>30</v>
      </c>
      <c r="BI19">
        <v>28</v>
      </c>
      <c r="BJ19">
        <v>27.7</v>
      </c>
      <c r="BK19">
        <v>32.1</v>
      </c>
      <c r="BM19">
        <v>31.1</v>
      </c>
      <c r="BO19">
        <v>30.8</v>
      </c>
      <c r="BS19">
        <v>29.6</v>
      </c>
      <c r="CB19">
        <v>19.399999999999999</v>
      </c>
      <c r="CG19">
        <v>74.099999999999994</v>
      </c>
      <c r="CJ19">
        <v>33.799999999999997</v>
      </c>
      <c r="CO19">
        <v>23.1</v>
      </c>
      <c r="CP19">
        <v>20.6</v>
      </c>
      <c r="CQ19">
        <v>20.399999999999999</v>
      </c>
      <c r="CR19">
        <v>16.3</v>
      </c>
      <c r="CS19">
        <v>36.700000000000003</v>
      </c>
      <c r="CU19">
        <v>14.4</v>
      </c>
      <c r="CW19">
        <v>21.7</v>
      </c>
      <c r="CX19">
        <v>22.9</v>
      </c>
      <c r="DI19">
        <v>12.8</v>
      </c>
      <c r="DX19">
        <v>38.200000000000003</v>
      </c>
      <c r="EY19">
        <v>42</v>
      </c>
      <c r="EZ19">
        <v>43.4</v>
      </c>
      <c r="FG19">
        <v>58</v>
      </c>
      <c r="FP19">
        <v>30.3</v>
      </c>
      <c r="FX19">
        <v>19.600000000000001</v>
      </c>
      <c r="FY19">
        <v>22.2</v>
      </c>
      <c r="GZ19">
        <v>14.1</v>
      </c>
      <c r="JZ19">
        <v>22.8</v>
      </c>
      <c r="KE19">
        <v>25.4</v>
      </c>
      <c r="KG19">
        <v>49.8</v>
      </c>
      <c r="KU19">
        <v>56790666666.666664</v>
      </c>
      <c r="KV19">
        <v>35031000000</v>
      </c>
      <c r="KW19">
        <v>7849000000</v>
      </c>
      <c r="KX19">
        <v>2564666666.6666665</v>
      </c>
      <c r="LB19">
        <v>3338333333.3333335</v>
      </c>
      <c r="LG19">
        <v>1005666666.6666666</v>
      </c>
      <c r="LM19">
        <v>940666666.66666663</v>
      </c>
      <c r="LS19">
        <v>27182000000</v>
      </c>
      <c r="LT19">
        <v>13851000000</v>
      </c>
      <c r="LX19">
        <v>6253666666.666667</v>
      </c>
      <c r="MD19">
        <v>2642333333.3333335</v>
      </c>
      <c r="MG19">
        <v>4435000000</v>
      </c>
      <c r="MO19">
        <v>21759666666.666668</v>
      </c>
    </row>
    <row r="20" spans="1:353" x14ac:dyDescent="0.45">
      <c r="A20" s="71">
        <v>17624</v>
      </c>
      <c r="B20">
        <v>23.82</v>
      </c>
      <c r="N20">
        <v>10.199999999999999</v>
      </c>
      <c r="Q20">
        <v>18.600000000000001</v>
      </c>
      <c r="AQ20">
        <v>26</v>
      </c>
      <c r="BH20">
        <v>31.1</v>
      </c>
      <c r="BI20">
        <v>29.3</v>
      </c>
      <c r="BJ20">
        <v>29.4</v>
      </c>
      <c r="BK20">
        <v>34.200000000000003</v>
      </c>
      <c r="BM20">
        <v>32.1</v>
      </c>
      <c r="BO20">
        <v>31.7</v>
      </c>
      <c r="BS20">
        <v>30.7</v>
      </c>
      <c r="CB20">
        <v>19.3</v>
      </c>
      <c r="CG20">
        <v>73.599999999999994</v>
      </c>
      <c r="CJ20">
        <v>34.299999999999997</v>
      </c>
      <c r="CO20">
        <v>23.7</v>
      </c>
      <c r="CP20">
        <v>21.3</v>
      </c>
      <c r="CQ20">
        <v>20.3</v>
      </c>
      <c r="CR20">
        <v>15.8</v>
      </c>
      <c r="CS20">
        <v>37.200000000000003</v>
      </c>
      <c r="CU20">
        <v>14.4</v>
      </c>
      <c r="CW20">
        <v>23</v>
      </c>
      <c r="CX20">
        <v>22.8</v>
      </c>
      <c r="DI20">
        <v>13</v>
      </c>
      <c r="DX20">
        <v>41.8</v>
      </c>
      <c r="EY20">
        <v>42.1</v>
      </c>
      <c r="EZ20">
        <v>43.6</v>
      </c>
      <c r="FG20">
        <v>58.3</v>
      </c>
      <c r="FP20">
        <v>30.2</v>
      </c>
      <c r="FX20">
        <v>19.899999999999999</v>
      </c>
      <c r="FY20">
        <v>22.4</v>
      </c>
      <c r="GZ20">
        <v>14.3</v>
      </c>
      <c r="JZ20">
        <v>23</v>
      </c>
      <c r="KE20">
        <v>25.8</v>
      </c>
      <c r="KG20">
        <v>50.1</v>
      </c>
      <c r="KU20">
        <v>58047333333.333336</v>
      </c>
      <c r="KV20">
        <v>35729333333.333336</v>
      </c>
      <c r="KW20">
        <v>8006333333.333333</v>
      </c>
      <c r="KX20">
        <v>2449000000</v>
      </c>
      <c r="LB20">
        <v>3563333333.3333335</v>
      </c>
      <c r="LG20">
        <v>1041000000</v>
      </c>
      <c r="LM20">
        <v>953000000</v>
      </c>
      <c r="LS20">
        <v>27723000000</v>
      </c>
      <c r="LT20">
        <v>14151666666.666666</v>
      </c>
      <c r="LX20">
        <v>6394666666.666667</v>
      </c>
      <c r="MD20">
        <v>2718333333.3333335</v>
      </c>
      <c r="MG20">
        <v>4458333333.333333</v>
      </c>
      <c r="MO20">
        <v>22318000000</v>
      </c>
    </row>
    <row r="21" spans="1:353" x14ac:dyDescent="0.45">
      <c r="A21" s="71">
        <v>17654</v>
      </c>
      <c r="B21">
        <v>24.01</v>
      </c>
      <c r="N21">
        <v>10.6</v>
      </c>
      <c r="Q21">
        <v>18.600000000000001</v>
      </c>
      <c r="AQ21">
        <v>26.3</v>
      </c>
      <c r="BH21">
        <v>32.200000000000003</v>
      </c>
      <c r="BI21">
        <v>30.3</v>
      </c>
      <c r="BJ21">
        <v>30.6</v>
      </c>
      <c r="BK21">
        <v>35.799999999999997</v>
      </c>
      <c r="BM21">
        <v>32.700000000000003</v>
      </c>
      <c r="BO21">
        <v>33.5</v>
      </c>
      <c r="BS21">
        <v>30.8</v>
      </c>
      <c r="CB21">
        <v>19.399999999999999</v>
      </c>
      <c r="CG21">
        <v>73</v>
      </c>
      <c r="CJ21">
        <v>34.5</v>
      </c>
      <c r="CO21">
        <v>23.4</v>
      </c>
      <c r="CP21">
        <v>20.9</v>
      </c>
      <c r="CQ21">
        <v>20.6</v>
      </c>
      <c r="CR21">
        <v>16</v>
      </c>
      <c r="CS21">
        <v>37.299999999999997</v>
      </c>
      <c r="CU21">
        <v>14.6</v>
      </c>
      <c r="CW21">
        <v>22.1</v>
      </c>
      <c r="CX21">
        <v>22.4</v>
      </c>
      <c r="DI21">
        <v>13.1</v>
      </c>
      <c r="DX21">
        <v>42</v>
      </c>
      <c r="EY21">
        <v>42.5</v>
      </c>
      <c r="EZ21">
        <v>44.1</v>
      </c>
      <c r="FG21">
        <v>58.6</v>
      </c>
      <c r="FP21">
        <v>30.3</v>
      </c>
      <c r="FX21">
        <v>19.899999999999999</v>
      </c>
      <c r="FY21">
        <v>22.4</v>
      </c>
      <c r="GZ21">
        <v>14.3</v>
      </c>
      <c r="JZ21">
        <v>23.1</v>
      </c>
      <c r="KE21">
        <v>26</v>
      </c>
      <c r="KG21">
        <v>50.5</v>
      </c>
      <c r="KU21">
        <v>58047333333.333336</v>
      </c>
      <c r="KV21">
        <v>35729333333.333336</v>
      </c>
      <c r="KW21">
        <v>8006333333.333333</v>
      </c>
      <c r="KX21">
        <v>2449000000</v>
      </c>
      <c r="LB21">
        <v>3563333333.3333335</v>
      </c>
      <c r="LG21">
        <v>1041000000</v>
      </c>
      <c r="LM21">
        <v>953000000</v>
      </c>
      <c r="LS21">
        <v>27723000000</v>
      </c>
      <c r="LT21">
        <v>14151666666.666666</v>
      </c>
      <c r="LX21">
        <v>6394666666.666667</v>
      </c>
      <c r="MD21">
        <v>2718333333.3333335</v>
      </c>
      <c r="MG21">
        <v>4458333333.333333</v>
      </c>
      <c r="MO21">
        <v>22318000000</v>
      </c>
    </row>
    <row r="22" spans="1:353" x14ac:dyDescent="0.45">
      <c r="A22" s="71">
        <v>17685</v>
      </c>
      <c r="B22">
        <v>24.15</v>
      </c>
      <c r="N22">
        <v>10.7</v>
      </c>
      <c r="Q22">
        <v>18.7</v>
      </c>
      <c r="AQ22">
        <v>26.5</v>
      </c>
      <c r="BH22">
        <v>32.700000000000003</v>
      </c>
      <c r="BI22">
        <v>30.8</v>
      </c>
      <c r="BJ22">
        <v>31.4</v>
      </c>
      <c r="BK22">
        <v>37.799999999999997</v>
      </c>
      <c r="BM22">
        <v>32.4</v>
      </c>
      <c r="BO22">
        <v>33.1</v>
      </c>
      <c r="BS22">
        <v>30.2</v>
      </c>
      <c r="CB22">
        <v>19.2</v>
      </c>
      <c r="CG22">
        <v>74.400000000000006</v>
      </c>
      <c r="CJ22">
        <v>34.9</v>
      </c>
      <c r="CO22">
        <v>23.2</v>
      </c>
      <c r="CP22">
        <v>20.7</v>
      </c>
      <c r="CQ22">
        <v>21.4</v>
      </c>
      <c r="CR22">
        <v>17.2</v>
      </c>
      <c r="CS22">
        <v>37.9</v>
      </c>
      <c r="CU22">
        <v>14.9</v>
      </c>
      <c r="CW22">
        <v>21.7</v>
      </c>
      <c r="CX22">
        <v>21.3</v>
      </c>
      <c r="DI22">
        <v>13.3</v>
      </c>
      <c r="DX22">
        <v>41.4</v>
      </c>
      <c r="EY22">
        <v>42.4</v>
      </c>
      <c r="EZ22">
        <v>43.9</v>
      </c>
      <c r="FG22">
        <v>58.6</v>
      </c>
      <c r="FP22">
        <v>30.3</v>
      </c>
      <c r="FX22">
        <v>20</v>
      </c>
      <c r="FY22">
        <v>22.5</v>
      </c>
      <c r="GZ22">
        <v>14.4</v>
      </c>
      <c r="JZ22">
        <v>23.2</v>
      </c>
      <c r="KE22">
        <v>26.2</v>
      </c>
      <c r="KG22">
        <v>50.5</v>
      </c>
      <c r="KU22">
        <v>58047333333.333336</v>
      </c>
      <c r="KV22">
        <v>35729333333.333336</v>
      </c>
      <c r="KW22">
        <v>8006333333.333333</v>
      </c>
      <c r="KX22">
        <v>2449000000</v>
      </c>
      <c r="LB22">
        <v>3563333333.3333335</v>
      </c>
      <c r="LG22">
        <v>1041000000</v>
      </c>
      <c r="LM22">
        <v>953000000</v>
      </c>
      <c r="LS22">
        <v>27723000000</v>
      </c>
      <c r="LT22">
        <v>14151666666.666666</v>
      </c>
      <c r="LX22">
        <v>6394666666.666667</v>
      </c>
      <c r="MD22">
        <v>2718333333.3333335</v>
      </c>
      <c r="MG22">
        <v>4458333333.333333</v>
      </c>
      <c r="MO22">
        <v>22318000000</v>
      </c>
    </row>
    <row r="23" spans="1:353" x14ac:dyDescent="0.45">
      <c r="A23" s="71">
        <v>17715</v>
      </c>
      <c r="B23">
        <v>24.4</v>
      </c>
      <c r="N23">
        <v>10.9</v>
      </c>
      <c r="Q23">
        <v>18.7</v>
      </c>
      <c r="AQ23">
        <v>26.7</v>
      </c>
      <c r="BH23">
        <v>33.299999999999997</v>
      </c>
      <c r="BI23">
        <v>31.5</v>
      </c>
      <c r="BJ23">
        <v>32</v>
      </c>
      <c r="BK23">
        <v>38.299999999999997</v>
      </c>
      <c r="BM23">
        <v>33.6</v>
      </c>
      <c r="BO23">
        <v>32.700000000000003</v>
      </c>
      <c r="BS23">
        <v>32.5</v>
      </c>
      <c r="CB23">
        <v>19.399999999999999</v>
      </c>
      <c r="CG23">
        <v>73.2</v>
      </c>
      <c r="CJ23">
        <v>35.1</v>
      </c>
      <c r="CO23">
        <v>23.4</v>
      </c>
      <c r="CP23">
        <v>21.1</v>
      </c>
      <c r="CQ23">
        <v>21.7</v>
      </c>
      <c r="CR23">
        <v>17.8</v>
      </c>
      <c r="CS23">
        <v>38.9</v>
      </c>
      <c r="CU23">
        <v>15.1</v>
      </c>
      <c r="CW23">
        <v>20.8</v>
      </c>
      <c r="CX23">
        <v>20.8</v>
      </c>
      <c r="DI23">
        <v>13.5</v>
      </c>
      <c r="DX23">
        <v>41.4</v>
      </c>
      <c r="EY23">
        <v>42.7</v>
      </c>
      <c r="EZ23">
        <v>44.2</v>
      </c>
      <c r="FG23">
        <v>58.9</v>
      </c>
      <c r="FP23">
        <v>30.5</v>
      </c>
      <c r="FX23">
        <v>21</v>
      </c>
      <c r="FY23">
        <v>23.3</v>
      </c>
      <c r="GZ23">
        <v>14.5</v>
      </c>
      <c r="JZ23">
        <v>23.5</v>
      </c>
      <c r="KE23">
        <v>26.4</v>
      </c>
      <c r="KG23">
        <v>50.7</v>
      </c>
      <c r="KU23">
        <v>59024000000</v>
      </c>
      <c r="KV23">
        <v>36247000000</v>
      </c>
      <c r="KW23">
        <v>8425666666.666667</v>
      </c>
      <c r="KX23">
        <v>2715333333.3333335</v>
      </c>
      <c r="LB23">
        <v>3682333333.3333335</v>
      </c>
      <c r="LG23">
        <v>1063333333.3333334</v>
      </c>
      <c r="LM23">
        <v>964666666.66666663</v>
      </c>
      <c r="LS23">
        <v>27821666666.666668</v>
      </c>
      <c r="LT23">
        <v>13921000000</v>
      </c>
      <c r="LX23">
        <v>6492333333.333333</v>
      </c>
      <c r="MD23">
        <v>2794333333.3333335</v>
      </c>
      <c r="MG23">
        <v>4614333333.333333</v>
      </c>
      <c r="MO23">
        <v>22776666666.666668</v>
      </c>
    </row>
    <row r="24" spans="1:353" x14ac:dyDescent="0.45">
      <c r="A24" s="71">
        <v>17746</v>
      </c>
      <c r="B24">
        <v>24.43</v>
      </c>
      <c r="N24">
        <v>11.1</v>
      </c>
      <c r="Q24">
        <v>18.8</v>
      </c>
      <c r="AQ24">
        <v>26.5</v>
      </c>
      <c r="BH24">
        <v>33.4</v>
      </c>
      <c r="BI24">
        <v>31.7</v>
      </c>
      <c r="BJ24">
        <v>32.4</v>
      </c>
      <c r="BK24">
        <v>38.5</v>
      </c>
      <c r="BM24">
        <v>33.6</v>
      </c>
      <c r="BO24">
        <v>32</v>
      </c>
      <c r="BS24">
        <v>33.4</v>
      </c>
      <c r="CB24">
        <v>19.5</v>
      </c>
      <c r="CG24">
        <v>73.2</v>
      </c>
      <c r="CJ24">
        <v>35.5</v>
      </c>
      <c r="CO24">
        <v>23</v>
      </c>
      <c r="CP24">
        <v>20.6</v>
      </c>
      <c r="CQ24">
        <v>22.9</v>
      </c>
      <c r="CR24">
        <v>18.600000000000001</v>
      </c>
      <c r="CS24">
        <v>39.9</v>
      </c>
      <c r="CU24">
        <v>16.100000000000001</v>
      </c>
      <c r="CW24">
        <v>20</v>
      </c>
      <c r="CX24">
        <v>20.6</v>
      </c>
      <c r="DI24">
        <v>13.4</v>
      </c>
      <c r="DX24">
        <v>39.9</v>
      </c>
      <c r="EY24">
        <v>43.1</v>
      </c>
      <c r="EZ24">
        <v>44.4</v>
      </c>
      <c r="FG24">
        <v>60.2</v>
      </c>
      <c r="FP24">
        <v>30.5</v>
      </c>
      <c r="FX24">
        <v>21.3</v>
      </c>
      <c r="FY24">
        <v>23.8</v>
      </c>
      <c r="GZ24">
        <v>14.6</v>
      </c>
      <c r="JZ24">
        <v>23.6</v>
      </c>
      <c r="KE24">
        <v>26.4</v>
      </c>
      <c r="KG24">
        <v>51.3</v>
      </c>
      <c r="KU24">
        <v>59024000000</v>
      </c>
      <c r="KV24">
        <v>36247000000</v>
      </c>
      <c r="KW24">
        <v>8425666666.666667</v>
      </c>
      <c r="KX24">
        <v>2715333333.3333335</v>
      </c>
      <c r="LB24">
        <v>3682333333.3333335</v>
      </c>
      <c r="LG24">
        <v>1063333333.3333334</v>
      </c>
      <c r="LM24">
        <v>964666666.66666663</v>
      </c>
      <c r="LS24">
        <v>27821666666.666668</v>
      </c>
      <c r="LT24">
        <v>13921000000</v>
      </c>
      <c r="LX24">
        <v>6492333333.333333</v>
      </c>
      <c r="MD24">
        <v>2794333333.3333335</v>
      </c>
      <c r="MG24">
        <v>4614333333.333333</v>
      </c>
      <c r="MO24">
        <v>22776666666.666668</v>
      </c>
    </row>
    <row r="25" spans="1:353" x14ac:dyDescent="0.45">
      <c r="A25" s="71">
        <v>17777</v>
      </c>
      <c r="B25">
        <v>24.36</v>
      </c>
      <c r="N25">
        <v>11</v>
      </c>
      <c r="Q25">
        <v>18.8</v>
      </c>
      <c r="AQ25">
        <v>26.3</v>
      </c>
      <c r="BH25">
        <v>33</v>
      </c>
      <c r="BI25">
        <v>31.1</v>
      </c>
      <c r="BJ25">
        <v>32</v>
      </c>
      <c r="BK25">
        <v>38.1</v>
      </c>
      <c r="BM25">
        <v>33.1</v>
      </c>
      <c r="BO25">
        <v>31.3</v>
      </c>
      <c r="BS25">
        <v>32.5</v>
      </c>
      <c r="CB25">
        <v>19.899999999999999</v>
      </c>
      <c r="CG25">
        <v>71</v>
      </c>
      <c r="CJ25">
        <v>35.5</v>
      </c>
      <c r="CO25">
        <v>23</v>
      </c>
      <c r="CP25">
        <v>20.6</v>
      </c>
      <c r="CQ25">
        <v>23.1</v>
      </c>
      <c r="CR25">
        <v>18.5</v>
      </c>
      <c r="CS25">
        <v>39.4</v>
      </c>
      <c r="CU25">
        <v>16.5</v>
      </c>
      <c r="CW25">
        <v>20.100000000000001</v>
      </c>
      <c r="CX25">
        <v>20.7</v>
      </c>
      <c r="DI25">
        <v>13.3</v>
      </c>
      <c r="DX25">
        <v>38.200000000000003</v>
      </c>
      <c r="EY25">
        <v>43.1</v>
      </c>
      <c r="EZ25">
        <v>44.5</v>
      </c>
      <c r="FG25">
        <v>59.9</v>
      </c>
      <c r="FP25">
        <v>30.6</v>
      </c>
      <c r="FX25">
        <v>21.4</v>
      </c>
      <c r="FY25">
        <v>23.8</v>
      </c>
      <c r="GZ25">
        <v>14.5</v>
      </c>
      <c r="JZ25">
        <v>23.6</v>
      </c>
      <c r="KE25">
        <v>26.4</v>
      </c>
      <c r="KG25">
        <v>51.2</v>
      </c>
      <c r="KU25">
        <v>59024000000</v>
      </c>
      <c r="KV25">
        <v>36247000000</v>
      </c>
      <c r="KW25">
        <v>8425666666.666667</v>
      </c>
      <c r="KX25">
        <v>2715333333.3333335</v>
      </c>
      <c r="LB25">
        <v>3682333333.3333335</v>
      </c>
      <c r="LG25">
        <v>1063333333.3333334</v>
      </c>
      <c r="LM25">
        <v>964666666.66666663</v>
      </c>
      <c r="LS25">
        <v>27821666666.666668</v>
      </c>
      <c r="LT25">
        <v>13921000000</v>
      </c>
      <c r="LX25">
        <v>6492333333.333333</v>
      </c>
      <c r="MD25">
        <v>2794333333.3333335</v>
      </c>
      <c r="MG25">
        <v>4614333333.333333</v>
      </c>
      <c r="MO25">
        <v>22776666666.666668</v>
      </c>
    </row>
    <row r="26" spans="1:353" x14ac:dyDescent="0.45">
      <c r="A26" s="71">
        <v>17807</v>
      </c>
      <c r="B26">
        <v>24.31</v>
      </c>
      <c r="N26">
        <v>11</v>
      </c>
      <c r="Q26">
        <v>18.899999999999999</v>
      </c>
      <c r="AQ26">
        <v>26.1</v>
      </c>
      <c r="BH26">
        <v>32.700000000000003</v>
      </c>
      <c r="BI26">
        <v>30.6</v>
      </c>
      <c r="BJ26">
        <v>31.1</v>
      </c>
      <c r="BK26">
        <v>37.5</v>
      </c>
      <c r="BM26">
        <v>32.6</v>
      </c>
      <c r="BO26">
        <v>31.2</v>
      </c>
      <c r="BS26">
        <v>31.6</v>
      </c>
      <c r="CB26">
        <v>20.2</v>
      </c>
      <c r="CG26">
        <v>73.3</v>
      </c>
      <c r="CJ26">
        <v>35.299999999999997</v>
      </c>
      <c r="CO26">
        <v>22.9</v>
      </c>
      <c r="CP26">
        <v>20.5</v>
      </c>
      <c r="CQ26">
        <v>23.5</v>
      </c>
      <c r="CR26">
        <v>20.399999999999999</v>
      </c>
      <c r="CS26">
        <v>39.5</v>
      </c>
      <c r="CU26">
        <v>16.600000000000001</v>
      </c>
      <c r="CW26">
        <v>19.5</v>
      </c>
      <c r="CX26">
        <v>20.8</v>
      </c>
      <c r="DI26">
        <v>13.2</v>
      </c>
      <c r="DX26">
        <v>35.200000000000003</v>
      </c>
      <c r="EY26">
        <v>43.1</v>
      </c>
      <c r="EZ26">
        <v>44.5</v>
      </c>
      <c r="FG26">
        <v>59.9</v>
      </c>
      <c r="FP26">
        <v>30.7</v>
      </c>
      <c r="FX26">
        <v>21.5</v>
      </c>
      <c r="FY26">
        <v>24</v>
      </c>
      <c r="GZ26">
        <v>14.6</v>
      </c>
      <c r="JZ26">
        <v>23.7</v>
      </c>
      <c r="KE26">
        <v>26.3</v>
      </c>
      <c r="KG26">
        <v>51.2</v>
      </c>
      <c r="KU26">
        <v>59309333333.333336</v>
      </c>
      <c r="KV26">
        <v>36219000000</v>
      </c>
      <c r="KW26">
        <v>8323666666.666667</v>
      </c>
      <c r="KX26">
        <v>2851333333.3333335</v>
      </c>
      <c r="LB26">
        <v>3468000000</v>
      </c>
      <c r="LG26">
        <v>1030333333.3333334</v>
      </c>
      <c r="LM26">
        <v>973666666.66666663</v>
      </c>
      <c r="LS26">
        <v>27895333333.333332</v>
      </c>
      <c r="LT26">
        <v>13860000000</v>
      </c>
      <c r="LX26">
        <v>6638333333.333333</v>
      </c>
      <c r="MD26">
        <v>2781666666.6666665</v>
      </c>
      <c r="MG26">
        <v>4615333333.333333</v>
      </c>
      <c r="MO26">
        <v>23090333333.333332</v>
      </c>
    </row>
    <row r="27" spans="1:353" x14ac:dyDescent="0.45">
      <c r="A27" s="71">
        <v>17838</v>
      </c>
      <c r="B27">
        <v>24.16</v>
      </c>
      <c r="N27">
        <v>11</v>
      </c>
      <c r="Q27">
        <v>18.899999999999999</v>
      </c>
      <c r="AQ27">
        <v>25.7</v>
      </c>
      <c r="BH27">
        <v>32.5</v>
      </c>
      <c r="BI27">
        <v>30.4</v>
      </c>
      <c r="BJ27">
        <v>30.7</v>
      </c>
      <c r="BK27">
        <v>36.6</v>
      </c>
      <c r="BM27">
        <v>32.5</v>
      </c>
      <c r="BO27">
        <v>31.1</v>
      </c>
      <c r="BS27">
        <v>31.2</v>
      </c>
      <c r="CB27">
        <v>20.399999999999999</v>
      </c>
      <c r="CG27">
        <v>76.400000000000006</v>
      </c>
      <c r="CJ27">
        <v>35.299999999999997</v>
      </c>
      <c r="CO27">
        <v>22</v>
      </c>
      <c r="CP27">
        <v>19.399999999999999</v>
      </c>
      <c r="CQ27">
        <v>22.8</v>
      </c>
      <c r="CR27">
        <v>20.9</v>
      </c>
      <c r="CS27">
        <v>39.299999999999997</v>
      </c>
      <c r="CU27">
        <v>14.6</v>
      </c>
      <c r="CW27">
        <v>18.3</v>
      </c>
      <c r="CX27">
        <v>20.399999999999999</v>
      </c>
      <c r="DI27">
        <v>13.3</v>
      </c>
      <c r="DX27">
        <v>33.9</v>
      </c>
      <c r="EY27">
        <v>43</v>
      </c>
      <c r="EZ27">
        <v>44.4</v>
      </c>
      <c r="FG27">
        <v>59.9</v>
      </c>
      <c r="FP27">
        <v>30.5</v>
      </c>
      <c r="FX27">
        <v>21.6</v>
      </c>
      <c r="FY27">
        <v>23.9</v>
      </c>
      <c r="GZ27">
        <v>14.7</v>
      </c>
      <c r="JZ27">
        <v>23.7</v>
      </c>
      <c r="KE27">
        <v>26.1</v>
      </c>
      <c r="KG27">
        <v>51.1</v>
      </c>
      <c r="KU27">
        <v>59309333333.333336</v>
      </c>
      <c r="KV27">
        <v>36219000000</v>
      </c>
      <c r="KW27">
        <v>8323666666.666667</v>
      </c>
      <c r="KX27">
        <v>2851333333.3333335</v>
      </c>
      <c r="LB27">
        <v>3468000000</v>
      </c>
      <c r="LG27">
        <v>1030333333.3333334</v>
      </c>
      <c r="LM27">
        <v>973666666.66666663</v>
      </c>
      <c r="LS27">
        <v>27895333333.333332</v>
      </c>
      <c r="LT27">
        <v>13860000000</v>
      </c>
      <c r="LX27">
        <v>6638333333.333333</v>
      </c>
      <c r="MD27">
        <v>2781666666.6666665</v>
      </c>
      <c r="MG27">
        <v>4615333333.333333</v>
      </c>
      <c r="MO27">
        <v>23090333333.333332</v>
      </c>
    </row>
    <row r="28" spans="1:353" x14ac:dyDescent="0.45">
      <c r="A28" s="71">
        <v>17868</v>
      </c>
      <c r="B28">
        <v>24.05</v>
      </c>
      <c r="N28">
        <v>11</v>
      </c>
      <c r="Q28">
        <v>18.899999999999999</v>
      </c>
      <c r="AQ28">
        <v>25.5</v>
      </c>
      <c r="BH28">
        <v>32.200000000000003</v>
      </c>
      <c r="BI28">
        <v>29.9</v>
      </c>
      <c r="BJ28">
        <v>30.2</v>
      </c>
      <c r="BK28">
        <v>36.200000000000003</v>
      </c>
      <c r="BM28">
        <v>32.299999999999997</v>
      </c>
      <c r="BO28">
        <v>31.9</v>
      </c>
      <c r="BS28">
        <v>30.7</v>
      </c>
      <c r="CB28">
        <v>20.3</v>
      </c>
      <c r="CG28">
        <v>73.900000000000006</v>
      </c>
      <c r="CJ28">
        <v>35</v>
      </c>
      <c r="CO28">
        <v>22</v>
      </c>
      <c r="CP28">
        <v>19.5</v>
      </c>
      <c r="CQ28">
        <v>23.9</v>
      </c>
      <c r="CR28">
        <v>21.1</v>
      </c>
      <c r="CS28">
        <v>39.200000000000003</v>
      </c>
      <c r="CU28">
        <v>16.399999999999999</v>
      </c>
      <c r="CW28">
        <v>18</v>
      </c>
      <c r="CX28">
        <v>20.5</v>
      </c>
      <c r="DI28">
        <v>13.3</v>
      </c>
      <c r="DX28">
        <v>33.5</v>
      </c>
      <c r="EY28">
        <v>43</v>
      </c>
      <c r="EZ28">
        <v>44.2</v>
      </c>
      <c r="FG28">
        <v>59.7</v>
      </c>
      <c r="FP28">
        <v>30.5</v>
      </c>
      <c r="FX28">
        <v>21.6</v>
      </c>
      <c r="FY28">
        <v>23.9</v>
      </c>
      <c r="GZ28">
        <v>14.7</v>
      </c>
      <c r="JZ28">
        <v>23.7</v>
      </c>
      <c r="KE28">
        <v>26</v>
      </c>
      <c r="KG28">
        <v>51</v>
      </c>
      <c r="KU28">
        <v>59309333333.333336</v>
      </c>
      <c r="KV28">
        <v>36219000000</v>
      </c>
      <c r="KW28">
        <v>8323666666.666667</v>
      </c>
      <c r="KX28">
        <v>2851333333.3333335</v>
      </c>
      <c r="LB28">
        <v>3468000000</v>
      </c>
      <c r="LG28">
        <v>1030333333.3333334</v>
      </c>
      <c r="LM28">
        <v>973666666.66666663</v>
      </c>
      <c r="LS28">
        <v>27895333333.333332</v>
      </c>
      <c r="LT28">
        <v>13860000000</v>
      </c>
      <c r="LX28">
        <v>6638333333.333333</v>
      </c>
      <c r="MD28">
        <v>2781666666.6666665</v>
      </c>
      <c r="MG28">
        <v>4615333333.333333</v>
      </c>
      <c r="MO28">
        <v>23090333333.333332</v>
      </c>
    </row>
    <row r="29" spans="1:353" x14ac:dyDescent="0.45">
      <c r="A29" s="71">
        <v>17899</v>
      </c>
      <c r="B29">
        <v>24.01</v>
      </c>
      <c r="N29">
        <v>11</v>
      </c>
      <c r="Q29">
        <v>19</v>
      </c>
      <c r="AQ29">
        <v>25.4</v>
      </c>
      <c r="BH29">
        <v>31.3</v>
      </c>
      <c r="BI29">
        <v>29</v>
      </c>
      <c r="BJ29">
        <v>29</v>
      </c>
      <c r="BK29">
        <v>35</v>
      </c>
      <c r="BM29">
        <v>31.7</v>
      </c>
      <c r="BO29">
        <v>31.2</v>
      </c>
      <c r="BS29">
        <v>29.8</v>
      </c>
      <c r="CB29">
        <v>20.399999999999999</v>
      </c>
      <c r="CG29">
        <v>77.5</v>
      </c>
      <c r="CJ29">
        <v>34.5</v>
      </c>
      <c r="CO29">
        <v>22.7</v>
      </c>
      <c r="CP29">
        <v>20.2</v>
      </c>
      <c r="CQ29">
        <v>24.7</v>
      </c>
      <c r="CR29">
        <v>21.6</v>
      </c>
      <c r="CS29">
        <v>39.200000000000003</v>
      </c>
      <c r="CU29">
        <v>17.899999999999999</v>
      </c>
      <c r="CW29">
        <v>18.7</v>
      </c>
      <c r="CX29">
        <v>21.2</v>
      </c>
      <c r="DI29">
        <v>13.1</v>
      </c>
      <c r="DX29">
        <v>32.9</v>
      </c>
      <c r="EY29">
        <v>42.2</v>
      </c>
      <c r="EZ29">
        <v>43.5</v>
      </c>
      <c r="FG29">
        <v>58.7</v>
      </c>
      <c r="FP29">
        <v>30.3</v>
      </c>
      <c r="FX29">
        <v>21.6</v>
      </c>
      <c r="FY29">
        <v>24</v>
      </c>
      <c r="GZ29">
        <v>14.7</v>
      </c>
      <c r="JZ29">
        <v>23.6</v>
      </c>
      <c r="KE29">
        <v>25.8</v>
      </c>
      <c r="KG29">
        <v>50.1</v>
      </c>
      <c r="KU29">
        <v>58943666666.666664</v>
      </c>
      <c r="KV29">
        <v>35722333333.333336</v>
      </c>
      <c r="KW29">
        <v>8145333333.333333</v>
      </c>
      <c r="KX29">
        <v>2978333333.3333335</v>
      </c>
      <c r="LB29">
        <v>3152000000</v>
      </c>
      <c r="LG29">
        <v>1063000000</v>
      </c>
      <c r="LM29">
        <v>951666666.66666663</v>
      </c>
      <c r="LS29">
        <v>27577000000</v>
      </c>
      <c r="LT29">
        <v>13682000000</v>
      </c>
      <c r="LX29">
        <v>6494333333.333333</v>
      </c>
      <c r="MD29">
        <v>2748333333.3333335</v>
      </c>
      <c r="MG29">
        <v>4652666666.666667</v>
      </c>
      <c r="MO29">
        <v>23221333333.333332</v>
      </c>
    </row>
    <row r="30" spans="1:353" x14ac:dyDescent="0.45">
      <c r="A30" s="71">
        <v>17930</v>
      </c>
      <c r="B30">
        <v>23.91</v>
      </c>
      <c r="N30">
        <v>11</v>
      </c>
      <c r="Q30">
        <v>19.100000000000001</v>
      </c>
      <c r="AQ30">
        <v>25.3</v>
      </c>
      <c r="BH30">
        <v>30</v>
      </c>
      <c r="BI30">
        <v>27.4</v>
      </c>
      <c r="BJ30">
        <v>26.7</v>
      </c>
      <c r="BK30">
        <v>31.6</v>
      </c>
      <c r="BM30">
        <v>30.7</v>
      </c>
      <c r="BO30">
        <v>29.9</v>
      </c>
      <c r="BS30">
        <v>29.3</v>
      </c>
      <c r="CB30">
        <v>20.399999999999999</v>
      </c>
      <c r="CG30">
        <v>73.5</v>
      </c>
      <c r="CJ30">
        <v>34.1</v>
      </c>
      <c r="CO30">
        <v>23.6</v>
      </c>
      <c r="CP30">
        <v>21.2</v>
      </c>
      <c r="CQ30">
        <v>25</v>
      </c>
      <c r="CR30">
        <v>22.8</v>
      </c>
      <c r="CS30">
        <v>39.4</v>
      </c>
      <c r="CU30">
        <v>17.100000000000001</v>
      </c>
      <c r="CW30">
        <v>19.8</v>
      </c>
      <c r="CX30">
        <v>22.2</v>
      </c>
      <c r="DI30">
        <v>13.1</v>
      </c>
      <c r="DX30">
        <v>32.799999999999997</v>
      </c>
      <c r="EY30">
        <v>41.8</v>
      </c>
      <c r="EZ30">
        <v>43.4</v>
      </c>
      <c r="FG30">
        <v>57.8</v>
      </c>
      <c r="FP30">
        <v>30.2</v>
      </c>
      <c r="FX30">
        <v>21.8</v>
      </c>
      <c r="FY30">
        <v>24.2</v>
      </c>
      <c r="GZ30">
        <v>14.8</v>
      </c>
      <c r="JZ30">
        <v>23.6</v>
      </c>
      <c r="KE30">
        <v>25.7</v>
      </c>
      <c r="KG30">
        <v>49.5</v>
      </c>
      <c r="KU30">
        <v>58943666666.666664</v>
      </c>
      <c r="KV30">
        <v>35722333333.333336</v>
      </c>
      <c r="KW30">
        <v>8145333333.333333</v>
      </c>
      <c r="KX30">
        <v>2978333333.3333335</v>
      </c>
      <c r="LB30">
        <v>3152000000</v>
      </c>
      <c r="LG30">
        <v>1063000000</v>
      </c>
      <c r="LM30">
        <v>951666666.66666663</v>
      </c>
      <c r="LS30">
        <v>27577000000</v>
      </c>
      <c r="LT30">
        <v>13682000000</v>
      </c>
      <c r="LX30">
        <v>6494333333.333333</v>
      </c>
      <c r="MD30">
        <v>2748333333.3333335</v>
      </c>
      <c r="MG30">
        <v>4652666666.666667</v>
      </c>
      <c r="MO30">
        <v>23221333333.333332</v>
      </c>
    </row>
    <row r="31" spans="1:353" x14ac:dyDescent="0.45">
      <c r="A31" s="71">
        <v>17958</v>
      </c>
      <c r="B31">
        <v>23.91</v>
      </c>
      <c r="N31">
        <v>11.1</v>
      </c>
      <c r="Q31">
        <v>19.100000000000001</v>
      </c>
      <c r="AQ31">
        <v>25.3</v>
      </c>
      <c r="BH31">
        <v>30.6</v>
      </c>
      <c r="BI31">
        <v>28.4</v>
      </c>
      <c r="BJ31">
        <v>27.8</v>
      </c>
      <c r="BK31">
        <v>32.700000000000003</v>
      </c>
      <c r="BM31">
        <v>31.5</v>
      </c>
      <c r="BO31">
        <v>29.5</v>
      </c>
      <c r="BS31">
        <v>31.2</v>
      </c>
      <c r="CB31">
        <v>20.2</v>
      </c>
      <c r="CG31">
        <v>71.8</v>
      </c>
      <c r="CJ31">
        <v>33.9</v>
      </c>
      <c r="CO31">
        <v>24</v>
      </c>
      <c r="CP31">
        <v>21.9</v>
      </c>
      <c r="CQ31">
        <v>25.4</v>
      </c>
      <c r="CR31">
        <v>23.2</v>
      </c>
      <c r="CS31">
        <v>39.5</v>
      </c>
      <c r="CU31">
        <v>17.5</v>
      </c>
      <c r="CW31">
        <v>20.7</v>
      </c>
      <c r="CX31">
        <v>22.2</v>
      </c>
      <c r="DI31">
        <v>13.1</v>
      </c>
      <c r="DX31">
        <v>32.299999999999997</v>
      </c>
      <c r="EY31">
        <v>41.6</v>
      </c>
      <c r="EZ31">
        <v>43.2</v>
      </c>
      <c r="FG31">
        <v>57.3</v>
      </c>
      <c r="FP31">
        <v>30.2</v>
      </c>
      <c r="FX31">
        <v>21.9</v>
      </c>
      <c r="FY31">
        <v>24.3</v>
      </c>
      <c r="GZ31">
        <v>14.8</v>
      </c>
      <c r="JZ31">
        <v>23.6</v>
      </c>
      <c r="KE31">
        <v>25.7</v>
      </c>
      <c r="KG31">
        <v>49.2</v>
      </c>
      <c r="KU31">
        <v>58943666666.666664</v>
      </c>
      <c r="KV31">
        <v>35722333333.333336</v>
      </c>
      <c r="KW31">
        <v>8145333333.333333</v>
      </c>
      <c r="KX31">
        <v>2978333333.3333335</v>
      </c>
      <c r="LB31">
        <v>3152000000</v>
      </c>
      <c r="LG31">
        <v>1063000000</v>
      </c>
      <c r="LM31">
        <v>951666666.66666663</v>
      </c>
      <c r="LS31">
        <v>27577000000</v>
      </c>
      <c r="LT31">
        <v>13682000000</v>
      </c>
      <c r="LX31">
        <v>6494333333.333333</v>
      </c>
      <c r="MD31">
        <v>2748333333.3333335</v>
      </c>
      <c r="MG31">
        <v>4652666666.666667</v>
      </c>
      <c r="MO31">
        <v>23221333333.333332</v>
      </c>
    </row>
    <row r="32" spans="1:353" x14ac:dyDescent="0.45">
      <c r="A32" s="71">
        <v>17989</v>
      </c>
      <c r="B32">
        <v>23.92</v>
      </c>
      <c r="N32">
        <v>10.9</v>
      </c>
      <c r="Q32">
        <v>19.2</v>
      </c>
      <c r="AQ32">
        <v>25.3</v>
      </c>
      <c r="BH32">
        <v>31.2</v>
      </c>
      <c r="BI32">
        <v>29.1</v>
      </c>
      <c r="BJ32">
        <v>28.4</v>
      </c>
      <c r="BK32">
        <v>33.1</v>
      </c>
      <c r="BM32">
        <v>31.7</v>
      </c>
      <c r="BO32">
        <v>29.4</v>
      </c>
      <c r="BS32">
        <v>31.8</v>
      </c>
      <c r="CB32">
        <v>20.100000000000001</v>
      </c>
      <c r="CG32">
        <v>72.900000000000006</v>
      </c>
      <c r="CJ32">
        <v>33.4</v>
      </c>
      <c r="CO32">
        <v>23.9</v>
      </c>
      <c r="CP32">
        <v>21.6</v>
      </c>
      <c r="CQ32">
        <v>25.5</v>
      </c>
      <c r="CR32">
        <v>23.2</v>
      </c>
      <c r="CS32">
        <v>39.6</v>
      </c>
      <c r="CU32">
        <v>17.5</v>
      </c>
      <c r="CW32">
        <v>20.399999999999999</v>
      </c>
      <c r="CX32">
        <v>22.3</v>
      </c>
      <c r="DI32">
        <v>13.2</v>
      </c>
      <c r="DX32">
        <v>32.299999999999997</v>
      </c>
      <c r="EY32">
        <v>41.3</v>
      </c>
      <c r="EZ32">
        <v>43</v>
      </c>
      <c r="FG32">
        <v>56.9</v>
      </c>
      <c r="FP32">
        <v>30.1</v>
      </c>
      <c r="FX32">
        <v>22</v>
      </c>
      <c r="FY32">
        <v>24.5</v>
      </c>
      <c r="GZ32">
        <v>14.8</v>
      </c>
      <c r="JZ32">
        <v>23.6</v>
      </c>
      <c r="KE32">
        <v>25.7</v>
      </c>
      <c r="KG32">
        <v>48.9</v>
      </c>
      <c r="KU32">
        <v>59482000000</v>
      </c>
      <c r="KV32">
        <v>36094000000</v>
      </c>
      <c r="KW32">
        <v>8796333333.333334</v>
      </c>
      <c r="KX32">
        <v>3628666666.6666665</v>
      </c>
      <c r="LB32">
        <v>3170333333.3333335</v>
      </c>
      <c r="LG32">
        <v>1053666666.6666666</v>
      </c>
      <c r="LM32">
        <v>943666666.66666663</v>
      </c>
      <c r="LS32">
        <v>27298000000</v>
      </c>
      <c r="LT32">
        <v>13543666666.666666</v>
      </c>
      <c r="LX32">
        <v>6281333333.333333</v>
      </c>
      <c r="MD32">
        <v>2786000000</v>
      </c>
      <c r="MG32">
        <v>4687000000</v>
      </c>
      <c r="MO32">
        <v>23388000000</v>
      </c>
    </row>
    <row r="33" spans="1:353" x14ac:dyDescent="0.45">
      <c r="A33" s="71">
        <v>18019</v>
      </c>
      <c r="B33">
        <v>23.91</v>
      </c>
      <c r="N33">
        <v>10.8</v>
      </c>
      <c r="Q33">
        <v>19.2</v>
      </c>
      <c r="AQ33">
        <v>25.2</v>
      </c>
      <c r="BH33">
        <v>30.7</v>
      </c>
      <c r="BI33">
        <v>28.5</v>
      </c>
      <c r="BJ33">
        <v>28.1</v>
      </c>
      <c r="BK33">
        <v>32.6</v>
      </c>
      <c r="BM33">
        <v>30.4</v>
      </c>
      <c r="BO33">
        <v>28</v>
      </c>
      <c r="BS33">
        <v>30.2</v>
      </c>
      <c r="CB33">
        <v>20</v>
      </c>
      <c r="CG33">
        <v>75.3</v>
      </c>
      <c r="CJ33">
        <v>33.4</v>
      </c>
      <c r="CO33">
        <v>23.7</v>
      </c>
      <c r="CP33">
        <v>21.4</v>
      </c>
      <c r="CQ33">
        <v>25.9</v>
      </c>
      <c r="CR33">
        <v>21.8</v>
      </c>
      <c r="CS33">
        <v>39.700000000000003</v>
      </c>
      <c r="CU33">
        <v>19</v>
      </c>
      <c r="CW33">
        <v>19.8</v>
      </c>
      <c r="CX33">
        <v>23.3</v>
      </c>
      <c r="DI33">
        <v>13.3</v>
      </c>
      <c r="DX33">
        <v>32.200000000000003</v>
      </c>
      <c r="EY33">
        <v>41.1</v>
      </c>
      <c r="EZ33">
        <v>42.9</v>
      </c>
      <c r="FG33">
        <v>56.5</v>
      </c>
      <c r="FP33">
        <v>30.1</v>
      </c>
      <c r="FX33">
        <v>22.2</v>
      </c>
      <c r="FY33">
        <v>24.5</v>
      </c>
      <c r="GZ33">
        <v>14.8</v>
      </c>
      <c r="JZ33">
        <v>23.5</v>
      </c>
      <c r="KE33">
        <v>25.6</v>
      </c>
      <c r="KG33">
        <v>48.6</v>
      </c>
      <c r="KU33">
        <v>59482000000</v>
      </c>
      <c r="KV33">
        <v>36094000000</v>
      </c>
      <c r="KW33">
        <v>8796333333.333334</v>
      </c>
      <c r="KX33">
        <v>3628666666.6666665</v>
      </c>
      <c r="LB33">
        <v>3170333333.3333335</v>
      </c>
      <c r="LG33">
        <v>1053666666.6666666</v>
      </c>
      <c r="LM33">
        <v>943666666.66666663</v>
      </c>
      <c r="LS33">
        <v>27298000000</v>
      </c>
      <c r="LT33">
        <v>13543666666.666666</v>
      </c>
      <c r="LX33">
        <v>6281333333.333333</v>
      </c>
      <c r="MD33">
        <v>2786000000</v>
      </c>
      <c r="MG33">
        <v>4687000000</v>
      </c>
      <c r="MO33">
        <v>23388000000</v>
      </c>
    </row>
    <row r="34" spans="1:353" x14ac:dyDescent="0.45">
      <c r="A34" s="71">
        <v>18050</v>
      </c>
      <c r="B34">
        <v>23.92</v>
      </c>
      <c r="N34">
        <v>10.8</v>
      </c>
      <c r="Q34">
        <v>19.2</v>
      </c>
      <c r="AQ34">
        <v>25.3</v>
      </c>
      <c r="BH34">
        <v>30.9</v>
      </c>
      <c r="BI34">
        <v>28.9</v>
      </c>
      <c r="BJ34">
        <v>28.6</v>
      </c>
      <c r="BK34">
        <v>32.700000000000003</v>
      </c>
      <c r="BM34">
        <v>31.2</v>
      </c>
      <c r="BO34">
        <v>27.5</v>
      </c>
      <c r="BS34">
        <v>31.9</v>
      </c>
      <c r="CB34">
        <v>19.899999999999999</v>
      </c>
      <c r="CG34">
        <v>75.8</v>
      </c>
      <c r="CJ34">
        <v>33.4</v>
      </c>
      <c r="CO34">
        <v>23.5</v>
      </c>
      <c r="CP34">
        <v>21.2</v>
      </c>
      <c r="CQ34">
        <v>25.5</v>
      </c>
      <c r="CR34">
        <v>19.8</v>
      </c>
      <c r="CS34">
        <v>41.1</v>
      </c>
      <c r="CU34">
        <v>20.100000000000001</v>
      </c>
      <c r="CW34">
        <v>19.3</v>
      </c>
      <c r="CX34">
        <v>21.2</v>
      </c>
      <c r="DI34">
        <v>13.5</v>
      </c>
      <c r="DX34">
        <v>32</v>
      </c>
      <c r="EY34">
        <v>41</v>
      </c>
      <c r="EZ34">
        <v>42.8</v>
      </c>
      <c r="FG34">
        <v>56</v>
      </c>
      <c r="FP34">
        <v>30.2</v>
      </c>
      <c r="FX34">
        <v>22.1</v>
      </c>
      <c r="FY34">
        <v>24.6</v>
      </c>
      <c r="GZ34">
        <v>14.8</v>
      </c>
      <c r="JZ34">
        <v>23.6</v>
      </c>
      <c r="KE34">
        <v>25.7</v>
      </c>
      <c r="KG34">
        <v>48.4</v>
      </c>
      <c r="KU34">
        <v>59482000000</v>
      </c>
      <c r="KV34">
        <v>36094000000</v>
      </c>
      <c r="KW34">
        <v>8796333333.333334</v>
      </c>
      <c r="KX34">
        <v>3628666666.6666665</v>
      </c>
      <c r="LB34">
        <v>3170333333.3333335</v>
      </c>
      <c r="LG34">
        <v>1053666666.6666666</v>
      </c>
      <c r="LM34">
        <v>943666666.66666663</v>
      </c>
      <c r="LS34">
        <v>27298000000</v>
      </c>
      <c r="LT34">
        <v>13543666666.666666</v>
      </c>
      <c r="LX34">
        <v>6281333333.333333</v>
      </c>
      <c r="MD34">
        <v>2786000000</v>
      </c>
      <c r="MG34">
        <v>4687000000</v>
      </c>
      <c r="MO34">
        <v>23388000000</v>
      </c>
    </row>
    <row r="35" spans="1:353" x14ac:dyDescent="0.45">
      <c r="A35" s="71">
        <v>18080</v>
      </c>
      <c r="B35">
        <v>23.7</v>
      </c>
      <c r="N35">
        <v>10.8</v>
      </c>
      <c r="Q35">
        <v>19.3</v>
      </c>
      <c r="AQ35">
        <v>24.8</v>
      </c>
      <c r="BH35">
        <v>30.1</v>
      </c>
      <c r="BI35">
        <v>28.2</v>
      </c>
      <c r="BJ35">
        <v>28.1</v>
      </c>
      <c r="BK35">
        <v>32.200000000000003</v>
      </c>
      <c r="BM35">
        <v>30.1</v>
      </c>
      <c r="BO35">
        <v>27.1</v>
      </c>
      <c r="BS35">
        <v>30.1</v>
      </c>
      <c r="CB35">
        <v>19.8</v>
      </c>
      <c r="CG35">
        <v>73.099999999999994</v>
      </c>
      <c r="CJ35">
        <v>33.200000000000003</v>
      </c>
      <c r="CO35">
        <v>23</v>
      </c>
      <c r="CP35">
        <v>20.8</v>
      </c>
      <c r="CQ35">
        <v>23.6</v>
      </c>
      <c r="CR35">
        <v>16.3</v>
      </c>
      <c r="CS35">
        <v>40.6</v>
      </c>
      <c r="CU35">
        <v>19.2</v>
      </c>
      <c r="CW35">
        <v>19.2</v>
      </c>
      <c r="CX35">
        <v>19.600000000000001</v>
      </c>
      <c r="DI35">
        <v>13.6</v>
      </c>
      <c r="DX35">
        <v>31.8</v>
      </c>
      <c r="EY35">
        <v>40.799999999999997</v>
      </c>
      <c r="EZ35">
        <v>42.7</v>
      </c>
      <c r="FG35">
        <v>55.5</v>
      </c>
      <c r="FP35">
        <v>30.2</v>
      </c>
      <c r="FX35">
        <v>22.2</v>
      </c>
      <c r="FY35">
        <v>24.6</v>
      </c>
      <c r="GZ35">
        <v>14.8</v>
      </c>
      <c r="JZ35">
        <v>23.5</v>
      </c>
      <c r="KE35">
        <v>25.4</v>
      </c>
      <c r="KG35">
        <v>48.1</v>
      </c>
      <c r="KU35">
        <v>59268666666.666664</v>
      </c>
      <c r="KV35">
        <v>35856333333.333336</v>
      </c>
      <c r="KW35">
        <v>9104333333.333334</v>
      </c>
      <c r="KX35">
        <v>3707666666.6666665</v>
      </c>
      <c r="LB35">
        <v>3412333333.3333335</v>
      </c>
      <c r="LG35">
        <v>1077666666.6666667</v>
      </c>
      <c r="LM35">
        <v>907000000</v>
      </c>
      <c r="LS35">
        <v>26751666666.666668</v>
      </c>
      <c r="LT35">
        <v>13331333333.333334</v>
      </c>
      <c r="LX35">
        <v>5945000000</v>
      </c>
      <c r="MD35">
        <v>2782666666.6666665</v>
      </c>
      <c r="MG35">
        <v>4692666666.666667</v>
      </c>
      <c r="MO35">
        <v>23412333333.333332</v>
      </c>
    </row>
    <row r="36" spans="1:353" x14ac:dyDescent="0.45">
      <c r="A36" s="71">
        <v>18111</v>
      </c>
      <c r="B36">
        <v>23.7</v>
      </c>
      <c r="N36">
        <v>10.7</v>
      </c>
      <c r="Q36">
        <v>19.3</v>
      </c>
      <c r="AQ36">
        <v>24.8</v>
      </c>
      <c r="BH36">
        <v>30.1</v>
      </c>
      <c r="BI36">
        <v>28</v>
      </c>
      <c r="BJ36">
        <v>28</v>
      </c>
      <c r="BK36">
        <v>31.9</v>
      </c>
      <c r="BM36">
        <v>30.3</v>
      </c>
      <c r="BO36">
        <v>26.8</v>
      </c>
      <c r="BS36">
        <v>30.6</v>
      </c>
      <c r="CB36">
        <v>19.7</v>
      </c>
      <c r="CG36">
        <v>73.2</v>
      </c>
      <c r="CJ36">
        <v>33.1</v>
      </c>
      <c r="CO36">
        <v>23.2</v>
      </c>
      <c r="CP36">
        <v>21.1</v>
      </c>
      <c r="CQ36">
        <v>22.7</v>
      </c>
      <c r="CR36">
        <v>15.8</v>
      </c>
      <c r="CS36">
        <v>40.4</v>
      </c>
      <c r="CU36">
        <v>17.7</v>
      </c>
      <c r="CW36">
        <v>21.1</v>
      </c>
      <c r="CX36">
        <v>20.2</v>
      </c>
      <c r="DI36">
        <v>13.6</v>
      </c>
      <c r="DX36">
        <v>32.5</v>
      </c>
      <c r="EY36">
        <v>40.5</v>
      </c>
      <c r="EZ36">
        <v>42.5</v>
      </c>
      <c r="FG36">
        <v>55</v>
      </c>
      <c r="FP36">
        <v>30.1</v>
      </c>
      <c r="FX36">
        <v>22.3</v>
      </c>
      <c r="FY36">
        <v>24.6</v>
      </c>
      <c r="GZ36">
        <v>14.9</v>
      </c>
      <c r="JZ36">
        <v>23.4</v>
      </c>
      <c r="KE36">
        <v>25.4</v>
      </c>
      <c r="KG36">
        <v>47.6</v>
      </c>
      <c r="KU36">
        <v>59268666666.666664</v>
      </c>
      <c r="KV36">
        <v>35856333333.333336</v>
      </c>
      <c r="KW36">
        <v>9104333333.333334</v>
      </c>
      <c r="KX36">
        <v>3707666666.6666665</v>
      </c>
      <c r="LB36">
        <v>3412333333.3333335</v>
      </c>
      <c r="LG36">
        <v>1077666666.6666667</v>
      </c>
      <c r="LM36">
        <v>907000000</v>
      </c>
      <c r="LS36">
        <v>26751666666.666668</v>
      </c>
      <c r="LT36">
        <v>13331333333.333334</v>
      </c>
      <c r="LX36">
        <v>5945000000</v>
      </c>
      <c r="MD36">
        <v>2782666666.6666665</v>
      </c>
      <c r="MG36">
        <v>4692666666.666667</v>
      </c>
      <c r="MO36">
        <v>23412333333.333332</v>
      </c>
    </row>
    <row r="37" spans="1:353" x14ac:dyDescent="0.45">
      <c r="A37" s="71">
        <v>18142</v>
      </c>
      <c r="B37">
        <v>23.75</v>
      </c>
      <c r="N37">
        <v>10.7</v>
      </c>
      <c r="Q37">
        <v>19.3</v>
      </c>
      <c r="AQ37">
        <v>25</v>
      </c>
      <c r="BH37">
        <v>30.4</v>
      </c>
      <c r="BI37">
        <v>28.4</v>
      </c>
      <c r="BJ37">
        <v>28.5</v>
      </c>
      <c r="BK37">
        <v>32.200000000000003</v>
      </c>
      <c r="BM37">
        <v>30.6</v>
      </c>
      <c r="BO37">
        <v>26.9</v>
      </c>
      <c r="BS37">
        <v>31.1</v>
      </c>
      <c r="CB37">
        <v>19.7</v>
      </c>
      <c r="CG37">
        <v>73</v>
      </c>
      <c r="CJ37">
        <v>32.6</v>
      </c>
      <c r="CO37">
        <v>23.6</v>
      </c>
      <c r="CP37">
        <v>21.7</v>
      </c>
      <c r="CQ37">
        <v>21.9</v>
      </c>
      <c r="CR37">
        <v>15.8</v>
      </c>
      <c r="CS37">
        <v>39.700000000000003</v>
      </c>
      <c r="CU37">
        <v>16.100000000000001</v>
      </c>
      <c r="CW37">
        <v>22.8</v>
      </c>
      <c r="CX37">
        <v>20.399999999999999</v>
      </c>
      <c r="DI37">
        <v>13.6</v>
      </c>
      <c r="DX37">
        <v>32.799999999999997</v>
      </c>
      <c r="EY37">
        <v>40.200000000000003</v>
      </c>
      <c r="EZ37">
        <v>42.3</v>
      </c>
      <c r="FG37">
        <v>54.2</v>
      </c>
      <c r="FP37">
        <v>29.9</v>
      </c>
      <c r="FX37">
        <v>22.2</v>
      </c>
      <c r="FY37">
        <v>24.5</v>
      </c>
      <c r="GZ37">
        <v>14.9</v>
      </c>
      <c r="JZ37">
        <v>23.4</v>
      </c>
      <c r="KE37">
        <v>25.5</v>
      </c>
      <c r="KG37">
        <v>47.2</v>
      </c>
      <c r="KU37">
        <v>59268666666.666664</v>
      </c>
      <c r="KV37">
        <v>35856333333.333336</v>
      </c>
      <c r="KW37">
        <v>9104333333.333334</v>
      </c>
      <c r="KX37">
        <v>3707666666.6666665</v>
      </c>
      <c r="LB37">
        <v>3412333333.3333335</v>
      </c>
      <c r="LG37">
        <v>1077666666.6666667</v>
      </c>
      <c r="LM37">
        <v>907000000</v>
      </c>
      <c r="LS37">
        <v>26751666666.666668</v>
      </c>
      <c r="LT37">
        <v>13331333333.333334</v>
      </c>
      <c r="LX37">
        <v>5945000000</v>
      </c>
      <c r="MD37">
        <v>2782666666.6666665</v>
      </c>
      <c r="MG37">
        <v>4692666666.666667</v>
      </c>
      <c r="MO37">
        <v>23412333333.333332</v>
      </c>
    </row>
    <row r="38" spans="1:353" x14ac:dyDescent="0.45">
      <c r="A38" s="71">
        <v>18172</v>
      </c>
      <c r="B38">
        <v>23.67</v>
      </c>
      <c r="N38">
        <v>10.9</v>
      </c>
      <c r="Q38">
        <v>19.3</v>
      </c>
      <c r="AQ38">
        <v>24.8</v>
      </c>
      <c r="BH38">
        <v>30.1</v>
      </c>
      <c r="BI38">
        <v>28.1</v>
      </c>
      <c r="BJ38">
        <v>28.6</v>
      </c>
      <c r="BK38">
        <v>32.299999999999997</v>
      </c>
      <c r="BM38">
        <v>29</v>
      </c>
      <c r="BO38">
        <v>27.7</v>
      </c>
      <c r="BS38">
        <v>28.4</v>
      </c>
      <c r="CB38">
        <v>19</v>
      </c>
      <c r="CG38">
        <v>69.8</v>
      </c>
      <c r="CJ38">
        <v>32.5</v>
      </c>
      <c r="CO38">
        <v>23</v>
      </c>
      <c r="CP38">
        <v>21.1</v>
      </c>
      <c r="CQ38">
        <v>21.9</v>
      </c>
      <c r="CR38">
        <v>15.4</v>
      </c>
      <c r="CS38">
        <v>40.1</v>
      </c>
      <c r="CU38">
        <v>16.7</v>
      </c>
      <c r="CW38">
        <v>21.6</v>
      </c>
      <c r="CX38">
        <v>20.3</v>
      </c>
      <c r="DI38">
        <v>13.7</v>
      </c>
      <c r="DX38">
        <v>33</v>
      </c>
      <c r="EY38">
        <v>39.9</v>
      </c>
      <c r="EZ38">
        <v>42.1</v>
      </c>
      <c r="FG38">
        <v>53.6</v>
      </c>
      <c r="FP38">
        <v>29.8</v>
      </c>
      <c r="FX38">
        <v>22.3</v>
      </c>
      <c r="FY38">
        <v>24.5</v>
      </c>
      <c r="GZ38">
        <v>14.9</v>
      </c>
      <c r="JZ38">
        <v>23.5</v>
      </c>
      <c r="KE38">
        <v>25.3</v>
      </c>
      <c r="KG38">
        <v>46.9</v>
      </c>
      <c r="KU38">
        <v>60083000000</v>
      </c>
      <c r="KV38">
        <v>36435000000</v>
      </c>
      <c r="KW38">
        <v>9452000000</v>
      </c>
      <c r="KX38">
        <v>3722666666.6666665</v>
      </c>
      <c r="LB38">
        <v>3681000000</v>
      </c>
      <c r="LG38">
        <v>1127666666.6666667</v>
      </c>
      <c r="LM38">
        <v>920666666.66666663</v>
      </c>
      <c r="LS38">
        <v>26983000000</v>
      </c>
      <c r="LT38">
        <v>13248333333.333334</v>
      </c>
      <c r="LX38">
        <v>6096333333.333333</v>
      </c>
      <c r="MD38">
        <v>2807000000</v>
      </c>
      <c r="MG38">
        <v>4831333333.333333</v>
      </c>
      <c r="MO38">
        <v>23648000000</v>
      </c>
    </row>
    <row r="39" spans="1:353" x14ac:dyDescent="0.45">
      <c r="A39" s="71">
        <v>18203</v>
      </c>
      <c r="B39">
        <v>23.7</v>
      </c>
      <c r="N39">
        <v>10.9</v>
      </c>
      <c r="Q39">
        <v>19.3</v>
      </c>
      <c r="AQ39">
        <v>24.8</v>
      </c>
      <c r="BH39">
        <v>30.1</v>
      </c>
      <c r="BI39">
        <v>28.2</v>
      </c>
      <c r="BJ39">
        <v>29</v>
      </c>
      <c r="BK39">
        <v>33</v>
      </c>
      <c r="BM39">
        <v>28.7</v>
      </c>
      <c r="BO39">
        <v>26.7</v>
      </c>
      <c r="BS39">
        <v>28.6</v>
      </c>
      <c r="CB39">
        <v>18.7</v>
      </c>
      <c r="CG39">
        <v>65</v>
      </c>
      <c r="CJ39">
        <v>32.200000000000003</v>
      </c>
      <c r="CO39">
        <v>23.3</v>
      </c>
      <c r="CP39">
        <v>21.4</v>
      </c>
      <c r="CQ39">
        <v>21.5</v>
      </c>
      <c r="CR39">
        <v>15.2</v>
      </c>
      <c r="CS39">
        <v>40.4</v>
      </c>
      <c r="CU39">
        <v>16</v>
      </c>
      <c r="CW39">
        <v>22.4</v>
      </c>
      <c r="CX39">
        <v>19.7</v>
      </c>
      <c r="DI39">
        <v>17</v>
      </c>
      <c r="DX39">
        <v>33</v>
      </c>
      <c r="EY39">
        <v>39.799999999999997</v>
      </c>
      <c r="EZ39">
        <v>42.1</v>
      </c>
      <c r="FG39">
        <v>53.4</v>
      </c>
      <c r="FP39">
        <v>29.8</v>
      </c>
      <c r="FX39">
        <v>22.3</v>
      </c>
      <c r="FY39">
        <v>24.5</v>
      </c>
      <c r="GZ39">
        <v>14.9</v>
      </c>
      <c r="JZ39">
        <v>23.4</v>
      </c>
      <c r="KE39">
        <v>25.4</v>
      </c>
      <c r="KG39">
        <v>46.7</v>
      </c>
      <c r="KU39">
        <v>60083000000</v>
      </c>
      <c r="KV39">
        <v>36435000000</v>
      </c>
      <c r="KW39">
        <v>9452000000</v>
      </c>
      <c r="KX39">
        <v>3722666666.6666665</v>
      </c>
      <c r="LB39">
        <v>3681000000</v>
      </c>
      <c r="LG39">
        <v>1127666666.6666667</v>
      </c>
      <c r="LM39">
        <v>920666666.66666663</v>
      </c>
      <c r="LS39">
        <v>26983000000</v>
      </c>
      <c r="LT39">
        <v>13248333333.333334</v>
      </c>
      <c r="LX39">
        <v>6096333333.333333</v>
      </c>
      <c r="MD39">
        <v>2807000000</v>
      </c>
      <c r="MG39">
        <v>4831333333.333333</v>
      </c>
      <c r="MO39">
        <v>23648000000</v>
      </c>
    </row>
    <row r="40" spans="1:353" x14ac:dyDescent="0.45">
      <c r="A40" s="71">
        <v>18233</v>
      </c>
      <c r="B40">
        <v>23.61</v>
      </c>
      <c r="N40">
        <v>11</v>
      </c>
      <c r="Q40">
        <v>19.3</v>
      </c>
      <c r="AQ40">
        <v>24.5</v>
      </c>
      <c r="BH40">
        <v>29.8</v>
      </c>
      <c r="BI40">
        <v>27.9</v>
      </c>
      <c r="BJ40">
        <v>29.1</v>
      </c>
      <c r="BK40">
        <v>32.9</v>
      </c>
      <c r="BM40">
        <v>28</v>
      </c>
      <c r="BO40">
        <v>26.3</v>
      </c>
      <c r="BS40">
        <v>27.4</v>
      </c>
      <c r="CB40">
        <v>18.600000000000001</v>
      </c>
      <c r="CG40">
        <v>60.9</v>
      </c>
      <c r="CJ40">
        <v>32</v>
      </c>
      <c r="CO40">
        <v>22.7</v>
      </c>
      <c r="CP40">
        <v>20.7</v>
      </c>
      <c r="CQ40">
        <v>21.3</v>
      </c>
      <c r="CR40">
        <v>15.3</v>
      </c>
      <c r="CS40">
        <v>39.9</v>
      </c>
      <c r="CU40">
        <v>15.6</v>
      </c>
      <c r="CW40">
        <v>21.3</v>
      </c>
      <c r="CX40">
        <v>19.100000000000001</v>
      </c>
      <c r="DI40">
        <v>18.7</v>
      </c>
      <c r="DX40">
        <v>32.6</v>
      </c>
      <c r="EY40">
        <v>39.799999999999997</v>
      </c>
      <c r="EZ40">
        <v>42.1</v>
      </c>
      <c r="FG40">
        <v>53.2</v>
      </c>
      <c r="FP40">
        <v>29.8</v>
      </c>
      <c r="FX40">
        <v>22.5</v>
      </c>
      <c r="FY40">
        <v>24.5</v>
      </c>
      <c r="GZ40">
        <v>14.9</v>
      </c>
      <c r="JZ40">
        <v>23.5</v>
      </c>
      <c r="KE40">
        <v>25.2</v>
      </c>
      <c r="KG40">
        <v>46.7</v>
      </c>
      <c r="KU40">
        <v>60083000000</v>
      </c>
      <c r="KV40">
        <v>36435000000</v>
      </c>
      <c r="KW40">
        <v>9452000000</v>
      </c>
      <c r="KX40">
        <v>3722666666.6666665</v>
      </c>
      <c r="LB40">
        <v>3681000000</v>
      </c>
      <c r="LG40">
        <v>1127666666.6666667</v>
      </c>
      <c r="LM40">
        <v>920666666.66666663</v>
      </c>
      <c r="LS40">
        <v>26983000000</v>
      </c>
      <c r="LT40">
        <v>13248333333.333334</v>
      </c>
      <c r="LX40">
        <v>6096333333.333333</v>
      </c>
      <c r="MD40">
        <v>2807000000</v>
      </c>
      <c r="MG40">
        <v>4831333333.333333</v>
      </c>
      <c r="MO40">
        <v>23648000000</v>
      </c>
    </row>
    <row r="41" spans="1:353" x14ac:dyDescent="0.45">
      <c r="A41" s="71">
        <v>18264</v>
      </c>
      <c r="B41">
        <v>23.51</v>
      </c>
      <c r="N41">
        <v>11</v>
      </c>
      <c r="Q41">
        <v>19.2</v>
      </c>
      <c r="AQ41">
        <v>24.3</v>
      </c>
      <c r="BH41">
        <v>29.1</v>
      </c>
      <c r="BI41">
        <v>27.6</v>
      </c>
      <c r="BJ41">
        <v>28.8</v>
      </c>
      <c r="BK41">
        <v>32.700000000000003</v>
      </c>
      <c r="BM41">
        <v>27.6</v>
      </c>
      <c r="BO41">
        <v>25.5</v>
      </c>
      <c r="BS41">
        <v>27.3</v>
      </c>
      <c r="CB41">
        <v>18.600000000000001</v>
      </c>
      <c r="CG41">
        <v>56.3</v>
      </c>
      <c r="CJ41">
        <v>31.7</v>
      </c>
      <c r="CO41">
        <v>22.7</v>
      </c>
      <c r="CP41">
        <v>20.7</v>
      </c>
      <c r="CQ41">
        <v>21.6</v>
      </c>
      <c r="CR41">
        <v>15.2</v>
      </c>
      <c r="CS41">
        <v>40.1</v>
      </c>
      <c r="CU41">
        <v>16.7</v>
      </c>
      <c r="CW41">
        <v>21</v>
      </c>
      <c r="CX41">
        <v>18.5</v>
      </c>
      <c r="DI41">
        <v>18.8</v>
      </c>
      <c r="DX41">
        <v>32.299999999999997</v>
      </c>
      <c r="EY41">
        <v>39.700000000000003</v>
      </c>
      <c r="EZ41">
        <v>42.1</v>
      </c>
      <c r="FG41">
        <v>53.2</v>
      </c>
      <c r="FP41">
        <v>29.7</v>
      </c>
      <c r="FX41">
        <v>22.4</v>
      </c>
      <c r="FY41">
        <v>24.4</v>
      </c>
      <c r="GZ41">
        <v>14.9</v>
      </c>
      <c r="JZ41">
        <v>23.5</v>
      </c>
      <c r="KE41">
        <v>25.1</v>
      </c>
      <c r="KG41">
        <v>46.7</v>
      </c>
      <c r="KU41">
        <v>60973333333.333336</v>
      </c>
      <c r="KV41">
        <v>36933333333.333336</v>
      </c>
      <c r="KW41">
        <v>9778333333.333334</v>
      </c>
      <c r="KX41">
        <v>3999000000</v>
      </c>
      <c r="LB41">
        <v>3592333333.3333335</v>
      </c>
      <c r="LG41">
        <v>1267333333.3333333</v>
      </c>
      <c r="LM41">
        <v>919666666.66666663</v>
      </c>
      <c r="LS41">
        <v>27155000000</v>
      </c>
      <c r="LT41">
        <v>13410333333.333334</v>
      </c>
      <c r="LX41">
        <v>6054666666.666667</v>
      </c>
      <c r="MD41">
        <v>2824000000</v>
      </c>
      <c r="MG41">
        <v>4866000000</v>
      </c>
      <c r="MO41">
        <v>24040000000</v>
      </c>
    </row>
    <row r="42" spans="1:353" x14ac:dyDescent="0.45">
      <c r="A42" s="71">
        <v>18295</v>
      </c>
      <c r="B42">
        <v>23.61</v>
      </c>
      <c r="N42">
        <v>11</v>
      </c>
      <c r="Q42">
        <v>19.2</v>
      </c>
      <c r="AQ42">
        <v>24.7</v>
      </c>
      <c r="BH42">
        <v>30</v>
      </c>
      <c r="BI42">
        <v>28.3</v>
      </c>
      <c r="BJ42">
        <v>29.1</v>
      </c>
      <c r="BK42">
        <v>33.1</v>
      </c>
      <c r="BM42">
        <v>28.5</v>
      </c>
      <c r="BO42">
        <v>25.7</v>
      </c>
      <c r="BS42">
        <v>28.9</v>
      </c>
      <c r="CB42">
        <v>18.399999999999999</v>
      </c>
      <c r="CG42">
        <v>57.6</v>
      </c>
      <c r="CJ42">
        <v>31.8</v>
      </c>
      <c r="CO42">
        <v>22.1</v>
      </c>
      <c r="CP42">
        <v>19.8</v>
      </c>
      <c r="CQ42">
        <v>22.8</v>
      </c>
      <c r="CR42">
        <v>15.5</v>
      </c>
      <c r="CS42">
        <v>40.200000000000003</v>
      </c>
      <c r="CU42">
        <v>18.3</v>
      </c>
      <c r="CW42">
        <v>19</v>
      </c>
      <c r="CX42">
        <v>18.3</v>
      </c>
      <c r="DI42">
        <v>19</v>
      </c>
      <c r="DX42">
        <v>32.5</v>
      </c>
      <c r="EY42">
        <v>39.700000000000003</v>
      </c>
      <c r="EZ42">
        <v>42</v>
      </c>
      <c r="FG42">
        <v>53</v>
      </c>
      <c r="FP42">
        <v>29.7</v>
      </c>
      <c r="FX42">
        <v>22.4</v>
      </c>
      <c r="FY42">
        <v>24.4</v>
      </c>
      <c r="GZ42">
        <v>15</v>
      </c>
      <c r="JZ42">
        <v>23.5</v>
      </c>
      <c r="KE42">
        <v>25.2</v>
      </c>
      <c r="KG42">
        <v>46.5</v>
      </c>
      <c r="KU42">
        <v>60973333333.333336</v>
      </c>
      <c r="KV42">
        <v>36933333333.333336</v>
      </c>
      <c r="KW42">
        <v>9778333333.333334</v>
      </c>
      <c r="KX42">
        <v>3999000000</v>
      </c>
      <c r="LB42">
        <v>3592333333.3333335</v>
      </c>
      <c r="LG42">
        <v>1267333333.3333333</v>
      </c>
      <c r="LM42">
        <v>919666666.66666663</v>
      </c>
      <c r="LS42">
        <v>27155000000</v>
      </c>
      <c r="LT42">
        <v>13410333333.333334</v>
      </c>
      <c r="LX42">
        <v>6054666666.666667</v>
      </c>
      <c r="MD42">
        <v>2824000000</v>
      </c>
      <c r="MG42">
        <v>4866000000</v>
      </c>
      <c r="MO42">
        <v>24040000000</v>
      </c>
    </row>
    <row r="43" spans="1:353" x14ac:dyDescent="0.45">
      <c r="A43" s="71">
        <v>18323</v>
      </c>
      <c r="B43">
        <v>23.64</v>
      </c>
      <c r="N43">
        <v>11.1</v>
      </c>
      <c r="Q43">
        <v>19.2</v>
      </c>
      <c r="AQ43">
        <v>24.6</v>
      </c>
      <c r="BH43">
        <v>30.5</v>
      </c>
      <c r="BI43">
        <v>28.6</v>
      </c>
      <c r="BJ43">
        <v>29.6</v>
      </c>
      <c r="BK43">
        <v>33.5</v>
      </c>
      <c r="BM43">
        <v>28.7</v>
      </c>
      <c r="BO43">
        <v>25.7</v>
      </c>
      <c r="BS43">
        <v>29.3</v>
      </c>
      <c r="CB43">
        <v>18.7</v>
      </c>
      <c r="CG43">
        <v>59.1</v>
      </c>
      <c r="CJ43">
        <v>31.7</v>
      </c>
      <c r="CO43">
        <v>21.9</v>
      </c>
      <c r="CP43">
        <v>19.5</v>
      </c>
      <c r="CQ43">
        <v>22.6</v>
      </c>
      <c r="CR43">
        <v>16.399999999999999</v>
      </c>
      <c r="CS43">
        <v>39.9</v>
      </c>
      <c r="CU43">
        <v>17.8</v>
      </c>
      <c r="CW43">
        <v>18.899999999999999</v>
      </c>
      <c r="CX43">
        <v>18.399999999999999</v>
      </c>
      <c r="DI43">
        <v>19.5</v>
      </c>
      <c r="DX43">
        <v>32.200000000000003</v>
      </c>
      <c r="EY43">
        <v>39.700000000000003</v>
      </c>
      <c r="EZ43">
        <v>42</v>
      </c>
      <c r="FG43">
        <v>53.1</v>
      </c>
      <c r="FP43">
        <v>29.8</v>
      </c>
      <c r="FX43">
        <v>22.4</v>
      </c>
      <c r="FY43">
        <v>24.3</v>
      </c>
      <c r="GZ43">
        <v>14.9</v>
      </c>
      <c r="JZ43">
        <v>23.5</v>
      </c>
      <c r="KE43">
        <v>25.2</v>
      </c>
      <c r="KG43">
        <v>46.5</v>
      </c>
      <c r="KU43">
        <v>60973333333.333336</v>
      </c>
      <c r="KV43">
        <v>36933333333.333336</v>
      </c>
      <c r="KW43">
        <v>9778333333.333334</v>
      </c>
      <c r="KX43">
        <v>3999000000</v>
      </c>
      <c r="LB43">
        <v>3592333333.3333335</v>
      </c>
      <c r="LG43">
        <v>1267333333.3333333</v>
      </c>
      <c r="LM43">
        <v>919666666.66666663</v>
      </c>
      <c r="LS43">
        <v>27155000000</v>
      </c>
      <c r="LT43">
        <v>13410333333.333334</v>
      </c>
      <c r="LX43">
        <v>6054666666.666667</v>
      </c>
      <c r="MD43">
        <v>2824000000</v>
      </c>
      <c r="MG43">
        <v>4866000000</v>
      </c>
      <c r="MO43">
        <v>24040000000</v>
      </c>
    </row>
    <row r="44" spans="1:353" x14ac:dyDescent="0.45">
      <c r="A44" s="71">
        <v>18354</v>
      </c>
      <c r="B44">
        <v>23.65</v>
      </c>
      <c r="N44">
        <v>11.1</v>
      </c>
      <c r="Q44">
        <v>19.2</v>
      </c>
      <c r="AQ44">
        <v>24.6</v>
      </c>
      <c r="BH44">
        <v>30.7</v>
      </c>
      <c r="BI44">
        <v>28.6</v>
      </c>
      <c r="BJ44">
        <v>29.9</v>
      </c>
      <c r="BK44">
        <v>34.200000000000003</v>
      </c>
      <c r="BM44">
        <v>28.2</v>
      </c>
      <c r="BO44">
        <v>25.6</v>
      </c>
      <c r="BS44">
        <v>28.6</v>
      </c>
      <c r="CB44">
        <v>18.7</v>
      </c>
      <c r="CG44">
        <v>59.1</v>
      </c>
      <c r="CJ44">
        <v>31.6</v>
      </c>
      <c r="CO44">
        <v>21.8</v>
      </c>
      <c r="CP44">
        <v>19.600000000000001</v>
      </c>
      <c r="CQ44">
        <v>22.4</v>
      </c>
      <c r="CR44">
        <v>16.7</v>
      </c>
      <c r="CS44">
        <v>39.799999999999997</v>
      </c>
      <c r="CU44">
        <v>17.7</v>
      </c>
      <c r="CW44">
        <v>19.100000000000001</v>
      </c>
      <c r="CX44">
        <v>18.100000000000001</v>
      </c>
      <c r="DI44">
        <v>19.399999999999999</v>
      </c>
      <c r="DX44">
        <v>32.299999999999997</v>
      </c>
      <c r="EY44">
        <v>39.700000000000003</v>
      </c>
      <c r="EZ44">
        <v>42.1</v>
      </c>
      <c r="FG44">
        <v>53.1</v>
      </c>
      <c r="FP44">
        <v>29.9</v>
      </c>
      <c r="FX44">
        <v>22.4</v>
      </c>
      <c r="FY44">
        <v>24.3</v>
      </c>
      <c r="GZ44">
        <v>15</v>
      </c>
      <c r="JZ44">
        <v>23.5</v>
      </c>
      <c r="KE44">
        <v>25.2</v>
      </c>
      <c r="KG44">
        <v>46.6</v>
      </c>
      <c r="KU44">
        <v>62268666666.666664</v>
      </c>
      <c r="KV44">
        <v>37529000000</v>
      </c>
      <c r="KW44">
        <v>9933000000</v>
      </c>
      <c r="KX44">
        <v>4220333333.3333335</v>
      </c>
      <c r="LB44">
        <v>3511000000</v>
      </c>
      <c r="LG44">
        <v>1264000000</v>
      </c>
      <c r="LM44">
        <v>938000000</v>
      </c>
      <c r="LS44">
        <v>27596000000</v>
      </c>
      <c r="LT44">
        <v>13566333333.333334</v>
      </c>
      <c r="LX44">
        <v>6170000000</v>
      </c>
      <c r="MD44">
        <v>2937000000</v>
      </c>
      <c r="MG44">
        <v>4922666666.666667</v>
      </c>
      <c r="MO44">
        <v>24739666666.666668</v>
      </c>
    </row>
    <row r="45" spans="1:353" x14ac:dyDescent="0.45">
      <c r="A45" s="71">
        <v>18384</v>
      </c>
      <c r="B45">
        <v>23.77</v>
      </c>
      <c r="N45">
        <v>11.1</v>
      </c>
      <c r="Q45">
        <v>19.2</v>
      </c>
      <c r="AQ45">
        <v>24.8</v>
      </c>
      <c r="BH45">
        <v>31.6</v>
      </c>
      <c r="BI45">
        <v>29.8</v>
      </c>
      <c r="BJ45">
        <v>30.9</v>
      </c>
      <c r="BK45">
        <v>35.299999999999997</v>
      </c>
      <c r="BM45">
        <v>30.1</v>
      </c>
      <c r="BO45">
        <v>26.3</v>
      </c>
      <c r="BS45">
        <v>31.1</v>
      </c>
      <c r="CB45">
        <v>18.600000000000001</v>
      </c>
      <c r="CG45">
        <v>56.5</v>
      </c>
      <c r="CJ45">
        <v>31.6</v>
      </c>
      <c r="CO45">
        <v>21.7</v>
      </c>
      <c r="CP45">
        <v>19.5</v>
      </c>
      <c r="CQ45">
        <v>21.9</v>
      </c>
      <c r="CR45">
        <v>18</v>
      </c>
      <c r="CS45">
        <v>39.799999999999997</v>
      </c>
      <c r="CU45">
        <v>16.5</v>
      </c>
      <c r="CW45">
        <v>19.2</v>
      </c>
      <c r="CX45">
        <v>17.899999999999999</v>
      </c>
      <c r="DI45">
        <v>19.2</v>
      </c>
      <c r="DX45">
        <v>32.4</v>
      </c>
      <c r="EY45">
        <v>39.700000000000003</v>
      </c>
      <c r="EZ45">
        <v>42</v>
      </c>
      <c r="FG45">
        <v>53.1</v>
      </c>
      <c r="FP45">
        <v>29.9</v>
      </c>
      <c r="FX45">
        <v>22.5</v>
      </c>
      <c r="FY45">
        <v>24.4</v>
      </c>
      <c r="GZ45">
        <v>15</v>
      </c>
      <c r="JZ45">
        <v>23.6</v>
      </c>
      <c r="KE45">
        <v>25.4</v>
      </c>
      <c r="KG45">
        <v>46.6</v>
      </c>
      <c r="KU45">
        <v>62268666666.666664</v>
      </c>
      <c r="KV45">
        <v>37529000000</v>
      </c>
      <c r="KW45">
        <v>9933000000</v>
      </c>
      <c r="KX45">
        <v>4220333333.3333335</v>
      </c>
      <c r="LB45">
        <v>3511000000</v>
      </c>
      <c r="LG45">
        <v>1264000000</v>
      </c>
      <c r="LM45">
        <v>938000000</v>
      </c>
      <c r="LS45">
        <v>27596000000</v>
      </c>
      <c r="LT45">
        <v>13566333333.333334</v>
      </c>
      <c r="LX45">
        <v>6170000000</v>
      </c>
      <c r="MD45">
        <v>2937000000</v>
      </c>
      <c r="MG45">
        <v>4922666666.666667</v>
      </c>
      <c r="MO45">
        <v>24739666666.666668</v>
      </c>
    </row>
    <row r="46" spans="1:353" x14ac:dyDescent="0.45">
      <c r="A46" s="71">
        <v>18415</v>
      </c>
      <c r="B46">
        <v>23.88</v>
      </c>
      <c r="N46">
        <v>11.2</v>
      </c>
      <c r="Q46">
        <v>19.2</v>
      </c>
      <c r="AQ46">
        <v>25.1</v>
      </c>
      <c r="BH46">
        <v>31.7</v>
      </c>
      <c r="BI46">
        <v>29.8</v>
      </c>
      <c r="BJ46">
        <v>31.1</v>
      </c>
      <c r="BK46">
        <v>35.5</v>
      </c>
      <c r="BM46">
        <v>30</v>
      </c>
      <c r="BO46">
        <v>26.3</v>
      </c>
      <c r="BS46">
        <v>30.8</v>
      </c>
      <c r="CB46">
        <v>18.8</v>
      </c>
      <c r="CG46">
        <v>56.6</v>
      </c>
      <c r="CJ46">
        <v>31.5</v>
      </c>
      <c r="CO46">
        <v>22.5</v>
      </c>
      <c r="CP46">
        <v>20.5</v>
      </c>
      <c r="CQ46">
        <v>21.9</v>
      </c>
      <c r="CR46">
        <v>19.3</v>
      </c>
      <c r="CS46">
        <v>39.4</v>
      </c>
      <c r="CU46">
        <v>16.5</v>
      </c>
      <c r="CW46">
        <v>20.6</v>
      </c>
      <c r="CX46">
        <v>18</v>
      </c>
      <c r="DI46">
        <v>19.3</v>
      </c>
      <c r="DX46">
        <v>32.4</v>
      </c>
      <c r="EY46">
        <v>39.700000000000003</v>
      </c>
      <c r="EZ46">
        <v>42</v>
      </c>
      <c r="FG46">
        <v>53.2</v>
      </c>
      <c r="FP46">
        <v>30</v>
      </c>
      <c r="FX46">
        <v>22.5</v>
      </c>
      <c r="FY46">
        <v>24.4</v>
      </c>
      <c r="GZ46">
        <v>15</v>
      </c>
      <c r="JZ46">
        <v>23.6</v>
      </c>
      <c r="KE46">
        <v>25.4</v>
      </c>
      <c r="KG46">
        <v>46.6</v>
      </c>
      <c r="KU46">
        <v>62268666666.666664</v>
      </c>
      <c r="KV46">
        <v>37529000000</v>
      </c>
      <c r="KW46">
        <v>9933000000</v>
      </c>
      <c r="KX46">
        <v>4220333333.3333335</v>
      </c>
      <c r="LB46">
        <v>3511000000</v>
      </c>
      <c r="LG46">
        <v>1264000000</v>
      </c>
      <c r="LM46">
        <v>938000000</v>
      </c>
      <c r="LS46">
        <v>27596000000</v>
      </c>
      <c r="LT46">
        <v>13566333333.333334</v>
      </c>
      <c r="LX46">
        <v>6170000000</v>
      </c>
      <c r="MD46">
        <v>2937000000</v>
      </c>
      <c r="MG46">
        <v>4922666666.666667</v>
      </c>
      <c r="MO46">
        <v>24739666666.666668</v>
      </c>
    </row>
    <row r="47" spans="1:353" x14ac:dyDescent="0.45">
      <c r="A47" s="71">
        <v>18445</v>
      </c>
      <c r="B47">
        <v>24.07</v>
      </c>
      <c r="N47">
        <v>11.2</v>
      </c>
      <c r="Q47">
        <v>19.3</v>
      </c>
      <c r="AQ47">
        <v>25.6</v>
      </c>
      <c r="BH47">
        <v>32.700000000000003</v>
      </c>
      <c r="BI47">
        <v>31</v>
      </c>
      <c r="BJ47">
        <v>31.8</v>
      </c>
      <c r="BK47">
        <v>36.5</v>
      </c>
      <c r="BM47">
        <v>32.299999999999997</v>
      </c>
      <c r="BO47">
        <v>27.3</v>
      </c>
      <c r="BS47">
        <v>34.200000000000003</v>
      </c>
      <c r="CB47">
        <v>19</v>
      </c>
      <c r="CG47">
        <v>58.5</v>
      </c>
      <c r="CJ47">
        <v>31.8</v>
      </c>
      <c r="CO47">
        <v>23</v>
      </c>
      <c r="CP47">
        <v>21.2</v>
      </c>
      <c r="CQ47">
        <v>22.8</v>
      </c>
      <c r="CR47">
        <v>22.1</v>
      </c>
      <c r="CS47">
        <v>39</v>
      </c>
      <c r="CU47">
        <v>16.2</v>
      </c>
      <c r="CW47">
        <v>20.9</v>
      </c>
      <c r="CX47">
        <v>18.100000000000001</v>
      </c>
      <c r="DI47">
        <v>19.8</v>
      </c>
      <c r="DX47">
        <v>32.299999999999997</v>
      </c>
      <c r="EY47">
        <v>39.9</v>
      </c>
      <c r="EZ47">
        <v>42.1</v>
      </c>
      <c r="FG47">
        <v>53.5</v>
      </c>
      <c r="FP47">
        <v>30.1</v>
      </c>
      <c r="FX47">
        <v>22.7</v>
      </c>
      <c r="FY47">
        <v>24.5</v>
      </c>
      <c r="GZ47">
        <v>15.1</v>
      </c>
      <c r="JZ47">
        <v>23.7</v>
      </c>
      <c r="KE47">
        <v>25.7</v>
      </c>
      <c r="KG47">
        <v>46.8</v>
      </c>
      <c r="KU47">
        <v>66835000000</v>
      </c>
      <c r="KV47">
        <v>41329000000</v>
      </c>
      <c r="KW47">
        <v>12451666666.666666</v>
      </c>
      <c r="KX47">
        <v>5173666666.666667</v>
      </c>
      <c r="LB47">
        <v>4703000000</v>
      </c>
      <c r="LG47">
        <v>1571000000</v>
      </c>
      <c r="LM47">
        <v>1004000000</v>
      </c>
      <c r="LS47">
        <v>28877333333.333332</v>
      </c>
      <c r="LT47">
        <v>14045000000</v>
      </c>
      <c r="LX47">
        <v>6545333333.333333</v>
      </c>
      <c r="MD47">
        <v>3047333333.3333335</v>
      </c>
      <c r="MG47">
        <v>5240000000</v>
      </c>
      <c r="MO47">
        <v>25506000000</v>
      </c>
    </row>
    <row r="48" spans="1:353" x14ac:dyDescent="0.45">
      <c r="A48" s="71">
        <v>18476</v>
      </c>
      <c r="B48">
        <v>24.2</v>
      </c>
      <c r="N48">
        <v>11.3</v>
      </c>
      <c r="Q48">
        <v>19.2</v>
      </c>
      <c r="AQ48">
        <v>25.8</v>
      </c>
      <c r="BH48">
        <v>32.799999999999997</v>
      </c>
      <c r="BI48">
        <v>30.7</v>
      </c>
      <c r="BJ48">
        <v>32.200000000000003</v>
      </c>
      <c r="BK48">
        <v>37.799999999999997</v>
      </c>
      <c r="BM48">
        <v>30.8</v>
      </c>
      <c r="BO48">
        <v>28</v>
      </c>
      <c r="BS48">
        <v>30.8</v>
      </c>
      <c r="CB48">
        <v>19.3</v>
      </c>
      <c r="CG48">
        <v>60.1</v>
      </c>
      <c r="CJ48">
        <v>32.200000000000003</v>
      </c>
      <c r="CO48">
        <v>22.2</v>
      </c>
      <c r="CP48">
        <v>19.600000000000001</v>
      </c>
      <c r="CQ48">
        <v>21.9</v>
      </c>
      <c r="CR48">
        <v>19.2</v>
      </c>
      <c r="CS48">
        <v>38.700000000000003</v>
      </c>
      <c r="CU48">
        <v>15.4</v>
      </c>
      <c r="CW48">
        <v>19.399999999999999</v>
      </c>
      <c r="CX48">
        <v>18.3</v>
      </c>
      <c r="DI48">
        <v>20.9</v>
      </c>
      <c r="DX48">
        <v>32.4</v>
      </c>
      <c r="EY48">
        <v>40.1</v>
      </c>
      <c r="EZ48">
        <v>42.4</v>
      </c>
      <c r="FG48">
        <v>53.6</v>
      </c>
      <c r="FP48">
        <v>30.5</v>
      </c>
      <c r="FX48">
        <v>22.9</v>
      </c>
      <c r="FY48">
        <v>24.7</v>
      </c>
      <c r="GZ48">
        <v>15.1</v>
      </c>
      <c r="JZ48">
        <v>23.8</v>
      </c>
      <c r="KE48">
        <v>25.8</v>
      </c>
      <c r="KG48">
        <v>47</v>
      </c>
      <c r="KU48">
        <v>66835000000</v>
      </c>
      <c r="KV48">
        <v>41329000000</v>
      </c>
      <c r="KW48">
        <v>12451666666.666666</v>
      </c>
      <c r="KX48">
        <v>5173666666.666667</v>
      </c>
      <c r="LB48">
        <v>4703000000</v>
      </c>
      <c r="LG48">
        <v>1571000000</v>
      </c>
      <c r="LM48">
        <v>1004000000</v>
      </c>
      <c r="LS48">
        <v>28877333333.333332</v>
      </c>
      <c r="LT48">
        <v>14045000000</v>
      </c>
      <c r="LX48">
        <v>6545333333.333333</v>
      </c>
      <c r="MD48">
        <v>3047333333.3333335</v>
      </c>
      <c r="MG48">
        <v>5240000000</v>
      </c>
      <c r="MO48">
        <v>25506000000</v>
      </c>
    </row>
    <row r="49" spans="1:353" x14ac:dyDescent="0.45">
      <c r="A49" s="71">
        <v>18507</v>
      </c>
      <c r="B49">
        <v>24.34</v>
      </c>
      <c r="N49">
        <v>11.3</v>
      </c>
      <c r="Q49">
        <v>19.3</v>
      </c>
      <c r="AQ49">
        <v>25.8</v>
      </c>
      <c r="BH49">
        <v>32.700000000000003</v>
      </c>
      <c r="BI49">
        <v>30.7</v>
      </c>
      <c r="BJ49">
        <v>32.200000000000003</v>
      </c>
      <c r="BK49">
        <v>37.9</v>
      </c>
      <c r="BM49">
        <v>30.9</v>
      </c>
      <c r="BO49">
        <v>27.9</v>
      </c>
      <c r="BS49">
        <v>31.1</v>
      </c>
      <c r="CB49">
        <v>19.600000000000001</v>
      </c>
      <c r="CG49">
        <v>60.4</v>
      </c>
      <c r="CJ49">
        <v>32.6</v>
      </c>
      <c r="CO49">
        <v>22</v>
      </c>
      <c r="CP49">
        <v>19.2</v>
      </c>
      <c r="CQ49">
        <v>21.9</v>
      </c>
      <c r="CR49">
        <v>19.5</v>
      </c>
      <c r="CS49">
        <v>36.200000000000003</v>
      </c>
      <c r="CU49">
        <v>15.4</v>
      </c>
      <c r="CW49">
        <v>18.8</v>
      </c>
      <c r="CX49">
        <v>17.399999999999999</v>
      </c>
      <c r="DI49">
        <v>21.1</v>
      </c>
      <c r="DX49">
        <v>32.6</v>
      </c>
      <c r="EY49">
        <v>40.6</v>
      </c>
      <c r="EZ49">
        <v>42.8</v>
      </c>
      <c r="FG49">
        <v>54.3</v>
      </c>
      <c r="FP49">
        <v>31</v>
      </c>
      <c r="FX49">
        <v>22.9</v>
      </c>
      <c r="FY49">
        <v>24.6</v>
      </c>
      <c r="GZ49">
        <v>15.2</v>
      </c>
      <c r="JZ49">
        <v>24</v>
      </c>
      <c r="KE49">
        <v>26</v>
      </c>
      <c r="KG49">
        <v>47.6</v>
      </c>
      <c r="KU49">
        <v>66835000000</v>
      </c>
      <c r="KV49">
        <v>41329000000</v>
      </c>
      <c r="KW49">
        <v>12451666666.666666</v>
      </c>
      <c r="KX49">
        <v>5173666666.666667</v>
      </c>
      <c r="LB49">
        <v>4703000000</v>
      </c>
      <c r="LG49">
        <v>1571000000</v>
      </c>
      <c r="LM49">
        <v>1004000000</v>
      </c>
      <c r="LS49">
        <v>28877333333.333332</v>
      </c>
      <c r="LT49">
        <v>14045000000</v>
      </c>
      <c r="LX49">
        <v>6545333333.333333</v>
      </c>
      <c r="MD49">
        <v>3047333333.3333335</v>
      </c>
      <c r="MG49">
        <v>5240000000</v>
      </c>
      <c r="MO49">
        <v>25506000000</v>
      </c>
    </row>
    <row r="50" spans="1:353" x14ac:dyDescent="0.45">
      <c r="A50" s="71">
        <v>18537</v>
      </c>
      <c r="B50">
        <v>24.5</v>
      </c>
      <c r="N50">
        <v>11.5</v>
      </c>
      <c r="Q50">
        <v>19.2</v>
      </c>
      <c r="AQ50">
        <v>26</v>
      </c>
      <c r="BH50">
        <v>32.5</v>
      </c>
      <c r="BI50">
        <v>30.5</v>
      </c>
      <c r="BJ50">
        <v>32.200000000000003</v>
      </c>
      <c r="BK50">
        <v>38.1</v>
      </c>
      <c r="BM50">
        <v>29.4</v>
      </c>
      <c r="BO50">
        <v>27.9</v>
      </c>
      <c r="BS50">
        <v>28.8</v>
      </c>
      <c r="CB50">
        <v>20.5</v>
      </c>
      <c r="CG50">
        <v>63.2</v>
      </c>
      <c r="CJ50">
        <v>33.299999999999997</v>
      </c>
      <c r="CO50">
        <v>22.5</v>
      </c>
      <c r="CP50">
        <v>19.600000000000001</v>
      </c>
      <c r="CQ50">
        <v>22.4</v>
      </c>
      <c r="CR50">
        <v>17.8</v>
      </c>
      <c r="CS50">
        <v>38.200000000000003</v>
      </c>
      <c r="CU50">
        <v>16.399999999999999</v>
      </c>
      <c r="CW50">
        <v>19</v>
      </c>
      <c r="CX50">
        <v>16.8</v>
      </c>
      <c r="DI50">
        <v>21.4</v>
      </c>
      <c r="DX50">
        <v>33.5</v>
      </c>
      <c r="EY50">
        <v>41.2</v>
      </c>
      <c r="EZ50">
        <v>43.3</v>
      </c>
      <c r="FG50">
        <v>54.9</v>
      </c>
      <c r="FP50">
        <v>31.6</v>
      </c>
      <c r="FX50">
        <v>22.9</v>
      </c>
      <c r="FY50">
        <v>24.6</v>
      </c>
      <c r="GZ50">
        <v>15.3</v>
      </c>
      <c r="JZ50">
        <v>24.1</v>
      </c>
      <c r="KE50">
        <v>26.2</v>
      </c>
      <c r="KG50">
        <v>48.1</v>
      </c>
      <c r="KU50">
        <v>65982000000</v>
      </c>
      <c r="KV50">
        <v>39981333333.333336</v>
      </c>
      <c r="KW50">
        <v>11097333333.333334</v>
      </c>
      <c r="KX50">
        <v>4808000000</v>
      </c>
      <c r="LB50">
        <v>3927333333.3333335</v>
      </c>
      <c r="LG50">
        <v>1382333333.3333333</v>
      </c>
      <c r="LM50">
        <v>979666666.66666663</v>
      </c>
      <c r="LS50">
        <v>28884000000</v>
      </c>
      <c r="LT50">
        <v>14191333333.333334</v>
      </c>
      <c r="LX50">
        <v>6469333333.333333</v>
      </c>
      <c r="MD50">
        <v>3010333333.3333335</v>
      </c>
      <c r="MG50">
        <v>5212666666.666667</v>
      </c>
      <c r="MO50">
        <v>26000666666.666668</v>
      </c>
    </row>
    <row r="51" spans="1:353" x14ac:dyDescent="0.45">
      <c r="A51" s="71">
        <v>18568</v>
      </c>
      <c r="B51">
        <v>24.6</v>
      </c>
      <c r="N51">
        <v>11.5</v>
      </c>
      <c r="Q51">
        <v>19.2</v>
      </c>
      <c r="AQ51">
        <v>26.1</v>
      </c>
      <c r="BH51">
        <v>32.9</v>
      </c>
      <c r="BI51">
        <v>31.2</v>
      </c>
      <c r="BJ51">
        <v>32.6</v>
      </c>
      <c r="BK51">
        <v>38.9</v>
      </c>
      <c r="BM51">
        <v>30.6</v>
      </c>
      <c r="BO51">
        <v>27.4</v>
      </c>
      <c r="BS51">
        <v>31.4</v>
      </c>
      <c r="CB51">
        <v>21</v>
      </c>
      <c r="CG51">
        <v>64.7</v>
      </c>
      <c r="CJ51">
        <v>33.5</v>
      </c>
      <c r="CO51">
        <v>22.6</v>
      </c>
      <c r="CP51">
        <v>19.8</v>
      </c>
      <c r="CQ51">
        <v>22.5</v>
      </c>
      <c r="CR51">
        <v>17.100000000000001</v>
      </c>
      <c r="CS51">
        <v>38.700000000000003</v>
      </c>
      <c r="CU51">
        <v>16.899999999999999</v>
      </c>
      <c r="CW51">
        <v>19.3</v>
      </c>
      <c r="CX51">
        <v>15.5</v>
      </c>
      <c r="DI51">
        <v>20.9</v>
      </c>
      <c r="DX51">
        <v>33.5</v>
      </c>
      <c r="EY51">
        <v>41.5</v>
      </c>
      <c r="EZ51">
        <v>43.5</v>
      </c>
      <c r="FG51">
        <v>55.2</v>
      </c>
      <c r="FP51">
        <v>31.9</v>
      </c>
      <c r="FX51">
        <v>23</v>
      </c>
      <c r="FY51">
        <v>24.7</v>
      </c>
      <c r="GZ51">
        <v>15.3</v>
      </c>
      <c r="JZ51">
        <v>24.3</v>
      </c>
      <c r="KE51">
        <v>26.4</v>
      </c>
      <c r="KG51">
        <v>48.5</v>
      </c>
      <c r="KU51">
        <v>65982000000</v>
      </c>
      <c r="KV51">
        <v>39981333333.333336</v>
      </c>
      <c r="KW51">
        <v>11097333333.333334</v>
      </c>
      <c r="KX51">
        <v>4808000000</v>
      </c>
      <c r="LB51">
        <v>3927333333.3333335</v>
      </c>
      <c r="LG51">
        <v>1382333333.3333333</v>
      </c>
      <c r="LM51">
        <v>979666666.66666663</v>
      </c>
      <c r="LS51">
        <v>28884000000</v>
      </c>
      <c r="LT51">
        <v>14191333333.333334</v>
      </c>
      <c r="LX51">
        <v>6469333333.333333</v>
      </c>
      <c r="MD51">
        <v>3010333333.3333335</v>
      </c>
      <c r="MG51">
        <v>5212666666.666667</v>
      </c>
      <c r="MO51">
        <v>26000666666.666668</v>
      </c>
    </row>
    <row r="52" spans="1:353" x14ac:dyDescent="0.45">
      <c r="A52" s="71">
        <v>18598</v>
      </c>
      <c r="B52">
        <v>24.98</v>
      </c>
      <c r="N52">
        <v>11.5</v>
      </c>
      <c r="Q52">
        <v>19.2</v>
      </c>
      <c r="AQ52">
        <v>26.9</v>
      </c>
      <c r="BH52">
        <v>33.799999999999997</v>
      </c>
      <c r="BI52">
        <v>32.299999999999997</v>
      </c>
      <c r="BJ52">
        <v>33.9</v>
      </c>
      <c r="BK52">
        <v>39.799999999999997</v>
      </c>
      <c r="BM52">
        <v>31.6</v>
      </c>
      <c r="BO52">
        <v>28.2</v>
      </c>
      <c r="BS52">
        <v>32.200000000000003</v>
      </c>
      <c r="CB52">
        <v>21.2</v>
      </c>
      <c r="CG52">
        <v>85.5</v>
      </c>
      <c r="CJ52">
        <v>33.299999999999997</v>
      </c>
      <c r="CO52">
        <v>23.3</v>
      </c>
      <c r="CP52">
        <v>20.6</v>
      </c>
      <c r="CQ52">
        <v>22.9</v>
      </c>
      <c r="CR52">
        <v>17.2</v>
      </c>
      <c r="CS52">
        <v>39.5</v>
      </c>
      <c r="CU52">
        <v>17.5</v>
      </c>
      <c r="CW52">
        <v>20.399999999999999</v>
      </c>
      <c r="CX52">
        <v>16</v>
      </c>
      <c r="DI52">
        <v>21</v>
      </c>
      <c r="DX52">
        <v>33.9</v>
      </c>
      <c r="EY52">
        <v>41.9</v>
      </c>
      <c r="EZ52">
        <v>43.8</v>
      </c>
      <c r="FG52">
        <v>55.6</v>
      </c>
      <c r="FP52">
        <v>32.299999999999997</v>
      </c>
      <c r="FX52">
        <v>23.2</v>
      </c>
      <c r="FY52">
        <v>24.8</v>
      </c>
      <c r="GZ52">
        <v>15.4</v>
      </c>
      <c r="JZ52">
        <v>24.4</v>
      </c>
      <c r="KE52">
        <v>26.8</v>
      </c>
      <c r="KG52">
        <v>48.7</v>
      </c>
      <c r="KU52">
        <v>65982000000</v>
      </c>
      <c r="KV52">
        <v>39981333333.333336</v>
      </c>
      <c r="KW52">
        <v>11097333333.333334</v>
      </c>
      <c r="KX52">
        <v>4808000000</v>
      </c>
      <c r="LB52">
        <v>3927333333.3333335</v>
      </c>
      <c r="LG52">
        <v>1382333333.3333333</v>
      </c>
      <c r="LM52">
        <v>979666666.66666663</v>
      </c>
      <c r="LS52">
        <v>28884000000</v>
      </c>
      <c r="LT52">
        <v>14191333333.333334</v>
      </c>
      <c r="LX52">
        <v>6469333333.333333</v>
      </c>
      <c r="MD52">
        <v>3010333333.3333335</v>
      </c>
      <c r="MG52">
        <v>5212666666.666667</v>
      </c>
      <c r="MO52">
        <v>26000666666.666668</v>
      </c>
    </row>
    <row r="53" spans="1:353" x14ac:dyDescent="0.45">
      <c r="A53" s="71">
        <v>18629</v>
      </c>
      <c r="B53">
        <v>25.38</v>
      </c>
      <c r="N53">
        <v>11.6</v>
      </c>
      <c r="Q53">
        <v>19.3</v>
      </c>
      <c r="AQ53">
        <v>27.6</v>
      </c>
      <c r="BH53">
        <v>34.9</v>
      </c>
      <c r="BI53">
        <v>33.6</v>
      </c>
      <c r="BJ53">
        <v>35.700000000000003</v>
      </c>
      <c r="BK53">
        <v>42.2</v>
      </c>
      <c r="BM53">
        <v>32.6</v>
      </c>
      <c r="BO53">
        <v>29.1</v>
      </c>
      <c r="BS53">
        <v>33.299999999999997</v>
      </c>
      <c r="CB53">
        <v>21.4</v>
      </c>
      <c r="CG53">
        <v>70.5</v>
      </c>
      <c r="CJ53">
        <v>34.5</v>
      </c>
      <c r="CO53">
        <v>23.8</v>
      </c>
      <c r="CP53">
        <v>20.9</v>
      </c>
      <c r="CQ53">
        <v>20.9</v>
      </c>
      <c r="CR53">
        <v>17.399999999999999</v>
      </c>
      <c r="CS53">
        <v>39.200000000000003</v>
      </c>
      <c r="CU53">
        <v>16.399999999999999</v>
      </c>
      <c r="CW53">
        <v>21.2</v>
      </c>
      <c r="CX53">
        <v>16.3</v>
      </c>
      <c r="DI53">
        <v>21.5</v>
      </c>
      <c r="DX53">
        <v>36.5</v>
      </c>
      <c r="EY53">
        <v>42.6</v>
      </c>
      <c r="EZ53">
        <v>44.5</v>
      </c>
      <c r="FG53">
        <v>56.5</v>
      </c>
      <c r="FP53">
        <v>33.299999999999997</v>
      </c>
      <c r="FX53">
        <v>23.3</v>
      </c>
      <c r="FY53">
        <v>24.9</v>
      </c>
      <c r="GZ53">
        <v>15.4</v>
      </c>
      <c r="JZ53">
        <v>24.7</v>
      </c>
      <c r="KE53">
        <v>27.2</v>
      </c>
      <c r="KG53">
        <v>49.6</v>
      </c>
      <c r="KU53">
        <v>69735666666.666672</v>
      </c>
      <c r="KV53">
        <v>42535000000</v>
      </c>
      <c r="KW53">
        <v>11879333333.333334</v>
      </c>
      <c r="KX53">
        <v>4769666666.666667</v>
      </c>
      <c r="LB53">
        <v>4607666666.666667</v>
      </c>
      <c r="LG53">
        <v>1459666666.6666667</v>
      </c>
      <c r="LM53">
        <v>1042333333.3333334</v>
      </c>
      <c r="LS53">
        <v>30655333333.333332</v>
      </c>
      <c r="LT53">
        <v>15083666666.666666</v>
      </c>
      <c r="LX53">
        <v>6847333333.333333</v>
      </c>
      <c r="MD53">
        <v>3166333333.3333335</v>
      </c>
      <c r="MG53">
        <v>5558333333.333333</v>
      </c>
      <c r="MO53">
        <v>27201000000</v>
      </c>
    </row>
    <row r="54" spans="1:353" x14ac:dyDescent="0.45">
      <c r="A54" s="71">
        <v>18660</v>
      </c>
      <c r="B54">
        <v>25.83</v>
      </c>
      <c r="N54">
        <v>11.7</v>
      </c>
      <c r="Q54">
        <v>19.3</v>
      </c>
      <c r="AQ54">
        <v>28.5</v>
      </c>
      <c r="BH54">
        <v>36.299999999999997</v>
      </c>
      <c r="BI54">
        <v>34.700000000000003</v>
      </c>
      <c r="BJ54">
        <v>36.799999999999997</v>
      </c>
      <c r="BK54">
        <v>43.7</v>
      </c>
      <c r="BM54">
        <v>33.200000000000003</v>
      </c>
      <c r="BO54">
        <v>29.5</v>
      </c>
      <c r="BS54">
        <v>33.9</v>
      </c>
      <c r="CB54">
        <v>21.7</v>
      </c>
      <c r="CG54">
        <v>73.5</v>
      </c>
      <c r="CJ54">
        <v>34.9</v>
      </c>
      <c r="CO54">
        <v>25</v>
      </c>
      <c r="CP54">
        <v>22.4</v>
      </c>
      <c r="CQ54">
        <v>22.9</v>
      </c>
      <c r="CR54">
        <v>17.100000000000001</v>
      </c>
      <c r="CS54">
        <v>39.6</v>
      </c>
      <c r="CU54">
        <v>18.100000000000001</v>
      </c>
      <c r="CW54">
        <v>22.8</v>
      </c>
      <c r="CX54">
        <v>16.7</v>
      </c>
      <c r="DI54">
        <v>21.6</v>
      </c>
      <c r="DX54">
        <v>36.299999999999997</v>
      </c>
      <c r="EY54">
        <v>43.3</v>
      </c>
      <c r="EZ54">
        <v>45</v>
      </c>
      <c r="FG54">
        <v>57.5</v>
      </c>
      <c r="FP54">
        <v>33.9</v>
      </c>
      <c r="FX54">
        <v>23.6</v>
      </c>
      <c r="FY54">
        <v>25</v>
      </c>
      <c r="GZ54">
        <v>15.5</v>
      </c>
      <c r="JZ54">
        <v>24.9</v>
      </c>
      <c r="KE54">
        <v>27.8</v>
      </c>
      <c r="KG54">
        <v>50.3</v>
      </c>
      <c r="KU54">
        <v>69735666666.666672</v>
      </c>
      <c r="KV54">
        <v>42535000000</v>
      </c>
      <c r="KW54">
        <v>11879333333.333334</v>
      </c>
      <c r="KX54">
        <v>4769666666.666667</v>
      </c>
      <c r="LB54">
        <v>4607666666.666667</v>
      </c>
      <c r="LG54">
        <v>1459666666.6666667</v>
      </c>
      <c r="LM54">
        <v>1042333333.3333334</v>
      </c>
      <c r="LS54">
        <v>30655333333.333332</v>
      </c>
      <c r="LT54">
        <v>15083666666.666666</v>
      </c>
      <c r="LX54">
        <v>6847333333.333333</v>
      </c>
      <c r="MD54">
        <v>3166333333.3333335</v>
      </c>
      <c r="MG54">
        <v>5558333333.333333</v>
      </c>
      <c r="MO54">
        <v>27201000000</v>
      </c>
    </row>
    <row r="55" spans="1:353" x14ac:dyDescent="0.45">
      <c r="A55" s="71">
        <v>18688</v>
      </c>
      <c r="B55">
        <v>25.88</v>
      </c>
      <c r="N55">
        <v>11.8</v>
      </c>
      <c r="Q55">
        <v>19.3</v>
      </c>
      <c r="AQ55">
        <v>28.4</v>
      </c>
      <c r="BH55">
        <v>36.299999999999997</v>
      </c>
      <c r="BI55">
        <v>34.6</v>
      </c>
      <c r="BJ55">
        <v>37.1</v>
      </c>
      <c r="BK55">
        <v>44</v>
      </c>
      <c r="BM55">
        <v>32.799999999999997</v>
      </c>
      <c r="BO55">
        <v>29.4</v>
      </c>
      <c r="BS55">
        <v>32.9</v>
      </c>
      <c r="CB55">
        <v>21.9</v>
      </c>
      <c r="CG55">
        <v>77</v>
      </c>
      <c r="CJ55">
        <v>35.299999999999997</v>
      </c>
      <c r="CO55">
        <v>24.4</v>
      </c>
      <c r="CP55">
        <v>21.4</v>
      </c>
      <c r="CQ55">
        <v>22</v>
      </c>
      <c r="CR55">
        <v>16.5</v>
      </c>
      <c r="CS55">
        <v>39.6</v>
      </c>
      <c r="CU55">
        <v>16.8</v>
      </c>
      <c r="CW55">
        <v>22.1</v>
      </c>
      <c r="CX55">
        <v>17</v>
      </c>
      <c r="DI55">
        <v>21.7</v>
      </c>
      <c r="DX55">
        <v>36</v>
      </c>
      <c r="EY55">
        <v>43.5</v>
      </c>
      <c r="EZ55">
        <v>45.2</v>
      </c>
      <c r="FG55">
        <v>57.8</v>
      </c>
      <c r="FP55">
        <v>34.299999999999997</v>
      </c>
      <c r="FX55">
        <v>23.8</v>
      </c>
      <c r="FY55">
        <v>25.2</v>
      </c>
      <c r="GZ55">
        <v>15.7</v>
      </c>
      <c r="JZ55">
        <v>25.1</v>
      </c>
      <c r="KE55">
        <v>27.9</v>
      </c>
      <c r="KG55">
        <v>50.6</v>
      </c>
      <c r="KU55">
        <v>69735666666.666672</v>
      </c>
      <c r="KV55">
        <v>42535000000</v>
      </c>
      <c r="KW55">
        <v>11879333333.333334</v>
      </c>
      <c r="KX55">
        <v>4769666666.666667</v>
      </c>
      <c r="LB55">
        <v>4607666666.666667</v>
      </c>
      <c r="LG55">
        <v>1459666666.6666667</v>
      </c>
      <c r="LM55">
        <v>1042333333.3333334</v>
      </c>
      <c r="LS55">
        <v>30655333333.333332</v>
      </c>
      <c r="LT55">
        <v>15083666666.666666</v>
      </c>
      <c r="LX55">
        <v>6847333333.333333</v>
      </c>
      <c r="MD55">
        <v>3166333333.3333335</v>
      </c>
      <c r="MG55">
        <v>5558333333.333333</v>
      </c>
      <c r="MO55">
        <v>27201000000</v>
      </c>
    </row>
    <row r="56" spans="1:353" x14ac:dyDescent="0.45">
      <c r="A56" s="71">
        <v>18719</v>
      </c>
      <c r="B56">
        <v>25.92</v>
      </c>
      <c r="N56">
        <v>11.8</v>
      </c>
      <c r="Q56">
        <v>19.2</v>
      </c>
      <c r="AQ56">
        <v>28.2</v>
      </c>
      <c r="BH56">
        <v>36.1</v>
      </c>
      <c r="BI56">
        <v>34.6</v>
      </c>
      <c r="BJ56">
        <v>37.4</v>
      </c>
      <c r="BK56">
        <v>44.5</v>
      </c>
      <c r="BM56">
        <v>32.5</v>
      </c>
      <c r="BO56">
        <v>29.5</v>
      </c>
      <c r="BS56">
        <v>32.200000000000003</v>
      </c>
      <c r="CB56">
        <v>22.1</v>
      </c>
      <c r="CG56">
        <v>75.2</v>
      </c>
      <c r="CJ56">
        <v>35.700000000000003</v>
      </c>
      <c r="CO56">
        <v>23.6</v>
      </c>
      <c r="CP56">
        <v>20.399999999999999</v>
      </c>
      <c r="CQ56">
        <v>21.1</v>
      </c>
      <c r="CR56">
        <v>15.6</v>
      </c>
      <c r="CS56">
        <v>39.700000000000003</v>
      </c>
      <c r="CU56">
        <v>16.100000000000001</v>
      </c>
      <c r="CW56">
        <v>21</v>
      </c>
      <c r="CX56">
        <v>17</v>
      </c>
      <c r="DI56">
        <v>21.8</v>
      </c>
      <c r="DX56">
        <v>36.1</v>
      </c>
      <c r="EY56">
        <v>43.8</v>
      </c>
      <c r="EZ56">
        <v>45.4</v>
      </c>
      <c r="FG56">
        <v>58.1</v>
      </c>
      <c r="FP56">
        <v>34.4</v>
      </c>
      <c r="FX56">
        <v>23.9</v>
      </c>
      <c r="FY56">
        <v>25.3</v>
      </c>
      <c r="GZ56">
        <v>15.7</v>
      </c>
      <c r="JZ56">
        <v>25.2</v>
      </c>
      <c r="KE56">
        <v>27.9</v>
      </c>
      <c r="KG56">
        <v>50.8</v>
      </c>
      <c r="KU56">
        <v>68314000000</v>
      </c>
      <c r="KV56">
        <v>40726666666.666664</v>
      </c>
      <c r="KW56">
        <v>10245000000</v>
      </c>
      <c r="KX56">
        <v>4037000000</v>
      </c>
      <c r="LB56">
        <v>3876333333.3333335</v>
      </c>
      <c r="LG56">
        <v>1304666666.6666667</v>
      </c>
      <c r="LM56">
        <v>1027333333.3333334</v>
      </c>
      <c r="LS56">
        <v>30481666666.666668</v>
      </c>
      <c r="LT56">
        <v>15191333333.333334</v>
      </c>
      <c r="LX56">
        <v>6699000000</v>
      </c>
      <c r="MD56">
        <v>3136000000</v>
      </c>
      <c r="MG56">
        <v>5455666666.666667</v>
      </c>
      <c r="MO56">
        <v>27587666666.666668</v>
      </c>
    </row>
    <row r="57" spans="1:353" x14ac:dyDescent="0.45">
      <c r="A57" s="71">
        <v>18749</v>
      </c>
      <c r="B57">
        <v>25.99</v>
      </c>
      <c r="N57">
        <v>12</v>
      </c>
      <c r="Q57">
        <v>19.3</v>
      </c>
      <c r="AQ57">
        <v>28.3</v>
      </c>
      <c r="BH57">
        <v>35.799999999999997</v>
      </c>
      <c r="BI57">
        <v>33.9</v>
      </c>
      <c r="BJ57">
        <v>36.700000000000003</v>
      </c>
      <c r="BK57">
        <v>43.2</v>
      </c>
      <c r="BM57">
        <v>31.4</v>
      </c>
      <c r="BO57">
        <v>29.5</v>
      </c>
      <c r="BS57">
        <v>30.5</v>
      </c>
      <c r="CB57">
        <v>22.3</v>
      </c>
      <c r="CG57">
        <v>77.900000000000006</v>
      </c>
      <c r="CJ57">
        <v>36.1</v>
      </c>
      <c r="CO57">
        <v>23.9</v>
      </c>
      <c r="CP57">
        <v>20.7</v>
      </c>
      <c r="CQ57">
        <v>21</v>
      </c>
      <c r="CR57">
        <v>15.1</v>
      </c>
      <c r="CS57">
        <v>39.799999999999997</v>
      </c>
      <c r="CU57">
        <v>16.2</v>
      </c>
      <c r="CW57">
        <v>21.5</v>
      </c>
      <c r="CX57">
        <v>17.7</v>
      </c>
      <c r="DI57">
        <v>22.1</v>
      </c>
      <c r="DX57">
        <v>36.9</v>
      </c>
      <c r="EY57">
        <v>43.9</v>
      </c>
      <c r="EZ57">
        <v>45.7</v>
      </c>
      <c r="FG57">
        <v>58.1</v>
      </c>
      <c r="FP57">
        <v>34.5</v>
      </c>
      <c r="FX57">
        <v>24</v>
      </c>
      <c r="FY57">
        <v>25.4</v>
      </c>
      <c r="GZ57">
        <v>15.8</v>
      </c>
      <c r="JZ57">
        <v>25.3</v>
      </c>
      <c r="KE57">
        <v>27.9</v>
      </c>
      <c r="KG57">
        <v>51.1</v>
      </c>
      <c r="KU57">
        <v>68314000000</v>
      </c>
      <c r="KV57">
        <v>40726666666.666664</v>
      </c>
      <c r="KW57">
        <v>10245000000</v>
      </c>
      <c r="KX57">
        <v>4037000000</v>
      </c>
      <c r="LB57">
        <v>3876333333.3333335</v>
      </c>
      <c r="LG57">
        <v>1304666666.6666667</v>
      </c>
      <c r="LM57">
        <v>1027333333.3333334</v>
      </c>
      <c r="LS57">
        <v>30481666666.666668</v>
      </c>
      <c r="LT57">
        <v>15191333333.333334</v>
      </c>
      <c r="LX57">
        <v>6699000000</v>
      </c>
      <c r="MD57">
        <v>3136000000</v>
      </c>
      <c r="MG57">
        <v>5455666666.666667</v>
      </c>
      <c r="MO57">
        <v>27587666666.666668</v>
      </c>
    </row>
    <row r="58" spans="1:353" x14ac:dyDescent="0.45">
      <c r="A58" s="71">
        <v>18780</v>
      </c>
      <c r="B58">
        <v>25.93</v>
      </c>
      <c r="N58">
        <v>12</v>
      </c>
      <c r="Q58">
        <v>19.3</v>
      </c>
      <c r="AQ58">
        <v>28</v>
      </c>
      <c r="BH58">
        <v>35</v>
      </c>
      <c r="BI58">
        <v>33.1</v>
      </c>
      <c r="BJ58">
        <v>36</v>
      </c>
      <c r="BK58">
        <v>42.2</v>
      </c>
      <c r="BM58">
        <v>30.7</v>
      </c>
      <c r="BO58">
        <v>28.6</v>
      </c>
      <c r="BS58">
        <v>29.7</v>
      </c>
      <c r="CB58">
        <v>22.6</v>
      </c>
      <c r="CG58">
        <v>76.900000000000006</v>
      </c>
      <c r="CJ58">
        <v>36.200000000000003</v>
      </c>
      <c r="CO58">
        <v>23.6</v>
      </c>
      <c r="CP58">
        <v>20.3</v>
      </c>
      <c r="CQ58">
        <v>20.2</v>
      </c>
      <c r="CR58">
        <v>14.9</v>
      </c>
      <c r="CS58">
        <v>39.299999999999997</v>
      </c>
      <c r="CU58">
        <v>16</v>
      </c>
      <c r="CW58">
        <v>21.3</v>
      </c>
      <c r="CX58">
        <v>18.8</v>
      </c>
      <c r="DI58">
        <v>22.3</v>
      </c>
      <c r="DX58">
        <v>37</v>
      </c>
      <c r="EY58">
        <v>43.9</v>
      </c>
      <c r="EZ58">
        <v>45.9</v>
      </c>
      <c r="FG58">
        <v>58.1</v>
      </c>
      <c r="FP58">
        <v>34.5</v>
      </c>
      <c r="FX58">
        <v>24.1</v>
      </c>
      <c r="FY58">
        <v>25.4</v>
      </c>
      <c r="GZ58">
        <v>15.8</v>
      </c>
      <c r="JZ58">
        <v>25.3</v>
      </c>
      <c r="KE58">
        <v>27.9</v>
      </c>
      <c r="KG58">
        <v>51.1</v>
      </c>
      <c r="KU58">
        <v>68314000000</v>
      </c>
      <c r="KV58">
        <v>40726666666.666664</v>
      </c>
      <c r="KW58">
        <v>10245000000</v>
      </c>
      <c r="KX58">
        <v>4037000000</v>
      </c>
      <c r="LB58">
        <v>3876333333.3333335</v>
      </c>
      <c r="LG58">
        <v>1304666666.6666667</v>
      </c>
      <c r="LM58">
        <v>1027333333.3333334</v>
      </c>
      <c r="LS58">
        <v>30481666666.666668</v>
      </c>
      <c r="LT58">
        <v>15191333333.333334</v>
      </c>
      <c r="LX58">
        <v>6699000000</v>
      </c>
      <c r="MD58">
        <v>3136000000</v>
      </c>
      <c r="MG58">
        <v>5455666666.666667</v>
      </c>
      <c r="MO58">
        <v>27587666666.666668</v>
      </c>
    </row>
    <row r="59" spans="1:353" x14ac:dyDescent="0.45">
      <c r="A59" s="71">
        <v>18810</v>
      </c>
      <c r="B59">
        <v>25.91</v>
      </c>
      <c r="N59">
        <v>12</v>
      </c>
      <c r="Q59">
        <v>19.3</v>
      </c>
      <c r="AQ59">
        <v>27.9</v>
      </c>
      <c r="BH59">
        <v>35</v>
      </c>
      <c r="BI59">
        <v>33.1</v>
      </c>
      <c r="BJ59">
        <v>35.799999999999997</v>
      </c>
      <c r="BK59">
        <v>41.8</v>
      </c>
      <c r="BM59">
        <v>30.6</v>
      </c>
      <c r="BO59">
        <v>28.1</v>
      </c>
      <c r="BS59">
        <v>30</v>
      </c>
      <c r="CB59">
        <v>22.5</v>
      </c>
      <c r="CG59">
        <v>75.900000000000006</v>
      </c>
      <c r="CJ59">
        <v>36.200000000000003</v>
      </c>
      <c r="CO59">
        <v>23.6</v>
      </c>
      <c r="CP59">
        <v>20.399999999999999</v>
      </c>
      <c r="CQ59">
        <v>19.7</v>
      </c>
      <c r="CR59">
        <v>15.4</v>
      </c>
      <c r="CS59">
        <v>39</v>
      </c>
      <c r="CU59">
        <v>14.3</v>
      </c>
      <c r="CW59">
        <v>21.5</v>
      </c>
      <c r="CX59">
        <v>19.600000000000001</v>
      </c>
      <c r="DI59">
        <v>22.5</v>
      </c>
      <c r="DX59">
        <v>36.700000000000003</v>
      </c>
      <c r="EY59">
        <v>44</v>
      </c>
      <c r="EZ59">
        <v>45.9</v>
      </c>
      <c r="FG59">
        <v>57.8</v>
      </c>
      <c r="FP59">
        <v>34.799999999999997</v>
      </c>
      <c r="FX59">
        <v>24.1</v>
      </c>
      <c r="FY59">
        <v>25.5</v>
      </c>
      <c r="GZ59">
        <v>15.8</v>
      </c>
      <c r="JZ59">
        <v>25.3</v>
      </c>
      <c r="KE59">
        <v>27.8</v>
      </c>
      <c r="KG59">
        <v>51</v>
      </c>
      <c r="KU59">
        <v>69205333333.333328</v>
      </c>
      <c r="KV59">
        <v>41121333333.333336</v>
      </c>
      <c r="KW59">
        <v>10064333333.333334</v>
      </c>
      <c r="KX59">
        <v>3724333333.3333335</v>
      </c>
      <c r="LB59">
        <v>3943333333.3333335</v>
      </c>
      <c r="LG59">
        <v>1337333333.3333333</v>
      </c>
      <c r="LM59">
        <v>1059000000</v>
      </c>
      <c r="LS59">
        <v>31057000000</v>
      </c>
      <c r="LT59">
        <v>15417666666.666666</v>
      </c>
      <c r="LX59">
        <v>6843000000</v>
      </c>
      <c r="MD59">
        <v>3194666666.6666665</v>
      </c>
      <c r="MG59">
        <v>5601666666.666667</v>
      </c>
      <c r="MO59">
        <v>28084000000</v>
      </c>
    </row>
    <row r="60" spans="1:353" x14ac:dyDescent="0.45">
      <c r="A60" s="71">
        <v>18841</v>
      </c>
      <c r="B60">
        <v>25.86</v>
      </c>
      <c r="N60">
        <v>11.9</v>
      </c>
      <c r="Q60">
        <v>19.3</v>
      </c>
      <c r="AQ60">
        <v>27.8</v>
      </c>
      <c r="BH60">
        <v>34.6</v>
      </c>
      <c r="BI60">
        <v>32.799999999999997</v>
      </c>
      <c r="BJ60">
        <v>35.700000000000003</v>
      </c>
      <c r="BK60">
        <v>41.5</v>
      </c>
      <c r="BM60">
        <v>30.6</v>
      </c>
      <c r="BO60">
        <v>27.3</v>
      </c>
      <c r="BS60">
        <v>31.1</v>
      </c>
      <c r="CB60">
        <v>22.6</v>
      </c>
      <c r="CG60">
        <v>74.099999999999994</v>
      </c>
      <c r="CJ60">
        <v>36</v>
      </c>
      <c r="CO60">
        <v>23.8</v>
      </c>
      <c r="CP60">
        <v>20.7</v>
      </c>
      <c r="CQ60">
        <v>22.2</v>
      </c>
      <c r="CR60">
        <v>16.899999999999999</v>
      </c>
      <c r="CS60">
        <v>38.799999999999997</v>
      </c>
      <c r="CU60">
        <v>16.7</v>
      </c>
      <c r="CW60">
        <v>21.1</v>
      </c>
      <c r="CX60">
        <v>18.100000000000001</v>
      </c>
      <c r="DI60">
        <v>22.4</v>
      </c>
      <c r="DX60">
        <v>36.299999999999997</v>
      </c>
      <c r="EY60">
        <v>44</v>
      </c>
      <c r="EZ60">
        <v>46.1</v>
      </c>
      <c r="FG60">
        <v>57.7</v>
      </c>
      <c r="FP60">
        <v>35</v>
      </c>
      <c r="FX60">
        <v>24.2</v>
      </c>
      <c r="FY60">
        <v>25.6</v>
      </c>
      <c r="GZ60">
        <v>15.9</v>
      </c>
      <c r="JZ60">
        <v>25.4</v>
      </c>
      <c r="KE60">
        <v>27.7</v>
      </c>
      <c r="KG60">
        <v>51</v>
      </c>
      <c r="KU60">
        <v>69205333333.333328</v>
      </c>
      <c r="KV60">
        <v>41121333333.333336</v>
      </c>
      <c r="KW60">
        <v>10064333333.333334</v>
      </c>
      <c r="KX60">
        <v>3724333333.3333335</v>
      </c>
      <c r="LB60">
        <v>3943333333.3333335</v>
      </c>
      <c r="LG60">
        <v>1337333333.3333333</v>
      </c>
      <c r="LM60">
        <v>1059000000</v>
      </c>
      <c r="LS60">
        <v>31057000000</v>
      </c>
      <c r="LT60">
        <v>15417666666.666666</v>
      </c>
      <c r="LX60">
        <v>6843000000</v>
      </c>
      <c r="MD60">
        <v>3194666666.6666665</v>
      </c>
      <c r="MG60">
        <v>5601666666.666667</v>
      </c>
      <c r="MO60">
        <v>28084000000</v>
      </c>
    </row>
    <row r="61" spans="1:353" x14ac:dyDescent="0.45">
      <c r="A61" s="71">
        <v>18872</v>
      </c>
      <c r="B61">
        <v>26.03</v>
      </c>
      <c r="N61">
        <v>11.9</v>
      </c>
      <c r="Q61">
        <v>19.3</v>
      </c>
      <c r="AQ61">
        <v>27.9</v>
      </c>
      <c r="BH61">
        <v>34.700000000000003</v>
      </c>
      <c r="BI61">
        <v>32.9</v>
      </c>
      <c r="BJ61">
        <v>35.700000000000003</v>
      </c>
      <c r="BK61">
        <v>41.7</v>
      </c>
      <c r="BM61">
        <v>30.7</v>
      </c>
      <c r="BO61">
        <v>27.1</v>
      </c>
      <c r="BS61">
        <v>31.3</v>
      </c>
      <c r="CB61">
        <v>22.3</v>
      </c>
      <c r="CG61">
        <v>75.900000000000006</v>
      </c>
      <c r="CJ61">
        <v>35.799999999999997</v>
      </c>
      <c r="CO61">
        <v>24.2</v>
      </c>
      <c r="CP61">
        <v>21.3</v>
      </c>
      <c r="CQ61">
        <v>22.9</v>
      </c>
      <c r="CR61">
        <v>17.2</v>
      </c>
      <c r="CS61">
        <v>38.9</v>
      </c>
      <c r="CU61">
        <v>17</v>
      </c>
      <c r="CW61">
        <v>21.8</v>
      </c>
      <c r="CX61">
        <v>18.7</v>
      </c>
      <c r="DI61">
        <v>22.2</v>
      </c>
      <c r="DX61">
        <v>36.1</v>
      </c>
      <c r="EY61">
        <v>44.8</v>
      </c>
      <c r="EZ61">
        <v>47.1</v>
      </c>
      <c r="FG61">
        <v>58.9</v>
      </c>
      <c r="FP61">
        <v>35.200000000000003</v>
      </c>
      <c r="FX61">
        <v>24.4</v>
      </c>
      <c r="FY61">
        <v>25.8</v>
      </c>
      <c r="GZ61">
        <v>15.9</v>
      </c>
      <c r="JZ61">
        <v>25.5</v>
      </c>
      <c r="KE61">
        <v>27.9</v>
      </c>
      <c r="KG61">
        <v>52</v>
      </c>
      <c r="KU61">
        <v>69205333333.333328</v>
      </c>
      <c r="KV61">
        <v>41121333333.333336</v>
      </c>
      <c r="KW61">
        <v>10064333333.333334</v>
      </c>
      <c r="KX61">
        <v>3724333333.3333335</v>
      </c>
      <c r="LB61">
        <v>3943333333.3333335</v>
      </c>
      <c r="LG61">
        <v>1337333333.3333333</v>
      </c>
      <c r="LM61">
        <v>1059000000</v>
      </c>
      <c r="LS61">
        <v>31057000000</v>
      </c>
      <c r="LT61">
        <v>15417666666.666666</v>
      </c>
      <c r="LX61">
        <v>6843000000</v>
      </c>
      <c r="MD61">
        <v>3194666666.6666665</v>
      </c>
      <c r="MG61">
        <v>5601666666.666667</v>
      </c>
      <c r="MO61">
        <v>28084000000</v>
      </c>
    </row>
    <row r="62" spans="1:353" x14ac:dyDescent="0.45">
      <c r="A62" s="71">
        <v>18902</v>
      </c>
      <c r="B62">
        <v>26.16</v>
      </c>
      <c r="N62">
        <v>11.8</v>
      </c>
      <c r="Q62">
        <v>19.3</v>
      </c>
      <c r="AQ62">
        <v>28.4</v>
      </c>
      <c r="BH62">
        <v>35.6</v>
      </c>
      <c r="BI62">
        <v>34.1</v>
      </c>
      <c r="BJ62">
        <v>36.6</v>
      </c>
      <c r="BK62">
        <v>42.6</v>
      </c>
      <c r="BM62">
        <v>31.7</v>
      </c>
      <c r="BO62">
        <v>27.4</v>
      </c>
      <c r="BS62">
        <v>32.700000000000003</v>
      </c>
      <c r="CB62">
        <v>22</v>
      </c>
      <c r="CG62">
        <v>74.7</v>
      </c>
      <c r="CJ62">
        <v>35.700000000000003</v>
      </c>
      <c r="CO62">
        <v>24.9</v>
      </c>
      <c r="CP62">
        <v>22.3</v>
      </c>
      <c r="CQ62">
        <v>22.3</v>
      </c>
      <c r="CR62">
        <v>16.899999999999999</v>
      </c>
      <c r="CS62">
        <v>39.4</v>
      </c>
      <c r="CU62">
        <v>16.2</v>
      </c>
      <c r="CW62">
        <v>23.6</v>
      </c>
      <c r="CX62">
        <v>22.1</v>
      </c>
      <c r="DI62">
        <v>22.1</v>
      </c>
      <c r="DX62">
        <v>36.700000000000003</v>
      </c>
      <c r="EY62">
        <v>44.7</v>
      </c>
      <c r="EZ62">
        <v>47.2</v>
      </c>
      <c r="FG62">
        <v>58.4</v>
      </c>
      <c r="FP62">
        <v>35.299999999999997</v>
      </c>
      <c r="FX62">
        <v>24.5</v>
      </c>
      <c r="FY62">
        <v>25.9</v>
      </c>
      <c r="GZ62">
        <v>16</v>
      </c>
      <c r="JZ62">
        <v>25.5</v>
      </c>
      <c r="KE62">
        <v>28.1</v>
      </c>
      <c r="KG62">
        <v>51.7</v>
      </c>
      <c r="KU62">
        <v>70530000000</v>
      </c>
      <c r="KV62">
        <v>41948333333.333336</v>
      </c>
      <c r="KW62">
        <v>10130333333.333334</v>
      </c>
      <c r="KX62">
        <v>3613000000</v>
      </c>
      <c r="LB62">
        <v>4060666666.6666665</v>
      </c>
      <c r="LG62">
        <v>1374666666.6666667</v>
      </c>
      <c r="LM62">
        <v>1081666666.6666667</v>
      </c>
      <c r="LS62">
        <v>31818000000</v>
      </c>
      <c r="LT62">
        <v>15662000000</v>
      </c>
      <c r="LX62">
        <v>6915000000</v>
      </c>
      <c r="MD62">
        <v>3296333333.3333335</v>
      </c>
      <c r="MG62">
        <v>5944666666.666667</v>
      </c>
      <c r="MO62">
        <v>28581666666.666668</v>
      </c>
    </row>
    <row r="63" spans="1:353" x14ac:dyDescent="0.45">
      <c r="A63" s="71">
        <v>18933</v>
      </c>
      <c r="B63">
        <v>26.32</v>
      </c>
      <c r="N63">
        <v>11.9</v>
      </c>
      <c r="Q63">
        <v>19.3</v>
      </c>
      <c r="AQ63">
        <v>28.6</v>
      </c>
      <c r="BH63">
        <v>35.9</v>
      </c>
      <c r="BI63">
        <v>34.700000000000003</v>
      </c>
      <c r="BJ63">
        <v>36.9</v>
      </c>
      <c r="BK63">
        <v>43</v>
      </c>
      <c r="BM63">
        <v>32.6</v>
      </c>
      <c r="BO63">
        <v>27.4</v>
      </c>
      <c r="BS63">
        <v>35</v>
      </c>
      <c r="CB63">
        <v>22</v>
      </c>
      <c r="CG63">
        <v>76.3</v>
      </c>
      <c r="CJ63">
        <v>36.1</v>
      </c>
      <c r="CO63">
        <v>25.8</v>
      </c>
      <c r="CP63">
        <v>23.7</v>
      </c>
      <c r="CQ63">
        <v>22.7</v>
      </c>
      <c r="CR63">
        <v>17.600000000000001</v>
      </c>
      <c r="CS63">
        <v>39.200000000000003</v>
      </c>
      <c r="CU63">
        <v>16.8</v>
      </c>
      <c r="CW63">
        <v>25.3</v>
      </c>
      <c r="CX63">
        <v>24.9</v>
      </c>
      <c r="DI63">
        <v>22.4</v>
      </c>
      <c r="DX63">
        <v>37</v>
      </c>
      <c r="EY63">
        <v>44.4</v>
      </c>
      <c r="EZ63">
        <v>47</v>
      </c>
      <c r="FG63">
        <v>58.2</v>
      </c>
      <c r="FP63">
        <v>34.799999999999997</v>
      </c>
      <c r="FX63">
        <v>24.8</v>
      </c>
      <c r="FY63">
        <v>26.5</v>
      </c>
      <c r="GZ63">
        <v>16.100000000000001</v>
      </c>
      <c r="JZ63">
        <v>25.6</v>
      </c>
      <c r="KE63">
        <v>28.3</v>
      </c>
      <c r="KG63">
        <v>51.5</v>
      </c>
      <c r="KU63">
        <v>70530000000</v>
      </c>
      <c r="KV63">
        <v>41948333333.333336</v>
      </c>
      <c r="KW63">
        <v>10130333333.333334</v>
      </c>
      <c r="KX63">
        <v>3613000000</v>
      </c>
      <c r="LB63">
        <v>4060666666.6666665</v>
      </c>
      <c r="LG63">
        <v>1374666666.6666667</v>
      </c>
      <c r="LM63">
        <v>1081666666.6666667</v>
      </c>
      <c r="LS63">
        <v>31818000000</v>
      </c>
      <c r="LT63">
        <v>15662000000</v>
      </c>
      <c r="LX63">
        <v>6915000000</v>
      </c>
      <c r="MD63">
        <v>3296333333.3333335</v>
      </c>
      <c r="MG63">
        <v>5944666666.666667</v>
      </c>
      <c r="MO63">
        <v>28581666666.666668</v>
      </c>
    </row>
    <row r="64" spans="1:353" x14ac:dyDescent="0.45">
      <c r="A64" s="71">
        <v>18963</v>
      </c>
      <c r="B64">
        <v>26.47</v>
      </c>
      <c r="N64">
        <v>11.8</v>
      </c>
      <c r="Q64">
        <v>19.399999999999999</v>
      </c>
      <c r="AQ64">
        <v>28.9</v>
      </c>
      <c r="BH64">
        <v>36</v>
      </c>
      <c r="BI64">
        <v>34.799999999999997</v>
      </c>
      <c r="BJ64">
        <v>37.4</v>
      </c>
      <c r="BK64">
        <v>43.1</v>
      </c>
      <c r="BM64">
        <v>32.1</v>
      </c>
      <c r="BO64">
        <v>27.1</v>
      </c>
      <c r="BS64">
        <v>33.299999999999997</v>
      </c>
      <c r="CB64">
        <v>22</v>
      </c>
      <c r="CG64">
        <v>74.599999999999994</v>
      </c>
      <c r="CJ64">
        <v>36.5</v>
      </c>
      <c r="CO64">
        <v>27.1</v>
      </c>
      <c r="CP64">
        <v>25.5</v>
      </c>
      <c r="CQ64">
        <v>22.9</v>
      </c>
      <c r="CR64">
        <v>18.2</v>
      </c>
      <c r="CS64">
        <v>39.1</v>
      </c>
      <c r="CU64">
        <v>17.2</v>
      </c>
      <c r="CW64">
        <v>27.9</v>
      </c>
      <c r="CX64">
        <v>26.1</v>
      </c>
      <c r="DI64">
        <v>22.3</v>
      </c>
      <c r="DX64">
        <v>38.799999999999997</v>
      </c>
      <c r="EY64">
        <v>44.3</v>
      </c>
      <c r="EZ64">
        <v>47</v>
      </c>
      <c r="FG64">
        <v>58.1</v>
      </c>
      <c r="FP64">
        <v>34.5</v>
      </c>
      <c r="FX64">
        <v>24.9</v>
      </c>
      <c r="FY64">
        <v>26.5</v>
      </c>
      <c r="GZ64">
        <v>16.3</v>
      </c>
      <c r="JZ64">
        <v>25.7</v>
      </c>
      <c r="KE64">
        <v>28.4</v>
      </c>
      <c r="KG64">
        <v>51.4</v>
      </c>
      <c r="KU64">
        <v>70530000000</v>
      </c>
      <c r="KV64">
        <v>41948333333.333336</v>
      </c>
      <c r="KW64">
        <v>10130333333.333334</v>
      </c>
      <c r="KX64">
        <v>3613000000</v>
      </c>
      <c r="LB64">
        <v>4060666666.6666665</v>
      </c>
      <c r="LG64">
        <v>1374666666.6666667</v>
      </c>
      <c r="LM64">
        <v>1081666666.6666667</v>
      </c>
      <c r="LS64">
        <v>31818000000</v>
      </c>
      <c r="LT64">
        <v>15662000000</v>
      </c>
      <c r="LX64">
        <v>6915000000</v>
      </c>
      <c r="MD64">
        <v>3296333333.3333335</v>
      </c>
      <c r="MG64">
        <v>5944666666.666667</v>
      </c>
      <c r="MO64">
        <v>28581666666.666668</v>
      </c>
    </row>
    <row r="65" spans="1:353" x14ac:dyDescent="0.45">
      <c r="A65" s="71">
        <v>18994</v>
      </c>
      <c r="B65">
        <v>26.45</v>
      </c>
      <c r="N65">
        <v>11.8</v>
      </c>
      <c r="O65">
        <v>11.4</v>
      </c>
      <c r="Q65">
        <v>19.399999999999999</v>
      </c>
      <c r="R65">
        <v>27.5</v>
      </c>
      <c r="S65">
        <v>13.2</v>
      </c>
      <c r="AQ65">
        <v>28.9</v>
      </c>
      <c r="AR65">
        <v>31.2</v>
      </c>
      <c r="BH65">
        <v>36</v>
      </c>
      <c r="BI65">
        <v>34.6</v>
      </c>
      <c r="BJ65">
        <v>37.4</v>
      </c>
      <c r="BK65">
        <v>43.1</v>
      </c>
      <c r="BM65">
        <v>31.6</v>
      </c>
      <c r="BO65">
        <v>27</v>
      </c>
      <c r="BS65">
        <v>33.299999999999997</v>
      </c>
      <c r="CB65">
        <v>21.8</v>
      </c>
      <c r="CG65">
        <v>67.599999999999994</v>
      </c>
      <c r="CJ65">
        <v>36.9</v>
      </c>
      <c r="CO65">
        <v>26.9</v>
      </c>
      <c r="CP65">
        <v>25.2</v>
      </c>
      <c r="CQ65">
        <v>22.9</v>
      </c>
      <c r="CR65">
        <v>18.8</v>
      </c>
      <c r="CS65">
        <v>39.700000000000003</v>
      </c>
      <c r="CU65">
        <v>17.3</v>
      </c>
      <c r="CW65">
        <v>26.9</v>
      </c>
      <c r="CX65">
        <v>27.5</v>
      </c>
      <c r="DI65">
        <v>21.9</v>
      </c>
      <c r="DX65">
        <v>40.6</v>
      </c>
      <c r="EY65">
        <v>43.9</v>
      </c>
      <c r="EZ65">
        <v>46.8</v>
      </c>
      <c r="FG65">
        <v>57.8</v>
      </c>
      <c r="FP65">
        <v>34.299999999999997</v>
      </c>
      <c r="FX65">
        <v>25</v>
      </c>
      <c r="FY65">
        <v>26.6</v>
      </c>
      <c r="GZ65">
        <v>16.3</v>
      </c>
      <c r="JZ65">
        <v>25.6</v>
      </c>
      <c r="KE65">
        <v>28.4</v>
      </c>
      <c r="KG65">
        <v>51.1</v>
      </c>
      <c r="KU65">
        <v>70989666666.666672</v>
      </c>
      <c r="KV65">
        <v>41846000000</v>
      </c>
      <c r="KW65">
        <v>10258666666.666666</v>
      </c>
      <c r="KX65">
        <v>3747333333.3333335</v>
      </c>
      <c r="LB65">
        <v>4022333333.3333335</v>
      </c>
      <c r="LG65">
        <v>1404666666.6666667</v>
      </c>
      <c r="LM65">
        <v>1084333333.3333333</v>
      </c>
      <c r="LS65">
        <v>31587333333.333332</v>
      </c>
      <c r="LT65">
        <v>15654333333.333334</v>
      </c>
      <c r="LX65">
        <v>6813000000</v>
      </c>
      <c r="MD65">
        <v>3305000000</v>
      </c>
      <c r="MG65">
        <v>5815000000</v>
      </c>
      <c r="MO65">
        <v>29143666666.666668</v>
      </c>
    </row>
    <row r="66" spans="1:353" x14ac:dyDescent="0.45">
      <c r="A66" s="71">
        <v>19025</v>
      </c>
      <c r="B66">
        <v>26.41</v>
      </c>
      <c r="N66">
        <v>11.8</v>
      </c>
      <c r="O66">
        <v>11.4</v>
      </c>
      <c r="Q66">
        <v>19.399999999999999</v>
      </c>
      <c r="R66">
        <v>27.5</v>
      </c>
      <c r="S66">
        <v>13.3</v>
      </c>
      <c r="AQ66">
        <v>28.6</v>
      </c>
      <c r="AR66">
        <v>30.7</v>
      </c>
      <c r="BH66">
        <v>36.200000000000003</v>
      </c>
      <c r="BI66">
        <v>34.4</v>
      </c>
      <c r="BJ66">
        <v>37.299999999999997</v>
      </c>
      <c r="BK66">
        <v>43.1</v>
      </c>
      <c r="BM66">
        <v>30.8</v>
      </c>
      <c r="BO66">
        <v>26.7</v>
      </c>
      <c r="BS66">
        <v>31.9</v>
      </c>
      <c r="CB66">
        <v>22</v>
      </c>
      <c r="CG66">
        <v>68.2</v>
      </c>
      <c r="CJ66">
        <v>37.200000000000003</v>
      </c>
      <c r="CO66">
        <v>25.1</v>
      </c>
      <c r="CP66">
        <v>22.8</v>
      </c>
      <c r="CQ66">
        <v>22.5</v>
      </c>
      <c r="CR66">
        <v>19.100000000000001</v>
      </c>
      <c r="CS66">
        <v>39.6</v>
      </c>
      <c r="CU66">
        <v>16.399999999999999</v>
      </c>
      <c r="CW66">
        <v>23.5</v>
      </c>
      <c r="CX66">
        <v>25.6</v>
      </c>
      <c r="DI66">
        <v>22</v>
      </c>
      <c r="DX66">
        <v>41.5</v>
      </c>
      <c r="EY66">
        <v>43.9</v>
      </c>
      <c r="EZ66">
        <v>46.5</v>
      </c>
      <c r="FG66">
        <v>57.8</v>
      </c>
      <c r="FP66">
        <v>34.200000000000003</v>
      </c>
      <c r="FX66">
        <v>25.2</v>
      </c>
      <c r="FY66">
        <v>26.8</v>
      </c>
      <c r="GZ66">
        <v>16.399999999999999</v>
      </c>
      <c r="JZ66">
        <v>25.7</v>
      </c>
      <c r="KE66">
        <v>28.3</v>
      </c>
      <c r="KG66">
        <v>51</v>
      </c>
      <c r="KU66">
        <v>70989666666.666672</v>
      </c>
      <c r="KV66">
        <v>41846000000</v>
      </c>
      <c r="KW66">
        <v>10258666666.666666</v>
      </c>
      <c r="KX66">
        <v>3747333333.3333335</v>
      </c>
      <c r="LB66">
        <v>4022333333.3333335</v>
      </c>
      <c r="LG66">
        <v>1404666666.6666667</v>
      </c>
      <c r="LM66">
        <v>1084333333.3333333</v>
      </c>
      <c r="LS66">
        <v>31587333333.333332</v>
      </c>
      <c r="LT66">
        <v>15654333333.333334</v>
      </c>
      <c r="LX66">
        <v>6813000000</v>
      </c>
      <c r="MD66">
        <v>3305000000</v>
      </c>
      <c r="MG66">
        <v>5815000000</v>
      </c>
      <c r="MO66">
        <v>29143666666.666668</v>
      </c>
    </row>
    <row r="67" spans="1:353" x14ac:dyDescent="0.45">
      <c r="A67" s="71">
        <v>19054</v>
      </c>
      <c r="B67">
        <v>26.39</v>
      </c>
      <c r="N67">
        <v>11.9</v>
      </c>
      <c r="O67">
        <v>11.4</v>
      </c>
      <c r="Q67">
        <v>19.399999999999999</v>
      </c>
      <c r="R67">
        <v>27.5</v>
      </c>
      <c r="S67">
        <v>13.3</v>
      </c>
      <c r="AQ67">
        <v>28.5</v>
      </c>
      <c r="AR67">
        <v>30.7</v>
      </c>
      <c r="BH67">
        <v>35.6</v>
      </c>
      <c r="BI67">
        <v>34.200000000000003</v>
      </c>
      <c r="BJ67">
        <v>37.6</v>
      </c>
      <c r="BK67">
        <v>43</v>
      </c>
      <c r="BM67">
        <v>30.5</v>
      </c>
      <c r="BO67">
        <v>26.5</v>
      </c>
      <c r="BS67">
        <v>31.4</v>
      </c>
      <c r="CB67">
        <v>21.7</v>
      </c>
      <c r="CG67">
        <v>63.4</v>
      </c>
      <c r="CJ67">
        <v>37.4</v>
      </c>
      <c r="CO67">
        <v>26.1</v>
      </c>
      <c r="CP67">
        <v>24.2</v>
      </c>
      <c r="CQ67">
        <v>22.7</v>
      </c>
      <c r="CR67">
        <v>19.3</v>
      </c>
      <c r="CS67">
        <v>40.4</v>
      </c>
      <c r="CU67">
        <v>16.399999999999999</v>
      </c>
      <c r="CW67">
        <v>25.9</v>
      </c>
      <c r="CX67">
        <v>27</v>
      </c>
      <c r="DI67">
        <v>22.1</v>
      </c>
      <c r="DX67">
        <v>39.5</v>
      </c>
      <c r="EY67">
        <v>43.7</v>
      </c>
      <c r="EZ67">
        <v>46.4</v>
      </c>
      <c r="FG67">
        <v>57.5</v>
      </c>
      <c r="FP67">
        <v>34.1</v>
      </c>
      <c r="FX67">
        <v>25.3</v>
      </c>
      <c r="FY67">
        <v>27</v>
      </c>
      <c r="GZ67">
        <v>16.5</v>
      </c>
      <c r="JZ67">
        <v>25.7</v>
      </c>
      <c r="KE67">
        <v>28.3</v>
      </c>
      <c r="KG67">
        <v>50.8</v>
      </c>
      <c r="KU67">
        <v>70989666666.666672</v>
      </c>
      <c r="KV67">
        <v>41846000000</v>
      </c>
      <c r="KW67">
        <v>10258666666.666666</v>
      </c>
      <c r="KX67">
        <v>3747333333.3333335</v>
      </c>
      <c r="LB67">
        <v>4022333333.3333335</v>
      </c>
      <c r="LG67">
        <v>1404666666.6666667</v>
      </c>
      <c r="LM67">
        <v>1084333333.3333333</v>
      </c>
      <c r="LS67">
        <v>31587333333.333332</v>
      </c>
      <c r="LT67">
        <v>15654333333.333334</v>
      </c>
      <c r="LX67">
        <v>6813000000</v>
      </c>
      <c r="MD67">
        <v>3305000000</v>
      </c>
      <c r="MG67">
        <v>5815000000</v>
      </c>
      <c r="MO67">
        <v>29143666666.666668</v>
      </c>
    </row>
    <row r="68" spans="1:353" x14ac:dyDescent="0.45">
      <c r="A68" s="71">
        <v>19085</v>
      </c>
      <c r="B68">
        <v>26.46</v>
      </c>
      <c r="N68">
        <v>11.9</v>
      </c>
      <c r="O68">
        <v>11.5</v>
      </c>
      <c r="Q68">
        <v>19.399999999999999</v>
      </c>
      <c r="R68">
        <v>27.5</v>
      </c>
      <c r="S68">
        <v>13.3</v>
      </c>
      <c r="AQ68">
        <v>28.7</v>
      </c>
      <c r="AR68">
        <v>30.8</v>
      </c>
      <c r="BH68">
        <v>35.200000000000003</v>
      </c>
      <c r="BI68">
        <v>33.9</v>
      </c>
      <c r="BJ68">
        <v>37.4</v>
      </c>
      <c r="BK68">
        <v>42.6</v>
      </c>
      <c r="BM68">
        <v>30.1</v>
      </c>
      <c r="BO68">
        <v>26.4</v>
      </c>
      <c r="BS68">
        <v>30.8</v>
      </c>
      <c r="CB68">
        <v>21.8</v>
      </c>
      <c r="CG68">
        <v>64.5</v>
      </c>
      <c r="CJ68">
        <v>37.6</v>
      </c>
      <c r="CO68">
        <v>27.3</v>
      </c>
      <c r="CP68">
        <v>25.8</v>
      </c>
      <c r="CQ68">
        <v>22.9</v>
      </c>
      <c r="CR68">
        <v>21.3</v>
      </c>
      <c r="CS68">
        <v>40.9</v>
      </c>
      <c r="CU68">
        <v>16.399999999999999</v>
      </c>
      <c r="CW68">
        <v>28.5</v>
      </c>
      <c r="CX68">
        <v>28.5</v>
      </c>
      <c r="DI68">
        <v>22.1</v>
      </c>
      <c r="DX68">
        <v>37.9</v>
      </c>
      <c r="EY68">
        <v>43.6</v>
      </c>
      <c r="EZ68">
        <v>46.4</v>
      </c>
      <c r="FG68">
        <v>57.4</v>
      </c>
      <c r="FP68">
        <v>34</v>
      </c>
      <c r="FX68">
        <v>25.5</v>
      </c>
      <c r="FY68">
        <v>27.1</v>
      </c>
      <c r="GZ68">
        <v>16.5</v>
      </c>
      <c r="JZ68">
        <v>25.8</v>
      </c>
      <c r="KE68">
        <v>28.3</v>
      </c>
      <c r="KG68">
        <v>50.7</v>
      </c>
      <c r="KU68">
        <v>72362666666.666672</v>
      </c>
      <c r="KV68">
        <v>42536000000</v>
      </c>
      <c r="KW68">
        <v>10335666666.666666</v>
      </c>
      <c r="KX68">
        <v>3839000000</v>
      </c>
      <c r="LB68">
        <v>3976000000</v>
      </c>
      <c r="LG68">
        <v>1411666666.6666667</v>
      </c>
      <c r="LM68">
        <v>1108666666.6666667</v>
      </c>
      <c r="LS68">
        <v>32200333333.333332</v>
      </c>
      <c r="LT68">
        <v>16081000000</v>
      </c>
      <c r="LX68">
        <v>6923333333.333333</v>
      </c>
      <c r="MD68">
        <v>3359000000</v>
      </c>
      <c r="MG68">
        <v>5836666666.666667</v>
      </c>
      <c r="MO68">
        <v>29826666666.666668</v>
      </c>
    </row>
    <row r="69" spans="1:353" x14ac:dyDescent="0.45">
      <c r="A69" s="71">
        <v>19115</v>
      </c>
      <c r="B69">
        <v>26.47</v>
      </c>
      <c r="N69">
        <v>12</v>
      </c>
      <c r="O69">
        <v>11.7</v>
      </c>
      <c r="Q69">
        <v>19.5</v>
      </c>
      <c r="R69">
        <v>27.5</v>
      </c>
      <c r="S69">
        <v>13.3</v>
      </c>
      <c r="AQ69">
        <v>28.7</v>
      </c>
      <c r="AR69">
        <v>30.8</v>
      </c>
      <c r="BH69">
        <v>34.9</v>
      </c>
      <c r="BI69">
        <v>33.700000000000003</v>
      </c>
      <c r="BJ69">
        <v>37</v>
      </c>
      <c r="BK69">
        <v>41.9</v>
      </c>
      <c r="BM69">
        <v>30.7</v>
      </c>
      <c r="BO69">
        <v>26.3</v>
      </c>
      <c r="BS69">
        <v>31.9</v>
      </c>
      <c r="CB69">
        <v>21.8</v>
      </c>
      <c r="CG69">
        <v>64.2</v>
      </c>
      <c r="CJ69">
        <v>37.700000000000003</v>
      </c>
      <c r="CO69">
        <v>27.3</v>
      </c>
      <c r="CP69">
        <v>25.8</v>
      </c>
      <c r="CQ69">
        <v>23.1</v>
      </c>
      <c r="CR69">
        <v>21.9</v>
      </c>
      <c r="CS69">
        <v>40.5</v>
      </c>
      <c r="CU69">
        <v>16.3</v>
      </c>
      <c r="CW69">
        <v>28.3</v>
      </c>
      <c r="CX69">
        <v>29.3</v>
      </c>
      <c r="DI69">
        <v>22.2</v>
      </c>
      <c r="DX69">
        <v>37.299999999999997</v>
      </c>
      <c r="EY69">
        <v>43.6</v>
      </c>
      <c r="EZ69">
        <v>46.3</v>
      </c>
      <c r="FG69">
        <v>57.3</v>
      </c>
      <c r="FP69">
        <v>34</v>
      </c>
      <c r="FX69">
        <v>25.6</v>
      </c>
      <c r="FY69">
        <v>27.2</v>
      </c>
      <c r="GZ69">
        <v>16.5</v>
      </c>
      <c r="JZ69">
        <v>25.8</v>
      </c>
      <c r="KE69">
        <v>28.4</v>
      </c>
      <c r="KG69">
        <v>50.6</v>
      </c>
      <c r="KU69">
        <v>72362666666.666672</v>
      </c>
      <c r="KV69">
        <v>42536000000</v>
      </c>
      <c r="KW69">
        <v>10335666666.666666</v>
      </c>
      <c r="KX69">
        <v>3839000000</v>
      </c>
      <c r="LB69">
        <v>3976000000</v>
      </c>
      <c r="LG69">
        <v>1411666666.6666667</v>
      </c>
      <c r="LM69">
        <v>1108666666.6666667</v>
      </c>
      <c r="LS69">
        <v>32200333333.333332</v>
      </c>
      <c r="LT69">
        <v>16081000000</v>
      </c>
      <c r="LX69">
        <v>6923333333.333333</v>
      </c>
      <c r="MD69">
        <v>3359000000</v>
      </c>
      <c r="MG69">
        <v>5836666666.666667</v>
      </c>
      <c r="MO69">
        <v>29826666666.666668</v>
      </c>
    </row>
    <row r="70" spans="1:353" x14ac:dyDescent="0.45">
      <c r="A70" s="71">
        <v>19146</v>
      </c>
      <c r="B70">
        <v>26.53</v>
      </c>
      <c r="N70">
        <v>12</v>
      </c>
      <c r="O70">
        <v>11.8</v>
      </c>
      <c r="Q70">
        <v>19.5</v>
      </c>
      <c r="R70">
        <v>27.5</v>
      </c>
      <c r="S70">
        <v>13.4</v>
      </c>
      <c r="AQ70">
        <v>28.6</v>
      </c>
      <c r="AR70">
        <v>30.6</v>
      </c>
      <c r="BH70">
        <v>34.9</v>
      </c>
      <c r="BI70">
        <v>33.5</v>
      </c>
      <c r="BJ70">
        <v>36.4</v>
      </c>
      <c r="BK70">
        <v>41.7</v>
      </c>
      <c r="BM70">
        <v>31.1</v>
      </c>
      <c r="BO70">
        <v>26.8</v>
      </c>
      <c r="BS70">
        <v>32.200000000000003</v>
      </c>
      <c r="CB70">
        <v>21.7</v>
      </c>
      <c r="CG70">
        <v>65</v>
      </c>
      <c r="CJ70">
        <v>37.5</v>
      </c>
      <c r="CO70">
        <v>26.8</v>
      </c>
      <c r="CP70">
        <v>25.2</v>
      </c>
      <c r="CQ70">
        <v>23.4</v>
      </c>
      <c r="CR70">
        <v>25.4</v>
      </c>
      <c r="CS70">
        <v>40.299999999999997</v>
      </c>
      <c r="CU70">
        <v>16.3</v>
      </c>
      <c r="CW70">
        <v>27.2</v>
      </c>
      <c r="CX70">
        <v>28.4</v>
      </c>
      <c r="DI70">
        <v>22.4</v>
      </c>
      <c r="DX70">
        <v>37</v>
      </c>
      <c r="EY70">
        <v>43.5</v>
      </c>
      <c r="EZ70">
        <v>46.3</v>
      </c>
      <c r="FG70">
        <v>57.4</v>
      </c>
      <c r="FP70">
        <v>33.9</v>
      </c>
      <c r="FX70">
        <v>25.8</v>
      </c>
      <c r="FY70">
        <v>27.3</v>
      </c>
      <c r="GZ70">
        <v>16.8</v>
      </c>
      <c r="JZ70">
        <v>25.9</v>
      </c>
      <c r="KE70">
        <v>28.4</v>
      </c>
      <c r="KG70">
        <v>50.7</v>
      </c>
      <c r="KU70">
        <v>72362666666.666672</v>
      </c>
      <c r="KV70">
        <v>42536000000</v>
      </c>
      <c r="KW70">
        <v>10335666666.666666</v>
      </c>
      <c r="KX70">
        <v>3839000000</v>
      </c>
      <c r="LB70">
        <v>3976000000</v>
      </c>
      <c r="LG70">
        <v>1411666666.6666667</v>
      </c>
      <c r="LM70">
        <v>1108666666.6666667</v>
      </c>
      <c r="LS70">
        <v>32200333333.333332</v>
      </c>
      <c r="LT70">
        <v>16081000000</v>
      </c>
      <c r="LX70">
        <v>6923333333.333333</v>
      </c>
      <c r="MD70">
        <v>3359000000</v>
      </c>
      <c r="MG70">
        <v>5836666666.666667</v>
      </c>
      <c r="MO70">
        <v>29826666666.666668</v>
      </c>
    </row>
    <row r="71" spans="1:353" x14ac:dyDescent="0.45">
      <c r="A71" s="71">
        <v>19176</v>
      </c>
      <c r="B71">
        <v>26.68</v>
      </c>
      <c r="N71">
        <v>12.3</v>
      </c>
      <c r="O71">
        <v>12.3</v>
      </c>
      <c r="Q71">
        <v>19.5</v>
      </c>
      <c r="R71">
        <v>27.5</v>
      </c>
      <c r="S71">
        <v>13.4</v>
      </c>
      <c r="AQ71">
        <v>28.9</v>
      </c>
      <c r="AR71">
        <v>30.8</v>
      </c>
      <c r="BH71">
        <v>34.700000000000003</v>
      </c>
      <c r="BI71">
        <v>33.200000000000003</v>
      </c>
      <c r="BJ71">
        <v>35.799999999999997</v>
      </c>
      <c r="BK71">
        <v>40.4</v>
      </c>
      <c r="BM71">
        <v>31.1</v>
      </c>
      <c r="BO71">
        <v>26.9</v>
      </c>
      <c r="BS71">
        <v>32.1</v>
      </c>
      <c r="CB71">
        <v>21.7</v>
      </c>
      <c r="CG71">
        <v>75.3</v>
      </c>
      <c r="CJ71">
        <v>37.5</v>
      </c>
      <c r="CO71">
        <v>27.2</v>
      </c>
      <c r="CP71">
        <v>25.7</v>
      </c>
      <c r="CQ71">
        <v>23.4</v>
      </c>
      <c r="CR71">
        <v>23.4</v>
      </c>
      <c r="CS71">
        <v>38.6</v>
      </c>
      <c r="CU71">
        <v>16.7</v>
      </c>
      <c r="CW71">
        <v>28.3</v>
      </c>
      <c r="CX71">
        <v>29.7</v>
      </c>
      <c r="DI71">
        <v>22.5</v>
      </c>
      <c r="DX71">
        <v>37.9</v>
      </c>
      <c r="EY71">
        <v>43.5</v>
      </c>
      <c r="EZ71">
        <v>46.3</v>
      </c>
      <c r="FG71">
        <v>57.3</v>
      </c>
      <c r="FP71">
        <v>33.799999999999997</v>
      </c>
      <c r="FX71">
        <v>26</v>
      </c>
      <c r="FY71">
        <v>27.5</v>
      </c>
      <c r="GZ71">
        <v>16.899999999999999</v>
      </c>
      <c r="JZ71">
        <v>26</v>
      </c>
      <c r="KE71">
        <v>28.6</v>
      </c>
      <c r="KG71">
        <v>50.6</v>
      </c>
      <c r="KU71">
        <v>73184333333.333328</v>
      </c>
      <c r="KV71">
        <v>42647000000</v>
      </c>
      <c r="KW71">
        <v>9822333333.333334</v>
      </c>
      <c r="KX71">
        <v>3224333333.3333335</v>
      </c>
      <c r="LB71">
        <v>4031000000</v>
      </c>
      <c r="LG71">
        <v>1435000000</v>
      </c>
      <c r="LM71">
        <v>1132000000</v>
      </c>
      <c r="LS71">
        <v>32824666666.666668</v>
      </c>
      <c r="LT71">
        <v>16392000000</v>
      </c>
      <c r="LX71">
        <v>7062666666.666667</v>
      </c>
      <c r="MD71">
        <v>3435000000</v>
      </c>
      <c r="MG71">
        <v>5935000000</v>
      </c>
      <c r="MO71">
        <v>30537333333.333332</v>
      </c>
    </row>
    <row r="72" spans="1:353" x14ac:dyDescent="0.45">
      <c r="A72" s="71">
        <v>19207</v>
      </c>
      <c r="B72">
        <v>26.69</v>
      </c>
      <c r="N72">
        <v>12.2</v>
      </c>
      <c r="O72">
        <v>12.3</v>
      </c>
      <c r="Q72">
        <v>19.600000000000001</v>
      </c>
      <c r="R72">
        <v>27.8</v>
      </c>
      <c r="S72">
        <v>13.4</v>
      </c>
      <c r="AQ72">
        <v>28.9</v>
      </c>
      <c r="AR72">
        <v>30.9</v>
      </c>
      <c r="BH72">
        <v>35.1</v>
      </c>
      <c r="BI72">
        <v>33.5</v>
      </c>
      <c r="BJ72">
        <v>35.6</v>
      </c>
      <c r="BK72">
        <v>40.299999999999997</v>
      </c>
      <c r="BM72">
        <v>32.799999999999997</v>
      </c>
      <c r="BO72">
        <v>28.4</v>
      </c>
      <c r="BS72">
        <v>34.5</v>
      </c>
      <c r="CB72">
        <v>21.5</v>
      </c>
      <c r="CG72">
        <v>71.099999999999994</v>
      </c>
      <c r="CJ72">
        <v>37.5</v>
      </c>
      <c r="CO72">
        <v>27.6</v>
      </c>
      <c r="CP72">
        <v>26.2</v>
      </c>
      <c r="CQ72">
        <v>24.1</v>
      </c>
      <c r="CR72">
        <v>22.5</v>
      </c>
      <c r="CS72">
        <v>39.4</v>
      </c>
      <c r="CU72">
        <v>17.100000000000001</v>
      </c>
      <c r="CW72">
        <v>29</v>
      </c>
      <c r="CX72">
        <v>31.2</v>
      </c>
      <c r="DI72">
        <v>22.4</v>
      </c>
      <c r="DX72">
        <v>38</v>
      </c>
      <c r="EY72">
        <v>43.4</v>
      </c>
      <c r="EZ72">
        <v>46.3</v>
      </c>
      <c r="FG72">
        <v>57.1</v>
      </c>
      <c r="FP72">
        <v>33.6</v>
      </c>
      <c r="FX72">
        <v>25.9</v>
      </c>
      <c r="FY72">
        <v>27.5</v>
      </c>
      <c r="GZ72">
        <v>16.899999999999999</v>
      </c>
      <c r="JZ72">
        <v>26</v>
      </c>
      <c r="KE72">
        <v>28.6</v>
      </c>
      <c r="KG72">
        <v>50.6</v>
      </c>
      <c r="KU72">
        <v>73184333333.333328</v>
      </c>
      <c r="KV72">
        <v>42647000000</v>
      </c>
      <c r="KW72">
        <v>9822333333.333334</v>
      </c>
      <c r="KX72">
        <v>3224333333.3333335</v>
      </c>
      <c r="LB72">
        <v>4031000000</v>
      </c>
      <c r="LG72">
        <v>1435000000</v>
      </c>
      <c r="LM72">
        <v>1132000000</v>
      </c>
      <c r="LS72">
        <v>32824666666.666668</v>
      </c>
      <c r="LT72">
        <v>16392000000</v>
      </c>
      <c r="LX72">
        <v>7062666666.666667</v>
      </c>
      <c r="MD72">
        <v>3435000000</v>
      </c>
      <c r="MG72">
        <v>5935000000</v>
      </c>
      <c r="MO72">
        <v>30537333333.333332</v>
      </c>
    </row>
    <row r="73" spans="1:353" x14ac:dyDescent="0.45">
      <c r="A73" s="71">
        <v>19238</v>
      </c>
      <c r="B73">
        <v>26.63</v>
      </c>
      <c r="N73">
        <v>12.2</v>
      </c>
      <c r="O73">
        <v>12.3</v>
      </c>
      <c r="Q73">
        <v>19.600000000000001</v>
      </c>
      <c r="R73">
        <v>27.8</v>
      </c>
      <c r="S73">
        <v>13.4</v>
      </c>
      <c r="AQ73">
        <v>28.7</v>
      </c>
      <c r="AR73">
        <v>30.8</v>
      </c>
      <c r="BH73">
        <v>35</v>
      </c>
      <c r="BI73">
        <v>33.1</v>
      </c>
      <c r="BJ73">
        <v>35.5</v>
      </c>
      <c r="BK73">
        <v>40.1</v>
      </c>
      <c r="BM73">
        <v>31.9</v>
      </c>
      <c r="BO73">
        <v>28.3</v>
      </c>
      <c r="BS73">
        <v>32.6</v>
      </c>
      <c r="CB73">
        <v>21.4</v>
      </c>
      <c r="CG73">
        <v>70.099999999999994</v>
      </c>
      <c r="CJ73">
        <v>37.799999999999997</v>
      </c>
      <c r="CO73">
        <v>26.9</v>
      </c>
      <c r="CP73">
        <v>25.2</v>
      </c>
      <c r="CQ73">
        <v>24.7</v>
      </c>
      <c r="CR73">
        <v>21.6</v>
      </c>
      <c r="CS73">
        <v>39.1</v>
      </c>
      <c r="CU73">
        <v>17.7</v>
      </c>
      <c r="CW73">
        <v>27.3</v>
      </c>
      <c r="CX73">
        <v>30.4</v>
      </c>
      <c r="DI73">
        <v>22.2</v>
      </c>
      <c r="DX73">
        <v>38.799999999999997</v>
      </c>
      <c r="EY73">
        <v>43.3</v>
      </c>
      <c r="EZ73">
        <v>46.1</v>
      </c>
      <c r="FG73">
        <v>57.3</v>
      </c>
      <c r="FP73">
        <v>33.6</v>
      </c>
      <c r="FX73">
        <v>26</v>
      </c>
      <c r="FY73">
        <v>27.6</v>
      </c>
      <c r="GZ73">
        <v>16.899999999999999</v>
      </c>
      <c r="JZ73">
        <v>26</v>
      </c>
      <c r="KE73">
        <v>28.6</v>
      </c>
      <c r="KG73">
        <v>50.5</v>
      </c>
      <c r="KU73">
        <v>73184333333.333328</v>
      </c>
      <c r="KV73">
        <v>42647000000</v>
      </c>
      <c r="KW73">
        <v>9822333333.333334</v>
      </c>
      <c r="KX73">
        <v>3224333333.3333335</v>
      </c>
      <c r="LB73">
        <v>4031000000</v>
      </c>
      <c r="LG73">
        <v>1435000000</v>
      </c>
      <c r="LM73">
        <v>1132000000</v>
      </c>
      <c r="LS73">
        <v>32824666666.666668</v>
      </c>
      <c r="LT73">
        <v>16392000000</v>
      </c>
      <c r="LX73">
        <v>7062666666.666667</v>
      </c>
      <c r="MD73">
        <v>3435000000</v>
      </c>
      <c r="MG73">
        <v>5935000000</v>
      </c>
      <c r="MO73">
        <v>30537333333.333332</v>
      </c>
    </row>
    <row r="74" spans="1:353" x14ac:dyDescent="0.45">
      <c r="A74" s="71">
        <v>19268</v>
      </c>
      <c r="B74">
        <v>26.69</v>
      </c>
      <c r="N74">
        <v>12.3</v>
      </c>
      <c r="O74">
        <v>12.2</v>
      </c>
      <c r="Q74">
        <v>19.7</v>
      </c>
      <c r="R74">
        <v>27.8</v>
      </c>
      <c r="S74">
        <v>13.4</v>
      </c>
      <c r="AQ74">
        <v>28.8</v>
      </c>
      <c r="AR74">
        <v>30.8</v>
      </c>
      <c r="BH74">
        <v>35</v>
      </c>
      <c r="BI74">
        <v>33.299999999999997</v>
      </c>
      <c r="BJ74">
        <v>35.1</v>
      </c>
      <c r="BK74">
        <v>39</v>
      </c>
      <c r="BM74">
        <v>32.4</v>
      </c>
      <c r="BO74">
        <v>28.2</v>
      </c>
      <c r="BS74">
        <v>33.5</v>
      </c>
      <c r="CB74">
        <v>21.1</v>
      </c>
      <c r="CG74">
        <v>71.3</v>
      </c>
      <c r="CJ74">
        <v>37.799999999999997</v>
      </c>
      <c r="CO74">
        <v>26.8</v>
      </c>
      <c r="CP74">
        <v>25</v>
      </c>
      <c r="CQ74">
        <v>25.2</v>
      </c>
      <c r="CR74">
        <v>23.9</v>
      </c>
      <c r="CS74">
        <v>37.200000000000003</v>
      </c>
      <c r="CU74">
        <v>18.399999999999999</v>
      </c>
      <c r="CW74">
        <v>26.3</v>
      </c>
      <c r="CX74">
        <v>29.6</v>
      </c>
      <c r="DI74">
        <v>22.1</v>
      </c>
      <c r="DX74">
        <v>37.9</v>
      </c>
      <c r="EY74">
        <v>43.1</v>
      </c>
      <c r="EZ74">
        <v>45.9</v>
      </c>
      <c r="FG74">
        <v>57</v>
      </c>
      <c r="FP74">
        <v>33.5</v>
      </c>
      <c r="FX74">
        <v>26.1</v>
      </c>
      <c r="FY74">
        <v>27.7</v>
      </c>
      <c r="GZ74">
        <v>16.899999999999999</v>
      </c>
      <c r="JZ74">
        <v>26</v>
      </c>
      <c r="KE74">
        <v>28.5</v>
      </c>
      <c r="KG74">
        <v>50.2</v>
      </c>
      <c r="KU74">
        <v>75890000000</v>
      </c>
      <c r="KV74">
        <v>44685000000</v>
      </c>
      <c r="KW74">
        <v>11241000000</v>
      </c>
      <c r="KX74">
        <v>4324000000</v>
      </c>
      <c r="LB74">
        <v>4226333333.3333335</v>
      </c>
      <c r="LG74">
        <v>1505333333.3333333</v>
      </c>
      <c r="LM74">
        <v>1185333333.3333333</v>
      </c>
      <c r="LS74">
        <v>33443666666.666668</v>
      </c>
      <c r="LT74">
        <v>16431000000</v>
      </c>
      <c r="LX74">
        <v>7443666666.666667</v>
      </c>
      <c r="MD74">
        <v>3479666666.6666665</v>
      </c>
      <c r="MG74">
        <v>6089333333.333333</v>
      </c>
      <c r="MO74">
        <v>31205333333.333332</v>
      </c>
    </row>
    <row r="75" spans="1:353" x14ac:dyDescent="0.45">
      <c r="A75" s="71">
        <v>19299</v>
      </c>
      <c r="B75">
        <v>26.69</v>
      </c>
      <c r="N75">
        <v>12.3</v>
      </c>
      <c r="O75">
        <v>12.2</v>
      </c>
      <c r="Q75">
        <v>19.7</v>
      </c>
      <c r="R75">
        <v>27.9</v>
      </c>
      <c r="S75">
        <v>13.5</v>
      </c>
      <c r="AQ75">
        <v>28.8</v>
      </c>
      <c r="AR75">
        <v>31.2</v>
      </c>
      <c r="BH75">
        <v>34.9</v>
      </c>
      <c r="BI75">
        <v>32.799999999999997</v>
      </c>
      <c r="BJ75">
        <v>34.6</v>
      </c>
      <c r="BK75">
        <v>37.9</v>
      </c>
      <c r="BM75">
        <v>31.8</v>
      </c>
      <c r="BO75">
        <v>28</v>
      </c>
      <c r="BS75">
        <v>32.5</v>
      </c>
      <c r="CB75">
        <v>21</v>
      </c>
      <c r="CG75">
        <v>72</v>
      </c>
      <c r="CJ75">
        <v>37.799999999999997</v>
      </c>
      <c r="CO75">
        <v>27.3</v>
      </c>
      <c r="CP75">
        <v>25.7</v>
      </c>
      <c r="CQ75">
        <v>25.3</v>
      </c>
      <c r="CR75">
        <v>24.8</v>
      </c>
      <c r="CS75">
        <v>37.799999999999997</v>
      </c>
      <c r="CU75">
        <v>18.600000000000001</v>
      </c>
      <c r="CW75">
        <v>27</v>
      </c>
      <c r="CX75">
        <v>30.3</v>
      </c>
      <c r="DI75">
        <v>22.3</v>
      </c>
      <c r="DX75">
        <v>37.200000000000003</v>
      </c>
      <c r="EY75">
        <v>43</v>
      </c>
      <c r="EZ75">
        <v>45.8</v>
      </c>
      <c r="FG75">
        <v>56.5</v>
      </c>
      <c r="FP75">
        <v>33.4</v>
      </c>
      <c r="FX75">
        <v>26.2</v>
      </c>
      <c r="FY75">
        <v>27.7</v>
      </c>
      <c r="GZ75">
        <v>16.899999999999999</v>
      </c>
      <c r="JZ75">
        <v>26.1</v>
      </c>
      <c r="KE75">
        <v>28.6</v>
      </c>
      <c r="KG75">
        <v>50.1</v>
      </c>
      <c r="KU75">
        <v>75890000000</v>
      </c>
      <c r="KV75">
        <v>44685000000</v>
      </c>
      <c r="KW75">
        <v>11241000000</v>
      </c>
      <c r="KX75">
        <v>4324000000</v>
      </c>
      <c r="LB75">
        <v>4226333333.3333335</v>
      </c>
      <c r="LG75">
        <v>1505333333.3333333</v>
      </c>
      <c r="LM75">
        <v>1185333333.3333333</v>
      </c>
      <c r="LS75">
        <v>33443666666.666668</v>
      </c>
      <c r="LT75">
        <v>16431000000</v>
      </c>
      <c r="LX75">
        <v>7443666666.666667</v>
      </c>
      <c r="MD75">
        <v>3479666666.6666665</v>
      </c>
      <c r="MG75">
        <v>6089333333.333333</v>
      </c>
      <c r="MO75">
        <v>31205333333.333332</v>
      </c>
    </row>
    <row r="76" spans="1:353" x14ac:dyDescent="0.45">
      <c r="A76" s="71">
        <v>19329</v>
      </c>
      <c r="B76">
        <v>26.71</v>
      </c>
      <c r="N76">
        <v>12.4</v>
      </c>
      <c r="O76">
        <v>12.2</v>
      </c>
      <c r="Q76">
        <v>19.8</v>
      </c>
      <c r="R76">
        <v>28</v>
      </c>
      <c r="S76">
        <v>13.5</v>
      </c>
      <c r="AQ76">
        <v>28.6</v>
      </c>
      <c r="AR76">
        <v>30.9</v>
      </c>
      <c r="BH76">
        <v>35</v>
      </c>
      <c r="BI76">
        <v>32.6</v>
      </c>
      <c r="BJ76">
        <v>34.5</v>
      </c>
      <c r="BK76">
        <v>37</v>
      </c>
      <c r="BM76">
        <v>32</v>
      </c>
      <c r="BO76">
        <v>28</v>
      </c>
      <c r="BS76">
        <v>32.200000000000003</v>
      </c>
      <c r="CB76">
        <v>20.9</v>
      </c>
      <c r="CG76">
        <v>69.099999999999994</v>
      </c>
      <c r="CJ76">
        <v>37.6</v>
      </c>
      <c r="CO76">
        <v>27</v>
      </c>
      <c r="CP76">
        <v>25.3</v>
      </c>
      <c r="CQ76">
        <v>24.5</v>
      </c>
      <c r="CR76">
        <v>25</v>
      </c>
      <c r="CS76">
        <v>38.799999999999997</v>
      </c>
      <c r="CU76">
        <v>17</v>
      </c>
      <c r="CW76">
        <v>26.8</v>
      </c>
      <c r="CX76">
        <v>29.4</v>
      </c>
      <c r="DI76">
        <v>22.3</v>
      </c>
      <c r="DX76">
        <v>36.1</v>
      </c>
      <c r="EY76">
        <v>43</v>
      </c>
      <c r="EZ76">
        <v>45.7</v>
      </c>
      <c r="FG76">
        <v>56.6</v>
      </c>
      <c r="FP76">
        <v>33.5</v>
      </c>
      <c r="FX76">
        <v>26.2</v>
      </c>
      <c r="FY76">
        <v>27.7</v>
      </c>
      <c r="GZ76">
        <v>17</v>
      </c>
      <c r="JZ76">
        <v>26.1</v>
      </c>
      <c r="KE76">
        <v>28.5</v>
      </c>
      <c r="KG76">
        <v>50</v>
      </c>
      <c r="KU76">
        <v>75890000000</v>
      </c>
      <c r="KV76">
        <v>44685000000</v>
      </c>
      <c r="KW76">
        <v>11241000000</v>
      </c>
      <c r="KX76">
        <v>4324000000</v>
      </c>
      <c r="LB76">
        <v>4226333333.3333335</v>
      </c>
      <c r="LG76">
        <v>1505333333.3333333</v>
      </c>
      <c r="LM76">
        <v>1185333333.3333333</v>
      </c>
      <c r="LS76">
        <v>33443666666.666668</v>
      </c>
      <c r="LT76">
        <v>16431000000</v>
      </c>
      <c r="LX76">
        <v>7443666666.666667</v>
      </c>
      <c r="MD76">
        <v>3479666666.6666665</v>
      </c>
      <c r="MG76">
        <v>6089333333.333333</v>
      </c>
      <c r="MO76">
        <v>31205333333.333332</v>
      </c>
    </row>
    <row r="77" spans="1:353" x14ac:dyDescent="0.45">
      <c r="A77" s="71">
        <v>19360</v>
      </c>
      <c r="B77">
        <v>26.64</v>
      </c>
      <c r="D77">
        <v>21.7</v>
      </c>
      <c r="L77">
        <v>22.1</v>
      </c>
      <c r="N77">
        <v>12.4</v>
      </c>
      <c r="O77">
        <v>12</v>
      </c>
      <c r="Q77">
        <v>19.8</v>
      </c>
      <c r="R77">
        <v>28.1</v>
      </c>
      <c r="S77">
        <v>13.6</v>
      </c>
      <c r="AQ77">
        <v>28.4</v>
      </c>
      <c r="AR77">
        <v>30.6</v>
      </c>
      <c r="BH77">
        <v>34.1</v>
      </c>
      <c r="BI77">
        <v>32</v>
      </c>
      <c r="BJ77">
        <v>33</v>
      </c>
      <c r="BK77">
        <v>35.799999999999997</v>
      </c>
      <c r="BM77">
        <v>32</v>
      </c>
      <c r="BO77">
        <v>28.6</v>
      </c>
      <c r="BS77">
        <v>32.799999999999997</v>
      </c>
      <c r="CB77">
        <v>20.8</v>
      </c>
      <c r="CG77">
        <v>71.900000000000006</v>
      </c>
      <c r="CJ77">
        <v>37.4</v>
      </c>
      <c r="CO77">
        <v>26.6</v>
      </c>
      <c r="CP77">
        <v>24.6</v>
      </c>
      <c r="CQ77">
        <v>24.1</v>
      </c>
      <c r="CR77">
        <v>25</v>
      </c>
      <c r="CS77">
        <v>38.799999999999997</v>
      </c>
      <c r="CU77">
        <v>16.399999999999999</v>
      </c>
      <c r="CW77">
        <v>25.9</v>
      </c>
      <c r="CX77">
        <v>28.2</v>
      </c>
      <c r="CZ77">
        <v>30.6</v>
      </c>
      <c r="DI77">
        <v>22</v>
      </c>
      <c r="DX77">
        <v>35.700000000000003</v>
      </c>
      <c r="EK77">
        <v>21.4</v>
      </c>
      <c r="EY77">
        <v>43</v>
      </c>
      <c r="EZ77">
        <v>45.8</v>
      </c>
      <c r="FG77">
        <v>56.7</v>
      </c>
      <c r="FP77">
        <v>33.5</v>
      </c>
      <c r="FX77">
        <v>26.3</v>
      </c>
      <c r="FY77">
        <v>27.8</v>
      </c>
      <c r="GA77">
        <v>46.3</v>
      </c>
      <c r="GC77">
        <v>46.3</v>
      </c>
      <c r="GF77">
        <v>28.7</v>
      </c>
      <c r="GZ77">
        <v>17</v>
      </c>
      <c r="JZ77">
        <v>26.1</v>
      </c>
      <c r="KE77">
        <v>28.5</v>
      </c>
      <c r="KG77">
        <v>50.1</v>
      </c>
      <c r="KU77">
        <v>77073333333.333328</v>
      </c>
      <c r="KV77">
        <v>45234666666.666664</v>
      </c>
      <c r="KW77">
        <v>11728666666.666666</v>
      </c>
      <c r="KX77">
        <v>4847000000</v>
      </c>
      <c r="LB77">
        <v>4133333333.3333335</v>
      </c>
      <c r="LG77">
        <v>1565000000</v>
      </c>
      <c r="LM77">
        <v>1183000000</v>
      </c>
      <c r="LS77">
        <v>33505666666.666668</v>
      </c>
      <c r="LT77">
        <v>16538000000</v>
      </c>
      <c r="LX77">
        <v>7195000000</v>
      </c>
      <c r="MD77">
        <v>3527000000</v>
      </c>
      <c r="MG77">
        <v>6245666666.666667</v>
      </c>
      <c r="MO77">
        <v>31838666666.666668</v>
      </c>
    </row>
    <row r="78" spans="1:353" x14ac:dyDescent="0.45">
      <c r="A78" s="71">
        <v>19391</v>
      </c>
      <c r="B78">
        <v>26.59</v>
      </c>
      <c r="D78">
        <v>21.8</v>
      </c>
      <c r="L78">
        <v>22.2</v>
      </c>
      <c r="N78">
        <v>12.4</v>
      </c>
      <c r="O78">
        <v>12</v>
      </c>
      <c r="Q78">
        <v>19.8</v>
      </c>
      <c r="R78">
        <v>28</v>
      </c>
      <c r="S78">
        <v>13.6</v>
      </c>
      <c r="AQ78">
        <v>28.3</v>
      </c>
      <c r="AR78">
        <v>30.2</v>
      </c>
      <c r="BH78">
        <v>33.299999999999997</v>
      </c>
      <c r="BI78">
        <v>31.3</v>
      </c>
      <c r="BJ78">
        <v>30</v>
      </c>
      <c r="BK78">
        <v>32.9</v>
      </c>
      <c r="BM78">
        <v>32.799999999999997</v>
      </c>
      <c r="BO78">
        <v>29.7</v>
      </c>
      <c r="BS78">
        <v>33.299999999999997</v>
      </c>
      <c r="CB78">
        <v>20.7</v>
      </c>
      <c r="CG78">
        <v>72.400000000000006</v>
      </c>
      <c r="CJ78">
        <v>37.200000000000003</v>
      </c>
      <c r="CO78">
        <v>26.8</v>
      </c>
      <c r="CP78">
        <v>24.9</v>
      </c>
      <c r="CQ78">
        <v>24.7</v>
      </c>
      <c r="CR78">
        <v>25.7</v>
      </c>
      <c r="CS78">
        <v>39.6</v>
      </c>
      <c r="CU78">
        <v>16.8</v>
      </c>
      <c r="CW78">
        <v>25.3</v>
      </c>
      <c r="CX78">
        <v>26.4</v>
      </c>
      <c r="CZ78">
        <v>29.8</v>
      </c>
      <c r="DI78">
        <v>22.1</v>
      </c>
      <c r="DX78">
        <v>35.299999999999997</v>
      </c>
      <c r="EK78">
        <v>21.4</v>
      </c>
      <c r="EY78">
        <v>43</v>
      </c>
      <c r="EZ78">
        <v>45.9</v>
      </c>
      <c r="FG78">
        <v>56.4</v>
      </c>
      <c r="FP78">
        <v>33.6</v>
      </c>
      <c r="FX78">
        <v>26.2</v>
      </c>
      <c r="FY78">
        <v>27.7</v>
      </c>
      <c r="GA78">
        <v>46.8</v>
      </c>
      <c r="GC78">
        <v>46.7</v>
      </c>
      <c r="GF78">
        <v>28.7</v>
      </c>
      <c r="GZ78">
        <v>17</v>
      </c>
      <c r="JZ78">
        <v>26.1</v>
      </c>
      <c r="KE78">
        <v>28.4</v>
      </c>
      <c r="KG78">
        <v>50</v>
      </c>
      <c r="KU78">
        <v>77073333333.333328</v>
      </c>
      <c r="KV78">
        <v>45234666666.666664</v>
      </c>
      <c r="KW78">
        <v>11728666666.666666</v>
      </c>
      <c r="KX78">
        <v>4847000000</v>
      </c>
      <c r="LB78">
        <v>4133333333.3333335</v>
      </c>
      <c r="LG78">
        <v>1565000000</v>
      </c>
      <c r="LM78">
        <v>1183000000</v>
      </c>
      <c r="LS78">
        <v>33505666666.666668</v>
      </c>
      <c r="LT78">
        <v>16538000000</v>
      </c>
      <c r="LX78">
        <v>7195000000</v>
      </c>
      <c r="MD78">
        <v>3527000000</v>
      </c>
      <c r="MG78">
        <v>6245666666.666667</v>
      </c>
      <c r="MO78">
        <v>31838666666.666668</v>
      </c>
    </row>
    <row r="79" spans="1:353" x14ac:dyDescent="0.45">
      <c r="A79" s="71">
        <v>19419</v>
      </c>
      <c r="B79">
        <v>26.63</v>
      </c>
      <c r="D79">
        <v>21.8</v>
      </c>
      <c r="L79">
        <v>22.3</v>
      </c>
      <c r="N79">
        <v>12.5</v>
      </c>
      <c r="O79">
        <v>12.3</v>
      </c>
      <c r="Q79">
        <v>19.899999999999999</v>
      </c>
      <c r="R79">
        <v>28</v>
      </c>
      <c r="S79">
        <v>13.7</v>
      </c>
      <c r="AQ79">
        <v>28.3</v>
      </c>
      <c r="AR79">
        <v>30.3</v>
      </c>
      <c r="BH79">
        <v>33.1</v>
      </c>
      <c r="BI79">
        <v>31.2</v>
      </c>
      <c r="BJ79">
        <v>29</v>
      </c>
      <c r="BK79">
        <v>31.8</v>
      </c>
      <c r="BM79">
        <v>33.700000000000003</v>
      </c>
      <c r="BO79">
        <v>30.5</v>
      </c>
      <c r="BS79">
        <v>34.1</v>
      </c>
      <c r="CB79">
        <v>20.7</v>
      </c>
      <c r="CG79">
        <v>73.8</v>
      </c>
      <c r="CJ79">
        <v>37.200000000000003</v>
      </c>
      <c r="CO79">
        <v>26.7</v>
      </c>
      <c r="CP79">
        <v>24.7</v>
      </c>
      <c r="CQ79">
        <v>24.7</v>
      </c>
      <c r="CR79">
        <v>25.7</v>
      </c>
      <c r="CS79">
        <v>39.6</v>
      </c>
      <c r="CU79">
        <v>16.899999999999999</v>
      </c>
      <c r="CW79">
        <v>25</v>
      </c>
      <c r="CX79">
        <v>24.5</v>
      </c>
      <c r="CZ79">
        <v>28.9</v>
      </c>
      <c r="DI79">
        <v>22.2</v>
      </c>
      <c r="DX79">
        <v>35.4</v>
      </c>
      <c r="EK79">
        <v>21.5</v>
      </c>
      <c r="EY79">
        <v>43</v>
      </c>
      <c r="EZ79">
        <v>45.9</v>
      </c>
      <c r="FG79">
        <v>56.6</v>
      </c>
      <c r="FP79">
        <v>33.5</v>
      </c>
      <c r="FX79">
        <v>26.3</v>
      </c>
      <c r="FY79">
        <v>27.8</v>
      </c>
      <c r="GA79">
        <v>46.9</v>
      </c>
      <c r="GC79">
        <v>46.9</v>
      </c>
      <c r="GF79">
        <v>28.4</v>
      </c>
      <c r="GZ79">
        <v>17</v>
      </c>
      <c r="JZ79">
        <v>26.2</v>
      </c>
      <c r="KE79">
        <v>28.5</v>
      </c>
      <c r="KG79">
        <v>50.1</v>
      </c>
      <c r="KU79">
        <v>77073333333.333328</v>
      </c>
      <c r="KV79">
        <v>45234666666.666664</v>
      </c>
      <c r="KW79">
        <v>11728666666.666666</v>
      </c>
      <c r="KX79">
        <v>4847000000</v>
      </c>
      <c r="LB79">
        <v>4133333333.3333335</v>
      </c>
      <c r="LG79">
        <v>1565000000</v>
      </c>
      <c r="LM79">
        <v>1183000000</v>
      </c>
      <c r="LS79">
        <v>33505666666.666668</v>
      </c>
      <c r="LT79">
        <v>16538000000</v>
      </c>
      <c r="LX79">
        <v>7195000000</v>
      </c>
      <c r="MD79">
        <v>3527000000</v>
      </c>
      <c r="MG79">
        <v>6245666666.666667</v>
      </c>
      <c r="MO79">
        <v>31838666666.666668</v>
      </c>
    </row>
    <row r="80" spans="1:353" x14ac:dyDescent="0.45">
      <c r="A80" s="71">
        <v>19450</v>
      </c>
      <c r="B80">
        <v>26.69</v>
      </c>
      <c r="D80">
        <v>21.9</v>
      </c>
      <c r="L80">
        <v>22.4</v>
      </c>
      <c r="N80">
        <v>12.5</v>
      </c>
      <c r="O80">
        <v>12.4</v>
      </c>
      <c r="Q80">
        <v>19.899999999999999</v>
      </c>
      <c r="R80">
        <v>28.1</v>
      </c>
      <c r="S80">
        <v>13.7</v>
      </c>
      <c r="AQ80">
        <v>28.1</v>
      </c>
      <c r="AR80">
        <v>30.1</v>
      </c>
      <c r="BH80">
        <v>32.799999999999997</v>
      </c>
      <c r="BI80">
        <v>30.8</v>
      </c>
      <c r="BJ80">
        <v>28.4</v>
      </c>
      <c r="BK80">
        <v>30.7</v>
      </c>
      <c r="BM80">
        <v>33.700000000000003</v>
      </c>
      <c r="BO80">
        <v>31.2</v>
      </c>
      <c r="BS80">
        <v>33.6</v>
      </c>
      <c r="CB80">
        <v>20.8</v>
      </c>
      <c r="CG80">
        <v>74.7</v>
      </c>
      <c r="CJ80">
        <v>37.200000000000003</v>
      </c>
      <c r="CO80">
        <v>26</v>
      </c>
      <c r="CP80">
        <v>23.9</v>
      </c>
      <c r="CQ80">
        <v>24.5</v>
      </c>
      <c r="CR80">
        <v>25.2</v>
      </c>
      <c r="CS80">
        <v>39.700000000000003</v>
      </c>
      <c r="CU80">
        <v>16.8</v>
      </c>
      <c r="CW80">
        <v>23.6</v>
      </c>
      <c r="CX80">
        <v>22.7</v>
      </c>
      <c r="CZ80">
        <v>29.6</v>
      </c>
      <c r="DI80">
        <v>22.7</v>
      </c>
      <c r="DX80">
        <v>35.799999999999997</v>
      </c>
      <c r="EK80">
        <v>21.4</v>
      </c>
      <c r="EY80">
        <v>43.1</v>
      </c>
      <c r="EZ80">
        <v>45.9</v>
      </c>
      <c r="FG80">
        <v>56.6</v>
      </c>
      <c r="FP80">
        <v>33.6</v>
      </c>
      <c r="FX80">
        <v>26.4</v>
      </c>
      <c r="FY80">
        <v>27.8</v>
      </c>
      <c r="GA80">
        <v>47.3</v>
      </c>
      <c r="GC80">
        <v>47.3</v>
      </c>
      <c r="GF80">
        <v>28.3</v>
      </c>
      <c r="GZ80">
        <v>17.100000000000001</v>
      </c>
      <c r="JZ80">
        <v>26.3</v>
      </c>
      <c r="KE80">
        <v>28.5</v>
      </c>
      <c r="KG80">
        <v>50.1</v>
      </c>
      <c r="KU80">
        <v>77653333333.333328</v>
      </c>
      <c r="KV80">
        <v>45191333333.333336</v>
      </c>
      <c r="KW80">
        <v>11673000000</v>
      </c>
      <c r="KX80">
        <v>4742000000</v>
      </c>
      <c r="LB80">
        <v>4201333333.3333335</v>
      </c>
      <c r="LG80">
        <v>1564333333.3333333</v>
      </c>
      <c r="LM80">
        <v>1165333333.3333333</v>
      </c>
      <c r="LS80">
        <v>33518666666.666668</v>
      </c>
      <c r="LT80">
        <v>16444000000</v>
      </c>
      <c r="LX80">
        <v>7233666666.666667</v>
      </c>
      <c r="MD80">
        <v>3559333333.3333335</v>
      </c>
      <c r="MG80">
        <v>6281666666.666667</v>
      </c>
      <c r="MO80">
        <v>32462000000</v>
      </c>
    </row>
    <row r="81" spans="1:353" x14ac:dyDescent="0.45">
      <c r="A81" s="71">
        <v>19480</v>
      </c>
      <c r="B81">
        <v>26.7</v>
      </c>
      <c r="D81">
        <v>21.9</v>
      </c>
      <c r="L81">
        <v>22.4</v>
      </c>
      <c r="N81">
        <v>12.6</v>
      </c>
      <c r="O81">
        <v>12.5</v>
      </c>
      <c r="Q81">
        <v>19.899999999999999</v>
      </c>
      <c r="R81">
        <v>28.1</v>
      </c>
      <c r="S81">
        <v>13.7</v>
      </c>
      <c r="AQ81">
        <v>28.2</v>
      </c>
      <c r="AR81">
        <v>30.1</v>
      </c>
      <c r="BH81">
        <v>33.200000000000003</v>
      </c>
      <c r="BI81">
        <v>31.2</v>
      </c>
      <c r="BJ81">
        <v>27.8</v>
      </c>
      <c r="BK81">
        <v>29.9</v>
      </c>
      <c r="BM81">
        <v>35</v>
      </c>
      <c r="BO81">
        <v>32.9</v>
      </c>
      <c r="BS81">
        <v>35.1</v>
      </c>
      <c r="CB81">
        <v>20.8</v>
      </c>
      <c r="CG81">
        <v>75.599999999999994</v>
      </c>
      <c r="CJ81">
        <v>37</v>
      </c>
      <c r="CO81">
        <v>25.4</v>
      </c>
      <c r="CP81">
        <v>22.9</v>
      </c>
      <c r="CQ81">
        <v>24.5</v>
      </c>
      <c r="CR81">
        <v>25</v>
      </c>
      <c r="CS81">
        <v>39.5</v>
      </c>
      <c r="CU81">
        <v>17</v>
      </c>
      <c r="CW81">
        <v>21.8</v>
      </c>
      <c r="CX81">
        <v>20.6</v>
      </c>
      <c r="CZ81">
        <v>26</v>
      </c>
      <c r="DI81">
        <v>22.7</v>
      </c>
      <c r="DX81">
        <v>35.799999999999997</v>
      </c>
      <c r="EK81">
        <v>21.4</v>
      </c>
      <c r="EY81">
        <v>43.2</v>
      </c>
      <c r="EZ81">
        <v>45.9</v>
      </c>
      <c r="FG81">
        <v>56.7</v>
      </c>
      <c r="FP81">
        <v>33.700000000000003</v>
      </c>
      <c r="FX81">
        <v>26.4</v>
      </c>
      <c r="FY81">
        <v>27.9</v>
      </c>
      <c r="GA81">
        <v>47.5</v>
      </c>
      <c r="GC81">
        <v>47.5</v>
      </c>
      <c r="GF81">
        <v>27.5</v>
      </c>
      <c r="GZ81">
        <v>17.2</v>
      </c>
      <c r="JZ81">
        <v>26.4</v>
      </c>
      <c r="KE81">
        <v>28.5</v>
      </c>
      <c r="KG81">
        <v>50.1</v>
      </c>
      <c r="KU81">
        <v>77653333333.333328</v>
      </c>
      <c r="KV81">
        <v>45191333333.333336</v>
      </c>
      <c r="KW81">
        <v>11673000000</v>
      </c>
      <c r="KX81">
        <v>4742000000</v>
      </c>
      <c r="LB81">
        <v>4201333333.3333335</v>
      </c>
      <c r="LG81">
        <v>1564333333.3333333</v>
      </c>
      <c r="LM81">
        <v>1165333333.3333333</v>
      </c>
      <c r="LS81">
        <v>33518666666.666668</v>
      </c>
      <c r="LT81">
        <v>16444000000</v>
      </c>
      <c r="LX81">
        <v>7233666666.666667</v>
      </c>
      <c r="MD81">
        <v>3559333333.3333335</v>
      </c>
      <c r="MG81">
        <v>6281666666.666667</v>
      </c>
      <c r="MO81">
        <v>32462000000</v>
      </c>
    </row>
    <row r="82" spans="1:353" x14ac:dyDescent="0.45">
      <c r="A82" s="71">
        <v>19511</v>
      </c>
      <c r="B82">
        <v>26.77</v>
      </c>
      <c r="D82">
        <v>21.9</v>
      </c>
      <c r="L82">
        <v>22.5</v>
      </c>
      <c r="N82">
        <v>12.6</v>
      </c>
      <c r="O82">
        <v>12.5</v>
      </c>
      <c r="Q82">
        <v>19.899999999999999</v>
      </c>
      <c r="R82">
        <v>28</v>
      </c>
      <c r="S82">
        <v>13.8</v>
      </c>
      <c r="AQ82">
        <v>28.4</v>
      </c>
      <c r="AR82">
        <v>30.4</v>
      </c>
      <c r="BH82">
        <v>33.299999999999997</v>
      </c>
      <c r="BI82">
        <v>31.4</v>
      </c>
      <c r="BJ82">
        <v>27.6</v>
      </c>
      <c r="BK82">
        <v>28.9</v>
      </c>
      <c r="BM82">
        <v>35.799999999999997</v>
      </c>
      <c r="BO82">
        <v>34.9</v>
      </c>
      <c r="BS82">
        <v>34.5</v>
      </c>
      <c r="CB82">
        <v>20.8</v>
      </c>
      <c r="CG82">
        <v>76.5</v>
      </c>
      <c r="CJ82">
        <v>37</v>
      </c>
      <c r="CO82">
        <v>26.6</v>
      </c>
      <c r="CP82">
        <v>24.6</v>
      </c>
      <c r="CQ82">
        <v>24.4</v>
      </c>
      <c r="CR82">
        <v>25.3</v>
      </c>
      <c r="CS82">
        <v>39.6</v>
      </c>
      <c r="CU82">
        <v>18.3</v>
      </c>
      <c r="CW82">
        <v>24.3</v>
      </c>
      <c r="CX82">
        <v>18.100000000000001</v>
      </c>
      <c r="CZ82">
        <v>41</v>
      </c>
      <c r="DI82">
        <v>22.7</v>
      </c>
      <c r="DX82">
        <v>35.700000000000003</v>
      </c>
      <c r="EK82">
        <v>21.5</v>
      </c>
      <c r="EY82">
        <v>43.3</v>
      </c>
      <c r="EZ82">
        <v>45.9</v>
      </c>
      <c r="FG82">
        <v>56.6</v>
      </c>
      <c r="FP82">
        <v>33.799999999999997</v>
      </c>
      <c r="FX82">
        <v>26.5</v>
      </c>
      <c r="FY82">
        <v>27.9</v>
      </c>
      <c r="GA82">
        <v>47.6</v>
      </c>
      <c r="GC82">
        <v>47.5</v>
      </c>
      <c r="GF82">
        <v>26.9</v>
      </c>
      <c r="GZ82">
        <v>17.3</v>
      </c>
      <c r="JZ82">
        <v>26.4</v>
      </c>
      <c r="KE82">
        <v>28.6</v>
      </c>
      <c r="KG82">
        <v>50.2</v>
      </c>
      <c r="KU82">
        <v>77653333333.333328</v>
      </c>
      <c r="KV82">
        <v>45191333333.333336</v>
      </c>
      <c r="KW82">
        <v>11673000000</v>
      </c>
      <c r="KX82">
        <v>4742000000</v>
      </c>
      <c r="LB82">
        <v>4201333333.3333335</v>
      </c>
      <c r="LG82">
        <v>1564333333.3333333</v>
      </c>
      <c r="LM82">
        <v>1165333333.3333333</v>
      </c>
      <c r="LS82">
        <v>33518666666.666668</v>
      </c>
      <c r="LT82">
        <v>16444000000</v>
      </c>
      <c r="LX82">
        <v>7233666666.666667</v>
      </c>
      <c r="MD82">
        <v>3559333333.3333335</v>
      </c>
      <c r="MG82">
        <v>6281666666.666667</v>
      </c>
      <c r="MO82">
        <v>32462000000</v>
      </c>
    </row>
    <row r="83" spans="1:353" x14ac:dyDescent="0.45">
      <c r="A83" s="71">
        <v>19541</v>
      </c>
      <c r="B83">
        <v>26.79</v>
      </c>
      <c r="D83">
        <v>22</v>
      </c>
      <c r="L83">
        <v>22.5</v>
      </c>
      <c r="N83">
        <v>12.8</v>
      </c>
      <c r="O83">
        <v>12.7</v>
      </c>
      <c r="Q83">
        <v>19.899999999999999</v>
      </c>
      <c r="R83">
        <v>27.9</v>
      </c>
      <c r="S83">
        <v>13.8</v>
      </c>
      <c r="AQ83">
        <v>28.2</v>
      </c>
      <c r="AR83">
        <v>30.1</v>
      </c>
      <c r="BH83">
        <v>33.299999999999997</v>
      </c>
      <c r="BI83">
        <v>31.5</v>
      </c>
      <c r="BJ83">
        <v>27</v>
      </c>
      <c r="BK83">
        <v>27.8</v>
      </c>
      <c r="BM83">
        <v>36.5</v>
      </c>
      <c r="BO83">
        <v>35.299999999999997</v>
      </c>
      <c r="BS83">
        <v>35.1</v>
      </c>
      <c r="CB83">
        <v>20.9</v>
      </c>
      <c r="CG83">
        <v>74.7</v>
      </c>
      <c r="CJ83">
        <v>37.1</v>
      </c>
      <c r="CO83">
        <v>25.8</v>
      </c>
      <c r="CP83">
        <v>23.5</v>
      </c>
      <c r="CQ83">
        <v>24</v>
      </c>
      <c r="CR83">
        <v>25.5</v>
      </c>
      <c r="CS83">
        <v>40</v>
      </c>
      <c r="CU83">
        <v>17</v>
      </c>
      <c r="CW83">
        <v>22.7</v>
      </c>
      <c r="CX83">
        <v>18.399999999999999</v>
      </c>
      <c r="CZ83">
        <v>32</v>
      </c>
      <c r="DI83">
        <v>22.9</v>
      </c>
      <c r="DX83">
        <v>35.799999999999997</v>
      </c>
      <c r="EK83">
        <v>21.5</v>
      </c>
      <c r="EY83">
        <v>43.3</v>
      </c>
      <c r="EZ83">
        <v>46</v>
      </c>
      <c r="FG83">
        <v>56.6</v>
      </c>
      <c r="FP83">
        <v>33.799999999999997</v>
      </c>
      <c r="FX83">
        <v>26.6</v>
      </c>
      <c r="FY83">
        <v>28</v>
      </c>
      <c r="GA83">
        <v>48.4</v>
      </c>
      <c r="GC83">
        <v>48.4</v>
      </c>
      <c r="GF83">
        <v>26.5</v>
      </c>
      <c r="GZ83">
        <v>17.3</v>
      </c>
      <c r="JZ83">
        <v>26.4</v>
      </c>
      <c r="KE83">
        <v>28.6</v>
      </c>
      <c r="KG83">
        <v>50.1</v>
      </c>
      <c r="KU83">
        <v>77888666666.666672</v>
      </c>
      <c r="KV83">
        <v>44806666666.666664</v>
      </c>
      <c r="KW83">
        <v>11525666666.666666</v>
      </c>
      <c r="KX83">
        <v>4585666666.666667</v>
      </c>
      <c r="LB83">
        <v>4217000000</v>
      </c>
      <c r="LG83">
        <v>1564666666.6666667</v>
      </c>
      <c r="LM83">
        <v>1158333333.3333333</v>
      </c>
      <c r="LS83">
        <v>33280666666.666668</v>
      </c>
      <c r="LT83">
        <v>16361333333.333334</v>
      </c>
      <c r="LX83">
        <v>7065000000</v>
      </c>
      <c r="MD83">
        <v>3673666666.6666665</v>
      </c>
      <c r="MG83">
        <v>6181000000</v>
      </c>
      <c r="MO83">
        <v>33082333333.333332</v>
      </c>
    </row>
    <row r="84" spans="1:353" x14ac:dyDescent="0.45">
      <c r="A84" s="71">
        <v>19572</v>
      </c>
      <c r="B84">
        <v>26.85</v>
      </c>
      <c r="D84">
        <v>22</v>
      </c>
      <c r="L84">
        <v>22.6</v>
      </c>
      <c r="N84">
        <v>12.7</v>
      </c>
      <c r="O84">
        <v>12.7</v>
      </c>
      <c r="Q84">
        <v>20</v>
      </c>
      <c r="R84">
        <v>27.9</v>
      </c>
      <c r="S84">
        <v>13.9</v>
      </c>
      <c r="AQ84">
        <v>28.3</v>
      </c>
      <c r="AR84">
        <v>30.3</v>
      </c>
      <c r="BH84">
        <v>33.6</v>
      </c>
      <c r="BI84">
        <v>31.8</v>
      </c>
      <c r="BJ84">
        <v>28.5</v>
      </c>
      <c r="BK84">
        <v>28.8</v>
      </c>
      <c r="BM84">
        <v>36.200000000000003</v>
      </c>
      <c r="BO84">
        <v>35.799999999999997</v>
      </c>
      <c r="BS84">
        <v>33.799999999999997</v>
      </c>
      <c r="CB84">
        <v>20.8</v>
      </c>
      <c r="CG84">
        <v>71.8</v>
      </c>
      <c r="CJ84">
        <v>37.1</v>
      </c>
      <c r="CO84">
        <v>26</v>
      </c>
      <c r="CP84">
        <v>23.5</v>
      </c>
      <c r="CQ84">
        <v>23.6</v>
      </c>
      <c r="CR84">
        <v>25</v>
      </c>
      <c r="CS84">
        <v>40.299999999999997</v>
      </c>
      <c r="CU84">
        <v>16.2</v>
      </c>
      <c r="CW84">
        <v>23.3</v>
      </c>
      <c r="CX84">
        <v>17.899999999999999</v>
      </c>
      <c r="CZ84">
        <v>30.5</v>
      </c>
      <c r="DI84">
        <v>23.1</v>
      </c>
      <c r="DX84">
        <v>35.700000000000003</v>
      </c>
      <c r="EK84">
        <v>21.5</v>
      </c>
      <c r="EY84">
        <v>43.2</v>
      </c>
      <c r="EZ84">
        <v>46</v>
      </c>
      <c r="FG84">
        <v>56.5</v>
      </c>
      <c r="FP84">
        <v>33.799999999999997</v>
      </c>
      <c r="FX84">
        <v>26.7</v>
      </c>
      <c r="FY84">
        <v>28.1</v>
      </c>
      <c r="GA84">
        <v>48.8</v>
      </c>
      <c r="GC84">
        <v>48.7</v>
      </c>
      <c r="GF84">
        <v>26</v>
      </c>
      <c r="GZ84">
        <v>17.399999999999999</v>
      </c>
      <c r="JZ84">
        <v>26.5</v>
      </c>
      <c r="KE84">
        <v>28.6</v>
      </c>
      <c r="KG84">
        <v>50.1</v>
      </c>
      <c r="KU84">
        <v>77888666666.666672</v>
      </c>
      <c r="KV84">
        <v>44806666666.666664</v>
      </c>
      <c r="KW84">
        <v>11525666666.666666</v>
      </c>
      <c r="KX84">
        <v>4585666666.666667</v>
      </c>
      <c r="LB84">
        <v>4217000000</v>
      </c>
      <c r="LG84">
        <v>1564666666.6666667</v>
      </c>
      <c r="LM84">
        <v>1158333333.3333333</v>
      </c>
      <c r="LS84">
        <v>33280666666.666668</v>
      </c>
      <c r="LT84">
        <v>16361333333.333334</v>
      </c>
      <c r="LX84">
        <v>7065000000</v>
      </c>
      <c r="MD84">
        <v>3673666666.6666665</v>
      </c>
      <c r="MG84">
        <v>6181000000</v>
      </c>
      <c r="MO84">
        <v>33082333333.333332</v>
      </c>
    </row>
    <row r="85" spans="1:353" x14ac:dyDescent="0.45">
      <c r="A85" s="71">
        <v>19603</v>
      </c>
      <c r="B85">
        <v>26.89</v>
      </c>
      <c r="D85">
        <v>22.1</v>
      </c>
      <c r="L85">
        <v>22.7</v>
      </c>
      <c r="N85">
        <v>12.7</v>
      </c>
      <c r="O85">
        <v>12.7</v>
      </c>
      <c r="Q85">
        <v>20</v>
      </c>
      <c r="R85">
        <v>27.9</v>
      </c>
      <c r="S85">
        <v>13.9</v>
      </c>
      <c r="AQ85">
        <v>28.4</v>
      </c>
      <c r="AR85">
        <v>30.4</v>
      </c>
      <c r="BH85">
        <v>33.4</v>
      </c>
      <c r="BI85">
        <v>31.5</v>
      </c>
      <c r="BJ85">
        <v>28.2</v>
      </c>
      <c r="BK85">
        <v>28.2</v>
      </c>
      <c r="BM85">
        <v>36</v>
      </c>
      <c r="BO85">
        <v>35.9</v>
      </c>
      <c r="BS85">
        <v>34</v>
      </c>
      <c r="CB85">
        <v>20.8</v>
      </c>
      <c r="CG85">
        <v>72.7</v>
      </c>
      <c r="CJ85">
        <v>37</v>
      </c>
      <c r="CO85">
        <v>25.6</v>
      </c>
      <c r="CP85">
        <v>22.9</v>
      </c>
      <c r="CQ85">
        <v>22.8</v>
      </c>
      <c r="CR85">
        <v>23.4</v>
      </c>
      <c r="CS85">
        <v>40</v>
      </c>
      <c r="CU85">
        <v>15.7</v>
      </c>
      <c r="CW85">
        <v>22.6</v>
      </c>
      <c r="CX85">
        <v>19.3</v>
      </c>
      <c r="CZ85">
        <v>28.1</v>
      </c>
      <c r="DI85">
        <v>23.2</v>
      </c>
      <c r="DX85">
        <v>35.6</v>
      </c>
      <c r="EK85">
        <v>21.6</v>
      </c>
      <c r="EY85">
        <v>43.2</v>
      </c>
      <c r="EZ85">
        <v>45.9</v>
      </c>
      <c r="FG85">
        <v>56.6</v>
      </c>
      <c r="FP85">
        <v>33.9</v>
      </c>
      <c r="FX85">
        <v>26.7</v>
      </c>
      <c r="FY85">
        <v>28</v>
      </c>
      <c r="GA85">
        <v>49.5</v>
      </c>
      <c r="GC85">
        <v>49.4</v>
      </c>
      <c r="GF85">
        <v>25.5</v>
      </c>
      <c r="GZ85">
        <v>17.5</v>
      </c>
      <c r="JZ85">
        <v>26.5</v>
      </c>
      <c r="KE85">
        <v>28.6</v>
      </c>
      <c r="KG85">
        <v>50.1</v>
      </c>
      <c r="KU85">
        <v>77888666666.666672</v>
      </c>
      <c r="KV85">
        <v>44806666666.666664</v>
      </c>
      <c r="KW85">
        <v>11525666666.666666</v>
      </c>
      <c r="KX85">
        <v>4585666666.666667</v>
      </c>
      <c r="LB85">
        <v>4217000000</v>
      </c>
      <c r="LG85">
        <v>1564666666.6666667</v>
      </c>
      <c r="LM85">
        <v>1158333333.3333333</v>
      </c>
      <c r="LS85">
        <v>33280666666.666668</v>
      </c>
      <c r="LT85">
        <v>16361333333.333334</v>
      </c>
      <c r="LX85">
        <v>7065000000</v>
      </c>
      <c r="MD85">
        <v>3673666666.6666665</v>
      </c>
      <c r="MG85">
        <v>6181000000</v>
      </c>
      <c r="MO85">
        <v>33082333333.333332</v>
      </c>
    </row>
    <row r="86" spans="1:353" x14ac:dyDescent="0.45">
      <c r="A86" s="71">
        <v>19633</v>
      </c>
      <c r="B86">
        <v>26.95</v>
      </c>
      <c r="D86">
        <v>22.2</v>
      </c>
      <c r="L86">
        <v>22.7</v>
      </c>
      <c r="N86">
        <v>12.7</v>
      </c>
      <c r="O86">
        <v>12.8</v>
      </c>
      <c r="Q86">
        <v>20</v>
      </c>
      <c r="R86">
        <v>28</v>
      </c>
      <c r="S86">
        <v>13.9</v>
      </c>
      <c r="AQ86">
        <v>28.4</v>
      </c>
      <c r="AR86">
        <v>30.4</v>
      </c>
      <c r="BH86">
        <v>33.299999999999997</v>
      </c>
      <c r="BI86">
        <v>31.3</v>
      </c>
      <c r="BJ86">
        <v>28</v>
      </c>
      <c r="BK86">
        <v>28</v>
      </c>
      <c r="BM86">
        <v>35.5</v>
      </c>
      <c r="BO86">
        <v>35.6</v>
      </c>
      <c r="BS86">
        <v>33.200000000000003</v>
      </c>
      <c r="CB86">
        <v>20.7</v>
      </c>
      <c r="CG86">
        <v>72.7</v>
      </c>
      <c r="CJ86">
        <v>36.9</v>
      </c>
      <c r="CO86">
        <v>25.8</v>
      </c>
      <c r="CP86">
        <v>23.2</v>
      </c>
      <c r="CQ86">
        <v>22.6</v>
      </c>
      <c r="CR86">
        <v>25.3</v>
      </c>
      <c r="CS86">
        <v>39.9</v>
      </c>
      <c r="CU86">
        <v>15.2</v>
      </c>
      <c r="CW86">
        <v>23.3</v>
      </c>
      <c r="CX86">
        <v>20.3</v>
      </c>
      <c r="CZ86">
        <v>29.4</v>
      </c>
      <c r="DI86">
        <v>23.3</v>
      </c>
      <c r="DX86">
        <v>35.4</v>
      </c>
      <c r="EK86">
        <v>21.7</v>
      </c>
      <c r="EY86">
        <v>43.2</v>
      </c>
      <c r="EZ86">
        <v>45.9</v>
      </c>
      <c r="FG86">
        <v>56.5</v>
      </c>
      <c r="FP86">
        <v>34</v>
      </c>
      <c r="FX86">
        <v>26.6</v>
      </c>
      <c r="FY86">
        <v>27.9</v>
      </c>
      <c r="GA86">
        <v>48.1</v>
      </c>
      <c r="GC86">
        <v>48.1</v>
      </c>
      <c r="GF86">
        <v>25.2</v>
      </c>
      <c r="GZ86">
        <v>17.5</v>
      </c>
      <c r="JZ86">
        <v>26.6</v>
      </c>
      <c r="KE86">
        <v>28.7</v>
      </c>
      <c r="KG86">
        <v>50.1</v>
      </c>
      <c r="KU86">
        <v>77704000000</v>
      </c>
      <c r="KV86">
        <v>44547333333.333336</v>
      </c>
      <c r="KW86">
        <v>11227666666.666666</v>
      </c>
      <c r="KX86">
        <v>4287333333.3333335</v>
      </c>
      <c r="LB86">
        <v>4227000000</v>
      </c>
      <c r="LG86">
        <v>1562666666.6666667</v>
      </c>
      <c r="LM86">
        <v>1150333333.3333333</v>
      </c>
      <c r="LS86">
        <v>33319666666.666668</v>
      </c>
      <c r="LT86">
        <v>16371000000</v>
      </c>
      <c r="LX86">
        <v>6934000000</v>
      </c>
      <c r="MD86">
        <v>3697666666.6666665</v>
      </c>
      <c r="MG86">
        <v>6317000000</v>
      </c>
      <c r="MO86">
        <v>33156666666.666668</v>
      </c>
    </row>
    <row r="87" spans="1:353" x14ac:dyDescent="0.45">
      <c r="A87" s="71">
        <v>19664</v>
      </c>
      <c r="B87">
        <v>26.85</v>
      </c>
      <c r="D87">
        <v>22.2</v>
      </c>
      <c r="L87">
        <v>22.7</v>
      </c>
      <c r="N87">
        <v>12.7</v>
      </c>
      <c r="O87">
        <v>12.9</v>
      </c>
      <c r="Q87">
        <v>20.100000000000001</v>
      </c>
      <c r="R87">
        <v>28</v>
      </c>
      <c r="S87">
        <v>14</v>
      </c>
      <c r="AQ87">
        <v>28.1</v>
      </c>
      <c r="AR87">
        <v>30.2</v>
      </c>
      <c r="BH87">
        <v>32.700000000000003</v>
      </c>
      <c r="BI87">
        <v>30.7</v>
      </c>
      <c r="BJ87">
        <v>27.4</v>
      </c>
      <c r="BK87">
        <v>27.6</v>
      </c>
      <c r="BM87">
        <v>34.799999999999997</v>
      </c>
      <c r="BO87">
        <v>33.200000000000003</v>
      </c>
      <c r="BS87">
        <v>34.4</v>
      </c>
      <c r="CB87">
        <v>20.6</v>
      </c>
      <c r="CG87">
        <v>68.599999999999994</v>
      </c>
      <c r="CJ87">
        <v>37</v>
      </c>
      <c r="CO87">
        <v>25.3</v>
      </c>
      <c r="CP87">
        <v>22.6</v>
      </c>
      <c r="CQ87">
        <v>23.4</v>
      </c>
      <c r="CR87">
        <v>25.8</v>
      </c>
      <c r="CS87">
        <v>39.9</v>
      </c>
      <c r="CU87">
        <v>16.3</v>
      </c>
      <c r="CW87">
        <v>21.7</v>
      </c>
      <c r="CX87">
        <v>19.5</v>
      </c>
      <c r="CZ87">
        <v>28.2</v>
      </c>
      <c r="DI87">
        <v>23.4</v>
      </c>
      <c r="DX87">
        <v>35.799999999999997</v>
      </c>
      <c r="EK87">
        <v>21.7</v>
      </c>
      <c r="EY87">
        <v>43.3</v>
      </c>
      <c r="EZ87">
        <v>45.9</v>
      </c>
      <c r="FG87">
        <v>56.6</v>
      </c>
      <c r="FP87">
        <v>34.1</v>
      </c>
      <c r="FX87">
        <v>26.3</v>
      </c>
      <c r="FY87">
        <v>27.7</v>
      </c>
      <c r="GA87">
        <v>45.2</v>
      </c>
      <c r="GC87">
        <v>45.1</v>
      </c>
      <c r="GF87">
        <v>24.8</v>
      </c>
      <c r="GZ87">
        <v>17.600000000000001</v>
      </c>
      <c r="JZ87">
        <v>26.6</v>
      </c>
      <c r="KE87">
        <v>28.6</v>
      </c>
      <c r="KG87">
        <v>50.1</v>
      </c>
      <c r="KU87">
        <v>77704000000</v>
      </c>
      <c r="KV87">
        <v>44547333333.333336</v>
      </c>
      <c r="KW87">
        <v>11227666666.666666</v>
      </c>
      <c r="KX87">
        <v>4287333333.3333335</v>
      </c>
      <c r="LB87">
        <v>4227000000</v>
      </c>
      <c r="LG87">
        <v>1562666666.6666667</v>
      </c>
      <c r="LM87">
        <v>1150333333.3333333</v>
      </c>
      <c r="LS87">
        <v>33319666666.666668</v>
      </c>
      <c r="LT87">
        <v>16371000000</v>
      </c>
      <c r="LX87">
        <v>6934000000</v>
      </c>
      <c r="MD87">
        <v>3697666666.6666665</v>
      </c>
      <c r="MG87">
        <v>6317000000</v>
      </c>
      <c r="MO87">
        <v>33156666666.666668</v>
      </c>
    </row>
    <row r="88" spans="1:353" x14ac:dyDescent="0.45">
      <c r="A88" s="71">
        <v>19694</v>
      </c>
      <c r="B88">
        <v>26.87</v>
      </c>
      <c r="D88">
        <v>22.3</v>
      </c>
      <c r="L88">
        <v>22.7</v>
      </c>
      <c r="N88">
        <v>12.6</v>
      </c>
      <c r="O88">
        <v>12.6</v>
      </c>
      <c r="Q88">
        <v>20</v>
      </c>
      <c r="R88">
        <v>27.9</v>
      </c>
      <c r="S88">
        <v>14</v>
      </c>
      <c r="AQ88">
        <v>28.3</v>
      </c>
      <c r="AR88">
        <v>30.3</v>
      </c>
      <c r="BH88">
        <v>33.4</v>
      </c>
      <c r="BI88">
        <v>31.5</v>
      </c>
      <c r="BJ88">
        <v>27.6</v>
      </c>
      <c r="BK88">
        <v>27.4</v>
      </c>
      <c r="BM88">
        <v>37.200000000000003</v>
      </c>
      <c r="BO88">
        <v>34.700000000000003</v>
      </c>
      <c r="BS88">
        <v>36.6</v>
      </c>
      <c r="CB88">
        <v>20.6</v>
      </c>
      <c r="CG88">
        <v>69.2</v>
      </c>
      <c r="CJ88">
        <v>36.9</v>
      </c>
      <c r="CO88">
        <v>25.5</v>
      </c>
      <c r="CP88">
        <v>22.9</v>
      </c>
      <c r="CQ88">
        <v>24.3</v>
      </c>
      <c r="CR88">
        <v>25.3</v>
      </c>
      <c r="CS88">
        <v>39.9</v>
      </c>
      <c r="CU88">
        <v>17.8</v>
      </c>
      <c r="CW88">
        <v>22</v>
      </c>
      <c r="CX88">
        <v>19</v>
      </c>
      <c r="CZ88">
        <v>32.700000000000003</v>
      </c>
      <c r="DI88">
        <v>23.5</v>
      </c>
      <c r="DX88">
        <v>35.299999999999997</v>
      </c>
      <c r="EK88">
        <v>21.8</v>
      </c>
      <c r="EY88">
        <v>43.2</v>
      </c>
      <c r="EZ88">
        <v>45.9</v>
      </c>
      <c r="FG88">
        <v>56.6</v>
      </c>
      <c r="FP88">
        <v>34</v>
      </c>
      <c r="FX88">
        <v>26.2</v>
      </c>
      <c r="FY88">
        <v>27.4</v>
      </c>
      <c r="GA88">
        <v>45</v>
      </c>
      <c r="GC88">
        <v>45</v>
      </c>
      <c r="GF88">
        <v>24.7</v>
      </c>
      <c r="GZ88">
        <v>17.600000000000001</v>
      </c>
      <c r="JZ88">
        <v>26.5</v>
      </c>
      <c r="KE88">
        <v>28.6</v>
      </c>
      <c r="KG88">
        <v>50</v>
      </c>
      <c r="KU88">
        <v>77704000000</v>
      </c>
      <c r="KV88">
        <v>44547333333.333336</v>
      </c>
      <c r="KW88">
        <v>11227666666.666666</v>
      </c>
      <c r="KX88">
        <v>4287333333.3333335</v>
      </c>
      <c r="LB88">
        <v>4227000000</v>
      </c>
      <c r="LG88">
        <v>1562666666.6666667</v>
      </c>
      <c r="LM88">
        <v>1150333333.3333333</v>
      </c>
      <c r="LS88">
        <v>33319666666.666668</v>
      </c>
      <c r="LT88">
        <v>16371000000</v>
      </c>
      <c r="LX88">
        <v>6934000000</v>
      </c>
      <c r="MD88">
        <v>3697666666.6666665</v>
      </c>
      <c r="MG88">
        <v>6317000000</v>
      </c>
      <c r="MO88">
        <v>33156666666.666668</v>
      </c>
    </row>
    <row r="89" spans="1:353" x14ac:dyDescent="0.45">
      <c r="A89" s="71">
        <v>19725</v>
      </c>
      <c r="B89">
        <v>26.94</v>
      </c>
      <c r="D89">
        <v>22.3</v>
      </c>
      <c r="L89">
        <v>22.6</v>
      </c>
      <c r="N89">
        <v>12.6</v>
      </c>
      <c r="O89">
        <v>12.5</v>
      </c>
      <c r="Q89">
        <v>20</v>
      </c>
      <c r="R89">
        <v>27.9</v>
      </c>
      <c r="S89">
        <v>14</v>
      </c>
      <c r="AQ89">
        <v>28.5</v>
      </c>
      <c r="AR89">
        <v>30.5</v>
      </c>
      <c r="BH89">
        <v>33.9</v>
      </c>
      <c r="BI89">
        <v>32.299999999999997</v>
      </c>
      <c r="BJ89">
        <v>27.7</v>
      </c>
      <c r="BK89">
        <v>27.3</v>
      </c>
      <c r="BM89">
        <v>38.799999999999997</v>
      </c>
      <c r="BO89">
        <v>37.200000000000003</v>
      </c>
      <c r="BS89">
        <v>39.1</v>
      </c>
      <c r="CB89">
        <v>20.6</v>
      </c>
      <c r="CG89">
        <v>71.400000000000006</v>
      </c>
      <c r="CJ89">
        <v>36.799999999999997</v>
      </c>
      <c r="CO89">
        <v>25.4</v>
      </c>
      <c r="CP89">
        <v>22.8</v>
      </c>
      <c r="CQ89">
        <v>24.4</v>
      </c>
      <c r="CR89">
        <v>25.1</v>
      </c>
      <c r="CS89">
        <v>39.6</v>
      </c>
      <c r="CU89">
        <v>18.2</v>
      </c>
      <c r="CW89">
        <v>21.8</v>
      </c>
      <c r="CX89">
        <v>18.2</v>
      </c>
      <c r="CZ89">
        <v>31.5</v>
      </c>
      <c r="DI89">
        <v>23.9</v>
      </c>
      <c r="DX89">
        <v>35.299999999999997</v>
      </c>
      <c r="EK89">
        <v>21.8</v>
      </c>
      <c r="EY89">
        <v>43.3</v>
      </c>
      <c r="EZ89">
        <v>45.9</v>
      </c>
      <c r="FG89">
        <v>56.8</v>
      </c>
      <c r="FP89">
        <v>34.1</v>
      </c>
      <c r="FX89">
        <v>26.5</v>
      </c>
      <c r="FY89">
        <v>27.8</v>
      </c>
      <c r="GA89">
        <v>47.6</v>
      </c>
      <c r="GC89">
        <v>47.5</v>
      </c>
      <c r="GF89">
        <v>24.2</v>
      </c>
      <c r="GZ89">
        <v>17.600000000000001</v>
      </c>
      <c r="JZ89">
        <v>26.6</v>
      </c>
      <c r="KE89">
        <v>28.7</v>
      </c>
      <c r="KG89">
        <v>50.1</v>
      </c>
      <c r="KU89">
        <v>78384666666.666672</v>
      </c>
      <c r="KV89">
        <v>44724000000</v>
      </c>
      <c r="KW89">
        <v>10970000000</v>
      </c>
      <c r="KX89">
        <v>4123333333.3333335</v>
      </c>
      <c r="LB89">
        <v>4126666666.6666665</v>
      </c>
      <c r="LG89">
        <v>1583333333.3333333</v>
      </c>
      <c r="LM89">
        <v>1137000000</v>
      </c>
      <c r="LS89">
        <v>33753666666.666668</v>
      </c>
      <c r="LT89">
        <v>16688333333.333334</v>
      </c>
      <c r="LX89">
        <v>7096000000</v>
      </c>
      <c r="MD89">
        <v>3716333333.3333335</v>
      </c>
      <c r="MG89">
        <v>6253333333.333333</v>
      </c>
      <c r="MO89">
        <v>33660666666.666668</v>
      </c>
    </row>
    <row r="90" spans="1:353" x14ac:dyDescent="0.45">
      <c r="A90" s="71">
        <v>19756</v>
      </c>
      <c r="B90">
        <v>26.99</v>
      </c>
      <c r="D90">
        <v>22.3</v>
      </c>
      <c r="L90">
        <v>22.7</v>
      </c>
      <c r="N90">
        <v>12.7</v>
      </c>
      <c r="O90">
        <v>12.6</v>
      </c>
      <c r="Q90">
        <v>20.100000000000001</v>
      </c>
      <c r="R90">
        <v>28</v>
      </c>
      <c r="S90">
        <v>14</v>
      </c>
      <c r="AQ90">
        <v>28.5</v>
      </c>
      <c r="AR90">
        <v>30.4</v>
      </c>
      <c r="BH90">
        <v>33.799999999999997</v>
      </c>
      <c r="BI90">
        <v>32.4</v>
      </c>
      <c r="BJ90">
        <v>27.7</v>
      </c>
      <c r="BK90">
        <v>27.4</v>
      </c>
      <c r="BM90">
        <v>38.6</v>
      </c>
      <c r="BO90">
        <v>38.200000000000003</v>
      </c>
      <c r="BS90">
        <v>36.9</v>
      </c>
      <c r="CB90">
        <v>20.7</v>
      </c>
      <c r="CG90">
        <v>75.400000000000006</v>
      </c>
      <c r="CJ90">
        <v>36.6</v>
      </c>
      <c r="CO90">
        <v>25.1</v>
      </c>
      <c r="CP90">
        <v>22.5</v>
      </c>
      <c r="CQ90">
        <v>22.6</v>
      </c>
      <c r="CR90">
        <v>25.1</v>
      </c>
      <c r="CS90">
        <v>39.299999999999997</v>
      </c>
      <c r="CU90">
        <v>17.399999999999999</v>
      </c>
      <c r="CW90">
        <v>20.9</v>
      </c>
      <c r="CX90">
        <v>18.399999999999999</v>
      </c>
      <c r="CZ90">
        <v>29.5</v>
      </c>
      <c r="DI90">
        <v>24.8</v>
      </c>
      <c r="DX90">
        <v>35.200000000000003</v>
      </c>
      <c r="EK90">
        <v>21.8</v>
      </c>
      <c r="EY90">
        <v>43.2</v>
      </c>
      <c r="EZ90">
        <v>45.9</v>
      </c>
      <c r="FG90">
        <v>56.5</v>
      </c>
      <c r="FP90">
        <v>34</v>
      </c>
      <c r="FX90">
        <v>26.3</v>
      </c>
      <c r="FY90">
        <v>27.5</v>
      </c>
      <c r="GA90">
        <v>47.3</v>
      </c>
      <c r="GC90">
        <v>47.2</v>
      </c>
      <c r="GF90">
        <v>23.5</v>
      </c>
      <c r="GZ90">
        <v>17.7</v>
      </c>
      <c r="JZ90">
        <v>26.6</v>
      </c>
      <c r="KE90">
        <v>28.7</v>
      </c>
      <c r="KG90">
        <v>50</v>
      </c>
      <c r="KU90">
        <v>78384666666.666672</v>
      </c>
      <c r="KV90">
        <v>44724000000</v>
      </c>
      <c r="KW90">
        <v>10970000000</v>
      </c>
      <c r="KX90">
        <v>4123333333.3333335</v>
      </c>
      <c r="LB90">
        <v>4126666666.6666665</v>
      </c>
      <c r="LG90">
        <v>1583333333.3333333</v>
      </c>
      <c r="LM90">
        <v>1137000000</v>
      </c>
      <c r="LS90">
        <v>33753666666.666668</v>
      </c>
      <c r="LT90">
        <v>16688333333.333334</v>
      </c>
      <c r="LX90">
        <v>7096000000</v>
      </c>
      <c r="MD90">
        <v>3716333333.3333335</v>
      </c>
      <c r="MG90">
        <v>6253333333.333333</v>
      </c>
      <c r="MO90">
        <v>33660666666.666668</v>
      </c>
    </row>
    <row r="91" spans="1:353" x14ac:dyDescent="0.45">
      <c r="A91" s="71">
        <v>19784</v>
      </c>
      <c r="B91">
        <v>26.93</v>
      </c>
      <c r="D91">
        <v>22.4</v>
      </c>
      <c r="L91">
        <v>22.7</v>
      </c>
      <c r="N91">
        <v>12.6</v>
      </c>
      <c r="O91">
        <v>12.6</v>
      </c>
      <c r="Q91">
        <v>20.100000000000001</v>
      </c>
      <c r="R91">
        <v>28</v>
      </c>
      <c r="S91">
        <v>14</v>
      </c>
      <c r="AQ91">
        <v>28.4</v>
      </c>
      <c r="AR91">
        <v>30.3</v>
      </c>
      <c r="BH91">
        <v>33.700000000000003</v>
      </c>
      <c r="BI91">
        <v>32.6</v>
      </c>
      <c r="BJ91">
        <v>27.7</v>
      </c>
      <c r="BK91">
        <v>27.4</v>
      </c>
      <c r="BM91">
        <v>38.799999999999997</v>
      </c>
      <c r="BO91">
        <v>38.299999999999997</v>
      </c>
      <c r="BS91">
        <v>37.4</v>
      </c>
      <c r="CB91">
        <v>20.8</v>
      </c>
      <c r="CG91">
        <v>65.599999999999994</v>
      </c>
      <c r="CJ91">
        <v>36.4</v>
      </c>
      <c r="CO91">
        <v>24.9</v>
      </c>
      <c r="CP91">
        <v>22.4</v>
      </c>
      <c r="CQ91">
        <v>23.9</v>
      </c>
      <c r="CR91">
        <v>25.3</v>
      </c>
      <c r="CS91">
        <v>39.5</v>
      </c>
      <c r="CU91">
        <v>16.899999999999999</v>
      </c>
      <c r="CW91">
        <v>21</v>
      </c>
      <c r="CX91">
        <v>17.600000000000001</v>
      </c>
      <c r="CZ91">
        <v>28.5</v>
      </c>
      <c r="DI91">
        <v>25.8</v>
      </c>
      <c r="DX91">
        <v>35</v>
      </c>
      <c r="EK91">
        <v>21.8</v>
      </c>
      <c r="EY91">
        <v>43</v>
      </c>
      <c r="EZ91">
        <v>45.8</v>
      </c>
      <c r="FG91">
        <v>56.2</v>
      </c>
      <c r="FP91">
        <v>34</v>
      </c>
      <c r="FX91">
        <v>26.3</v>
      </c>
      <c r="FY91">
        <v>27.4</v>
      </c>
      <c r="GA91">
        <v>47.2</v>
      </c>
      <c r="GC91">
        <v>47.1</v>
      </c>
      <c r="GF91">
        <v>23.1</v>
      </c>
      <c r="GZ91">
        <v>17.7</v>
      </c>
      <c r="JZ91">
        <v>26.5</v>
      </c>
      <c r="KE91">
        <v>28.6</v>
      </c>
      <c r="KG91">
        <v>49.8</v>
      </c>
      <c r="KU91">
        <v>78384666666.666672</v>
      </c>
      <c r="KV91">
        <v>44724000000</v>
      </c>
      <c r="KW91">
        <v>10970000000</v>
      </c>
      <c r="KX91">
        <v>4123333333.3333335</v>
      </c>
      <c r="LB91">
        <v>4126666666.6666665</v>
      </c>
      <c r="LG91">
        <v>1583333333.3333333</v>
      </c>
      <c r="LM91">
        <v>1137000000</v>
      </c>
      <c r="LS91">
        <v>33753666666.666668</v>
      </c>
      <c r="LT91">
        <v>16688333333.333334</v>
      </c>
      <c r="LX91">
        <v>7096000000</v>
      </c>
      <c r="MD91">
        <v>3716333333.3333335</v>
      </c>
      <c r="MG91">
        <v>6253333333.333333</v>
      </c>
      <c r="MO91">
        <v>33660666666.666668</v>
      </c>
    </row>
    <row r="92" spans="1:353" x14ac:dyDescent="0.45">
      <c r="A92" s="71">
        <v>19815</v>
      </c>
      <c r="B92">
        <v>26.86</v>
      </c>
      <c r="D92">
        <v>22.4</v>
      </c>
      <c r="L92">
        <v>22.5</v>
      </c>
      <c r="N92">
        <v>12.6</v>
      </c>
      <c r="O92">
        <v>12.5</v>
      </c>
      <c r="Q92">
        <v>20.100000000000001</v>
      </c>
      <c r="R92">
        <v>28.1</v>
      </c>
      <c r="S92">
        <v>14</v>
      </c>
      <c r="AQ92">
        <v>28.4</v>
      </c>
      <c r="AR92">
        <v>30.3</v>
      </c>
      <c r="BH92">
        <v>33.799999999999997</v>
      </c>
      <c r="BI92">
        <v>32.6</v>
      </c>
      <c r="BJ92">
        <v>27.6</v>
      </c>
      <c r="BK92">
        <v>27.2</v>
      </c>
      <c r="BM92">
        <v>39</v>
      </c>
      <c r="BO92">
        <v>38.4</v>
      </c>
      <c r="BS92">
        <v>37.799999999999997</v>
      </c>
      <c r="CB92">
        <v>20.9</v>
      </c>
      <c r="CG92">
        <v>62.5</v>
      </c>
      <c r="CJ92">
        <v>36.1</v>
      </c>
      <c r="CO92">
        <v>25</v>
      </c>
      <c r="CP92">
        <v>22.5</v>
      </c>
      <c r="CQ92">
        <v>24.5</v>
      </c>
      <c r="CR92">
        <v>24.7</v>
      </c>
      <c r="CS92">
        <v>38.9</v>
      </c>
      <c r="CU92">
        <v>18.2</v>
      </c>
      <c r="CW92">
        <v>20.9</v>
      </c>
      <c r="CX92">
        <v>17.5</v>
      </c>
      <c r="CZ92">
        <v>27.1</v>
      </c>
      <c r="DI92">
        <v>27.3</v>
      </c>
      <c r="DX92">
        <v>31.8</v>
      </c>
      <c r="EK92">
        <v>21.9</v>
      </c>
      <c r="EY92">
        <v>43</v>
      </c>
      <c r="EZ92">
        <v>45.8</v>
      </c>
      <c r="FG92">
        <v>56.2</v>
      </c>
      <c r="FP92">
        <v>34</v>
      </c>
      <c r="FX92">
        <v>26.4</v>
      </c>
      <c r="FY92">
        <v>27.5</v>
      </c>
      <c r="GA92">
        <v>48</v>
      </c>
      <c r="GC92">
        <v>48</v>
      </c>
      <c r="GF92">
        <v>22.9</v>
      </c>
      <c r="GZ92">
        <v>17.8</v>
      </c>
      <c r="JZ92">
        <v>26.6</v>
      </c>
      <c r="KE92">
        <v>28.6</v>
      </c>
      <c r="KG92">
        <v>49.8</v>
      </c>
      <c r="KU92">
        <v>79295000000</v>
      </c>
      <c r="KV92">
        <v>44990000000</v>
      </c>
      <c r="KW92">
        <v>11215333333.333334</v>
      </c>
      <c r="KX92">
        <v>4326333333.333333</v>
      </c>
      <c r="LB92">
        <v>4114333333.3333335</v>
      </c>
      <c r="LG92">
        <v>1604666666.6666667</v>
      </c>
      <c r="LM92">
        <v>1169666666.6666667</v>
      </c>
      <c r="LS92">
        <v>33774666666.666668</v>
      </c>
      <c r="LT92">
        <v>16740333333.333334</v>
      </c>
      <c r="LX92">
        <v>7085666666.666667</v>
      </c>
      <c r="MD92">
        <v>3728666666.6666665</v>
      </c>
      <c r="MG92">
        <v>6220000000</v>
      </c>
      <c r="MO92">
        <v>34305000000</v>
      </c>
    </row>
    <row r="93" spans="1:353" x14ac:dyDescent="0.45">
      <c r="A93" s="71">
        <v>19845</v>
      </c>
      <c r="B93">
        <v>26.93</v>
      </c>
      <c r="D93">
        <v>22.5</v>
      </c>
      <c r="L93">
        <v>22.5</v>
      </c>
      <c r="N93">
        <v>12.5</v>
      </c>
      <c r="O93">
        <v>12.5</v>
      </c>
      <c r="Q93">
        <v>20.100000000000001</v>
      </c>
      <c r="R93">
        <v>28</v>
      </c>
      <c r="S93">
        <v>14.1</v>
      </c>
      <c r="AQ93">
        <v>28.4</v>
      </c>
      <c r="AR93">
        <v>30.4</v>
      </c>
      <c r="BH93">
        <v>33.700000000000003</v>
      </c>
      <c r="BI93">
        <v>32.4</v>
      </c>
      <c r="BJ93">
        <v>27.7</v>
      </c>
      <c r="BK93">
        <v>27.2</v>
      </c>
      <c r="BM93">
        <v>38.299999999999997</v>
      </c>
      <c r="BO93">
        <v>38.6</v>
      </c>
      <c r="BS93">
        <v>36.4</v>
      </c>
      <c r="CB93">
        <v>21</v>
      </c>
      <c r="CG93">
        <v>61.3</v>
      </c>
      <c r="CJ93">
        <v>36.1</v>
      </c>
      <c r="CO93">
        <v>25.2</v>
      </c>
      <c r="CP93">
        <v>22.9</v>
      </c>
      <c r="CQ93">
        <v>24.1</v>
      </c>
      <c r="CR93">
        <v>24</v>
      </c>
      <c r="CS93">
        <v>38.200000000000003</v>
      </c>
      <c r="CU93">
        <v>18.399999999999999</v>
      </c>
      <c r="CW93">
        <v>21.8</v>
      </c>
      <c r="CX93">
        <v>18.2</v>
      </c>
      <c r="CZ93">
        <v>31.2</v>
      </c>
      <c r="DI93">
        <v>28.4</v>
      </c>
      <c r="DX93">
        <v>31.8</v>
      </c>
      <c r="EK93">
        <v>21.9</v>
      </c>
      <c r="EY93">
        <v>43.1</v>
      </c>
      <c r="EZ93">
        <v>45.9</v>
      </c>
      <c r="FG93">
        <v>56.2</v>
      </c>
      <c r="FP93">
        <v>34</v>
      </c>
      <c r="FX93">
        <v>26.4</v>
      </c>
      <c r="FY93">
        <v>27.5</v>
      </c>
      <c r="GA93">
        <v>48.3</v>
      </c>
      <c r="GC93">
        <v>48.3</v>
      </c>
      <c r="GF93">
        <v>22.7</v>
      </c>
      <c r="GZ93">
        <v>17.8</v>
      </c>
      <c r="JZ93">
        <v>26.6</v>
      </c>
      <c r="KE93">
        <v>28.6</v>
      </c>
      <c r="KG93">
        <v>49.8</v>
      </c>
      <c r="KU93">
        <v>79295000000</v>
      </c>
      <c r="KV93">
        <v>44990000000</v>
      </c>
      <c r="KW93">
        <v>11215333333.333334</v>
      </c>
      <c r="KX93">
        <v>4326333333.333333</v>
      </c>
      <c r="LB93">
        <v>4114333333.3333335</v>
      </c>
      <c r="LG93">
        <v>1604666666.6666667</v>
      </c>
      <c r="LM93">
        <v>1169666666.6666667</v>
      </c>
      <c r="LS93">
        <v>33774666666.666668</v>
      </c>
      <c r="LT93">
        <v>16740333333.333334</v>
      </c>
      <c r="LX93">
        <v>7085666666.666667</v>
      </c>
      <c r="MD93">
        <v>3728666666.6666665</v>
      </c>
      <c r="MG93">
        <v>6220000000</v>
      </c>
      <c r="MO93">
        <v>34305000000</v>
      </c>
    </row>
    <row r="94" spans="1:353" x14ac:dyDescent="0.45">
      <c r="A94" s="71">
        <v>19876</v>
      </c>
      <c r="B94">
        <v>26.94</v>
      </c>
      <c r="D94">
        <v>22.5</v>
      </c>
      <c r="L94">
        <v>22.5</v>
      </c>
      <c r="N94">
        <v>12.5</v>
      </c>
      <c r="O94">
        <v>12.5</v>
      </c>
      <c r="Q94">
        <v>20.2</v>
      </c>
      <c r="R94">
        <v>28.1</v>
      </c>
      <c r="S94">
        <v>14</v>
      </c>
      <c r="AQ94">
        <v>28.4</v>
      </c>
      <c r="AR94">
        <v>30.2</v>
      </c>
      <c r="BH94">
        <v>33.200000000000003</v>
      </c>
      <c r="BI94">
        <v>31.7</v>
      </c>
      <c r="BJ94">
        <v>27.7</v>
      </c>
      <c r="BK94">
        <v>27.1</v>
      </c>
      <c r="BM94">
        <v>36.6</v>
      </c>
      <c r="BO94">
        <v>35.9</v>
      </c>
      <c r="BS94">
        <v>35.700000000000003</v>
      </c>
      <c r="CB94">
        <v>21</v>
      </c>
      <c r="CG94">
        <v>60.1</v>
      </c>
      <c r="CJ94">
        <v>35.9</v>
      </c>
      <c r="CO94">
        <v>25.5</v>
      </c>
      <c r="CP94">
        <v>23.2</v>
      </c>
      <c r="CQ94">
        <v>23.7</v>
      </c>
      <c r="CR94">
        <v>23.9</v>
      </c>
      <c r="CS94">
        <v>42.2</v>
      </c>
      <c r="CU94">
        <v>18.600000000000001</v>
      </c>
      <c r="CW94">
        <v>21.8</v>
      </c>
      <c r="CX94">
        <v>20.9</v>
      </c>
      <c r="CZ94">
        <v>25.9</v>
      </c>
      <c r="DI94">
        <v>29.1</v>
      </c>
      <c r="DX94">
        <v>31.6</v>
      </c>
      <c r="EK94">
        <v>21.9</v>
      </c>
      <c r="EY94">
        <v>43.2</v>
      </c>
      <c r="EZ94">
        <v>45.8</v>
      </c>
      <c r="FG94">
        <v>56.3</v>
      </c>
      <c r="FP94">
        <v>34.200000000000003</v>
      </c>
      <c r="FX94">
        <v>26.4</v>
      </c>
      <c r="FY94">
        <v>27.4</v>
      </c>
      <c r="GA94">
        <v>48.1</v>
      </c>
      <c r="GC94">
        <v>48.1</v>
      </c>
      <c r="GF94">
        <v>22.8</v>
      </c>
      <c r="GZ94">
        <v>17.8</v>
      </c>
      <c r="JZ94">
        <v>26.6</v>
      </c>
      <c r="KE94">
        <v>28.6</v>
      </c>
      <c r="KG94">
        <v>49.8</v>
      </c>
      <c r="KU94">
        <v>79295000000</v>
      </c>
      <c r="KV94">
        <v>44990000000</v>
      </c>
      <c r="KW94">
        <v>11215333333.333334</v>
      </c>
      <c r="KX94">
        <v>4326333333.333333</v>
      </c>
      <c r="LB94">
        <v>4114333333.3333335</v>
      </c>
      <c r="LG94">
        <v>1604666666.6666667</v>
      </c>
      <c r="LM94">
        <v>1169666666.6666667</v>
      </c>
      <c r="LS94">
        <v>33774666666.666668</v>
      </c>
      <c r="LT94">
        <v>16740333333.333334</v>
      </c>
      <c r="LX94">
        <v>7085666666.666667</v>
      </c>
      <c r="MD94">
        <v>3728666666.6666665</v>
      </c>
      <c r="MG94">
        <v>6220000000</v>
      </c>
      <c r="MO94">
        <v>34305000000</v>
      </c>
    </row>
    <row r="95" spans="1:353" x14ac:dyDescent="0.45">
      <c r="A95" s="71">
        <v>19906</v>
      </c>
      <c r="B95">
        <v>26.86</v>
      </c>
      <c r="D95">
        <v>22.5</v>
      </c>
      <c r="L95">
        <v>22.5</v>
      </c>
      <c r="N95">
        <v>12.5</v>
      </c>
      <c r="O95">
        <v>12.4</v>
      </c>
      <c r="Q95">
        <v>20.2</v>
      </c>
      <c r="R95">
        <v>28.2</v>
      </c>
      <c r="S95">
        <v>14.1</v>
      </c>
      <c r="AQ95">
        <v>28.4</v>
      </c>
      <c r="AR95">
        <v>30.2</v>
      </c>
      <c r="BH95">
        <v>32.700000000000003</v>
      </c>
      <c r="BI95">
        <v>31.1</v>
      </c>
      <c r="BJ95">
        <v>27.3</v>
      </c>
      <c r="BK95">
        <v>26.9</v>
      </c>
      <c r="BM95">
        <v>35.4</v>
      </c>
      <c r="BO95">
        <v>33.4</v>
      </c>
      <c r="BS95">
        <v>35.6</v>
      </c>
      <c r="CB95">
        <v>21</v>
      </c>
      <c r="CG95">
        <v>60.3</v>
      </c>
      <c r="CJ95">
        <v>36.299999999999997</v>
      </c>
      <c r="CO95">
        <v>26.1</v>
      </c>
      <c r="CP95">
        <v>23.9</v>
      </c>
      <c r="CQ95">
        <v>24.4</v>
      </c>
      <c r="CR95">
        <v>23</v>
      </c>
      <c r="CS95">
        <v>42.5</v>
      </c>
      <c r="CU95">
        <v>19.100000000000001</v>
      </c>
      <c r="CW95">
        <v>23.6</v>
      </c>
      <c r="CX95">
        <v>23.6</v>
      </c>
      <c r="CZ95">
        <v>28.5</v>
      </c>
      <c r="DI95">
        <v>29.5</v>
      </c>
      <c r="DX95">
        <v>31.6</v>
      </c>
      <c r="EK95">
        <v>22</v>
      </c>
      <c r="EY95">
        <v>43.1</v>
      </c>
      <c r="EZ95">
        <v>45.6</v>
      </c>
      <c r="FG95">
        <v>56.2</v>
      </c>
      <c r="FP95">
        <v>34.200000000000003</v>
      </c>
      <c r="FX95">
        <v>26</v>
      </c>
      <c r="FY95">
        <v>27</v>
      </c>
      <c r="GA95">
        <v>45.6</v>
      </c>
      <c r="GC95">
        <v>45.5</v>
      </c>
      <c r="GF95">
        <v>22.6</v>
      </c>
      <c r="GZ95">
        <v>17.8</v>
      </c>
      <c r="JZ95">
        <v>26.6</v>
      </c>
      <c r="KE95">
        <v>28.6</v>
      </c>
      <c r="KG95">
        <v>49.7</v>
      </c>
      <c r="KU95">
        <v>80101000000</v>
      </c>
      <c r="KV95">
        <v>45143000000</v>
      </c>
      <c r="KW95">
        <v>11077666666.666666</v>
      </c>
      <c r="KX95">
        <v>4067666666.6666665</v>
      </c>
      <c r="LB95">
        <v>4157000000</v>
      </c>
      <c r="LG95">
        <v>1644000000</v>
      </c>
      <c r="LM95">
        <v>1209000000</v>
      </c>
      <c r="LS95">
        <v>34065333333.333332</v>
      </c>
      <c r="LT95">
        <v>16927000000</v>
      </c>
      <c r="LX95">
        <v>7111666666.666667</v>
      </c>
      <c r="MD95">
        <v>3784333333.3333335</v>
      </c>
      <c r="MG95">
        <v>6242666666.666667</v>
      </c>
      <c r="MO95">
        <v>34958000000</v>
      </c>
    </row>
    <row r="96" spans="1:353" x14ac:dyDescent="0.45">
      <c r="A96" s="71">
        <v>19937</v>
      </c>
      <c r="B96">
        <v>26.85</v>
      </c>
      <c r="D96">
        <v>22.5</v>
      </c>
      <c r="L96">
        <v>22.5</v>
      </c>
      <c r="N96">
        <v>12.5</v>
      </c>
      <c r="O96">
        <v>12.5</v>
      </c>
      <c r="Q96">
        <v>20.2</v>
      </c>
      <c r="R96">
        <v>28.2</v>
      </c>
      <c r="S96">
        <v>14</v>
      </c>
      <c r="AQ96">
        <v>28.3</v>
      </c>
      <c r="AR96">
        <v>30.1</v>
      </c>
      <c r="BH96">
        <v>31.8</v>
      </c>
      <c r="BI96">
        <v>30.1</v>
      </c>
      <c r="BJ96">
        <v>26.9</v>
      </c>
      <c r="BK96">
        <v>26.5</v>
      </c>
      <c r="BM96">
        <v>34</v>
      </c>
      <c r="BO96">
        <v>31.6</v>
      </c>
      <c r="BS96">
        <v>34.200000000000003</v>
      </c>
      <c r="CB96">
        <v>20.9</v>
      </c>
      <c r="CG96">
        <v>59.8</v>
      </c>
      <c r="CJ96">
        <v>36.4</v>
      </c>
      <c r="CO96">
        <v>26.3</v>
      </c>
      <c r="CP96">
        <v>24.1</v>
      </c>
      <c r="CQ96">
        <v>24.8</v>
      </c>
      <c r="CR96">
        <v>25</v>
      </c>
      <c r="CS96">
        <v>38.200000000000003</v>
      </c>
      <c r="CU96">
        <v>21.2</v>
      </c>
      <c r="CW96">
        <v>23.2</v>
      </c>
      <c r="CX96">
        <v>22.6</v>
      </c>
      <c r="CZ96">
        <v>30.5</v>
      </c>
      <c r="DI96">
        <v>29.6</v>
      </c>
      <c r="DX96">
        <v>31.6</v>
      </c>
      <c r="EK96">
        <v>21.9</v>
      </c>
      <c r="EY96">
        <v>43</v>
      </c>
      <c r="EZ96">
        <v>45.5</v>
      </c>
      <c r="FG96">
        <v>55.8</v>
      </c>
      <c r="FP96">
        <v>34.4</v>
      </c>
      <c r="FX96">
        <v>25.9</v>
      </c>
      <c r="FY96">
        <v>26.9</v>
      </c>
      <c r="GA96">
        <v>45.9</v>
      </c>
      <c r="GC96">
        <v>45.8</v>
      </c>
      <c r="GF96">
        <v>22.5</v>
      </c>
      <c r="GZ96">
        <v>17.899999999999999</v>
      </c>
      <c r="JZ96">
        <v>26.6</v>
      </c>
      <c r="KE96">
        <v>28.5</v>
      </c>
      <c r="KG96">
        <v>49.6</v>
      </c>
      <c r="KU96">
        <v>80101000000</v>
      </c>
      <c r="KV96">
        <v>45143000000</v>
      </c>
      <c r="KW96">
        <v>11077666666.666666</v>
      </c>
      <c r="KX96">
        <v>4067666666.6666665</v>
      </c>
      <c r="LB96">
        <v>4157000000</v>
      </c>
      <c r="LG96">
        <v>1644000000</v>
      </c>
      <c r="LM96">
        <v>1209000000</v>
      </c>
      <c r="LS96">
        <v>34065333333.333332</v>
      </c>
      <c r="LT96">
        <v>16927000000</v>
      </c>
      <c r="LX96">
        <v>7111666666.666667</v>
      </c>
      <c r="MD96">
        <v>3784333333.3333335</v>
      </c>
      <c r="MG96">
        <v>6242666666.666667</v>
      </c>
      <c r="MO96">
        <v>34958000000</v>
      </c>
    </row>
    <row r="97" spans="1:353" x14ac:dyDescent="0.45">
      <c r="A97" s="71">
        <v>19968</v>
      </c>
      <c r="B97">
        <v>26.81</v>
      </c>
      <c r="D97">
        <v>22.6</v>
      </c>
      <c r="L97">
        <v>22.5</v>
      </c>
      <c r="N97">
        <v>12.5</v>
      </c>
      <c r="O97">
        <v>12.6</v>
      </c>
      <c r="Q97">
        <v>20.2</v>
      </c>
      <c r="R97">
        <v>28.2</v>
      </c>
      <c r="S97">
        <v>14</v>
      </c>
      <c r="AQ97">
        <v>28</v>
      </c>
      <c r="AR97">
        <v>29.8</v>
      </c>
      <c r="BH97">
        <v>31.6</v>
      </c>
      <c r="BI97">
        <v>29.8</v>
      </c>
      <c r="BJ97">
        <v>27</v>
      </c>
      <c r="BK97">
        <v>26.3</v>
      </c>
      <c r="BM97">
        <v>33.200000000000003</v>
      </c>
      <c r="BO97">
        <v>30.9</v>
      </c>
      <c r="BS97">
        <v>33.700000000000003</v>
      </c>
      <c r="CB97">
        <v>20.9</v>
      </c>
      <c r="CG97">
        <v>55.8</v>
      </c>
      <c r="CJ97">
        <v>36.299999999999997</v>
      </c>
      <c r="CO97">
        <v>26.4</v>
      </c>
      <c r="CP97">
        <v>24.3</v>
      </c>
      <c r="CQ97">
        <v>24.7</v>
      </c>
      <c r="CR97">
        <v>24.3</v>
      </c>
      <c r="CS97">
        <v>39.1</v>
      </c>
      <c r="CU97">
        <v>20.9</v>
      </c>
      <c r="CW97">
        <v>23.4</v>
      </c>
      <c r="CX97">
        <v>22.8</v>
      </c>
      <c r="CZ97">
        <v>29.5</v>
      </c>
      <c r="DI97">
        <v>27.3</v>
      </c>
      <c r="DX97">
        <v>31.4</v>
      </c>
      <c r="EK97">
        <v>22</v>
      </c>
      <c r="EY97">
        <v>42.9</v>
      </c>
      <c r="EZ97">
        <v>45.4</v>
      </c>
      <c r="FG97">
        <v>55.8</v>
      </c>
      <c r="FP97">
        <v>34.200000000000003</v>
      </c>
      <c r="FX97">
        <v>25.9</v>
      </c>
      <c r="FY97">
        <v>26.9</v>
      </c>
      <c r="GA97">
        <v>45.9</v>
      </c>
      <c r="GC97">
        <v>45.8</v>
      </c>
      <c r="GF97">
        <v>22.4</v>
      </c>
      <c r="GZ97">
        <v>17.899999999999999</v>
      </c>
      <c r="JZ97">
        <v>26.5</v>
      </c>
      <c r="KE97">
        <v>28.4</v>
      </c>
      <c r="KG97">
        <v>49.4</v>
      </c>
      <c r="KU97">
        <v>80101000000</v>
      </c>
      <c r="KV97">
        <v>45143000000</v>
      </c>
      <c r="KW97">
        <v>11077666666.666666</v>
      </c>
      <c r="KX97">
        <v>4067666666.6666665</v>
      </c>
      <c r="LB97">
        <v>4157000000</v>
      </c>
      <c r="LG97">
        <v>1644000000</v>
      </c>
      <c r="LM97">
        <v>1209000000</v>
      </c>
      <c r="LS97">
        <v>34065333333.333332</v>
      </c>
      <c r="LT97">
        <v>16927000000</v>
      </c>
      <c r="LX97">
        <v>7111666666.666667</v>
      </c>
      <c r="MD97">
        <v>3784333333.3333335</v>
      </c>
      <c r="MG97">
        <v>6242666666.666667</v>
      </c>
      <c r="MO97">
        <v>34958000000</v>
      </c>
    </row>
    <row r="98" spans="1:353" x14ac:dyDescent="0.45">
      <c r="A98" s="71">
        <v>19998</v>
      </c>
      <c r="B98">
        <v>26.72</v>
      </c>
      <c r="D98">
        <v>22.6</v>
      </c>
      <c r="L98">
        <v>22.6</v>
      </c>
      <c r="N98">
        <v>12.6</v>
      </c>
      <c r="O98">
        <v>12.7</v>
      </c>
      <c r="Q98">
        <v>20.3</v>
      </c>
      <c r="R98">
        <v>28.2</v>
      </c>
      <c r="S98">
        <v>14.2</v>
      </c>
      <c r="AQ98">
        <v>27.9</v>
      </c>
      <c r="AR98">
        <v>29.8</v>
      </c>
      <c r="BH98">
        <v>31.1</v>
      </c>
      <c r="BI98">
        <v>29.5</v>
      </c>
      <c r="BJ98">
        <v>27.1</v>
      </c>
      <c r="BK98">
        <v>26.2</v>
      </c>
      <c r="BM98">
        <v>32.6</v>
      </c>
      <c r="BO98">
        <v>30.6</v>
      </c>
      <c r="BS98">
        <v>31.9</v>
      </c>
      <c r="CB98">
        <v>20.9</v>
      </c>
      <c r="CG98">
        <v>54.7</v>
      </c>
      <c r="CJ98">
        <v>36.299999999999997</v>
      </c>
      <c r="CO98">
        <v>26.6</v>
      </c>
      <c r="CP98">
        <v>24.5</v>
      </c>
      <c r="CQ98">
        <v>24.9</v>
      </c>
      <c r="CR98">
        <v>25</v>
      </c>
      <c r="CS98">
        <v>39.299999999999997</v>
      </c>
      <c r="CU98">
        <v>20.7</v>
      </c>
      <c r="CW98">
        <v>23.7</v>
      </c>
      <c r="CX98">
        <v>22.1</v>
      </c>
      <c r="CZ98">
        <v>29.6</v>
      </c>
      <c r="DI98">
        <v>27.1</v>
      </c>
      <c r="DX98">
        <v>32</v>
      </c>
      <c r="EK98">
        <v>21.9</v>
      </c>
      <c r="EY98">
        <v>42.9</v>
      </c>
      <c r="EZ98">
        <v>45.4</v>
      </c>
      <c r="FG98">
        <v>55.8</v>
      </c>
      <c r="FP98">
        <v>34.299999999999997</v>
      </c>
      <c r="FX98">
        <v>25.4</v>
      </c>
      <c r="FY98">
        <v>26.3</v>
      </c>
      <c r="GA98">
        <v>43.1</v>
      </c>
      <c r="GC98">
        <v>43.1</v>
      </c>
      <c r="GF98">
        <v>22.2</v>
      </c>
      <c r="GZ98">
        <v>17.899999999999999</v>
      </c>
      <c r="JZ98">
        <v>26.5</v>
      </c>
      <c r="KE98">
        <v>28.3</v>
      </c>
      <c r="KG98">
        <v>49.4</v>
      </c>
      <c r="KU98">
        <v>81697666666.666672</v>
      </c>
      <c r="KV98">
        <v>46165000000</v>
      </c>
      <c r="KW98">
        <v>11688000000</v>
      </c>
      <c r="KX98">
        <v>4480000000</v>
      </c>
      <c r="LB98">
        <v>4301666666.666667</v>
      </c>
      <c r="LG98">
        <v>1684666666.6666667</v>
      </c>
      <c r="LM98">
        <v>1221666666.6666667</v>
      </c>
      <c r="LS98">
        <v>34477000000</v>
      </c>
      <c r="LT98">
        <v>17076000000</v>
      </c>
      <c r="LX98">
        <v>7231333333.333333</v>
      </c>
      <c r="MD98">
        <v>3874333333.3333335</v>
      </c>
      <c r="MG98">
        <v>6295333333.333333</v>
      </c>
      <c r="MO98">
        <v>35532666666.666664</v>
      </c>
    </row>
    <row r="99" spans="1:353" x14ac:dyDescent="0.45">
      <c r="A99" s="71">
        <v>20029</v>
      </c>
      <c r="B99">
        <v>26.78</v>
      </c>
      <c r="D99">
        <v>22.6</v>
      </c>
      <c r="L99">
        <v>22.7</v>
      </c>
      <c r="N99">
        <v>12.6</v>
      </c>
      <c r="O99">
        <v>12.8</v>
      </c>
      <c r="Q99">
        <v>20.3</v>
      </c>
      <c r="R99">
        <v>28.3</v>
      </c>
      <c r="S99">
        <v>14.2</v>
      </c>
      <c r="AQ99">
        <v>27.9</v>
      </c>
      <c r="AR99">
        <v>29.9</v>
      </c>
      <c r="BH99">
        <v>31.6</v>
      </c>
      <c r="BI99">
        <v>30</v>
      </c>
      <c r="BJ99">
        <v>27.4</v>
      </c>
      <c r="BK99">
        <v>26.3</v>
      </c>
      <c r="BM99">
        <v>33.5</v>
      </c>
      <c r="BO99">
        <v>30.5</v>
      </c>
      <c r="BS99">
        <v>35</v>
      </c>
      <c r="CB99">
        <v>20.7</v>
      </c>
      <c r="CG99">
        <v>54.7</v>
      </c>
      <c r="CJ99">
        <v>36.200000000000003</v>
      </c>
      <c r="CO99">
        <v>25.9</v>
      </c>
      <c r="CP99">
        <v>23.6</v>
      </c>
      <c r="CQ99">
        <v>23.6</v>
      </c>
      <c r="CR99">
        <v>24.9</v>
      </c>
      <c r="CS99">
        <v>40.700000000000003</v>
      </c>
      <c r="CU99">
        <v>17.899999999999999</v>
      </c>
      <c r="CW99">
        <v>23.6</v>
      </c>
      <c r="CX99">
        <v>21.9</v>
      </c>
      <c r="CZ99">
        <v>30.5</v>
      </c>
      <c r="DI99">
        <v>26.3</v>
      </c>
      <c r="DX99">
        <v>31.9</v>
      </c>
      <c r="EK99">
        <v>21.9</v>
      </c>
      <c r="EY99">
        <v>42.9</v>
      </c>
      <c r="EZ99">
        <v>45.4</v>
      </c>
      <c r="FG99">
        <v>55.8</v>
      </c>
      <c r="FP99">
        <v>34.299999999999997</v>
      </c>
      <c r="FX99">
        <v>25.8</v>
      </c>
      <c r="FY99">
        <v>26.8</v>
      </c>
      <c r="GA99">
        <v>45.5</v>
      </c>
      <c r="GC99">
        <v>45.4</v>
      </c>
      <c r="GF99">
        <v>22.1</v>
      </c>
      <c r="GZ99">
        <v>18</v>
      </c>
      <c r="JZ99">
        <v>26.5</v>
      </c>
      <c r="KE99">
        <v>28.3</v>
      </c>
      <c r="KG99">
        <v>49.5</v>
      </c>
      <c r="KU99">
        <v>81697666666.666672</v>
      </c>
      <c r="KV99">
        <v>46165000000</v>
      </c>
      <c r="KW99">
        <v>11688000000</v>
      </c>
      <c r="KX99">
        <v>4480000000</v>
      </c>
      <c r="LB99">
        <v>4301666666.666667</v>
      </c>
      <c r="LG99">
        <v>1684666666.6666667</v>
      </c>
      <c r="LM99">
        <v>1221666666.6666667</v>
      </c>
      <c r="LS99">
        <v>34477000000</v>
      </c>
      <c r="LT99">
        <v>17076000000</v>
      </c>
      <c r="LX99">
        <v>7231333333.333333</v>
      </c>
      <c r="MD99">
        <v>3874333333.3333335</v>
      </c>
      <c r="MG99">
        <v>6295333333.333333</v>
      </c>
      <c r="MO99">
        <v>35532666666.666664</v>
      </c>
    </row>
    <row r="100" spans="1:353" x14ac:dyDescent="0.45">
      <c r="A100" s="71">
        <v>20059</v>
      </c>
      <c r="B100">
        <v>26.77</v>
      </c>
      <c r="D100">
        <v>22.7</v>
      </c>
      <c r="L100">
        <v>22.7</v>
      </c>
      <c r="N100">
        <v>12.6</v>
      </c>
      <c r="O100">
        <v>12.9</v>
      </c>
      <c r="Q100">
        <v>20.399999999999999</v>
      </c>
      <c r="R100">
        <v>28.3</v>
      </c>
      <c r="S100">
        <v>14.2</v>
      </c>
      <c r="AQ100">
        <v>27.8</v>
      </c>
      <c r="AR100">
        <v>29.6</v>
      </c>
      <c r="BH100">
        <v>31.7</v>
      </c>
      <c r="BI100">
        <v>30.2</v>
      </c>
      <c r="BJ100">
        <v>27.6</v>
      </c>
      <c r="BK100">
        <v>26.4</v>
      </c>
      <c r="BM100">
        <v>34.1</v>
      </c>
      <c r="BO100">
        <v>31.1</v>
      </c>
      <c r="BS100">
        <v>34.5</v>
      </c>
      <c r="CB100">
        <v>20.6</v>
      </c>
      <c r="CG100">
        <v>53.2</v>
      </c>
      <c r="CJ100">
        <v>36.200000000000003</v>
      </c>
      <c r="CO100">
        <v>25.3</v>
      </c>
      <c r="CP100">
        <v>22.8</v>
      </c>
      <c r="CQ100">
        <v>23.4</v>
      </c>
      <c r="CR100">
        <v>24.5</v>
      </c>
      <c r="CS100">
        <v>39.9</v>
      </c>
      <c r="CU100">
        <v>17.399999999999999</v>
      </c>
      <c r="CW100">
        <v>22.8</v>
      </c>
      <c r="CX100">
        <v>21.8</v>
      </c>
      <c r="CZ100">
        <v>29.1</v>
      </c>
      <c r="DI100">
        <v>26.3</v>
      </c>
      <c r="DX100">
        <v>32</v>
      </c>
      <c r="EK100">
        <v>22</v>
      </c>
      <c r="EY100">
        <v>42.9</v>
      </c>
      <c r="EZ100">
        <v>45.4</v>
      </c>
      <c r="FG100">
        <v>55.7</v>
      </c>
      <c r="FP100">
        <v>34.299999999999997</v>
      </c>
      <c r="FX100">
        <v>25.8</v>
      </c>
      <c r="FY100">
        <v>26.8</v>
      </c>
      <c r="GA100">
        <v>45.6</v>
      </c>
      <c r="GC100">
        <v>45.5</v>
      </c>
      <c r="GF100">
        <v>21.9</v>
      </c>
      <c r="GZ100">
        <v>18</v>
      </c>
      <c r="JZ100">
        <v>26.5</v>
      </c>
      <c r="KE100">
        <v>28.3</v>
      </c>
      <c r="KG100">
        <v>49.4</v>
      </c>
      <c r="KU100">
        <v>81697666666.666672</v>
      </c>
      <c r="KV100">
        <v>46165000000</v>
      </c>
      <c r="KW100">
        <v>11688000000</v>
      </c>
      <c r="KX100">
        <v>4480000000</v>
      </c>
      <c r="LB100">
        <v>4301666666.666667</v>
      </c>
      <c r="LG100">
        <v>1684666666.6666667</v>
      </c>
      <c r="LM100">
        <v>1221666666.6666667</v>
      </c>
      <c r="LS100">
        <v>34477000000</v>
      </c>
      <c r="LT100">
        <v>17076000000</v>
      </c>
      <c r="LX100">
        <v>7231333333.333333</v>
      </c>
      <c r="MD100">
        <v>3874333333.3333335</v>
      </c>
      <c r="MG100">
        <v>6295333333.333333</v>
      </c>
      <c r="MO100">
        <v>35532666666.666664</v>
      </c>
    </row>
    <row r="101" spans="1:353" x14ac:dyDescent="0.45">
      <c r="A101" s="71">
        <v>20090</v>
      </c>
      <c r="B101">
        <v>26.77</v>
      </c>
      <c r="D101">
        <v>22.7</v>
      </c>
      <c r="L101">
        <v>22.7</v>
      </c>
      <c r="N101">
        <v>12.6</v>
      </c>
      <c r="O101">
        <v>12.8</v>
      </c>
      <c r="Q101">
        <v>20.399999999999999</v>
      </c>
      <c r="R101">
        <v>28.4</v>
      </c>
      <c r="S101">
        <v>14.3</v>
      </c>
      <c r="AQ101">
        <v>27.8</v>
      </c>
      <c r="AR101">
        <v>29.6</v>
      </c>
      <c r="BH101">
        <v>31.5</v>
      </c>
      <c r="BI101">
        <v>29.9</v>
      </c>
      <c r="BJ101">
        <v>27.9</v>
      </c>
      <c r="BK101">
        <v>26.6</v>
      </c>
      <c r="BM101">
        <v>32.799999999999997</v>
      </c>
      <c r="BO101">
        <v>30.9</v>
      </c>
      <c r="BS101">
        <v>33.6</v>
      </c>
      <c r="CB101">
        <v>20.5</v>
      </c>
      <c r="CG101">
        <v>54.7</v>
      </c>
      <c r="CJ101">
        <v>36.200000000000003</v>
      </c>
      <c r="CO101">
        <v>25.5</v>
      </c>
      <c r="CP101">
        <v>23.1</v>
      </c>
      <c r="CQ101">
        <v>23.3</v>
      </c>
      <c r="CR101">
        <v>24.4</v>
      </c>
      <c r="CS101">
        <v>39.700000000000003</v>
      </c>
      <c r="CU101">
        <v>17.100000000000001</v>
      </c>
      <c r="CW101">
        <v>23.1</v>
      </c>
      <c r="CX101">
        <v>21.6</v>
      </c>
      <c r="CZ101">
        <v>28.7</v>
      </c>
      <c r="DI101">
        <v>26.5</v>
      </c>
      <c r="DX101">
        <v>31.9</v>
      </c>
      <c r="EK101">
        <v>22</v>
      </c>
      <c r="EY101">
        <v>42.8</v>
      </c>
      <c r="EZ101">
        <v>45.2</v>
      </c>
      <c r="FG101">
        <v>55.5</v>
      </c>
      <c r="FP101">
        <v>34.299999999999997</v>
      </c>
      <c r="FX101">
        <v>25.9</v>
      </c>
      <c r="FY101">
        <v>26.9</v>
      </c>
      <c r="GA101">
        <v>45.7</v>
      </c>
      <c r="GC101">
        <v>45.6</v>
      </c>
      <c r="GF101">
        <v>22.4</v>
      </c>
      <c r="GZ101">
        <v>18</v>
      </c>
      <c r="JZ101">
        <v>26.5</v>
      </c>
      <c r="KE101">
        <v>28.3</v>
      </c>
      <c r="KG101">
        <v>49.2</v>
      </c>
      <c r="KU101">
        <v>83799333333.333328</v>
      </c>
      <c r="KV101">
        <v>47646333333.333336</v>
      </c>
      <c r="KW101">
        <v>12812333333.333334</v>
      </c>
      <c r="KX101">
        <v>5358666666.666667</v>
      </c>
      <c r="LB101">
        <v>4536333333.333333</v>
      </c>
      <c r="LG101">
        <v>1717666666.6666667</v>
      </c>
      <c r="LM101">
        <v>1199666666.6666667</v>
      </c>
      <c r="LS101">
        <v>34834000000</v>
      </c>
      <c r="LT101">
        <v>17158333333.333334</v>
      </c>
      <c r="LX101">
        <v>7288333333.333333</v>
      </c>
      <c r="MD101">
        <v>3957666666.6666665</v>
      </c>
      <c r="MG101">
        <v>6429666666.666667</v>
      </c>
      <c r="MO101">
        <v>36153000000</v>
      </c>
    </row>
    <row r="102" spans="1:353" x14ac:dyDescent="0.45">
      <c r="A102" s="71">
        <v>20121</v>
      </c>
      <c r="B102">
        <v>26.82</v>
      </c>
      <c r="D102">
        <v>22.7</v>
      </c>
      <c r="L102">
        <v>22.8</v>
      </c>
      <c r="N102">
        <v>12.6</v>
      </c>
      <c r="O102">
        <v>12.8</v>
      </c>
      <c r="Q102">
        <v>20.5</v>
      </c>
      <c r="R102">
        <v>28.4</v>
      </c>
      <c r="S102">
        <v>14.4</v>
      </c>
      <c r="AQ102">
        <v>28</v>
      </c>
      <c r="AR102">
        <v>29.8</v>
      </c>
      <c r="BH102">
        <v>31.5</v>
      </c>
      <c r="BI102">
        <v>29.7</v>
      </c>
      <c r="BJ102">
        <v>28</v>
      </c>
      <c r="BK102">
        <v>26.5</v>
      </c>
      <c r="BM102">
        <v>32.299999999999997</v>
      </c>
      <c r="BO102">
        <v>30</v>
      </c>
      <c r="BS102">
        <v>33</v>
      </c>
      <c r="CB102">
        <v>20.5</v>
      </c>
      <c r="CG102">
        <v>66.8</v>
      </c>
      <c r="CJ102">
        <v>36.299999999999997</v>
      </c>
      <c r="CO102">
        <v>25.8</v>
      </c>
      <c r="CP102">
        <v>23.5</v>
      </c>
      <c r="CQ102">
        <v>23.2</v>
      </c>
      <c r="CR102">
        <v>24.4</v>
      </c>
      <c r="CS102">
        <v>39.5</v>
      </c>
      <c r="CU102">
        <v>16.8</v>
      </c>
      <c r="CW102">
        <v>23.9</v>
      </c>
      <c r="CX102">
        <v>22.1</v>
      </c>
      <c r="CZ102">
        <v>30.3</v>
      </c>
      <c r="DI102">
        <v>25</v>
      </c>
      <c r="DX102">
        <v>31.8</v>
      </c>
      <c r="EK102">
        <v>22</v>
      </c>
      <c r="EY102">
        <v>42.8</v>
      </c>
      <c r="EZ102">
        <v>45.1</v>
      </c>
      <c r="FG102">
        <v>55.5</v>
      </c>
      <c r="FP102">
        <v>34.200000000000003</v>
      </c>
      <c r="FX102">
        <v>25.9</v>
      </c>
      <c r="FY102">
        <v>26.9</v>
      </c>
      <c r="GA102">
        <v>45.7</v>
      </c>
      <c r="GC102">
        <v>45.6</v>
      </c>
      <c r="GF102">
        <v>22.4</v>
      </c>
      <c r="GZ102">
        <v>18.100000000000001</v>
      </c>
      <c r="JZ102">
        <v>26.5</v>
      </c>
      <c r="KE102">
        <v>28.4</v>
      </c>
      <c r="KG102">
        <v>49.3</v>
      </c>
      <c r="KU102">
        <v>83799333333.333328</v>
      </c>
      <c r="KV102">
        <v>47646333333.333336</v>
      </c>
      <c r="KW102">
        <v>12812333333.333334</v>
      </c>
      <c r="KX102">
        <v>5358666666.666667</v>
      </c>
      <c r="LB102">
        <v>4536333333.333333</v>
      </c>
      <c r="LG102">
        <v>1717666666.6666667</v>
      </c>
      <c r="LM102">
        <v>1199666666.6666667</v>
      </c>
      <c r="LS102">
        <v>34834000000</v>
      </c>
      <c r="LT102">
        <v>17158333333.333334</v>
      </c>
      <c r="LX102">
        <v>7288333333.333333</v>
      </c>
      <c r="MD102">
        <v>3957666666.6666665</v>
      </c>
      <c r="MG102">
        <v>6429666666.666667</v>
      </c>
      <c r="MO102">
        <v>36153000000</v>
      </c>
    </row>
    <row r="103" spans="1:353" x14ac:dyDescent="0.45">
      <c r="A103" s="71">
        <v>20149</v>
      </c>
      <c r="B103">
        <v>26.79</v>
      </c>
      <c r="D103">
        <v>22.7</v>
      </c>
      <c r="L103">
        <v>22.8</v>
      </c>
      <c r="N103">
        <v>12.7</v>
      </c>
      <c r="O103">
        <v>12.9</v>
      </c>
      <c r="Q103">
        <v>20.6</v>
      </c>
      <c r="R103">
        <v>28.4</v>
      </c>
      <c r="S103">
        <v>14.5</v>
      </c>
      <c r="AQ103">
        <v>28</v>
      </c>
      <c r="AR103">
        <v>29.8</v>
      </c>
      <c r="BH103">
        <v>31.5</v>
      </c>
      <c r="BI103">
        <v>29.4</v>
      </c>
      <c r="BJ103">
        <v>27.9</v>
      </c>
      <c r="BK103">
        <v>26.5</v>
      </c>
      <c r="BM103">
        <v>31.4</v>
      </c>
      <c r="BO103">
        <v>29.1</v>
      </c>
      <c r="BS103">
        <v>32.5</v>
      </c>
      <c r="CB103">
        <v>20.399999999999999</v>
      </c>
      <c r="CG103">
        <v>67.2</v>
      </c>
      <c r="CJ103">
        <v>36.200000000000003</v>
      </c>
      <c r="CO103">
        <v>26</v>
      </c>
      <c r="CP103">
        <v>23.8</v>
      </c>
      <c r="CQ103">
        <v>23.6</v>
      </c>
      <c r="CR103">
        <v>24.2</v>
      </c>
      <c r="CS103">
        <v>40.200000000000003</v>
      </c>
      <c r="CU103">
        <v>17.8</v>
      </c>
      <c r="CW103">
        <v>24.3</v>
      </c>
      <c r="CX103">
        <v>22.7</v>
      </c>
      <c r="CZ103">
        <v>32.200000000000003</v>
      </c>
      <c r="DI103">
        <v>24.5</v>
      </c>
      <c r="DX103">
        <v>31.8</v>
      </c>
      <c r="EK103">
        <v>22.1</v>
      </c>
      <c r="EY103">
        <v>42.7</v>
      </c>
      <c r="EZ103">
        <v>45.2</v>
      </c>
      <c r="FG103">
        <v>55.4</v>
      </c>
      <c r="FP103">
        <v>34.200000000000003</v>
      </c>
      <c r="FX103">
        <v>25.9</v>
      </c>
      <c r="FY103">
        <v>26.8</v>
      </c>
      <c r="GA103">
        <v>45.5</v>
      </c>
      <c r="GC103">
        <v>45.4</v>
      </c>
      <c r="GF103">
        <v>22.4</v>
      </c>
      <c r="GZ103">
        <v>18.100000000000001</v>
      </c>
      <c r="JZ103">
        <v>26.5</v>
      </c>
      <c r="KE103">
        <v>28.4</v>
      </c>
      <c r="KG103">
        <v>49.2</v>
      </c>
      <c r="KU103">
        <v>83799333333.333328</v>
      </c>
      <c r="KV103">
        <v>47646333333.333336</v>
      </c>
      <c r="KW103">
        <v>12812333333.333334</v>
      </c>
      <c r="KX103">
        <v>5358666666.666667</v>
      </c>
      <c r="LB103">
        <v>4536333333.333333</v>
      </c>
      <c r="LG103">
        <v>1717666666.6666667</v>
      </c>
      <c r="LM103">
        <v>1199666666.6666667</v>
      </c>
      <c r="LS103">
        <v>34834000000</v>
      </c>
      <c r="LT103">
        <v>17158333333.333334</v>
      </c>
      <c r="LX103">
        <v>7288333333.333333</v>
      </c>
      <c r="MD103">
        <v>3957666666.6666665</v>
      </c>
      <c r="MG103">
        <v>6429666666.666667</v>
      </c>
      <c r="MO103">
        <v>36153000000</v>
      </c>
    </row>
    <row r="104" spans="1:353" x14ac:dyDescent="0.45">
      <c r="A104" s="71">
        <v>20180</v>
      </c>
      <c r="B104">
        <v>26.79</v>
      </c>
      <c r="D104">
        <v>22.7</v>
      </c>
      <c r="L104">
        <v>22.9</v>
      </c>
      <c r="N104">
        <v>12.7</v>
      </c>
      <c r="O104">
        <v>13</v>
      </c>
      <c r="Q104">
        <v>20.6</v>
      </c>
      <c r="R104">
        <v>28.4</v>
      </c>
      <c r="S104">
        <v>14.5</v>
      </c>
      <c r="AQ104">
        <v>28</v>
      </c>
      <c r="AR104">
        <v>29.8</v>
      </c>
      <c r="BH104">
        <v>31.5</v>
      </c>
      <c r="BI104">
        <v>29.2</v>
      </c>
      <c r="BJ104">
        <v>27.8</v>
      </c>
      <c r="BK104">
        <v>26.6</v>
      </c>
      <c r="BM104">
        <v>31.3</v>
      </c>
      <c r="BO104">
        <v>28.5</v>
      </c>
      <c r="BS104">
        <v>33.1</v>
      </c>
      <c r="CB104">
        <v>20.399999999999999</v>
      </c>
      <c r="CG104">
        <v>61.3</v>
      </c>
      <c r="CJ104">
        <v>36.299999999999997</v>
      </c>
      <c r="CO104">
        <v>26.7</v>
      </c>
      <c r="CP104">
        <v>24.7</v>
      </c>
      <c r="CQ104">
        <v>23.7</v>
      </c>
      <c r="CR104">
        <v>24</v>
      </c>
      <c r="CS104">
        <v>41</v>
      </c>
      <c r="CU104">
        <v>18.100000000000001</v>
      </c>
      <c r="CW104">
        <v>26.2</v>
      </c>
      <c r="CX104">
        <v>27.9</v>
      </c>
      <c r="CZ104">
        <v>30.4</v>
      </c>
      <c r="DI104">
        <v>24.2</v>
      </c>
      <c r="DX104">
        <v>32.1</v>
      </c>
      <c r="EK104">
        <v>22.1</v>
      </c>
      <c r="EY104">
        <v>42.8</v>
      </c>
      <c r="EZ104">
        <v>45.2</v>
      </c>
      <c r="FG104">
        <v>55.4</v>
      </c>
      <c r="FP104">
        <v>34.299999999999997</v>
      </c>
      <c r="FX104">
        <v>25.6</v>
      </c>
      <c r="FY104">
        <v>26.4</v>
      </c>
      <c r="GA104">
        <v>44.4</v>
      </c>
      <c r="GC104">
        <v>44.3</v>
      </c>
      <c r="GF104">
        <v>21.3</v>
      </c>
      <c r="GZ104">
        <v>18.100000000000001</v>
      </c>
      <c r="JZ104">
        <v>26.5</v>
      </c>
      <c r="KE104">
        <v>28.3</v>
      </c>
      <c r="KG104">
        <v>49.2</v>
      </c>
      <c r="KU104">
        <v>85488666666.666672</v>
      </c>
      <c r="KV104">
        <v>48943666666.666664</v>
      </c>
      <c r="KW104">
        <v>13569666666.666666</v>
      </c>
      <c r="KX104">
        <v>5977333333.333333</v>
      </c>
      <c r="LB104">
        <v>4592000000</v>
      </c>
      <c r="LG104">
        <v>1757666666.6666667</v>
      </c>
      <c r="LM104">
        <v>1242333333.3333333</v>
      </c>
      <c r="LS104">
        <v>35374000000</v>
      </c>
      <c r="LT104">
        <v>17301000000</v>
      </c>
      <c r="LX104">
        <v>7481000000</v>
      </c>
      <c r="MD104">
        <v>4076000000</v>
      </c>
      <c r="MG104">
        <v>6516333333.333333</v>
      </c>
      <c r="MO104">
        <v>36544666666.666664</v>
      </c>
    </row>
    <row r="105" spans="1:353" x14ac:dyDescent="0.45">
      <c r="A105" s="71">
        <v>20210</v>
      </c>
      <c r="B105">
        <v>26.77</v>
      </c>
      <c r="D105">
        <v>22.7</v>
      </c>
      <c r="L105">
        <v>23.1</v>
      </c>
      <c r="N105">
        <v>12.7</v>
      </c>
      <c r="O105">
        <v>13</v>
      </c>
      <c r="Q105">
        <v>20.7</v>
      </c>
      <c r="R105">
        <v>28.5</v>
      </c>
      <c r="S105">
        <v>14.7</v>
      </c>
      <c r="AQ105">
        <v>27.9</v>
      </c>
      <c r="AR105">
        <v>29.6</v>
      </c>
      <c r="BH105">
        <v>31</v>
      </c>
      <c r="BI105">
        <v>28.8</v>
      </c>
      <c r="BJ105">
        <v>27.2</v>
      </c>
      <c r="BK105">
        <v>26.3</v>
      </c>
      <c r="BM105">
        <v>31.3</v>
      </c>
      <c r="BO105">
        <v>28.2</v>
      </c>
      <c r="BS105">
        <v>33.6</v>
      </c>
      <c r="CB105">
        <v>20.3</v>
      </c>
      <c r="CG105">
        <v>60.5</v>
      </c>
      <c r="CJ105">
        <v>36.299999999999997</v>
      </c>
      <c r="CO105">
        <v>26.5</v>
      </c>
      <c r="CP105">
        <v>24.5</v>
      </c>
      <c r="CQ105">
        <v>23.8</v>
      </c>
      <c r="CR105">
        <v>24.3</v>
      </c>
      <c r="CS105">
        <v>40.5</v>
      </c>
      <c r="CU105">
        <v>18.3</v>
      </c>
      <c r="CW105">
        <v>25.3</v>
      </c>
      <c r="CX105">
        <v>29.3</v>
      </c>
      <c r="CZ105">
        <v>27.3</v>
      </c>
      <c r="DI105">
        <v>24.2</v>
      </c>
      <c r="DX105">
        <v>32.200000000000003</v>
      </c>
      <c r="EK105">
        <v>22.1</v>
      </c>
      <c r="EY105">
        <v>42.8</v>
      </c>
      <c r="EZ105">
        <v>45.1</v>
      </c>
      <c r="FG105">
        <v>55.5</v>
      </c>
      <c r="FP105">
        <v>34.4</v>
      </c>
      <c r="FX105">
        <v>25.7</v>
      </c>
      <c r="FY105">
        <v>26.5</v>
      </c>
      <c r="GA105">
        <v>44.5</v>
      </c>
      <c r="GC105">
        <v>44.5</v>
      </c>
      <c r="GF105">
        <v>21.7</v>
      </c>
      <c r="GZ105">
        <v>18.2</v>
      </c>
      <c r="JZ105">
        <v>26.6</v>
      </c>
      <c r="KE105">
        <v>28.3</v>
      </c>
      <c r="KG105">
        <v>49.3</v>
      </c>
      <c r="KU105">
        <v>85488666666.666672</v>
      </c>
      <c r="KV105">
        <v>48943666666.666664</v>
      </c>
      <c r="KW105">
        <v>13569666666.666666</v>
      </c>
      <c r="KX105">
        <v>5977333333.333333</v>
      </c>
      <c r="LB105">
        <v>4592000000</v>
      </c>
      <c r="LG105">
        <v>1757666666.6666667</v>
      </c>
      <c r="LM105">
        <v>1242333333.3333333</v>
      </c>
      <c r="LS105">
        <v>35374000000</v>
      </c>
      <c r="LT105">
        <v>17301000000</v>
      </c>
      <c r="LX105">
        <v>7481000000</v>
      </c>
      <c r="MD105">
        <v>4076000000</v>
      </c>
      <c r="MG105">
        <v>6516333333.333333</v>
      </c>
      <c r="MO105">
        <v>36544666666.666664</v>
      </c>
    </row>
    <row r="106" spans="1:353" x14ac:dyDescent="0.45">
      <c r="A106" s="71">
        <v>20241</v>
      </c>
      <c r="B106">
        <v>26.71</v>
      </c>
      <c r="D106">
        <v>22.7</v>
      </c>
      <c r="L106">
        <v>23.1</v>
      </c>
      <c r="N106">
        <v>12.7</v>
      </c>
      <c r="O106">
        <v>13</v>
      </c>
      <c r="Q106">
        <v>20.7</v>
      </c>
      <c r="R106">
        <v>28.5</v>
      </c>
      <c r="S106">
        <v>14.6</v>
      </c>
      <c r="AQ106">
        <v>27.7</v>
      </c>
      <c r="AR106">
        <v>29.4</v>
      </c>
      <c r="BH106">
        <v>30.9</v>
      </c>
      <c r="BI106">
        <v>28.7</v>
      </c>
      <c r="BJ106">
        <v>27</v>
      </c>
      <c r="BK106">
        <v>26</v>
      </c>
      <c r="BM106">
        <v>31.2</v>
      </c>
      <c r="BO106">
        <v>27.2</v>
      </c>
      <c r="BS106">
        <v>34.5</v>
      </c>
      <c r="CB106">
        <v>20.3</v>
      </c>
      <c r="CG106">
        <v>61.1</v>
      </c>
      <c r="CJ106">
        <v>36.4</v>
      </c>
      <c r="CO106">
        <v>25.9</v>
      </c>
      <c r="CP106">
        <v>23.7</v>
      </c>
      <c r="CQ106">
        <v>23.7</v>
      </c>
      <c r="CR106">
        <v>24.1</v>
      </c>
      <c r="CS106">
        <v>40</v>
      </c>
      <c r="CU106">
        <v>17.899999999999999</v>
      </c>
      <c r="CW106">
        <v>23.1</v>
      </c>
      <c r="CX106">
        <v>23.9</v>
      </c>
      <c r="CZ106">
        <v>28.7</v>
      </c>
      <c r="DI106">
        <v>23.6</v>
      </c>
      <c r="DX106">
        <v>32.200000000000003</v>
      </c>
      <c r="EK106">
        <v>22.1</v>
      </c>
      <c r="EY106">
        <v>42.8</v>
      </c>
      <c r="EZ106">
        <v>45.1</v>
      </c>
      <c r="FG106">
        <v>55.5</v>
      </c>
      <c r="FP106">
        <v>34.4</v>
      </c>
      <c r="FX106">
        <v>25.8</v>
      </c>
      <c r="FY106">
        <v>26.7</v>
      </c>
      <c r="GA106">
        <v>45</v>
      </c>
      <c r="GC106">
        <v>45</v>
      </c>
      <c r="GF106">
        <v>21.7</v>
      </c>
      <c r="GZ106">
        <v>18.2</v>
      </c>
      <c r="JZ106">
        <v>26.6</v>
      </c>
      <c r="KE106">
        <v>28.3</v>
      </c>
      <c r="KG106">
        <v>49.2</v>
      </c>
      <c r="KU106">
        <v>85488666666.666672</v>
      </c>
      <c r="KV106">
        <v>48943666666.666664</v>
      </c>
      <c r="KW106">
        <v>13569666666.666666</v>
      </c>
      <c r="KX106">
        <v>5977333333.333333</v>
      </c>
      <c r="LB106">
        <v>4592000000</v>
      </c>
      <c r="LG106">
        <v>1757666666.6666667</v>
      </c>
      <c r="LM106">
        <v>1242333333.3333333</v>
      </c>
      <c r="LS106">
        <v>35374000000</v>
      </c>
      <c r="LT106">
        <v>17301000000</v>
      </c>
      <c r="LX106">
        <v>7481000000</v>
      </c>
      <c r="MD106">
        <v>4076000000</v>
      </c>
      <c r="MG106">
        <v>6516333333.333333</v>
      </c>
      <c r="MO106">
        <v>36544666666.666664</v>
      </c>
    </row>
    <row r="107" spans="1:353" x14ac:dyDescent="0.45">
      <c r="A107" s="71">
        <v>20271</v>
      </c>
      <c r="B107">
        <v>26.76</v>
      </c>
      <c r="D107">
        <v>22.7</v>
      </c>
      <c r="L107">
        <v>23.1</v>
      </c>
      <c r="N107">
        <v>12.7</v>
      </c>
      <c r="O107">
        <v>13</v>
      </c>
      <c r="Q107">
        <v>20.8</v>
      </c>
      <c r="R107">
        <v>28.5</v>
      </c>
      <c r="S107">
        <v>14.7</v>
      </c>
      <c r="AQ107">
        <v>27.7</v>
      </c>
      <c r="AR107">
        <v>29.4</v>
      </c>
      <c r="BH107">
        <v>30.8</v>
      </c>
      <c r="BI107">
        <v>28.8</v>
      </c>
      <c r="BJ107">
        <v>26.9</v>
      </c>
      <c r="BK107">
        <v>25.9</v>
      </c>
      <c r="BM107">
        <v>31.2</v>
      </c>
      <c r="BO107">
        <v>27.5</v>
      </c>
      <c r="BS107">
        <v>33.6</v>
      </c>
      <c r="CB107">
        <v>20.399999999999999</v>
      </c>
      <c r="CG107">
        <v>61</v>
      </c>
      <c r="CJ107">
        <v>36.4</v>
      </c>
      <c r="CO107">
        <v>26.4</v>
      </c>
      <c r="CP107">
        <v>24.3</v>
      </c>
      <c r="CQ107">
        <v>26.2</v>
      </c>
      <c r="CR107">
        <v>25.6</v>
      </c>
      <c r="CS107">
        <v>41.3</v>
      </c>
      <c r="CU107">
        <v>17.8</v>
      </c>
      <c r="CW107">
        <v>22.7</v>
      </c>
      <c r="CX107">
        <v>20.6</v>
      </c>
      <c r="CZ107">
        <v>31.2</v>
      </c>
      <c r="DI107">
        <v>23.6</v>
      </c>
      <c r="DX107">
        <v>32.1</v>
      </c>
      <c r="EK107">
        <v>22.1</v>
      </c>
      <c r="EY107">
        <v>42.8</v>
      </c>
      <c r="EZ107">
        <v>45.2</v>
      </c>
      <c r="FG107">
        <v>55.3</v>
      </c>
      <c r="FP107">
        <v>34.5</v>
      </c>
      <c r="FX107">
        <v>25.7</v>
      </c>
      <c r="FY107">
        <v>26.6</v>
      </c>
      <c r="GA107">
        <v>44.8</v>
      </c>
      <c r="GC107">
        <v>44.8</v>
      </c>
      <c r="GF107">
        <v>21.5</v>
      </c>
      <c r="GZ107">
        <v>18.2</v>
      </c>
      <c r="JZ107">
        <v>26.6</v>
      </c>
      <c r="KE107">
        <v>28.3</v>
      </c>
      <c r="KG107">
        <v>49.2</v>
      </c>
      <c r="KU107">
        <v>86883666666.666672</v>
      </c>
      <c r="KV107">
        <v>49787666666.666664</v>
      </c>
      <c r="KW107">
        <v>14140333333.333334</v>
      </c>
      <c r="KX107">
        <v>6305333333.333333</v>
      </c>
      <c r="LB107">
        <v>4777666666.666667</v>
      </c>
      <c r="LG107">
        <v>1808000000</v>
      </c>
      <c r="LM107">
        <v>1249333333.3333333</v>
      </c>
      <c r="LS107">
        <v>35647333333.333336</v>
      </c>
      <c r="LT107">
        <v>17380000000</v>
      </c>
      <c r="LX107">
        <v>7453000000</v>
      </c>
      <c r="MD107">
        <v>4155000000</v>
      </c>
      <c r="MG107">
        <v>6659333333.333333</v>
      </c>
      <c r="MO107">
        <v>37096000000</v>
      </c>
    </row>
    <row r="108" spans="1:353" x14ac:dyDescent="0.45">
      <c r="A108" s="71">
        <v>20302</v>
      </c>
      <c r="B108">
        <v>26.72</v>
      </c>
      <c r="D108">
        <v>22.8</v>
      </c>
      <c r="L108">
        <v>23.1</v>
      </c>
      <c r="N108">
        <v>12.7</v>
      </c>
      <c r="O108">
        <v>13.1</v>
      </c>
      <c r="Q108">
        <v>20.7</v>
      </c>
      <c r="R108">
        <v>28.5</v>
      </c>
      <c r="S108">
        <v>14.6</v>
      </c>
      <c r="AQ108">
        <v>27.6</v>
      </c>
      <c r="AR108">
        <v>29.3</v>
      </c>
      <c r="BH108">
        <v>30.5</v>
      </c>
      <c r="BI108">
        <v>28.2</v>
      </c>
      <c r="BJ108">
        <v>26.8</v>
      </c>
      <c r="BK108">
        <v>25.8</v>
      </c>
      <c r="BM108">
        <v>30.5</v>
      </c>
      <c r="BO108">
        <v>27.2</v>
      </c>
      <c r="BS108">
        <v>32</v>
      </c>
      <c r="CB108">
        <v>20.399999999999999</v>
      </c>
      <c r="CG108">
        <v>63.5</v>
      </c>
      <c r="CJ108">
        <v>36.6</v>
      </c>
      <c r="CO108">
        <v>25.4</v>
      </c>
      <c r="CP108">
        <v>22.9</v>
      </c>
      <c r="CQ108">
        <v>23.7</v>
      </c>
      <c r="CR108">
        <v>23.6</v>
      </c>
      <c r="CS108">
        <v>40.700000000000003</v>
      </c>
      <c r="CU108">
        <v>18.2</v>
      </c>
      <c r="CW108">
        <v>21.7</v>
      </c>
      <c r="CX108">
        <v>17.7</v>
      </c>
      <c r="CZ108">
        <v>27.1</v>
      </c>
      <c r="DI108">
        <v>23.6</v>
      </c>
      <c r="DX108">
        <v>32.200000000000003</v>
      </c>
      <c r="EK108">
        <v>22.2</v>
      </c>
      <c r="EY108">
        <v>42.9</v>
      </c>
      <c r="EZ108">
        <v>45.2</v>
      </c>
      <c r="FG108">
        <v>55.7</v>
      </c>
      <c r="FP108">
        <v>34.6</v>
      </c>
      <c r="FX108">
        <v>25.6</v>
      </c>
      <c r="FY108">
        <v>26.5</v>
      </c>
      <c r="GA108">
        <v>44.4</v>
      </c>
      <c r="GC108">
        <v>44.4</v>
      </c>
      <c r="GF108">
        <v>21.2</v>
      </c>
      <c r="GZ108">
        <v>18.3</v>
      </c>
      <c r="JZ108">
        <v>26.6</v>
      </c>
      <c r="KE108">
        <v>28.2</v>
      </c>
      <c r="KG108">
        <v>49.3</v>
      </c>
      <c r="KU108">
        <v>86883666666.666672</v>
      </c>
      <c r="KV108">
        <v>49787666666.666664</v>
      </c>
      <c r="KW108">
        <v>14140333333.333334</v>
      </c>
      <c r="KX108">
        <v>6305333333.333333</v>
      </c>
      <c r="LB108">
        <v>4777666666.666667</v>
      </c>
      <c r="LG108">
        <v>1808000000</v>
      </c>
      <c r="LM108">
        <v>1249333333.3333333</v>
      </c>
      <c r="LS108">
        <v>35647333333.333336</v>
      </c>
      <c r="LT108">
        <v>17380000000</v>
      </c>
      <c r="LX108">
        <v>7453000000</v>
      </c>
      <c r="MD108">
        <v>4155000000</v>
      </c>
      <c r="MG108">
        <v>6659333333.333333</v>
      </c>
      <c r="MO108">
        <v>37096000000</v>
      </c>
    </row>
    <row r="109" spans="1:353" x14ac:dyDescent="0.45">
      <c r="A109" s="71">
        <v>20333</v>
      </c>
      <c r="B109">
        <v>26.85</v>
      </c>
      <c r="D109">
        <v>22.8</v>
      </c>
      <c r="L109">
        <v>23.2</v>
      </c>
      <c r="N109">
        <v>12.8</v>
      </c>
      <c r="O109">
        <v>13.1</v>
      </c>
      <c r="Q109">
        <v>20.8</v>
      </c>
      <c r="R109">
        <v>28.5</v>
      </c>
      <c r="S109">
        <v>14.7</v>
      </c>
      <c r="AQ109">
        <v>27.8</v>
      </c>
      <c r="AR109">
        <v>29.5</v>
      </c>
      <c r="BH109">
        <v>30.7</v>
      </c>
      <c r="BI109">
        <v>28.4</v>
      </c>
      <c r="BJ109">
        <v>26.8</v>
      </c>
      <c r="BK109">
        <v>25.7</v>
      </c>
      <c r="BM109">
        <v>30.9</v>
      </c>
      <c r="BO109">
        <v>27.2</v>
      </c>
      <c r="BS109">
        <v>33.200000000000003</v>
      </c>
      <c r="CB109">
        <v>20.399999999999999</v>
      </c>
      <c r="CG109">
        <v>63.9</v>
      </c>
      <c r="CJ109">
        <v>36.4</v>
      </c>
      <c r="CO109">
        <v>26.3</v>
      </c>
      <c r="CP109">
        <v>23.9</v>
      </c>
      <c r="CQ109">
        <v>23.4</v>
      </c>
      <c r="CR109">
        <v>24.2</v>
      </c>
      <c r="CS109">
        <v>40.700000000000003</v>
      </c>
      <c r="CU109">
        <v>18</v>
      </c>
      <c r="CW109">
        <v>24.4</v>
      </c>
      <c r="CX109">
        <v>18.8</v>
      </c>
      <c r="CZ109">
        <v>37.200000000000003</v>
      </c>
      <c r="DI109">
        <v>23.8</v>
      </c>
      <c r="DX109">
        <v>32.1</v>
      </c>
      <c r="EK109">
        <v>22.2</v>
      </c>
      <c r="EY109">
        <v>43</v>
      </c>
      <c r="EZ109">
        <v>45.1</v>
      </c>
      <c r="FG109">
        <v>56.1</v>
      </c>
      <c r="FP109">
        <v>34.700000000000003</v>
      </c>
      <c r="FX109">
        <v>25.7</v>
      </c>
      <c r="FY109">
        <v>26.5</v>
      </c>
      <c r="GA109">
        <v>44.1</v>
      </c>
      <c r="GC109">
        <v>44</v>
      </c>
      <c r="GF109">
        <v>21.2</v>
      </c>
      <c r="GZ109">
        <v>18.3</v>
      </c>
      <c r="JZ109">
        <v>26.7</v>
      </c>
      <c r="KE109">
        <v>28.4</v>
      </c>
      <c r="KG109">
        <v>49.5</v>
      </c>
      <c r="KU109">
        <v>86883666666.666672</v>
      </c>
      <c r="KV109">
        <v>49787666666.666664</v>
      </c>
      <c r="KW109">
        <v>14140333333.333334</v>
      </c>
      <c r="KX109">
        <v>6305333333.333333</v>
      </c>
      <c r="LB109">
        <v>4777666666.666667</v>
      </c>
      <c r="LG109">
        <v>1808000000</v>
      </c>
      <c r="LM109">
        <v>1249333333.3333333</v>
      </c>
      <c r="LS109">
        <v>35647333333.333336</v>
      </c>
      <c r="LT109">
        <v>17380000000</v>
      </c>
      <c r="LX109">
        <v>7453000000</v>
      </c>
      <c r="MD109">
        <v>4155000000</v>
      </c>
      <c r="MG109">
        <v>6659333333.333333</v>
      </c>
      <c r="MO109">
        <v>37096000000</v>
      </c>
    </row>
    <row r="110" spans="1:353" x14ac:dyDescent="0.45">
      <c r="A110" s="71">
        <v>20363</v>
      </c>
      <c r="B110">
        <v>26.82</v>
      </c>
      <c r="D110">
        <v>22.9</v>
      </c>
      <c r="L110">
        <v>23.2</v>
      </c>
      <c r="N110">
        <v>12.8</v>
      </c>
      <c r="O110">
        <v>13.1</v>
      </c>
      <c r="Q110">
        <v>20.8</v>
      </c>
      <c r="R110">
        <v>28.5</v>
      </c>
      <c r="S110">
        <v>14.7</v>
      </c>
      <c r="AQ110">
        <v>27.7</v>
      </c>
      <c r="AR110">
        <v>29.4</v>
      </c>
      <c r="BH110">
        <v>30.3</v>
      </c>
      <c r="BI110">
        <v>28.3</v>
      </c>
      <c r="BJ110">
        <v>26.8</v>
      </c>
      <c r="BK110">
        <v>25.7</v>
      </c>
      <c r="BM110">
        <v>30.8</v>
      </c>
      <c r="BO110">
        <v>27.3</v>
      </c>
      <c r="BS110">
        <v>32.5</v>
      </c>
      <c r="CB110">
        <v>20.399999999999999</v>
      </c>
      <c r="CG110">
        <v>62.7</v>
      </c>
      <c r="CJ110">
        <v>36.5</v>
      </c>
      <c r="CO110">
        <v>25.9</v>
      </c>
      <c r="CP110">
        <v>23.3</v>
      </c>
      <c r="CQ110">
        <v>23</v>
      </c>
      <c r="CR110">
        <v>23.8</v>
      </c>
      <c r="CS110">
        <v>39.799999999999997</v>
      </c>
      <c r="CU110">
        <v>18.2</v>
      </c>
      <c r="CW110">
        <v>23.3</v>
      </c>
      <c r="CX110">
        <v>19.5</v>
      </c>
      <c r="CZ110">
        <v>33.9</v>
      </c>
      <c r="DI110">
        <v>24.1</v>
      </c>
      <c r="DX110">
        <v>31.8</v>
      </c>
      <c r="EK110">
        <v>22.3</v>
      </c>
      <c r="EY110">
        <v>43</v>
      </c>
      <c r="EZ110">
        <v>45.2</v>
      </c>
      <c r="FG110">
        <v>55.8</v>
      </c>
      <c r="FP110">
        <v>34.799999999999997</v>
      </c>
      <c r="FX110">
        <v>25.8</v>
      </c>
      <c r="FY110">
        <v>26.6</v>
      </c>
      <c r="GA110">
        <v>45</v>
      </c>
      <c r="GC110">
        <v>44.9</v>
      </c>
      <c r="GF110">
        <v>20.9</v>
      </c>
      <c r="GZ110">
        <v>18.399999999999999</v>
      </c>
      <c r="JZ110">
        <v>26.7</v>
      </c>
      <c r="KE110">
        <v>28.4</v>
      </c>
      <c r="KG110">
        <v>49.3</v>
      </c>
      <c r="KU110">
        <v>88213000000</v>
      </c>
      <c r="KV110">
        <v>50153000000</v>
      </c>
      <c r="KW110">
        <v>13804333333.333334</v>
      </c>
      <c r="KX110">
        <v>5901333333.333333</v>
      </c>
      <c r="LB110">
        <v>4773333333.333333</v>
      </c>
      <c r="LG110">
        <v>1833666666.6666667</v>
      </c>
      <c r="LM110">
        <v>1296000000</v>
      </c>
      <c r="LS110">
        <v>36348666666.666664</v>
      </c>
      <c r="LT110">
        <v>17557000000</v>
      </c>
      <c r="LX110">
        <v>7610666666.666667</v>
      </c>
      <c r="MD110">
        <v>4290333333.3333335</v>
      </c>
      <c r="MG110">
        <v>6891000000</v>
      </c>
      <c r="MO110">
        <v>38059666666.666664</v>
      </c>
    </row>
    <row r="111" spans="1:353" x14ac:dyDescent="0.45">
      <c r="A111" s="71">
        <v>20394</v>
      </c>
      <c r="B111">
        <v>26.88</v>
      </c>
      <c r="D111">
        <v>22.9</v>
      </c>
      <c r="L111">
        <v>23.3</v>
      </c>
      <c r="N111">
        <v>12.8</v>
      </c>
      <c r="O111">
        <v>13.1</v>
      </c>
      <c r="Q111">
        <v>20.8</v>
      </c>
      <c r="R111">
        <v>28.5</v>
      </c>
      <c r="S111">
        <v>14.8</v>
      </c>
      <c r="AQ111">
        <v>27.6</v>
      </c>
      <c r="AR111">
        <v>29.3</v>
      </c>
      <c r="BH111">
        <v>29.6</v>
      </c>
      <c r="BI111">
        <v>27.7</v>
      </c>
      <c r="BJ111">
        <v>26.3</v>
      </c>
      <c r="BK111">
        <v>25.7</v>
      </c>
      <c r="BM111">
        <v>29.6</v>
      </c>
      <c r="BO111">
        <v>26.3</v>
      </c>
      <c r="BS111">
        <v>31.4</v>
      </c>
      <c r="CB111">
        <v>20.5</v>
      </c>
      <c r="CG111">
        <v>62.8</v>
      </c>
      <c r="CJ111">
        <v>36.6</v>
      </c>
      <c r="CO111">
        <v>25.8</v>
      </c>
      <c r="CP111">
        <v>23.2</v>
      </c>
      <c r="CQ111">
        <v>23.2</v>
      </c>
      <c r="CR111">
        <v>23.3</v>
      </c>
      <c r="CS111">
        <v>39.4</v>
      </c>
      <c r="CU111">
        <v>18.399999999999999</v>
      </c>
      <c r="CW111">
        <v>23.2</v>
      </c>
      <c r="CX111">
        <v>20.100000000000001</v>
      </c>
      <c r="CZ111">
        <v>33.799999999999997</v>
      </c>
      <c r="DI111">
        <v>24.3</v>
      </c>
      <c r="DX111">
        <v>31.7</v>
      </c>
      <c r="EK111">
        <v>22.3</v>
      </c>
      <c r="EY111">
        <v>43</v>
      </c>
      <c r="EZ111">
        <v>45.2</v>
      </c>
      <c r="FG111">
        <v>55.7</v>
      </c>
      <c r="FP111">
        <v>34.9</v>
      </c>
      <c r="FX111">
        <v>26</v>
      </c>
      <c r="FY111">
        <v>26.9</v>
      </c>
      <c r="GA111">
        <v>45</v>
      </c>
      <c r="GC111">
        <v>45</v>
      </c>
      <c r="GF111">
        <v>20.8</v>
      </c>
      <c r="GZ111">
        <v>18.5</v>
      </c>
      <c r="JZ111">
        <v>26.8</v>
      </c>
      <c r="KE111">
        <v>28.4</v>
      </c>
      <c r="KG111">
        <v>49.2</v>
      </c>
      <c r="KU111">
        <v>88213000000</v>
      </c>
      <c r="KV111">
        <v>50153000000</v>
      </c>
      <c r="KW111">
        <v>13804333333.333334</v>
      </c>
      <c r="KX111">
        <v>5901333333.333333</v>
      </c>
      <c r="LB111">
        <v>4773333333.333333</v>
      </c>
      <c r="LG111">
        <v>1833666666.6666667</v>
      </c>
      <c r="LM111">
        <v>1296000000</v>
      </c>
      <c r="LS111">
        <v>36348666666.666664</v>
      </c>
      <c r="LT111">
        <v>17557000000</v>
      </c>
      <c r="LX111">
        <v>7610666666.666667</v>
      </c>
      <c r="MD111">
        <v>4290333333.3333335</v>
      </c>
      <c r="MG111">
        <v>6891000000</v>
      </c>
      <c r="MO111">
        <v>38059666666.666664</v>
      </c>
    </row>
    <row r="112" spans="1:353" x14ac:dyDescent="0.45">
      <c r="A112" s="71">
        <v>20424</v>
      </c>
      <c r="B112">
        <v>26.87</v>
      </c>
      <c r="D112">
        <v>22.9</v>
      </c>
      <c r="L112">
        <v>23.3</v>
      </c>
      <c r="N112">
        <v>12.9</v>
      </c>
      <c r="O112">
        <v>13.2</v>
      </c>
      <c r="Q112">
        <v>20.8</v>
      </c>
      <c r="R112">
        <v>28.5</v>
      </c>
      <c r="S112">
        <v>14.8</v>
      </c>
      <c r="AQ112">
        <v>27.6</v>
      </c>
      <c r="AR112">
        <v>29.3</v>
      </c>
      <c r="BH112">
        <v>29.3</v>
      </c>
      <c r="BI112">
        <v>27.3</v>
      </c>
      <c r="BJ112">
        <v>26.3</v>
      </c>
      <c r="BK112">
        <v>25.6</v>
      </c>
      <c r="BM112">
        <v>28.9</v>
      </c>
      <c r="BO112">
        <v>25.2</v>
      </c>
      <c r="BS112">
        <v>29.8</v>
      </c>
      <c r="CB112">
        <v>20.5</v>
      </c>
      <c r="CG112">
        <v>68.3</v>
      </c>
      <c r="CJ112">
        <v>36.5</v>
      </c>
      <c r="CO112">
        <v>26</v>
      </c>
      <c r="CP112">
        <v>23.3</v>
      </c>
      <c r="CQ112">
        <v>23.9</v>
      </c>
      <c r="CR112">
        <v>23.4</v>
      </c>
      <c r="CS112">
        <v>38.700000000000003</v>
      </c>
      <c r="CU112">
        <v>19.3</v>
      </c>
      <c r="CW112">
        <v>23.3</v>
      </c>
      <c r="CX112">
        <v>20.3</v>
      </c>
      <c r="CZ112">
        <v>28</v>
      </c>
      <c r="DI112">
        <v>24.1</v>
      </c>
      <c r="DX112">
        <v>31.7</v>
      </c>
      <c r="EK112">
        <v>22.3</v>
      </c>
      <c r="EY112">
        <v>43.1</v>
      </c>
      <c r="EZ112">
        <v>45.2</v>
      </c>
      <c r="FG112">
        <v>55.7</v>
      </c>
      <c r="FP112">
        <v>35.1</v>
      </c>
      <c r="FX112">
        <v>25.8</v>
      </c>
      <c r="FY112">
        <v>26.7</v>
      </c>
      <c r="GA112">
        <v>44.5</v>
      </c>
      <c r="GC112">
        <v>44.5</v>
      </c>
      <c r="GF112">
        <v>20.5</v>
      </c>
      <c r="GZ112">
        <v>18.600000000000001</v>
      </c>
      <c r="JZ112">
        <v>26.8</v>
      </c>
      <c r="KE112">
        <v>28.4</v>
      </c>
      <c r="KG112">
        <v>49.3</v>
      </c>
      <c r="KU112">
        <v>88213000000</v>
      </c>
      <c r="KV112">
        <v>50153000000</v>
      </c>
      <c r="KW112">
        <v>13804333333.333334</v>
      </c>
      <c r="KX112">
        <v>5901333333.333333</v>
      </c>
      <c r="LB112">
        <v>4773333333.333333</v>
      </c>
      <c r="LG112">
        <v>1833666666.6666667</v>
      </c>
      <c r="LM112">
        <v>1296000000</v>
      </c>
      <c r="LS112">
        <v>36348666666.666664</v>
      </c>
      <c r="LT112">
        <v>17557000000</v>
      </c>
      <c r="LX112">
        <v>7610666666.666667</v>
      </c>
      <c r="MD112">
        <v>4290333333.3333335</v>
      </c>
      <c r="MG112">
        <v>6891000000</v>
      </c>
      <c r="MO112">
        <v>38059666666.666664</v>
      </c>
    </row>
    <row r="113" spans="1:353" x14ac:dyDescent="0.45">
      <c r="A113" s="71">
        <v>20455</v>
      </c>
      <c r="B113">
        <v>26.83</v>
      </c>
      <c r="D113">
        <v>22.9</v>
      </c>
      <c r="L113">
        <v>23.4</v>
      </c>
      <c r="N113">
        <v>13</v>
      </c>
      <c r="O113">
        <v>13.2</v>
      </c>
      <c r="Q113">
        <v>20.9</v>
      </c>
      <c r="R113">
        <v>28.6</v>
      </c>
      <c r="S113">
        <v>14.8</v>
      </c>
      <c r="AQ113">
        <v>27.5</v>
      </c>
      <c r="AR113">
        <v>29.1</v>
      </c>
      <c r="BH113">
        <v>28.7</v>
      </c>
      <c r="BI113">
        <v>26.7</v>
      </c>
      <c r="BJ113">
        <v>26</v>
      </c>
      <c r="BK113">
        <v>25.5</v>
      </c>
      <c r="BM113">
        <v>27.2</v>
      </c>
      <c r="BO113">
        <v>24.1</v>
      </c>
      <c r="BS113">
        <v>28.6</v>
      </c>
      <c r="CB113">
        <v>20.5</v>
      </c>
      <c r="CG113">
        <v>70.900000000000006</v>
      </c>
      <c r="CJ113">
        <v>36.6</v>
      </c>
      <c r="CO113">
        <v>26.1</v>
      </c>
      <c r="CP113">
        <v>23.5</v>
      </c>
      <c r="CQ113">
        <v>23.9</v>
      </c>
      <c r="CR113">
        <v>23.8</v>
      </c>
      <c r="CS113">
        <v>40.1</v>
      </c>
      <c r="CU113">
        <v>18.899999999999999</v>
      </c>
      <c r="CW113">
        <v>23.3</v>
      </c>
      <c r="CX113">
        <v>21.3</v>
      </c>
      <c r="CZ113">
        <v>32</v>
      </c>
      <c r="DI113">
        <v>24</v>
      </c>
      <c r="DX113">
        <v>31.8</v>
      </c>
      <c r="EK113">
        <v>22.3</v>
      </c>
      <c r="EY113">
        <v>43.2</v>
      </c>
      <c r="EZ113">
        <v>45.3</v>
      </c>
      <c r="FG113">
        <v>55.8</v>
      </c>
      <c r="FP113">
        <v>35.299999999999997</v>
      </c>
      <c r="FX113">
        <v>25.8</v>
      </c>
      <c r="FY113">
        <v>26.5</v>
      </c>
      <c r="GA113">
        <v>44.5</v>
      </c>
      <c r="GC113">
        <v>44.4</v>
      </c>
      <c r="GF113">
        <v>20.100000000000001</v>
      </c>
      <c r="GZ113">
        <v>18.600000000000001</v>
      </c>
      <c r="HC113">
        <v>16.100000000000001</v>
      </c>
      <c r="JZ113">
        <v>26.7</v>
      </c>
      <c r="KE113">
        <v>28.3</v>
      </c>
      <c r="KG113">
        <v>49.4</v>
      </c>
      <c r="KJ113">
        <v>33.6</v>
      </c>
      <c r="KU113">
        <v>88718666666.666672</v>
      </c>
      <c r="KV113">
        <v>50072000000</v>
      </c>
      <c r="KW113">
        <v>13224666666.666666</v>
      </c>
      <c r="KX113">
        <v>5287666666.666667</v>
      </c>
      <c r="LB113">
        <v>4823666666.666667</v>
      </c>
      <c r="LG113">
        <v>1836666666.6666667</v>
      </c>
      <c r="LM113">
        <v>1276333333.3333333</v>
      </c>
      <c r="LS113">
        <v>36847000000</v>
      </c>
      <c r="LT113">
        <v>17805000000</v>
      </c>
      <c r="LX113">
        <v>7665000000</v>
      </c>
      <c r="MD113">
        <v>4354000000</v>
      </c>
      <c r="MG113">
        <v>7023333333.333333</v>
      </c>
      <c r="MO113">
        <v>38646666666.666664</v>
      </c>
    </row>
    <row r="114" spans="1:353" x14ac:dyDescent="0.45">
      <c r="A114" s="71">
        <v>20486</v>
      </c>
      <c r="B114">
        <v>26.86</v>
      </c>
      <c r="D114">
        <v>22.9</v>
      </c>
      <c r="L114">
        <v>23.4</v>
      </c>
      <c r="N114">
        <v>13</v>
      </c>
      <c r="O114">
        <v>13.3</v>
      </c>
      <c r="Q114">
        <v>20.8</v>
      </c>
      <c r="R114">
        <v>28.5</v>
      </c>
      <c r="S114">
        <v>14.8</v>
      </c>
      <c r="AQ114">
        <v>27.5</v>
      </c>
      <c r="AR114">
        <v>29.1</v>
      </c>
      <c r="BH114">
        <v>28.8</v>
      </c>
      <c r="BI114">
        <v>26.8</v>
      </c>
      <c r="BJ114">
        <v>25.7</v>
      </c>
      <c r="BK114">
        <v>25.3</v>
      </c>
      <c r="BM114">
        <v>28.1</v>
      </c>
      <c r="BO114">
        <v>23.8</v>
      </c>
      <c r="BS114">
        <v>30.1</v>
      </c>
      <c r="CB114">
        <v>20.399999999999999</v>
      </c>
      <c r="CG114">
        <v>65.099999999999994</v>
      </c>
      <c r="CJ114">
        <v>36.6</v>
      </c>
      <c r="CO114">
        <v>26.3</v>
      </c>
      <c r="CP114">
        <v>23.8</v>
      </c>
      <c r="CQ114">
        <v>24</v>
      </c>
      <c r="CR114">
        <v>23.7</v>
      </c>
      <c r="CS114">
        <v>40.700000000000003</v>
      </c>
      <c r="CU114">
        <v>19.100000000000001</v>
      </c>
      <c r="CW114">
        <v>23.7</v>
      </c>
      <c r="CX114">
        <v>22.2</v>
      </c>
      <c r="CZ114">
        <v>32.200000000000003</v>
      </c>
      <c r="DI114">
        <v>24.1</v>
      </c>
      <c r="DX114">
        <v>31.9</v>
      </c>
      <c r="EK114">
        <v>22.3</v>
      </c>
      <c r="EY114">
        <v>43.5</v>
      </c>
      <c r="EZ114">
        <v>45.5</v>
      </c>
      <c r="FG114">
        <v>56</v>
      </c>
      <c r="FP114">
        <v>35.6</v>
      </c>
      <c r="FX114">
        <v>25.8</v>
      </c>
      <c r="FY114">
        <v>26.6</v>
      </c>
      <c r="GA114">
        <v>44.7</v>
      </c>
      <c r="GC114">
        <v>44.6</v>
      </c>
      <c r="GF114">
        <v>20.5</v>
      </c>
      <c r="GZ114">
        <v>18.7</v>
      </c>
      <c r="HC114">
        <v>16</v>
      </c>
      <c r="JZ114">
        <v>26.8</v>
      </c>
      <c r="KE114">
        <v>28.4</v>
      </c>
      <c r="KG114">
        <v>49.6</v>
      </c>
      <c r="KJ114">
        <v>33.6</v>
      </c>
      <c r="KU114">
        <v>88718666666.666672</v>
      </c>
      <c r="KV114">
        <v>50072000000</v>
      </c>
      <c r="KW114">
        <v>13224666666.666666</v>
      </c>
      <c r="KX114">
        <v>5287666666.666667</v>
      </c>
      <c r="LB114">
        <v>4823666666.666667</v>
      </c>
      <c r="LG114">
        <v>1836666666.6666667</v>
      </c>
      <c r="LM114">
        <v>1276333333.3333333</v>
      </c>
      <c r="LS114">
        <v>36847000000</v>
      </c>
      <c r="LT114">
        <v>17805000000</v>
      </c>
      <c r="LX114">
        <v>7665000000</v>
      </c>
      <c r="MD114">
        <v>4354000000</v>
      </c>
      <c r="MG114">
        <v>7023333333.333333</v>
      </c>
      <c r="MO114">
        <v>38646666666.666664</v>
      </c>
    </row>
    <row r="115" spans="1:353" x14ac:dyDescent="0.45">
      <c r="A115" s="71">
        <v>20515</v>
      </c>
      <c r="B115">
        <v>26.89</v>
      </c>
      <c r="D115">
        <v>22.9</v>
      </c>
      <c r="L115">
        <v>23.4</v>
      </c>
      <c r="N115">
        <v>13.1</v>
      </c>
      <c r="O115">
        <v>13.4</v>
      </c>
      <c r="Q115">
        <v>20.9</v>
      </c>
      <c r="R115">
        <v>28.6</v>
      </c>
      <c r="S115">
        <v>14.8</v>
      </c>
      <c r="AQ115">
        <v>27.5</v>
      </c>
      <c r="AR115">
        <v>29.1</v>
      </c>
      <c r="BH115">
        <v>28.5</v>
      </c>
      <c r="BI115">
        <v>26.7</v>
      </c>
      <c r="BJ115">
        <v>25.5</v>
      </c>
      <c r="BK115">
        <v>25.1</v>
      </c>
      <c r="BM115">
        <v>27.8</v>
      </c>
      <c r="BO115">
        <v>23.4</v>
      </c>
      <c r="BS115">
        <v>29.6</v>
      </c>
      <c r="CB115">
        <v>20.5</v>
      </c>
      <c r="CG115">
        <v>65.099999999999994</v>
      </c>
      <c r="CJ115">
        <v>36.700000000000003</v>
      </c>
      <c r="CO115">
        <v>26.6</v>
      </c>
      <c r="CP115">
        <v>24.1</v>
      </c>
      <c r="CQ115">
        <v>23.6</v>
      </c>
      <c r="CR115">
        <v>23.5</v>
      </c>
      <c r="CS115">
        <v>39.6</v>
      </c>
      <c r="CU115">
        <v>18.7</v>
      </c>
      <c r="CW115">
        <v>25</v>
      </c>
      <c r="CX115">
        <v>23.6</v>
      </c>
      <c r="CZ115">
        <v>39.9</v>
      </c>
      <c r="DI115">
        <v>24.6</v>
      </c>
      <c r="DX115">
        <v>32</v>
      </c>
      <c r="EK115">
        <v>22.4</v>
      </c>
      <c r="EY115">
        <v>43.5</v>
      </c>
      <c r="EZ115">
        <v>45.6</v>
      </c>
      <c r="FG115">
        <v>56</v>
      </c>
      <c r="FP115">
        <v>35.799999999999997</v>
      </c>
      <c r="FX115">
        <v>25.8</v>
      </c>
      <c r="FY115">
        <v>26.6</v>
      </c>
      <c r="GA115">
        <v>45.3</v>
      </c>
      <c r="GC115">
        <v>45.2</v>
      </c>
      <c r="GF115">
        <v>20</v>
      </c>
      <c r="GZ115">
        <v>18.7</v>
      </c>
      <c r="HC115">
        <v>16.2</v>
      </c>
      <c r="JZ115">
        <v>26.8</v>
      </c>
      <c r="KE115">
        <v>28.5</v>
      </c>
      <c r="KG115">
        <v>49.6</v>
      </c>
      <c r="KJ115">
        <v>33.700000000000003</v>
      </c>
      <c r="KU115">
        <v>88718666666.666672</v>
      </c>
      <c r="KV115">
        <v>50072000000</v>
      </c>
      <c r="KW115">
        <v>13224666666.666666</v>
      </c>
      <c r="KX115">
        <v>5287666666.666667</v>
      </c>
      <c r="LB115">
        <v>4823666666.666667</v>
      </c>
      <c r="LG115">
        <v>1836666666.6666667</v>
      </c>
      <c r="LM115">
        <v>1276333333.3333333</v>
      </c>
      <c r="LS115">
        <v>36847000000</v>
      </c>
      <c r="LT115">
        <v>17805000000</v>
      </c>
      <c r="LX115">
        <v>7665000000</v>
      </c>
      <c r="MD115">
        <v>4354000000</v>
      </c>
      <c r="MG115">
        <v>7023333333.333333</v>
      </c>
      <c r="MO115">
        <v>38646666666.666664</v>
      </c>
    </row>
    <row r="116" spans="1:353" x14ac:dyDescent="0.45">
      <c r="A116" s="71">
        <v>20546</v>
      </c>
      <c r="B116">
        <v>26.93</v>
      </c>
      <c r="D116">
        <v>22.9</v>
      </c>
      <c r="L116">
        <v>23.5</v>
      </c>
      <c r="N116">
        <v>13.1</v>
      </c>
      <c r="O116">
        <v>13.5</v>
      </c>
      <c r="Q116">
        <v>20.9</v>
      </c>
      <c r="R116">
        <v>28.6</v>
      </c>
      <c r="S116">
        <v>14.8</v>
      </c>
      <c r="AQ116">
        <v>27.6</v>
      </c>
      <c r="AR116">
        <v>29.2</v>
      </c>
      <c r="BH116">
        <v>28.6</v>
      </c>
      <c r="BI116">
        <v>26.9</v>
      </c>
      <c r="BJ116">
        <v>25.5</v>
      </c>
      <c r="BK116">
        <v>25.1</v>
      </c>
      <c r="BM116">
        <v>28.6</v>
      </c>
      <c r="BO116">
        <v>23.5</v>
      </c>
      <c r="BS116">
        <v>31.1</v>
      </c>
      <c r="CB116">
        <v>20.399999999999999</v>
      </c>
      <c r="CG116">
        <v>65.3</v>
      </c>
      <c r="CJ116">
        <v>36.799999999999997</v>
      </c>
      <c r="CO116">
        <v>26.6</v>
      </c>
      <c r="CP116">
        <v>24.1</v>
      </c>
      <c r="CQ116">
        <v>23.3</v>
      </c>
      <c r="CR116">
        <v>23.7</v>
      </c>
      <c r="CS116">
        <v>37.799999999999997</v>
      </c>
      <c r="CU116">
        <v>18.3</v>
      </c>
      <c r="CW116">
        <v>25.1</v>
      </c>
      <c r="CX116">
        <v>26.3</v>
      </c>
      <c r="CZ116">
        <v>31.6</v>
      </c>
      <c r="DI116">
        <v>24.6</v>
      </c>
      <c r="DX116">
        <v>32.200000000000003</v>
      </c>
      <c r="EK116">
        <v>22.4</v>
      </c>
      <c r="EY116">
        <v>43.6</v>
      </c>
      <c r="EZ116">
        <v>45.5</v>
      </c>
      <c r="FG116">
        <v>56</v>
      </c>
      <c r="FP116">
        <v>36.1</v>
      </c>
      <c r="FX116">
        <v>25.8</v>
      </c>
      <c r="FY116">
        <v>26.6</v>
      </c>
      <c r="GA116">
        <v>45.1</v>
      </c>
      <c r="GC116">
        <v>45</v>
      </c>
      <c r="GF116">
        <v>20</v>
      </c>
      <c r="GZ116">
        <v>18.8</v>
      </c>
      <c r="HC116">
        <v>16.2</v>
      </c>
      <c r="JZ116">
        <v>26.9</v>
      </c>
      <c r="KE116">
        <v>28.5</v>
      </c>
      <c r="KG116">
        <v>49.6</v>
      </c>
      <c r="KJ116">
        <v>33.700000000000003</v>
      </c>
      <c r="KU116">
        <v>89611333333.333328</v>
      </c>
      <c r="KV116">
        <v>50370333333.333336</v>
      </c>
      <c r="KW116">
        <v>13273000000</v>
      </c>
      <c r="KX116">
        <v>5086666666.666667</v>
      </c>
      <c r="LB116">
        <v>4992666666.666667</v>
      </c>
      <c r="LG116">
        <v>1893333333.3333333</v>
      </c>
      <c r="LM116">
        <v>1300333333.3333333</v>
      </c>
      <c r="LS116">
        <v>37097000000</v>
      </c>
      <c r="LT116">
        <v>17949000000</v>
      </c>
      <c r="LX116">
        <v>7744666666.666667</v>
      </c>
      <c r="MD116">
        <v>4391333333.333333</v>
      </c>
      <c r="MG116">
        <v>7012333333.333333</v>
      </c>
      <c r="MO116">
        <v>39241000000</v>
      </c>
    </row>
    <row r="117" spans="1:353" x14ac:dyDescent="0.45">
      <c r="A117" s="71">
        <v>20576</v>
      </c>
      <c r="B117">
        <v>27.03</v>
      </c>
      <c r="D117">
        <v>22.9</v>
      </c>
      <c r="L117">
        <v>23.6</v>
      </c>
      <c r="N117">
        <v>13.2</v>
      </c>
      <c r="O117">
        <v>13.7</v>
      </c>
      <c r="Q117">
        <v>20.9</v>
      </c>
      <c r="R117">
        <v>28.6</v>
      </c>
      <c r="S117">
        <v>14.9</v>
      </c>
      <c r="AQ117">
        <v>27.8</v>
      </c>
      <c r="AR117">
        <v>29.4</v>
      </c>
      <c r="BH117">
        <v>28.9</v>
      </c>
      <c r="BI117">
        <v>27.2</v>
      </c>
      <c r="BJ117">
        <v>25.8</v>
      </c>
      <c r="BK117">
        <v>25</v>
      </c>
      <c r="BM117">
        <v>28.7</v>
      </c>
      <c r="BO117">
        <v>23.4</v>
      </c>
      <c r="BS117">
        <v>31.7</v>
      </c>
      <c r="CB117">
        <v>20.3</v>
      </c>
      <c r="CG117">
        <v>65.7</v>
      </c>
      <c r="CJ117">
        <v>37.700000000000003</v>
      </c>
      <c r="CO117">
        <v>26.9</v>
      </c>
      <c r="CP117">
        <v>24.4</v>
      </c>
      <c r="CQ117">
        <v>24</v>
      </c>
      <c r="CR117">
        <v>23.6</v>
      </c>
      <c r="CS117">
        <v>40.6</v>
      </c>
      <c r="CU117">
        <v>19.3</v>
      </c>
      <c r="CW117">
        <v>24.9</v>
      </c>
      <c r="CX117">
        <v>28.5</v>
      </c>
      <c r="CZ117">
        <v>25.3</v>
      </c>
      <c r="DI117">
        <v>24.8</v>
      </c>
      <c r="DX117">
        <v>32.799999999999997</v>
      </c>
      <c r="EK117">
        <v>22.5</v>
      </c>
      <c r="EY117">
        <v>43.6</v>
      </c>
      <c r="EZ117">
        <v>45.7</v>
      </c>
      <c r="FG117">
        <v>55.8</v>
      </c>
      <c r="FP117">
        <v>36</v>
      </c>
      <c r="FX117">
        <v>26</v>
      </c>
      <c r="FY117">
        <v>26.8</v>
      </c>
      <c r="GA117">
        <v>45.4</v>
      </c>
      <c r="GC117">
        <v>45.3</v>
      </c>
      <c r="GF117">
        <v>20.6</v>
      </c>
      <c r="GZ117">
        <v>18.8</v>
      </c>
      <c r="HC117">
        <v>16.2</v>
      </c>
      <c r="JZ117">
        <v>27</v>
      </c>
      <c r="KE117">
        <v>28.6</v>
      </c>
      <c r="KG117">
        <v>49.6</v>
      </c>
      <c r="KJ117">
        <v>33.799999999999997</v>
      </c>
      <c r="KU117">
        <v>89611333333.333328</v>
      </c>
      <c r="KV117">
        <v>50370333333.333336</v>
      </c>
      <c r="KW117">
        <v>13273000000</v>
      </c>
      <c r="KX117">
        <v>5086666666.666667</v>
      </c>
      <c r="LB117">
        <v>4992666666.666667</v>
      </c>
      <c r="LG117">
        <v>1893333333.3333333</v>
      </c>
      <c r="LM117">
        <v>1300333333.3333333</v>
      </c>
      <c r="LS117">
        <v>37097000000</v>
      </c>
      <c r="LT117">
        <v>17949000000</v>
      </c>
      <c r="LX117">
        <v>7744666666.666667</v>
      </c>
      <c r="MD117">
        <v>4391333333.333333</v>
      </c>
      <c r="MG117">
        <v>7012333333.333333</v>
      </c>
      <c r="MO117">
        <v>39241000000</v>
      </c>
    </row>
    <row r="118" spans="1:353" x14ac:dyDescent="0.45">
      <c r="A118" s="71">
        <v>20607</v>
      </c>
      <c r="B118">
        <v>27.15</v>
      </c>
      <c r="D118">
        <v>23.1</v>
      </c>
      <c r="L118">
        <v>23.6</v>
      </c>
      <c r="N118">
        <v>13.3</v>
      </c>
      <c r="O118">
        <v>13.8</v>
      </c>
      <c r="Q118">
        <v>20.9</v>
      </c>
      <c r="R118">
        <v>28.6</v>
      </c>
      <c r="S118">
        <v>14.8</v>
      </c>
      <c r="AQ118">
        <v>28.1</v>
      </c>
      <c r="AR118">
        <v>29.9</v>
      </c>
      <c r="BH118">
        <v>29.2</v>
      </c>
      <c r="BI118">
        <v>27.6</v>
      </c>
      <c r="BJ118">
        <v>25.9</v>
      </c>
      <c r="BK118">
        <v>25</v>
      </c>
      <c r="BM118">
        <v>29.6</v>
      </c>
      <c r="BO118">
        <v>23.7</v>
      </c>
      <c r="BS118">
        <v>33.5</v>
      </c>
      <c r="CB118">
        <v>20.3</v>
      </c>
      <c r="CG118">
        <v>64.900000000000006</v>
      </c>
      <c r="CJ118">
        <v>37.799999999999997</v>
      </c>
      <c r="CO118">
        <v>28.4</v>
      </c>
      <c r="CP118">
        <v>26.6</v>
      </c>
      <c r="CQ118">
        <v>24.4</v>
      </c>
      <c r="CR118">
        <v>23.4</v>
      </c>
      <c r="CS118">
        <v>40.5</v>
      </c>
      <c r="CU118">
        <v>20.5</v>
      </c>
      <c r="CW118">
        <v>28.3</v>
      </c>
      <c r="CX118">
        <v>30.3</v>
      </c>
      <c r="CZ118">
        <v>34.9</v>
      </c>
      <c r="DI118">
        <v>25.1</v>
      </c>
      <c r="DX118">
        <v>32.9</v>
      </c>
      <c r="EK118">
        <v>22.5</v>
      </c>
      <c r="EY118">
        <v>43.6</v>
      </c>
      <c r="EZ118">
        <v>45.9</v>
      </c>
      <c r="FG118">
        <v>55.7</v>
      </c>
      <c r="FP118">
        <v>36.1</v>
      </c>
      <c r="FX118">
        <v>26</v>
      </c>
      <c r="FY118">
        <v>26.7</v>
      </c>
      <c r="GA118">
        <v>45.4</v>
      </c>
      <c r="GC118">
        <v>45.3</v>
      </c>
      <c r="GF118">
        <v>20.2</v>
      </c>
      <c r="GZ118">
        <v>18.8</v>
      </c>
      <c r="HC118">
        <v>16.3</v>
      </c>
      <c r="JZ118">
        <v>27</v>
      </c>
      <c r="KE118">
        <v>28.7</v>
      </c>
      <c r="KG118">
        <v>49.6</v>
      </c>
      <c r="KJ118">
        <v>33.799999999999997</v>
      </c>
      <c r="KU118">
        <v>89611333333.333328</v>
      </c>
      <c r="KV118">
        <v>50370333333.333336</v>
      </c>
      <c r="KW118">
        <v>13273000000</v>
      </c>
      <c r="KX118">
        <v>5086666666.666667</v>
      </c>
      <c r="LB118">
        <v>4992666666.666667</v>
      </c>
      <c r="LG118">
        <v>1893333333.3333333</v>
      </c>
      <c r="LM118">
        <v>1300333333.3333333</v>
      </c>
      <c r="LS118">
        <v>37097000000</v>
      </c>
      <c r="LT118">
        <v>17949000000</v>
      </c>
      <c r="LX118">
        <v>7744666666.666667</v>
      </c>
      <c r="MD118">
        <v>4391333333.333333</v>
      </c>
      <c r="MG118">
        <v>7012333333.333333</v>
      </c>
      <c r="MO118">
        <v>39241000000</v>
      </c>
    </row>
    <row r="119" spans="1:353" x14ac:dyDescent="0.45">
      <c r="A119" s="71">
        <v>20637</v>
      </c>
      <c r="B119">
        <v>27.29</v>
      </c>
      <c r="D119">
        <v>23.2</v>
      </c>
      <c r="L119">
        <v>23.7</v>
      </c>
      <c r="N119">
        <v>13.3</v>
      </c>
      <c r="O119">
        <v>13.8</v>
      </c>
      <c r="Q119">
        <v>20.9</v>
      </c>
      <c r="R119">
        <v>28.6</v>
      </c>
      <c r="S119">
        <v>14.9</v>
      </c>
      <c r="AQ119">
        <v>28.4</v>
      </c>
      <c r="AR119">
        <v>30.1</v>
      </c>
      <c r="BH119">
        <v>29.4</v>
      </c>
      <c r="BI119">
        <v>27.7</v>
      </c>
      <c r="BJ119">
        <v>26.2</v>
      </c>
      <c r="BK119">
        <v>25.2</v>
      </c>
      <c r="BM119">
        <v>29.6</v>
      </c>
      <c r="BO119">
        <v>24</v>
      </c>
      <c r="BS119">
        <v>33.299999999999997</v>
      </c>
      <c r="CB119">
        <v>20.3</v>
      </c>
      <c r="CG119">
        <v>62.2</v>
      </c>
      <c r="CJ119">
        <v>37.9</v>
      </c>
      <c r="CO119">
        <v>29.3</v>
      </c>
      <c r="CP119">
        <v>27.8</v>
      </c>
      <c r="CQ119">
        <v>24.9</v>
      </c>
      <c r="CR119">
        <v>22.9</v>
      </c>
      <c r="CS119">
        <v>38.9</v>
      </c>
      <c r="CU119">
        <v>21.3</v>
      </c>
      <c r="CW119">
        <v>31.9</v>
      </c>
      <c r="CX119">
        <v>39.200000000000003</v>
      </c>
      <c r="CZ119">
        <v>33.5</v>
      </c>
      <c r="DI119">
        <v>25.7</v>
      </c>
      <c r="DX119">
        <v>33</v>
      </c>
      <c r="EK119">
        <v>22.5</v>
      </c>
      <c r="EY119">
        <v>43.8</v>
      </c>
      <c r="EZ119">
        <v>46.1</v>
      </c>
      <c r="FG119">
        <v>56</v>
      </c>
      <c r="FP119">
        <v>36.5</v>
      </c>
      <c r="FX119">
        <v>26.2</v>
      </c>
      <c r="FY119">
        <v>27</v>
      </c>
      <c r="GA119">
        <v>45.7</v>
      </c>
      <c r="GC119">
        <v>45.7</v>
      </c>
      <c r="GF119">
        <v>20.5</v>
      </c>
      <c r="GZ119">
        <v>18.899999999999999</v>
      </c>
      <c r="HC119">
        <v>16.3</v>
      </c>
      <c r="JZ119">
        <v>27.1</v>
      </c>
      <c r="KE119">
        <v>28.9</v>
      </c>
      <c r="KG119">
        <v>49.8</v>
      </c>
      <c r="KJ119">
        <v>33.9</v>
      </c>
      <c r="KU119">
        <v>90691666666.666672</v>
      </c>
      <c r="KV119">
        <v>50705666666.666664</v>
      </c>
      <c r="KW119">
        <v>13228333333.333334</v>
      </c>
      <c r="KX119">
        <v>5051666666.666667</v>
      </c>
      <c r="LB119">
        <v>4935000000</v>
      </c>
      <c r="LG119">
        <v>1907333333.3333333</v>
      </c>
      <c r="LM119">
        <v>1334333333.3333333</v>
      </c>
      <c r="LS119">
        <v>37477333333.333336</v>
      </c>
      <c r="LT119">
        <v>18141000000</v>
      </c>
      <c r="LX119">
        <v>7882000000</v>
      </c>
      <c r="MD119">
        <v>4423000000</v>
      </c>
      <c r="MG119">
        <v>7031000000</v>
      </c>
      <c r="MO119">
        <v>39986000000</v>
      </c>
    </row>
    <row r="120" spans="1:353" x14ac:dyDescent="0.45">
      <c r="A120" s="71">
        <v>20668</v>
      </c>
      <c r="B120">
        <v>27.31</v>
      </c>
      <c r="D120">
        <v>23.3</v>
      </c>
      <c r="L120">
        <v>23.7</v>
      </c>
      <c r="N120">
        <v>13.3</v>
      </c>
      <c r="O120">
        <v>13.8</v>
      </c>
      <c r="Q120">
        <v>21</v>
      </c>
      <c r="R120">
        <v>28.6</v>
      </c>
      <c r="S120">
        <v>14.9</v>
      </c>
      <c r="AQ120">
        <v>28.2</v>
      </c>
      <c r="AR120">
        <v>29.9</v>
      </c>
      <c r="BH120">
        <v>29.8</v>
      </c>
      <c r="BI120">
        <v>28.2</v>
      </c>
      <c r="BJ120">
        <v>27.3</v>
      </c>
      <c r="BK120">
        <v>25.6</v>
      </c>
      <c r="BM120">
        <v>30</v>
      </c>
      <c r="BO120">
        <v>24.4</v>
      </c>
      <c r="BS120">
        <v>33.9</v>
      </c>
      <c r="CB120">
        <v>20.3</v>
      </c>
      <c r="CG120">
        <v>59.7</v>
      </c>
      <c r="CJ120">
        <v>37.799999999999997</v>
      </c>
      <c r="CO120">
        <v>27.6</v>
      </c>
      <c r="CP120">
        <v>25.4</v>
      </c>
      <c r="CQ120">
        <v>24.1</v>
      </c>
      <c r="CR120">
        <v>23.4</v>
      </c>
      <c r="CS120">
        <v>39.299999999999997</v>
      </c>
      <c r="CU120">
        <v>20.5</v>
      </c>
      <c r="CW120">
        <v>27.1</v>
      </c>
      <c r="CX120">
        <v>28.4</v>
      </c>
      <c r="CZ120">
        <v>32.700000000000003</v>
      </c>
      <c r="DI120">
        <v>25.8</v>
      </c>
      <c r="DX120">
        <v>33</v>
      </c>
      <c r="EK120">
        <v>22.6</v>
      </c>
      <c r="EY120">
        <v>43.9</v>
      </c>
      <c r="EZ120">
        <v>46.1</v>
      </c>
      <c r="FG120">
        <v>56</v>
      </c>
      <c r="FP120">
        <v>36.6</v>
      </c>
      <c r="FX120">
        <v>26.3</v>
      </c>
      <c r="FY120">
        <v>27.1</v>
      </c>
      <c r="GA120">
        <v>46.1</v>
      </c>
      <c r="GC120">
        <v>46.1</v>
      </c>
      <c r="GF120">
        <v>20.8</v>
      </c>
      <c r="GZ120">
        <v>19</v>
      </c>
      <c r="HC120">
        <v>16.399999999999999</v>
      </c>
      <c r="JZ120">
        <v>27.2</v>
      </c>
      <c r="KE120">
        <v>28.9</v>
      </c>
      <c r="KG120">
        <v>49.8</v>
      </c>
      <c r="KJ120">
        <v>34</v>
      </c>
      <c r="KU120">
        <v>90691666666.666672</v>
      </c>
      <c r="KV120">
        <v>50705666666.666664</v>
      </c>
      <c r="KW120">
        <v>13228333333.333334</v>
      </c>
      <c r="KX120">
        <v>5051666666.666667</v>
      </c>
      <c r="LB120">
        <v>4935000000</v>
      </c>
      <c r="LG120">
        <v>1907333333.3333333</v>
      </c>
      <c r="LM120">
        <v>1334333333.3333333</v>
      </c>
      <c r="LS120">
        <v>37477333333.333336</v>
      </c>
      <c r="LT120">
        <v>18141000000</v>
      </c>
      <c r="LX120">
        <v>7882000000</v>
      </c>
      <c r="MD120">
        <v>4423000000</v>
      </c>
      <c r="MG120">
        <v>7031000000</v>
      </c>
      <c r="MO120">
        <v>39986000000</v>
      </c>
    </row>
    <row r="121" spans="1:353" x14ac:dyDescent="0.45">
      <c r="A121" s="71">
        <v>20699</v>
      </c>
      <c r="B121">
        <v>27.35</v>
      </c>
      <c r="D121">
        <v>23.3</v>
      </c>
      <c r="L121">
        <v>23.7</v>
      </c>
      <c r="N121">
        <v>13.3</v>
      </c>
      <c r="O121">
        <v>13.8</v>
      </c>
      <c r="Q121">
        <v>21</v>
      </c>
      <c r="R121">
        <v>28.6</v>
      </c>
      <c r="S121">
        <v>14.9</v>
      </c>
      <c r="AQ121">
        <v>28.2</v>
      </c>
      <c r="AR121">
        <v>29.9</v>
      </c>
      <c r="BH121">
        <v>30.1</v>
      </c>
      <c r="BI121">
        <v>28.6</v>
      </c>
      <c r="BJ121">
        <v>28.5</v>
      </c>
      <c r="BK121">
        <v>26</v>
      </c>
      <c r="BM121">
        <v>30.2</v>
      </c>
      <c r="BO121">
        <v>24.8</v>
      </c>
      <c r="BS121">
        <v>34.5</v>
      </c>
      <c r="CB121">
        <v>20.399999999999999</v>
      </c>
      <c r="CG121">
        <v>58.9</v>
      </c>
      <c r="CJ121">
        <v>37.799999999999997</v>
      </c>
      <c r="CO121">
        <v>27.3</v>
      </c>
      <c r="CP121">
        <v>25</v>
      </c>
      <c r="CQ121">
        <v>25.2</v>
      </c>
      <c r="CR121">
        <v>25.7</v>
      </c>
      <c r="CS121">
        <v>39.9</v>
      </c>
      <c r="CU121">
        <v>20.9</v>
      </c>
      <c r="CW121">
        <v>24.5</v>
      </c>
      <c r="CX121">
        <v>24.3</v>
      </c>
      <c r="CZ121">
        <v>28.8</v>
      </c>
      <c r="DI121">
        <v>26.3</v>
      </c>
      <c r="DX121">
        <v>32.9</v>
      </c>
      <c r="EK121">
        <v>22.7</v>
      </c>
      <c r="EY121">
        <v>44</v>
      </c>
      <c r="EZ121">
        <v>46.2</v>
      </c>
      <c r="FG121">
        <v>56.2</v>
      </c>
      <c r="FP121">
        <v>37.1</v>
      </c>
      <c r="FX121">
        <v>26.4</v>
      </c>
      <c r="FY121">
        <v>27.2</v>
      </c>
      <c r="GA121">
        <v>46.3</v>
      </c>
      <c r="GC121">
        <v>46.2</v>
      </c>
      <c r="GF121">
        <v>20.8</v>
      </c>
      <c r="GZ121">
        <v>19.100000000000001</v>
      </c>
      <c r="HC121">
        <v>16.5</v>
      </c>
      <c r="JZ121">
        <v>27.2</v>
      </c>
      <c r="KE121">
        <v>28.9</v>
      </c>
      <c r="KG121">
        <v>49.9</v>
      </c>
      <c r="KJ121">
        <v>34.1</v>
      </c>
      <c r="KU121">
        <v>90691666666.666672</v>
      </c>
      <c r="KV121">
        <v>50705666666.666664</v>
      </c>
      <c r="KW121">
        <v>13228333333.333334</v>
      </c>
      <c r="KX121">
        <v>5051666666.666667</v>
      </c>
      <c r="LB121">
        <v>4935000000</v>
      </c>
      <c r="LG121">
        <v>1907333333.3333333</v>
      </c>
      <c r="LM121">
        <v>1334333333.3333333</v>
      </c>
      <c r="LS121">
        <v>37477333333.333336</v>
      </c>
      <c r="LT121">
        <v>18141000000</v>
      </c>
      <c r="LX121">
        <v>7882000000</v>
      </c>
      <c r="MD121">
        <v>4423000000</v>
      </c>
      <c r="MG121">
        <v>7031000000</v>
      </c>
      <c r="MO121">
        <v>39986000000</v>
      </c>
    </row>
    <row r="122" spans="1:353" x14ac:dyDescent="0.45">
      <c r="A122" s="71">
        <v>20729</v>
      </c>
      <c r="B122">
        <v>27.51</v>
      </c>
      <c r="D122">
        <v>23.3</v>
      </c>
      <c r="L122">
        <v>23.8</v>
      </c>
      <c r="N122">
        <v>13.5</v>
      </c>
      <c r="O122">
        <v>13.9</v>
      </c>
      <c r="Q122">
        <v>20.9</v>
      </c>
      <c r="R122">
        <v>28.5</v>
      </c>
      <c r="S122">
        <v>14.9</v>
      </c>
      <c r="AQ122">
        <v>28.3</v>
      </c>
      <c r="AR122">
        <v>30</v>
      </c>
      <c r="BH122">
        <v>30.3</v>
      </c>
      <c r="BI122">
        <v>29</v>
      </c>
      <c r="BJ122">
        <v>28.7</v>
      </c>
      <c r="BK122">
        <v>26.3</v>
      </c>
      <c r="BM122">
        <v>30.8</v>
      </c>
      <c r="BO122">
        <v>25.8</v>
      </c>
      <c r="BS122">
        <v>34.5</v>
      </c>
      <c r="CB122">
        <v>20.399999999999999</v>
      </c>
      <c r="CG122">
        <v>58.8</v>
      </c>
      <c r="CJ122">
        <v>37.9</v>
      </c>
      <c r="CO122">
        <v>27.1</v>
      </c>
      <c r="CP122">
        <v>24.7</v>
      </c>
      <c r="CQ122">
        <v>25.3</v>
      </c>
      <c r="CR122">
        <v>25.6</v>
      </c>
      <c r="CS122">
        <v>39.700000000000003</v>
      </c>
      <c r="CU122">
        <v>21.2</v>
      </c>
      <c r="CW122">
        <v>23.9</v>
      </c>
      <c r="CX122">
        <v>22.5</v>
      </c>
      <c r="CZ122">
        <v>30.8</v>
      </c>
      <c r="DI122">
        <v>26.4</v>
      </c>
      <c r="DX122">
        <v>33</v>
      </c>
      <c r="EK122">
        <v>22.8</v>
      </c>
      <c r="EY122">
        <v>44</v>
      </c>
      <c r="EZ122">
        <v>46.2</v>
      </c>
      <c r="FG122">
        <v>56</v>
      </c>
      <c r="FP122">
        <v>37.1</v>
      </c>
      <c r="FX122">
        <v>27</v>
      </c>
      <c r="FY122">
        <v>27.9</v>
      </c>
      <c r="GA122">
        <v>49.3</v>
      </c>
      <c r="GC122">
        <v>49.2</v>
      </c>
      <c r="GF122">
        <v>21.4</v>
      </c>
      <c r="GZ122">
        <v>19.100000000000001</v>
      </c>
      <c r="HC122">
        <v>16.5</v>
      </c>
      <c r="JZ122">
        <v>27.4</v>
      </c>
      <c r="KE122">
        <v>29.1</v>
      </c>
      <c r="KG122">
        <v>50</v>
      </c>
      <c r="KJ122">
        <v>34.299999999999997</v>
      </c>
      <c r="KU122">
        <v>92481666666.666672</v>
      </c>
      <c r="KV122">
        <v>51724333333.333336</v>
      </c>
      <c r="KW122">
        <v>13832333333.333334</v>
      </c>
      <c r="KX122">
        <v>5522000000</v>
      </c>
      <c r="LB122">
        <v>5000333333.333333</v>
      </c>
      <c r="LG122">
        <v>1947333333.3333333</v>
      </c>
      <c r="LM122">
        <v>1362666666.6666667</v>
      </c>
      <c r="LS122">
        <v>37892000000</v>
      </c>
      <c r="LT122">
        <v>18326333333.333332</v>
      </c>
      <c r="LX122">
        <v>7905000000</v>
      </c>
      <c r="MD122">
        <v>4551666666.666667</v>
      </c>
      <c r="MG122">
        <v>7109000000</v>
      </c>
      <c r="MO122">
        <v>40757333333.333336</v>
      </c>
    </row>
    <row r="123" spans="1:353" x14ac:dyDescent="0.45">
      <c r="A123" s="71">
        <v>20760</v>
      </c>
      <c r="B123">
        <v>27.51</v>
      </c>
      <c r="D123">
        <v>23.3</v>
      </c>
      <c r="L123">
        <v>23.9</v>
      </c>
      <c r="N123">
        <v>13.6</v>
      </c>
      <c r="O123">
        <v>13.9</v>
      </c>
      <c r="Q123">
        <v>20.9</v>
      </c>
      <c r="R123">
        <v>28.5</v>
      </c>
      <c r="S123">
        <v>14.9</v>
      </c>
      <c r="AQ123">
        <v>28.4</v>
      </c>
      <c r="AR123">
        <v>30.1</v>
      </c>
      <c r="BH123">
        <v>30.2</v>
      </c>
      <c r="BI123">
        <v>28.9</v>
      </c>
      <c r="BJ123">
        <v>28</v>
      </c>
      <c r="BK123">
        <v>26.1</v>
      </c>
      <c r="BM123">
        <v>30.8</v>
      </c>
      <c r="BO123">
        <v>26.5</v>
      </c>
      <c r="BS123">
        <v>33.9</v>
      </c>
      <c r="CB123">
        <v>20.399999999999999</v>
      </c>
      <c r="CG123">
        <v>58.4</v>
      </c>
      <c r="CJ123">
        <v>37.9</v>
      </c>
      <c r="CO123">
        <v>27.5</v>
      </c>
      <c r="CP123">
        <v>25.4</v>
      </c>
      <c r="CQ123">
        <v>25.3</v>
      </c>
      <c r="CR123">
        <v>26.1</v>
      </c>
      <c r="CS123">
        <v>40.299999999999997</v>
      </c>
      <c r="CU123">
        <v>20.7</v>
      </c>
      <c r="CW123">
        <v>25.5</v>
      </c>
      <c r="CX123">
        <v>22.5</v>
      </c>
      <c r="CZ123">
        <v>32.299999999999997</v>
      </c>
      <c r="DI123">
        <v>26.5</v>
      </c>
      <c r="DX123">
        <v>33.4</v>
      </c>
      <c r="EK123">
        <v>22.8</v>
      </c>
      <c r="EY123">
        <v>44.1</v>
      </c>
      <c r="EZ123">
        <v>46.2</v>
      </c>
      <c r="FG123">
        <v>56.2</v>
      </c>
      <c r="FP123">
        <v>37</v>
      </c>
      <c r="FX123">
        <v>26.9</v>
      </c>
      <c r="FY123">
        <v>27.8</v>
      </c>
      <c r="GA123">
        <v>47.5</v>
      </c>
      <c r="GC123">
        <v>47.4</v>
      </c>
      <c r="GF123">
        <v>21.5</v>
      </c>
      <c r="GZ123">
        <v>19.100000000000001</v>
      </c>
      <c r="HC123">
        <v>16.600000000000001</v>
      </c>
      <c r="JZ123">
        <v>27.4</v>
      </c>
      <c r="KE123">
        <v>29.1</v>
      </c>
      <c r="KG123">
        <v>50.1</v>
      </c>
      <c r="KJ123">
        <v>34.299999999999997</v>
      </c>
      <c r="KU123">
        <v>92481666666.666672</v>
      </c>
      <c r="KV123">
        <v>51724333333.333336</v>
      </c>
      <c r="KW123">
        <v>13832333333.333334</v>
      </c>
      <c r="KX123">
        <v>5522000000</v>
      </c>
      <c r="LB123">
        <v>5000333333.333333</v>
      </c>
      <c r="LG123">
        <v>1947333333.3333333</v>
      </c>
      <c r="LM123">
        <v>1362666666.6666667</v>
      </c>
      <c r="LS123">
        <v>37892000000</v>
      </c>
      <c r="LT123">
        <v>18326333333.333332</v>
      </c>
      <c r="LX123">
        <v>7905000000</v>
      </c>
      <c r="MD123">
        <v>4551666666.666667</v>
      </c>
      <c r="MG123">
        <v>7109000000</v>
      </c>
      <c r="MO123">
        <v>40757333333.333336</v>
      </c>
    </row>
    <row r="124" spans="1:353" x14ac:dyDescent="0.45">
      <c r="A124" s="71">
        <v>20790</v>
      </c>
      <c r="B124">
        <v>27.63</v>
      </c>
      <c r="D124">
        <v>23.5</v>
      </c>
      <c r="L124">
        <v>24</v>
      </c>
      <c r="N124">
        <v>13.7</v>
      </c>
      <c r="O124">
        <v>13.8</v>
      </c>
      <c r="Q124">
        <v>21</v>
      </c>
      <c r="R124">
        <v>28.6</v>
      </c>
      <c r="S124">
        <v>14.9</v>
      </c>
      <c r="AQ124">
        <v>28.5</v>
      </c>
      <c r="AR124">
        <v>30.1</v>
      </c>
      <c r="BH124">
        <v>30.3</v>
      </c>
      <c r="BI124">
        <v>29</v>
      </c>
      <c r="BJ124">
        <v>27.5</v>
      </c>
      <c r="BK124">
        <v>26</v>
      </c>
      <c r="BM124">
        <v>31.7</v>
      </c>
      <c r="BO124">
        <v>27.1</v>
      </c>
      <c r="BS124">
        <v>34.299999999999997</v>
      </c>
      <c r="CB124">
        <v>20.5</v>
      </c>
      <c r="CG124">
        <v>57.8</v>
      </c>
      <c r="CJ124">
        <v>38.1</v>
      </c>
      <c r="CO124">
        <v>27.6</v>
      </c>
      <c r="CP124">
        <v>25.5</v>
      </c>
      <c r="CQ124">
        <v>25.6</v>
      </c>
      <c r="CR124">
        <v>26.8</v>
      </c>
      <c r="CS124">
        <v>41.1</v>
      </c>
      <c r="CU124">
        <v>20.3</v>
      </c>
      <c r="CW124">
        <v>25.9</v>
      </c>
      <c r="CX124">
        <v>22.8</v>
      </c>
      <c r="CZ124">
        <v>35.200000000000003</v>
      </c>
      <c r="DI124">
        <v>26.4</v>
      </c>
      <c r="DX124">
        <v>33.4</v>
      </c>
      <c r="EK124">
        <v>22.9</v>
      </c>
      <c r="EY124">
        <v>44.3</v>
      </c>
      <c r="EZ124">
        <v>46.3</v>
      </c>
      <c r="FG124">
        <v>56.4</v>
      </c>
      <c r="FP124">
        <v>37.1</v>
      </c>
      <c r="FX124">
        <v>27</v>
      </c>
      <c r="FY124">
        <v>27.9</v>
      </c>
      <c r="GA124">
        <v>48.1</v>
      </c>
      <c r="GC124">
        <v>48.1</v>
      </c>
      <c r="GF124">
        <v>21.7</v>
      </c>
      <c r="GZ124">
        <v>19.2</v>
      </c>
      <c r="HC124">
        <v>16.600000000000001</v>
      </c>
      <c r="JZ124">
        <v>27.5</v>
      </c>
      <c r="KE124">
        <v>29.2</v>
      </c>
      <c r="KG124">
        <v>50.2</v>
      </c>
      <c r="KJ124">
        <v>34.4</v>
      </c>
      <c r="KU124">
        <v>92481666666.666672</v>
      </c>
      <c r="KV124">
        <v>51724333333.333336</v>
      </c>
      <c r="KW124">
        <v>13832333333.333334</v>
      </c>
      <c r="KX124">
        <v>5522000000</v>
      </c>
      <c r="LB124">
        <v>5000333333.333333</v>
      </c>
      <c r="LG124">
        <v>1947333333.3333333</v>
      </c>
      <c r="LM124">
        <v>1362666666.6666667</v>
      </c>
      <c r="LS124">
        <v>37892000000</v>
      </c>
      <c r="LT124">
        <v>18326333333.333332</v>
      </c>
      <c r="LX124">
        <v>7905000000</v>
      </c>
      <c r="MD124">
        <v>4551666666.666667</v>
      </c>
      <c r="MG124">
        <v>7109000000</v>
      </c>
      <c r="MO124">
        <v>40757333333.333336</v>
      </c>
    </row>
    <row r="125" spans="1:353" x14ac:dyDescent="0.45">
      <c r="A125" s="71">
        <v>20821</v>
      </c>
      <c r="B125">
        <v>27.67</v>
      </c>
      <c r="D125">
        <v>23.5</v>
      </c>
      <c r="L125">
        <v>24.1</v>
      </c>
      <c r="N125">
        <v>13.9</v>
      </c>
      <c r="O125">
        <v>14.2</v>
      </c>
      <c r="Q125">
        <v>21</v>
      </c>
      <c r="R125">
        <v>28.6</v>
      </c>
      <c r="S125">
        <v>14.9</v>
      </c>
      <c r="AQ125">
        <v>28.4</v>
      </c>
      <c r="AR125">
        <v>30.1</v>
      </c>
      <c r="BH125">
        <v>30.5</v>
      </c>
      <c r="BI125">
        <v>29.2</v>
      </c>
      <c r="BJ125">
        <v>27.1</v>
      </c>
      <c r="BK125">
        <v>26</v>
      </c>
      <c r="BM125">
        <v>32</v>
      </c>
      <c r="BO125">
        <v>28.5</v>
      </c>
      <c r="BS125">
        <v>34.799999999999997</v>
      </c>
      <c r="CB125">
        <v>20.5</v>
      </c>
      <c r="CG125">
        <v>55.9</v>
      </c>
      <c r="CJ125">
        <v>38.299999999999997</v>
      </c>
      <c r="CO125">
        <v>27.2</v>
      </c>
      <c r="CP125">
        <v>25</v>
      </c>
      <c r="CQ125">
        <v>25.5</v>
      </c>
      <c r="CR125">
        <v>26.7</v>
      </c>
      <c r="CS125">
        <v>40.799999999999997</v>
      </c>
      <c r="CU125">
        <v>20.3</v>
      </c>
      <c r="CW125">
        <v>24.6</v>
      </c>
      <c r="CX125">
        <v>23.2</v>
      </c>
      <c r="CZ125">
        <v>30.1</v>
      </c>
      <c r="DI125">
        <v>26.4</v>
      </c>
      <c r="DX125">
        <v>33.4</v>
      </c>
      <c r="EK125">
        <v>23</v>
      </c>
      <c r="EY125">
        <v>44.3</v>
      </c>
      <c r="EZ125">
        <v>46.3</v>
      </c>
      <c r="FG125">
        <v>56.3</v>
      </c>
      <c r="FP125">
        <v>37.200000000000003</v>
      </c>
      <c r="FX125">
        <v>27.2</v>
      </c>
      <c r="FY125">
        <v>28.1</v>
      </c>
      <c r="GA125">
        <v>48.4</v>
      </c>
      <c r="GC125">
        <v>48.4</v>
      </c>
      <c r="GF125">
        <v>22.3</v>
      </c>
      <c r="GZ125">
        <v>19.3</v>
      </c>
      <c r="HC125">
        <v>16.7</v>
      </c>
      <c r="JX125">
        <v>28.5</v>
      </c>
      <c r="JY125">
        <v>28.4</v>
      </c>
      <c r="JZ125">
        <v>27.6</v>
      </c>
      <c r="KD125">
        <v>28.3</v>
      </c>
      <c r="KE125">
        <v>29.3</v>
      </c>
      <c r="KG125">
        <v>50.1</v>
      </c>
      <c r="KH125">
        <v>24.7</v>
      </c>
      <c r="KJ125">
        <v>34.6</v>
      </c>
      <c r="KU125">
        <v>93963000000</v>
      </c>
      <c r="KV125">
        <v>52671333333.333336</v>
      </c>
      <c r="KW125">
        <v>14199000000</v>
      </c>
      <c r="KX125">
        <v>6021333333.333333</v>
      </c>
      <c r="LB125">
        <v>4946666666.666667</v>
      </c>
      <c r="LG125">
        <v>1911000000</v>
      </c>
      <c r="LM125">
        <v>1320333333.3333333</v>
      </c>
      <c r="LS125">
        <v>38472333333.333336</v>
      </c>
      <c r="LT125">
        <v>18631333333.333332</v>
      </c>
      <c r="LX125">
        <v>7828666666.666667</v>
      </c>
      <c r="MD125">
        <v>4710666666.666667</v>
      </c>
      <c r="MG125">
        <v>7301000000</v>
      </c>
      <c r="MO125">
        <v>41292000000</v>
      </c>
    </row>
    <row r="126" spans="1:353" x14ac:dyDescent="0.45">
      <c r="A126" s="71">
        <v>20852</v>
      </c>
      <c r="B126">
        <v>27.8</v>
      </c>
      <c r="D126">
        <v>23.7</v>
      </c>
      <c r="L126">
        <v>24.1</v>
      </c>
      <c r="N126">
        <v>13.9</v>
      </c>
      <c r="O126">
        <v>14.4</v>
      </c>
      <c r="Q126">
        <v>21</v>
      </c>
      <c r="R126">
        <v>28.7</v>
      </c>
      <c r="S126">
        <v>14.9</v>
      </c>
      <c r="AQ126">
        <v>28.7</v>
      </c>
      <c r="AR126">
        <v>30.4</v>
      </c>
      <c r="BH126">
        <v>31.1</v>
      </c>
      <c r="BI126">
        <v>29.9</v>
      </c>
      <c r="BJ126">
        <v>27.3</v>
      </c>
      <c r="BK126">
        <v>26.1</v>
      </c>
      <c r="BM126">
        <v>33.700000000000003</v>
      </c>
      <c r="BO126">
        <v>30.6</v>
      </c>
      <c r="BS126">
        <v>35.9</v>
      </c>
      <c r="CB126">
        <v>20.5</v>
      </c>
      <c r="CG126">
        <v>57.9</v>
      </c>
      <c r="CJ126">
        <v>38.299999999999997</v>
      </c>
      <c r="CO126">
        <v>27.1</v>
      </c>
      <c r="CP126">
        <v>25</v>
      </c>
      <c r="CQ126">
        <v>25.8</v>
      </c>
      <c r="CR126">
        <v>27</v>
      </c>
      <c r="CS126">
        <v>40.1</v>
      </c>
      <c r="CU126">
        <v>20.7</v>
      </c>
      <c r="CW126">
        <v>24.2</v>
      </c>
      <c r="CX126">
        <v>22.8</v>
      </c>
      <c r="CZ126">
        <v>27.2</v>
      </c>
      <c r="DI126">
        <v>26.4</v>
      </c>
      <c r="DX126">
        <v>33.4</v>
      </c>
      <c r="EK126">
        <v>23.1</v>
      </c>
      <c r="EY126">
        <v>44.3</v>
      </c>
      <c r="EZ126">
        <v>46.4</v>
      </c>
      <c r="FG126">
        <v>55.9</v>
      </c>
      <c r="FP126">
        <v>37.299999999999997</v>
      </c>
      <c r="FX126">
        <v>27.4</v>
      </c>
      <c r="FY126">
        <v>28.3</v>
      </c>
      <c r="GA126">
        <v>48.5</v>
      </c>
      <c r="GC126">
        <v>48.5</v>
      </c>
      <c r="GF126">
        <v>22.3</v>
      </c>
      <c r="GZ126">
        <v>19.3</v>
      </c>
      <c r="HC126">
        <v>16.7</v>
      </c>
      <c r="JX126">
        <v>28.6</v>
      </c>
      <c r="JY126">
        <v>28.5</v>
      </c>
      <c r="JZ126">
        <v>27.7</v>
      </c>
      <c r="KD126">
        <v>28.5</v>
      </c>
      <c r="KE126">
        <v>29.4</v>
      </c>
      <c r="KG126">
        <v>50</v>
      </c>
      <c r="KH126">
        <v>24.7</v>
      </c>
      <c r="KJ126">
        <v>34.700000000000003</v>
      </c>
      <c r="KU126">
        <v>93963000000</v>
      </c>
      <c r="KV126">
        <v>52671333333.333336</v>
      </c>
      <c r="KW126">
        <v>14199000000</v>
      </c>
      <c r="KX126">
        <v>6021333333.333333</v>
      </c>
      <c r="LB126">
        <v>4946666666.666667</v>
      </c>
      <c r="LG126">
        <v>1911000000</v>
      </c>
      <c r="LM126">
        <v>1320333333.3333333</v>
      </c>
      <c r="LS126">
        <v>38472333333.333336</v>
      </c>
      <c r="LT126">
        <v>18631333333.333332</v>
      </c>
      <c r="LX126">
        <v>7828666666.666667</v>
      </c>
      <c r="MD126">
        <v>4710666666.666667</v>
      </c>
      <c r="MG126">
        <v>7301000000</v>
      </c>
      <c r="MO126">
        <v>41292000000</v>
      </c>
    </row>
    <row r="127" spans="1:353" x14ac:dyDescent="0.45">
      <c r="A127" s="71">
        <v>20880</v>
      </c>
      <c r="B127">
        <v>27.86</v>
      </c>
      <c r="D127">
        <v>23.8</v>
      </c>
      <c r="L127">
        <v>24.1</v>
      </c>
      <c r="N127">
        <v>13.9</v>
      </c>
      <c r="O127">
        <v>14.4</v>
      </c>
      <c r="Q127">
        <v>21</v>
      </c>
      <c r="R127">
        <v>28.7</v>
      </c>
      <c r="S127">
        <v>14.9</v>
      </c>
      <c r="AQ127">
        <v>28.6</v>
      </c>
      <c r="AR127">
        <v>30.2</v>
      </c>
      <c r="BH127">
        <v>30.9</v>
      </c>
      <c r="BI127">
        <v>29.7</v>
      </c>
      <c r="BJ127">
        <v>27.2</v>
      </c>
      <c r="BK127">
        <v>26.3</v>
      </c>
      <c r="BM127">
        <v>33.200000000000003</v>
      </c>
      <c r="BO127">
        <v>30</v>
      </c>
      <c r="BS127">
        <v>35.700000000000003</v>
      </c>
      <c r="CB127">
        <v>20.399999999999999</v>
      </c>
      <c r="CG127">
        <v>55</v>
      </c>
      <c r="CJ127">
        <v>38.299999999999997</v>
      </c>
      <c r="CO127">
        <v>27</v>
      </c>
      <c r="CP127">
        <v>24.8</v>
      </c>
      <c r="CQ127">
        <v>25.4</v>
      </c>
      <c r="CR127">
        <v>26.8</v>
      </c>
      <c r="CS127">
        <v>39</v>
      </c>
      <c r="CU127">
        <v>20.399999999999999</v>
      </c>
      <c r="CW127">
        <v>24.4</v>
      </c>
      <c r="CX127">
        <v>22.7</v>
      </c>
      <c r="CZ127">
        <v>31.2</v>
      </c>
      <c r="DI127">
        <v>26.1</v>
      </c>
      <c r="DX127">
        <v>33.6</v>
      </c>
      <c r="EK127">
        <v>23.2</v>
      </c>
      <c r="EY127">
        <v>44.5</v>
      </c>
      <c r="EZ127">
        <v>46.5</v>
      </c>
      <c r="FG127">
        <v>56.5</v>
      </c>
      <c r="FP127">
        <v>37.4</v>
      </c>
      <c r="FX127">
        <v>27.5</v>
      </c>
      <c r="FY127">
        <v>28.5</v>
      </c>
      <c r="GA127">
        <v>48.4</v>
      </c>
      <c r="GC127">
        <v>48.4</v>
      </c>
      <c r="GF127">
        <v>23.1</v>
      </c>
      <c r="GZ127">
        <v>19.399999999999999</v>
      </c>
      <c r="HC127">
        <v>16.8</v>
      </c>
      <c r="JX127">
        <v>28.7</v>
      </c>
      <c r="JY127">
        <v>28.6</v>
      </c>
      <c r="JZ127">
        <v>27.8</v>
      </c>
      <c r="KD127">
        <v>28.5</v>
      </c>
      <c r="KE127">
        <v>29.5</v>
      </c>
      <c r="KG127">
        <v>50.3</v>
      </c>
      <c r="KH127">
        <v>24.7</v>
      </c>
      <c r="KJ127">
        <v>34.799999999999997</v>
      </c>
      <c r="KU127">
        <v>93963000000</v>
      </c>
      <c r="KV127">
        <v>52671333333.333336</v>
      </c>
      <c r="KW127">
        <v>14199000000</v>
      </c>
      <c r="KX127">
        <v>6021333333.333333</v>
      </c>
      <c r="LB127">
        <v>4946666666.666667</v>
      </c>
      <c r="LG127">
        <v>1911000000</v>
      </c>
      <c r="LM127">
        <v>1320333333.3333333</v>
      </c>
      <c r="LS127">
        <v>38472333333.333336</v>
      </c>
      <c r="LT127">
        <v>18631333333.333332</v>
      </c>
      <c r="LX127">
        <v>7828666666.666667</v>
      </c>
      <c r="MD127">
        <v>4710666666.666667</v>
      </c>
      <c r="MG127">
        <v>7301000000</v>
      </c>
      <c r="MO127">
        <v>41292000000</v>
      </c>
    </row>
    <row r="128" spans="1:353" x14ac:dyDescent="0.45">
      <c r="A128" s="71">
        <v>20911</v>
      </c>
      <c r="B128">
        <v>27.93</v>
      </c>
      <c r="D128">
        <v>23.9</v>
      </c>
      <c r="L128">
        <v>24.2</v>
      </c>
      <c r="N128">
        <v>14</v>
      </c>
      <c r="O128">
        <v>14.5</v>
      </c>
      <c r="Q128">
        <v>21</v>
      </c>
      <c r="R128">
        <v>28.7</v>
      </c>
      <c r="S128">
        <v>15</v>
      </c>
      <c r="AQ128">
        <v>28.6</v>
      </c>
      <c r="AR128">
        <v>30.3</v>
      </c>
      <c r="BH128">
        <v>31.1</v>
      </c>
      <c r="BI128">
        <v>29.9</v>
      </c>
      <c r="BJ128">
        <v>27.9</v>
      </c>
      <c r="BK128">
        <v>26.7</v>
      </c>
      <c r="BM128">
        <v>32.9</v>
      </c>
      <c r="BO128">
        <v>29.8</v>
      </c>
      <c r="BS128">
        <v>35.299999999999997</v>
      </c>
      <c r="CB128">
        <v>20.399999999999999</v>
      </c>
      <c r="CG128">
        <v>56.5</v>
      </c>
      <c r="CJ128">
        <v>38.700000000000003</v>
      </c>
      <c r="CO128">
        <v>27</v>
      </c>
      <c r="CP128">
        <v>24.9</v>
      </c>
      <c r="CQ128">
        <v>25.2</v>
      </c>
      <c r="CR128">
        <v>27.6</v>
      </c>
      <c r="CS128">
        <v>40.1</v>
      </c>
      <c r="CU128">
        <v>19.8</v>
      </c>
      <c r="CW128">
        <v>24.6</v>
      </c>
      <c r="CX128">
        <v>21.7</v>
      </c>
      <c r="CZ128">
        <v>33.4</v>
      </c>
      <c r="DI128">
        <v>25.7</v>
      </c>
      <c r="DX128">
        <v>33.799999999999997</v>
      </c>
      <c r="EK128">
        <v>23.2</v>
      </c>
      <c r="EY128">
        <v>44.4</v>
      </c>
      <c r="EZ128">
        <v>46.5</v>
      </c>
      <c r="FG128">
        <v>56.3</v>
      </c>
      <c r="FP128">
        <v>37.4</v>
      </c>
      <c r="FX128">
        <v>27.7</v>
      </c>
      <c r="FY128">
        <v>28.7</v>
      </c>
      <c r="GA128">
        <v>48.8</v>
      </c>
      <c r="GC128">
        <v>48.7</v>
      </c>
      <c r="GF128">
        <v>23.2</v>
      </c>
      <c r="GZ128">
        <v>19.5</v>
      </c>
      <c r="HC128">
        <v>16.899999999999999</v>
      </c>
      <c r="JX128">
        <v>28.8</v>
      </c>
      <c r="JY128">
        <v>28.6</v>
      </c>
      <c r="JZ128">
        <v>27.9</v>
      </c>
      <c r="KD128">
        <v>28.5</v>
      </c>
      <c r="KE128">
        <v>29.6</v>
      </c>
      <c r="KG128">
        <v>50.2</v>
      </c>
      <c r="KH128">
        <v>24.8</v>
      </c>
      <c r="KJ128">
        <v>34.9</v>
      </c>
      <c r="KU128">
        <v>94725333333.333328</v>
      </c>
      <c r="KV128">
        <v>52883000000</v>
      </c>
      <c r="KW128">
        <v>14056666666.666666</v>
      </c>
      <c r="KX128">
        <v>5901333333.333333</v>
      </c>
      <c r="LB128">
        <v>4963666666.666667</v>
      </c>
      <c r="LG128">
        <v>1894333333.3333333</v>
      </c>
      <c r="LM128">
        <v>1297000000</v>
      </c>
      <c r="LS128">
        <v>38826333333.333336</v>
      </c>
      <c r="LT128">
        <v>18881000000</v>
      </c>
      <c r="LX128">
        <v>7808333333.333333</v>
      </c>
      <c r="MD128">
        <v>4709333333.333333</v>
      </c>
      <c r="MG128">
        <v>7427666666.666667</v>
      </c>
      <c r="MO128">
        <v>41842666666.666664</v>
      </c>
    </row>
    <row r="129" spans="1:353" x14ac:dyDescent="0.45">
      <c r="A129" s="71">
        <v>20941</v>
      </c>
      <c r="B129">
        <v>28</v>
      </c>
      <c r="D129">
        <v>23.9</v>
      </c>
      <c r="L129">
        <v>24.3</v>
      </c>
      <c r="N129">
        <v>14</v>
      </c>
      <c r="O129">
        <v>14.6</v>
      </c>
      <c r="Q129">
        <v>21</v>
      </c>
      <c r="R129">
        <v>28.7</v>
      </c>
      <c r="S129">
        <v>15</v>
      </c>
      <c r="AQ129">
        <v>28.7</v>
      </c>
      <c r="AR129">
        <v>30.4</v>
      </c>
      <c r="BH129">
        <v>31.4</v>
      </c>
      <c r="BI129">
        <v>30.3</v>
      </c>
      <c r="BJ129">
        <v>28.3</v>
      </c>
      <c r="BK129">
        <v>27.1</v>
      </c>
      <c r="BM129">
        <v>33.299999999999997</v>
      </c>
      <c r="BO129">
        <v>30.8</v>
      </c>
      <c r="BS129">
        <v>35.299999999999997</v>
      </c>
      <c r="CB129">
        <v>20.6</v>
      </c>
      <c r="CG129">
        <v>55.9</v>
      </c>
      <c r="CJ129">
        <v>38.700000000000003</v>
      </c>
      <c r="CO129">
        <v>27.1</v>
      </c>
      <c r="CP129">
        <v>25</v>
      </c>
      <c r="CQ129">
        <v>25.4</v>
      </c>
      <c r="CR129">
        <v>28.5</v>
      </c>
      <c r="CS129">
        <v>40.200000000000003</v>
      </c>
      <c r="CU129">
        <v>19.2</v>
      </c>
      <c r="CW129">
        <v>24.6</v>
      </c>
      <c r="CX129">
        <v>20.2</v>
      </c>
      <c r="CZ129">
        <v>35.1</v>
      </c>
      <c r="DI129">
        <v>25.5</v>
      </c>
      <c r="DX129">
        <v>33.9</v>
      </c>
      <c r="EK129">
        <v>23.3</v>
      </c>
      <c r="EY129">
        <v>44.5</v>
      </c>
      <c r="EZ129">
        <v>46.6</v>
      </c>
      <c r="FG129">
        <v>56.3</v>
      </c>
      <c r="FP129">
        <v>37.5</v>
      </c>
      <c r="FX129">
        <v>27.6</v>
      </c>
      <c r="FY129">
        <v>28.7</v>
      </c>
      <c r="GA129">
        <v>48.6</v>
      </c>
      <c r="GC129">
        <v>48.5</v>
      </c>
      <c r="GF129">
        <v>23.3</v>
      </c>
      <c r="GZ129">
        <v>19.600000000000001</v>
      </c>
      <c r="HC129">
        <v>16.899999999999999</v>
      </c>
      <c r="JX129">
        <v>28.8</v>
      </c>
      <c r="JY129">
        <v>28.7</v>
      </c>
      <c r="JZ129">
        <v>28</v>
      </c>
      <c r="KD129">
        <v>28.7</v>
      </c>
      <c r="KE129">
        <v>29.6</v>
      </c>
      <c r="KG129">
        <v>50.2</v>
      </c>
      <c r="KH129">
        <v>25</v>
      </c>
      <c r="KJ129">
        <v>34.9</v>
      </c>
      <c r="KU129">
        <v>94725333333.333328</v>
      </c>
      <c r="KV129">
        <v>52883000000</v>
      </c>
      <c r="KW129">
        <v>14056666666.666666</v>
      </c>
      <c r="KX129">
        <v>5901333333.333333</v>
      </c>
      <c r="LB129">
        <v>4963666666.666667</v>
      </c>
      <c r="LG129">
        <v>1894333333.3333333</v>
      </c>
      <c r="LM129">
        <v>1297000000</v>
      </c>
      <c r="LS129">
        <v>38826333333.333336</v>
      </c>
      <c r="LT129">
        <v>18881000000</v>
      </c>
      <c r="LX129">
        <v>7808333333.333333</v>
      </c>
      <c r="MD129">
        <v>4709333333.333333</v>
      </c>
      <c r="MG129">
        <v>7427666666.666667</v>
      </c>
      <c r="MO129">
        <v>41842666666.666664</v>
      </c>
    </row>
    <row r="130" spans="1:353" x14ac:dyDescent="0.45">
      <c r="A130" s="71">
        <v>20972</v>
      </c>
      <c r="B130">
        <v>28.11</v>
      </c>
      <c r="D130">
        <v>23.9</v>
      </c>
      <c r="L130">
        <v>24.3</v>
      </c>
      <c r="N130">
        <v>14</v>
      </c>
      <c r="O130">
        <v>14.6</v>
      </c>
      <c r="Q130">
        <v>21</v>
      </c>
      <c r="R130">
        <v>28.7</v>
      </c>
      <c r="S130">
        <v>15</v>
      </c>
      <c r="AQ130">
        <v>28.9</v>
      </c>
      <c r="AR130">
        <v>30.6</v>
      </c>
      <c r="BH130">
        <v>31.9</v>
      </c>
      <c r="BI130">
        <v>30.9</v>
      </c>
      <c r="BJ130">
        <v>28.7</v>
      </c>
      <c r="BK130">
        <v>27.8</v>
      </c>
      <c r="BM130">
        <v>33.9</v>
      </c>
      <c r="BO130">
        <v>31.4</v>
      </c>
      <c r="BS130">
        <v>36.4</v>
      </c>
      <c r="CB130">
        <v>20.5</v>
      </c>
      <c r="CG130">
        <v>55.7</v>
      </c>
      <c r="CJ130">
        <v>38.6</v>
      </c>
      <c r="CO130">
        <v>27.4</v>
      </c>
      <c r="CP130">
        <v>25.5</v>
      </c>
      <c r="CQ130">
        <v>25.7</v>
      </c>
      <c r="CR130">
        <v>29.3</v>
      </c>
      <c r="CS130">
        <v>42.6</v>
      </c>
      <c r="CU130">
        <v>19.100000000000001</v>
      </c>
      <c r="CW130">
        <v>24.7</v>
      </c>
      <c r="CX130">
        <v>19.399999999999999</v>
      </c>
      <c r="CZ130">
        <v>35.299999999999997</v>
      </c>
      <c r="DI130">
        <v>25.5</v>
      </c>
      <c r="DX130">
        <v>33.799999999999997</v>
      </c>
      <c r="EK130">
        <v>23.4</v>
      </c>
      <c r="EY130">
        <v>44.5</v>
      </c>
      <c r="EZ130">
        <v>46.6</v>
      </c>
      <c r="FG130">
        <v>56.3</v>
      </c>
      <c r="FP130">
        <v>37.5</v>
      </c>
      <c r="FX130">
        <v>27.7</v>
      </c>
      <c r="FY130">
        <v>28.7</v>
      </c>
      <c r="GA130">
        <v>48.5</v>
      </c>
      <c r="GC130">
        <v>48.4</v>
      </c>
      <c r="GF130">
        <v>23.2</v>
      </c>
      <c r="GZ130">
        <v>19.7</v>
      </c>
      <c r="HC130">
        <v>17</v>
      </c>
      <c r="JX130">
        <v>28.9</v>
      </c>
      <c r="JY130">
        <v>28.8</v>
      </c>
      <c r="JZ130">
        <v>28</v>
      </c>
      <c r="KD130">
        <v>28.7</v>
      </c>
      <c r="KE130">
        <v>29.7</v>
      </c>
      <c r="KG130">
        <v>50.2</v>
      </c>
      <c r="KH130">
        <v>25</v>
      </c>
      <c r="KJ130">
        <v>34.9</v>
      </c>
      <c r="KU130">
        <v>94725333333.333328</v>
      </c>
      <c r="KV130">
        <v>52883000000</v>
      </c>
      <c r="KW130">
        <v>14056666666.666666</v>
      </c>
      <c r="KX130">
        <v>5901333333.333333</v>
      </c>
      <c r="LB130">
        <v>4963666666.666667</v>
      </c>
      <c r="LG130">
        <v>1894333333.3333333</v>
      </c>
      <c r="LM130">
        <v>1297000000</v>
      </c>
      <c r="LS130">
        <v>38826333333.333336</v>
      </c>
      <c r="LT130">
        <v>18881000000</v>
      </c>
      <c r="LX130">
        <v>7808333333.333333</v>
      </c>
      <c r="MD130">
        <v>4709333333.333333</v>
      </c>
      <c r="MG130">
        <v>7427666666.666667</v>
      </c>
      <c r="MO130">
        <v>41842666666.666664</v>
      </c>
    </row>
    <row r="131" spans="1:353" x14ac:dyDescent="0.45">
      <c r="A131" s="71">
        <v>21002</v>
      </c>
      <c r="B131">
        <v>28.19</v>
      </c>
      <c r="D131">
        <v>24</v>
      </c>
      <c r="L131">
        <v>24.4</v>
      </c>
      <c r="N131">
        <v>14.1</v>
      </c>
      <c r="O131">
        <v>14.5</v>
      </c>
      <c r="Q131">
        <v>21.1</v>
      </c>
      <c r="R131">
        <v>28.7</v>
      </c>
      <c r="S131">
        <v>15</v>
      </c>
      <c r="AQ131">
        <v>29.1</v>
      </c>
      <c r="AR131">
        <v>30.8</v>
      </c>
      <c r="BH131">
        <v>32.5</v>
      </c>
      <c r="BI131">
        <v>31.5</v>
      </c>
      <c r="BJ131">
        <v>29.3</v>
      </c>
      <c r="BK131">
        <v>28.6</v>
      </c>
      <c r="BM131">
        <v>34.6</v>
      </c>
      <c r="BO131">
        <v>33.1</v>
      </c>
      <c r="BS131">
        <v>36.1</v>
      </c>
      <c r="CB131">
        <v>20.7</v>
      </c>
      <c r="CG131">
        <v>58.3</v>
      </c>
      <c r="CJ131">
        <v>38.299999999999997</v>
      </c>
      <c r="CO131">
        <v>27.5</v>
      </c>
      <c r="CP131">
        <v>25.7</v>
      </c>
      <c r="CQ131">
        <v>26.8</v>
      </c>
      <c r="CR131">
        <v>28.1</v>
      </c>
      <c r="CS131">
        <v>43.4</v>
      </c>
      <c r="CU131">
        <v>19.100000000000001</v>
      </c>
      <c r="CW131">
        <v>25.1</v>
      </c>
      <c r="CX131">
        <v>20.399999999999999</v>
      </c>
      <c r="CZ131">
        <v>30.6</v>
      </c>
      <c r="DI131">
        <v>25.1</v>
      </c>
      <c r="DX131">
        <v>33.799999999999997</v>
      </c>
      <c r="EK131">
        <v>23.4</v>
      </c>
      <c r="EY131">
        <v>44.5</v>
      </c>
      <c r="EZ131">
        <v>46.5</v>
      </c>
      <c r="FG131">
        <v>56.3</v>
      </c>
      <c r="FP131">
        <v>37.6</v>
      </c>
      <c r="FX131">
        <v>27.8</v>
      </c>
      <c r="FY131">
        <v>28.7</v>
      </c>
      <c r="GA131">
        <v>48.6</v>
      </c>
      <c r="GC131">
        <v>48.5</v>
      </c>
      <c r="GF131">
        <v>23.1</v>
      </c>
      <c r="GZ131">
        <v>19.7</v>
      </c>
      <c r="HC131">
        <v>17.100000000000001</v>
      </c>
      <c r="JX131">
        <v>29</v>
      </c>
      <c r="JY131">
        <v>29</v>
      </c>
      <c r="JZ131">
        <v>28.1</v>
      </c>
      <c r="KD131">
        <v>28.8</v>
      </c>
      <c r="KE131">
        <v>29.8</v>
      </c>
      <c r="KG131">
        <v>50.2</v>
      </c>
      <c r="KH131">
        <v>25.1</v>
      </c>
      <c r="KJ131">
        <v>35</v>
      </c>
      <c r="KU131">
        <v>96250000000</v>
      </c>
      <c r="KV131">
        <v>53743000000</v>
      </c>
      <c r="KW131">
        <v>13958666666.666666</v>
      </c>
      <c r="KX131">
        <v>5691666666.666667</v>
      </c>
      <c r="LB131">
        <v>4947000000</v>
      </c>
      <c r="LG131">
        <v>1946666666.6666667</v>
      </c>
      <c r="LM131">
        <v>1372666666.6666667</v>
      </c>
      <c r="LS131">
        <v>39784333333.333336</v>
      </c>
      <c r="LT131">
        <v>19326666666.666668</v>
      </c>
      <c r="LX131">
        <v>7989666666.666667</v>
      </c>
      <c r="MD131">
        <v>4793666666.666667</v>
      </c>
      <c r="MG131">
        <v>7674666666.666667</v>
      </c>
      <c r="MO131">
        <v>42507000000</v>
      </c>
    </row>
    <row r="132" spans="1:353" x14ac:dyDescent="0.45">
      <c r="A132" s="71">
        <v>21033</v>
      </c>
      <c r="B132">
        <v>28.28</v>
      </c>
      <c r="D132">
        <v>24</v>
      </c>
      <c r="L132">
        <v>24.5</v>
      </c>
      <c r="N132">
        <v>14</v>
      </c>
      <c r="O132">
        <v>14.3</v>
      </c>
      <c r="Q132">
        <v>21.2</v>
      </c>
      <c r="R132">
        <v>28.7</v>
      </c>
      <c r="S132">
        <v>15.3</v>
      </c>
      <c r="AQ132">
        <v>29.4</v>
      </c>
      <c r="AR132">
        <v>31.2</v>
      </c>
      <c r="BH132">
        <v>33.4</v>
      </c>
      <c r="BI132">
        <v>32.5</v>
      </c>
      <c r="BJ132">
        <v>29.8</v>
      </c>
      <c r="BK132">
        <v>29.3</v>
      </c>
      <c r="BM132">
        <v>36.4</v>
      </c>
      <c r="BO132">
        <v>35.6</v>
      </c>
      <c r="BS132">
        <v>37</v>
      </c>
      <c r="CB132">
        <v>20.8</v>
      </c>
      <c r="CG132">
        <v>59.8</v>
      </c>
      <c r="CJ132">
        <v>38.6</v>
      </c>
      <c r="CO132">
        <v>27.7</v>
      </c>
      <c r="CP132">
        <v>26.2</v>
      </c>
      <c r="CQ132">
        <v>26.2</v>
      </c>
      <c r="CR132">
        <v>28.4</v>
      </c>
      <c r="CS132">
        <v>44.1</v>
      </c>
      <c r="CU132">
        <v>19.7</v>
      </c>
      <c r="CW132">
        <v>26.2</v>
      </c>
      <c r="CX132">
        <v>21.7</v>
      </c>
      <c r="CZ132">
        <v>33.200000000000003</v>
      </c>
      <c r="DI132">
        <v>25.1</v>
      </c>
      <c r="DX132">
        <v>33.799999999999997</v>
      </c>
      <c r="EK132">
        <v>23.5</v>
      </c>
      <c r="EY132">
        <v>44.6</v>
      </c>
      <c r="EZ132">
        <v>46.5</v>
      </c>
      <c r="FG132">
        <v>56.3</v>
      </c>
      <c r="FP132">
        <v>37.6</v>
      </c>
      <c r="FX132">
        <v>27.8</v>
      </c>
      <c r="FY132">
        <v>28.7</v>
      </c>
      <c r="GA132">
        <v>48.8</v>
      </c>
      <c r="GC132">
        <v>48.7</v>
      </c>
      <c r="GF132">
        <v>23.3</v>
      </c>
      <c r="GZ132">
        <v>19.8</v>
      </c>
      <c r="HC132">
        <v>17.100000000000001</v>
      </c>
      <c r="JX132">
        <v>29</v>
      </c>
      <c r="JY132">
        <v>29.1</v>
      </c>
      <c r="JZ132">
        <v>28.1</v>
      </c>
      <c r="KD132">
        <v>28.9</v>
      </c>
      <c r="KE132">
        <v>29.9</v>
      </c>
      <c r="KG132">
        <v>50.2</v>
      </c>
      <c r="KH132">
        <v>25.2</v>
      </c>
      <c r="KJ132">
        <v>35</v>
      </c>
      <c r="KU132">
        <v>96250000000</v>
      </c>
      <c r="KV132">
        <v>53743000000</v>
      </c>
      <c r="KW132">
        <v>13958666666.666666</v>
      </c>
      <c r="KX132">
        <v>5691666666.666667</v>
      </c>
      <c r="LB132">
        <v>4947000000</v>
      </c>
      <c r="LG132">
        <v>1946666666.6666667</v>
      </c>
      <c r="LM132">
        <v>1372666666.6666667</v>
      </c>
      <c r="LS132">
        <v>39784333333.333336</v>
      </c>
      <c r="LT132">
        <v>19326666666.666668</v>
      </c>
      <c r="LX132">
        <v>7989666666.666667</v>
      </c>
      <c r="MD132">
        <v>4793666666.666667</v>
      </c>
      <c r="MG132">
        <v>7674666666.666667</v>
      </c>
      <c r="MO132">
        <v>42507000000</v>
      </c>
    </row>
    <row r="133" spans="1:353" x14ac:dyDescent="0.45">
      <c r="A133" s="71">
        <v>21064</v>
      </c>
      <c r="B133">
        <v>28.32</v>
      </c>
      <c r="D133">
        <v>24.1</v>
      </c>
      <c r="L133">
        <v>24.5</v>
      </c>
      <c r="N133">
        <v>14</v>
      </c>
      <c r="O133">
        <v>14.3</v>
      </c>
      <c r="Q133">
        <v>21.2</v>
      </c>
      <c r="R133">
        <v>28.7</v>
      </c>
      <c r="S133">
        <v>15.3</v>
      </c>
      <c r="AQ133">
        <v>29.2</v>
      </c>
      <c r="AR133">
        <v>30.9</v>
      </c>
      <c r="BH133">
        <v>32.799999999999997</v>
      </c>
      <c r="BI133">
        <v>31.9</v>
      </c>
      <c r="BJ133">
        <v>29.9</v>
      </c>
      <c r="BK133">
        <v>29</v>
      </c>
      <c r="BM133">
        <v>35.200000000000003</v>
      </c>
      <c r="BO133">
        <v>35</v>
      </c>
      <c r="BS133">
        <v>35.799999999999997</v>
      </c>
      <c r="CB133">
        <v>20.8</v>
      </c>
      <c r="CG133">
        <v>61.4</v>
      </c>
      <c r="CJ133">
        <v>39.200000000000003</v>
      </c>
      <c r="CO133">
        <v>27.2</v>
      </c>
      <c r="CP133">
        <v>25.4</v>
      </c>
      <c r="CQ133">
        <v>24.9</v>
      </c>
      <c r="CR133">
        <v>24.9</v>
      </c>
      <c r="CS133">
        <v>42.2</v>
      </c>
      <c r="CU133">
        <v>19.8</v>
      </c>
      <c r="CW133">
        <v>25.9</v>
      </c>
      <c r="CX133">
        <v>23.7</v>
      </c>
      <c r="CZ133">
        <v>33.9</v>
      </c>
      <c r="DI133">
        <v>24.6</v>
      </c>
      <c r="DX133">
        <v>33.9</v>
      </c>
      <c r="EK133">
        <v>23.6</v>
      </c>
      <c r="EY133">
        <v>44.5</v>
      </c>
      <c r="EZ133">
        <v>46.6</v>
      </c>
      <c r="FG133">
        <v>56.2</v>
      </c>
      <c r="FP133">
        <v>37.6</v>
      </c>
      <c r="FX133">
        <v>27.9</v>
      </c>
      <c r="FY133">
        <v>28.8</v>
      </c>
      <c r="GA133">
        <v>48.9</v>
      </c>
      <c r="GC133">
        <v>48.8</v>
      </c>
      <c r="GF133">
        <v>23.4</v>
      </c>
      <c r="GZ133">
        <v>19.8</v>
      </c>
      <c r="HC133">
        <v>17.100000000000001</v>
      </c>
      <c r="JX133">
        <v>29.1</v>
      </c>
      <c r="JY133">
        <v>29.1</v>
      </c>
      <c r="JZ133">
        <v>28.1</v>
      </c>
      <c r="KD133">
        <v>29</v>
      </c>
      <c r="KE133">
        <v>29.9</v>
      </c>
      <c r="KG133">
        <v>50.2</v>
      </c>
      <c r="KH133">
        <v>25.2</v>
      </c>
      <c r="KJ133">
        <v>35.1</v>
      </c>
      <c r="KU133">
        <v>96250000000</v>
      </c>
      <c r="KV133">
        <v>53743000000</v>
      </c>
      <c r="KW133">
        <v>13958666666.666666</v>
      </c>
      <c r="KX133">
        <v>5691666666.666667</v>
      </c>
      <c r="LB133">
        <v>4947000000</v>
      </c>
      <c r="LG133">
        <v>1946666666.6666667</v>
      </c>
      <c r="LM133">
        <v>1372666666.6666667</v>
      </c>
      <c r="LS133">
        <v>39784333333.333336</v>
      </c>
      <c r="LT133">
        <v>19326666666.666668</v>
      </c>
      <c r="LX133">
        <v>7989666666.666667</v>
      </c>
      <c r="MD133">
        <v>4793666666.666667</v>
      </c>
      <c r="MG133">
        <v>7674666666.666667</v>
      </c>
      <c r="MO133">
        <v>42507000000</v>
      </c>
    </row>
    <row r="134" spans="1:353" x14ac:dyDescent="0.45">
      <c r="A134" s="71">
        <v>21094</v>
      </c>
      <c r="B134">
        <v>28.32</v>
      </c>
      <c r="D134">
        <v>24.2</v>
      </c>
      <c r="L134">
        <v>24.4</v>
      </c>
      <c r="N134">
        <v>14</v>
      </c>
      <c r="O134">
        <v>14.2</v>
      </c>
      <c r="Q134">
        <v>21.3</v>
      </c>
      <c r="R134">
        <v>28.8</v>
      </c>
      <c r="S134">
        <v>15.3</v>
      </c>
      <c r="AQ134">
        <v>29.2</v>
      </c>
      <c r="AR134">
        <v>30.8</v>
      </c>
      <c r="BH134">
        <v>32.1</v>
      </c>
      <c r="BI134">
        <v>31.2</v>
      </c>
      <c r="BJ134">
        <v>29.5</v>
      </c>
      <c r="BK134">
        <v>28.7</v>
      </c>
      <c r="BM134">
        <v>33.9</v>
      </c>
      <c r="BO134">
        <v>31.5</v>
      </c>
      <c r="BS134">
        <v>35.6</v>
      </c>
      <c r="CB134">
        <v>20.8</v>
      </c>
      <c r="CG134">
        <v>64.8</v>
      </c>
      <c r="CJ134">
        <v>39.299999999999997</v>
      </c>
      <c r="CO134">
        <v>27.2</v>
      </c>
      <c r="CP134">
        <v>25.4</v>
      </c>
      <c r="CQ134">
        <v>24.7</v>
      </c>
      <c r="CR134">
        <v>24.1</v>
      </c>
      <c r="CS134">
        <v>42.5</v>
      </c>
      <c r="CU134">
        <v>20</v>
      </c>
      <c r="CW134">
        <v>26.2</v>
      </c>
      <c r="CX134">
        <v>24.6</v>
      </c>
      <c r="CZ134">
        <v>34.1</v>
      </c>
      <c r="DI134">
        <v>24.1</v>
      </c>
      <c r="DX134">
        <v>33.799999999999997</v>
      </c>
      <c r="EK134">
        <v>23.7</v>
      </c>
      <c r="EY134">
        <v>44.6</v>
      </c>
      <c r="EZ134">
        <v>46.6</v>
      </c>
      <c r="FG134">
        <v>56.3</v>
      </c>
      <c r="FP134">
        <v>37.6</v>
      </c>
      <c r="FX134">
        <v>27.5</v>
      </c>
      <c r="FY134">
        <v>28.4</v>
      </c>
      <c r="GA134">
        <v>46.2</v>
      </c>
      <c r="GC134">
        <v>46.2</v>
      </c>
      <c r="GF134">
        <v>23.5</v>
      </c>
      <c r="GZ134">
        <v>19.899999999999999</v>
      </c>
      <c r="HC134">
        <v>17.2</v>
      </c>
      <c r="JX134">
        <v>29.2</v>
      </c>
      <c r="JY134">
        <v>29.1</v>
      </c>
      <c r="JZ134">
        <v>28.2</v>
      </c>
      <c r="KD134">
        <v>29</v>
      </c>
      <c r="KE134">
        <v>29.9</v>
      </c>
      <c r="KG134">
        <v>50.3</v>
      </c>
      <c r="KH134">
        <v>25.2</v>
      </c>
      <c r="KJ134">
        <v>34.9</v>
      </c>
      <c r="KU134">
        <v>96789333333.333328</v>
      </c>
      <c r="KV134">
        <v>53506333333.333336</v>
      </c>
      <c r="KW134">
        <v>13822333333.333334</v>
      </c>
      <c r="KX134">
        <v>5694333333.333333</v>
      </c>
      <c r="LB134">
        <v>4844000000</v>
      </c>
      <c r="LG134">
        <v>1921333333.3333333</v>
      </c>
      <c r="LM134">
        <v>1362333333.3333333</v>
      </c>
      <c r="LS134">
        <v>39684000000</v>
      </c>
      <c r="LT134">
        <v>19341666666.666668</v>
      </c>
      <c r="LX134">
        <v>7811666666.666667</v>
      </c>
      <c r="MD134">
        <v>4780333333.333333</v>
      </c>
      <c r="MG134">
        <v>7750666666.666667</v>
      </c>
      <c r="MO134">
        <v>43283333333.333336</v>
      </c>
    </row>
    <row r="135" spans="1:353" x14ac:dyDescent="0.45">
      <c r="A135" s="71">
        <v>21125</v>
      </c>
      <c r="B135">
        <v>28.41</v>
      </c>
      <c r="D135">
        <v>24.2</v>
      </c>
      <c r="L135">
        <v>24.5</v>
      </c>
      <c r="N135">
        <v>14</v>
      </c>
      <c r="O135">
        <v>14.2</v>
      </c>
      <c r="Q135">
        <v>21.4</v>
      </c>
      <c r="R135">
        <v>28.8</v>
      </c>
      <c r="S135">
        <v>15.4</v>
      </c>
      <c r="AQ135">
        <v>29.2</v>
      </c>
      <c r="AR135">
        <v>30.8</v>
      </c>
      <c r="BH135">
        <v>32</v>
      </c>
      <c r="BI135">
        <v>31.1</v>
      </c>
      <c r="BJ135">
        <v>29.3</v>
      </c>
      <c r="BK135">
        <v>28.9</v>
      </c>
      <c r="BM135">
        <v>33.5</v>
      </c>
      <c r="BO135">
        <v>30.5</v>
      </c>
      <c r="BS135">
        <v>36.1</v>
      </c>
      <c r="CB135">
        <v>21</v>
      </c>
      <c r="CG135">
        <v>65.099999999999994</v>
      </c>
      <c r="CJ135">
        <v>39.5</v>
      </c>
      <c r="CO135">
        <v>27.2</v>
      </c>
      <c r="CP135">
        <v>25.4</v>
      </c>
      <c r="CQ135">
        <v>25.2</v>
      </c>
      <c r="CR135">
        <v>24.2</v>
      </c>
      <c r="CS135">
        <v>41.1</v>
      </c>
      <c r="CU135">
        <v>21</v>
      </c>
      <c r="CW135">
        <v>25.7</v>
      </c>
      <c r="CX135">
        <v>24.3</v>
      </c>
      <c r="CZ135">
        <v>32.5</v>
      </c>
      <c r="DI135">
        <v>24</v>
      </c>
      <c r="DX135">
        <v>33.6</v>
      </c>
      <c r="EK135">
        <v>23.8</v>
      </c>
      <c r="EY135">
        <v>44.7</v>
      </c>
      <c r="EZ135">
        <v>46.6</v>
      </c>
      <c r="FG135">
        <v>56.5</v>
      </c>
      <c r="FP135">
        <v>37.799999999999997</v>
      </c>
      <c r="FX135">
        <v>28.3</v>
      </c>
      <c r="FY135">
        <v>29.2</v>
      </c>
      <c r="GA135">
        <v>49.6</v>
      </c>
      <c r="GC135">
        <v>49.6</v>
      </c>
      <c r="GF135">
        <v>23.7</v>
      </c>
      <c r="GZ135">
        <v>20</v>
      </c>
      <c r="HC135">
        <v>17.3</v>
      </c>
      <c r="JX135">
        <v>29.3</v>
      </c>
      <c r="JY135">
        <v>29.2</v>
      </c>
      <c r="JZ135">
        <v>28.3</v>
      </c>
      <c r="KD135">
        <v>29</v>
      </c>
      <c r="KE135">
        <v>30</v>
      </c>
      <c r="KG135">
        <v>50.3</v>
      </c>
      <c r="KH135">
        <v>25.4</v>
      </c>
      <c r="KJ135">
        <v>35.200000000000003</v>
      </c>
      <c r="KU135">
        <v>96789333333.333328</v>
      </c>
      <c r="KV135">
        <v>53506333333.333336</v>
      </c>
      <c r="KW135">
        <v>13822333333.333334</v>
      </c>
      <c r="KX135">
        <v>5694333333.333333</v>
      </c>
      <c r="LB135">
        <v>4844000000</v>
      </c>
      <c r="LG135">
        <v>1921333333.3333333</v>
      </c>
      <c r="LM135">
        <v>1362333333.3333333</v>
      </c>
      <c r="LS135">
        <v>39684000000</v>
      </c>
      <c r="LT135">
        <v>19341666666.666668</v>
      </c>
      <c r="LX135">
        <v>7811666666.666667</v>
      </c>
      <c r="MD135">
        <v>4780333333.333333</v>
      </c>
      <c r="MG135">
        <v>7750666666.666667</v>
      </c>
      <c r="MO135">
        <v>43283333333.333336</v>
      </c>
    </row>
    <row r="136" spans="1:353" x14ac:dyDescent="0.45">
      <c r="A136" s="71">
        <v>21155</v>
      </c>
      <c r="B136">
        <v>28.47</v>
      </c>
      <c r="D136">
        <v>24.3</v>
      </c>
      <c r="L136">
        <v>24.5</v>
      </c>
      <c r="N136">
        <v>13.9</v>
      </c>
      <c r="O136">
        <v>14</v>
      </c>
      <c r="Q136">
        <v>21.4</v>
      </c>
      <c r="R136">
        <v>28.8</v>
      </c>
      <c r="S136">
        <v>15.4</v>
      </c>
      <c r="AQ136">
        <v>29.2</v>
      </c>
      <c r="AR136">
        <v>30.9</v>
      </c>
      <c r="BH136">
        <v>32.6</v>
      </c>
      <c r="BI136">
        <v>31.8</v>
      </c>
      <c r="BJ136">
        <v>30</v>
      </c>
      <c r="BK136">
        <v>29.5</v>
      </c>
      <c r="BM136">
        <v>34.6</v>
      </c>
      <c r="BO136">
        <v>31</v>
      </c>
      <c r="BS136">
        <v>37.299999999999997</v>
      </c>
      <c r="CB136">
        <v>21.1</v>
      </c>
      <c r="CG136">
        <v>65.599999999999994</v>
      </c>
      <c r="CJ136">
        <v>39.6</v>
      </c>
      <c r="CO136">
        <v>26.8</v>
      </c>
      <c r="CP136">
        <v>24.8</v>
      </c>
      <c r="CQ136">
        <v>24.8</v>
      </c>
      <c r="CR136">
        <v>24.3</v>
      </c>
      <c r="CS136">
        <v>37.799999999999997</v>
      </c>
      <c r="CU136">
        <v>20.8</v>
      </c>
      <c r="CW136">
        <v>25.1</v>
      </c>
      <c r="CX136">
        <v>24.6</v>
      </c>
      <c r="CZ136">
        <v>33.9</v>
      </c>
      <c r="DI136">
        <v>24.1</v>
      </c>
      <c r="DX136">
        <v>33.6</v>
      </c>
      <c r="EK136">
        <v>23.8</v>
      </c>
      <c r="EY136">
        <v>44.6</v>
      </c>
      <c r="EZ136">
        <v>46.7</v>
      </c>
      <c r="FG136">
        <v>56.3</v>
      </c>
      <c r="FP136">
        <v>37.799999999999997</v>
      </c>
      <c r="FX136">
        <v>28.1</v>
      </c>
      <c r="FY136">
        <v>29.1</v>
      </c>
      <c r="GA136">
        <v>49.1</v>
      </c>
      <c r="GC136">
        <v>49</v>
      </c>
      <c r="GF136">
        <v>23.5</v>
      </c>
      <c r="GZ136">
        <v>20.100000000000001</v>
      </c>
      <c r="HC136">
        <v>17.399999999999999</v>
      </c>
      <c r="JX136">
        <v>29.3</v>
      </c>
      <c r="JY136">
        <v>29.3</v>
      </c>
      <c r="JZ136">
        <v>28.3</v>
      </c>
      <c r="KD136">
        <v>29.1</v>
      </c>
      <c r="KE136">
        <v>30.1</v>
      </c>
      <c r="KG136">
        <v>50.2</v>
      </c>
      <c r="KH136">
        <v>25.5</v>
      </c>
      <c r="KJ136">
        <v>35.200000000000003</v>
      </c>
      <c r="KU136">
        <v>96789333333.333328</v>
      </c>
      <c r="KV136">
        <v>53506333333.333336</v>
      </c>
      <c r="KW136">
        <v>13822333333.333334</v>
      </c>
      <c r="KX136">
        <v>5694333333.333333</v>
      </c>
      <c r="LB136">
        <v>4844000000</v>
      </c>
      <c r="LG136">
        <v>1921333333.3333333</v>
      </c>
      <c r="LM136">
        <v>1362333333.3333333</v>
      </c>
      <c r="LS136">
        <v>39684000000</v>
      </c>
      <c r="LT136">
        <v>19341666666.666668</v>
      </c>
      <c r="LX136">
        <v>7811666666.666667</v>
      </c>
      <c r="MD136">
        <v>4780333333.333333</v>
      </c>
      <c r="MG136">
        <v>7750666666.666667</v>
      </c>
      <c r="MO136">
        <v>43283333333.333336</v>
      </c>
    </row>
    <row r="137" spans="1:353" x14ac:dyDescent="0.45">
      <c r="A137" s="71">
        <v>21186</v>
      </c>
      <c r="B137">
        <v>28.64</v>
      </c>
      <c r="D137">
        <v>24.3</v>
      </c>
      <c r="L137">
        <v>24.6</v>
      </c>
      <c r="N137">
        <v>13.8</v>
      </c>
      <c r="O137">
        <v>13.8</v>
      </c>
      <c r="Q137">
        <v>21.6</v>
      </c>
      <c r="R137">
        <v>28.9</v>
      </c>
      <c r="S137">
        <v>15.7</v>
      </c>
      <c r="AQ137">
        <v>29.8</v>
      </c>
      <c r="AR137">
        <v>31.6</v>
      </c>
      <c r="BH137">
        <v>33.799999999999997</v>
      </c>
      <c r="BI137">
        <v>33.1</v>
      </c>
      <c r="BJ137">
        <v>31.5</v>
      </c>
      <c r="BK137">
        <v>31.7</v>
      </c>
      <c r="BM137">
        <v>35.6</v>
      </c>
      <c r="BO137">
        <v>33.299999999999997</v>
      </c>
      <c r="BS137">
        <v>38.1</v>
      </c>
      <c r="CB137">
        <v>21.3</v>
      </c>
      <c r="CG137">
        <v>63.3</v>
      </c>
      <c r="CJ137">
        <v>39.700000000000003</v>
      </c>
      <c r="CO137">
        <v>28.4</v>
      </c>
      <c r="CP137">
        <v>26.8</v>
      </c>
      <c r="CQ137">
        <v>26.6</v>
      </c>
      <c r="CR137">
        <v>24.2</v>
      </c>
      <c r="CS137">
        <v>39.9</v>
      </c>
      <c r="CU137">
        <v>23.7</v>
      </c>
      <c r="CW137">
        <v>27.1</v>
      </c>
      <c r="CX137">
        <v>24.5</v>
      </c>
      <c r="CZ137">
        <v>36.6</v>
      </c>
      <c r="DI137">
        <v>24.2</v>
      </c>
      <c r="DX137">
        <v>33.700000000000003</v>
      </c>
      <c r="EK137">
        <v>23.8</v>
      </c>
      <c r="EY137">
        <v>44.8</v>
      </c>
      <c r="EZ137">
        <v>46.7</v>
      </c>
      <c r="FG137">
        <v>56.3</v>
      </c>
      <c r="FP137">
        <v>38</v>
      </c>
      <c r="FX137">
        <v>28.1</v>
      </c>
      <c r="FY137">
        <v>29.2</v>
      </c>
      <c r="GA137">
        <v>49</v>
      </c>
      <c r="GC137">
        <v>48.9</v>
      </c>
      <c r="GF137">
        <v>23.2</v>
      </c>
      <c r="GZ137">
        <v>20.2</v>
      </c>
      <c r="HC137">
        <v>17.5</v>
      </c>
      <c r="JX137">
        <v>29.3</v>
      </c>
      <c r="JY137">
        <v>29.4</v>
      </c>
      <c r="JZ137">
        <v>28.4</v>
      </c>
      <c r="KD137">
        <v>29.3</v>
      </c>
      <c r="KE137">
        <v>30.3</v>
      </c>
      <c r="KG137">
        <v>50.2</v>
      </c>
      <c r="KH137">
        <v>25.6</v>
      </c>
      <c r="KJ137">
        <v>35.299999999999997</v>
      </c>
      <c r="KU137">
        <v>96629333333.333328</v>
      </c>
      <c r="KV137">
        <v>53085666666.666664</v>
      </c>
      <c r="KW137">
        <v>13132000000</v>
      </c>
      <c r="KX137">
        <v>4974000000</v>
      </c>
      <c r="LB137">
        <v>4871666666.666667</v>
      </c>
      <c r="LG137">
        <v>1953333333.3333333</v>
      </c>
      <c r="LM137">
        <v>1333000000</v>
      </c>
      <c r="LS137">
        <v>39954000000</v>
      </c>
      <c r="LT137">
        <v>19761333333.333332</v>
      </c>
      <c r="LX137">
        <v>7738333333.333333</v>
      </c>
      <c r="MD137">
        <v>4828000000</v>
      </c>
      <c r="MG137">
        <v>7626333333.333333</v>
      </c>
      <c r="MO137">
        <v>43543333333.333336</v>
      </c>
    </row>
    <row r="138" spans="1:353" x14ac:dyDescent="0.45">
      <c r="A138" s="71">
        <v>21217</v>
      </c>
      <c r="B138">
        <v>28.7</v>
      </c>
      <c r="D138">
        <v>24.4</v>
      </c>
      <c r="L138">
        <v>24.6</v>
      </c>
      <c r="N138">
        <v>13.7</v>
      </c>
      <c r="O138">
        <v>13.4</v>
      </c>
      <c r="Q138">
        <v>21.6</v>
      </c>
      <c r="R138">
        <v>28.9</v>
      </c>
      <c r="S138">
        <v>15.7</v>
      </c>
      <c r="AQ138">
        <v>29.9</v>
      </c>
      <c r="AR138">
        <v>31.8</v>
      </c>
      <c r="BH138">
        <v>34.299999999999997</v>
      </c>
      <c r="BI138">
        <v>33.6</v>
      </c>
      <c r="BJ138">
        <v>32.200000000000003</v>
      </c>
      <c r="BK138">
        <v>32.700000000000003</v>
      </c>
      <c r="BM138">
        <v>36.299999999999997</v>
      </c>
      <c r="BO138">
        <v>34</v>
      </c>
      <c r="BS138">
        <v>38.299999999999997</v>
      </c>
      <c r="CB138">
        <v>21.6</v>
      </c>
      <c r="CG138">
        <v>60.7</v>
      </c>
      <c r="CJ138">
        <v>39.700000000000003</v>
      </c>
      <c r="CO138">
        <v>28.9</v>
      </c>
      <c r="CP138">
        <v>27.5</v>
      </c>
      <c r="CQ138">
        <v>27</v>
      </c>
      <c r="CR138">
        <v>24.3</v>
      </c>
      <c r="CS138">
        <v>40.700000000000003</v>
      </c>
      <c r="CU138">
        <v>24.6</v>
      </c>
      <c r="CW138">
        <v>27.8</v>
      </c>
      <c r="CX138">
        <v>24.9</v>
      </c>
      <c r="CZ138">
        <v>39.799999999999997</v>
      </c>
      <c r="DI138">
        <v>24.2</v>
      </c>
      <c r="DX138">
        <v>33.799999999999997</v>
      </c>
      <c r="EK138">
        <v>23.9</v>
      </c>
      <c r="EY138">
        <v>44.7</v>
      </c>
      <c r="EZ138">
        <v>46.7</v>
      </c>
      <c r="FG138">
        <v>56.2</v>
      </c>
      <c r="FP138">
        <v>38</v>
      </c>
      <c r="FX138">
        <v>28.2</v>
      </c>
      <c r="FY138">
        <v>29.1</v>
      </c>
      <c r="GA138">
        <v>49.3</v>
      </c>
      <c r="GC138">
        <v>49.2</v>
      </c>
      <c r="GF138">
        <v>23.3</v>
      </c>
      <c r="GZ138">
        <v>20.2</v>
      </c>
      <c r="HC138">
        <v>17.5</v>
      </c>
      <c r="JX138">
        <v>29.4</v>
      </c>
      <c r="JY138">
        <v>29.5</v>
      </c>
      <c r="JZ138">
        <v>28.5</v>
      </c>
      <c r="KD138">
        <v>29.4</v>
      </c>
      <c r="KE138">
        <v>30.4</v>
      </c>
      <c r="KG138">
        <v>50.2</v>
      </c>
      <c r="KH138">
        <v>25.7</v>
      </c>
      <c r="KJ138">
        <v>35.200000000000003</v>
      </c>
      <c r="KU138">
        <v>96629333333.333328</v>
      </c>
      <c r="KV138">
        <v>53085666666.666664</v>
      </c>
      <c r="KW138">
        <v>13132000000</v>
      </c>
      <c r="KX138">
        <v>4974000000</v>
      </c>
      <c r="LB138">
        <v>4871666666.666667</v>
      </c>
      <c r="LG138">
        <v>1953333333.3333333</v>
      </c>
      <c r="LM138">
        <v>1333000000</v>
      </c>
      <c r="LS138">
        <v>39954000000</v>
      </c>
      <c r="LT138">
        <v>19761333333.333332</v>
      </c>
      <c r="LX138">
        <v>7738333333.333333</v>
      </c>
      <c r="MD138">
        <v>4828000000</v>
      </c>
      <c r="MG138">
        <v>7626333333.333333</v>
      </c>
      <c r="MO138">
        <v>43543333333.333336</v>
      </c>
    </row>
    <row r="139" spans="1:353" x14ac:dyDescent="0.45">
      <c r="A139" s="71">
        <v>21245</v>
      </c>
      <c r="B139">
        <v>28.87</v>
      </c>
      <c r="D139">
        <v>24.4</v>
      </c>
      <c r="L139">
        <v>24.7</v>
      </c>
      <c r="N139">
        <v>13.7</v>
      </c>
      <c r="O139">
        <v>13.3</v>
      </c>
      <c r="Q139">
        <v>21.7</v>
      </c>
      <c r="R139">
        <v>28.9</v>
      </c>
      <c r="S139">
        <v>15.8</v>
      </c>
      <c r="AQ139">
        <v>30.5</v>
      </c>
      <c r="AR139">
        <v>32.4</v>
      </c>
      <c r="BH139">
        <v>35.1</v>
      </c>
      <c r="BI139">
        <v>34.299999999999997</v>
      </c>
      <c r="BJ139">
        <v>33.200000000000003</v>
      </c>
      <c r="BK139">
        <v>33.5</v>
      </c>
      <c r="BM139">
        <v>36.799999999999997</v>
      </c>
      <c r="BO139">
        <v>34.1</v>
      </c>
      <c r="BS139">
        <v>39</v>
      </c>
      <c r="CB139">
        <v>22</v>
      </c>
      <c r="CG139">
        <v>68.099999999999994</v>
      </c>
      <c r="CJ139">
        <v>39.700000000000003</v>
      </c>
      <c r="CO139">
        <v>30.4</v>
      </c>
      <c r="CP139">
        <v>29.3</v>
      </c>
      <c r="CQ139">
        <v>27.3</v>
      </c>
      <c r="CR139">
        <v>24.4</v>
      </c>
      <c r="CS139">
        <v>40.4</v>
      </c>
      <c r="CU139">
        <v>25.2</v>
      </c>
      <c r="CW139">
        <v>31.7</v>
      </c>
      <c r="CX139">
        <v>30</v>
      </c>
      <c r="CZ139">
        <v>40.1</v>
      </c>
      <c r="DI139">
        <v>24</v>
      </c>
      <c r="DX139">
        <v>34</v>
      </c>
      <c r="EK139">
        <v>24</v>
      </c>
      <c r="EY139">
        <v>44.7</v>
      </c>
      <c r="EZ139">
        <v>46.7</v>
      </c>
      <c r="FG139">
        <v>56.2</v>
      </c>
      <c r="FP139">
        <v>38</v>
      </c>
      <c r="FX139">
        <v>28.3</v>
      </c>
      <c r="FY139">
        <v>29.2</v>
      </c>
      <c r="GA139">
        <v>49.2</v>
      </c>
      <c r="GC139">
        <v>49.1</v>
      </c>
      <c r="GF139">
        <v>23.1</v>
      </c>
      <c r="GZ139">
        <v>20.3</v>
      </c>
      <c r="HC139">
        <v>17.600000000000001</v>
      </c>
      <c r="JX139">
        <v>29.5</v>
      </c>
      <c r="JY139">
        <v>29.7</v>
      </c>
      <c r="JZ139">
        <v>28.5</v>
      </c>
      <c r="KD139">
        <v>29.5</v>
      </c>
      <c r="KE139">
        <v>30.6</v>
      </c>
      <c r="KG139">
        <v>50.2</v>
      </c>
      <c r="KH139">
        <v>25.8</v>
      </c>
      <c r="KJ139">
        <v>35.299999999999997</v>
      </c>
      <c r="KU139">
        <v>96629333333.333328</v>
      </c>
      <c r="KV139">
        <v>53085666666.666664</v>
      </c>
      <c r="KW139">
        <v>13132000000</v>
      </c>
      <c r="KX139">
        <v>4974000000</v>
      </c>
      <c r="LB139">
        <v>4871666666.666667</v>
      </c>
      <c r="LG139">
        <v>1953333333.3333333</v>
      </c>
      <c r="LM139">
        <v>1333000000</v>
      </c>
      <c r="LS139">
        <v>39954000000</v>
      </c>
      <c r="LT139">
        <v>19761333333.333332</v>
      </c>
      <c r="LX139">
        <v>7738333333.333333</v>
      </c>
      <c r="MD139">
        <v>4828000000</v>
      </c>
      <c r="MG139">
        <v>7626333333.333333</v>
      </c>
      <c r="MO139">
        <v>43543333333.333336</v>
      </c>
    </row>
    <row r="140" spans="1:353" x14ac:dyDescent="0.45">
      <c r="A140" s="71">
        <v>21276</v>
      </c>
      <c r="B140">
        <v>28.94</v>
      </c>
      <c r="D140">
        <v>24.5</v>
      </c>
      <c r="L140">
        <v>24.7</v>
      </c>
      <c r="N140">
        <v>13.6</v>
      </c>
      <c r="O140">
        <v>13.1</v>
      </c>
      <c r="Q140">
        <v>21.7</v>
      </c>
      <c r="R140">
        <v>28.9</v>
      </c>
      <c r="S140">
        <v>15.8</v>
      </c>
      <c r="AQ140">
        <v>30.6</v>
      </c>
      <c r="AR140">
        <v>32.5</v>
      </c>
      <c r="BH140">
        <v>35.299999999999997</v>
      </c>
      <c r="BI140">
        <v>34.700000000000003</v>
      </c>
      <c r="BJ140">
        <v>34</v>
      </c>
      <c r="BK140">
        <v>35.200000000000003</v>
      </c>
      <c r="BM140">
        <v>36.9</v>
      </c>
      <c r="BO140">
        <v>34.700000000000003</v>
      </c>
      <c r="BS140">
        <v>38.700000000000003</v>
      </c>
      <c r="CB140">
        <v>22</v>
      </c>
      <c r="CG140">
        <v>66.099999999999994</v>
      </c>
      <c r="CJ140">
        <v>39.5</v>
      </c>
      <c r="CO140">
        <v>31</v>
      </c>
      <c r="CP140">
        <v>29.9</v>
      </c>
      <c r="CQ140">
        <v>28.3</v>
      </c>
      <c r="CR140">
        <v>24.7</v>
      </c>
      <c r="CS140">
        <v>39.200000000000003</v>
      </c>
      <c r="CU140">
        <v>27.6</v>
      </c>
      <c r="CW140">
        <v>31.8</v>
      </c>
      <c r="CX140">
        <v>31.7</v>
      </c>
      <c r="CZ140">
        <v>41.8</v>
      </c>
      <c r="DI140">
        <v>23.9</v>
      </c>
      <c r="DX140">
        <v>33.700000000000003</v>
      </c>
      <c r="EK140">
        <v>24</v>
      </c>
      <c r="EY140">
        <v>44.7</v>
      </c>
      <c r="EZ140">
        <v>46.7</v>
      </c>
      <c r="FG140">
        <v>56</v>
      </c>
      <c r="FP140">
        <v>38.1</v>
      </c>
      <c r="FX140">
        <v>28.3</v>
      </c>
      <c r="FY140">
        <v>29.2</v>
      </c>
      <c r="GA140">
        <v>49.4</v>
      </c>
      <c r="GC140">
        <v>49.3</v>
      </c>
      <c r="GF140">
        <v>23.3</v>
      </c>
      <c r="GZ140">
        <v>20.399999999999999</v>
      </c>
      <c r="HC140">
        <v>17.600000000000001</v>
      </c>
      <c r="JX140">
        <v>29.5</v>
      </c>
      <c r="JY140">
        <v>29.7</v>
      </c>
      <c r="JZ140">
        <v>28.6</v>
      </c>
      <c r="KD140">
        <v>29.6</v>
      </c>
      <c r="KE140">
        <v>30.6</v>
      </c>
      <c r="KG140">
        <v>50.1</v>
      </c>
      <c r="KH140">
        <v>25.9</v>
      </c>
      <c r="KJ140">
        <v>35.299999999999997</v>
      </c>
      <c r="KU140">
        <v>97606333333.333328</v>
      </c>
      <c r="KV140">
        <v>53273000000</v>
      </c>
      <c r="KW140">
        <v>12878666666.666666</v>
      </c>
      <c r="KX140">
        <v>4896666666.666667</v>
      </c>
      <c r="LB140">
        <v>4731666666.666667</v>
      </c>
      <c r="LG140">
        <v>1918000000</v>
      </c>
      <c r="LM140">
        <v>1332000000</v>
      </c>
      <c r="LS140">
        <v>40394333333.333336</v>
      </c>
      <c r="LT140">
        <v>19905333333.333332</v>
      </c>
      <c r="LX140">
        <v>7888666666.666667</v>
      </c>
      <c r="MD140">
        <v>4868333333.333333</v>
      </c>
      <c r="MG140">
        <v>7732333333.333333</v>
      </c>
      <c r="MO140">
        <v>44333333333.333336</v>
      </c>
    </row>
    <row r="141" spans="1:353" x14ac:dyDescent="0.45">
      <c r="A141" s="71">
        <v>21306</v>
      </c>
      <c r="B141">
        <v>28.94</v>
      </c>
      <c r="D141">
        <v>24.6</v>
      </c>
      <c r="L141">
        <v>24.7</v>
      </c>
      <c r="N141">
        <v>13.6</v>
      </c>
      <c r="O141">
        <v>13.3</v>
      </c>
      <c r="Q141">
        <v>21.8</v>
      </c>
      <c r="R141">
        <v>29.1</v>
      </c>
      <c r="S141">
        <v>15.9</v>
      </c>
      <c r="AQ141">
        <v>30.5</v>
      </c>
      <c r="AR141">
        <v>32.4</v>
      </c>
      <c r="BH141">
        <v>35.4</v>
      </c>
      <c r="BI141">
        <v>34.700000000000003</v>
      </c>
      <c r="BJ141">
        <v>34</v>
      </c>
      <c r="BK141">
        <v>35.700000000000003</v>
      </c>
      <c r="BM141">
        <v>36.6</v>
      </c>
      <c r="BO141">
        <v>34.6</v>
      </c>
      <c r="BS141">
        <v>38</v>
      </c>
      <c r="CB141">
        <v>22</v>
      </c>
      <c r="CG141">
        <v>64.900000000000006</v>
      </c>
      <c r="CJ141">
        <v>39.4</v>
      </c>
      <c r="CO141">
        <v>30.5</v>
      </c>
      <c r="CP141">
        <v>28.9</v>
      </c>
      <c r="CQ141">
        <v>28.6</v>
      </c>
      <c r="CR141">
        <v>26.2</v>
      </c>
      <c r="CS141">
        <v>40.299999999999997</v>
      </c>
      <c r="CU141">
        <v>26.1</v>
      </c>
      <c r="CW141">
        <v>29.4</v>
      </c>
      <c r="CX141">
        <v>26.8</v>
      </c>
      <c r="CZ141">
        <v>39.200000000000003</v>
      </c>
      <c r="DI141">
        <v>23.7</v>
      </c>
      <c r="DX141">
        <v>33.6</v>
      </c>
      <c r="EK141">
        <v>24</v>
      </c>
      <c r="EY141">
        <v>44.7</v>
      </c>
      <c r="EZ141">
        <v>46.5</v>
      </c>
      <c r="FG141">
        <v>56.2</v>
      </c>
      <c r="FP141">
        <v>38.1</v>
      </c>
      <c r="FX141">
        <v>28.4</v>
      </c>
      <c r="FY141">
        <v>29.3</v>
      </c>
      <c r="GA141">
        <v>49.3</v>
      </c>
      <c r="GC141">
        <v>49.3</v>
      </c>
      <c r="GF141">
        <v>23.5</v>
      </c>
      <c r="GZ141">
        <v>20.5</v>
      </c>
      <c r="HC141">
        <v>17.7</v>
      </c>
      <c r="JX141">
        <v>29.5</v>
      </c>
      <c r="JY141">
        <v>29.7</v>
      </c>
      <c r="JZ141">
        <v>28.6</v>
      </c>
      <c r="KD141">
        <v>29.6</v>
      </c>
      <c r="KE141">
        <v>30.6</v>
      </c>
      <c r="KG141">
        <v>50.2</v>
      </c>
      <c r="KH141">
        <v>25.9</v>
      </c>
      <c r="KJ141">
        <v>35.299999999999997</v>
      </c>
      <c r="KU141">
        <v>97606333333.333328</v>
      </c>
      <c r="KV141">
        <v>53273000000</v>
      </c>
      <c r="KW141">
        <v>12878666666.666666</v>
      </c>
      <c r="KX141">
        <v>4896666666.666667</v>
      </c>
      <c r="LB141">
        <v>4731666666.666667</v>
      </c>
      <c r="LG141">
        <v>1918000000</v>
      </c>
      <c r="LM141">
        <v>1332000000</v>
      </c>
      <c r="LS141">
        <v>40394333333.333336</v>
      </c>
      <c r="LT141">
        <v>19905333333.333332</v>
      </c>
      <c r="LX141">
        <v>7888666666.666667</v>
      </c>
      <c r="MD141">
        <v>4868333333.333333</v>
      </c>
      <c r="MG141">
        <v>7732333333.333333</v>
      </c>
      <c r="MO141">
        <v>44333333333.333336</v>
      </c>
    </row>
    <row r="142" spans="1:353" x14ac:dyDescent="0.45">
      <c r="A142" s="71">
        <v>21337</v>
      </c>
      <c r="B142">
        <v>28.91</v>
      </c>
      <c r="D142">
        <v>24.5</v>
      </c>
      <c r="L142">
        <v>24.8</v>
      </c>
      <c r="N142">
        <v>13.7</v>
      </c>
      <c r="O142">
        <v>13.4</v>
      </c>
      <c r="Q142">
        <v>21.9</v>
      </c>
      <c r="R142">
        <v>29.1</v>
      </c>
      <c r="S142">
        <v>16</v>
      </c>
      <c r="AQ142">
        <v>30.3</v>
      </c>
      <c r="AR142">
        <v>32.200000000000003</v>
      </c>
      <c r="BH142">
        <v>35.5</v>
      </c>
      <c r="BI142">
        <v>34.799999999999997</v>
      </c>
      <c r="BJ142">
        <v>34.200000000000003</v>
      </c>
      <c r="BK142">
        <v>36</v>
      </c>
      <c r="BM142">
        <v>36.5</v>
      </c>
      <c r="BO142">
        <v>34.5</v>
      </c>
      <c r="BS142">
        <v>38</v>
      </c>
      <c r="CB142">
        <v>22.1</v>
      </c>
      <c r="CG142">
        <v>64</v>
      </c>
      <c r="CJ142">
        <v>39.4</v>
      </c>
      <c r="CO142">
        <v>28.9</v>
      </c>
      <c r="CP142">
        <v>26.8</v>
      </c>
      <c r="CQ142">
        <v>28.2</v>
      </c>
      <c r="CR142">
        <v>28.9</v>
      </c>
      <c r="CS142">
        <v>39.6</v>
      </c>
      <c r="CU142">
        <v>26.1</v>
      </c>
      <c r="CW142">
        <v>24.5</v>
      </c>
      <c r="CX142">
        <v>23</v>
      </c>
      <c r="CZ142">
        <v>29.5</v>
      </c>
      <c r="DI142">
        <v>23.7</v>
      </c>
      <c r="DX142">
        <v>33.6</v>
      </c>
      <c r="EK142">
        <v>24.2</v>
      </c>
      <c r="EY142">
        <v>44.8</v>
      </c>
      <c r="EZ142">
        <v>46.5</v>
      </c>
      <c r="FG142">
        <v>56.3</v>
      </c>
      <c r="FP142">
        <v>38.1</v>
      </c>
      <c r="FX142">
        <v>28.4</v>
      </c>
      <c r="FY142">
        <v>29.3</v>
      </c>
      <c r="GA142">
        <v>49.5</v>
      </c>
      <c r="GC142">
        <v>49.5</v>
      </c>
      <c r="GF142">
        <v>23.4</v>
      </c>
      <c r="GZ142">
        <v>20.6</v>
      </c>
      <c r="HC142">
        <v>17.8</v>
      </c>
      <c r="JX142">
        <v>29.6</v>
      </c>
      <c r="JY142">
        <v>29.7</v>
      </c>
      <c r="JZ142">
        <v>28.6</v>
      </c>
      <c r="KD142">
        <v>29.6</v>
      </c>
      <c r="KE142">
        <v>30.6</v>
      </c>
      <c r="KG142">
        <v>50.2</v>
      </c>
      <c r="KH142">
        <v>26</v>
      </c>
      <c r="KJ142">
        <v>35.299999999999997</v>
      </c>
      <c r="KU142">
        <v>97606333333.333328</v>
      </c>
      <c r="KV142">
        <v>53273000000</v>
      </c>
      <c r="KW142">
        <v>12878666666.666666</v>
      </c>
      <c r="KX142">
        <v>4896666666.666667</v>
      </c>
      <c r="LB142">
        <v>4731666666.666667</v>
      </c>
      <c r="LG142">
        <v>1918000000</v>
      </c>
      <c r="LM142">
        <v>1332000000</v>
      </c>
      <c r="LS142">
        <v>40394333333.333336</v>
      </c>
      <c r="LT142">
        <v>19905333333.333332</v>
      </c>
      <c r="LX142">
        <v>7888666666.666667</v>
      </c>
      <c r="MD142">
        <v>4868333333.333333</v>
      </c>
      <c r="MG142">
        <v>7732333333.333333</v>
      </c>
      <c r="MO142">
        <v>44333333333.333336</v>
      </c>
    </row>
    <row r="143" spans="1:353" x14ac:dyDescent="0.45">
      <c r="A143" s="71">
        <v>21367</v>
      </c>
      <c r="B143">
        <v>28.89</v>
      </c>
      <c r="D143">
        <v>24.5</v>
      </c>
      <c r="L143">
        <v>24.8</v>
      </c>
      <c r="N143">
        <v>13.7</v>
      </c>
      <c r="O143">
        <v>13.4</v>
      </c>
      <c r="Q143">
        <v>21.9</v>
      </c>
      <c r="R143">
        <v>29.1</v>
      </c>
      <c r="S143">
        <v>16.100000000000001</v>
      </c>
      <c r="AQ143">
        <v>30.2</v>
      </c>
      <c r="AR143">
        <v>32</v>
      </c>
      <c r="BH143">
        <v>35.5</v>
      </c>
      <c r="BI143">
        <v>35</v>
      </c>
      <c r="BJ143">
        <v>34</v>
      </c>
      <c r="BK143">
        <v>36</v>
      </c>
      <c r="BM143">
        <v>36.700000000000003</v>
      </c>
      <c r="BO143">
        <v>34.799999999999997</v>
      </c>
      <c r="BS143">
        <v>38</v>
      </c>
      <c r="CB143">
        <v>22.1</v>
      </c>
      <c r="CG143">
        <v>62.3</v>
      </c>
      <c r="CJ143">
        <v>39.4</v>
      </c>
      <c r="CO143">
        <v>28.6</v>
      </c>
      <c r="CP143">
        <v>26.1</v>
      </c>
      <c r="CQ143">
        <v>27.9</v>
      </c>
      <c r="CR143">
        <v>27.3</v>
      </c>
      <c r="CS143">
        <v>39.799999999999997</v>
      </c>
      <c r="CU143">
        <v>26.3</v>
      </c>
      <c r="CW143">
        <v>24.8</v>
      </c>
      <c r="CX143">
        <v>22.8</v>
      </c>
      <c r="CZ143">
        <v>29.8</v>
      </c>
      <c r="DI143">
        <v>23.4</v>
      </c>
      <c r="DX143">
        <v>33.700000000000003</v>
      </c>
      <c r="EK143">
        <v>24.2</v>
      </c>
      <c r="EY143">
        <v>44.7</v>
      </c>
      <c r="EZ143">
        <v>46.4</v>
      </c>
      <c r="FG143">
        <v>56.3</v>
      </c>
      <c r="FP143">
        <v>38.1</v>
      </c>
      <c r="FX143">
        <v>28.7</v>
      </c>
      <c r="FY143">
        <v>29.5</v>
      </c>
      <c r="GA143">
        <v>49.9</v>
      </c>
      <c r="GC143">
        <v>49.8</v>
      </c>
      <c r="GF143">
        <v>23.9</v>
      </c>
      <c r="GZ143">
        <v>20.7</v>
      </c>
      <c r="HC143">
        <v>17.899999999999999</v>
      </c>
      <c r="JX143">
        <v>29.6</v>
      </c>
      <c r="JY143">
        <v>29.7</v>
      </c>
      <c r="JZ143">
        <v>28.6</v>
      </c>
      <c r="KD143">
        <v>29.6</v>
      </c>
      <c r="KE143">
        <v>30.6</v>
      </c>
      <c r="KG143">
        <v>50.2</v>
      </c>
      <c r="KH143">
        <v>26.2</v>
      </c>
      <c r="KJ143">
        <v>35.299999999999997</v>
      </c>
      <c r="KU143">
        <v>99297666666.666672</v>
      </c>
      <c r="KV143">
        <v>54140666666.666664</v>
      </c>
      <c r="KW143">
        <v>13132000000</v>
      </c>
      <c r="KX143">
        <v>4932000000</v>
      </c>
      <c r="LB143">
        <v>4867000000</v>
      </c>
      <c r="LG143">
        <v>1969333333.3333333</v>
      </c>
      <c r="LM143">
        <v>1363666666.6666667</v>
      </c>
      <c r="LS143">
        <v>41008666666.666664</v>
      </c>
      <c r="LT143">
        <v>19940666666.666668</v>
      </c>
      <c r="LX143">
        <v>8065000000</v>
      </c>
      <c r="MD143">
        <v>4984000000</v>
      </c>
      <c r="MG143">
        <v>8019333333.333333</v>
      </c>
      <c r="MO143">
        <v>45157000000</v>
      </c>
    </row>
    <row r="144" spans="1:353" x14ac:dyDescent="0.45">
      <c r="A144" s="71">
        <v>21398</v>
      </c>
      <c r="B144">
        <v>28.94</v>
      </c>
      <c r="D144">
        <v>24.5</v>
      </c>
      <c r="L144">
        <v>24.9</v>
      </c>
      <c r="N144">
        <v>13.8</v>
      </c>
      <c r="O144">
        <v>13.7</v>
      </c>
      <c r="Q144">
        <v>22</v>
      </c>
      <c r="R144">
        <v>29.2</v>
      </c>
      <c r="S144">
        <v>16.100000000000001</v>
      </c>
      <c r="AQ144">
        <v>30.1</v>
      </c>
      <c r="AR144">
        <v>32</v>
      </c>
      <c r="BH144">
        <v>35.299999999999997</v>
      </c>
      <c r="BI144">
        <v>34.799999999999997</v>
      </c>
      <c r="BJ144">
        <v>33.5</v>
      </c>
      <c r="BK144">
        <v>35.6</v>
      </c>
      <c r="BM144">
        <v>36.799999999999997</v>
      </c>
      <c r="BO144">
        <v>34.9</v>
      </c>
      <c r="BS144">
        <v>37.799999999999997</v>
      </c>
      <c r="CB144">
        <v>22.2</v>
      </c>
      <c r="CG144">
        <v>61.9</v>
      </c>
      <c r="CJ144">
        <v>39.4</v>
      </c>
      <c r="CO144">
        <v>28.6</v>
      </c>
      <c r="CP144">
        <v>26</v>
      </c>
      <c r="CQ144">
        <v>27.7</v>
      </c>
      <c r="CR144">
        <v>27.3</v>
      </c>
      <c r="CS144">
        <v>45</v>
      </c>
      <c r="CU144">
        <v>25.8</v>
      </c>
      <c r="CW144">
        <v>23.9</v>
      </c>
      <c r="CX144">
        <v>22</v>
      </c>
      <c r="CZ144">
        <v>29.9</v>
      </c>
      <c r="DI144">
        <v>23.3</v>
      </c>
      <c r="DX144">
        <v>33.6</v>
      </c>
      <c r="EK144">
        <v>24.2</v>
      </c>
      <c r="EY144">
        <v>44.7</v>
      </c>
      <c r="EZ144">
        <v>46.3</v>
      </c>
      <c r="FG144">
        <v>56.2</v>
      </c>
      <c r="FP144">
        <v>38.1</v>
      </c>
      <c r="FX144">
        <v>28.8</v>
      </c>
      <c r="FY144">
        <v>29.7</v>
      </c>
      <c r="GA144">
        <v>50.1</v>
      </c>
      <c r="GC144">
        <v>50.1</v>
      </c>
      <c r="GF144">
        <v>24.1</v>
      </c>
      <c r="GZ144">
        <v>20.7</v>
      </c>
      <c r="HC144">
        <v>17.899999999999999</v>
      </c>
      <c r="JX144">
        <v>29.6</v>
      </c>
      <c r="JY144">
        <v>29.7</v>
      </c>
      <c r="JZ144">
        <v>28.7</v>
      </c>
      <c r="KD144">
        <v>29.6</v>
      </c>
      <c r="KE144">
        <v>30.6</v>
      </c>
      <c r="KG144">
        <v>50.1</v>
      </c>
      <c r="KH144">
        <v>26.2</v>
      </c>
      <c r="KJ144">
        <v>35.299999999999997</v>
      </c>
      <c r="KU144">
        <v>99297666666.666672</v>
      </c>
      <c r="KV144">
        <v>54140666666.666664</v>
      </c>
      <c r="KW144">
        <v>13132000000</v>
      </c>
      <c r="KX144">
        <v>4932000000</v>
      </c>
      <c r="LB144">
        <v>4867000000</v>
      </c>
      <c r="LG144">
        <v>1969333333.3333333</v>
      </c>
      <c r="LM144">
        <v>1363666666.6666667</v>
      </c>
      <c r="LS144">
        <v>41008666666.666664</v>
      </c>
      <c r="LT144">
        <v>19940666666.666668</v>
      </c>
      <c r="LX144">
        <v>8065000000</v>
      </c>
      <c r="MD144">
        <v>4984000000</v>
      </c>
      <c r="MG144">
        <v>8019333333.333333</v>
      </c>
      <c r="MO144">
        <v>45157000000</v>
      </c>
    </row>
    <row r="145" spans="1:418" x14ac:dyDescent="0.45">
      <c r="A145" s="71">
        <v>21429</v>
      </c>
      <c r="B145">
        <v>28.91</v>
      </c>
      <c r="D145">
        <v>24.5</v>
      </c>
      <c r="L145">
        <v>25</v>
      </c>
      <c r="N145">
        <v>13.9</v>
      </c>
      <c r="O145">
        <v>13.8</v>
      </c>
      <c r="Q145">
        <v>22</v>
      </c>
      <c r="R145">
        <v>29.2</v>
      </c>
      <c r="S145">
        <v>16.2</v>
      </c>
      <c r="AQ145">
        <v>30</v>
      </c>
      <c r="AR145">
        <v>31.8</v>
      </c>
      <c r="BH145">
        <v>34.6</v>
      </c>
      <c r="BI145">
        <v>33.9</v>
      </c>
      <c r="BJ145">
        <v>33.4</v>
      </c>
      <c r="BK145">
        <v>35.6</v>
      </c>
      <c r="BM145">
        <v>35.299999999999997</v>
      </c>
      <c r="BO145">
        <v>33.700000000000003</v>
      </c>
      <c r="BS145">
        <v>37</v>
      </c>
      <c r="CB145">
        <v>22.3</v>
      </c>
      <c r="CG145">
        <v>65.2</v>
      </c>
      <c r="CJ145">
        <v>39.6</v>
      </c>
      <c r="CO145">
        <v>28.5</v>
      </c>
      <c r="CP145">
        <v>25.8</v>
      </c>
      <c r="CQ145">
        <v>27.2</v>
      </c>
      <c r="CR145">
        <v>25.5</v>
      </c>
      <c r="CS145">
        <v>40.4</v>
      </c>
      <c r="CU145">
        <v>27.1</v>
      </c>
      <c r="CW145">
        <v>24.1</v>
      </c>
      <c r="CX145">
        <v>22</v>
      </c>
      <c r="CZ145">
        <v>31</v>
      </c>
      <c r="DI145">
        <v>22.8</v>
      </c>
      <c r="DX145">
        <v>33.799999999999997</v>
      </c>
      <c r="EK145">
        <v>24.3</v>
      </c>
      <c r="EY145">
        <v>44.5</v>
      </c>
      <c r="EZ145">
        <v>46.1</v>
      </c>
      <c r="FG145">
        <v>56.1</v>
      </c>
      <c r="FP145">
        <v>38.200000000000003</v>
      </c>
      <c r="FX145">
        <v>28.9</v>
      </c>
      <c r="FY145">
        <v>29.9</v>
      </c>
      <c r="GA145">
        <v>50.8</v>
      </c>
      <c r="GC145">
        <v>50.7</v>
      </c>
      <c r="GF145">
        <v>24.7</v>
      </c>
      <c r="GZ145">
        <v>20.9</v>
      </c>
      <c r="HC145">
        <v>18.100000000000001</v>
      </c>
      <c r="JX145">
        <v>29.7</v>
      </c>
      <c r="JY145">
        <v>29.7</v>
      </c>
      <c r="JZ145">
        <v>28.7</v>
      </c>
      <c r="KD145">
        <v>29.5</v>
      </c>
      <c r="KE145">
        <v>30.6</v>
      </c>
      <c r="KG145">
        <v>49.9</v>
      </c>
      <c r="KH145">
        <v>26.2</v>
      </c>
      <c r="KJ145">
        <v>35.299999999999997</v>
      </c>
      <c r="KU145">
        <v>99297666666.666672</v>
      </c>
      <c r="KV145">
        <v>54140666666.666664</v>
      </c>
      <c r="KW145">
        <v>13132000000</v>
      </c>
      <c r="KX145">
        <v>4932000000</v>
      </c>
      <c r="LB145">
        <v>4867000000</v>
      </c>
      <c r="LG145">
        <v>1969333333.3333333</v>
      </c>
      <c r="LM145">
        <v>1363666666.6666667</v>
      </c>
      <c r="LS145">
        <v>41008666666.666664</v>
      </c>
      <c r="LT145">
        <v>19940666666.666668</v>
      </c>
      <c r="LX145">
        <v>8065000000</v>
      </c>
      <c r="MD145">
        <v>4984000000</v>
      </c>
      <c r="MG145">
        <v>8019333333.333333</v>
      </c>
      <c r="MO145">
        <v>45157000000</v>
      </c>
    </row>
    <row r="146" spans="1:418" x14ac:dyDescent="0.45">
      <c r="A146" s="71">
        <v>21459</v>
      </c>
      <c r="B146">
        <v>28.91</v>
      </c>
      <c r="D146">
        <v>24.4</v>
      </c>
      <c r="L146">
        <v>25</v>
      </c>
      <c r="N146">
        <v>13.8</v>
      </c>
      <c r="O146">
        <v>13.7</v>
      </c>
      <c r="Q146">
        <v>22.1</v>
      </c>
      <c r="R146">
        <v>29.2</v>
      </c>
      <c r="S146">
        <v>16.2</v>
      </c>
      <c r="AQ146">
        <v>30</v>
      </c>
      <c r="AR146">
        <v>31.7</v>
      </c>
      <c r="BH146">
        <v>34.5</v>
      </c>
      <c r="BI146">
        <v>34.1</v>
      </c>
      <c r="BJ146">
        <v>33.6</v>
      </c>
      <c r="BK146">
        <v>35.799999999999997</v>
      </c>
      <c r="BM146">
        <v>35.6</v>
      </c>
      <c r="BO146">
        <v>32.9</v>
      </c>
      <c r="BS146">
        <v>37.299999999999997</v>
      </c>
      <c r="CB146">
        <v>22.5</v>
      </c>
      <c r="CG146">
        <v>59.3</v>
      </c>
      <c r="CJ146">
        <v>39.4</v>
      </c>
      <c r="CO146">
        <v>28.7</v>
      </c>
      <c r="CP146">
        <v>26.1</v>
      </c>
      <c r="CQ146">
        <v>27.5</v>
      </c>
      <c r="CR146">
        <v>24.9</v>
      </c>
      <c r="CS146">
        <v>41.8</v>
      </c>
      <c r="CU146">
        <v>27</v>
      </c>
      <c r="CW146">
        <v>24.4</v>
      </c>
      <c r="CX146">
        <v>21.5</v>
      </c>
      <c r="CZ146">
        <v>31.1</v>
      </c>
      <c r="DI146">
        <v>22.7</v>
      </c>
      <c r="DX146">
        <v>33.6</v>
      </c>
      <c r="EK146">
        <v>24.2</v>
      </c>
      <c r="EY146">
        <v>44.5</v>
      </c>
      <c r="EZ146">
        <v>46</v>
      </c>
      <c r="FG146">
        <v>56</v>
      </c>
      <c r="FP146">
        <v>38.200000000000003</v>
      </c>
      <c r="FX146">
        <v>28.9</v>
      </c>
      <c r="FY146">
        <v>29.9</v>
      </c>
      <c r="GA146">
        <v>50.4</v>
      </c>
      <c r="GC146">
        <v>50.4</v>
      </c>
      <c r="GF146">
        <v>24.9</v>
      </c>
      <c r="GZ146">
        <v>21</v>
      </c>
      <c r="HC146">
        <v>18.2</v>
      </c>
      <c r="JX146">
        <v>29.7</v>
      </c>
      <c r="JY146">
        <v>29.7</v>
      </c>
      <c r="JZ146">
        <v>28.7</v>
      </c>
      <c r="KD146">
        <v>29.5</v>
      </c>
      <c r="KE146">
        <v>30.6</v>
      </c>
      <c r="KG146">
        <v>49.8</v>
      </c>
      <c r="KH146">
        <v>26.3</v>
      </c>
      <c r="KJ146">
        <v>35.299999999999997</v>
      </c>
      <c r="KU146">
        <v>100607666666.66667</v>
      </c>
      <c r="KV146">
        <v>54924333333.333336</v>
      </c>
      <c r="KW146">
        <v>13564333333.333334</v>
      </c>
      <c r="KX146">
        <v>5226333333.333333</v>
      </c>
      <c r="LB146">
        <v>4945333333.333333</v>
      </c>
      <c r="LG146">
        <v>2004333333.3333333</v>
      </c>
      <c r="LM146">
        <v>1388333333.3333333</v>
      </c>
      <c r="LS146">
        <v>41360000000</v>
      </c>
      <c r="LT146">
        <v>20082666666.666668</v>
      </c>
      <c r="LX146">
        <v>8199666666.666667</v>
      </c>
      <c r="MD146">
        <v>4944333333.333333</v>
      </c>
      <c r="MG146">
        <v>8133000000</v>
      </c>
      <c r="MO146">
        <v>45683000000</v>
      </c>
    </row>
    <row r="147" spans="1:418" x14ac:dyDescent="0.45">
      <c r="A147" s="71">
        <v>21490</v>
      </c>
      <c r="B147">
        <v>28.95</v>
      </c>
      <c r="D147">
        <v>24.5</v>
      </c>
      <c r="L147">
        <v>25</v>
      </c>
      <c r="N147">
        <v>13.8</v>
      </c>
      <c r="O147">
        <v>13.7</v>
      </c>
      <c r="Q147">
        <v>22.1</v>
      </c>
      <c r="R147">
        <v>29.2</v>
      </c>
      <c r="S147">
        <v>16.2</v>
      </c>
      <c r="AQ147">
        <v>30</v>
      </c>
      <c r="AR147">
        <v>31.8</v>
      </c>
      <c r="BH147">
        <v>34.6</v>
      </c>
      <c r="BI147">
        <v>34.200000000000003</v>
      </c>
      <c r="BJ147">
        <v>33.5</v>
      </c>
      <c r="BK147">
        <v>36</v>
      </c>
      <c r="BM147">
        <v>35.4</v>
      </c>
      <c r="BO147">
        <v>32</v>
      </c>
      <c r="BS147">
        <v>38.200000000000003</v>
      </c>
      <c r="CB147">
        <v>22.5</v>
      </c>
      <c r="CG147">
        <v>59.8</v>
      </c>
      <c r="CJ147">
        <v>39.6</v>
      </c>
      <c r="CO147">
        <v>28.8</v>
      </c>
      <c r="CP147">
        <v>26.1</v>
      </c>
      <c r="CQ147">
        <v>27.7</v>
      </c>
      <c r="CR147">
        <v>24.1</v>
      </c>
      <c r="CS147">
        <v>43.1</v>
      </c>
      <c r="CU147">
        <v>28</v>
      </c>
      <c r="CW147">
        <v>24.4</v>
      </c>
      <c r="CX147">
        <v>21.6</v>
      </c>
      <c r="CZ147">
        <v>34.200000000000003</v>
      </c>
      <c r="DI147">
        <v>22.7</v>
      </c>
      <c r="DX147">
        <v>33.4</v>
      </c>
      <c r="EK147">
        <v>24.3</v>
      </c>
      <c r="EY147">
        <v>44.7</v>
      </c>
      <c r="EZ147">
        <v>46.2</v>
      </c>
      <c r="FG147">
        <v>56.3</v>
      </c>
      <c r="FP147">
        <v>38.200000000000003</v>
      </c>
      <c r="FX147">
        <v>29.1</v>
      </c>
      <c r="FY147">
        <v>30</v>
      </c>
      <c r="GA147">
        <v>51.8</v>
      </c>
      <c r="GC147">
        <v>51.7</v>
      </c>
      <c r="GF147">
        <v>25.2</v>
      </c>
      <c r="GZ147">
        <v>21</v>
      </c>
      <c r="HC147">
        <v>18.2</v>
      </c>
      <c r="JX147">
        <v>29.8</v>
      </c>
      <c r="JY147">
        <v>29.8</v>
      </c>
      <c r="JZ147">
        <v>28.8</v>
      </c>
      <c r="KD147">
        <v>29.6</v>
      </c>
      <c r="KE147">
        <v>30.7</v>
      </c>
      <c r="KG147">
        <v>50.1</v>
      </c>
      <c r="KH147">
        <v>26.3</v>
      </c>
      <c r="KJ147">
        <v>35.4</v>
      </c>
      <c r="KU147">
        <v>100607666666.66667</v>
      </c>
      <c r="KV147">
        <v>54924333333.333336</v>
      </c>
      <c r="KW147">
        <v>13564333333.333334</v>
      </c>
      <c r="KX147">
        <v>5226333333.333333</v>
      </c>
      <c r="LB147">
        <v>4945333333.333333</v>
      </c>
      <c r="LG147">
        <v>2004333333.3333333</v>
      </c>
      <c r="LM147">
        <v>1388333333.3333333</v>
      </c>
      <c r="LS147">
        <v>41360000000</v>
      </c>
      <c r="LT147">
        <v>20082666666.666668</v>
      </c>
      <c r="LX147">
        <v>8199666666.666667</v>
      </c>
      <c r="MD147">
        <v>4944333333.333333</v>
      </c>
      <c r="MG147">
        <v>8133000000</v>
      </c>
      <c r="MO147">
        <v>45683000000</v>
      </c>
    </row>
    <row r="148" spans="1:418" x14ac:dyDescent="0.45">
      <c r="A148" s="71">
        <v>21520</v>
      </c>
      <c r="B148">
        <v>28.97</v>
      </c>
      <c r="D148">
        <v>24.5</v>
      </c>
      <c r="L148">
        <v>25</v>
      </c>
      <c r="N148">
        <v>13.8</v>
      </c>
      <c r="O148">
        <v>13.7</v>
      </c>
      <c r="Q148">
        <v>22.1</v>
      </c>
      <c r="R148">
        <v>29.2</v>
      </c>
      <c r="S148">
        <v>16.2</v>
      </c>
      <c r="AQ148">
        <v>29.9</v>
      </c>
      <c r="AR148">
        <v>31.6</v>
      </c>
      <c r="BH148">
        <v>34.700000000000003</v>
      </c>
      <c r="BI148">
        <v>34.4</v>
      </c>
      <c r="BJ148">
        <v>33.700000000000003</v>
      </c>
      <c r="BK148">
        <v>36.200000000000003</v>
      </c>
      <c r="BM148">
        <v>35.799999999999997</v>
      </c>
      <c r="BO148">
        <v>32</v>
      </c>
      <c r="BS148">
        <v>38.700000000000003</v>
      </c>
      <c r="CB148">
        <v>22.5</v>
      </c>
      <c r="CG148">
        <v>57.9</v>
      </c>
      <c r="CJ148">
        <v>39.5</v>
      </c>
      <c r="CO148">
        <v>28.2</v>
      </c>
      <c r="CP148">
        <v>25.2</v>
      </c>
      <c r="CQ148">
        <v>26.2</v>
      </c>
      <c r="CR148">
        <v>24.1</v>
      </c>
      <c r="CS148">
        <v>42</v>
      </c>
      <c r="CU148">
        <v>25.2</v>
      </c>
      <c r="CW148">
        <v>24.5</v>
      </c>
      <c r="CX148">
        <v>21.8</v>
      </c>
      <c r="CZ148">
        <v>32.200000000000003</v>
      </c>
      <c r="DI148">
        <v>22.5</v>
      </c>
      <c r="DX148">
        <v>33.4</v>
      </c>
      <c r="EK148">
        <v>24.3</v>
      </c>
      <c r="EY148">
        <v>44.7</v>
      </c>
      <c r="EZ148">
        <v>46.2</v>
      </c>
      <c r="FG148">
        <v>56.3</v>
      </c>
      <c r="FP148">
        <v>38.200000000000003</v>
      </c>
      <c r="FX148">
        <v>29.2</v>
      </c>
      <c r="FY148">
        <v>30.1</v>
      </c>
      <c r="GA148">
        <v>52.3</v>
      </c>
      <c r="GC148">
        <v>52.2</v>
      </c>
      <c r="GF148">
        <v>25.6</v>
      </c>
      <c r="GZ148">
        <v>21.1</v>
      </c>
      <c r="HC148">
        <v>18.3</v>
      </c>
      <c r="JX148">
        <v>29.9</v>
      </c>
      <c r="JY148">
        <v>29.8</v>
      </c>
      <c r="JZ148">
        <v>28.8</v>
      </c>
      <c r="KD148">
        <v>29.6</v>
      </c>
      <c r="KE148">
        <v>30.7</v>
      </c>
      <c r="KG148">
        <v>50.1</v>
      </c>
      <c r="KH148">
        <v>26.4</v>
      </c>
      <c r="KJ148">
        <v>35.5</v>
      </c>
      <c r="KU148">
        <v>100607666666.66667</v>
      </c>
      <c r="KV148">
        <v>54924333333.333336</v>
      </c>
      <c r="KW148">
        <v>13564333333.333334</v>
      </c>
      <c r="KX148">
        <v>5226333333.333333</v>
      </c>
      <c r="LB148">
        <v>4945333333.333333</v>
      </c>
      <c r="LG148">
        <v>2004333333.3333333</v>
      </c>
      <c r="LM148">
        <v>1388333333.3333333</v>
      </c>
      <c r="LS148">
        <v>41360000000</v>
      </c>
      <c r="LT148">
        <v>20082666666.666668</v>
      </c>
      <c r="LX148">
        <v>8199666666.666667</v>
      </c>
      <c r="MD148">
        <v>4944333333.333333</v>
      </c>
      <c r="MG148">
        <v>8133000000</v>
      </c>
      <c r="MO148">
        <v>45683000000</v>
      </c>
    </row>
    <row r="149" spans="1:418" x14ac:dyDescent="0.45">
      <c r="A149" s="71">
        <v>21551</v>
      </c>
      <c r="B149">
        <v>29.01</v>
      </c>
      <c r="D149">
        <v>24.5</v>
      </c>
      <c r="L149">
        <v>25.1</v>
      </c>
      <c r="N149">
        <v>13.9</v>
      </c>
      <c r="O149">
        <v>13.8</v>
      </c>
      <c r="Q149">
        <v>22.1</v>
      </c>
      <c r="R149">
        <v>29.2</v>
      </c>
      <c r="S149">
        <v>16.2</v>
      </c>
      <c r="AQ149">
        <v>30</v>
      </c>
      <c r="AR149">
        <v>31.7</v>
      </c>
      <c r="BH149">
        <v>34.799999999999997</v>
      </c>
      <c r="BI149">
        <v>34.5</v>
      </c>
      <c r="BJ149">
        <v>34.299999999999997</v>
      </c>
      <c r="BK149">
        <v>36.799999999999997</v>
      </c>
      <c r="BM149">
        <v>35.1</v>
      </c>
      <c r="BO149">
        <v>31.7</v>
      </c>
      <c r="BS149">
        <v>38.1</v>
      </c>
      <c r="CB149">
        <v>22.7</v>
      </c>
      <c r="CG149">
        <v>59.5</v>
      </c>
      <c r="CJ149">
        <v>39.4</v>
      </c>
      <c r="CO149">
        <v>28.4</v>
      </c>
      <c r="CP149">
        <v>25.4</v>
      </c>
      <c r="CQ149">
        <v>25.5</v>
      </c>
      <c r="CR149">
        <v>24.2</v>
      </c>
      <c r="CS149">
        <v>40.700000000000003</v>
      </c>
      <c r="CU149">
        <v>23.9</v>
      </c>
      <c r="CW149">
        <v>25.3</v>
      </c>
      <c r="CX149">
        <v>22.3</v>
      </c>
      <c r="CZ149">
        <v>32.799999999999997</v>
      </c>
      <c r="DI149">
        <v>22.1</v>
      </c>
      <c r="DX149">
        <v>33.6</v>
      </c>
      <c r="EK149">
        <v>24.4</v>
      </c>
      <c r="EY149">
        <v>44.8</v>
      </c>
      <c r="EZ149">
        <v>46.3</v>
      </c>
      <c r="FG149">
        <v>56.3</v>
      </c>
      <c r="FP149">
        <v>38.4</v>
      </c>
      <c r="FX149">
        <v>29.3</v>
      </c>
      <c r="FY149">
        <v>30.2</v>
      </c>
      <c r="GA149">
        <v>51.9</v>
      </c>
      <c r="GC149">
        <v>51.9</v>
      </c>
      <c r="GF149">
        <v>25.9</v>
      </c>
      <c r="GZ149">
        <v>21.1</v>
      </c>
      <c r="HC149">
        <v>18.3</v>
      </c>
      <c r="JX149">
        <v>29.9</v>
      </c>
      <c r="JY149">
        <v>29.8</v>
      </c>
      <c r="JZ149">
        <v>28.9</v>
      </c>
      <c r="KD149">
        <v>29.6</v>
      </c>
      <c r="KE149">
        <v>30.7</v>
      </c>
      <c r="KG149">
        <v>50.1</v>
      </c>
      <c r="KH149">
        <v>26.4</v>
      </c>
      <c r="KJ149">
        <v>35.5</v>
      </c>
      <c r="KT149">
        <v>2000000000</v>
      </c>
      <c r="KU149">
        <v>103149666666.66667</v>
      </c>
      <c r="KV149">
        <v>56574333333.333336</v>
      </c>
      <c r="KW149">
        <v>14549666666.666666</v>
      </c>
      <c r="KX149">
        <v>6030000000</v>
      </c>
      <c r="KY149">
        <v>4449666666.666667</v>
      </c>
      <c r="KZ149">
        <v>808666666.66666663</v>
      </c>
      <c r="LA149">
        <v>771666666.66666663</v>
      </c>
      <c r="LB149">
        <v>5047666666.666667</v>
      </c>
      <c r="LC149">
        <v>2828666666.6666665</v>
      </c>
      <c r="LD149">
        <v>1416333333.3333333</v>
      </c>
      <c r="LE149">
        <v>591666666.66666663</v>
      </c>
      <c r="LF149">
        <v>211333333.33333334</v>
      </c>
      <c r="LG149">
        <v>2096666666.6666667</v>
      </c>
      <c r="LH149">
        <v>1071666666.6666666</v>
      </c>
      <c r="LI149">
        <v>404666666.66666669</v>
      </c>
      <c r="LJ149">
        <v>283000000</v>
      </c>
      <c r="LK149">
        <v>265000000</v>
      </c>
      <c r="LL149">
        <v>72000000</v>
      </c>
      <c r="LM149">
        <v>1375000000</v>
      </c>
      <c r="LN149">
        <v>643333333.33333337</v>
      </c>
      <c r="LO149">
        <v>264000000</v>
      </c>
      <c r="LP149">
        <v>89666666.666666672</v>
      </c>
      <c r="LQ149">
        <v>375333333.33333331</v>
      </c>
      <c r="LR149">
        <v>3000000</v>
      </c>
      <c r="LS149">
        <v>42024666666.666664</v>
      </c>
      <c r="LT149">
        <v>20413333333.333332</v>
      </c>
      <c r="LU149">
        <v>17880000000</v>
      </c>
      <c r="LV149">
        <v>2099333333.3333333</v>
      </c>
      <c r="LW149">
        <v>434000000</v>
      </c>
      <c r="LX149">
        <v>8261666666.666667</v>
      </c>
      <c r="LY149">
        <v>6570666666.666667</v>
      </c>
      <c r="LZ149">
        <v>4095666666.6666665</v>
      </c>
      <c r="MA149">
        <v>2380666666.6666665</v>
      </c>
      <c r="MB149">
        <v>94333333.333333328</v>
      </c>
      <c r="MC149">
        <v>1691000000</v>
      </c>
      <c r="MD149">
        <v>5042333333.333333</v>
      </c>
      <c r="ME149">
        <v>3648333333.3333335</v>
      </c>
      <c r="MF149">
        <v>1394000000</v>
      </c>
      <c r="MG149">
        <v>8307333333.333333</v>
      </c>
      <c r="MH149">
        <v>1013666666.6666666</v>
      </c>
      <c r="MI149">
        <v>1021666666.6666666</v>
      </c>
      <c r="MJ149">
        <v>1729666666.6666667</v>
      </c>
      <c r="MK149">
        <v>952333333.33333337</v>
      </c>
      <c r="ML149">
        <v>2128333333.3333333</v>
      </c>
      <c r="MM149">
        <v>1119000000</v>
      </c>
      <c r="MN149">
        <v>342666666.66666669</v>
      </c>
      <c r="MO149">
        <v>46575333333.333336</v>
      </c>
      <c r="MP149">
        <v>45021333333.333336</v>
      </c>
      <c r="MQ149">
        <v>17104000000</v>
      </c>
      <c r="MR149">
        <v>14221333333.333334</v>
      </c>
      <c r="MS149">
        <v>4081333333.3333335</v>
      </c>
      <c r="MT149">
        <v>9367666666.666666</v>
      </c>
      <c r="MU149">
        <v>649333333.33333337</v>
      </c>
      <c r="MV149">
        <v>123000000</v>
      </c>
      <c r="MW149">
        <v>2882666666.6666665</v>
      </c>
      <c r="MX149">
        <v>377333333.33333331</v>
      </c>
      <c r="MY149">
        <v>2505333333.3333335</v>
      </c>
      <c r="MZ149">
        <v>1529333333.3333333</v>
      </c>
      <c r="NA149">
        <v>976000000</v>
      </c>
      <c r="NB149">
        <v>4821000000</v>
      </c>
      <c r="NC149">
        <v>2816333333.3333335</v>
      </c>
      <c r="ND149">
        <v>1806333333.3333333</v>
      </c>
      <c r="NE149">
        <v>647666666.66666663</v>
      </c>
      <c r="NF149">
        <v>362333333.33333331</v>
      </c>
      <c r="NG149">
        <v>2004666666.6666667</v>
      </c>
      <c r="NH149">
        <v>1906000000</v>
      </c>
      <c r="NI149">
        <v>99000000</v>
      </c>
      <c r="NJ149">
        <v>2795666666.6666665</v>
      </c>
      <c r="NK149">
        <v>1749666666.6666667</v>
      </c>
      <c r="NL149">
        <v>1541333333.3333333</v>
      </c>
      <c r="NM149">
        <v>208333333.33333334</v>
      </c>
      <c r="NN149">
        <v>1046000000</v>
      </c>
      <c r="NO149">
        <v>863666666.66666663</v>
      </c>
      <c r="NP149">
        <v>181666666.66666666</v>
      </c>
      <c r="NQ149">
        <v>333333.33333333331</v>
      </c>
      <c r="NR149">
        <v>1880666666.6666667</v>
      </c>
      <c r="NS149">
        <v>1103333333.3333333</v>
      </c>
      <c r="NT149">
        <v>499666666.66666669</v>
      </c>
      <c r="NU149">
        <v>203333333.33333334</v>
      </c>
      <c r="NV149">
        <v>74333333.333333328</v>
      </c>
      <c r="NW149">
        <v>6316333333.333333</v>
      </c>
      <c r="NX149">
        <v>5980666666.666667</v>
      </c>
      <c r="NY149">
        <v>5579333333.333333</v>
      </c>
      <c r="NZ149">
        <v>401333333.33333331</v>
      </c>
      <c r="OA149">
        <v>335666666.66666669</v>
      </c>
      <c r="OB149">
        <v>3856000000</v>
      </c>
      <c r="OC149">
        <v>1682333333.3333333</v>
      </c>
      <c r="OD149">
        <v>968666666.66666663</v>
      </c>
      <c r="OE149">
        <v>713666666.66666663</v>
      </c>
      <c r="OF149">
        <v>2173666666.6666665</v>
      </c>
      <c r="OG149">
        <v>1047000000</v>
      </c>
      <c r="OH149">
        <v>42333333.333333336</v>
      </c>
      <c r="OI149">
        <v>520333333.33333331</v>
      </c>
      <c r="OJ149">
        <v>564333333.33333337</v>
      </c>
      <c r="OK149">
        <v>8247666666.666667</v>
      </c>
      <c r="OL149">
        <v>1575333333.3333333</v>
      </c>
      <c r="OM149">
        <v>1362666666.6666667</v>
      </c>
      <c r="ON149">
        <v>213000000</v>
      </c>
      <c r="OP149">
        <v>924000000</v>
      </c>
      <c r="OQ149">
        <v>447666666.66666669</v>
      </c>
      <c r="OR149">
        <v>288000000</v>
      </c>
      <c r="OS149">
        <v>188333333.33333334</v>
      </c>
      <c r="OT149">
        <v>1399666666.6666667</v>
      </c>
      <c r="OU149">
        <v>511333333.33333331</v>
      </c>
      <c r="OV149">
        <v>1504333333.3333333</v>
      </c>
      <c r="OW149">
        <v>333000000</v>
      </c>
      <c r="OX149">
        <v>689333333.33333337</v>
      </c>
      <c r="OY149">
        <v>356333333.33333331</v>
      </c>
      <c r="OZ149">
        <v>1554000000</v>
      </c>
      <c r="PA149">
        <v>4491000000</v>
      </c>
      <c r="PB149">
        <v>2937333333.3333335</v>
      </c>
    </row>
    <row r="150" spans="1:418" x14ac:dyDescent="0.45">
      <c r="A150" s="71">
        <v>21582</v>
      </c>
      <c r="B150">
        <v>29</v>
      </c>
      <c r="D150">
        <v>24.5</v>
      </c>
      <c r="L150">
        <v>25.2</v>
      </c>
      <c r="N150">
        <v>13.9</v>
      </c>
      <c r="O150">
        <v>13.9</v>
      </c>
      <c r="Q150">
        <v>22.1</v>
      </c>
      <c r="R150">
        <v>29.2</v>
      </c>
      <c r="S150">
        <v>16.3</v>
      </c>
      <c r="AQ150">
        <v>29.8</v>
      </c>
      <c r="AR150">
        <v>31.4</v>
      </c>
      <c r="BH150">
        <v>34.299999999999997</v>
      </c>
      <c r="BI150">
        <v>34</v>
      </c>
      <c r="BJ150">
        <v>34.6</v>
      </c>
      <c r="BK150">
        <v>37</v>
      </c>
      <c r="BM150">
        <v>33.9</v>
      </c>
      <c r="BO150">
        <v>30.4</v>
      </c>
      <c r="BS150">
        <v>36.4</v>
      </c>
      <c r="CB150">
        <v>22.6</v>
      </c>
      <c r="CG150">
        <v>59</v>
      </c>
      <c r="CJ150">
        <v>39.6</v>
      </c>
      <c r="CO150">
        <v>28.2</v>
      </c>
      <c r="CP150">
        <v>25.2</v>
      </c>
      <c r="CQ150">
        <v>24.9</v>
      </c>
      <c r="CR150">
        <v>24.2</v>
      </c>
      <c r="CS150">
        <v>40.4</v>
      </c>
      <c r="CU150">
        <v>22.7</v>
      </c>
      <c r="CW150">
        <v>25.4</v>
      </c>
      <c r="CX150">
        <v>22.1</v>
      </c>
      <c r="CZ150">
        <v>31.5</v>
      </c>
      <c r="DI150">
        <v>21.6</v>
      </c>
      <c r="DX150">
        <v>33.700000000000003</v>
      </c>
      <c r="EK150">
        <v>24.5</v>
      </c>
      <c r="EY150">
        <v>44.7</v>
      </c>
      <c r="EZ150">
        <v>46.2</v>
      </c>
      <c r="FG150">
        <v>56.3</v>
      </c>
      <c r="FP150">
        <v>38.5</v>
      </c>
      <c r="FX150">
        <v>29.4</v>
      </c>
      <c r="FY150">
        <v>30.3</v>
      </c>
      <c r="GA150">
        <v>52</v>
      </c>
      <c r="GC150">
        <v>51.9</v>
      </c>
      <c r="GF150">
        <v>26.1</v>
      </c>
      <c r="GZ150">
        <v>21.2</v>
      </c>
      <c r="HC150">
        <v>18.399999999999999</v>
      </c>
      <c r="JX150">
        <v>29.9</v>
      </c>
      <c r="JY150">
        <v>29.8</v>
      </c>
      <c r="JZ150">
        <v>28.9</v>
      </c>
      <c r="KD150">
        <v>29.6</v>
      </c>
      <c r="KE150">
        <v>30.7</v>
      </c>
      <c r="KG150">
        <v>50.1</v>
      </c>
      <c r="KH150">
        <v>26.4</v>
      </c>
      <c r="KJ150">
        <v>35.5</v>
      </c>
      <c r="KT150">
        <v>2000000000</v>
      </c>
      <c r="KU150">
        <v>103149666666.66667</v>
      </c>
      <c r="KV150">
        <v>56574333333.333336</v>
      </c>
      <c r="KW150">
        <v>14549666666.666666</v>
      </c>
      <c r="KX150">
        <v>6030000000</v>
      </c>
      <c r="KY150">
        <v>4449666666.666667</v>
      </c>
      <c r="KZ150">
        <v>808666666.66666663</v>
      </c>
      <c r="LA150">
        <v>771666666.66666663</v>
      </c>
      <c r="LB150">
        <v>5047666666.666667</v>
      </c>
      <c r="LC150">
        <v>2828666666.6666665</v>
      </c>
      <c r="LD150">
        <v>1416333333.3333333</v>
      </c>
      <c r="LE150">
        <v>591666666.66666663</v>
      </c>
      <c r="LF150">
        <v>211333333.33333334</v>
      </c>
      <c r="LG150">
        <v>2096666666.6666667</v>
      </c>
      <c r="LH150">
        <v>1071666666.6666666</v>
      </c>
      <c r="LI150">
        <v>404666666.66666669</v>
      </c>
      <c r="LJ150">
        <v>283000000</v>
      </c>
      <c r="LK150">
        <v>265000000</v>
      </c>
      <c r="LL150">
        <v>72000000</v>
      </c>
      <c r="LM150">
        <v>1375000000</v>
      </c>
      <c r="LN150">
        <v>643333333.33333337</v>
      </c>
      <c r="LO150">
        <v>264000000</v>
      </c>
      <c r="LP150">
        <v>89666666.666666672</v>
      </c>
      <c r="LQ150">
        <v>375333333.33333331</v>
      </c>
      <c r="LR150">
        <v>3000000</v>
      </c>
      <c r="LS150">
        <v>42024666666.666664</v>
      </c>
      <c r="LT150">
        <v>20413333333.333332</v>
      </c>
      <c r="LU150">
        <v>17880000000</v>
      </c>
      <c r="LV150">
        <v>2099333333.3333333</v>
      </c>
      <c r="LW150">
        <v>434000000</v>
      </c>
      <c r="LX150">
        <v>8261666666.666667</v>
      </c>
      <c r="LY150">
        <v>6570666666.666667</v>
      </c>
      <c r="LZ150">
        <v>4095666666.6666665</v>
      </c>
      <c r="MA150">
        <v>2380666666.6666665</v>
      </c>
      <c r="MB150">
        <v>94333333.333333328</v>
      </c>
      <c r="MC150">
        <v>1691000000</v>
      </c>
      <c r="MD150">
        <v>5042333333.333333</v>
      </c>
      <c r="ME150">
        <v>3648333333.3333335</v>
      </c>
      <c r="MF150">
        <v>1394000000</v>
      </c>
      <c r="MG150">
        <v>8307333333.333333</v>
      </c>
      <c r="MH150">
        <v>1013666666.6666666</v>
      </c>
      <c r="MI150">
        <v>1021666666.6666666</v>
      </c>
      <c r="MJ150">
        <v>1729666666.6666667</v>
      </c>
      <c r="MK150">
        <v>952333333.33333337</v>
      </c>
      <c r="ML150">
        <v>2128333333.3333333</v>
      </c>
      <c r="MM150">
        <v>1119000000</v>
      </c>
      <c r="MN150">
        <v>342666666.66666669</v>
      </c>
      <c r="MO150">
        <v>46575333333.333336</v>
      </c>
      <c r="MP150">
        <v>45021333333.333336</v>
      </c>
      <c r="MQ150">
        <v>17104000000</v>
      </c>
      <c r="MR150">
        <v>14221333333.333334</v>
      </c>
      <c r="MS150">
        <v>4081333333.3333335</v>
      </c>
      <c r="MT150">
        <v>9367666666.666666</v>
      </c>
      <c r="MU150">
        <v>649333333.33333337</v>
      </c>
      <c r="MV150">
        <v>123000000</v>
      </c>
      <c r="MW150">
        <v>2882666666.6666665</v>
      </c>
      <c r="MX150">
        <v>377333333.33333331</v>
      </c>
      <c r="MY150">
        <v>2505333333.3333335</v>
      </c>
      <c r="MZ150">
        <v>1529333333.3333333</v>
      </c>
      <c r="NA150">
        <v>976000000</v>
      </c>
      <c r="NB150">
        <v>4821000000</v>
      </c>
      <c r="NC150">
        <v>2816333333.3333335</v>
      </c>
      <c r="ND150">
        <v>1806333333.3333333</v>
      </c>
      <c r="NE150">
        <v>647666666.66666663</v>
      </c>
      <c r="NF150">
        <v>362333333.33333331</v>
      </c>
      <c r="NG150">
        <v>2004666666.6666667</v>
      </c>
      <c r="NH150">
        <v>1906000000</v>
      </c>
      <c r="NI150">
        <v>99000000</v>
      </c>
      <c r="NJ150">
        <v>2795666666.6666665</v>
      </c>
      <c r="NK150">
        <v>1749666666.6666667</v>
      </c>
      <c r="NL150">
        <v>1541333333.3333333</v>
      </c>
      <c r="NM150">
        <v>208333333.33333334</v>
      </c>
      <c r="NN150">
        <v>1046000000</v>
      </c>
      <c r="NO150">
        <v>863666666.66666663</v>
      </c>
      <c r="NP150">
        <v>181666666.66666666</v>
      </c>
      <c r="NQ150">
        <v>333333.33333333331</v>
      </c>
      <c r="NR150">
        <v>1880666666.6666667</v>
      </c>
      <c r="NS150">
        <v>1103333333.3333333</v>
      </c>
      <c r="NT150">
        <v>499666666.66666669</v>
      </c>
      <c r="NU150">
        <v>203333333.33333334</v>
      </c>
      <c r="NV150">
        <v>74333333.333333328</v>
      </c>
      <c r="NW150">
        <v>6316333333.333333</v>
      </c>
      <c r="NX150">
        <v>5980666666.666667</v>
      </c>
      <c r="NY150">
        <v>5579333333.333333</v>
      </c>
      <c r="NZ150">
        <v>401333333.33333331</v>
      </c>
      <c r="OA150">
        <v>335666666.66666669</v>
      </c>
      <c r="OB150">
        <v>3856000000</v>
      </c>
      <c r="OC150">
        <v>1682333333.3333333</v>
      </c>
      <c r="OD150">
        <v>968666666.66666663</v>
      </c>
      <c r="OE150">
        <v>713666666.66666663</v>
      </c>
      <c r="OF150">
        <v>2173666666.6666665</v>
      </c>
      <c r="OG150">
        <v>1047000000</v>
      </c>
      <c r="OH150">
        <v>42333333.333333336</v>
      </c>
      <c r="OI150">
        <v>520333333.33333331</v>
      </c>
      <c r="OJ150">
        <v>564333333.33333337</v>
      </c>
      <c r="OK150">
        <v>8247666666.666667</v>
      </c>
      <c r="OL150">
        <v>1575333333.3333333</v>
      </c>
      <c r="OM150">
        <v>1362666666.6666667</v>
      </c>
      <c r="ON150">
        <v>213000000</v>
      </c>
      <c r="OP150">
        <v>924000000</v>
      </c>
      <c r="OQ150">
        <v>447666666.66666669</v>
      </c>
      <c r="OR150">
        <v>288000000</v>
      </c>
      <c r="OS150">
        <v>188333333.33333334</v>
      </c>
      <c r="OT150">
        <v>1399666666.6666667</v>
      </c>
      <c r="OU150">
        <v>511333333.33333331</v>
      </c>
      <c r="OV150">
        <v>1504333333.3333333</v>
      </c>
      <c r="OW150">
        <v>333000000</v>
      </c>
      <c r="OX150">
        <v>689333333.33333337</v>
      </c>
      <c r="OY150">
        <v>356333333.33333331</v>
      </c>
      <c r="OZ150">
        <v>1554000000</v>
      </c>
      <c r="PA150">
        <v>4491000000</v>
      </c>
      <c r="PB150">
        <v>2937333333.3333335</v>
      </c>
    </row>
    <row r="151" spans="1:418" x14ac:dyDescent="0.45">
      <c r="A151" s="71">
        <v>21610</v>
      </c>
      <c r="B151">
        <v>28.97</v>
      </c>
      <c r="D151">
        <v>24.6</v>
      </c>
      <c r="L151">
        <v>25.3</v>
      </c>
      <c r="N151">
        <v>14</v>
      </c>
      <c r="O151">
        <v>14.1</v>
      </c>
      <c r="Q151">
        <v>22.2</v>
      </c>
      <c r="R151">
        <v>29.2</v>
      </c>
      <c r="S151">
        <v>16.3</v>
      </c>
      <c r="AQ151">
        <v>29.7</v>
      </c>
      <c r="AR151">
        <v>31.2</v>
      </c>
      <c r="BH151">
        <v>34</v>
      </c>
      <c r="BI151">
        <v>33.6</v>
      </c>
      <c r="BJ151">
        <v>34.6</v>
      </c>
      <c r="BK151">
        <v>36.799999999999997</v>
      </c>
      <c r="BM151">
        <v>33.1</v>
      </c>
      <c r="BO151">
        <v>29.7</v>
      </c>
      <c r="BS151">
        <v>35.299999999999997</v>
      </c>
      <c r="CB151">
        <v>22.6</v>
      </c>
      <c r="CG151">
        <v>57.9</v>
      </c>
      <c r="CJ151">
        <v>39.799999999999997</v>
      </c>
      <c r="CO151">
        <v>28</v>
      </c>
      <c r="CP151">
        <v>24.8</v>
      </c>
      <c r="CQ151">
        <v>24.8</v>
      </c>
      <c r="CR151">
        <v>24.5</v>
      </c>
      <c r="CS151">
        <v>40.299999999999997</v>
      </c>
      <c r="CU151">
        <v>22.4</v>
      </c>
      <c r="CW151">
        <v>25.2</v>
      </c>
      <c r="CX151">
        <v>21.6</v>
      </c>
      <c r="CZ151">
        <v>31.5</v>
      </c>
      <c r="DI151">
        <v>21.6</v>
      </c>
      <c r="DX151">
        <v>33.700000000000003</v>
      </c>
      <c r="EK151">
        <v>24.5</v>
      </c>
      <c r="EY151">
        <v>44.7</v>
      </c>
      <c r="EZ151">
        <v>46.2</v>
      </c>
      <c r="FG151">
        <v>56.3</v>
      </c>
      <c r="FP151">
        <v>38.700000000000003</v>
      </c>
      <c r="FX151">
        <v>29.6</v>
      </c>
      <c r="FY151">
        <v>30.6</v>
      </c>
      <c r="GA151">
        <v>52.2</v>
      </c>
      <c r="GC151">
        <v>52.1</v>
      </c>
      <c r="GF151">
        <v>26.4</v>
      </c>
      <c r="GZ151">
        <v>21.3</v>
      </c>
      <c r="HC151">
        <v>18.5</v>
      </c>
      <c r="JX151">
        <v>30</v>
      </c>
      <c r="JY151">
        <v>29.7</v>
      </c>
      <c r="JZ151">
        <v>28.9</v>
      </c>
      <c r="KD151">
        <v>29.6</v>
      </c>
      <c r="KE151">
        <v>30.7</v>
      </c>
      <c r="KG151">
        <v>50</v>
      </c>
      <c r="KH151">
        <v>26.5</v>
      </c>
      <c r="KJ151">
        <v>35.6</v>
      </c>
      <c r="KT151">
        <v>2000000000</v>
      </c>
      <c r="KU151">
        <v>103149666666.66667</v>
      </c>
      <c r="KV151">
        <v>56574333333.333336</v>
      </c>
      <c r="KW151">
        <v>14549666666.666666</v>
      </c>
      <c r="KX151">
        <v>6030000000</v>
      </c>
      <c r="KY151">
        <v>4449666666.666667</v>
      </c>
      <c r="KZ151">
        <v>808666666.66666663</v>
      </c>
      <c r="LA151">
        <v>771666666.66666663</v>
      </c>
      <c r="LB151">
        <v>5047666666.666667</v>
      </c>
      <c r="LC151">
        <v>2828666666.6666665</v>
      </c>
      <c r="LD151">
        <v>1416333333.3333333</v>
      </c>
      <c r="LE151">
        <v>591666666.66666663</v>
      </c>
      <c r="LF151">
        <v>211333333.33333334</v>
      </c>
      <c r="LG151">
        <v>2096666666.6666667</v>
      </c>
      <c r="LH151">
        <v>1071666666.6666666</v>
      </c>
      <c r="LI151">
        <v>404666666.66666669</v>
      </c>
      <c r="LJ151">
        <v>283000000</v>
      </c>
      <c r="LK151">
        <v>265000000</v>
      </c>
      <c r="LL151">
        <v>72000000</v>
      </c>
      <c r="LM151">
        <v>1375000000</v>
      </c>
      <c r="LN151">
        <v>643333333.33333337</v>
      </c>
      <c r="LO151">
        <v>264000000</v>
      </c>
      <c r="LP151">
        <v>89666666.666666672</v>
      </c>
      <c r="LQ151">
        <v>375333333.33333331</v>
      </c>
      <c r="LR151">
        <v>3000000</v>
      </c>
      <c r="LS151">
        <v>42024666666.666664</v>
      </c>
      <c r="LT151">
        <v>20413333333.333332</v>
      </c>
      <c r="LU151">
        <v>17880000000</v>
      </c>
      <c r="LV151">
        <v>2099333333.3333333</v>
      </c>
      <c r="LW151">
        <v>434000000</v>
      </c>
      <c r="LX151">
        <v>8261666666.666667</v>
      </c>
      <c r="LY151">
        <v>6570666666.666667</v>
      </c>
      <c r="LZ151">
        <v>4095666666.6666665</v>
      </c>
      <c r="MA151">
        <v>2380666666.6666665</v>
      </c>
      <c r="MB151">
        <v>94333333.333333328</v>
      </c>
      <c r="MC151">
        <v>1691000000</v>
      </c>
      <c r="MD151">
        <v>5042333333.333333</v>
      </c>
      <c r="ME151">
        <v>3648333333.3333335</v>
      </c>
      <c r="MF151">
        <v>1394000000</v>
      </c>
      <c r="MG151">
        <v>8307333333.333333</v>
      </c>
      <c r="MH151">
        <v>1013666666.6666666</v>
      </c>
      <c r="MI151">
        <v>1021666666.6666666</v>
      </c>
      <c r="MJ151">
        <v>1729666666.6666667</v>
      </c>
      <c r="MK151">
        <v>952333333.33333337</v>
      </c>
      <c r="ML151">
        <v>2128333333.3333333</v>
      </c>
      <c r="MM151">
        <v>1119000000</v>
      </c>
      <c r="MN151">
        <v>342666666.66666669</v>
      </c>
      <c r="MO151">
        <v>46575333333.333336</v>
      </c>
      <c r="MP151">
        <v>45021333333.333336</v>
      </c>
      <c r="MQ151">
        <v>17104000000</v>
      </c>
      <c r="MR151">
        <v>14221333333.333334</v>
      </c>
      <c r="MS151">
        <v>4081333333.3333335</v>
      </c>
      <c r="MT151">
        <v>9367666666.666666</v>
      </c>
      <c r="MU151">
        <v>649333333.33333337</v>
      </c>
      <c r="MV151">
        <v>123000000</v>
      </c>
      <c r="MW151">
        <v>2882666666.6666665</v>
      </c>
      <c r="MX151">
        <v>377333333.33333331</v>
      </c>
      <c r="MY151">
        <v>2505333333.3333335</v>
      </c>
      <c r="MZ151">
        <v>1529333333.3333333</v>
      </c>
      <c r="NA151">
        <v>976000000</v>
      </c>
      <c r="NB151">
        <v>4821000000</v>
      </c>
      <c r="NC151">
        <v>2816333333.3333335</v>
      </c>
      <c r="ND151">
        <v>1806333333.3333333</v>
      </c>
      <c r="NE151">
        <v>647666666.66666663</v>
      </c>
      <c r="NF151">
        <v>362333333.33333331</v>
      </c>
      <c r="NG151">
        <v>2004666666.6666667</v>
      </c>
      <c r="NH151">
        <v>1906000000</v>
      </c>
      <c r="NI151">
        <v>99000000</v>
      </c>
      <c r="NJ151">
        <v>2795666666.6666665</v>
      </c>
      <c r="NK151">
        <v>1749666666.6666667</v>
      </c>
      <c r="NL151">
        <v>1541333333.3333333</v>
      </c>
      <c r="NM151">
        <v>208333333.33333334</v>
      </c>
      <c r="NN151">
        <v>1046000000</v>
      </c>
      <c r="NO151">
        <v>863666666.66666663</v>
      </c>
      <c r="NP151">
        <v>181666666.66666666</v>
      </c>
      <c r="NQ151">
        <v>333333.33333333331</v>
      </c>
      <c r="NR151">
        <v>1880666666.6666667</v>
      </c>
      <c r="NS151">
        <v>1103333333.3333333</v>
      </c>
      <c r="NT151">
        <v>499666666.66666669</v>
      </c>
      <c r="NU151">
        <v>203333333.33333334</v>
      </c>
      <c r="NV151">
        <v>74333333.333333328</v>
      </c>
      <c r="NW151">
        <v>6316333333.333333</v>
      </c>
      <c r="NX151">
        <v>5980666666.666667</v>
      </c>
      <c r="NY151">
        <v>5579333333.333333</v>
      </c>
      <c r="NZ151">
        <v>401333333.33333331</v>
      </c>
      <c r="OA151">
        <v>335666666.66666669</v>
      </c>
      <c r="OB151">
        <v>3856000000</v>
      </c>
      <c r="OC151">
        <v>1682333333.3333333</v>
      </c>
      <c r="OD151">
        <v>968666666.66666663</v>
      </c>
      <c r="OE151">
        <v>713666666.66666663</v>
      </c>
      <c r="OF151">
        <v>2173666666.6666665</v>
      </c>
      <c r="OG151">
        <v>1047000000</v>
      </c>
      <c r="OH151">
        <v>42333333.333333336</v>
      </c>
      <c r="OI151">
        <v>520333333.33333331</v>
      </c>
      <c r="OJ151">
        <v>564333333.33333337</v>
      </c>
      <c r="OK151">
        <v>8247666666.666667</v>
      </c>
      <c r="OL151">
        <v>1575333333.3333333</v>
      </c>
      <c r="OM151">
        <v>1362666666.6666667</v>
      </c>
      <c r="ON151">
        <v>213000000</v>
      </c>
      <c r="OP151">
        <v>924000000</v>
      </c>
      <c r="OQ151">
        <v>447666666.66666669</v>
      </c>
      <c r="OR151">
        <v>288000000</v>
      </c>
      <c r="OS151">
        <v>188333333.33333334</v>
      </c>
      <c r="OT151">
        <v>1399666666.6666667</v>
      </c>
      <c r="OU151">
        <v>511333333.33333331</v>
      </c>
      <c r="OV151">
        <v>1504333333.3333333</v>
      </c>
      <c r="OW151">
        <v>333000000</v>
      </c>
      <c r="OX151">
        <v>689333333.33333337</v>
      </c>
      <c r="OY151">
        <v>356333333.33333331</v>
      </c>
      <c r="OZ151">
        <v>1554000000</v>
      </c>
      <c r="PA151">
        <v>4491000000</v>
      </c>
      <c r="PB151">
        <v>2937333333.3333335</v>
      </c>
    </row>
    <row r="152" spans="1:418" x14ac:dyDescent="0.45">
      <c r="A152" s="71">
        <v>21641</v>
      </c>
      <c r="B152">
        <v>28.98</v>
      </c>
      <c r="D152">
        <v>24.6</v>
      </c>
      <c r="L152">
        <v>25.3</v>
      </c>
      <c r="N152">
        <v>14</v>
      </c>
      <c r="O152">
        <v>14</v>
      </c>
      <c r="Q152">
        <v>22.2</v>
      </c>
      <c r="R152">
        <v>29.2</v>
      </c>
      <c r="S152">
        <v>16.3</v>
      </c>
      <c r="AQ152">
        <v>29.5</v>
      </c>
      <c r="AR152">
        <v>31.1</v>
      </c>
      <c r="BH152">
        <v>33.9</v>
      </c>
      <c r="BI152">
        <v>33.5</v>
      </c>
      <c r="BJ152">
        <v>34.5</v>
      </c>
      <c r="BK152">
        <v>36.5</v>
      </c>
      <c r="BM152">
        <v>33</v>
      </c>
      <c r="BO152">
        <v>29.7</v>
      </c>
      <c r="BS152">
        <v>35.799999999999997</v>
      </c>
      <c r="CB152">
        <v>22.7</v>
      </c>
      <c r="CG152">
        <v>54</v>
      </c>
      <c r="CJ152">
        <v>39.799999999999997</v>
      </c>
      <c r="CO152">
        <v>28</v>
      </c>
      <c r="CP152">
        <v>24.9</v>
      </c>
      <c r="CQ152">
        <v>24.7</v>
      </c>
      <c r="CR152">
        <v>24.3</v>
      </c>
      <c r="CS152">
        <v>40.299999999999997</v>
      </c>
      <c r="CU152">
        <v>21.7</v>
      </c>
      <c r="CW152">
        <v>25.1</v>
      </c>
      <c r="CX152">
        <v>21.4</v>
      </c>
      <c r="CZ152">
        <v>29.5</v>
      </c>
      <c r="DI152">
        <v>21.5</v>
      </c>
      <c r="DX152">
        <v>33.9</v>
      </c>
      <c r="EK152">
        <v>24.6</v>
      </c>
      <c r="EY152">
        <v>44.8</v>
      </c>
      <c r="EZ152">
        <v>46.2</v>
      </c>
      <c r="FG152">
        <v>56.4</v>
      </c>
      <c r="FP152">
        <v>38.9</v>
      </c>
      <c r="FX152">
        <v>29.7</v>
      </c>
      <c r="FY152">
        <v>30.7</v>
      </c>
      <c r="GA152">
        <v>52.1</v>
      </c>
      <c r="GC152">
        <v>52</v>
      </c>
      <c r="GF152">
        <v>26.6</v>
      </c>
      <c r="GZ152">
        <v>21.3</v>
      </c>
      <c r="HC152">
        <v>18.600000000000001</v>
      </c>
      <c r="JX152">
        <v>30</v>
      </c>
      <c r="JY152">
        <v>29.8</v>
      </c>
      <c r="JZ152">
        <v>29</v>
      </c>
      <c r="KD152">
        <v>29.6</v>
      </c>
      <c r="KE152">
        <v>30.7</v>
      </c>
      <c r="KG152">
        <v>50.1</v>
      </c>
      <c r="KH152">
        <v>26.5</v>
      </c>
      <c r="KJ152">
        <v>35.700000000000003</v>
      </c>
      <c r="KT152">
        <v>2037333333.3333333</v>
      </c>
      <c r="KU152">
        <v>105168333333.33333</v>
      </c>
      <c r="KV152">
        <v>57539000000</v>
      </c>
      <c r="KW152">
        <v>15155000000</v>
      </c>
      <c r="KX152">
        <v>6445000000</v>
      </c>
      <c r="KY152">
        <v>4692333333.333333</v>
      </c>
      <c r="KZ152">
        <v>966000000</v>
      </c>
      <c r="LA152">
        <v>786666666.66666663</v>
      </c>
      <c r="LB152">
        <v>5182666666.666667</v>
      </c>
      <c r="LC152">
        <v>2914000000</v>
      </c>
      <c r="LD152">
        <v>1458333333.3333333</v>
      </c>
      <c r="LE152">
        <v>593666666.66666663</v>
      </c>
      <c r="LF152">
        <v>216333333.33333334</v>
      </c>
      <c r="LG152">
        <v>2124666666.6666667</v>
      </c>
      <c r="LH152">
        <v>1097000000</v>
      </c>
      <c r="LI152">
        <v>403000000</v>
      </c>
      <c r="LJ152">
        <v>280333333.33333331</v>
      </c>
      <c r="LK152">
        <v>270666666.66666669</v>
      </c>
      <c r="LL152">
        <v>73666666.666666672</v>
      </c>
      <c r="LM152">
        <v>1402666666.6666667</v>
      </c>
      <c r="LN152">
        <v>644333333.33333337</v>
      </c>
      <c r="LO152">
        <v>283000000</v>
      </c>
      <c r="LP152">
        <v>91333333.333333328</v>
      </c>
      <c r="LQ152">
        <v>381000000</v>
      </c>
      <c r="LR152">
        <v>3000000</v>
      </c>
      <c r="LS152">
        <v>42384000000</v>
      </c>
      <c r="LT152">
        <v>20420333333.333332</v>
      </c>
      <c r="LU152">
        <v>17887666666.666668</v>
      </c>
      <c r="LV152">
        <v>2095333333.3333333</v>
      </c>
      <c r="LW152">
        <v>437333333.33333331</v>
      </c>
      <c r="LX152">
        <v>8500000000</v>
      </c>
      <c r="LY152">
        <v>6768000000</v>
      </c>
      <c r="LZ152">
        <v>4170666666.6666665</v>
      </c>
      <c r="MA152">
        <v>2501333333.3333335</v>
      </c>
      <c r="MB152">
        <v>96000000</v>
      </c>
      <c r="MC152">
        <v>1732333333.3333333</v>
      </c>
      <c r="MD152">
        <v>5091666666.666667</v>
      </c>
      <c r="ME152">
        <v>3736666666.6666665</v>
      </c>
      <c r="MF152">
        <v>1355333333.3333333</v>
      </c>
      <c r="MG152">
        <v>8372000000</v>
      </c>
      <c r="MH152">
        <v>1044666666.6666666</v>
      </c>
      <c r="MI152">
        <v>1002666666.6666666</v>
      </c>
      <c r="MJ152">
        <v>1796333333.3333333</v>
      </c>
      <c r="MK152">
        <v>955666666.66666663</v>
      </c>
      <c r="ML152">
        <v>2147000000</v>
      </c>
      <c r="MM152">
        <v>1111000000</v>
      </c>
      <c r="MN152">
        <v>314666666.66666669</v>
      </c>
      <c r="MO152">
        <v>47629333333.333336</v>
      </c>
      <c r="MP152">
        <v>46030666666.666664</v>
      </c>
      <c r="MQ152">
        <v>17390333333.333332</v>
      </c>
      <c r="MR152">
        <v>14498333333.333334</v>
      </c>
      <c r="MS152">
        <v>4144000000</v>
      </c>
      <c r="MT152">
        <v>9565666666.666666</v>
      </c>
      <c r="MU152">
        <v>668666666.66666663</v>
      </c>
      <c r="MV152">
        <v>120000000</v>
      </c>
      <c r="MW152">
        <v>2892000000</v>
      </c>
      <c r="MX152">
        <v>393666666.66666669</v>
      </c>
      <c r="MY152">
        <v>2498333333.3333335</v>
      </c>
      <c r="MZ152">
        <v>1553333333.3333333</v>
      </c>
      <c r="NA152">
        <v>945000000</v>
      </c>
      <c r="NB152">
        <v>4909000000</v>
      </c>
      <c r="NC152">
        <v>2863666666.6666665</v>
      </c>
      <c r="ND152">
        <v>1835000000</v>
      </c>
      <c r="NE152">
        <v>649000000</v>
      </c>
      <c r="NF152">
        <v>379666666.66666669</v>
      </c>
      <c r="NG152">
        <v>2045333333.3333333</v>
      </c>
      <c r="NH152">
        <v>1946000000</v>
      </c>
      <c r="NI152">
        <v>99666666.666666672</v>
      </c>
      <c r="NJ152">
        <v>2861666666.6666665</v>
      </c>
      <c r="NK152">
        <v>1799666666.6666667</v>
      </c>
      <c r="NL152">
        <v>1585000000</v>
      </c>
      <c r="NM152">
        <v>214666666.66666666</v>
      </c>
      <c r="NN152">
        <v>1062000000</v>
      </c>
      <c r="NO152">
        <v>870333333.33333337</v>
      </c>
      <c r="NP152">
        <v>191333333.33333334</v>
      </c>
      <c r="NQ152">
        <v>333333.33333333331</v>
      </c>
      <c r="NR152">
        <v>1958000000</v>
      </c>
      <c r="NS152">
        <v>1139333333.3333333</v>
      </c>
      <c r="NT152">
        <v>530333333.33333331</v>
      </c>
      <c r="NU152">
        <v>210333333.33333334</v>
      </c>
      <c r="NV152">
        <v>78000000</v>
      </c>
      <c r="NW152">
        <v>6488333333.333333</v>
      </c>
      <c r="NX152">
        <v>6137000000</v>
      </c>
      <c r="NY152">
        <v>5738333333.333333</v>
      </c>
      <c r="NZ152">
        <v>398666666.66666669</v>
      </c>
      <c r="OA152">
        <v>351333333.33333331</v>
      </c>
      <c r="OB152">
        <v>3983333333.3333335</v>
      </c>
      <c r="OC152">
        <v>1743666666.6666667</v>
      </c>
      <c r="OD152">
        <v>1021666666.6666666</v>
      </c>
      <c r="OE152">
        <v>722000000</v>
      </c>
      <c r="OF152">
        <v>2239666666.6666665</v>
      </c>
      <c r="OG152">
        <v>1036333333.3333334</v>
      </c>
      <c r="OH152">
        <v>46333333.333333336</v>
      </c>
      <c r="OI152">
        <v>540333333.33333337</v>
      </c>
      <c r="OJ152">
        <v>616333333.33333337</v>
      </c>
      <c r="OK152">
        <v>8440000000</v>
      </c>
      <c r="OL152">
        <v>1593000000</v>
      </c>
      <c r="OM152">
        <v>1383000000</v>
      </c>
      <c r="ON152">
        <v>210000000</v>
      </c>
      <c r="OP152">
        <v>936333333.33333337</v>
      </c>
      <c r="OQ152">
        <v>453333333.33333331</v>
      </c>
      <c r="OR152">
        <v>292666666.66666669</v>
      </c>
      <c r="OS152">
        <v>190333333.33333334</v>
      </c>
      <c r="OT152">
        <v>1429000000</v>
      </c>
      <c r="OU152">
        <v>516333333.33333331</v>
      </c>
      <c r="OV152">
        <v>1566666666.6666667</v>
      </c>
      <c r="OW152">
        <v>361666666.66666669</v>
      </c>
      <c r="OX152">
        <v>685333333.33333337</v>
      </c>
      <c r="OY152">
        <v>323666666.66666669</v>
      </c>
      <c r="OZ152">
        <v>1598666666.6666667</v>
      </c>
      <c r="PA152">
        <v>4593000000</v>
      </c>
      <c r="PB152">
        <v>2994333333.3333335</v>
      </c>
    </row>
    <row r="153" spans="1:418" x14ac:dyDescent="0.45">
      <c r="A153" s="71">
        <v>21671</v>
      </c>
      <c r="B153">
        <v>29.04</v>
      </c>
      <c r="D153">
        <v>24.7</v>
      </c>
      <c r="L153">
        <v>25.3</v>
      </c>
      <c r="N153">
        <v>14</v>
      </c>
      <c r="O153">
        <v>13.9</v>
      </c>
      <c r="Q153">
        <v>22.2</v>
      </c>
      <c r="R153">
        <v>29.4</v>
      </c>
      <c r="S153">
        <v>16.3</v>
      </c>
      <c r="AQ153">
        <v>29.5</v>
      </c>
      <c r="AR153">
        <v>31</v>
      </c>
      <c r="BH153">
        <v>33.9</v>
      </c>
      <c r="BI153">
        <v>33.5</v>
      </c>
      <c r="BJ153">
        <v>34.6</v>
      </c>
      <c r="BK153">
        <v>36.5</v>
      </c>
      <c r="BM153">
        <v>33</v>
      </c>
      <c r="BO153">
        <v>29.5</v>
      </c>
      <c r="BS153">
        <v>36</v>
      </c>
      <c r="CB153">
        <v>22.5</v>
      </c>
      <c r="CG153">
        <v>51.5</v>
      </c>
      <c r="CJ153">
        <v>39.799999999999997</v>
      </c>
      <c r="CO153">
        <v>27.9</v>
      </c>
      <c r="CP153">
        <v>24.7</v>
      </c>
      <c r="CQ153">
        <v>24.6</v>
      </c>
      <c r="CR153">
        <v>22.7</v>
      </c>
      <c r="CS153">
        <v>40.9</v>
      </c>
      <c r="CU153">
        <v>22.9</v>
      </c>
      <c r="CW153">
        <v>24.7</v>
      </c>
      <c r="CX153">
        <v>22.2</v>
      </c>
      <c r="CZ153">
        <v>30.4</v>
      </c>
      <c r="DI153">
        <v>21.2</v>
      </c>
      <c r="DX153">
        <v>33.799999999999997</v>
      </c>
      <c r="EK153">
        <v>24.7</v>
      </c>
      <c r="EY153">
        <v>44.9</v>
      </c>
      <c r="EZ153">
        <v>46.2</v>
      </c>
      <c r="FG153">
        <v>56.5</v>
      </c>
      <c r="FP153">
        <v>39.200000000000003</v>
      </c>
      <c r="FX153">
        <v>29.7</v>
      </c>
      <c r="FY153">
        <v>30.7</v>
      </c>
      <c r="GA153">
        <v>52.3</v>
      </c>
      <c r="GC153">
        <v>52.2</v>
      </c>
      <c r="GF153">
        <v>26.6</v>
      </c>
      <c r="GZ153">
        <v>21.4</v>
      </c>
      <c r="HC153">
        <v>18.600000000000001</v>
      </c>
      <c r="JX153">
        <v>30.1</v>
      </c>
      <c r="JY153">
        <v>29.8</v>
      </c>
      <c r="JZ153">
        <v>29.1</v>
      </c>
      <c r="KD153">
        <v>29.6</v>
      </c>
      <c r="KE153">
        <v>30.7</v>
      </c>
      <c r="KG153">
        <v>50.2</v>
      </c>
      <c r="KH153">
        <v>26.6</v>
      </c>
      <c r="KJ153">
        <v>35.799999999999997</v>
      </c>
      <c r="KT153">
        <v>2037333333.3333333</v>
      </c>
      <c r="KU153">
        <v>105168333333.33333</v>
      </c>
      <c r="KV153">
        <v>57539000000</v>
      </c>
      <c r="KW153">
        <v>15155000000</v>
      </c>
      <c r="KX153">
        <v>6445000000</v>
      </c>
      <c r="KY153">
        <v>4692333333.333333</v>
      </c>
      <c r="KZ153">
        <v>966000000</v>
      </c>
      <c r="LA153">
        <v>786666666.66666663</v>
      </c>
      <c r="LB153">
        <v>5182666666.666667</v>
      </c>
      <c r="LC153">
        <v>2914000000</v>
      </c>
      <c r="LD153">
        <v>1458333333.3333333</v>
      </c>
      <c r="LE153">
        <v>593666666.66666663</v>
      </c>
      <c r="LF153">
        <v>216333333.33333334</v>
      </c>
      <c r="LG153">
        <v>2124666666.6666667</v>
      </c>
      <c r="LH153">
        <v>1097000000</v>
      </c>
      <c r="LI153">
        <v>403000000</v>
      </c>
      <c r="LJ153">
        <v>280333333.33333331</v>
      </c>
      <c r="LK153">
        <v>270666666.66666669</v>
      </c>
      <c r="LL153">
        <v>73666666.666666672</v>
      </c>
      <c r="LM153">
        <v>1402666666.6666667</v>
      </c>
      <c r="LN153">
        <v>644333333.33333337</v>
      </c>
      <c r="LO153">
        <v>283000000</v>
      </c>
      <c r="LP153">
        <v>91333333.333333328</v>
      </c>
      <c r="LQ153">
        <v>381000000</v>
      </c>
      <c r="LR153">
        <v>3000000</v>
      </c>
      <c r="LS153">
        <v>42384000000</v>
      </c>
      <c r="LT153">
        <v>20420333333.333332</v>
      </c>
      <c r="LU153">
        <v>17887666666.666668</v>
      </c>
      <c r="LV153">
        <v>2095333333.3333333</v>
      </c>
      <c r="LW153">
        <v>437333333.33333331</v>
      </c>
      <c r="LX153">
        <v>8500000000</v>
      </c>
      <c r="LY153">
        <v>6768000000</v>
      </c>
      <c r="LZ153">
        <v>4170666666.6666665</v>
      </c>
      <c r="MA153">
        <v>2501333333.3333335</v>
      </c>
      <c r="MB153">
        <v>96000000</v>
      </c>
      <c r="MC153">
        <v>1732333333.3333333</v>
      </c>
      <c r="MD153">
        <v>5091666666.666667</v>
      </c>
      <c r="ME153">
        <v>3736666666.6666665</v>
      </c>
      <c r="MF153">
        <v>1355333333.3333333</v>
      </c>
      <c r="MG153">
        <v>8372000000</v>
      </c>
      <c r="MH153">
        <v>1044666666.6666666</v>
      </c>
      <c r="MI153">
        <v>1002666666.6666666</v>
      </c>
      <c r="MJ153">
        <v>1796333333.3333333</v>
      </c>
      <c r="MK153">
        <v>955666666.66666663</v>
      </c>
      <c r="ML153">
        <v>2147000000</v>
      </c>
      <c r="MM153">
        <v>1111000000</v>
      </c>
      <c r="MN153">
        <v>314666666.66666669</v>
      </c>
      <c r="MO153">
        <v>47629333333.333336</v>
      </c>
      <c r="MP153">
        <v>46030666666.666664</v>
      </c>
      <c r="MQ153">
        <v>17390333333.333332</v>
      </c>
      <c r="MR153">
        <v>14498333333.333334</v>
      </c>
      <c r="MS153">
        <v>4144000000</v>
      </c>
      <c r="MT153">
        <v>9565666666.666666</v>
      </c>
      <c r="MU153">
        <v>668666666.66666663</v>
      </c>
      <c r="MV153">
        <v>120000000</v>
      </c>
      <c r="MW153">
        <v>2892000000</v>
      </c>
      <c r="MX153">
        <v>393666666.66666669</v>
      </c>
      <c r="MY153">
        <v>2498333333.3333335</v>
      </c>
      <c r="MZ153">
        <v>1553333333.3333333</v>
      </c>
      <c r="NA153">
        <v>945000000</v>
      </c>
      <c r="NB153">
        <v>4909000000</v>
      </c>
      <c r="NC153">
        <v>2863666666.6666665</v>
      </c>
      <c r="ND153">
        <v>1835000000</v>
      </c>
      <c r="NE153">
        <v>649000000</v>
      </c>
      <c r="NF153">
        <v>379666666.66666669</v>
      </c>
      <c r="NG153">
        <v>2045333333.3333333</v>
      </c>
      <c r="NH153">
        <v>1946000000</v>
      </c>
      <c r="NI153">
        <v>99666666.666666672</v>
      </c>
      <c r="NJ153">
        <v>2861666666.6666665</v>
      </c>
      <c r="NK153">
        <v>1799666666.6666667</v>
      </c>
      <c r="NL153">
        <v>1585000000</v>
      </c>
      <c r="NM153">
        <v>214666666.66666666</v>
      </c>
      <c r="NN153">
        <v>1062000000</v>
      </c>
      <c r="NO153">
        <v>870333333.33333337</v>
      </c>
      <c r="NP153">
        <v>191333333.33333334</v>
      </c>
      <c r="NQ153">
        <v>333333.33333333331</v>
      </c>
      <c r="NR153">
        <v>1958000000</v>
      </c>
      <c r="NS153">
        <v>1139333333.3333333</v>
      </c>
      <c r="NT153">
        <v>530333333.33333331</v>
      </c>
      <c r="NU153">
        <v>210333333.33333334</v>
      </c>
      <c r="NV153">
        <v>78000000</v>
      </c>
      <c r="NW153">
        <v>6488333333.333333</v>
      </c>
      <c r="NX153">
        <v>6137000000</v>
      </c>
      <c r="NY153">
        <v>5738333333.333333</v>
      </c>
      <c r="NZ153">
        <v>398666666.66666669</v>
      </c>
      <c r="OA153">
        <v>351333333.33333331</v>
      </c>
      <c r="OB153">
        <v>3983333333.3333335</v>
      </c>
      <c r="OC153">
        <v>1743666666.6666667</v>
      </c>
      <c r="OD153">
        <v>1021666666.6666666</v>
      </c>
      <c r="OE153">
        <v>722000000</v>
      </c>
      <c r="OF153">
        <v>2239666666.6666665</v>
      </c>
      <c r="OG153">
        <v>1036333333.3333334</v>
      </c>
      <c r="OH153">
        <v>46333333.333333336</v>
      </c>
      <c r="OI153">
        <v>540333333.33333337</v>
      </c>
      <c r="OJ153">
        <v>616333333.33333337</v>
      </c>
      <c r="OK153">
        <v>8440000000</v>
      </c>
      <c r="OL153">
        <v>1593000000</v>
      </c>
      <c r="OM153">
        <v>1383000000</v>
      </c>
      <c r="ON153">
        <v>210000000</v>
      </c>
      <c r="OP153">
        <v>936333333.33333337</v>
      </c>
      <c r="OQ153">
        <v>453333333.33333331</v>
      </c>
      <c r="OR153">
        <v>292666666.66666669</v>
      </c>
      <c r="OS153">
        <v>190333333.33333334</v>
      </c>
      <c r="OT153">
        <v>1429000000</v>
      </c>
      <c r="OU153">
        <v>516333333.33333331</v>
      </c>
      <c r="OV153">
        <v>1566666666.6666667</v>
      </c>
      <c r="OW153">
        <v>361666666.66666669</v>
      </c>
      <c r="OX153">
        <v>685333333.33333337</v>
      </c>
      <c r="OY153">
        <v>323666666.66666669</v>
      </c>
      <c r="OZ153">
        <v>1598666666.6666667</v>
      </c>
      <c r="PA153">
        <v>4593000000</v>
      </c>
      <c r="PB153">
        <v>2994333333.3333335</v>
      </c>
    </row>
    <row r="154" spans="1:418" x14ac:dyDescent="0.45">
      <c r="A154" s="71">
        <v>21702</v>
      </c>
      <c r="B154">
        <v>29.11</v>
      </c>
      <c r="D154">
        <v>24.7</v>
      </c>
      <c r="L154">
        <v>25.3</v>
      </c>
      <c r="N154">
        <v>13.9</v>
      </c>
      <c r="O154">
        <v>13.7</v>
      </c>
      <c r="Q154">
        <v>22.3</v>
      </c>
      <c r="R154">
        <v>29.6</v>
      </c>
      <c r="S154">
        <v>16.399999999999999</v>
      </c>
      <c r="AQ154">
        <v>29.7</v>
      </c>
      <c r="AR154">
        <v>31.2</v>
      </c>
      <c r="BH154">
        <v>33.6</v>
      </c>
      <c r="BI154">
        <v>33.299999999999997</v>
      </c>
      <c r="BJ154">
        <v>34.6</v>
      </c>
      <c r="BK154">
        <v>36.5</v>
      </c>
      <c r="BM154">
        <v>32.5</v>
      </c>
      <c r="BO154">
        <v>28.8</v>
      </c>
      <c r="BS154">
        <v>35</v>
      </c>
      <c r="CB154">
        <v>22.5</v>
      </c>
      <c r="CG154">
        <v>51.6</v>
      </c>
      <c r="CJ154">
        <v>39.799999999999997</v>
      </c>
      <c r="CO154">
        <v>28.9</v>
      </c>
      <c r="CP154">
        <v>26.2</v>
      </c>
      <c r="CQ154">
        <v>25.3</v>
      </c>
      <c r="CR154">
        <v>22.1</v>
      </c>
      <c r="CS154">
        <v>39.6</v>
      </c>
      <c r="CU154">
        <v>24</v>
      </c>
      <c r="CW154">
        <v>26.8</v>
      </c>
      <c r="CX154">
        <v>30.7</v>
      </c>
      <c r="CZ154">
        <v>30.9</v>
      </c>
      <c r="DI154">
        <v>21</v>
      </c>
      <c r="DX154">
        <v>33.9</v>
      </c>
      <c r="EK154">
        <v>24.8</v>
      </c>
      <c r="EY154">
        <v>45</v>
      </c>
      <c r="EZ154">
        <v>46.2</v>
      </c>
      <c r="FG154">
        <v>56.4</v>
      </c>
      <c r="FP154">
        <v>39.5</v>
      </c>
      <c r="FX154">
        <v>29.8</v>
      </c>
      <c r="FY154">
        <v>30.8</v>
      </c>
      <c r="GA154">
        <v>52.4</v>
      </c>
      <c r="GC154">
        <v>52.3</v>
      </c>
      <c r="GF154">
        <v>26.8</v>
      </c>
      <c r="GZ154">
        <v>21.5</v>
      </c>
      <c r="HC154">
        <v>18.7</v>
      </c>
      <c r="JX154">
        <v>30.2</v>
      </c>
      <c r="JY154">
        <v>29.9</v>
      </c>
      <c r="JZ154">
        <v>29.2</v>
      </c>
      <c r="KD154">
        <v>29.7</v>
      </c>
      <c r="KE154">
        <v>30.8</v>
      </c>
      <c r="KG154">
        <v>50.2</v>
      </c>
      <c r="KH154">
        <v>26.6</v>
      </c>
      <c r="KJ154">
        <v>35.799999999999997</v>
      </c>
      <c r="KT154">
        <v>2037333333.3333333</v>
      </c>
      <c r="KU154">
        <v>105168333333.33333</v>
      </c>
      <c r="KV154">
        <v>57539000000</v>
      </c>
      <c r="KW154">
        <v>15155000000</v>
      </c>
      <c r="KX154">
        <v>6445000000</v>
      </c>
      <c r="KY154">
        <v>4692333333.333333</v>
      </c>
      <c r="KZ154">
        <v>966000000</v>
      </c>
      <c r="LA154">
        <v>786666666.66666663</v>
      </c>
      <c r="LB154">
        <v>5182666666.666667</v>
      </c>
      <c r="LC154">
        <v>2914000000</v>
      </c>
      <c r="LD154">
        <v>1458333333.3333333</v>
      </c>
      <c r="LE154">
        <v>593666666.66666663</v>
      </c>
      <c r="LF154">
        <v>216333333.33333334</v>
      </c>
      <c r="LG154">
        <v>2124666666.6666667</v>
      </c>
      <c r="LH154">
        <v>1097000000</v>
      </c>
      <c r="LI154">
        <v>403000000</v>
      </c>
      <c r="LJ154">
        <v>280333333.33333331</v>
      </c>
      <c r="LK154">
        <v>270666666.66666669</v>
      </c>
      <c r="LL154">
        <v>73666666.666666672</v>
      </c>
      <c r="LM154">
        <v>1402666666.6666667</v>
      </c>
      <c r="LN154">
        <v>644333333.33333337</v>
      </c>
      <c r="LO154">
        <v>283000000</v>
      </c>
      <c r="LP154">
        <v>91333333.333333328</v>
      </c>
      <c r="LQ154">
        <v>381000000</v>
      </c>
      <c r="LR154">
        <v>3000000</v>
      </c>
      <c r="LS154">
        <v>42384000000</v>
      </c>
      <c r="LT154">
        <v>20420333333.333332</v>
      </c>
      <c r="LU154">
        <v>17887666666.666668</v>
      </c>
      <c r="LV154">
        <v>2095333333.3333333</v>
      </c>
      <c r="LW154">
        <v>437333333.33333331</v>
      </c>
      <c r="LX154">
        <v>8500000000</v>
      </c>
      <c r="LY154">
        <v>6768000000</v>
      </c>
      <c r="LZ154">
        <v>4170666666.6666665</v>
      </c>
      <c r="MA154">
        <v>2501333333.3333335</v>
      </c>
      <c r="MB154">
        <v>96000000</v>
      </c>
      <c r="MC154">
        <v>1732333333.3333333</v>
      </c>
      <c r="MD154">
        <v>5091666666.666667</v>
      </c>
      <c r="ME154">
        <v>3736666666.6666665</v>
      </c>
      <c r="MF154">
        <v>1355333333.3333333</v>
      </c>
      <c r="MG154">
        <v>8372000000</v>
      </c>
      <c r="MH154">
        <v>1044666666.6666666</v>
      </c>
      <c r="MI154">
        <v>1002666666.6666666</v>
      </c>
      <c r="MJ154">
        <v>1796333333.3333333</v>
      </c>
      <c r="MK154">
        <v>955666666.66666663</v>
      </c>
      <c r="ML154">
        <v>2147000000</v>
      </c>
      <c r="MM154">
        <v>1111000000</v>
      </c>
      <c r="MN154">
        <v>314666666.66666669</v>
      </c>
      <c r="MO154">
        <v>47629333333.333336</v>
      </c>
      <c r="MP154">
        <v>46030666666.666664</v>
      </c>
      <c r="MQ154">
        <v>17390333333.333332</v>
      </c>
      <c r="MR154">
        <v>14498333333.333334</v>
      </c>
      <c r="MS154">
        <v>4144000000</v>
      </c>
      <c r="MT154">
        <v>9565666666.666666</v>
      </c>
      <c r="MU154">
        <v>668666666.66666663</v>
      </c>
      <c r="MV154">
        <v>120000000</v>
      </c>
      <c r="MW154">
        <v>2892000000</v>
      </c>
      <c r="MX154">
        <v>393666666.66666669</v>
      </c>
      <c r="MY154">
        <v>2498333333.3333335</v>
      </c>
      <c r="MZ154">
        <v>1553333333.3333333</v>
      </c>
      <c r="NA154">
        <v>945000000</v>
      </c>
      <c r="NB154">
        <v>4909000000</v>
      </c>
      <c r="NC154">
        <v>2863666666.6666665</v>
      </c>
      <c r="ND154">
        <v>1835000000</v>
      </c>
      <c r="NE154">
        <v>649000000</v>
      </c>
      <c r="NF154">
        <v>379666666.66666669</v>
      </c>
      <c r="NG154">
        <v>2045333333.3333333</v>
      </c>
      <c r="NH154">
        <v>1946000000</v>
      </c>
      <c r="NI154">
        <v>99666666.666666672</v>
      </c>
      <c r="NJ154">
        <v>2861666666.6666665</v>
      </c>
      <c r="NK154">
        <v>1799666666.6666667</v>
      </c>
      <c r="NL154">
        <v>1585000000</v>
      </c>
      <c r="NM154">
        <v>214666666.66666666</v>
      </c>
      <c r="NN154">
        <v>1062000000</v>
      </c>
      <c r="NO154">
        <v>870333333.33333337</v>
      </c>
      <c r="NP154">
        <v>191333333.33333334</v>
      </c>
      <c r="NQ154">
        <v>333333.33333333331</v>
      </c>
      <c r="NR154">
        <v>1958000000</v>
      </c>
      <c r="NS154">
        <v>1139333333.3333333</v>
      </c>
      <c r="NT154">
        <v>530333333.33333331</v>
      </c>
      <c r="NU154">
        <v>210333333.33333334</v>
      </c>
      <c r="NV154">
        <v>78000000</v>
      </c>
      <c r="NW154">
        <v>6488333333.333333</v>
      </c>
      <c r="NX154">
        <v>6137000000</v>
      </c>
      <c r="NY154">
        <v>5738333333.333333</v>
      </c>
      <c r="NZ154">
        <v>398666666.66666669</v>
      </c>
      <c r="OA154">
        <v>351333333.33333331</v>
      </c>
      <c r="OB154">
        <v>3983333333.3333335</v>
      </c>
      <c r="OC154">
        <v>1743666666.6666667</v>
      </c>
      <c r="OD154">
        <v>1021666666.6666666</v>
      </c>
      <c r="OE154">
        <v>722000000</v>
      </c>
      <c r="OF154">
        <v>2239666666.6666665</v>
      </c>
      <c r="OG154">
        <v>1036333333.3333334</v>
      </c>
      <c r="OH154">
        <v>46333333.333333336</v>
      </c>
      <c r="OI154">
        <v>540333333.33333337</v>
      </c>
      <c r="OJ154">
        <v>616333333.33333337</v>
      </c>
      <c r="OK154">
        <v>8440000000</v>
      </c>
      <c r="OL154">
        <v>1593000000</v>
      </c>
      <c r="OM154">
        <v>1383000000</v>
      </c>
      <c r="ON154">
        <v>210000000</v>
      </c>
      <c r="OP154">
        <v>936333333.33333337</v>
      </c>
      <c r="OQ154">
        <v>453333333.33333331</v>
      </c>
      <c r="OR154">
        <v>292666666.66666669</v>
      </c>
      <c r="OS154">
        <v>190333333.33333334</v>
      </c>
      <c r="OT154">
        <v>1429000000</v>
      </c>
      <c r="OU154">
        <v>516333333.33333331</v>
      </c>
      <c r="OV154">
        <v>1566666666.6666667</v>
      </c>
      <c r="OW154">
        <v>361666666.66666669</v>
      </c>
      <c r="OX154">
        <v>685333333.33333337</v>
      </c>
      <c r="OY154">
        <v>323666666.66666669</v>
      </c>
      <c r="OZ154">
        <v>1598666666.6666667</v>
      </c>
      <c r="PA154">
        <v>4593000000</v>
      </c>
      <c r="PB154">
        <v>2994333333.3333335</v>
      </c>
    </row>
    <row r="155" spans="1:418" x14ac:dyDescent="0.45">
      <c r="A155" s="71">
        <v>21732</v>
      </c>
      <c r="B155">
        <v>29.15</v>
      </c>
      <c r="D155">
        <v>24.7</v>
      </c>
      <c r="L155">
        <v>25.4</v>
      </c>
      <c r="N155">
        <v>13.9</v>
      </c>
      <c r="O155">
        <v>13.6</v>
      </c>
      <c r="Q155">
        <v>22.4</v>
      </c>
      <c r="R155">
        <v>29.6</v>
      </c>
      <c r="S155">
        <v>16.5</v>
      </c>
      <c r="AQ155">
        <v>29.6</v>
      </c>
      <c r="AR155">
        <v>31.2</v>
      </c>
      <c r="BH155">
        <v>33.4</v>
      </c>
      <c r="BI155">
        <v>33</v>
      </c>
      <c r="BJ155">
        <v>34.700000000000003</v>
      </c>
      <c r="BK155">
        <v>36.5</v>
      </c>
      <c r="BM155">
        <v>31.9</v>
      </c>
      <c r="BO155">
        <v>28.1</v>
      </c>
      <c r="BS155">
        <v>34.799999999999997</v>
      </c>
      <c r="CB155">
        <v>22.5</v>
      </c>
      <c r="CG155">
        <v>56.9</v>
      </c>
      <c r="CJ155">
        <v>39.9</v>
      </c>
      <c r="CO155">
        <v>28.4</v>
      </c>
      <c r="CP155">
        <v>25.4</v>
      </c>
      <c r="CQ155">
        <v>25.2</v>
      </c>
      <c r="CR155">
        <v>20.6</v>
      </c>
      <c r="CS155">
        <v>40.1</v>
      </c>
      <c r="CU155">
        <v>22.5</v>
      </c>
      <c r="CW155">
        <v>25.9</v>
      </c>
      <c r="CX155">
        <v>27</v>
      </c>
      <c r="CZ155">
        <v>28.9</v>
      </c>
      <c r="DI155">
        <v>20.9</v>
      </c>
      <c r="DX155">
        <v>34</v>
      </c>
      <c r="EK155">
        <v>24.9</v>
      </c>
      <c r="EY155">
        <v>45.1</v>
      </c>
      <c r="EZ155">
        <v>46.3</v>
      </c>
      <c r="FG155">
        <v>56.3</v>
      </c>
      <c r="FP155">
        <v>39.799999999999997</v>
      </c>
      <c r="FX155">
        <v>29.9</v>
      </c>
      <c r="FY155">
        <v>30.9</v>
      </c>
      <c r="GA155">
        <v>52.4</v>
      </c>
      <c r="GC155">
        <v>52.3</v>
      </c>
      <c r="GF155">
        <v>27.3</v>
      </c>
      <c r="GZ155">
        <v>21.5</v>
      </c>
      <c r="HC155">
        <v>18.7</v>
      </c>
      <c r="JX155">
        <v>30.2</v>
      </c>
      <c r="JY155">
        <v>30</v>
      </c>
      <c r="JZ155">
        <v>29.2</v>
      </c>
      <c r="KD155">
        <v>29.8</v>
      </c>
      <c r="KE155">
        <v>30.9</v>
      </c>
      <c r="KG155">
        <v>50.2</v>
      </c>
      <c r="KH155">
        <v>26.7</v>
      </c>
      <c r="KJ155">
        <v>35.9</v>
      </c>
      <c r="KT155">
        <v>2088666666.6666667</v>
      </c>
      <c r="KU155">
        <v>106908333333.33333</v>
      </c>
      <c r="KV155">
        <v>58174666666.666664</v>
      </c>
      <c r="KW155">
        <v>15445333333.333334</v>
      </c>
      <c r="KX155">
        <v>6691000000</v>
      </c>
      <c r="KY155">
        <v>4987333333.333333</v>
      </c>
      <c r="KZ155">
        <v>890666666.66666663</v>
      </c>
      <c r="LA155">
        <v>813000000</v>
      </c>
      <c r="LB155">
        <v>5215666666.666667</v>
      </c>
      <c r="LC155">
        <v>2899666666.6666665</v>
      </c>
      <c r="LD155">
        <v>1503333333.3333333</v>
      </c>
      <c r="LE155">
        <v>592000000</v>
      </c>
      <c r="LF155">
        <v>221000000</v>
      </c>
      <c r="LG155">
        <v>2130666666.6666667</v>
      </c>
      <c r="LH155">
        <v>1100000000</v>
      </c>
      <c r="LI155">
        <v>406333333.33333331</v>
      </c>
      <c r="LJ155">
        <v>279666666.66666669</v>
      </c>
      <c r="LK155">
        <v>270000000</v>
      </c>
      <c r="LL155">
        <v>74666666.666666672</v>
      </c>
      <c r="LM155">
        <v>1408000000</v>
      </c>
      <c r="LN155">
        <v>651000000</v>
      </c>
      <c r="LO155">
        <v>283000000</v>
      </c>
      <c r="LP155">
        <v>91000000</v>
      </c>
      <c r="LQ155">
        <v>379666666.66666669</v>
      </c>
      <c r="LR155">
        <v>3000000</v>
      </c>
      <c r="LS155">
        <v>42729333333.333336</v>
      </c>
      <c r="LT155">
        <v>20589333333.333332</v>
      </c>
      <c r="LU155">
        <v>18020333333.333332</v>
      </c>
      <c r="LV155">
        <v>2139000000</v>
      </c>
      <c r="LW155">
        <v>430333333.33333331</v>
      </c>
      <c r="LX155">
        <v>8480000000</v>
      </c>
      <c r="LY155">
        <v>6746333333.333333</v>
      </c>
      <c r="LZ155">
        <v>4146000000</v>
      </c>
      <c r="MA155">
        <v>2504333333.3333335</v>
      </c>
      <c r="MB155">
        <v>96000000</v>
      </c>
      <c r="MC155">
        <v>1733666666.6666667</v>
      </c>
      <c r="MD155">
        <v>5069333333.333333</v>
      </c>
      <c r="ME155">
        <v>3749666666.6666665</v>
      </c>
      <c r="MF155">
        <v>1319666666.6666667</v>
      </c>
      <c r="MG155">
        <v>8590666666.666666</v>
      </c>
      <c r="MH155">
        <v>1075333333.3333333</v>
      </c>
      <c r="MI155">
        <v>1034333333.3333334</v>
      </c>
      <c r="MJ155">
        <v>1833666666.6666667</v>
      </c>
      <c r="MK155">
        <v>970333333.33333337</v>
      </c>
      <c r="ML155">
        <v>2195000000</v>
      </c>
      <c r="MM155">
        <v>1157000000</v>
      </c>
      <c r="MN155">
        <v>325333333.33333331</v>
      </c>
      <c r="MO155">
        <v>48733666666.666664</v>
      </c>
      <c r="MP155">
        <v>47089000000</v>
      </c>
      <c r="MQ155">
        <v>17799333333.333332</v>
      </c>
      <c r="MR155">
        <v>14791000000</v>
      </c>
      <c r="MS155">
        <v>4207666666.6666665</v>
      </c>
      <c r="MT155">
        <v>9786666666.666666</v>
      </c>
      <c r="MU155">
        <v>687333333.33333337</v>
      </c>
      <c r="MV155">
        <v>109333333.33333333</v>
      </c>
      <c r="MW155">
        <v>3008333333.3333335</v>
      </c>
      <c r="MX155">
        <v>414333333.33333331</v>
      </c>
      <c r="MY155">
        <v>2594000000</v>
      </c>
      <c r="MZ155">
        <v>1584000000</v>
      </c>
      <c r="NA155">
        <v>1010000000</v>
      </c>
      <c r="NB155">
        <v>4979666666.666667</v>
      </c>
      <c r="NC155">
        <v>2907333333.3333335</v>
      </c>
      <c r="ND155">
        <v>1858000000</v>
      </c>
      <c r="NE155">
        <v>650333333.33333337</v>
      </c>
      <c r="NF155">
        <v>399333333.33333331</v>
      </c>
      <c r="NG155">
        <v>2072333333.3333333</v>
      </c>
      <c r="NH155">
        <v>1966000000</v>
      </c>
      <c r="NI155">
        <v>106000000</v>
      </c>
      <c r="NJ155">
        <v>2943333333.3333335</v>
      </c>
      <c r="NK155">
        <v>1851000000</v>
      </c>
      <c r="NL155">
        <v>1629666666.6666667</v>
      </c>
      <c r="NM155">
        <v>221333333.33333334</v>
      </c>
      <c r="NN155">
        <v>1092333333.3333333</v>
      </c>
      <c r="NO155">
        <v>890000000</v>
      </c>
      <c r="NP155">
        <v>202000000</v>
      </c>
      <c r="NQ155">
        <v>333333.33333333331</v>
      </c>
      <c r="NR155">
        <v>2003333333.3333333</v>
      </c>
      <c r="NS155">
        <v>1175000000</v>
      </c>
      <c r="NT155">
        <v>527666666.66666669</v>
      </c>
      <c r="NU155">
        <v>218333333.33333334</v>
      </c>
      <c r="NV155">
        <v>82333333.333333328</v>
      </c>
      <c r="NW155">
        <v>6697666666.666667</v>
      </c>
      <c r="NX155">
        <v>6329666666.666667</v>
      </c>
      <c r="NY155">
        <v>5925666666.666667</v>
      </c>
      <c r="NZ155">
        <v>404000000</v>
      </c>
      <c r="OA155">
        <v>368000000</v>
      </c>
      <c r="OB155">
        <v>4087333333.3333335</v>
      </c>
      <c r="OC155">
        <v>1773666666.6666667</v>
      </c>
      <c r="OD155">
        <v>1066666666.6666666</v>
      </c>
      <c r="OE155">
        <v>707000000</v>
      </c>
      <c r="OF155">
        <v>2314000000</v>
      </c>
      <c r="OG155">
        <v>1048000000</v>
      </c>
      <c r="OH155">
        <v>49333333.333333336</v>
      </c>
      <c r="OI155">
        <v>562666666.66666663</v>
      </c>
      <c r="OJ155">
        <v>654000000</v>
      </c>
      <c r="OK155">
        <v>8578333333.333333</v>
      </c>
      <c r="OL155">
        <v>1617666666.6666667</v>
      </c>
      <c r="OM155">
        <v>1406333333.3333333</v>
      </c>
      <c r="ON155">
        <v>211333333.33333334</v>
      </c>
      <c r="OP155">
        <v>950666666.66666663</v>
      </c>
      <c r="OQ155">
        <v>461000000</v>
      </c>
      <c r="OR155">
        <v>298000000</v>
      </c>
      <c r="OS155">
        <v>191666666.66666666</v>
      </c>
      <c r="OT155">
        <v>1455333333.3333333</v>
      </c>
      <c r="OU155">
        <v>526666666.66666669</v>
      </c>
      <c r="OV155">
        <v>1591333333.3333333</v>
      </c>
      <c r="OW155">
        <v>348000000</v>
      </c>
      <c r="OX155">
        <v>709333333.33333337</v>
      </c>
      <c r="OY155">
        <v>361333333.33333331</v>
      </c>
      <c r="OZ155">
        <v>1645000000</v>
      </c>
      <c r="PA155">
        <v>4682666666.666667</v>
      </c>
      <c r="PB155">
        <v>3037666666.6666665</v>
      </c>
    </row>
    <row r="156" spans="1:418" x14ac:dyDescent="0.45">
      <c r="A156" s="71">
        <v>21763</v>
      </c>
      <c r="B156">
        <v>29.18</v>
      </c>
      <c r="D156">
        <v>24.8</v>
      </c>
      <c r="L156">
        <v>25.4</v>
      </c>
      <c r="N156">
        <v>13.8</v>
      </c>
      <c r="O156">
        <v>13.5</v>
      </c>
      <c r="Q156">
        <v>22.5</v>
      </c>
      <c r="R156">
        <v>29.6</v>
      </c>
      <c r="S156">
        <v>16.600000000000001</v>
      </c>
      <c r="AQ156">
        <v>29.6</v>
      </c>
      <c r="AR156">
        <v>31.1</v>
      </c>
      <c r="BH156">
        <v>33</v>
      </c>
      <c r="BI156">
        <v>32.4</v>
      </c>
      <c r="BJ156">
        <v>34.299999999999997</v>
      </c>
      <c r="BK156">
        <v>36.200000000000003</v>
      </c>
      <c r="BM156">
        <v>30.8</v>
      </c>
      <c r="BO156">
        <v>26.9</v>
      </c>
      <c r="BS156">
        <v>34</v>
      </c>
      <c r="CB156">
        <v>22.4</v>
      </c>
      <c r="CG156">
        <v>55.8</v>
      </c>
      <c r="CJ156">
        <v>40</v>
      </c>
      <c r="CO156">
        <v>28.7</v>
      </c>
      <c r="CP156">
        <v>25.7</v>
      </c>
      <c r="CQ156">
        <v>25.4</v>
      </c>
      <c r="CR156">
        <v>22.2</v>
      </c>
      <c r="CS156">
        <v>39.9</v>
      </c>
      <c r="CU156">
        <v>22.6</v>
      </c>
      <c r="CW156">
        <v>26.2</v>
      </c>
      <c r="CX156">
        <v>25.1</v>
      </c>
      <c r="CZ156">
        <v>33.700000000000003</v>
      </c>
      <c r="DI156">
        <v>21</v>
      </c>
      <c r="DX156">
        <v>34</v>
      </c>
      <c r="EK156">
        <v>24.9</v>
      </c>
      <c r="EY156">
        <v>45.2</v>
      </c>
      <c r="EZ156">
        <v>46.6</v>
      </c>
      <c r="FG156">
        <v>56.3</v>
      </c>
      <c r="FP156">
        <v>40.299999999999997</v>
      </c>
      <c r="FX156">
        <v>29.9</v>
      </c>
      <c r="FY156">
        <v>30.9</v>
      </c>
      <c r="GA156">
        <v>52.3</v>
      </c>
      <c r="GC156">
        <v>52.2</v>
      </c>
      <c r="GF156">
        <v>27.2</v>
      </c>
      <c r="GZ156">
        <v>21.6</v>
      </c>
      <c r="HC156">
        <v>18.8</v>
      </c>
      <c r="JX156">
        <v>30.2</v>
      </c>
      <c r="JY156">
        <v>30</v>
      </c>
      <c r="JZ156">
        <v>29.3</v>
      </c>
      <c r="KD156">
        <v>29.8</v>
      </c>
      <c r="KE156">
        <v>30.9</v>
      </c>
      <c r="KG156">
        <v>50.3</v>
      </c>
      <c r="KH156">
        <v>26.8</v>
      </c>
      <c r="KJ156">
        <v>35.9</v>
      </c>
      <c r="KT156">
        <v>2088666666.6666667</v>
      </c>
      <c r="KU156">
        <v>106908333333.33333</v>
      </c>
      <c r="KV156">
        <v>58174666666.666664</v>
      </c>
      <c r="KW156">
        <v>15445333333.333334</v>
      </c>
      <c r="KX156">
        <v>6691000000</v>
      </c>
      <c r="KY156">
        <v>4987333333.333333</v>
      </c>
      <c r="KZ156">
        <v>890666666.66666663</v>
      </c>
      <c r="LA156">
        <v>813000000</v>
      </c>
      <c r="LB156">
        <v>5215666666.666667</v>
      </c>
      <c r="LC156">
        <v>2899666666.6666665</v>
      </c>
      <c r="LD156">
        <v>1503333333.3333333</v>
      </c>
      <c r="LE156">
        <v>592000000</v>
      </c>
      <c r="LF156">
        <v>221000000</v>
      </c>
      <c r="LG156">
        <v>2130666666.6666667</v>
      </c>
      <c r="LH156">
        <v>1100000000</v>
      </c>
      <c r="LI156">
        <v>406333333.33333331</v>
      </c>
      <c r="LJ156">
        <v>279666666.66666669</v>
      </c>
      <c r="LK156">
        <v>270000000</v>
      </c>
      <c r="LL156">
        <v>74666666.666666672</v>
      </c>
      <c r="LM156">
        <v>1408000000</v>
      </c>
      <c r="LN156">
        <v>651000000</v>
      </c>
      <c r="LO156">
        <v>283000000</v>
      </c>
      <c r="LP156">
        <v>91000000</v>
      </c>
      <c r="LQ156">
        <v>379666666.66666669</v>
      </c>
      <c r="LR156">
        <v>3000000</v>
      </c>
      <c r="LS156">
        <v>42729333333.333336</v>
      </c>
      <c r="LT156">
        <v>20589333333.333332</v>
      </c>
      <c r="LU156">
        <v>18020333333.333332</v>
      </c>
      <c r="LV156">
        <v>2139000000</v>
      </c>
      <c r="LW156">
        <v>430333333.33333331</v>
      </c>
      <c r="LX156">
        <v>8480000000</v>
      </c>
      <c r="LY156">
        <v>6746333333.333333</v>
      </c>
      <c r="LZ156">
        <v>4146000000</v>
      </c>
      <c r="MA156">
        <v>2504333333.3333335</v>
      </c>
      <c r="MB156">
        <v>96000000</v>
      </c>
      <c r="MC156">
        <v>1733666666.6666667</v>
      </c>
      <c r="MD156">
        <v>5069333333.333333</v>
      </c>
      <c r="ME156">
        <v>3749666666.6666665</v>
      </c>
      <c r="MF156">
        <v>1319666666.6666667</v>
      </c>
      <c r="MG156">
        <v>8590666666.666666</v>
      </c>
      <c r="MH156">
        <v>1075333333.3333333</v>
      </c>
      <c r="MI156">
        <v>1034333333.3333334</v>
      </c>
      <c r="MJ156">
        <v>1833666666.6666667</v>
      </c>
      <c r="MK156">
        <v>970333333.33333337</v>
      </c>
      <c r="ML156">
        <v>2195000000</v>
      </c>
      <c r="MM156">
        <v>1157000000</v>
      </c>
      <c r="MN156">
        <v>325333333.33333331</v>
      </c>
      <c r="MO156">
        <v>48733666666.666664</v>
      </c>
      <c r="MP156">
        <v>47089000000</v>
      </c>
      <c r="MQ156">
        <v>17799333333.333332</v>
      </c>
      <c r="MR156">
        <v>14791000000</v>
      </c>
      <c r="MS156">
        <v>4207666666.6666665</v>
      </c>
      <c r="MT156">
        <v>9786666666.666666</v>
      </c>
      <c r="MU156">
        <v>687333333.33333337</v>
      </c>
      <c r="MV156">
        <v>109333333.33333333</v>
      </c>
      <c r="MW156">
        <v>3008333333.3333335</v>
      </c>
      <c r="MX156">
        <v>414333333.33333331</v>
      </c>
      <c r="MY156">
        <v>2594000000</v>
      </c>
      <c r="MZ156">
        <v>1584000000</v>
      </c>
      <c r="NA156">
        <v>1010000000</v>
      </c>
      <c r="NB156">
        <v>4979666666.666667</v>
      </c>
      <c r="NC156">
        <v>2907333333.3333335</v>
      </c>
      <c r="ND156">
        <v>1858000000</v>
      </c>
      <c r="NE156">
        <v>650333333.33333337</v>
      </c>
      <c r="NF156">
        <v>399333333.33333331</v>
      </c>
      <c r="NG156">
        <v>2072333333.3333333</v>
      </c>
      <c r="NH156">
        <v>1966000000</v>
      </c>
      <c r="NI156">
        <v>106000000</v>
      </c>
      <c r="NJ156">
        <v>2943333333.3333335</v>
      </c>
      <c r="NK156">
        <v>1851000000</v>
      </c>
      <c r="NL156">
        <v>1629666666.6666667</v>
      </c>
      <c r="NM156">
        <v>221333333.33333334</v>
      </c>
      <c r="NN156">
        <v>1092333333.3333333</v>
      </c>
      <c r="NO156">
        <v>890000000</v>
      </c>
      <c r="NP156">
        <v>202000000</v>
      </c>
      <c r="NQ156">
        <v>333333.33333333331</v>
      </c>
      <c r="NR156">
        <v>2003333333.3333333</v>
      </c>
      <c r="NS156">
        <v>1175000000</v>
      </c>
      <c r="NT156">
        <v>527666666.66666669</v>
      </c>
      <c r="NU156">
        <v>218333333.33333334</v>
      </c>
      <c r="NV156">
        <v>82333333.333333328</v>
      </c>
      <c r="NW156">
        <v>6697666666.666667</v>
      </c>
      <c r="NX156">
        <v>6329666666.666667</v>
      </c>
      <c r="NY156">
        <v>5925666666.666667</v>
      </c>
      <c r="NZ156">
        <v>404000000</v>
      </c>
      <c r="OA156">
        <v>368000000</v>
      </c>
      <c r="OB156">
        <v>4087333333.3333335</v>
      </c>
      <c r="OC156">
        <v>1773666666.6666667</v>
      </c>
      <c r="OD156">
        <v>1066666666.6666666</v>
      </c>
      <c r="OE156">
        <v>707000000</v>
      </c>
      <c r="OF156">
        <v>2314000000</v>
      </c>
      <c r="OG156">
        <v>1048000000</v>
      </c>
      <c r="OH156">
        <v>49333333.333333336</v>
      </c>
      <c r="OI156">
        <v>562666666.66666663</v>
      </c>
      <c r="OJ156">
        <v>654000000</v>
      </c>
      <c r="OK156">
        <v>8578333333.333333</v>
      </c>
      <c r="OL156">
        <v>1617666666.6666667</v>
      </c>
      <c r="OM156">
        <v>1406333333.3333333</v>
      </c>
      <c r="ON156">
        <v>211333333.33333334</v>
      </c>
      <c r="OP156">
        <v>950666666.66666663</v>
      </c>
      <c r="OQ156">
        <v>461000000</v>
      </c>
      <c r="OR156">
        <v>298000000</v>
      </c>
      <c r="OS156">
        <v>191666666.66666666</v>
      </c>
      <c r="OT156">
        <v>1455333333.3333333</v>
      </c>
      <c r="OU156">
        <v>526666666.66666669</v>
      </c>
      <c r="OV156">
        <v>1591333333.3333333</v>
      </c>
      <c r="OW156">
        <v>348000000</v>
      </c>
      <c r="OX156">
        <v>709333333.33333337</v>
      </c>
      <c r="OY156">
        <v>361333333.33333331</v>
      </c>
      <c r="OZ156">
        <v>1645000000</v>
      </c>
      <c r="PA156">
        <v>4682666666.666667</v>
      </c>
      <c r="PB156">
        <v>3037666666.6666665</v>
      </c>
    </row>
    <row r="157" spans="1:418" x14ac:dyDescent="0.45">
      <c r="A157" s="71">
        <v>21794</v>
      </c>
      <c r="B157">
        <v>29.25</v>
      </c>
      <c r="D157">
        <v>24.8</v>
      </c>
      <c r="L157">
        <v>25.5</v>
      </c>
      <c r="N157">
        <v>13.8</v>
      </c>
      <c r="O157">
        <v>13.5</v>
      </c>
      <c r="Q157">
        <v>22.7</v>
      </c>
      <c r="R157">
        <v>29.7</v>
      </c>
      <c r="S157">
        <v>16.899999999999999</v>
      </c>
      <c r="AQ157">
        <v>29.7</v>
      </c>
      <c r="AR157">
        <v>31.1</v>
      </c>
      <c r="BH157">
        <v>33</v>
      </c>
      <c r="BI157">
        <v>32.4</v>
      </c>
      <c r="BJ157">
        <v>34.4</v>
      </c>
      <c r="BK157">
        <v>36.1</v>
      </c>
      <c r="BM157">
        <v>31.1</v>
      </c>
      <c r="BO157">
        <v>26.7</v>
      </c>
      <c r="BS157">
        <v>35.4</v>
      </c>
      <c r="CB157">
        <v>22.4</v>
      </c>
      <c r="CG157">
        <v>55.1</v>
      </c>
      <c r="CJ157">
        <v>40.1</v>
      </c>
      <c r="CO157">
        <v>29.3</v>
      </c>
      <c r="CP157">
        <v>26.6</v>
      </c>
      <c r="CQ157">
        <v>26.1</v>
      </c>
      <c r="CR157">
        <v>24.7</v>
      </c>
      <c r="CS157">
        <v>40.6</v>
      </c>
      <c r="CU157">
        <v>21.6</v>
      </c>
      <c r="CW157">
        <v>27.4</v>
      </c>
      <c r="CX157">
        <v>24.4</v>
      </c>
      <c r="CZ157">
        <v>35.799999999999997</v>
      </c>
      <c r="DI157">
        <v>21</v>
      </c>
      <c r="DX157">
        <v>34.799999999999997</v>
      </c>
      <c r="EK157">
        <v>25</v>
      </c>
      <c r="EY157">
        <v>45.3</v>
      </c>
      <c r="EZ157">
        <v>46.5</v>
      </c>
      <c r="FG157">
        <v>56.6</v>
      </c>
      <c r="FP157">
        <v>40.4</v>
      </c>
      <c r="FX157">
        <v>30</v>
      </c>
      <c r="FY157">
        <v>30.9</v>
      </c>
      <c r="GA157">
        <v>52.5</v>
      </c>
      <c r="GC157">
        <v>52.4</v>
      </c>
      <c r="GF157">
        <v>27.5</v>
      </c>
      <c r="GZ157">
        <v>21.7</v>
      </c>
      <c r="HC157">
        <v>18.899999999999999</v>
      </c>
      <c r="JX157">
        <v>30.3</v>
      </c>
      <c r="JY157">
        <v>30.1</v>
      </c>
      <c r="JZ157">
        <v>29.3</v>
      </c>
      <c r="KD157">
        <v>29.9</v>
      </c>
      <c r="KE157">
        <v>31</v>
      </c>
      <c r="KG157">
        <v>50.3</v>
      </c>
      <c r="KH157">
        <v>26.9</v>
      </c>
      <c r="KJ157">
        <v>35.9</v>
      </c>
      <c r="KT157">
        <v>2088666666.6666667</v>
      </c>
      <c r="KU157">
        <v>106908333333.33333</v>
      </c>
      <c r="KV157">
        <v>58174666666.666664</v>
      </c>
      <c r="KW157">
        <v>15445333333.333334</v>
      </c>
      <c r="KX157">
        <v>6691000000</v>
      </c>
      <c r="KY157">
        <v>4987333333.333333</v>
      </c>
      <c r="KZ157">
        <v>890666666.66666663</v>
      </c>
      <c r="LA157">
        <v>813000000</v>
      </c>
      <c r="LB157">
        <v>5215666666.666667</v>
      </c>
      <c r="LC157">
        <v>2899666666.6666665</v>
      </c>
      <c r="LD157">
        <v>1503333333.3333333</v>
      </c>
      <c r="LE157">
        <v>592000000</v>
      </c>
      <c r="LF157">
        <v>221000000</v>
      </c>
      <c r="LG157">
        <v>2130666666.6666667</v>
      </c>
      <c r="LH157">
        <v>1100000000</v>
      </c>
      <c r="LI157">
        <v>406333333.33333331</v>
      </c>
      <c r="LJ157">
        <v>279666666.66666669</v>
      </c>
      <c r="LK157">
        <v>270000000</v>
      </c>
      <c r="LL157">
        <v>74666666.666666672</v>
      </c>
      <c r="LM157">
        <v>1408000000</v>
      </c>
      <c r="LN157">
        <v>651000000</v>
      </c>
      <c r="LO157">
        <v>283000000</v>
      </c>
      <c r="LP157">
        <v>91000000</v>
      </c>
      <c r="LQ157">
        <v>379666666.66666669</v>
      </c>
      <c r="LR157">
        <v>3000000</v>
      </c>
      <c r="LS157">
        <v>42729333333.333336</v>
      </c>
      <c r="LT157">
        <v>20589333333.333332</v>
      </c>
      <c r="LU157">
        <v>18020333333.333332</v>
      </c>
      <c r="LV157">
        <v>2139000000</v>
      </c>
      <c r="LW157">
        <v>430333333.33333331</v>
      </c>
      <c r="LX157">
        <v>8480000000</v>
      </c>
      <c r="LY157">
        <v>6746333333.333333</v>
      </c>
      <c r="LZ157">
        <v>4146000000</v>
      </c>
      <c r="MA157">
        <v>2504333333.3333335</v>
      </c>
      <c r="MB157">
        <v>96000000</v>
      </c>
      <c r="MC157">
        <v>1733666666.6666667</v>
      </c>
      <c r="MD157">
        <v>5069333333.333333</v>
      </c>
      <c r="ME157">
        <v>3749666666.6666665</v>
      </c>
      <c r="MF157">
        <v>1319666666.6666667</v>
      </c>
      <c r="MG157">
        <v>8590666666.666666</v>
      </c>
      <c r="MH157">
        <v>1075333333.3333333</v>
      </c>
      <c r="MI157">
        <v>1034333333.3333334</v>
      </c>
      <c r="MJ157">
        <v>1833666666.6666667</v>
      </c>
      <c r="MK157">
        <v>970333333.33333337</v>
      </c>
      <c r="ML157">
        <v>2195000000</v>
      </c>
      <c r="MM157">
        <v>1157000000</v>
      </c>
      <c r="MN157">
        <v>325333333.33333331</v>
      </c>
      <c r="MO157">
        <v>48733666666.666664</v>
      </c>
      <c r="MP157">
        <v>47089000000</v>
      </c>
      <c r="MQ157">
        <v>17799333333.333332</v>
      </c>
      <c r="MR157">
        <v>14791000000</v>
      </c>
      <c r="MS157">
        <v>4207666666.6666665</v>
      </c>
      <c r="MT157">
        <v>9786666666.666666</v>
      </c>
      <c r="MU157">
        <v>687333333.33333337</v>
      </c>
      <c r="MV157">
        <v>109333333.33333333</v>
      </c>
      <c r="MW157">
        <v>3008333333.3333335</v>
      </c>
      <c r="MX157">
        <v>414333333.33333331</v>
      </c>
      <c r="MY157">
        <v>2594000000</v>
      </c>
      <c r="MZ157">
        <v>1584000000</v>
      </c>
      <c r="NA157">
        <v>1010000000</v>
      </c>
      <c r="NB157">
        <v>4979666666.666667</v>
      </c>
      <c r="NC157">
        <v>2907333333.3333335</v>
      </c>
      <c r="ND157">
        <v>1858000000</v>
      </c>
      <c r="NE157">
        <v>650333333.33333337</v>
      </c>
      <c r="NF157">
        <v>399333333.33333331</v>
      </c>
      <c r="NG157">
        <v>2072333333.3333333</v>
      </c>
      <c r="NH157">
        <v>1966000000</v>
      </c>
      <c r="NI157">
        <v>106000000</v>
      </c>
      <c r="NJ157">
        <v>2943333333.3333335</v>
      </c>
      <c r="NK157">
        <v>1851000000</v>
      </c>
      <c r="NL157">
        <v>1629666666.6666667</v>
      </c>
      <c r="NM157">
        <v>221333333.33333334</v>
      </c>
      <c r="NN157">
        <v>1092333333.3333333</v>
      </c>
      <c r="NO157">
        <v>890000000</v>
      </c>
      <c r="NP157">
        <v>202000000</v>
      </c>
      <c r="NQ157">
        <v>333333.33333333331</v>
      </c>
      <c r="NR157">
        <v>2003333333.3333333</v>
      </c>
      <c r="NS157">
        <v>1175000000</v>
      </c>
      <c r="NT157">
        <v>527666666.66666669</v>
      </c>
      <c r="NU157">
        <v>218333333.33333334</v>
      </c>
      <c r="NV157">
        <v>82333333.333333328</v>
      </c>
      <c r="NW157">
        <v>6697666666.666667</v>
      </c>
      <c r="NX157">
        <v>6329666666.666667</v>
      </c>
      <c r="NY157">
        <v>5925666666.666667</v>
      </c>
      <c r="NZ157">
        <v>404000000</v>
      </c>
      <c r="OA157">
        <v>368000000</v>
      </c>
      <c r="OB157">
        <v>4087333333.3333335</v>
      </c>
      <c r="OC157">
        <v>1773666666.6666667</v>
      </c>
      <c r="OD157">
        <v>1066666666.6666666</v>
      </c>
      <c r="OE157">
        <v>707000000</v>
      </c>
      <c r="OF157">
        <v>2314000000</v>
      </c>
      <c r="OG157">
        <v>1048000000</v>
      </c>
      <c r="OH157">
        <v>49333333.333333336</v>
      </c>
      <c r="OI157">
        <v>562666666.66666663</v>
      </c>
      <c r="OJ157">
        <v>654000000</v>
      </c>
      <c r="OK157">
        <v>8578333333.333333</v>
      </c>
      <c r="OL157">
        <v>1617666666.6666667</v>
      </c>
      <c r="OM157">
        <v>1406333333.3333333</v>
      </c>
      <c r="ON157">
        <v>211333333.33333334</v>
      </c>
      <c r="OP157">
        <v>950666666.66666663</v>
      </c>
      <c r="OQ157">
        <v>461000000</v>
      </c>
      <c r="OR157">
        <v>298000000</v>
      </c>
      <c r="OS157">
        <v>191666666.66666666</v>
      </c>
      <c r="OT157">
        <v>1455333333.3333333</v>
      </c>
      <c r="OU157">
        <v>526666666.66666669</v>
      </c>
      <c r="OV157">
        <v>1591333333.3333333</v>
      </c>
      <c r="OW157">
        <v>348000000</v>
      </c>
      <c r="OX157">
        <v>709333333.33333337</v>
      </c>
      <c r="OY157">
        <v>361333333.33333331</v>
      </c>
      <c r="OZ157">
        <v>1645000000</v>
      </c>
      <c r="PA157">
        <v>4682666666.666667</v>
      </c>
      <c r="PB157">
        <v>3037666666.6666665</v>
      </c>
    </row>
    <row r="158" spans="1:418" x14ac:dyDescent="0.45">
      <c r="A158" s="71">
        <v>21824</v>
      </c>
      <c r="B158">
        <v>29.35</v>
      </c>
      <c r="D158">
        <v>24.9</v>
      </c>
      <c r="L158">
        <v>25.5</v>
      </c>
      <c r="N158">
        <v>13.8</v>
      </c>
      <c r="O158">
        <v>13.4</v>
      </c>
      <c r="Q158">
        <v>22.7</v>
      </c>
      <c r="R158">
        <v>29.7</v>
      </c>
      <c r="S158">
        <v>16.899999999999999</v>
      </c>
      <c r="AQ158">
        <v>29.7</v>
      </c>
      <c r="AR158">
        <v>31.2</v>
      </c>
      <c r="BH158">
        <v>32.799999999999997</v>
      </c>
      <c r="BI158">
        <v>32.299999999999997</v>
      </c>
      <c r="BJ158">
        <v>34.4</v>
      </c>
      <c r="BK158">
        <v>36</v>
      </c>
      <c r="BM158">
        <v>31.2</v>
      </c>
      <c r="BO158">
        <v>26.4</v>
      </c>
      <c r="BS158">
        <v>35.1</v>
      </c>
      <c r="CB158">
        <v>22.3</v>
      </c>
      <c r="CG158">
        <v>52.4</v>
      </c>
      <c r="CJ158">
        <v>40.1</v>
      </c>
      <c r="CO158">
        <v>29.5</v>
      </c>
      <c r="CP158">
        <v>27.1</v>
      </c>
      <c r="CQ158">
        <v>26.2</v>
      </c>
      <c r="CR158">
        <v>25.1</v>
      </c>
      <c r="CS158">
        <v>42.9</v>
      </c>
      <c r="CU158">
        <v>21.9</v>
      </c>
      <c r="CW158">
        <v>28.2</v>
      </c>
      <c r="CX158">
        <v>25.2</v>
      </c>
      <c r="CZ158">
        <v>39.1</v>
      </c>
      <c r="DI158">
        <v>21.1</v>
      </c>
      <c r="DX158">
        <v>34.6</v>
      </c>
      <c r="EK158">
        <v>25</v>
      </c>
      <c r="EY158">
        <v>45.3</v>
      </c>
      <c r="EZ158">
        <v>46.4</v>
      </c>
      <c r="FG158">
        <v>56.6</v>
      </c>
      <c r="FP158">
        <v>40.6</v>
      </c>
      <c r="FX158">
        <v>30.1</v>
      </c>
      <c r="FY158">
        <v>31</v>
      </c>
      <c r="GA158">
        <v>52.4</v>
      </c>
      <c r="GC158">
        <v>52.3</v>
      </c>
      <c r="GF158">
        <v>27</v>
      </c>
      <c r="GZ158">
        <v>21.7</v>
      </c>
      <c r="HC158">
        <v>19</v>
      </c>
      <c r="JX158">
        <v>30.4</v>
      </c>
      <c r="JY158">
        <v>30.2</v>
      </c>
      <c r="JZ158">
        <v>29.4</v>
      </c>
      <c r="KD158">
        <v>29.9</v>
      </c>
      <c r="KE158">
        <v>31</v>
      </c>
      <c r="KG158">
        <v>50.4</v>
      </c>
      <c r="KH158">
        <v>27</v>
      </c>
      <c r="KJ158">
        <v>36</v>
      </c>
      <c r="KT158">
        <v>2141666666.6666667</v>
      </c>
      <c r="KU158">
        <v>107614000000</v>
      </c>
      <c r="KV158">
        <v>57854666666.666664</v>
      </c>
      <c r="KW158">
        <v>14701000000</v>
      </c>
      <c r="KX158">
        <v>5886000000</v>
      </c>
      <c r="KY158">
        <v>4034333333.3333335</v>
      </c>
      <c r="KZ158">
        <v>1045666666.6666666</v>
      </c>
      <c r="LA158">
        <v>806000000</v>
      </c>
      <c r="LB158">
        <v>5244333333.333333</v>
      </c>
      <c r="LC158">
        <v>2908666666.6666665</v>
      </c>
      <c r="LD158">
        <v>1515333333.3333333</v>
      </c>
      <c r="LE158">
        <v>596333333.33333337</v>
      </c>
      <c r="LF158">
        <v>224000000</v>
      </c>
      <c r="LG158">
        <v>2140000000</v>
      </c>
      <c r="LH158">
        <v>1093666666.6666667</v>
      </c>
      <c r="LI158">
        <v>411000000</v>
      </c>
      <c r="LJ158">
        <v>279000000</v>
      </c>
      <c r="LK158">
        <v>282000000</v>
      </c>
      <c r="LL158">
        <v>74333333.333333328</v>
      </c>
      <c r="LM158">
        <v>1431000000</v>
      </c>
      <c r="LN158">
        <v>662666666.66666663</v>
      </c>
      <c r="LO158">
        <v>287333333.33333331</v>
      </c>
      <c r="LP158">
        <v>95000000</v>
      </c>
      <c r="LQ158">
        <v>382666666.66666669</v>
      </c>
      <c r="LR158">
        <v>3000000</v>
      </c>
      <c r="LS158">
        <v>43153666666.666664</v>
      </c>
      <c r="LT158">
        <v>20706000000</v>
      </c>
      <c r="LU158">
        <v>18147666666.666668</v>
      </c>
      <c r="LV158">
        <v>2141333333.3333333</v>
      </c>
      <c r="LW158">
        <v>417333333.33333331</v>
      </c>
      <c r="LX158">
        <v>8580000000</v>
      </c>
      <c r="LY158">
        <v>6817000000</v>
      </c>
      <c r="LZ158">
        <v>4192333333.3333335</v>
      </c>
      <c r="MA158">
        <v>2526666666.6666665</v>
      </c>
      <c r="MB158">
        <v>97666666.666666672</v>
      </c>
      <c r="MC158">
        <v>1763000000</v>
      </c>
      <c r="MD158">
        <v>5182666666.666667</v>
      </c>
      <c r="ME158">
        <v>3906666666.6666665</v>
      </c>
      <c r="MF158">
        <v>1276000000</v>
      </c>
      <c r="MG158">
        <v>8685000000</v>
      </c>
      <c r="MH158">
        <v>1088333333.3333333</v>
      </c>
      <c r="MI158">
        <v>1050000000</v>
      </c>
      <c r="MJ158">
        <v>1862000000</v>
      </c>
      <c r="MK158">
        <v>985666666.66666663</v>
      </c>
      <c r="ML158">
        <v>2268333333.3333335</v>
      </c>
      <c r="MM158">
        <v>1134666666.6666667</v>
      </c>
      <c r="MN158">
        <v>296000000</v>
      </c>
      <c r="MO158">
        <v>49759000000</v>
      </c>
      <c r="MP158">
        <v>48071666666.666664</v>
      </c>
      <c r="MQ158">
        <v>18170666666.666668</v>
      </c>
      <c r="MR158">
        <v>15094333333.333334</v>
      </c>
      <c r="MS158">
        <v>4276333333.3333335</v>
      </c>
      <c r="MT158">
        <v>10009333333.333334</v>
      </c>
      <c r="MU158">
        <v>702666666.66666663</v>
      </c>
      <c r="MV158">
        <v>106000000</v>
      </c>
      <c r="MW158">
        <v>3076333333.3333335</v>
      </c>
      <c r="MX158">
        <v>433333333.33333331</v>
      </c>
      <c r="MY158">
        <v>2643000000</v>
      </c>
      <c r="MZ158">
        <v>1618666666.6666667</v>
      </c>
      <c r="NA158">
        <v>1024333333.3333334</v>
      </c>
      <c r="NB158">
        <v>5065333333.333333</v>
      </c>
      <c r="NC158">
        <v>2949333333.3333335</v>
      </c>
      <c r="ND158">
        <v>1877666666.6666667</v>
      </c>
      <c r="NE158">
        <v>653000000</v>
      </c>
      <c r="NF158">
        <v>418666666.66666669</v>
      </c>
      <c r="NG158">
        <v>2116000000</v>
      </c>
      <c r="NH158">
        <v>1999666666.6666667</v>
      </c>
      <c r="NI158">
        <v>116000000</v>
      </c>
      <c r="NJ158">
        <v>2994333333.3333335</v>
      </c>
      <c r="NK158">
        <v>1889000000</v>
      </c>
      <c r="NL158">
        <v>1662000000</v>
      </c>
      <c r="NM158">
        <v>227000000</v>
      </c>
      <c r="NN158">
        <v>1105333333.3333333</v>
      </c>
      <c r="NO158">
        <v>892333333.33333337</v>
      </c>
      <c r="NP158">
        <v>212666666.66666666</v>
      </c>
      <c r="NQ158">
        <v>333333.33333333331</v>
      </c>
      <c r="NR158">
        <v>2052333333.3333333</v>
      </c>
      <c r="NS158">
        <v>1216333333.3333333</v>
      </c>
      <c r="NT158">
        <v>524666666.66666669</v>
      </c>
      <c r="NU158">
        <v>225333333.33333334</v>
      </c>
      <c r="NV158">
        <v>86000000</v>
      </c>
      <c r="NW158">
        <v>6815333333.333333</v>
      </c>
      <c r="NX158">
        <v>6433000000</v>
      </c>
      <c r="NY158">
        <v>6029000000</v>
      </c>
      <c r="NZ158">
        <v>404000000</v>
      </c>
      <c r="OA158">
        <v>382333333.33333331</v>
      </c>
      <c r="OB158">
        <v>4216000000</v>
      </c>
      <c r="OC158">
        <v>1835333333.3333333</v>
      </c>
      <c r="OD158">
        <v>1103333333.3333333</v>
      </c>
      <c r="OE158">
        <v>732000000</v>
      </c>
      <c r="OF158">
        <v>2380666666.6666665</v>
      </c>
      <c r="OG158">
        <v>1072666666.6666666</v>
      </c>
      <c r="OH158">
        <v>51000000</v>
      </c>
      <c r="OI158">
        <v>582666666.66666663</v>
      </c>
      <c r="OJ158">
        <v>674333333.33333337</v>
      </c>
      <c r="OK158">
        <v>8757333333.333334</v>
      </c>
      <c r="OL158">
        <v>1647333333.3333333</v>
      </c>
      <c r="OM158">
        <v>1429333333.3333333</v>
      </c>
      <c r="ON158">
        <v>218000000</v>
      </c>
      <c r="OP158">
        <v>965666666.66666663</v>
      </c>
      <c r="OQ158">
        <v>470333333.33333331</v>
      </c>
      <c r="OR158">
        <v>303000000</v>
      </c>
      <c r="OS158">
        <v>192333333.33333334</v>
      </c>
      <c r="OT158">
        <v>1479333333.3333333</v>
      </c>
      <c r="OU158">
        <v>538666666.66666663</v>
      </c>
      <c r="OV158">
        <v>1614000000</v>
      </c>
      <c r="OW158">
        <v>370666666.66666669</v>
      </c>
      <c r="OX158">
        <v>730666666.66666663</v>
      </c>
      <c r="OY158">
        <v>360000000</v>
      </c>
      <c r="OZ158">
        <v>1687333333.3333333</v>
      </c>
      <c r="PA158">
        <v>4777666666.666667</v>
      </c>
      <c r="PB158">
        <v>3090000000</v>
      </c>
    </row>
    <row r="159" spans="1:418" x14ac:dyDescent="0.45">
      <c r="A159" s="71">
        <v>21855</v>
      </c>
      <c r="B159">
        <v>29.35</v>
      </c>
      <c r="D159">
        <v>25</v>
      </c>
      <c r="L159">
        <v>25.5</v>
      </c>
      <c r="N159">
        <v>13.8</v>
      </c>
      <c r="O159">
        <v>13.5</v>
      </c>
      <c r="Q159">
        <v>22.8</v>
      </c>
      <c r="R159">
        <v>29.7</v>
      </c>
      <c r="S159">
        <v>16.899999999999999</v>
      </c>
      <c r="AQ159">
        <v>29.7</v>
      </c>
      <c r="AR159">
        <v>31.1</v>
      </c>
      <c r="BH159">
        <v>32.799999999999997</v>
      </c>
      <c r="BI159">
        <v>32.299999999999997</v>
      </c>
      <c r="BJ159">
        <v>34</v>
      </c>
      <c r="BK159">
        <v>35.700000000000003</v>
      </c>
      <c r="BM159">
        <v>30.8</v>
      </c>
      <c r="BO159">
        <v>26.3</v>
      </c>
      <c r="BS159">
        <v>35</v>
      </c>
      <c r="CB159">
        <v>22.4</v>
      </c>
      <c r="CG159">
        <v>52.5</v>
      </c>
      <c r="CJ159">
        <v>40.1</v>
      </c>
      <c r="CO159">
        <v>29.3</v>
      </c>
      <c r="CP159">
        <v>26.8</v>
      </c>
      <c r="CQ159">
        <v>26.3</v>
      </c>
      <c r="CR159">
        <v>25.1</v>
      </c>
      <c r="CS159">
        <v>40</v>
      </c>
      <c r="CU159">
        <v>22.7</v>
      </c>
      <c r="CW159">
        <v>27.5</v>
      </c>
      <c r="CX159">
        <v>26</v>
      </c>
      <c r="CZ159">
        <v>34.6</v>
      </c>
      <c r="DI159">
        <v>21.1</v>
      </c>
      <c r="DX159">
        <v>34.700000000000003</v>
      </c>
      <c r="EK159">
        <v>25.1</v>
      </c>
      <c r="EY159">
        <v>45.3</v>
      </c>
      <c r="EZ159">
        <v>46.4</v>
      </c>
      <c r="FG159">
        <v>56.5</v>
      </c>
      <c r="FP159">
        <v>40.799999999999997</v>
      </c>
      <c r="FX159">
        <v>30.1</v>
      </c>
      <c r="FY159">
        <v>31</v>
      </c>
      <c r="GA159">
        <v>52.3</v>
      </c>
      <c r="GC159">
        <v>52.2</v>
      </c>
      <c r="GF159">
        <v>27</v>
      </c>
      <c r="GZ159">
        <v>21.8</v>
      </c>
      <c r="HC159">
        <v>19</v>
      </c>
      <c r="JX159">
        <v>30.4</v>
      </c>
      <c r="JY159">
        <v>30.2</v>
      </c>
      <c r="JZ159">
        <v>29.4</v>
      </c>
      <c r="KD159">
        <v>29.9</v>
      </c>
      <c r="KE159">
        <v>31</v>
      </c>
      <c r="KG159">
        <v>50.3</v>
      </c>
      <c r="KH159">
        <v>27</v>
      </c>
      <c r="KJ159">
        <v>36</v>
      </c>
      <c r="KT159">
        <v>2141666666.6666667</v>
      </c>
      <c r="KU159">
        <v>107614000000</v>
      </c>
      <c r="KV159">
        <v>57854666666.666664</v>
      </c>
      <c r="KW159">
        <v>14701000000</v>
      </c>
      <c r="KX159">
        <v>5886000000</v>
      </c>
      <c r="KY159">
        <v>4034333333.3333335</v>
      </c>
      <c r="KZ159">
        <v>1045666666.6666666</v>
      </c>
      <c r="LA159">
        <v>806000000</v>
      </c>
      <c r="LB159">
        <v>5244333333.333333</v>
      </c>
      <c r="LC159">
        <v>2908666666.6666665</v>
      </c>
      <c r="LD159">
        <v>1515333333.3333333</v>
      </c>
      <c r="LE159">
        <v>596333333.33333337</v>
      </c>
      <c r="LF159">
        <v>224000000</v>
      </c>
      <c r="LG159">
        <v>2140000000</v>
      </c>
      <c r="LH159">
        <v>1093666666.6666667</v>
      </c>
      <c r="LI159">
        <v>411000000</v>
      </c>
      <c r="LJ159">
        <v>279000000</v>
      </c>
      <c r="LK159">
        <v>282000000</v>
      </c>
      <c r="LL159">
        <v>74333333.333333328</v>
      </c>
      <c r="LM159">
        <v>1431000000</v>
      </c>
      <c r="LN159">
        <v>662666666.66666663</v>
      </c>
      <c r="LO159">
        <v>287333333.33333331</v>
      </c>
      <c r="LP159">
        <v>95000000</v>
      </c>
      <c r="LQ159">
        <v>382666666.66666669</v>
      </c>
      <c r="LR159">
        <v>3000000</v>
      </c>
      <c r="LS159">
        <v>43153666666.666664</v>
      </c>
      <c r="LT159">
        <v>20706000000</v>
      </c>
      <c r="LU159">
        <v>18147666666.666668</v>
      </c>
      <c r="LV159">
        <v>2141333333.3333333</v>
      </c>
      <c r="LW159">
        <v>417333333.33333331</v>
      </c>
      <c r="LX159">
        <v>8580000000</v>
      </c>
      <c r="LY159">
        <v>6817000000</v>
      </c>
      <c r="LZ159">
        <v>4192333333.3333335</v>
      </c>
      <c r="MA159">
        <v>2526666666.6666665</v>
      </c>
      <c r="MB159">
        <v>97666666.666666672</v>
      </c>
      <c r="MC159">
        <v>1763000000</v>
      </c>
      <c r="MD159">
        <v>5182666666.666667</v>
      </c>
      <c r="ME159">
        <v>3906666666.6666665</v>
      </c>
      <c r="MF159">
        <v>1276000000</v>
      </c>
      <c r="MG159">
        <v>8685000000</v>
      </c>
      <c r="MH159">
        <v>1088333333.3333333</v>
      </c>
      <c r="MI159">
        <v>1050000000</v>
      </c>
      <c r="MJ159">
        <v>1862000000</v>
      </c>
      <c r="MK159">
        <v>985666666.66666663</v>
      </c>
      <c r="ML159">
        <v>2268333333.3333335</v>
      </c>
      <c r="MM159">
        <v>1134666666.6666667</v>
      </c>
      <c r="MN159">
        <v>296000000</v>
      </c>
      <c r="MO159">
        <v>49759000000</v>
      </c>
      <c r="MP159">
        <v>48071666666.666664</v>
      </c>
      <c r="MQ159">
        <v>18170666666.666668</v>
      </c>
      <c r="MR159">
        <v>15094333333.333334</v>
      </c>
      <c r="MS159">
        <v>4276333333.3333335</v>
      </c>
      <c r="MT159">
        <v>10009333333.333334</v>
      </c>
      <c r="MU159">
        <v>702666666.66666663</v>
      </c>
      <c r="MV159">
        <v>106000000</v>
      </c>
      <c r="MW159">
        <v>3076333333.3333335</v>
      </c>
      <c r="MX159">
        <v>433333333.33333331</v>
      </c>
      <c r="MY159">
        <v>2643000000</v>
      </c>
      <c r="MZ159">
        <v>1618666666.6666667</v>
      </c>
      <c r="NA159">
        <v>1024333333.3333334</v>
      </c>
      <c r="NB159">
        <v>5065333333.333333</v>
      </c>
      <c r="NC159">
        <v>2949333333.3333335</v>
      </c>
      <c r="ND159">
        <v>1877666666.6666667</v>
      </c>
      <c r="NE159">
        <v>653000000</v>
      </c>
      <c r="NF159">
        <v>418666666.66666669</v>
      </c>
      <c r="NG159">
        <v>2116000000</v>
      </c>
      <c r="NH159">
        <v>1999666666.6666667</v>
      </c>
      <c r="NI159">
        <v>116000000</v>
      </c>
      <c r="NJ159">
        <v>2994333333.3333335</v>
      </c>
      <c r="NK159">
        <v>1889000000</v>
      </c>
      <c r="NL159">
        <v>1662000000</v>
      </c>
      <c r="NM159">
        <v>227000000</v>
      </c>
      <c r="NN159">
        <v>1105333333.3333333</v>
      </c>
      <c r="NO159">
        <v>892333333.33333337</v>
      </c>
      <c r="NP159">
        <v>212666666.66666666</v>
      </c>
      <c r="NQ159">
        <v>333333.33333333331</v>
      </c>
      <c r="NR159">
        <v>2052333333.3333333</v>
      </c>
      <c r="NS159">
        <v>1216333333.3333333</v>
      </c>
      <c r="NT159">
        <v>524666666.66666669</v>
      </c>
      <c r="NU159">
        <v>225333333.33333334</v>
      </c>
      <c r="NV159">
        <v>86000000</v>
      </c>
      <c r="NW159">
        <v>6815333333.333333</v>
      </c>
      <c r="NX159">
        <v>6433000000</v>
      </c>
      <c r="NY159">
        <v>6029000000</v>
      </c>
      <c r="NZ159">
        <v>404000000</v>
      </c>
      <c r="OA159">
        <v>382333333.33333331</v>
      </c>
      <c r="OB159">
        <v>4216000000</v>
      </c>
      <c r="OC159">
        <v>1835333333.3333333</v>
      </c>
      <c r="OD159">
        <v>1103333333.3333333</v>
      </c>
      <c r="OE159">
        <v>732000000</v>
      </c>
      <c r="OF159">
        <v>2380666666.6666665</v>
      </c>
      <c r="OG159">
        <v>1072666666.6666666</v>
      </c>
      <c r="OH159">
        <v>51000000</v>
      </c>
      <c r="OI159">
        <v>582666666.66666663</v>
      </c>
      <c r="OJ159">
        <v>674333333.33333337</v>
      </c>
      <c r="OK159">
        <v>8757333333.333334</v>
      </c>
      <c r="OL159">
        <v>1647333333.3333333</v>
      </c>
      <c r="OM159">
        <v>1429333333.3333333</v>
      </c>
      <c r="ON159">
        <v>218000000</v>
      </c>
      <c r="OP159">
        <v>965666666.66666663</v>
      </c>
      <c r="OQ159">
        <v>470333333.33333331</v>
      </c>
      <c r="OR159">
        <v>303000000</v>
      </c>
      <c r="OS159">
        <v>192333333.33333334</v>
      </c>
      <c r="OT159">
        <v>1479333333.3333333</v>
      </c>
      <c r="OU159">
        <v>538666666.66666663</v>
      </c>
      <c r="OV159">
        <v>1614000000</v>
      </c>
      <c r="OW159">
        <v>370666666.66666669</v>
      </c>
      <c r="OX159">
        <v>730666666.66666663</v>
      </c>
      <c r="OY159">
        <v>360000000</v>
      </c>
      <c r="OZ159">
        <v>1687333333.3333333</v>
      </c>
      <c r="PA159">
        <v>4777666666.666667</v>
      </c>
      <c r="PB159">
        <v>3090000000</v>
      </c>
    </row>
    <row r="160" spans="1:418" x14ac:dyDescent="0.45">
      <c r="A160" s="71">
        <v>21885</v>
      </c>
      <c r="B160">
        <v>29.41</v>
      </c>
      <c r="D160">
        <v>25</v>
      </c>
      <c r="L160">
        <v>25.7</v>
      </c>
      <c r="N160">
        <v>13.8</v>
      </c>
      <c r="O160">
        <v>13.5</v>
      </c>
      <c r="Q160">
        <v>23</v>
      </c>
      <c r="R160">
        <v>29.8</v>
      </c>
      <c r="S160">
        <v>17.100000000000001</v>
      </c>
      <c r="AQ160">
        <v>29.6</v>
      </c>
      <c r="AR160">
        <v>31.1</v>
      </c>
      <c r="BH160">
        <v>32.700000000000003</v>
      </c>
      <c r="BI160">
        <v>31.9</v>
      </c>
      <c r="BJ160">
        <v>33.9</v>
      </c>
      <c r="BK160">
        <v>35.5</v>
      </c>
      <c r="BM160">
        <v>30.3</v>
      </c>
      <c r="BO160">
        <v>25.6</v>
      </c>
      <c r="BS160">
        <v>34</v>
      </c>
      <c r="CB160">
        <v>22.4</v>
      </c>
      <c r="CG160">
        <v>52.1</v>
      </c>
      <c r="CJ160">
        <v>40.299999999999997</v>
      </c>
      <c r="CO160">
        <v>29.5</v>
      </c>
      <c r="CP160">
        <v>27.3</v>
      </c>
      <c r="CQ160">
        <v>27</v>
      </c>
      <c r="CR160">
        <v>25.5</v>
      </c>
      <c r="CS160">
        <v>38.700000000000003</v>
      </c>
      <c r="CU160">
        <v>24.2</v>
      </c>
      <c r="CW160">
        <v>28</v>
      </c>
      <c r="CX160">
        <v>26.3</v>
      </c>
      <c r="CZ160">
        <v>36</v>
      </c>
      <c r="DI160">
        <v>21.1</v>
      </c>
      <c r="DX160">
        <v>35.4</v>
      </c>
      <c r="EK160">
        <v>25.1</v>
      </c>
      <c r="EY160">
        <v>45.3</v>
      </c>
      <c r="EZ160">
        <v>46.4</v>
      </c>
      <c r="FG160">
        <v>56.4</v>
      </c>
      <c r="FP160">
        <v>40.9</v>
      </c>
      <c r="FX160">
        <v>30.1</v>
      </c>
      <c r="FY160">
        <v>31.1</v>
      </c>
      <c r="GA160">
        <v>52.4</v>
      </c>
      <c r="GC160">
        <v>52.3</v>
      </c>
      <c r="GF160">
        <v>27.2</v>
      </c>
      <c r="GZ160">
        <v>21.8</v>
      </c>
      <c r="HC160">
        <v>19.100000000000001</v>
      </c>
      <c r="JX160">
        <v>30.5</v>
      </c>
      <c r="JY160">
        <v>30.2</v>
      </c>
      <c r="JZ160">
        <v>29.5</v>
      </c>
      <c r="KD160">
        <v>30</v>
      </c>
      <c r="KE160">
        <v>31.1</v>
      </c>
      <c r="KG160">
        <v>50.3</v>
      </c>
      <c r="KH160">
        <v>27.2</v>
      </c>
      <c r="KJ160">
        <v>36</v>
      </c>
      <c r="KT160">
        <v>2141666666.6666667</v>
      </c>
      <c r="KU160">
        <v>107614000000</v>
      </c>
      <c r="KV160">
        <v>57854666666.666664</v>
      </c>
      <c r="KW160">
        <v>14701000000</v>
      </c>
      <c r="KX160">
        <v>5886000000</v>
      </c>
      <c r="KY160">
        <v>4034333333.3333335</v>
      </c>
      <c r="KZ160">
        <v>1045666666.6666666</v>
      </c>
      <c r="LA160">
        <v>806000000</v>
      </c>
      <c r="LB160">
        <v>5244333333.333333</v>
      </c>
      <c r="LC160">
        <v>2908666666.6666665</v>
      </c>
      <c r="LD160">
        <v>1515333333.3333333</v>
      </c>
      <c r="LE160">
        <v>596333333.33333337</v>
      </c>
      <c r="LF160">
        <v>224000000</v>
      </c>
      <c r="LG160">
        <v>2140000000</v>
      </c>
      <c r="LH160">
        <v>1093666666.6666667</v>
      </c>
      <c r="LI160">
        <v>411000000</v>
      </c>
      <c r="LJ160">
        <v>279000000</v>
      </c>
      <c r="LK160">
        <v>282000000</v>
      </c>
      <c r="LL160">
        <v>74333333.333333328</v>
      </c>
      <c r="LM160">
        <v>1431000000</v>
      </c>
      <c r="LN160">
        <v>662666666.66666663</v>
      </c>
      <c r="LO160">
        <v>287333333.33333331</v>
      </c>
      <c r="LP160">
        <v>95000000</v>
      </c>
      <c r="LQ160">
        <v>382666666.66666669</v>
      </c>
      <c r="LR160">
        <v>3000000</v>
      </c>
      <c r="LS160">
        <v>43153666666.666664</v>
      </c>
      <c r="LT160">
        <v>20706000000</v>
      </c>
      <c r="LU160">
        <v>18147666666.666668</v>
      </c>
      <c r="LV160">
        <v>2141333333.3333333</v>
      </c>
      <c r="LW160">
        <v>417333333.33333331</v>
      </c>
      <c r="LX160">
        <v>8580000000</v>
      </c>
      <c r="LY160">
        <v>6817000000</v>
      </c>
      <c r="LZ160">
        <v>4192333333.3333335</v>
      </c>
      <c r="MA160">
        <v>2526666666.6666665</v>
      </c>
      <c r="MB160">
        <v>97666666.666666672</v>
      </c>
      <c r="MC160">
        <v>1763000000</v>
      </c>
      <c r="MD160">
        <v>5182666666.666667</v>
      </c>
      <c r="ME160">
        <v>3906666666.6666665</v>
      </c>
      <c r="MF160">
        <v>1276000000</v>
      </c>
      <c r="MG160">
        <v>8685000000</v>
      </c>
      <c r="MH160">
        <v>1088333333.3333333</v>
      </c>
      <c r="MI160">
        <v>1050000000</v>
      </c>
      <c r="MJ160">
        <v>1862000000</v>
      </c>
      <c r="MK160">
        <v>985666666.66666663</v>
      </c>
      <c r="ML160">
        <v>2268333333.3333335</v>
      </c>
      <c r="MM160">
        <v>1134666666.6666667</v>
      </c>
      <c r="MN160">
        <v>296000000</v>
      </c>
      <c r="MO160">
        <v>49759000000</v>
      </c>
      <c r="MP160">
        <v>48071666666.666664</v>
      </c>
      <c r="MQ160">
        <v>18170666666.666668</v>
      </c>
      <c r="MR160">
        <v>15094333333.333334</v>
      </c>
      <c r="MS160">
        <v>4276333333.3333335</v>
      </c>
      <c r="MT160">
        <v>10009333333.333334</v>
      </c>
      <c r="MU160">
        <v>702666666.66666663</v>
      </c>
      <c r="MV160">
        <v>106000000</v>
      </c>
      <c r="MW160">
        <v>3076333333.3333335</v>
      </c>
      <c r="MX160">
        <v>433333333.33333331</v>
      </c>
      <c r="MY160">
        <v>2643000000</v>
      </c>
      <c r="MZ160">
        <v>1618666666.6666667</v>
      </c>
      <c r="NA160">
        <v>1024333333.3333334</v>
      </c>
      <c r="NB160">
        <v>5065333333.333333</v>
      </c>
      <c r="NC160">
        <v>2949333333.3333335</v>
      </c>
      <c r="ND160">
        <v>1877666666.6666667</v>
      </c>
      <c r="NE160">
        <v>653000000</v>
      </c>
      <c r="NF160">
        <v>418666666.66666669</v>
      </c>
      <c r="NG160">
        <v>2116000000</v>
      </c>
      <c r="NH160">
        <v>1999666666.6666667</v>
      </c>
      <c r="NI160">
        <v>116000000</v>
      </c>
      <c r="NJ160">
        <v>2994333333.3333335</v>
      </c>
      <c r="NK160">
        <v>1889000000</v>
      </c>
      <c r="NL160">
        <v>1662000000</v>
      </c>
      <c r="NM160">
        <v>227000000</v>
      </c>
      <c r="NN160">
        <v>1105333333.3333333</v>
      </c>
      <c r="NO160">
        <v>892333333.33333337</v>
      </c>
      <c r="NP160">
        <v>212666666.66666666</v>
      </c>
      <c r="NQ160">
        <v>333333.33333333331</v>
      </c>
      <c r="NR160">
        <v>2052333333.3333333</v>
      </c>
      <c r="NS160">
        <v>1216333333.3333333</v>
      </c>
      <c r="NT160">
        <v>524666666.66666669</v>
      </c>
      <c r="NU160">
        <v>225333333.33333334</v>
      </c>
      <c r="NV160">
        <v>86000000</v>
      </c>
      <c r="NW160">
        <v>6815333333.333333</v>
      </c>
      <c r="NX160">
        <v>6433000000</v>
      </c>
      <c r="NY160">
        <v>6029000000</v>
      </c>
      <c r="NZ160">
        <v>404000000</v>
      </c>
      <c r="OA160">
        <v>382333333.33333331</v>
      </c>
      <c r="OB160">
        <v>4216000000</v>
      </c>
      <c r="OC160">
        <v>1835333333.3333333</v>
      </c>
      <c r="OD160">
        <v>1103333333.3333333</v>
      </c>
      <c r="OE160">
        <v>732000000</v>
      </c>
      <c r="OF160">
        <v>2380666666.6666665</v>
      </c>
      <c r="OG160">
        <v>1072666666.6666666</v>
      </c>
      <c r="OH160">
        <v>51000000</v>
      </c>
      <c r="OI160">
        <v>582666666.66666663</v>
      </c>
      <c r="OJ160">
        <v>674333333.33333337</v>
      </c>
      <c r="OK160">
        <v>8757333333.333334</v>
      </c>
      <c r="OL160">
        <v>1647333333.3333333</v>
      </c>
      <c r="OM160">
        <v>1429333333.3333333</v>
      </c>
      <c r="ON160">
        <v>218000000</v>
      </c>
      <c r="OP160">
        <v>965666666.66666663</v>
      </c>
      <c r="OQ160">
        <v>470333333.33333331</v>
      </c>
      <c r="OR160">
        <v>303000000</v>
      </c>
      <c r="OS160">
        <v>192333333.33333334</v>
      </c>
      <c r="OT160">
        <v>1479333333.3333333</v>
      </c>
      <c r="OU160">
        <v>538666666.66666663</v>
      </c>
      <c r="OV160">
        <v>1614000000</v>
      </c>
      <c r="OW160">
        <v>370666666.66666669</v>
      </c>
      <c r="OX160">
        <v>730666666.66666663</v>
      </c>
      <c r="OY160">
        <v>360000000</v>
      </c>
      <c r="OZ160">
        <v>1687333333.3333333</v>
      </c>
      <c r="PA160">
        <v>4777666666.666667</v>
      </c>
      <c r="PB160">
        <v>3090000000</v>
      </c>
    </row>
    <row r="161" spans="1:418" x14ac:dyDescent="0.45">
      <c r="A161" s="71">
        <v>21916</v>
      </c>
      <c r="B161">
        <v>29.37</v>
      </c>
      <c r="D161">
        <v>25</v>
      </c>
      <c r="L161">
        <v>25.7</v>
      </c>
      <c r="N161">
        <v>13.9</v>
      </c>
      <c r="O161">
        <v>13.6</v>
      </c>
      <c r="Q161">
        <v>23</v>
      </c>
      <c r="R161">
        <v>29.8</v>
      </c>
      <c r="S161">
        <v>17.2</v>
      </c>
      <c r="AQ161">
        <v>29.6</v>
      </c>
      <c r="AR161">
        <v>31</v>
      </c>
      <c r="BH161">
        <v>32.5</v>
      </c>
      <c r="BI161">
        <v>31.7</v>
      </c>
      <c r="BJ161">
        <v>33.700000000000003</v>
      </c>
      <c r="BK161">
        <v>35.200000000000003</v>
      </c>
      <c r="BM161">
        <v>29.8</v>
      </c>
      <c r="BO161">
        <v>25.2</v>
      </c>
      <c r="BS161">
        <v>33.4</v>
      </c>
      <c r="CB161">
        <v>22.4</v>
      </c>
      <c r="CG161">
        <v>51.6</v>
      </c>
      <c r="CJ161">
        <v>40.5</v>
      </c>
      <c r="CO161">
        <v>29.4</v>
      </c>
      <c r="CP161">
        <v>27.3</v>
      </c>
      <c r="CQ161">
        <v>27.3</v>
      </c>
      <c r="CR161">
        <v>25.8</v>
      </c>
      <c r="CS161">
        <v>40.700000000000003</v>
      </c>
      <c r="CU161">
        <v>24.1</v>
      </c>
      <c r="CW161">
        <v>27.2</v>
      </c>
      <c r="CX161">
        <v>27</v>
      </c>
      <c r="CZ161">
        <v>36.6</v>
      </c>
      <c r="DI161">
        <v>21.1</v>
      </c>
      <c r="DX161">
        <v>34</v>
      </c>
      <c r="EK161">
        <v>25.2</v>
      </c>
      <c r="EY161">
        <v>45.3</v>
      </c>
      <c r="EZ161">
        <v>46.6</v>
      </c>
      <c r="FG161">
        <v>56</v>
      </c>
      <c r="FP161">
        <v>41</v>
      </c>
      <c r="FX161">
        <v>30</v>
      </c>
      <c r="FY161">
        <v>31</v>
      </c>
      <c r="GA161">
        <v>52.1</v>
      </c>
      <c r="GC161">
        <v>52</v>
      </c>
      <c r="GF161">
        <v>27.2</v>
      </c>
      <c r="GZ161">
        <v>21.9</v>
      </c>
      <c r="HC161">
        <v>19.100000000000001</v>
      </c>
      <c r="JX161">
        <v>30.5</v>
      </c>
      <c r="JY161">
        <v>30.2</v>
      </c>
      <c r="JZ161">
        <v>29.6</v>
      </c>
      <c r="KD161">
        <v>29.9</v>
      </c>
      <c r="KE161">
        <v>31.1</v>
      </c>
      <c r="KG161">
        <v>50.1</v>
      </c>
      <c r="KH161">
        <v>27.2</v>
      </c>
      <c r="KJ161">
        <v>36.1</v>
      </c>
      <c r="KT161">
        <v>2149333333.3333335</v>
      </c>
      <c r="KU161">
        <v>108788000000</v>
      </c>
      <c r="KV161">
        <v>58353333333.333336</v>
      </c>
      <c r="KW161">
        <v>15151666666.666666</v>
      </c>
      <c r="KX161">
        <v>6447666666.666667</v>
      </c>
      <c r="KY161">
        <v>4879000000</v>
      </c>
      <c r="KZ161">
        <v>749333333.33333337</v>
      </c>
      <c r="LA161">
        <v>819333333.33333337</v>
      </c>
      <c r="LB161">
        <v>5174000000</v>
      </c>
      <c r="LC161">
        <v>2915333333.3333335</v>
      </c>
      <c r="LD161">
        <v>1451000000</v>
      </c>
      <c r="LE161">
        <v>583666666.66666663</v>
      </c>
      <c r="LF161">
        <v>224000000</v>
      </c>
      <c r="LG161">
        <v>2119666666.6666667</v>
      </c>
      <c r="LH161">
        <v>1086000000</v>
      </c>
      <c r="LI161">
        <v>412000000</v>
      </c>
      <c r="LJ161">
        <v>266000000</v>
      </c>
      <c r="LK161">
        <v>281000000</v>
      </c>
      <c r="LL161">
        <v>74666666.666666672</v>
      </c>
      <c r="LM161">
        <v>1410666666.6666667</v>
      </c>
      <c r="LN161">
        <v>646333333.33333337</v>
      </c>
      <c r="LO161">
        <v>283000000</v>
      </c>
      <c r="LP161">
        <v>95000000</v>
      </c>
      <c r="LQ161">
        <v>383333333.33333331</v>
      </c>
      <c r="LR161">
        <v>3000000</v>
      </c>
      <c r="LS161">
        <v>43201666666.666664</v>
      </c>
      <c r="LT161">
        <v>20588333333.333332</v>
      </c>
      <c r="LU161">
        <v>18059333333.333332</v>
      </c>
      <c r="LV161">
        <v>2129666666.6666667</v>
      </c>
      <c r="LW161">
        <v>399333333.33333331</v>
      </c>
      <c r="LX161">
        <v>8626000000</v>
      </c>
      <c r="LY161">
        <v>6852000000</v>
      </c>
      <c r="LZ161">
        <v>4208333333.3333335</v>
      </c>
      <c r="MA161">
        <v>2544333333.3333335</v>
      </c>
      <c r="MB161">
        <v>99000000</v>
      </c>
      <c r="MC161">
        <v>1774000000</v>
      </c>
      <c r="MD161">
        <v>5165333333.333333</v>
      </c>
      <c r="ME161">
        <v>3861000000</v>
      </c>
      <c r="MF161">
        <v>1304333333.3333333</v>
      </c>
      <c r="MG161">
        <v>8821666666.666666</v>
      </c>
      <c r="MH161">
        <v>1124666666.6666667</v>
      </c>
      <c r="MI161">
        <v>1069333333.3333334</v>
      </c>
      <c r="MJ161">
        <v>1868000000</v>
      </c>
      <c r="MK161">
        <v>1019000000</v>
      </c>
      <c r="ML161">
        <v>2290333333.3333335</v>
      </c>
      <c r="MM161">
        <v>1138000000</v>
      </c>
      <c r="MN161">
        <v>312333333.33333331</v>
      </c>
      <c r="MO161">
        <v>50434666666.666664</v>
      </c>
      <c r="MP161">
        <v>48727333333.333336</v>
      </c>
      <c r="MQ161">
        <v>18487666666.666668</v>
      </c>
      <c r="MR161">
        <v>15305666666.666666</v>
      </c>
      <c r="MS161">
        <v>4326666666.666667</v>
      </c>
      <c r="MT161">
        <v>10166666666.666666</v>
      </c>
      <c r="MU161">
        <v>706000000</v>
      </c>
      <c r="MV161">
        <v>106333333.33333333</v>
      </c>
      <c r="MW161">
        <v>3182000000</v>
      </c>
      <c r="MX161">
        <v>446333333.33333331</v>
      </c>
      <c r="MY161">
        <v>2735666666.6666665</v>
      </c>
      <c r="MZ161">
        <v>1670666666.6666667</v>
      </c>
      <c r="NA161">
        <v>1065000000</v>
      </c>
      <c r="NB161">
        <v>5182333333.333333</v>
      </c>
      <c r="NC161">
        <v>2991666666.6666665</v>
      </c>
      <c r="ND161">
        <v>1897333333.3333333</v>
      </c>
      <c r="NE161">
        <v>660333333.33333337</v>
      </c>
      <c r="NF161">
        <v>434000000</v>
      </c>
      <c r="NG161">
        <v>2190666666.6666665</v>
      </c>
      <c r="NH161">
        <v>2037666666.6666667</v>
      </c>
      <c r="NI161">
        <v>153000000</v>
      </c>
      <c r="NJ161">
        <v>3030333333.3333335</v>
      </c>
      <c r="NK161">
        <v>1910333333.3333333</v>
      </c>
      <c r="NL161">
        <v>1680333333.3333333</v>
      </c>
      <c r="NM161">
        <v>230000000</v>
      </c>
      <c r="NN161">
        <v>1120000000</v>
      </c>
      <c r="NO161">
        <v>907000000</v>
      </c>
      <c r="NP161">
        <v>212666666.66666666</v>
      </c>
      <c r="NQ161">
        <v>333333.33333333331</v>
      </c>
      <c r="NR161">
        <v>2114000000</v>
      </c>
      <c r="NS161">
        <v>1238333333.3333333</v>
      </c>
      <c r="NT161">
        <v>557666666.66666663</v>
      </c>
      <c r="NU161">
        <v>230000000</v>
      </c>
      <c r="NV161">
        <v>87666666.666666672</v>
      </c>
      <c r="NW161">
        <v>6765000000</v>
      </c>
      <c r="NX161">
        <v>6375666666.666667</v>
      </c>
      <c r="NY161">
        <v>5979666666.666667</v>
      </c>
      <c r="NZ161">
        <v>396000000</v>
      </c>
      <c r="OA161">
        <v>389333333.33333331</v>
      </c>
      <c r="OB161">
        <v>4273000000</v>
      </c>
      <c r="OC161">
        <v>1829000000</v>
      </c>
      <c r="OD161">
        <v>1137000000</v>
      </c>
      <c r="OE161">
        <v>692000000</v>
      </c>
      <c r="OF161">
        <v>2444000000</v>
      </c>
      <c r="OG161">
        <v>1124000000</v>
      </c>
      <c r="OH161">
        <v>52666666.666666664</v>
      </c>
      <c r="OI161">
        <v>589666666.66666663</v>
      </c>
      <c r="OJ161">
        <v>677666666.66666663</v>
      </c>
      <c r="OK161">
        <v>8875000000</v>
      </c>
      <c r="OL161">
        <v>1679000000</v>
      </c>
      <c r="OM161">
        <v>1459666666.6666667</v>
      </c>
      <c r="ON161">
        <v>219666666.66666666</v>
      </c>
      <c r="OP161">
        <v>991000000</v>
      </c>
      <c r="OQ161">
        <v>470000000</v>
      </c>
      <c r="OR161">
        <v>326333333.33333331</v>
      </c>
      <c r="OS161">
        <v>194666666.66666666</v>
      </c>
      <c r="OT161">
        <v>1494666666.6666667</v>
      </c>
      <c r="OU161">
        <v>540000000</v>
      </c>
      <c r="OV161">
        <v>1625333333.3333333</v>
      </c>
      <c r="OW161">
        <v>395666666.66666669</v>
      </c>
      <c r="OX161">
        <v>757000000</v>
      </c>
      <c r="OY161">
        <v>361333333.33333331</v>
      </c>
      <c r="OZ161">
        <v>1707000000</v>
      </c>
      <c r="PA161">
        <v>4876333333.333333</v>
      </c>
      <c r="PB161">
        <v>3169000000</v>
      </c>
    </row>
    <row r="162" spans="1:418" x14ac:dyDescent="0.45">
      <c r="A162" s="71">
        <v>21947</v>
      </c>
      <c r="B162">
        <v>29.41</v>
      </c>
      <c r="D162">
        <v>25.1</v>
      </c>
      <c r="L162">
        <v>25.8</v>
      </c>
      <c r="N162">
        <v>13.8</v>
      </c>
      <c r="O162">
        <v>13.6</v>
      </c>
      <c r="Q162">
        <v>23.2</v>
      </c>
      <c r="R162">
        <v>29.8</v>
      </c>
      <c r="S162">
        <v>17.399999999999999</v>
      </c>
      <c r="AQ162">
        <v>29.5</v>
      </c>
      <c r="AR162">
        <v>30.9</v>
      </c>
      <c r="BH162">
        <v>32.299999999999997</v>
      </c>
      <c r="BI162">
        <v>31.6</v>
      </c>
      <c r="BJ162">
        <v>33.5</v>
      </c>
      <c r="BK162">
        <v>34.799999999999997</v>
      </c>
      <c r="BM162">
        <v>29.9</v>
      </c>
      <c r="BO162">
        <v>25.5</v>
      </c>
      <c r="BS162">
        <v>33.6</v>
      </c>
      <c r="CB162">
        <v>22.3</v>
      </c>
      <c r="CG162">
        <v>49.7</v>
      </c>
      <c r="CJ162">
        <v>40.6</v>
      </c>
      <c r="CO162">
        <v>29.2</v>
      </c>
      <c r="CP162">
        <v>27.2</v>
      </c>
      <c r="CQ162">
        <v>26.9</v>
      </c>
      <c r="CR162">
        <v>25.8</v>
      </c>
      <c r="CS162">
        <v>39.1</v>
      </c>
      <c r="CU162">
        <v>23.5</v>
      </c>
      <c r="CW162">
        <v>27.5</v>
      </c>
      <c r="CX162">
        <v>27.9</v>
      </c>
      <c r="CZ162">
        <v>36.700000000000003</v>
      </c>
      <c r="DI162">
        <v>21.1</v>
      </c>
      <c r="DX162">
        <v>33.700000000000003</v>
      </c>
      <c r="EK162">
        <v>25.3</v>
      </c>
      <c r="EY162">
        <v>45.5</v>
      </c>
      <c r="EZ162">
        <v>46.6</v>
      </c>
      <c r="FG162">
        <v>56.6</v>
      </c>
      <c r="FP162">
        <v>40.700000000000003</v>
      </c>
      <c r="FX162">
        <v>30</v>
      </c>
      <c r="FY162">
        <v>31</v>
      </c>
      <c r="GA162">
        <v>52.1</v>
      </c>
      <c r="GC162">
        <v>52</v>
      </c>
      <c r="GF162">
        <v>27.8</v>
      </c>
      <c r="GZ162">
        <v>22</v>
      </c>
      <c r="HC162">
        <v>19.2</v>
      </c>
      <c r="JX162">
        <v>30.6</v>
      </c>
      <c r="JY162">
        <v>30.3</v>
      </c>
      <c r="JZ162">
        <v>29.6</v>
      </c>
      <c r="KD162">
        <v>30</v>
      </c>
      <c r="KE162">
        <v>31.1</v>
      </c>
      <c r="KG162">
        <v>50.5</v>
      </c>
      <c r="KH162">
        <v>27.4</v>
      </c>
      <c r="KJ162">
        <v>36.1</v>
      </c>
      <c r="KT162">
        <v>2149333333.3333335</v>
      </c>
      <c r="KU162">
        <v>108788000000</v>
      </c>
      <c r="KV162">
        <v>58353333333.333336</v>
      </c>
      <c r="KW162">
        <v>15151666666.666666</v>
      </c>
      <c r="KX162">
        <v>6447666666.666667</v>
      </c>
      <c r="KY162">
        <v>4879000000</v>
      </c>
      <c r="KZ162">
        <v>749333333.33333337</v>
      </c>
      <c r="LA162">
        <v>819333333.33333337</v>
      </c>
      <c r="LB162">
        <v>5174000000</v>
      </c>
      <c r="LC162">
        <v>2915333333.3333335</v>
      </c>
      <c r="LD162">
        <v>1451000000</v>
      </c>
      <c r="LE162">
        <v>583666666.66666663</v>
      </c>
      <c r="LF162">
        <v>224000000</v>
      </c>
      <c r="LG162">
        <v>2119666666.6666667</v>
      </c>
      <c r="LH162">
        <v>1086000000</v>
      </c>
      <c r="LI162">
        <v>412000000</v>
      </c>
      <c r="LJ162">
        <v>266000000</v>
      </c>
      <c r="LK162">
        <v>281000000</v>
      </c>
      <c r="LL162">
        <v>74666666.666666672</v>
      </c>
      <c r="LM162">
        <v>1410666666.6666667</v>
      </c>
      <c r="LN162">
        <v>646333333.33333337</v>
      </c>
      <c r="LO162">
        <v>283000000</v>
      </c>
      <c r="LP162">
        <v>95000000</v>
      </c>
      <c r="LQ162">
        <v>383333333.33333331</v>
      </c>
      <c r="LR162">
        <v>3000000</v>
      </c>
      <c r="LS162">
        <v>43201666666.666664</v>
      </c>
      <c r="LT162">
        <v>20588333333.333332</v>
      </c>
      <c r="LU162">
        <v>18059333333.333332</v>
      </c>
      <c r="LV162">
        <v>2129666666.6666667</v>
      </c>
      <c r="LW162">
        <v>399333333.33333331</v>
      </c>
      <c r="LX162">
        <v>8626000000</v>
      </c>
      <c r="LY162">
        <v>6852000000</v>
      </c>
      <c r="LZ162">
        <v>4208333333.3333335</v>
      </c>
      <c r="MA162">
        <v>2544333333.3333335</v>
      </c>
      <c r="MB162">
        <v>99000000</v>
      </c>
      <c r="MC162">
        <v>1774000000</v>
      </c>
      <c r="MD162">
        <v>5165333333.333333</v>
      </c>
      <c r="ME162">
        <v>3861000000</v>
      </c>
      <c r="MF162">
        <v>1304333333.3333333</v>
      </c>
      <c r="MG162">
        <v>8821666666.666666</v>
      </c>
      <c r="MH162">
        <v>1124666666.6666667</v>
      </c>
      <c r="MI162">
        <v>1069333333.3333334</v>
      </c>
      <c r="MJ162">
        <v>1868000000</v>
      </c>
      <c r="MK162">
        <v>1019000000</v>
      </c>
      <c r="ML162">
        <v>2290333333.3333335</v>
      </c>
      <c r="MM162">
        <v>1138000000</v>
      </c>
      <c r="MN162">
        <v>312333333.33333331</v>
      </c>
      <c r="MO162">
        <v>50434666666.666664</v>
      </c>
      <c r="MP162">
        <v>48727333333.333336</v>
      </c>
      <c r="MQ162">
        <v>18487666666.666668</v>
      </c>
      <c r="MR162">
        <v>15305666666.666666</v>
      </c>
      <c r="MS162">
        <v>4326666666.666667</v>
      </c>
      <c r="MT162">
        <v>10166666666.666666</v>
      </c>
      <c r="MU162">
        <v>706000000</v>
      </c>
      <c r="MV162">
        <v>106333333.33333333</v>
      </c>
      <c r="MW162">
        <v>3182000000</v>
      </c>
      <c r="MX162">
        <v>446333333.33333331</v>
      </c>
      <c r="MY162">
        <v>2735666666.6666665</v>
      </c>
      <c r="MZ162">
        <v>1670666666.6666667</v>
      </c>
      <c r="NA162">
        <v>1065000000</v>
      </c>
      <c r="NB162">
        <v>5182333333.333333</v>
      </c>
      <c r="NC162">
        <v>2991666666.6666665</v>
      </c>
      <c r="ND162">
        <v>1897333333.3333333</v>
      </c>
      <c r="NE162">
        <v>660333333.33333337</v>
      </c>
      <c r="NF162">
        <v>434000000</v>
      </c>
      <c r="NG162">
        <v>2190666666.6666665</v>
      </c>
      <c r="NH162">
        <v>2037666666.6666667</v>
      </c>
      <c r="NI162">
        <v>153000000</v>
      </c>
      <c r="NJ162">
        <v>3030333333.3333335</v>
      </c>
      <c r="NK162">
        <v>1910333333.3333333</v>
      </c>
      <c r="NL162">
        <v>1680333333.3333333</v>
      </c>
      <c r="NM162">
        <v>230000000</v>
      </c>
      <c r="NN162">
        <v>1120000000</v>
      </c>
      <c r="NO162">
        <v>907000000</v>
      </c>
      <c r="NP162">
        <v>212666666.66666666</v>
      </c>
      <c r="NQ162">
        <v>333333.33333333331</v>
      </c>
      <c r="NR162">
        <v>2114000000</v>
      </c>
      <c r="NS162">
        <v>1238333333.3333333</v>
      </c>
      <c r="NT162">
        <v>557666666.66666663</v>
      </c>
      <c r="NU162">
        <v>230000000</v>
      </c>
      <c r="NV162">
        <v>87666666.666666672</v>
      </c>
      <c r="NW162">
        <v>6765000000</v>
      </c>
      <c r="NX162">
        <v>6375666666.666667</v>
      </c>
      <c r="NY162">
        <v>5979666666.666667</v>
      </c>
      <c r="NZ162">
        <v>396000000</v>
      </c>
      <c r="OA162">
        <v>389333333.33333331</v>
      </c>
      <c r="OB162">
        <v>4273000000</v>
      </c>
      <c r="OC162">
        <v>1829000000</v>
      </c>
      <c r="OD162">
        <v>1137000000</v>
      </c>
      <c r="OE162">
        <v>692000000</v>
      </c>
      <c r="OF162">
        <v>2444000000</v>
      </c>
      <c r="OG162">
        <v>1124000000</v>
      </c>
      <c r="OH162">
        <v>52666666.666666664</v>
      </c>
      <c r="OI162">
        <v>589666666.66666663</v>
      </c>
      <c r="OJ162">
        <v>677666666.66666663</v>
      </c>
      <c r="OK162">
        <v>8875000000</v>
      </c>
      <c r="OL162">
        <v>1679000000</v>
      </c>
      <c r="OM162">
        <v>1459666666.6666667</v>
      </c>
      <c r="ON162">
        <v>219666666.66666666</v>
      </c>
      <c r="OP162">
        <v>991000000</v>
      </c>
      <c r="OQ162">
        <v>470000000</v>
      </c>
      <c r="OR162">
        <v>326333333.33333331</v>
      </c>
      <c r="OS162">
        <v>194666666.66666666</v>
      </c>
      <c r="OT162">
        <v>1494666666.6666667</v>
      </c>
      <c r="OU162">
        <v>540000000</v>
      </c>
      <c r="OV162">
        <v>1625333333.3333333</v>
      </c>
      <c r="OW162">
        <v>395666666.66666669</v>
      </c>
      <c r="OX162">
        <v>757000000</v>
      </c>
      <c r="OY162">
        <v>361333333.33333331</v>
      </c>
      <c r="OZ162">
        <v>1707000000</v>
      </c>
      <c r="PA162">
        <v>4876333333.333333</v>
      </c>
      <c r="PB162">
        <v>3169000000</v>
      </c>
    </row>
    <row r="163" spans="1:418" x14ac:dyDescent="0.45">
      <c r="A163" s="71">
        <v>21976</v>
      </c>
      <c r="B163">
        <v>29.41</v>
      </c>
      <c r="D163">
        <v>25.1</v>
      </c>
      <c r="L163">
        <v>25.8</v>
      </c>
      <c r="N163">
        <v>13.7</v>
      </c>
      <c r="O163">
        <v>13.2</v>
      </c>
      <c r="Q163">
        <v>23.2</v>
      </c>
      <c r="R163">
        <v>29.9</v>
      </c>
      <c r="S163">
        <v>17.399999999999999</v>
      </c>
      <c r="AQ163">
        <v>29.6</v>
      </c>
      <c r="AR163">
        <v>31</v>
      </c>
      <c r="BH163">
        <v>32.700000000000003</v>
      </c>
      <c r="BI163">
        <v>32</v>
      </c>
      <c r="BJ163">
        <v>33.700000000000003</v>
      </c>
      <c r="BK163">
        <v>35</v>
      </c>
      <c r="BM163">
        <v>30.6</v>
      </c>
      <c r="BO163">
        <v>25.8</v>
      </c>
      <c r="BS163">
        <v>34.700000000000003</v>
      </c>
      <c r="CB163">
        <v>22.4</v>
      </c>
      <c r="CG163">
        <v>52.1</v>
      </c>
      <c r="CJ163">
        <v>40.799999999999997</v>
      </c>
      <c r="CO163">
        <v>28.9</v>
      </c>
      <c r="CP163">
        <v>26.8</v>
      </c>
      <c r="CQ163">
        <v>26.9</v>
      </c>
      <c r="CR163">
        <v>26</v>
      </c>
      <c r="CS163">
        <v>38.5</v>
      </c>
      <c r="CU163">
        <v>23.6</v>
      </c>
      <c r="CW163">
        <v>27.1</v>
      </c>
      <c r="CX163">
        <v>28.1</v>
      </c>
      <c r="CZ163">
        <v>33.6</v>
      </c>
      <c r="DI163">
        <v>21.1</v>
      </c>
      <c r="DX163">
        <v>33.799999999999997</v>
      </c>
      <c r="EK163">
        <v>25.3</v>
      </c>
      <c r="EY163">
        <v>45.5</v>
      </c>
      <c r="EZ163">
        <v>46.7</v>
      </c>
      <c r="FG163">
        <v>56.7</v>
      </c>
      <c r="FP163">
        <v>41</v>
      </c>
      <c r="FX163">
        <v>29.9</v>
      </c>
      <c r="FY163">
        <v>30.8</v>
      </c>
      <c r="GA163">
        <v>51.6</v>
      </c>
      <c r="GC163">
        <v>51.5</v>
      </c>
      <c r="GF163">
        <v>26.5</v>
      </c>
      <c r="GZ163">
        <v>22.1</v>
      </c>
      <c r="HC163">
        <v>19.3</v>
      </c>
      <c r="JX163">
        <v>30.6</v>
      </c>
      <c r="JY163">
        <v>30.2</v>
      </c>
      <c r="JZ163">
        <v>29.6</v>
      </c>
      <c r="KD163">
        <v>30</v>
      </c>
      <c r="KE163">
        <v>31.1</v>
      </c>
      <c r="KG163">
        <v>50.5</v>
      </c>
      <c r="KH163">
        <v>27.4</v>
      </c>
      <c r="KJ163">
        <v>36</v>
      </c>
      <c r="KT163">
        <v>2149333333.3333335</v>
      </c>
      <c r="KU163">
        <v>108788000000</v>
      </c>
      <c r="KV163">
        <v>58353333333.333336</v>
      </c>
      <c r="KW163">
        <v>15151666666.666666</v>
      </c>
      <c r="KX163">
        <v>6447666666.666667</v>
      </c>
      <c r="KY163">
        <v>4879000000</v>
      </c>
      <c r="KZ163">
        <v>749333333.33333337</v>
      </c>
      <c r="LA163">
        <v>819333333.33333337</v>
      </c>
      <c r="LB163">
        <v>5174000000</v>
      </c>
      <c r="LC163">
        <v>2915333333.3333335</v>
      </c>
      <c r="LD163">
        <v>1451000000</v>
      </c>
      <c r="LE163">
        <v>583666666.66666663</v>
      </c>
      <c r="LF163">
        <v>224000000</v>
      </c>
      <c r="LG163">
        <v>2119666666.6666667</v>
      </c>
      <c r="LH163">
        <v>1086000000</v>
      </c>
      <c r="LI163">
        <v>412000000</v>
      </c>
      <c r="LJ163">
        <v>266000000</v>
      </c>
      <c r="LK163">
        <v>281000000</v>
      </c>
      <c r="LL163">
        <v>74666666.666666672</v>
      </c>
      <c r="LM163">
        <v>1410666666.6666667</v>
      </c>
      <c r="LN163">
        <v>646333333.33333337</v>
      </c>
      <c r="LO163">
        <v>283000000</v>
      </c>
      <c r="LP163">
        <v>95000000</v>
      </c>
      <c r="LQ163">
        <v>383333333.33333331</v>
      </c>
      <c r="LR163">
        <v>3000000</v>
      </c>
      <c r="LS163">
        <v>43201666666.666664</v>
      </c>
      <c r="LT163">
        <v>20588333333.333332</v>
      </c>
      <c r="LU163">
        <v>18059333333.333332</v>
      </c>
      <c r="LV163">
        <v>2129666666.6666667</v>
      </c>
      <c r="LW163">
        <v>399333333.33333331</v>
      </c>
      <c r="LX163">
        <v>8626000000</v>
      </c>
      <c r="LY163">
        <v>6852000000</v>
      </c>
      <c r="LZ163">
        <v>4208333333.3333335</v>
      </c>
      <c r="MA163">
        <v>2544333333.3333335</v>
      </c>
      <c r="MB163">
        <v>99000000</v>
      </c>
      <c r="MC163">
        <v>1774000000</v>
      </c>
      <c r="MD163">
        <v>5165333333.333333</v>
      </c>
      <c r="ME163">
        <v>3861000000</v>
      </c>
      <c r="MF163">
        <v>1304333333.3333333</v>
      </c>
      <c r="MG163">
        <v>8821666666.666666</v>
      </c>
      <c r="MH163">
        <v>1124666666.6666667</v>
      </c>
      <c r="MI163">
        <v>1069333333.3333334</v>
      </c>
      <c r="MJ163">
        <v>1868000000</v>
      </c>
      <c r="MK163">
        <v>1019000000</v>
      </c>
      <c r="ML163">
        <v>2290333333.3333335</v>
      </c>
      <c r="MM163">
        <v>1138000000</v>
      </c>
      <c r="MN163">
        <v>312333333.33333331</v>
      </c>
      <c r="MO163">
        <v>50434666666.666664</v>
      </c>
      <c r="MP163">
        <v>48727333333.333336</v>
      </c>
      <c r="MQ163">
        <v>18487666666.666668</v>
      </c>
      <c r="MR163">
        <v>15305666666.666666</v>
      </c>
      <c r="MS163">
        <v>4326666666.666667</v>
      </c>
      <c r="MT163">
        <v>10166666666.666666</v>
      </c>
      <c r="MU163">
        <v>706000000</v>
      </c>
      <c r="MV163">
        <v>106333333.33333333</v>
      </c>
      <c r="MW163">
        <v>3182000000</v>
      </c>
      <c r="MX163">
        <v>446333333.33333331</v>
      </c>
      <c r="MY163">
        <v>2735666666.6666665</v>
      </c>
      <c r="MZ163">
        <v>1670666666.6666667</v>
      </c>
      <c r="NA163">
        <v>1065000000</v>
      </c>
      <c r="NB163">
        <v>5182333333.333333</v>
      </c>
      <c r="NC163">
        <v>2991666666.6666665</v>
      </c>
      <c r="ND163">
        <v>1897333333.3333333</v>
      </c>
      <c r="NE163">
        <v>660333333.33333337</v>
      </c>
      <c r="NF163">
        <v>434000000</v>
      </c>
      <c r="NG163">
        <v>2190666666.6666665</v>
      </c>
      <c r="NH163">
        <v>2037666666.6666667</v>
      </c>
      <c r="NI163">
        <v>153000000</v>
      </c>
      <c r="NJ163">
        <v>3030333333.3333335</v>
      </c>
      <c r="NK163">
        <v>1910333333.3333333</v>
      </c>
      <c r="NL163">
        <v>1680333333.3333333</v>
      </c>
      <c r="NM163">
        <v>230000000</v>
      </c>
      <c r="NN163">
        <v>1120000000</v>
      </c>
      <c r="NO163">
        <v>907000000</v>
      </c>
      <c r="NP163">
        <v>212666666.66666666</v>
      </c>
      <c r="NQ163">
        <v>333333.33333333331</v>
      </c>
      <c r="NR163">
        <v>2114000000</v>
      </c>
      <c r="NS163">
        <v>1238333333.3333333</v>
      </c>
      <c r="NT163">
        <v>557666666.66666663</v>
      </c>
      <c r="NU163">
        <v>230000000</v>
      </c>
      <c r="NV163">
        <v>87666666.666666672</v>
      </c>
      <c r="NW163">
        <v>6765000000</v>
      </c>
      <c r="NX163">
        <v>6375666666.666667</v>
      </c>
      <c r="NY163">
        <v>5979666666.666667</v>
      </c>
      <c r="NZ163">
        <v>396000000</v>
      </c>
      <c r="OA163">
        <v>389333333.33333331</v>
      </c>
      <c r="OB163">
        <v>4273000000</v>
      </c>
      <c r="OC163">
        <v>1829000000</v>
      </c>
      <c r="OD163">
        <v>1137000000</v>
      </c>
      <c r="OE163">
        <v>692000000</v>
      </c>
      <c r="OF163">
        <v>2444000000</v>
      </c>
      <c r="OG163">
        <v>1124000000</v>
      </c>
      <c r="OH163">
        <v>52666666.666666664</v>
      </c>
      <c r="OI163">
        <v>589666666.66666663</v>
      </c>
      <c r="OJ163">
        <v>677666666.66666663</v>
      </c>
      <c r="OK163">
        <v>8875000000</v>
      </c>
      <c r="OL163">
        <v>1679000000</v>
      </c>
      <c r="OM163">
        <v>1459666666.6666667</v>
      </c>
      <c r="ON163">
        <v>219666666.66666666</v>
      </c>
      <c r="OP163">
        <v>991000000</v>
      </c>
      <c r="OQ163">
        <v>470000000</v>
      </c>
      <c r="OR163">
        <v>326333333.33333331</v>
      </c>
      <c r="OS163">
        <v>194666666.66666666</v>
      </c>
      <c r="OT163">
        <v>1494666666.6666667</v>
      </c>
      <c r="OU163">
        <v>540000000</v>
      </c>
      <c r="OV163">
        <v>1625333333.3333333</v>
      </c>
      <c r="OW163">
        <v>395666666.66666669</v>
      </c>
      <c r="OX163">
        <v>757000000</v>
      </c>
      <c r="OY163">
        <v>361333333.33333331</v>
      </c>
      <c r="OZ163">
        <v>1707000000</v>
      </c>
      <c r="PA163">
        <v>4876333333.333333</v>
      </c>
      <c r="PB163">
        <v>3169000000</v>
      </c>
    </row>
    <row r="164" spans="1:418" x14ac:dyDescent="0.45">
      <c r="A164" s="71">
        <v>22007</v>
      </c>
      <c r="B164">
        <v>29.54</v>
      </c>
      <c r="D164">
        <v>25.2</v>
      </c>
      <c r="L164">
        <v>25.9</v>
      </c>
      <c r="N164">
        <v>13.8</v>
      </c>
      <c r="O164">
        <v>13.4</v>
      </c>
      <c r="Q164">
        <v>23.3</v>
      </c>
      <c r="R164">
        <v>29.9</v>
      </c>
      <c r="S164">
        <v>17.5</v>
      </c>
      <c r="AQ164">
        <v>30</v>
      </c>
      <c r="AR164">
        <v>31.4</v>
      </c>
      <c r="BH164">
        <v>33.299999999999997</v>
      </c>
      <c r="BI164">
        <v>32.6</v>
      </c>
      <c r="BJ164">
        <v>34</v>
      </c>
      <c r="BK164">
        <v>35.299999999999997</v>
      </c>
      <c r="BM164">
        <v>31.7</v>
      </c>
      <c r="BO164">
        <v>27.8</v>
      </c>
      <c r="BS164">
        <v>35.9</v>
      </c>
      <c r="CB164">
        <v>22.4</v>
      </c>
      <c r="CG164">
        <v>61.6</v>
      </c>
      <c r="CJ164">
        <v>40.6</v>
      </c>
      <c r="CO164">
        <v>29.4</v>
      </c>
      <c r="CP164">
        <v>27.4</v>
      </c>
      <c r="CQ164">
        <v>27.1</v>
      </c>
      <c r="CR164">
        <v>26.5</v>
      </c>
      <c r="CS164">
        <v>37.700000000000003</v>
      </c>
      <c r="CU164">
        <v>24</v>
      </c>
      <c r="CW164">
        <v>27.6</v>
      </c>
      <c r="CX164">
        <v>30.8</v>
      </c>
      <c r="CZ164">
        <v>35.9</v>
      </c>
      <c r="DI164">
        <v>21.1</v>
      </c>
      <c r="DX164">
        <v>33.799999999999997</v>
      </c>
      <c r="EK164">
        <v>25.4</v>
      </c>
      <c r="EY164">
        <v>45.6</v>
      </c>
      <c r="EZ164">
        <v>46.8</v>
      </c>
      <c r="FG164">
        <v>56.8</v>
      </c>
      <c r="FP164">
        <v>41</v>
      </c>
      <c r="FX164">
        <v>29.9</v>
      </c>
      <c r="FY164">
        <v>30.7</v>
      </c>
      <c r="GA164">
        <v>51.9</v>
      </c>
      <c r="GC164">
        <v>51.8</v>
      </c>
      <c r="GF164">
        <v>25.5</v>
      </c>
      <c r="GZ164">
        <v>22.2</v>
      </c>
      <c r="HC164">
        <v>19.399999999999999</v>
      </c>
      <c r="JX164">
        <v>30.6</v>
      </c>
      <c r="JY164">
        <v>30.4</v>
      </c>
      <c r="JZ164">
        <v>29.6</v>
      </c>
      <c r="KD164">
        <v>30.1</v>
      </c>
      <c r="KE164">
        <v>31.2</v>
      </c>
      <c r="KG164">
        <v>50.6</v>
      </c>
      <c r="KH164">
        <v>27.5</v>
      </c>
      <c r="KJ164">
        <v>36</v>
      </c>
      <c r="KT164">
        <v>2133333333.3333333</v>
      </c>
      <c r="KU164">
        <v>110736000000</v>
      </c>
      <c r="KV164">
        <v>59465333333.333336</v>
      </c>
      <c r="KW164">
        <v>15478000000</v>
      </c>
      <c r="KX164">
        <v>6647333333.333333</v>
      </c>
      <c r="KY164">
        <v>4863000000</v>
      </c>
      <c r="KZ164">
        <v>944333333.33333337</v>
      </c>
      <c r="LA164">
        <v>840000000</v>
      </c>
      <c r="LB164">
        <v>5236333333.333333</v>
      </c>
      <c r="LC164">
        <v>2934333333.3333335</v>
      </c>
      <c r="LD164">
        <v>1476000000</v>
      </c>
      <c r="LE164">
        <v>594000000</v>
      </c>
      <c r="LF164">
        <v>232000000</v>
      </c>
      <c r="LG164">
        <v>2158000000</v>
      </c>
      <c r="LH164">
        <v>1104000000</v>
      </c>
      <c r="LI164">
        <v>430000000</v>
      </c>
      <c r="LJ164">
        <v>257000000</v>
      </c>
      <c r="LK164">
        <v>290000000</v>
      </c>
      <c r="LL164">
        <v>76666666.666666672</v>
      </c>
      <c r="LM164">
        <v>1436666666.6666667</v>
      </c>
      <c r="LN164">
        <v>651333333.33333337</v>
      </c>
      <c r="LO164">
        <v>288333333.33333331</v>
      </c>
      <c r="LP164">
        <v>98000000</v>
      </c>
      <c r="LQ164">
        <v>395666666.66666669</v>
      </c>
      <c r="LR164">
        <v>3333333.3333333335</v>
      </c>
      <c r="LS164">
        <v>43987000000</v>
      </c>
      <c r="LT164">
        <v>20979666666.666668</v>
      </c>
      <c r="LU164">
        <v>18432000000</v>
      </c>
      <c r="LV164">
        <v>2166333333.3333335</v>
      </c>
      <c r="LW164">
        <v>381333333.33333331</v>
      </c>
      <c r="LX164">
        <v>8732000000</v>
      </c>
      <c r="LY164">
        <v>6930666666.666667</v>
      </c>
      <c r="LZ164">
        <v>4279333333.3333335</v>
      </c>
      <c r="MA164">
        <v>2549666666.6666665</v>
      </c>
      <c r="MB164">
        <v>102000000</v>
      </c>
      <c r="MC164">
        <v>1801333333.3333333</v>
      </c>
      <c r="MD164">
        <v>5287000000</v>
      </c>
      <c r="ME164">
        <v>4033000000</v>
      </c>
      <c r="MF164">
        <v>1254000000</v>
      </c>
      <c r="MG164">
        <v>8988666666.666666</v>
      </c>
      <c r="MH164">
        <v>1141333333.3333333</v>
      </c>
      <c r="MI164">
        <v>1118333333.3333333</v>
      </c>
      <c r="MJ164">
        <v>1910666666.6666667</v>
      </c>
      <c r="MK164">
        <v>1058000000</v>
      </c>
      <c r="ML164">
        <v>2267333333.3333335</v>
      </c>
      <c r="MM164">
        <v>1187666666.6666667</v>
      </c>
      <c r="MN164">
        <v>305666666.66666669</v>
      </c>
      <c r="MO164">
        <v>51271000000</v>
      </c>
      <c r="MP164">
        <v>49576333333.333336</v>
      </c>
      <c r="MQ164">
        <v>18730333333.333332</v>
      </c>
      <c r="MR164">
        <v>15492666666.666666</v>
      </c>
      <c r="MS164">
        <v>4375000000</v>
      </c>
      <c r="MT164">
        <v>10309000000</v>
      </c>
      <c r="MU164">
        <v>701666666.66666663</v>
      </c>
      <c r="MV164">
        <v>107000000</v>
      </c>
      <c r="MW164">
        <v>3237666666.6666665</v>
      </c>
      <c r="MX164">
        <v>455333333.33333331</v>
      </c>
      <c r="MY164">
        <v>2782333333.3333335</v>
      </c>
      <c r="MZ164">
        <v>1688000000</v>
      </c>
      <c r="NA164">
        <v>1094333333.3333333</v>
      </c>
      <c r="NB164">
        <v>5363333333.333333</v>
      </c>
      <c r="NC164">
        <v>3069000000</v>
      </c>
      <c r="ND164">
        <v>1952000000</v>
      </c>
      <c r="NE164">
        <v>670333333.33333337</v>
      </c>
      <c r="NF164">
        <v>446333333.33333331</v>
      </c>
      <c r="NG164">
        <v>2294333333.3333335</v>
      </c>
      <c r="NH164">
        <v>2110666666.6666667</v>
      </c>
      <c r="NI164">
        <v>183666666.66666666</v>
      </c>
      <c r="NJ164">
        <v>3042333333.3333335</v>
      </c>
      <c r="NK164">
        <v>1926000000</v>
      </c>
      <c r="NL164">
        <v>1695666666.6666667</v>
      </c>
      <c r="NM164">
        <v>230333333.33333334</v>
      </c>
      <c r="NN164">
        <v>1116333333.3333333</v>
      </c>
      <c r="NO164">
        <v>898000000</v>
      </c>
      <c r="NP164">
        <v>218000000</v>
      </c>
      <c r="NQ164">
        <v>333333.33333333331</v>
      </c>
      <c r="NR164">
        <v>2147666666.6666665</v>
      </c>
      <c r="NS164">
        <v>1259000000</v>
      </c>
      <c r="NT164">
        <v>568666666.66666663</v>
      </c>
      <c r="NU164">
        <v>232333333.33333334</v>
      </c>
      <c r="NV164">
        <v>87666666.666666672</v>
      </c>
      <c r="NW164">
        <v>6886000000</v>
      </c>
      <c r="NX164">
        <v>6493666666.666667</v>
      </c>
      <c r="NY164">
        <v>6092333333.333333</v>
      </c>
      <c r="NZ164">
        <v>401333333.33333331</v>
      </c>
      <c r="OA164">
        <v>392333333.33333331</v>
      </c>
      <c r="OB164">
        <v>4373666666.666667</v>
      </c>
      <c r="OC164">
        <v>1887000000</v>
      </c>
      <c r="OD164">
        <v>1161000000</v>
      </c>
      <c r="OE164">
        <v>726000000</v>
      </c>
      <c r="OF164">
        <v>2486666666.6666665</v>
      </c>
      <c r="OG164">
        <v>1174666666.6666667</v>
      </c>
      <c r="OH164">
        <v>54333333.333333336</v>
      </c>
      <c r="OI164">
        <v>588000000</v>
      </c>
      <c r="OJ164">
        <v>669666666.66666663</v>
      </c>
      <c r="OK164">
        <v>9033000000</v>
      </c>
      <c r="OL164">
        <v>1711333333.3333333</v>
      </c>
      <c r="OM164">
        <v>1489000000</v>
      </c>
      <c r="ON164">
        <v>222333333.33333334</v>
      </c>
      <c r="OP164">
        <v>1012000000</v>
      </c>
      <c r="OQ164">
        <v>489000000</v>
      </c>
      <c r="OR164">
        <v>326000000</v>
      </c>
      <c r="OS164">
        <v>196666666.66666666</v>
      </c>
      <c r="OT164">
        <v>1540000000</v>
      </c>
      <c r="OU164">
        <v>540333333.33333337</v>
      </c>
      <c r="OV164">
        <v>1672666666.6666667</v>
      </c>
      <c r="OW164">
        <v>423333333.33333331</v>
      </c>
      <c r="OX164">
        <v>783333333.33333337</v>
      </c>
      <c r="OY164">
        <v>360000000</v>
      </c>
      <c r="OZ164">
        <v>1694666666.6666667</v>
      </c>
      <c r="PA164">
        <v>4984333333.333333</v>
      </c>
      <c r="PB164">
        <v>3289666666.6666665</v>
      </c>
    </row>
    <row r="165" spans="1:418" x14ac:dyDescent="0.45">
      <c r="A165" s="71">
        <v>22037</v>
      </c>
      <c r="B165">
        <v>29.57</v>
      </c>
      <c r="D165">
        <v>25.2</v>
      </c>
      <c r="L165">
        <v>25.9</v>
      </c>
      <c r="N165">
        <v>13.7</v>
      </c>
      <c r="O165">
        <v>13.4</v>
      </c>
      <c r="Q165">
        <v>23.3</v>
      </c>
      <c r="R165">
        <v>29.9</v>
      </c>
      <c r="S165">
        <v>17.600000000000001</v>
      </c>
      <c r="AQ165">
        <v>30</v>
      </c>
      <c r="AR165">
        <v>31.5</v>
      </c>
      <c r="BH165">
        <v>33.4</v>
      </c>
      <c r="BI165">
        <v>32.799999999999997</v>
      </c>
      <c r="BJ165">
        <v>34</v>
      </c>
      <c r="BK165">
        <v>35</v>
      </c>
      <c r="BM165">
        <v>32.299999999999997</v>
      </c>
      <c r="BO165">
        <v>28.7</v>
      </c>
      <c r="BS165">
        <v>35.200000000000003</v>
      </c>
      <c r="CB165">
        <v>22.4</v>
      </c>
      <c r="CG165">
        <v>60.2</v>
      </c>
      <c r="CJ165">
        <v>40.700000000000003</v>
      </c>
      <c r="CO165">
        <v>29.5</v>
      </c>
      <c r="CP165">
        <v>27.6</v>
      </c>
      <c r="CQ165">
        <v>27.3</v>
      </c>
      <c r="CR165">
        <v>26.7</v>
      </c>
      <c r="CS165">
        <v>36.799999999999997</v>
      </c>
      <c r="CU165">
        <v>24.2</v>
      </c>
      <c r="CW165">
        <v>27.8</v>
      </c>
      <c r="CX165">
        <v>29.9</v>
      </c>
      <c r="CZ165">
        <v>35.299999999999997</v>
      </c>
      <c r="DI165">
        <v>21.2</v>
      </c>
      <c r="DX165">
        <v>33.9</v>
      </c>
      <c r="EK165">
        <v>25.4</v>
      </c>
      <c r="EY165">
        <v>45.7</v>
      </c>
      <c r="EZ165">
        <v>46.9</v>
      </c>
      <c r="FG165">
        <v>56.7</v>
      </c>
      <c r="FP165">
        <v>41.1</v>
      </c>
      <c r="FX165">
        <v>29.8</v>
      </c>
      <c r="FY165">
        <v>30.6</v>
      </c>
      <c r="GA165">
        <v>51.9</v>
      </c>
      <c r="GC165">
        <v>51.8</v>
      </c>
      <c r="GF165">
        <v>25.4</v>
      </c>
      <c r="GZ165">
        <v>22.2</v>
      </c>
      <c r="HC165">
        <v>19.399999999999999</v>
      </c>
      <c r="JX165">
        <v>30.6</v>
      </c>
      <c r="JY165">
        <v>30.4</v>
      </c>
      <c r="JZ165">
        <v>29.6</v>
      </c>
      <c r="KD165">
        <v>30.1</v>
      </c>
      <c r="KE165">
        <v>31.3</v>
      </c>
      <c r="KG165">
        <v>50.7</v>
      </c>
      <c r="KH165">
        <v>27.6</v>
      </c>
      <c r="KJ165">
        <v>36</v>
      </c>
      <c r="KT165">
        <v>2133333333.3333333</v>
      </c>
      <c r="KU165">
        <v>110736000000</v>
      </c>
      <c r="KV165">
        <v>59465333333.333336</v>
      </c>
      <c r="KW165">
        <v>15478000000</v>
      </c>
      <c r="KX165">
        <v>6647333333.333333</v>
      </c>
      <c r="KY165">
        <v>4863000000</v>
      </c>
      <c r="KZ165">
        <v>944333333.33333337</v>
      </c>
      <c r="LA165">
        <v>840000000</v>
      </c>
      <c r="LB165">
        <v>5236333333.333333</v>
      </c>
      <c r="LC165">
        <v>2934333333.3333335</v>
      </c>
      <c r="LD165">
        <v>1476000000</v>
      </c>
      <c r="LE165">
        <v>594000000</v>
      </c>
      <c r="LF165">
        <v>232000000</v>
      </c>
      <c r="LG165">
        <v>2158000000</v>
      </c>
      <c r="LH165">
        <v>1104000000</v>
      </c>
      <c r="LI165">
        <v>430000000</v>
      </c>
      <c r="LJ165">
        <v>257000000</v>
      </c>
      <c r="LK165">
        <v>290000000</v>
      </c>
      <c r="LL165">
        <v>76666666.666666672</v>
      </c>
      <c r="LM165">
        <v>1436666666.6666667</v>
      </c>
      <c r="LN165">
        <v>651333333.33333337</v>
      </c>
      <c r="LO165">
        <v>288333333.33333331</v>
      </c>
      <c r="LP165">
        <v>98000000</v>
      </c>
      <c r="LQ165">
        <v>395666666.66666669</v>
      </c>
      <c r="LR165">
        <v>3333333.3333333335</v>
      </c>
      <c r="LS165">
        <v>43987000000</v>
      </c>
      <c r="LT165">
        <v>20979666666.666668</v>
      </c>
      <c r="LU165">
        <v>18432000000</v>
      </c>
      <c r="LV165">
        <v>2166333333.3333335</v>
      </c>
      <c r="LW165">
        <v>381333333.33333331</v>
      </c>
      <c r="LX165">
        <v>8732000000</v>
      </c>
      <c r="LY165">
        <v>6930666666.666667</v>
      </c>
      <c r="LZ165">
        <v>4279333333.3333335</v>
      </c>
      <c r="MA165">
        <v>2549666666.6666665</v>
      </c>
      <c r="MB165">
        <v>102000000</v>
      </c>
      <c r="MC165">
        <v>1801333333.3333333</v>
      </c>
      <c r="MD165">
        <v>5287000000</v>
      </c>
      <c r="ME165">
        <v>4033000000</v>
      </c>
      <c r="MF165">
        <v>1254000000</v>
      </c>
      <c r="MG165">
        <v>8988666666.666666</v>
      </c>
      <c r="MH165">
        <v>1141333333.3333333</v>
      </c>
      <c r="MI165">
        <v>1118333333.3333333</v>
      </c>
      <c r="MJ165">
        <v>1910666666.6666667</v>
      </c>
      <c r="MK165">
        <v>1058000000</v>
      </c>
      <c r="ML165">
        <v>2267333333.3333335</v>
      </c>
      <c r="MM165">
        <v>1187666666.6666667</v>
      </c>
      <c r="MN165">
        <v>305666666.66666669</v>
      </c>
      <c r="MO165">
        <v>51271000000</v>
      </c>
      <c r="MP165">
        <v>49576333333.333336</v>
      </c>
      <c r="MQ165">
        <v>18730333333.333332</v>
      </c>
      <c r="MR165">
        <v>15492666666.666666</v>
      </c>
      <c r="MS165">
        <v>4375000000</v>
      </c>
      <c r="MT165">
        <v>10309000000</v>
      </c>
      <c r="MU165">
        <v>701666666.66666663</v>
      </c>
      <c r="MV165">
        <v>107000000</v>
      </c>
      <c r="MW165">
        <v>3237666666.6666665</v>
      </c>
      <c r="MX165">
        <v>455333333.33333331</v>
      </c>
      <c r="MY165">
        <v>2782333333.3333335</v>
      </c>
      <c r="MZ165">
        <v>1688000000</v>
      </c>
      <c r="NA165">
        <v>1094333333.3333333</v>
      </c>
      <c r="NB165">
        <v>5363333333.333333</v>
      </c>
      <c r="NC165">
        <v>3069000000</v>
      </c>
      <c r="ND165">
        <v>1952000000</v>
      </c>
      <c r="NE165">
        <v>670333333.33333337</v>
      </c>
      <c r="NF165">
        <v>446333333.33333331</v>
      </c>
      <c r="NG165">
        <v>2294333333.3333335</v>
      </c>
      <c r="NH165">
        <v>2110666666.6666667</v>
      </c>
      <c r="NI165">
        <v>183666666.66666666</v>
      </c>
      <c r="NJ165">
        <v>3042333333.3333335</v>
      </c>
      <c r="NK165">
        <v>1926000000</v>
      </c>
      <c r="NL165">
        <v>1695666666.6666667</v>
      </c>
      <c r="NM165">
        <v>230333333.33333334</v>
      </c>
      <c r="NN165">
        <v>1116333333.3333333</v>
      </c>
      <c r="NO165">
        <v>898000000</v>
      </c>
      <c r="NP165">
        <v>218000000</v>
      </c>
      <c r="NQ165">
        <v>333333.33333333331</v>
      </c>
      <c r="NR165">
        <v>2147666666.6666665</v>
      </c>
      <c r="NS165">
        <v>1259000000</v>
      </c>
      <c r="NT165">
        <v>568666666.66666663</v>
      </c>
      <c r="NU165">
        <v>232333333.33333334</v>
      </c>
      <c r="NV165">
        <v>87666666.666666672</v>
      </c>
      <c r="NW165">
        <v>6886000000</v>
      </c>
      <c r="NX165">
        <v>6493666666.666667</v>
      </c>
      <c r="NY165">
        <v>6092333333.333333</v>
      </c>
      <c r="NZ165">
        <v>401333333.33333331</v>
      </c>
      <c r="OA165">
        <v>392333333.33333331</v>
      </c>
      <c r="OB165">
        <v>4373666666.666667</v>
      </c>
      <c r="OC165">
        <v>1887000000</v>
      </c>
      <c r="OD165">
        <v>1161000000</v>
      </c>
      <c r="OE165">
        <v>726000000</v>
      </c>
      <c r="OF165">
        <v>2486666666.6666665</v>
      </c>
      <c r="OG165">
        <v>1174666666.6666667</v>
      </c>
      <c r="OH165">
        <v>54333333.333333336</v>
      </c>
      <c r="OI165">
        <v>588000000</v>
      </c>
      <c r="OJ165">
        <v>669666666.66666663</v>
      </c>
      <c r="OK165">
        <v>9033000000</v>
      </c>
      <c r="OL165">
        <v>1711333333.3333333</v>
      </c>
      <c r="OM165">
        <v>1489000000</v>
      </c>
      <c r="ON165">
        <v>222333333.33333334</v>
      </c>
      <c r="OP165">
        <v>1012000000</v>
      </c>
      <c r="OQ165">
        <v>489000000</v>
      </c>
      <c r="OR165">
        <v>326000000</v>
      </c>
      <c r="OS165">
        <v>196666666.66666666</v>
      </c>
      <c r="OT165">
        <v>1540000000</v>
      </c>
      <c r="OU165">
        <v>540333333.33333337</v>
      </c>
      <c r="OV165">
        <v>1672666666.6666667</v>
      </c>
      <c r="OW165">
        <v>423333333.33333331</v>
      </c>
      <c r="OX165">
        <v>783333333.33333337</v>
      </c>
      <c r="OY165">
        <v>360000000</v>
      </c>
      <c r="OZ165">
        <v>1694666666.6666667</v>
      </c>
      <c r="PA165">
        <v>4984333333.333333</v>
      </c>
      <c r="PB165">
        <v>3289666666.6666665</v>
      </c>
    </row>
    <row r="166" spans="1:418" x14ac:dyDescent="0.45">
      <c r="A166" s="71">
        <v>22068</v>
      </c>
      <c r="B166">
        <v>29.61</v>
      </c>
      <c r="D166">
        <v>25.2</v>
      </c>
      <c r="L166">
        <v>25.9</v>
      </c>
      <c r="N166">
        <v>13.8</v>
      </c>
      <c r="O166">
        <v>13.4</v>
      </c>
      <c r="Q166">
        <v>23.3</v>
      </c>
      <c r="R166">
        <v>29.8</v>
      </c>
      <c r="S166">
        <v>17.7</v>
      </c>
      <c r="AQ166">
        <v>30</v>
      </c>
      <c r="AR166">
        <v>31.5</v>
      </c>
      <c r="BH166">
        <v>33.4</v>
      </c>
      <c r="BI166">
        <v>32.799999999999997</v>
      </c>
      <c r="BJ166">
        <v>33.9</v>
      </c>
      <c r="BK166">
        <v>34.799999999999997</v>
      </c>
      <c r="BM166">
        <v>32.299999999999997</v>
      </c>
      <c r="BO166">
        <v>28.6</v>
      </c>
      <c r="BS166">
        <v>35</v>
      </c>
      <c r="CB166">
        <v>22.5</v>
      </c>
      <c r="CG166">
        <v>60</v>
      </c>
      <c r="CJ166">
        <v>40.9</v>
      </c>
      <c r="CO166">
        <v>29.4</v>
      </c>
      <c r="CP166">
        <v>27.5</v>
      </c>
      <c r="CQ166">
        <v>28.1</v>
      </c>
      <c r="CR166">
        <v>28.5</v>
      </c>
      <c r="CS166">
        <v>37.700000000000003</v>
      </c>
      <c r="CU166">
        <v>25.2</v>
      </c>
      <c r="CW166">
        <v>26.4</v>
      </c>
      <c r="CX166">
        <v>28.4</v>
      </c>
      <c r="CZ166">
        <v>34.9</v>
      </c>
      <c r="DI166">
        <v>21.2</v>
      </c>
      <c r="DX166">
        <v>33.9</v>
      </c>
      <c r="EK166">
        <v>25.4</v>
      </c>
      <c r="EY166">
        <v>45.7</v>
      </c>
      <c r="EZ166">
        <v>47</v>
      </c>
      <c r="FG166">
        <v>56.6</v>
      </c>
      <c r="FP166">
        <v>41.1</v>
      </c>
      <c r="FX166">
        <v>29.8</v>
      </c>
      <c r="FY166">
        <v>30.6</v>
      </c>
      <c r="GA166">
        <v>51.6</v>
      </c>
      <c r="GC166">
        <v>51.6</v>
      </c>
      <c r="GF166">
        <v>25.2</v>
      </c>
      <c r="GZ166">
        <v>22.2</v>
      </c>
      <c r="HC166">
        <v>19.5</v>
      </c>
      <c r="JX166">
        <v>30.7</v>
      </c>
      <c r="JY166">
        <v>30.4</v>
      </c>
      <c r="JZ166">
        <v>29.6</v>
      </c>
      <c r="KD166">
        <v>30.1</v>
      </c>
      <c r="KE166">
        <v>31.3</v>
      </c>
      <c r="KG166">
        <v>50.6</v>
      </c>
      <c r="KH166">
        <v>27.6</v>
      </c>
      <c r="KJ166">
        <v>36</v>
      </c>
      <c r="KT166">
        <v>2133333333.3333333</v>
      </c>
      <c r="KU166">
        <v>110736000000</v>
      </c>
      <c r="KV166">
        <v>59465333333.333336</v>
      </c>
      <c r="KW166">
        <v>15478000000</v>
      </c>
      <c r="KX166">
        <v>6647333333.333333</v>
      </c>
      <c r="KY166">
        <v>4863000000</v>
      </c>
      <c r="KZ166">
        <v>944333333.33333337</v>
      </c>
      <c r="LA166">
        <v>840000000</v>
      </c>
      <c r="LB166">
        <v>5236333333.333333</v>
      </c>
      <c r="LC166">
        <v>2934333333.3333335</v>
      </c>
      <c r="LD166">
        <v>1476000000</v>
      </c>
      <c r="LE166">
        <v>594000000</v>
      </c>
      <c r="LF166">
        <v>232000000</v>
      </c>
      <c r="LG166">
        <v>2158000000</v>
      </c>
      <c r="LH166">
        <v>1104000000</v>
      </c>
      <c r="LI166">
        <v>430000000</v>
      </c>
      <c r="LJ166">
        <v>257000000</v>
      </c>
      <c r="LK166">
        <v>290000000</v>
      </c>
      <c r="LL166">
        <v>76666666.666666672</v>
      </c>
      <c r="LM166">
        <v>1436666666.6666667</v>
      </c>
      <c r="LN166">
        <v>651333333.33333337</v>
      </c>
      <c r="LO166">
        <v>288333333.33333331</v>
      </c>
      <c r="LP166">
        <v>98000000</v>
      </c>
      <c r="LQ166">
        <v>395666666.66666669</v>
      </c>
      <c r="LR166">
        <v>3333333.3333333335</v>
      </c>
      <c r="LS166">
        <v>43987000000</v>
      </c>
      <c r="LT166">
        <v>20979666666.666668</v>
      </c>
      <c r="LU166">
        <v>18432000000</v>
      </c>
      <c r="LV166">
        <v>2166333333.3333335</v>
      </c>
      <c r="LW166">
        <v>381333333.33333331</v>
      </c>
      <c r="LX166">
        <v>8732000000</v>
      </c>
      <c r="LY166">
        <v>6930666666.666667</v>
      </c>
      <c r="LZ166">
        <v>4279333333.3333335</v>
      </c>
      <c r="MA166">
        <v>2549666666.6666665</v>
      </c>
      <c r="MB166">
        <v>102000000</v>
      </c>
      <c r="MC166">
        <v>1801333333.3333333</v>
      </c>
      <c r="MD166">
        <v>5287000000</v>
      </c>
      <c r="ME166">
        <v>4033000000</v>
      </c>
      <c r="MF166">
        <v>1254000000</v>
      </c>
      <c r="MG166">
        <v>8988666666.666666</v>
      </c>
      <c r="MH166">
        <v>1141333333.3333333</v>
      </c>
      <c r="MI166">
        <v>1118333333.3333333</v>
      </c>
      <c r="MJ166">
        <v>1910666666.6666667</v>
      </c>
      <c r="MK166">
        <v>1058000000</v>
      </c>
      <c r="ML166">
        <v>2267333333.3333335</v>
      </c>
      <c r="MM166">
        <v>1187666666.6666667</v>
      </c>
      <c r="MN166">
        <v>305666666.66666669</v>
      </c>
      <c r="MO166">
        <v>51271000000</v>
      </c>
      <c r="MP166">
        <v>49576333333.333336</v>
      </c>
      <c r="MQ166">
        <v>18730333333.333332</v>
      </c>
      <c r="MR166">
        <v>15492666666.666666</v>
      </c>
      <c r="MS166">
        <v>4375000000</v>
      </c>
      <c r="MT166">
        <v>10309000000</v>
      </c>
      <c r="MU166">
        <v>701666666.66666663</v>
      </c>
      <c r="MV166">
        <v>107000000</v>
      </c>
      <c r="MW166">
        <v>3237666666.6666665</v>
      </c>
      <c r="MX166">
        <v>455333333.33333331</v>
      </c>
      <c r="MY166">
        <v>2782333333.3333335</v>
      </c>
      <c r="MZ166">
        <v>1688000000</v>
      </c>
      <c r="NA166">
        <v>1094333333.3333333</v>
      </c>
      <c r="NB166">
        <v>5363333333.333333</v>
      </c>
      <c r="NC166">
        <v>3069000000</v>
      </c>
      <c r="ND166">
        <v>1952000000</v>
      </c>
      <c r="NE166">
        <v>670333333.33333337</v>
      </c>
      <c r="NF166">
        <v>446333333.33333331</v>
      </c>
      <c r="NG166">
        <v>2294333333.3333335</v>
      </c>
      <c r="NH166">
        <v>2110666666.6666667</v>
      </c>
      <c r="NI166">
        <v>183666666.66666666</v>
      </c>
      <c r="NJ166">
        <v>3042333333.3333335</v>
      </c>
      <c r="NK166">
        <v>1926000000</v>
      </c>
      <c r="NL166">
        <v>1695666666.6666667</v>
      </c>
      <c r="NM166">
        <v>230333333.33333334</v>
      </c>
      <c r="NN166">
        <v>1116333333.3333333</v>
      </c>
      <c r="NO166">
        <v>898000000</v>
      </c>
      <c r="NP166">
        <v>218000000</v>
      </c>
      <c r="NQ166">
        <v>333333.33333333331</v>
      </c>
      <c r="NR166">
        <v>2147666666.6666665</v>
      </c>
      <c r="NS166">
        <v>1259000000</v>
      </c>
      <c r="NT166">
        <v>568666666.66666663</v>
      </c>
      <c r="NU166">
        <v>232333333.33333334</v>
      </c>
      <c r="NV166">
        <v>87666666.666666672</v>
      </c>
      <c r="NW166">
        <v>6886000000</v>
      </c>
      <c r="NX166">
        <v>6493666666.666667</v>
      </c>
      <c r="NY166">
        <v>6092333333.333333</v>
      </c>
      <c r="NZ166">
        <v>401333333.33333331</v>
      </c>
      <c r="OA166">
        <v>392333333.33333331</v>
      </c>
      <c r="OB166">
        <v>4373666666.666667</v>
      </c>
      <c r="OC166">
        <v>1887000000</v>
      </c>
      <c r="OD166">
        <v>1161000000</v>
      </c>
      <c r="OE166">
        <v>726000000</v>
      </c>
      <c r="OF166">
        <v>2486666666.6666665</v>
      </c>
      <c r="OG166">
        <v>1174666666.6666667</v>
      </c>
      <c r="OH166">
        <v>54333333.333333336</v>
      </c>
      <c r="OI166">
        <v>588000000</v>
      </c>
      <c r="OJ166">
        <v>669666666.66666663</v>
      </c>
      <c r="OK166">
        <v>9033000000</v>
      </c>
      <c r="OL166">
        <v>1711333333.3333333</v>
      </c>
      <c r="OM166">
        <v>1489000000</v>
      </c>
      <c r="ON166">
        <v>222333333.33333334</v>
      </c>
      <c r="OP166">
        <v>1012000000</v>
      </c>
      <c r="OQ166">
        <v>489000000</v>
      </c>
      <c r="OR166">
        <v>326000000</v>
      </c>
      <c r="OS166">
        <v>196666666.66666666</v>
      </c>
      <c r="OT166">
        <v>1540000000</v>
      </c>
      <c r="OU166">
        <v>540333333.33333337</v>
      </c>
      <c r="OV166">
        <v>1672666666.6666667</v>
      </c>
      <c r="OW166">
        <v>423333333.33333331</v>
      </c>
      <c r="OX166">
        <v>783333333.33333337</v>
      </c>
      <c r="OY166">
        <v>360000000</v>
      </c>
      <c r="OZ166">
        <v>1694666666.6666667</v>
      </c>
      <c r="PA166">
        <v>4984333333.333333</v>
      </c>
      <c r="PB166">
        <v>3289666666.6666665</v>
      </c>
    </row>
    <row r="167" spans="1:418" x14ac:dyDescent="0.45">
      <c r="A167" s="71">
        <v>22098</v>
      </c>
      <c r="B167">
        <v>29.55</v>
      </c>
      <c r="D167">
        <v>25.2</v>
      </c>
      <c r="L167">
        <v>25.9</v>
      </c>
      <c r="N167">
        <v>13.8</v>
      </c>
      <c r="O167">
        <v>13.5</v>
      </c>
      <c r="Q167">
        <v>23.4</v>
      </c>
      <c r="R167">
        <v>29.9</v>
      </c>
      <c r="S167">
        <v>17.7</v>
      </c>
      <c r="AQ167">
        <v>29.9</v>
      </c>
      <c r="AR167">
        <v>31.4</v>
      </c>
      <c r="BH167">
        <v>33.200000000000003</v>
      </c>
      <c r="BI167">
        <v>32.6</v>
      </c>
      <c r="BJ167">
        <v>33.6</v>
      </c>
      <c r="BK167">
        <v>34.9</v>
      </c>
      <c r="BM167">
        <v>32.1</v>
      </c>
      <c r="BO167">
        <v>27.7</v>
      </c>
      <c r="BS167">
        <v>35.9</v>
      </c>
      <c r="CB167">
        <v>22.5</v>
      </c>
      <c r="CG167">
        <v>56.3</v>
      </c>
      <c r="CJ167">
        <v>40.9</v>
      </c>
      <c r="CO167">
        <v>29.1</v>
      </c>
      <c r="CP167">
        <v>27.1</v>
      </c>
      <c r="CQ167">
        <v>27.9</v>
      </c>
      <c r="CR167">
        <v>28</v>
      </c>
      <c r="CS167">
        <v>35.200000000000003</v>
      </c>
      <c r="CU167">
        <v>26.2</v>
      </c>
      <c r="CW167">
        <v>26.6</v>
      </c>
      <c r="CX167">
        <v>25.8</v>
      </c>
      <c r="CZ167">
        <v>33.4</v>
      </c>
      <c r="DI167">
        <v>21.2</v>
      </c>
      <c r="DX167">
        <v>33.9</v>
      </c>
      <c r="EK167">
        <v>25.5</v>
      </c>
      <c r="EY167">
        <v>45.8</v>
      </c>
      <c r="EZ167">
        <v>47.2</v>
      </c>
      <c r="FG167">
        <v>56.7</v>
      </c>
      <c r="FP167">
        <v>41.1</v>
      </c>
      <c r="FX167">
        <v>29.8</v>
      </c>
      <c r="FY167">
        <v>30.6</v>
      </c>
      <c r="GA167">
        <v>51.8</v>
      </c>
      <c r="GC167">
        <v>51.7</v>
      </c>
      <c r="GF167">
        <v>24.7</v>
      </c>
      <c r="GZ167">
        <v>22.3</v>
      </c>
      <c r="HC167">
        <v>19.5</v>
      </c>
      <c r="JX167">
        <v>30.6</v>
      </c>
      <c r="JY167">
        <v>30.4</v>
      </c>
      <c r="JZ167">
        <v>29.7</v>
      </c>
      <c r="KD167">
        <v>30.1</v>
      </c>
      <c r="KE167">
        <v>31.3</v>
      </c>
      <c r="KG167">
        <v>50.7</v>
      </c>
      <c r="KH167">
        <v>27.6</v>
      </c>
      <c r="KJ167">
        <v>35.9</v>
      </c>
      <c r="KT167">
        <v>2146000000</v>
      </c>
      <c r="KU167">
        <v>110708666666.66667</v>
      </c>
      <c r="KV167">
        <v>59167666666.666664</v>
      </c>
      <c r="KW167">
        <v>15307333333.333334</v>
      </c>
      <c r="KX167">
        <v>6710000000</v>
      </c>
      <c r="KY167">
        <v>5010000000</v>
      </c>
      <c r="KZ167">
        <v>873666666.66666663</v>
      </c>
      <c r="LA167">
        <v>826333333.33333337</v>
      </c>
      <c r="LB167">
        <v>5086333333.333333</v>
      </c>
      <c r="LC167">
        <v>2847000000</v>
      </c>
      <c r="LD167">
        <v>1411666666.6666667</v>
      </c>
      <c r="LE167">
        <v>597000000</v>
      </c>
      <c r="LF167">
        <v>231333333.33333334</v>
      </c>
      <c r="LG167">
        <v>2096666666.6666667</v>
      </c>
      <c r="LH167">
        <v>1064666666.6666666</v>
      </c>
      <c r="LI167">
        <v>428666666.66666669</v>
      </c>
      <c r="LJ167">
        <v>246666666.66666666</v>
      </c>
      <c r="LK167">
        <v>282333333.33333331</v>
      </c>
      <c r="LL167">
        <v>74333333.333333328</v>
      </c>
      <c r="LM167">
        <v>1414333333.3333333</v>
      </c>
      <c r="LN167">
        <v>646666666.66666663</v>
      </c>
      <c r="LO167">
        <v>284000000</v>
      </c>
      <c r="LP167">
        <v>95333333.333333328</v>
      </c>
      <c r="LQ167">
        <v>385333333.33333331</v>
      </c>
      <c r="LR167">
        <v>3333333.3333333335</v>
      </c>
      <c r="LS167">
        <v>43860000000</v>
      </c>
      <c r="LT167">
        <v>20837333333.333332</v>
      </c>
      <c r="LU167">
        <v>18292666666.666668</v>
      </c>
      <c r="LV167">
        <v>2176333333.3333335</v>
      </c>
      <c r="LW167">
        <v>368666666.66666669</v>
      </c>
      <c r="LX167">
        <v>8622333333.333334</v>
      </c>
      <c r="LY167">
        <v>6832666666.666667</v>
      </c>
      <c r="LZ167">
        <v>4236333333.3333335</v>
      </c>
      <c r="MA167">
        <v>2494333333.3333335</v>
      </c>
      <c r="MB167">
        <v>101666666.66666667</v>
      </c>
      <c r="MC167">
        <v>1789666666.6666667</v>
      </c>
      <c r="MD167">
        <v>5306000000</v>
      </c>
      <c r="ME167">
        <v>4061333333.3333335</v>
      </c>
      <c r="MF167">
        <v>1244333333.3333333</v>
      </c>
      <c r="MG167">
        <v>9094333333.333334</v>
      </c>
      <c r="MH167">
        <v>1164000000</v>
      </c>
      <c r="MI167">
        <v>1132000000</v>
      </c>
      <c r="MJ167">
        <v>1926333333.3333333</v>
      </c>
      <c r="MK167">
        <v>1077333333.3333333</v>
      </c>
      <c r="ML167">
        <v>2311000000</v>
      </c>
      <c r="MM167">
        <v>1167333333.3333333</v>
      </c>
      <c r="MN167">
        <v>316333333.33333331</v>
      </c>
      <c r="MO167">
        <v>51541000000</v>
      </c>
      <c r="MP167">
        <v>49861000000</v>
      </c>
      <c r="MQ167">
        <v>19011333333.333332</v>
      </c>
      <c r="MR167">
        <v>15762666666.666666</v>
      </c>
      <c r="MS167">
        <v>4454000000</v>
      </c>
      <c r="MT167">
        <v>10501666666.666666</v>
      </c>
      <c r="MU167">
        <v>696333333.33333337</v>
      </c>
      <c r="MV167">
        <v>110666666.66666667</v>
      </c>
      <c r="MW167">
        <v>3248666666.6666665</v>
      </c>
      <c r="MX167">
        <v>462333333.33333331</v>
      </c>
      <c r="MY167">
        <v>2786333333.3333335</v>
      </c>
      <c r="MZ167">
        <v>1681333333.3333333</v>
      </c>
      <c r="NA167">
        <v>1105000000</v>
      </c>
      <c r="NB167">
        <v>5329000000</v>
      </c>
      <c r="NC167">
        <v>3035000000</v>
      </c>
      <c r="ND167">
        <v>1894666666.6666667</v>
      </c>
      <c r="NE167">
        <v>681333333.33333337</v>
      </c>
      <c r="NF167">
        <v>459000000</v>
      </c>
      <c r="NG167">
        <v>2294000000</v>
      </c>
      <c r="NH167">
        <v>2092333333.3333333</v>
      </c>
      <c r="NI167">
        <v>201666666.66666666</v>
      </c>
      <c r="NJ167">
        <v>3067333333.3333335</v>
      </c>
      <c r="NK167">
        <v>1951000000</v>
      </c>
      <c r="NL167">
        <v>1720000000</v>
      </c>
      <c r="NM167">
        <v>231000000</v>
      </c>
      <c r="NN167">
        <v>1116333333.3333333</v>
      </c>
      <c r="NO167">
        <v>882000000</v>
      </c>
      <c r="NP167">
        <v>234000000</v>
      </c>
      <c r="NQ167">
        <v>333333.33333333331</v>
      </c>
      <c r="NR167">
        <v>2173333333.3333335</v>
      </c>
      <c r="NS167">
        <v>1273666666.6666667</v>
      </c>
      <c r="NT167">
        <v>578000000</v>
      </c>
      <c r="NU167">
        <v>234333333.33333334</v>
      </c>
      <c r="NV167">
        <v>87666666.666666672</v>
      </c>
      <c r="NW167">
        <v>6819000000</v>
      </c>
      <c r="NX167">
        <v>6427000000</v>
      </c>
      <c r="NY167">
        <v>6021666666.666667</v>
      </c>
      <c r="NZ167">
        <v>405333333.33333331</v>
      </c>
      <c r="OA167">
        <v>392000000</v>
      </c>
      <c r="OB167">
        <v>4435666666.666667</v>
      </c>
      <c r="OC167">
        <v>1914333333.3333333</v>
      </c>
      <c r="OD167">
        <v>1179333333.3333333</v>
      </c>
      <c r="OE167">
        <v>735000000</v>
      </c>
      <c r="OF167">
        <v>2521333333.3333335</v>
      </c>
      <c r="OG167">
        <v>1213000000</v>
      </c>
      <c r="OH167">
        <v>56333333.333333336</v>
      </c>
      <c r="OI167">
        <v>585666666.66666663</v>
      </c>
      <c r="OJ167">
        <v>666666666.66666663</v>
      </c>
      <c r="OK167">
        <v>9025333333.333334</v>
      </c>
      <c r="OL167">
        <v>1752333333.3333333</v>
      </c>
      <c r="OM167">
        <v>1522000000</v>
      </c>
      <c r="ON167">
        <v>230333333.33333334</v>
      </c>
      <c r="OP167">
        <v>1035000000</v>
      </c>
      <c r="OQ167">
        <v>508333333.33333331</v>
      </c>
      <c r="OR167">
        <v>329333333.33333331</v>
      </c>
      <c r="OS167">
        <v>197000000</v>
      </c>
      <c r="OT167">
        <v>1481666666.6666667</v>
      </c>
      <c r="OU167">
        <v>538666666.66666663</v>
      </c>
      <c r="OV167">
        <v>1680000000</v>
      </c>
      <c r="OW167">
        <v>391666666.66666669</v>
      </c>
      <c r="OX167">
        <v>774333333.33333337</v>
      </c>
      <c r="OY167">
        <v>382666666.66666669</v>
      </c>
      <c r="OZ167">
        <v>1680000000</v>
      </c>
      <c r="PA167">
        <v>4906666666.666667</v>
      </c>
      <c r="PB167">
        <v>3226666666.6666665</v>
      </c>
    </row>
    <row r="168" spans="1:418" x14ac:dyDescent="0.45">
      <c r="A168" s="71">
        <v>22129</v>
      </c>
      <c r="B168">
        <v>29.61</v>
      </c>
      <c r="D168">
        <v>25.3</v>
      </c>
      <c r="L168">
        <v>26</v>
      </c>
      <c r="N168">
        <v>13.8</v>
      </c>
      <c r="O168">
        <v>13.4</v>
      </c>
      <c r="Q168">
        <v>23.4</v>
      </c>
      <c r="R168">
        <v>29.9</v>
      </c>
      <c r="S168">
        <v>17.7</v>
      </c>
      <c r="AQ168">
        <v>30</v>
      </c>
      <c r="AR168">
        <v>31.5</v>
      </c>
      <c r="BH168">
        <v>33.4</v>
      </c>
      <c r="BI168">
        <v>32.799999999999997</v>
      </c>
      <c r="BJ168">
        <v>33.6</v>
      </c>
      <c r="BK168">
        <v>34.700000000000003</v>
      </c>
      <c r="BM168">
        <v>32.6</v>
      </c>
      <c r="BO168">
        <v>28.6</v>
      </c>
      <c r="BS168">
        <v>36</v>
      </c>
      <c r="CB168">
        <v>22.5</v>
      </c>
      <c r="CG168">
        <v>58.4</v>
      </c>
      <c r="CJ168">
        <v>41</v>
      </c>
      <c r="CO168">
        <v>29.1</v>
      </c>
      <c r="CP168">
        <v>27</v>
      </c>
      <c r="CQ168">
        <v>27.2</v>
      </c>
      <c r="CR168">
        <v>26.7</v>
      </c>
      <c r="CS168">
        <v>36.4</v>
      </c>
      <c r="CU168">
        <v>26.8</v>
      </c>
      <c r="CW168">
        <v>26.5</v>
      </c>
      <c r="CX168">
        <v>26.4</v>
      </c>
      <c r="CZ168">
        <v>32.1</v>
      </c>
      <c r="DI168">
        <v>21</v>
      </c>
      <c r="DX168">
        <v>33.9</v>
      </c>
      <c r="EK168">
        <v>25.5</v>
      </c>
      <c r="EY168">
        <v>45.8</v>
      </c>
      <c r="EZ168">
        <v>47.4</v>
      </c>
      <c r="FG168">
        <v>57</v>
      </c>
      <c r="FP168">
        <v>41.1</v>
      </c>
      <c r="FX168">
        <v>29.8</v>
      </c>
      <c r="FY168">
        <v>30.6</v>
      </c>
      <c r="GA168">
        <v>51.7</v>
      </c>
      <c r="GC168">
        <v>51.7</v>
      </c>
      <c r="GF168">
        <v>24.5</v>
      </c>
      <c r="GZ168">
        <v>22.3</v>
      </c>
      <c r="HC168">
        <v>19.600000000000001</v>
      </c>
      <c r="JX168">
        <v>30.6</v>
      </c>
      <c r="JY168">
        <v>30.4</v>
      </c>
      <c r="JZ168">
        <v>29.7</v>
      </c>
      <c r="KD168">
        <v>30.2</v>
      </c>
      <c r="KE168">
        <v>31.3</v>
      </c>
      <c r="KG168">
        <v>50.8</v>
      </c>
      <c r="KH168">
        <v>27.6</v>
      </c>
      <c r="KJ168">
        <v>36</v>
      </c>
      <c r="KT168">
        <v>2146000000</v>
      </c>
      <c r="KU168">
        <v>110708666666.66667</v>
      </c>
      <c r="KV168">
        <v>59167666666.666664</v>
      </c>
      <c r="KW168">
        <v>15307333333.333334</v>
      </c>
      <c r="KX168">
        <v>6710000000</v>
      </c>
      <c r="KY168">
        <v>5010000000</v>
      </c>
      <c r="KZ168">
        <v>873666666.66666663</v>
      </c>
      <c r="LA168">
        <v>826333333.33333337</v>
      </c>
      <c r="LB168">
        <v>5086333333.333333</v>
      </c>
      <c r="LC168">
        <v>2847000000</v>
      </c>
      <c r="LD168">
        <v>1411666666.6666667</v>
      </c>
      <c r="LE168">
        <v>597000000</v>
      </c>
      <c r="LF168">
        <v>231333333.33333334</v>
      </c>
      <c r="LG168">
        <v>2096666666.6666667</v>
      </c>
      <c r="LH168">
        <v>1064666666.6666666</v>
      </c>
      <c r="LI168">
        <v>428666666.66666669</v>
      </c>
      <c r="LJ168">
        <v>246666666.66666666</v>
      </c>
      <c r="LK168">
        <v>282333333.33333331</v>
      </c>
      <c r="LL168">
        <v>74333333.333333328</v>
      </c>
      <c r="LM168">
        <v>1414333333.3333333</v>
      </c>
      <c r="LN168">
        <v>646666666.66666663</v>
      </c>
      <c r="LO168">
        <v>284000000</v>
      </c>
      <c r="LP168">
        <v>95333333.333333328</v>
      </c>
      <c r="LQ168">
        <v>385333333.33333331</v>
      </c>
      <c r="LR168">
        <v>3333333.3333333335</v>
      </c>
      <c r="LS168">
        <v>43860000000</v>
      </c>
      <c r="LT168">
        <v>20837333333.333332</v>
      </c>
      <c r="LU168">
        <v>18292666666.666668</v>
      </c>
      <c r="LV168">
        <v>2176333333.3333335</v>
      </c>
      <c r="LW168">
        <v>368666666.66666669</v>
      </c>
      <c r="LX168">
        <v>8622333333.333334</v>
      </c>
      <c r="LY168">
        <v>6832666666.666667</v>
      </c>
      <c r="LZ168">
        <v>4236333333.3333335</v>
      </c>
      <c r="MA168">
        <v>2494333333.3333335</v>
      </c>
      <c r="MB168">
        <v>101666666.66666667</v>
      </c>
      <c r="MC168">
        <v>1789666666.6666667</v>
      </c>
      <c r="MD168">
        <v>5306000000</v>
      </c>
      <c r="ME168">
        <v>4061333333.3333335</v>
      </c>
      <c r="MF168">
        <v>1244333333.3333333</v>
      </c>
      <c r="MG168">
        <v>9094333333.333334</v>
      </c>
      <c r="MH168">
        <v>1164000000</v>
      </c>
      <c r="MI168">
        <v>1132000000</v>
      </c>
      <c r="MJ168">
        <v>1926333333.3333333</v>
      </c>
      <c r="MK168">
        <v>1077333333.3333333</v>
      </c>
      <c r="ML168">
        <v>2311000000</v>
      </c>
      <c r="MM168">
        <v>1167333333.3333333</v>
      </c>
      <c r="MN168">
        <v>316333333.33333331</v>
      </c>
      <c r="MO168">
        <v>51541000000</v>
      </c>
      <c r="MP168">
        <v>49861000000</v>
      </c>
      <c r="MQ168">
        <v>19011333333.333332</v>
      </c>
      <c r="MR168">
        <v>15762666666.666666</v>
      </c>
      <c r="MS168">
        <v>4454000000</v>
      </c>
      <c r="MT168">
        <v>10501666666.666666</v>
      </c>
      <c r="MU168">
        <v>696333333.33333337</v>
      </c>
      <c r="MV168">
        <v>110666666.66666667</v>
      </c>
      <c r="MW168">
        <v>3248666666.6666665</v>
      </c>
      <c r="MX168">
        <v>462333333.33333331</v>
      </c>
      <c r="MY168">
        <v>2786333333.3333335</v>
      </c>
      <c r="MZ168">
        <v>1681333333.3333333</v>
      </c>
      <c r="NA168">
        <v>1105000000</v>
      </c>
      <c r="NB168">
        <v>5329000000</v>
      </c>
      <c r="NC168">
        <v>3035000000</v>
      </c>
      <c r="ND168">
        <v>1894666666.6666667</v>
      </c>
      <c r="NE168">
        <v>681333333.33333337</v>
      </c>
      <c r="NF168">
        <v>459000000</v>
      </c>
      <c r="NG168">
        <v>2294000000</v>
      </c>
      <c r="NH168">
        <v>2092333333.3333333</v>
      </c>
      <c r="NI168">
        <v>201666666.66666666</v>
      </c>
      <c r="NJ168">
        <v>3067333333.3333335</v>
      </c>
      <c r="NK168">
        <v>1951000000</v>
      </c>
      <c r="NL168">
        <v>1720000000</v>
      </c>
      <c r="NM168">
        <v>231000000</v>
      </c>
      <c r="NN168">
        <v>1116333333.3333333</v>
      </c>
      <c r="NO168">
        <v>882000000</v>
      </c>
      <c r="NP168">
        <v>234000000</v>
      </c>
      <c r="NQ168">
        <v>333333.33333333331</v>
      </c>
      <c r="NR168">
        <v>2173333333.3333335</v>
      </c>
      <c r="NS168">
        <v>1273666666.6666667</v>
      </c>
      <c r="NT168">
        <v>578000000</v>
      </c>
      <c r="NU168">
        <v>234333333.33333334</v>
      </c>
      <c r="NV168">
        <v>87666666.666666672</v>
      </c>
      <c r="NW168">
        <v>6819000000</v>
      </c>
      <c r="NX168">
        <v>6427000000</v>
      </c>
      <c r="NY168">
        <v>6021666666.666667</v>
      </c>
      <c r="NZ168">
        <v>405333333.33333331</v>
      </c>
      <c r="OA168">
        <v>392000000</v>
      </c>
      <c r="OB168">
        <v>4435666666.666667</v>
      </c>
      <c r="OC168">
        <v>1914333333.3333333</v>
      </c>
      <c r="OD168">
        <v>1179333333.3333333</v>
      </c>
      <c r="OE168">
        <v>735000000</v>
      </c>
      <c r="OF168">
        <v>2521333333.3333335</v>
      </c>
      <c r="OG168">
        <v>1213000000</v>
      </c>
      <c r="OH168">
        <v>56333333.333333336</v>
      </c>
      <c r="OI168">
        <v>585666666.66666663</v>
      </c>
      <c r="OJ168">
        <v>666666666.66666663</v>
      </c>
      <c r="OK168">
        <v>9025333333.333334</v>
      </c>
      <c r="OL168">
        <v>1752333333.3333333</v>
      </c>
      <c r="OM168">
        <v>1522000000</v>
      </c>
      <c r="ON168">
        <v>230333333.33333334</v>
      </c>
      <c r="OP168">
        <v>1035000000</v>
      </c>
      <c r="OQ168">
        <v>508333333.33333331</v>
      </c>
      <c r="OR168">
        <v>329333333.33333331</v>
      </c>
      <c r="OS168">
        <v>197000000</v>
      </c>
      <c r="OT168">
        <v>1481666666.6666667</v>
      </c>
      <c r="OU168">
        <v>538666666.66666663</v>
      </c>
      <c r="OV168">
        <v>1680000000</v>
      </c>
      <c r="OW168">
        <v>391666666.66666669</v>
      </c>
      <c r="OX168">
        <v>774333333.33333337</v>
      </c>
      <c r="OY168">
        <v>382666666.66666669</v>
      </c>
      <c r="OZ168">
        <v>1680000000</v>
      </c>
      <c r="PA168">
        <v>4906666666.666667</v>
      </c>
      <c r="PB168">
        <v>3226666666.6666665</v>
      </c>
    </row>
    <row r="169" spans="1:418" x14ac:dyDescent="0.45">
      <c r="A169" s="71">
        <v>22160</v>
      </c>
      <c r="B169">
        <v>29.61</v>
      </c>
      <c r="D169">
        <v>25.3</v>
      </c>
      <c r="L169">
        <v>26.1</v>
      </c>
      <c r="N169">
        <v>13.8</v>
      </c>
      <c r="O169">
        <v>13.5</v>
      </c>
      <c r="Q169">
        <v>23.5</v>
      </c>
      <c r="R169">
        <v>29.9</v>
      </c>
      <c r="S169">
        <v>17.8</v>
      </c>
      <c r="AQ169">
        <v>30.1</v>
      </c>
      <c r="AR169">
        <v>31.5</v>
      </c>
      <c r="BH169">
        <v>33</v>
      </c>
      <c r="BI169">
        <v>32.200000000000003</v>
      </c>
      <c r="BJ169">
        <v>33.200000000000003</v>
      </c>
      <c r="BK169">
        <v>34.200000000000003</v>
      </c>
      <c r="BM169">
        <v>31.8</v>
      </c>
      <c r="BO169">
        <v>27.7</v>
      </c>
      <c r="BS169">
        <v>36.200000000000003</v>
      </c>
      <c r="CB169">
        <v>22.6</v>
      </c>
      <c r="CG169">
        <v>59.6</v>
      </c>
      <c r="CJ169">
        <v>40.9</v>
      </c>
      <c r="CO169">
        <v>29.4</v>
      </c>
      <c r="CP169">
        <v>27.4</v>
      </c>
      <c r="CQ169">
        <v>27.9</v>
      </c>
      <c r="CR169">
        <v>27</v>
      </c>
      <c r="CS169">
        <v>37.1</v>
      </c>
      <c r="CU169">
        <v>26.5</v>
      </c>
      <c r="CW169">
        <v>27</v>
      </c>
      <c r="CX169">
        <v>27.3</v>
      </c>
      <c r="CZ169">
        <v>32.299999999999997</v>
      </c>
      <c r="DI169">
        <v>21</v>
      </c>
      <c r="DX169">
        <v>34</v>
      </c>
      <c r="EK169">
        <v>25.5</v>
      </c>
      <c r="EY169">
        <v>45.9</v>
      </c>
      <c r="EZ169">
        <v>47.8</v>
      </c>
      <c r="FG169">
        <v>56.9</v>
      </c>
      <c r="FP169">
        <v>41.1</v>
      </c>
      <c r="FX169">
        <v>29.6</v>
      </c>
      <c r="FY169">
        <v>30.4</v>
      </c>
      <c r="GA169">
        <v>51.2</v>
      </c>
      <c r="GC169">
        <v>51.2</v>
      </c>
      <c r="GF169">
        <v>23.6</v>
      </c>
      <c r="GZ169">
        <v>22.4</v>
      </c>
      <c r="HC169">
        <v>19.600000000000001</v>
      </c>
      <c r="JX169">
        <v>30.6</v>
      </c>
      <c r="JY169">
        <v>30.4</v>
      </c>
      <c r="JZ169">
        <v>29.7</v>
      </c>
      <c r="KD169">
        <v>30.2</v>
      </c>
      <c r="KE169">
        <v>31.3</v>
      </c>
      <c r="KG169">
        <v>51</v>
      </c>
      <c r="KH169">
        <v>27.8</v>
      </c>
      <c r="KJ169">
        <v>35.9</v>
      </c>
      <c r="KT169">
        <v>2146000000</v>
      </c>
      <c r="KU169">
        <v>110708666666.66667</v>
      </c>
      <c r="KV169">
        <v>59167666666.666664</v>
      </c>
      <c r="KW169">
        <v>15307333333.333334</v>
      </c>
      <c r="KX169">
        <v>6710000000</v>
      </c>
      <c r="KY169">
        <v>5010000000</v>
      </c>
      <c r="KZ169">
        <v>873666666.66666663</v>
      </c>
      <c r="LA169">
        <v>826333333.33333337</v>
      </c>
      <c r="LB169">
        <v>5086333333.333333</v>
      </c>
      <c r="LC169">
        <v>2847000000</v>
      </c>
      <c r="LD169">
        <v>1411666666.6666667</v>
      </c>
      <c r="LE169">
        <v>597000000</v>
      </c>
      <c r="LF169">
        <v>231333333.33333334</v>
      </c>
      <c r="LG169">
        <v>2096666666.6666667</v>
      </c>
      <c r="LH169">
        <v>1064666666.6666666</v>
      </c>
      <c r="LI169">
        <v>428666666.66666669</v>
      </c>
      <c r="LJ169">
        <v>246666666.66666666</v>
      </c>
      <c r="LK169">
        <v>282333333.33333331</v>
      </c>
      <c r="LL169">
        <v>74333333.333333328</v>
      </c>
      <c r="LM169">
        <v>1414333333.3333333</v>
      </c>
      <c r="LN169">
        <v>646666666.66666663</v>
      </c>
      <c r="LO169">
        <v>284000000</v>
      </c>
      <c r="LP169">
        <v>95333333.333333328</v>
      </c>
      <c r="LQ169">
        <v>385333333.33333331</v>
      </c>
      <c r="LR169">
        <v>3333333.3333333335</v>
      </c>
      <c r="LS169">
        <v>43860000000</v>
      </c>
      <c r="LT169">
        <v>20837333333.333332</v>
      </c>
      <c r="LU169">
        <v>18292666666.666668</v>
      </c>
      <c r="LV169">
        <v>2176333333.3333335</v>
      </c>
      <c r="LW169">
        <v>368666666.66666669</v>
      </c>
      <c r="LX169">
        <v>8622333333.333334</v>
      </c>
      <c r="LY169">
        <v>6832666666.666667</v>
      </c>
      <c r="LZ169">
        <v>4236333333.3333335</v>
      </c>
      <c r="MA169">
        <v>2494333333.3333335</v>
      </c>
      <c r="MB169">
        <v>101666666.66666667</v>
      </c>
      <c r="MC169">
        <v>1789666666.6666667</v>
      </c>
      <c r="MD169">
        <v>5306000000</v>
      </c>
      <c r="ME169">
        <v>4061333333.3333335</v>
      </c>
      <c r="MF169">
        <v>1244333333.3333333</v>
      </c>
      <c r="MG169">
        <v>9094333333.333334</v>
      </c>
      <c r="MH169">
        <v>1164000000</v>
      </c>
      <c r="MI169">
        <v>1132000000</v>
      </c>
      <c r="MJ169">
        <v>1926333333.3333333</v>
      </c>
      <c r="MK169">
        <v>1077333333.3333333</v>
      </c>
      <c r="ML169">
        <v>2311000000</v>
      </c>
      <c r="MM169">
        <v>1167333333.3333333</v>
      </c>
      <c r="MN169">
        <v>316333333.33333331</v>
      </c>
      <c r="MO169">
        <v>51541000000</v>
      </c>
      <c r="MP169">
        <v>49861000000</v>
      </c>
      <c r="MQ169">
        <v>19011333333.333332</v>
      </c>
      <c r="MR169">
        <v>15762666666.666666</v>
      </c>
      <c r="MS169">
        <v>4454000000</v>
      </c>
      <c r="MT169">
        <v>10501666666.666666</v>
      </c>
      <c r="MU169">
        <v>696333333.33333337</v>
      </c>
      <c r="MV169">
        <v>110666666.66666667</v>
      </c>
      <c r="MW169">
        <v>3248666666.6666665</v>
      </c>
      <c r="MX169">
        <v>462333333.33333331</v>
      </c>
      <c r="MY169">
        <v>2786333333.3333335</v>
      </c>
      <c r="MZ169">
        <v>1681333333.3333333</v>
      </c>
      <c r="NA169">
        <v>1105000000</v>
      </c>
      <c r="NB169">
        <v>5329000000</v>
      </c>
      <c r="NC169">
        <v>3035000000</v>
      </c>
      <c r="ND169">
        <v>1894666666.6666667</v>
      </c>
      <c r="NE169">
        <v>681333333.33333337</v>
      </c>
      <c r="NF169">
        <v>459000000</v>
      </c>
      <c r="NG169">
        <v>2294000000</v>
      </c>
      <c r="NH169">
        <v>2092333333.3333333</v>
      </c>
      <c r="NI169">
        <v>201666666.66666666</v>
      </c>
      <c r="NJ169">
        <v>3067333333.3333335</v>
      </c>
      <c r="NK169">
        <v>1951000000</v>
      </c>
      <c r="NL169">
        <v>1720000000</v>
      </c>
      <c r="NM169">
        <v>231000000</v>
      </c>
      <c r="NN169">
        <v>1116333333.3333333</v>
      </c>
      <c r="NO169">
        <v>882000000</v>
      </c>
      <c r="NP169">
        <v>234000000</v>
      </c>
      <c r="NQ169">
        <v>333333.33333333331</v>
      </c>
      <c r="NR169">
        <v>2173333333.3333335</v>
      </c>
      <c r="NS169">
        <v>1273666666.6666667</v>
      </c>
      <c r="NT169">
        <v>578000000</v>
      </c>
      <c r="NU169">
        <v>234333333.33333334</v>
      </c>
      <c r="NV169">
        <v>87666666.666666672</v>
      </c>
      <c r="NW169">
        <v>6819000000</v>
      </c>
      <c r="NX169">
        <v>6427000000</v>
      </c>
      <c r="NY169">
        <v>6021666666.666667</v>
      </c>
      <c r="NZ169">
        <v>405333333.33333331</v>
      </c>
      <c r="OA169">
        <v>392000000</v>
      </c>
      <c r="OB169">
        <v>4435666666.666667</v>
      </c>
      <c r="OC169">
        <v>1914333333.3333333</v>
      </c>
      <c r="OD169">
        <v>1179333333.3333333</v>
      </c>
      <c r="OE169">
        <v>735000000</v>
      </c>
      <c r="OF169">
        <v>2521333333.3333335</v>
      </c>
      <c r="OG169">
        <v>1213000000</v>
      </c>
      <c r="OH169">
        <v>56333333.333333336</v>
      </c>
      <c r="OI169">
        <v>585666666.66666663</v>
      </c>
      <c r="OJ169">
        <v>666666666.66666663</v>
      </c>
      <c r="OK169">
        <v>9025333333.333334</v>
      </c>
      <c r="OL169">
        <v>1752333333.3333333</v>
      </c>
      <c r="OM169">
        <v>1522000000</v>
      </c>
      <c r="ON169">
        <v>230333333.33333334</v>
      </c>
      <c r="OP169">
        <v>1035000000</v>
      </c>
      <c r="OQ169">
        <v>508333333.33333331</v>
      </c>
      <c r="OR169">
        <v>329333333.33333331</v>
      </c>
      <c r="OS169">
        <v>197000000</v>
      </c>
      <c r="OT169">
        <v>1481666666.6666667</v>
      </c>
      <c r="OU169">
        <v>538666666.66666663</v>
      </c>
      <c r="OV169">
        <v>1680000000</v>
      </c>
      <c r="OW169">
        <v>391666666.66666669</v>
      </c>
      <c r="OX169">
        <v>774333333.33333337</v>
      </c>
      <c r="OY169">
        <v>382666666.66666669</v>
      </c>
      <c r="OZ169">
        <v>1680000000</v>
      </c>
      <c r="PA169">
        <v>4906666666.666667</v>
      </c>
      <c r="PB169">
        <v>3226666666.6666665</v>
      </c>
    </row>
    <row r="170" spans="1:418" x14ac:dyDescent="0.45">
      <c r="A170" s="71">
        <v>22190</v>
      </c>
      <c r="B170">
        <v>29.75</v>
      </c>
      <c r="D170">
        <v>25.4</v>
      </c>
      <c r="L170">
        <v>26.1</v>
      </c>
      <c r="N170">
        <v>13.9</v>
      </c>
      <c r="O170">
        <v>13.6</v>
      </c>
      <c r="Q170">
        <v>23.5</v>
      </c>
      <c r="R170">
        <v>29.9</v>
      </c>
      <c r="S170">
        <v>17.8</v>
      </c>
      <c r="AQ170">
        <v>30.3</v>
      </c>
      <c r="AR170">
        <v>31.8</v>
      </c>
      <c r="BH170">
        <v>33.200000000000003</v>
      </c>
      <c r="BI170">
        <v>32.6</v>
      </c>
      <c r="BJ170">
        <v>33</v>
      </c>
      <c r="BK170">
        <v>34.200000000000003</v>
      </c>
      <c r="BM170">
        <v>33.1</v>
      </c>
      <c r="BO170">
        <v>28.7</v>
      </c>
      <c r="BS170">
        <v>37.200000000000003</v>
      </c>
      <c r="CB170">
        <v>22.6</v>
      </c>
      <c r="CG170">
        <v>64.599999999999994</v>
      </c>
      <c r="CJ170">
        <v>41</v>
      </c>
      <c r="CO170">
        <v>29.7</v>
      </c>
      <c r="CP170">
        <v>27.7</v>
      </c>
      <c r="CQ170">
        <v>28.7</v>
      </c>
      <c r="CR170">
        <v>28</v>
      </c>
      <c r="CS170">
        <v>37.6</v>
      </c>
      <c r="CU170">
        <v>27.5</v>
      </c>
      <c r="CW170">
        <v>26.4</v>
      </c>
      <c r="CX170">
        <v>27.5</v>
      </c>
      <c r="CZ170">
        <v>32.1</v>
      </c>
      <c r="DI170">
        <v>21.1</v>
      </c>
      <c r="DX170">
        <v>34.299999999999997</v>
      </c>
      <c r="EK170">
        <v>25.5</v>
      </c>
      <c r="EY170">
        <v>46</v>
      </c>
      <c r="EZ170">
        <v>47.7</v>
      </c>
      <c r="FG170">
        <v>56.9</v>
      </c>
      <c r="FP170">
        <v>41.2</v>
      </c>
      <c r="FX170">
        <v>29.6</v>
      </c>
      <c r="FY170">
        <v>30.3</v>
      </c>
      <c r="GA170">
        <v>51.3</v>
      </c>
      <c r="GC170">
        <v>51.2</v>
      </c>
      <c r="GF170">
        <v>23.7</v>
      </c>
      <c r="GZ170">
        <v>22.4</v>
      </c>
      <c r="HC170">
        <v>19.7</v>
      </c>
      <c r="JX170">
        <v>30.8</v>
      </c>
      <c r="JY170">
        <v>30.6</v>
      </c>
      <c r="JZ170">
        <v>29.7</v>
      </c>
      <c r="KD170">
        <v>30.3</v>
      </c>
      <c r="KE170">
        <v>31.4</v>
      </c>
      <c r="KG170">
        <v>51</v>
      </c>
      <c r="KH170">
        <v>27.8</v>
      </c>
      <c r="KJ170">
        <v>35.9</v>
      </c>
      <c r="KT170">
        <v>2156333333.3333335</v>
      </c>
      <c r="KU170">
        <v>111341333333.33333</v>
      </c>
      <c r="KV170">
        <v>59034333333.333336</v>
      </c>
      <c r="KW170">
        <v>14896666666.666666</v>
      </c>
      <c r="KX170">
        <v>6304000000</v>
      </c>
      <c r="KY170">
        <v>4536666666.666667</v>
      </c>
      <c r="KZ170">
        <v>937000000</v>
      </c>
      <c r="LA170">
        <v>830333333.33333337</v>
      </c>
      <c r="LB170">
        <v>5069000000</v>
      </c>
      <c r="LC170">
        <v>2852666666.6666665</v>
      </c>
      <c r="LD170">
        <v>1382666666.6666667</v>
      </c>
      <c r="LE170">
        <v>599000000</v>
      </c>
      <c r="LF170">
        <v>234666666.66666666</v>
      </c>
      <c r="LG170">
        <v>2111666666.6666667</v>
      </c>
      <c r="LH170">
        <v>1060666666.6666666</v>
      </c>
      <c r="LI170">
        <v>441000000</v>
      </c>
      <c r="LJ170">
        <v>251000000</v>
      </c>
      <c r="LK170">
        <v>284000000</v>
      </c>
      <c r="LL170">
        <v>74666666.666666672</v>
      </c>
      <c r="LM170">
        <v>1412000000</v>
      </c>
      <c r="LN170">
        <v>633000000</v>
      </c>
      <c r="LO170">
        <v>292000000</v>
      </c>
      <c r="LP170">
        <v>96000000</v>
      </c>
      <c r="LQ170">
        <v>387666666.66666669</v>
      </c>
      <c r="LR170">
        <v>3333333.3333333335</v>
      </c>
      <c r="LS170">
        <v>44137666666.666664</v>
      </c>
      <c r="LT170">
        <v>21003000000</v>
      </c>
      <c r="LU170">
        <v>18455000000</v>
      </c>
      <c r="LV170">
        <v>2185333333.3333335</v>
      </c>
      <c r="LW170">
        <v>362666666.66666669</v>
      </c>
      <c r="LX170">
        <v>8605666666.666666</v>
      </c>
      <c r="LY170">
        <v>6866666666.666667</v>
      </c>
      <c r="LZ170">
        <v>4242666666.6666665</v>
      </c>
      <c r="MA170">
        <v>2521333333.3333335</v>
      </c>
      <c r="MB170">
        <v>102666666.66666667</v>
      </c>
      <c r="MC170">
        <v>1739000000</v>
      </c>
      <c r="MD170">
        <v>5320333333.333333</v>
      </c>
      <c r="ME170">
        <v>4050000000</v>
      </c>
      <c r="MF170">
        <v>1270666666.6666667</v>
      </c>
      <c r="MG170">
        <v>9208666666.666666</v>
      </c>
      <c r="MH170">
        <v>1199333333.3333333</v>
      </c>
      <c r="MI170">
        <v>1163666666.6666667</v>
      </c>
      <c r="MJ170">
        <v>1974000000</v>
      </c>
      <c r="MK170">
        <v>1110333333.3333333</v>
      </c>
      <c r="ML170">
        <v>2292666666.6666665</v>
      </c>
      <c r="MM170">
        <v>1179000000</v>
      </c>
      <c r="MN170">
        <v>289666666.66666669</v>
      </c>
      <c r="MO170">
        <v>52307000000</v>
      </c>
      <c r="MP170">
        <v>50643333333.333336</v>
      </c>
      <c r="MQ170">
        <v>19397666666.666668</v>
      </c>
      <c r="MR170">
        <v>16074000000</v>
      </c>
      <c r="MS170">
        <v>4549666666.666667</v>
      </c>
      <c r="MT170">
        <v>10720000000</v>
      </c>
      <c r="MU170">
        <v>693666666.66666663</v>
      </c>
      <c r="MV170">
        <v>110666666.66666667</v>
      </c>
      <c r="MW170">
        <v>3323666666.6666665</v>
      </c>
      <c r="MX170">
        <v>469333333.33333331</v>
      </c>
      <c r="MY170">
        <v>2854333333.3333335</v>
      </c>
      <c r="MZ170">
        <v>1708000000</v>
      </c>
      <c r="NA170">
        <v>1146333333.3333333</v>
      </c>
      <c r="NB170">
        <v>5499333333.333333</v>
      </c>
      <c r="NC170">
        <v>3111333333.3333335</v>
      </c>
      <c r="ND170">
        <v>1946666666.6666667</v>
      </c>
      <c r="NE170">
        <v>692000000</v>
      </c>
      <c r="NF170">
        <v>472333333.33333331</v>
      </c>
      <c r="NG170">
        <v>2388333333.3333335</v>
      </c>
      <c r="NH170">
        <v>2163333333.3333335</v>
      </c>
      <c r="NI170">
        <v>224666666.66666666</v>
      </c>
      <c r="NJ170">
        <v>3099000000</v>
      </c>
      <c r="NK170">
        <v>1984333333.3333333</v>
      </c>
      <c r="NL170">
        <v>1752000000</v>
      </c>
      <c r="NM170">
        <v>232333333.33333334</v>
      </c>
      <c r="NN170">
        <v>1114666666.6666667</v>
      </c>
      <c r="NO170">
        <v>875000000</v>
      </c>
      <c r="NP170">
        <v>239333333.33333334</v>
      </c>
      <c r="NQ170">
        <v>333333.33333333331</v>
      </c>
      <c r="NR170">
        <v>2205000000</v>
      </c>
      <c r="NS170">
        <v>1294666666.6666667</v>
      </c>
      <c r="NT170">
        <v>586000000</v>
      </c>
      <c r="NU170">
        <v>236333333.33333334</v>
      </c>
      <c r="NV170">
        <v>88333333.333333328</v>
      </c>
      <c r="NW170">
        <v>6842666666.666667</v>
      </c>
      <c r="NX170">
        <v>6450000000</v>
      </c>
      <c r="NY170">
        <v>6040666666.666667</v>
      </c>
      <c r="NZ170">
        <v>409333333.33333331</v>
      </c>
      <c r="OA170">
        <v>392666666.66666669</v>
      </c>
      <c r="OB170">
        <v>4457333333.333333</v>
      </c>
      <c r="OC170">
        <v>1914666666.6666667</v>
      </c>
      <c r="OD170">
        <v>1193000000</v>
      </c>
      <c r="OE170">
        <v>721666666.66666663</v>
      </c>
      <c r="OF170">
        <v>2542666666.6666665</v>
      </c>
      <c r="OG170">
        <v>1226000000</v>
      </c>
      <c r="OH170">
        <v>58000000</v>
      </c>
      <c r="OI170">
        <v>588000000</v>
      </c>
      <c r="OJ170">
        <v>670333333.33333337</v>
      </c>
      <c r="OK170">
        <v>9142000000</v>
      </c>
      <c r="OL170">
        <v>1785333333.3333333</v>
      </c>
      <c r="OM170">
        <v>1550666666.6666667</v>
      </c>
      <c r="ON170">
        <v>234666666.66666666</v>
      </c>
      <c r="OP170">
        <v>1059000000</v>
      </c>
      <c r="OQ170">
        <v>525666666.66666669</v>
      </c>
      <c r="OR170">
        <v>336666666.66666669</v>
      </c>
      <c r="OS170">
        <v>196666666.66666666</v>
      </c>
      <c r="OT170">
        <v>1529666666.6666667</v>
      </c>
      <c r="OU170">
        <v>536333333.33333331</v>
      </c>
      <c r="OV170">
        <v>1682333333.3333333</v>
      </c>
      <c r="OW170">
        <v>393333333.33333331</v>
      </c>
      <c r="OX170">
        <v>769333333.33333337</v>
      </c>
      <c r="OY170">
        <v>376000000</v>
      </c>
      <c r="OZ170">
        <v>1663666666.6666667</v>
      </c>
      <c r="PA170">
        <v>5011333333.333333</v>
      </c>
      <c r="PB170">
        <v>3347666666.6666665</v>
      </c>
    </row>
    <row r="171" spans="1:418" x14ac:dyDescent="0.45">
      <c r="A171" s="71">
        <v>22221</v>
      </c>
      <c r="B171">
        <v>29.78</v>
      </c>
      <c r="D171">
        <v>25.4</v>
      </c>
      <c r="L171">
        <v>26.1</v>
      </c>
      <c r="N171">
        <v>13.8</v>
      </c>
      <c r="O171">
        <v>13.6</v>
      </c>
      <c r="Q171">
        <v>23.5</v>
      </c>
      <c r="R171">
        <v>29.9</v>
      </c>
      <c r="S171">
        <v>17.899999999999999</v>
      </c>
      <c r="AQ171">
        <v>30.5</v>
      </c>
      <c r="AR171">
        <v>32</v>
      </c>
      <c r="BH171">
        <v>33.4</v>
      </c>
      <c r="BI171">
        <v>32.799999999999997</v>
      </c>
      <c r="BJ171">
        <v>32.9</v>
      </c>
      <c r="BK171">
        <v>34</v>
      </c>
      <c r="BM171">
        <v>33.4</v>
      </c>
      <c r="BO171">
        <v>29.4</v>
      </c>
      <c r="BS171">
        <v>37.700000000000003</v>
      </c>
      <c r="CB171">
        <v>22.7</v>
      </c>
      <c r="CG171">
        <v>66</v>
      </c>
      <c r="CJ171">
        <v>41</v>
      </c>
      <c r="CO171">
        <v>30.1</v>
      </c>
      <c r="CP171">
        <v>28.2</v>
      </c>
      <c r="CQ171">
        <v>29.1</v>
      </c>
      <c r="CR171">
        <v>28.6</v>
      </c>
      <c r="CS171">
        <v>36.5</v>
      </c>
      <c r="CU171">
        <v>28.8</v>
      </c>
      <c r="CW171">
        <v>27.1</v>
      </c>
      <c r="CX171">
        <v>28.3</v>
      </c>
      <c r="CZ171">
        <v>30.2</v>
      </c>
      <c r="DI171">
        <v>21.1</v>
      </c>
      <c r="DX171">
        <v>34.5</v>
      </c>
      <c r="EK171">
        <v>25.6</v>
      </c>
      <c r="EY171">
        <v>45.9</v>
      </c>
      <c r="EZ171">
        <v>47.6</v>
      </c>
      <c r="FG171">
        <v>56.8</v>
      </c>
      <c r="FP171">
        <v>41.1</v>
      </c>
      <c r="FX171">
        <v>29.6</v>
      </c>
      <c r="FY171">
        <v>30.3</v>
      </c>
      <c r="GA171">
        <v>50.7</v>
      </c>
      <c r="GC171">
        <v>50.6</v>
      </c>
      <c r="GF171">
        <v>23.1</v>
      </c>
      <c r="GZ171">
        <v>22.5</v>
      </c>
      <c r="HC171">
        <v>19.8</v>
      </c>
      <c r="JX171">
        <v>30.8</v>
      </c>
      <c r="JY171">
        <v>30.6</v>
      </c>
      <c r="JZ171">
        <v>29.7</v>
      </c>
      <c r="KD171">
        <v>30.3</v>
      </c>
      <c r="KE171">
        <v>31.5</v>
      </c>
      <c r="KG171">
        <v>51</v>
      </c>
      <c r="KH171">
        <v>27.9</v>
      </c>
      <c r="KJ171">
        <v>35.799999999999997</v>
      </c>
      <c r="KT171">
        <v>2156333333.3333335</v>
      </c>
      <c r="KU171">
        <v>111341333333.33333</v>
      </c>
      <c r="KV171">
        <v>59034333333.333336</v>
      </c>
      <c r="KW171">
        <v>14896666666.666666</v>
      </c>
      <c r="KX171">
        <v>6304000000</v>
      </c>
      <c r="KY171">
        <v>4536666666.666667</v>
      </c>
      <c r="KZ171">
        <v>937000000</v>
      </c>
      <c r="LA171">
        <v>830333333.33333337</v>
      </c>
      <c r="LB171">
        <v>5069000000</v>
      </c>
      <c r="LC171">
        <v>2852666666.6666665</v>
      </c>
      <c r="LD171">
        <v>1382666666.6666667</v>
      </c>
      <c r="LE171">
        <v>599000000</v>
      </c>
      <c r="LF171">
        <v>234666666.66666666</v>
      </c>
      <c r="LG171">
        <v>2111666666.6666667</v>
      </c>
      <c r="LH171">
        <v>1060666666.6666666</v>
      </c>
      <c r="LI171">
        <v>441000000</v>
      </c>
      <c r="LJ171">
        <v>251000000</v>
      </c>
      <c r="LK171">
        <v>284000000</v>
      </c>
      <c r="LL171">
        <v>74666666.666666672</v>
      </c>
      <c r="LM171">
        <v>1412000000</v>
      </c>
      <c r="LN171">
        <v>633000000</v>
      </c>
      <c r="LO171">
        <v>292000000</v>
      </c>
      <c r="LP171">
        <v>96000000</v>
      </c>
      <c r="LQ171">
        <v>387666666.66666669</v>
      </c>
      <c r="LR171">
        <v>3333333.3333333335</v>
      </c>
      <c r="LS171">
        <v>44137666666.666664</v>
      </c>
      <c r="LT171">
        <v>21003000000</v>
      </c>
      <c r="LU171">
        <v>18455000000</v>
      </c>
      <c r="LV171">
        <v>2185333333.3333335</v>
      </c>
      <c r="LW171">
        <v>362666666.66666669</v>
      </c>
      <c r="LX171">
        <v>8605666666.666666</v>
      </c>
      <c r="LY171">
        <v>6866666666.666667</v>
      </c>
      <c r="LZ171">
        <v>4242666666.6666665</v>
      </c>
      <c r="MA171">
        <v>2521333333.3333335</v>
      </c>
      <c r="MB171">
        <v>102666666.66666667</v>
      </c>
      <c r="MC171">
        <v>1739000000</v>
      </c>
      <c r="MD171">
        <v>5320333333.333333</v>
      </c>
      <c r="ME171">
        <v>4050000000</v>
      </c>
      <c r="MF171">
        <v>1270666666.6666667</v>
      </c>
      <c r="MG171">
        <v>9208666666.666666</v>
      </c>
      <c r="MH171">
        <v>1199333333.3333333</v>
      </c>
      <c r="MI171">
        <v>1163666666.6666667</v>
      </c>
      <c r="MJ171">
        <v>1974000000</v>
      </c>
      <c r="MK171">
        <v>1110333333.3333333</v>
      </c>
      <c r="ML171">
        <v>2292666666.6666665</v>
      </c>
      <c r="MM171">
        <v>1179000000</v>
      </c>
      <c r="MN171">
        <v>289666666.66666669</v>
      </c>
      <c r="MO171">
        <v>52307000000</v>
      </c>
      <c r="MP171">
        <v>50643333333.333336</v>
      </c>
      <c r="MQ171">
        <v>19397666666.666668</v>
      </c>
      <c r="MR171">
        <v>16074000000</v>
      </c>
      <c r="MS171">
        <v>4549666666.666667</v>
      </c>
      <c r="MT171">
        <v>10720000000</v>
      </c>
      <c r="MU171">
        <v>693666666.66666663</v>
      </c>
      <c r="MV171">
        <v>110666666.66666667</v>
      </c>
      <c r="MW171">
        <v>3323666666.6666665</v>
      </c>
      <c r="MX171">
        <v>469333333.33333331</v>
      </c>
      <c r="MY171">
        <v>2854333333.3333335</v>
      </c>
      <c r="MZ171">
        <v>1708000000</v>
      </c>
      <c r="NA171">
        <v>1146333333.3333333</v>
      </c>
      <c r="NB171">
        <v>5499333333.333333</v>
      </c>
      <c r="NC171">
        <v>3111333333.3333335</v>
      </c>
      <c r="ND171">
        <v>1946666666.6666667</v>
      </c>
      <c r="NE171">
        <v>692000000</v>
      </c>
      <c r="NF171">
        <v>472333333.33333331</v>
      </c>
      <c r="NG171">
        <v>2388333333.3333335</v>
      </c>
      <c r="NH171">
        <v>2163333333.3333335</v>
      </c>
      <c r="NI171">
        <v>224666666.66666666</v>
      </c>
      <c r="NJ171">
        <v>3099000000</v>
      </c>
      <c r="NK171">
        <v>1984333333.3333333</v>
      </c>
      <c r="NL171">
        <v>1752000000</v>
      </c>
      <c r="NM171">
        <v>232333333.33333334</v>
      </c>
      <c r="NN171">
        <v>1114666666.6666667</v>
      </c>
      <c r="NO171">
        <v>875000000</v>
      </c>
      <c r="NP171">
        <v>239333333.33333334</v>
      </c>
      <c r="NQ171">
        <v>333333.33333333331</v>
      </c>
      <c r="NR171">
        <v>2205000000</v>
      </c>
      <c r="NS171">
        <v>1294666666.6666667</v>
      </c>
      <c r="NT171">
        <v>586000000</v>
      </c>
      <c r="NU171">
        <v>236333333.33333334</v>
      </c>
      <c r="NV171">
        <v>88333333.333333328</v>
      </c>
      <c r="NW171">
        <v>6842666666.666667</v>
      </c>
      <c r="NX171">
        <v>6450000000</v>
      </c>
      <c r="NY171">
        <v>6040666666.666667</v>
      </c>
      <c r="NZ171">
        <v>409333333.33333331</v>
      </c>
      <c r="OA171">
        <v>392666666.66666669</v>
      </c>
      <c r="OB171">
        <v>4457333333.333333</v>
      </c>
      <c r="OC171">
        <v>1914666666.6666667</v>
      </c>
      <c r="OD171">
        <v>1193000000</v>
      </c>
      <c r="OE171">
        <v>721666666.66666663</v>
      </c>
      <c r="OF171">
        <v>2542666666.6666665</v>
      </c>
      <c r="OG171">
        <v>1226000000</v>
      </c>
      <c r="OH171">
        <v>58000000</v>
      </c>
      <c r="OI171">
        <v>588000000</v>
      </c>
      <c r="OJ171">
        <v>670333333.33333337</v>
      </c>
      <c r="OK171">
        <v>9142000000</v>
      </c>
      <c r="OL171">
        <v>1785333333.3333333</v>
      </c>
      <c r="OM171">
        <v>1550666666.6666667</v>
      </c>
      <c r="ON171">
        <v>234666666.66666666</v>
      </c>
      <c r="OP171">
        <v>1059000000</v>
      </c>
      <c r="OQ171">
        <v>525666666.66666669</v>
      </c>
      <c r="OR171">
        <v>336666666.66666669</v>
      </c>
      <c r="OS171">
        <v>196666666.66666666</v>
      </c>
      <c r="OT171">
        <v>1529666666.6666667</v>
      </c>
      <c r="OU171">
        <v>536333333.33333331</v>
      </c>
      <c r="OV171">
        <v>1682333333.3333333</v>
      </c>
      <c r="OW171">
        <v>393333333.33333331</v>
      </c>
      <c r="OX171">
        <v>769333333.33333337</v>
      </c>
      <c r="OY171">
        <v>376000000</v>
      </c>
      <c r="OZ171">
        <v>1663666666.6666667</v>
      </c>
      <c r="PA171">
        <v>5011333333.333333</v>
      </c>
      <c r="PB171">
        <v>3347666666.6666665</v>
      </c>
    </row>
    <row r="172" spans="1:418" x14ac:dyDescent="0.45">
      <c r="A172" s="71">
        <v>22251</v>
      </c>
      <c r="B172">
        <v>29.81</v>
      </c>
      <c r="D172">
        <v>25.4</v>
      </c>
      <c r="L172">
        <v>26.1</v>
      </c>
      <c r="N172">
        <v>13.8</v>
      </c>
      <c r="O172">
        <v>13.5</v>
      </c>
      <c r="Q172">
        <v>23.5</v>
      </c>
      <c r="R172">
        <v>29.9</v>
      </c>
      <c r="S172">
        <v>17.8</v>
      </c>
      <c r="AQ172">
        <v>30.5</v>
      </c>
      <c r="AR172">
        <v>32.1</v>
      </c>
      <c r="BH172">
        <v>33.700000000000003</v>
      </c>
      <c r="BI172">
        <v>33.200000000000003</v>
      </c>
      <c r="BJ172">
        <v>33.200000000000003</v>
      </c>
      <c r="BK172">
        <v>34.299999999999997</v>
      </c>
      <c r="BM172">
        <v>34.200000000000003</v>
      </c>
      <c r="BO172">
        <v>30.2</v>
      </c>
      <c r="BS172">
        <v>38.1</v>
      </c>
      <c r="CB172">
        <v>22.7</v>
      </c>
      <c r="CG172">
        <v>67.599999999999994</v>
      </c>
      <c r="CJ172">
        <v>41.1</v>
      </c>
      <c r="CO172">
        <v>29.8</v>
      </c>
      <c r="CP172">
        <v>27.7</v>
      </c>
      <c r="CQ172">
        <v>28.4</v>
      </c>
      <c r="CR172">
        <v>28.5</v>
      </c>
      <c r="CS172">
        <v>39.200000000000003</v>
      </c>
      <c r="CU172">
        <v>26.6</v>
      </c>
      <c r="CW172">
        <v>27.5</v>
      </c>
      <c r="CX172">
        <v>28.6</v>
      </c>
      <c r="CZ172">
        <v>39.6</v>
      </c>
      <c r="DI172">
        <v>21.1</v>
      </c>
      <c r="DX172">
        <v>34.6</v>
      </c>
      <c r="EK172">
        <v>25.7</v>
      </c>
      <c r="EY172">
        <v>45.9</v>
      </c>
      <c r="EZ172">
        <v>47.7</v>
      </c>
      <c r="FG172">
        <v>56.8</v>
      </c>
      <c r="FP172">
        <v>41.2</v>
      </c>
      <c r="FX172">
        <v>29.7</v>
      </c>
      <c r="FY172">
        <v>30.4</v>
      </c>
      <c r="GA172">
        <v>51</v>
      </c>
      <c r="GC172">
        <v>50.9</v>
      </c>
      <c r="GF172">
        <v>23.7</v>
      </c>
      <c r="GZ172">
        <v>22.6</v>
      </c>
      <c r="HC172">
        <v>19.8</v>
      </c>
      <c r="JX172">
        <v>30.7</v>
      </c>
      <c r="JY172">
        <v>30.6</v>
      </c>
      <c r="JZ172">
        <v>29.8</v>
      </c>
      <c r="KD172">
        <v>30.4</v>
      </c>
      <c r="KE172">
        <v>31.6</v>
      </c>
      <c r="KG172">
        <v>51</v>
      </c>
      <c r="KH172">
        <v>27.9</v>
      </c>
      <c r="KJ172">
        <v>35.9</v>
      </c>
      <c r="KT172">
        <v>2156333333.3333335</v>
      </c>
      <c r="KU172">
        <v>111341333333.33333</v>
      </c>
      <c r="KV172">
        <v>59034333333.333336</v>
      </c>
      <c r="KW172">
        <v>14896666666.666666</v>
      </c>
      <c r="KX172">
        <v>6304000000</v>
      </c>
      <c r="KY172">
        <v>4536666666.666667</v>
      </c>
      <c r="KZ172">
        <v>937000000</v>
      </c>
      <c r="LA172">
        <v>830333333.33333337</v>
      </c>
      <c r="LB172">
        <v>5069000000</v>
      </c>
      <c r="LC172">
        <v>2852666666.6666665</v>
      </c>
      <c r="LD172">
        <v>1382666666.6666667</v>
      </c>
      <c r="LE172">
        <v>599000000</v>
      </c>
      <c r="LF172">
        <v>234666666.66666666</v>
      </c>
      <c r="LG172">
        <v>2111666666.6666667</v>
      </c>
      <c r="LH172">
        <v>1060666666.6666666</v>
      </c>
      <c r="LI172">
        <v>441000000</v>
      </c>
      <c r="LJ172">
        <v>251000000</v>
      </c>
      <c r="LK172">
        <v>284000000</v>
      </c>
      <c r="LL172">
        <v>74666666.666666672</v>
      </c>
      <c r="LM172">
        <v>1412000000</v>
      </c>
      <c r="LN172">
        <v>633000000</v>
      </c>
      <c r="LO172">
        <v>292000000</v>
      </c>
      <c r="LP172">
        <v>96000000</v>
      </c>
      <c r="LQ172">
        <v>387666666.66666669</v>
      </c>
      <c r="LR172">
        <v>3333333.3333333335</v>
      </c>
      <c r="LS172">
        <v>44137666666.666664</v>
      </c>
      <c r="LT172">
        <v>21003000000</v>
      </c>
      <c r="LU172">
        <v>18455000000</v>
      </c>
      <c r="LV172">
        <v>2185333333.3333335</v>
      </c>
      <c r="LW172">
        <v>362666666.66666669</v>
      </c>
      <c r="LX172">
        <v>8605666666.666666</v>
      </c>
      <c r="LY172">
        <v>6866666666.666667</v>
      </c>
      <c r="LZ172">
        <v>4242666666.6666665</v>
      </c>
      <c r="MA172">
        <v>2521333333.3333335</v>
      </c>
      <c r="MB172">
        <v>102666666.66666667</v>
      </c>
      <c r="MC172">
        <v>1739000000</v>
      </c>
      <c r="MD172">
        <v>5320333333.333333</v>
      </c>
      <c r="ME172">
        <v>4050000000</v>
      </c>
      <c r="MF172">
        <v>1270666666.6666667</v>
      </c>
      <c r="MG172">
        <v>9208666666.666666</v>
      </c>
      <c r="MH172">
        <v>1199333333.3333333</v>
      </c>
      <c r="MI172">
        <v>1163666666.6666667</v>
      </c>
      <c r="MJ172">
        <v>1974000000</v>
      </c>
      <c r="MK172">
        <v>1110333333.3333333</v>
      </c>
      <c r="ML172">
        <v>2292666666.6666665</v>
      </c>
      <c r="MM172">
        <v>1179000000</v>
      </c>
      <c r="MN172">
        <v>289666666.66666669</v>
      </c>
      <c r="MO172">
        <v>52307000000</v>
      </c>
      <c r="MP172">
        <v>50643333333.333336</v>
      </c>
      <c r="MQ172">
        <v>19397666666.666668</v>
      </c>
      <c r="MR172">
        <v>16074000000</v>
      </c>
      <c r="MS172">
        <v>4549666666.666667</v>
      </c>
      <c r="MT172">
        <v>10720000000</v>
      </c>
      <c r="MU172">
        <v>693666666.66666663</v>
      </c>
      <c r="MV172">
        <v>110666666.66666667</v>
      </c>
      <c r="MW172">
        <v>3323666666.6666665</v>
      </c>
      <c r="MX172">
        <v>469333333.33333331</v>
      </c>
      <c r="MY172">
        <v>2854333333.3333335</v>
      </c>
      <c r="MZ172">
        <v>1708000000</v>
      </c>
      <c r="NA172">
        <v>1146333333.3333333</v>
      </c>
      <c r="NB172">
        <v>5499333333.333333</v>
      </c>
      <c r="NC172">
        <v>3111333333.3333335</v>
      </c>
      <c r="ND172">
        <v>1946666666.6666667</v>
      </c>
      <c r="NE172">
        <v>692000000</v>
      </c>
      <c r="NF172">
        <v>472333333.33333331</v>
      </c>
      <c r="NG172">
        <v>2388333333.3333335</v>
      </c>
      <c r="NH172">
        <v>2163333333.3333335</v>
      </c>
      <c r="NI172">
        <v>224666666.66666666</v>
      </c>
      <c r="NJ172">
        <v>3099000000</v>
      </c>
      <c r="NK172">
        <v>1984333333.3333333</v>
      </c>
      <c r="NL172">
        <v>1752000000</v>
      </c>
      <c r="NM172">
        <v>232333333.33333334</v>
      </c>
      <c r="NN172">
        <v>1114666666.6666667</v>
      </c>
      <c r="NO172">
        <v>875000000</v>
      </c>
      <c r="NP172">
        <v>239333333.33333334</v>
      </c>
      <c r="NQ172">
        <v>333333.33333333331</v>
      </c>
      <c r="NR172">
        <v>2205000000</v>
      </c>
      <c r="NS172">
        <v>1294666666.6666667</v>
      </c>
      <c r="NT172">
        <v>586000000</v>
      </c>
      <c r="NU172">
        <v>236333333.33333334</v>
      </c>
      <c r="NV172">
        <v>88333333.333333328</v>
      </c>
      <c r="NW172">
        <v>6842666666.666667</v>
      </c>
      <c r="NX172">
        <v>6450000000</v>
      </c>
      <c r="NY172">
        <v>6040666666.666667</v>
      </c>
      <c r="NZ172">
        <v>409333333.33333331</v>
      </c>
      <c r="OA172">
        <v>392666666.66666669</v>
      </c>
      <c r="OB172">
        <v>4457333333.333333</v>
      </c>
      <c r="OC172">
        <v>1914666666.6666667</v>
      </c>
      <c r="OD172">
        <v>1193000000</v>
      </c>
      <c r="OE172">
        <v>721666666.66666663</v>
      </c>
      <c r="OF172">
        <v>2542666666.6666665</v>
      </c>
      <c r="OG172">
        <v>1226000000</v>
      </c>
      <c r="OH172">
        <v>58000000</v>
      </c>
      <c r="OI172">
        <v>588000000</v>
      </c>
      <c r="OJ172">
        <v>670333333.33333337</v>
      </c>
      <c r="OK172">
        <v>9142000000</v>
      </c>
      <c r="OL172">
        <v>1785333333.3333333</v>
      </c>
      <c r="OM172">
        <v>1550666666.6666667</v>
      </c>
      <c r="ON172">
        <v>234666666.66666666</v>
      </c>
      <c r="OP172">
        <v>1059000000</v>
      </c>
      <c r="OQ172">
        <v>525666666.66666669</v>
      </c>
      <c r="OR172">
        <v>336666666.66666669</v>
      </c>
      <c r="OS172">
        <v>196666666.66666666</v>
      </c>
      <c r="OT172">
        <v>1529666666.6666667</v>
      </c>
      <c r="OU172">
        <v>536333333.33333331</v>
      </c>
      <c r="OV172">
        <v>1682333333.3333333</v>
      </c>
      <c r="OW172">
        <v>393333333.33333331</v>
      </c>
      <c r="OX172">
        <v>769333333.33333337</v>
      </c>
      <c r="OY172">
        <v>376000000</v>
      </c>
      <c r="OZ172">
        <v>1663666666.6666667</v>
      </c>
      <c r="PA172">
        <v>5011333333.333333</v>
      </c>
      <c r="PB172">
        <v>3347666666.6666665</v>
      </c>
    </row>
    <row r="173" spans="1:418" x14ac:dyDescent="0.45">
      <c r="A173" s="71">
        <v>22282</v>
      </c>
      <c r="B173">
        <v>29.84</v>
      </c>
      <c r="D173">
        <v>25.4</v>
      </c>
      <c r="L173">
        <v>26.1</v>
      </c>
      <c r="N173">
        <v>13.9</v>
      </c>
      <c r="O173">
        <v>13.8</v>
      </c>
      <c r="Q173">
        <v>23.5</v>
      </c>
      <c r="R173">
        <v>29.9</v>
      </c>
      <c r="S173">
        <v>17.899999999999999</v>
      </c>
      <c r="AQ173">
        <v>30.5</v>
      </c>
      <c r="AR173">
        <v>32</v>
      </c>
      <c r="BH173">
        <v>34</v>
      </c>
      <c r="BI173">
        <v>33.6</v>
      </c>
      <c r="BJ173">
        <v>33.799999999999997</v>
      </c>
      <c r="BK173">
        <v>34.6</v>
      </c>
      <c r="BM173">
        <v>34.200000000000003</v>
      </c>
      <c r="BO173">
        <v>30.6</v>
      </c>
      <c r="BS173">
        <v>38.1</v>
      </c>
      <c r="CB173">
        <v>22.7</v>
      </c>
      <c r="CG173">
        <v>64</v>
      </c>
      <c r="CJ173">
        <v>41</v>
      </c>
      <c r="CO173">
        <v>29.5</v>
      </c>
      <c r="CP173">
        <v>27.1</v>
      </c>
      <c r="CQ173">
        <v>28.1</v>
      </c>
      <c r="CR173">
        <v>28.9</v>
      </c>
      <c r="CS173">
        <v>38.299999999999997</v>
      </c>
      <c r="CU173">
        <v>26.3</v>
      </c>
      <c r="CW173">
        <v>26.1</v>
      </c>
      <c r="CX173">
        <v>27.4</v>
      </c>
      <c r="CZ173">
        <v>29.6</v>
      </c>
      <c r="DI173">
        <v>21.1</v>
      </c>
      <c r="DX173">
        <v>34.6</v>
      </c>
      <c r="EK173">
        <v>25.7</v>
      </c>
      <c r="EY173">
        <v>46</v>
      </c>
      <c r="EZ173">
        <v>47.7</v>
      </c>
      <c r="FG173">
        <v>56.6</v>
      </c>
      <c r="FP173">
        <v>41.2</v>
      </c>
      <c r="FX173">
        <v>29.7</v>
      </c>
      <c r="FY173">
        <v>30.5</v>
      </c>
      <c r="GA173">
        <v>51.3</v>
      </c>
      <c r="GC173">
        <v>51.3</v>
      </c>
      <c r="GF173">
        <v>23.6</v>
      </c>
      <c r="GZ173">
        <v>22.6</v>
      </c>
      <c r="HC173">
        <v>19.899999999999999</v>
      </c>
      <c r="JX173">
        <v>30.8</v>
      </c>
      <c r="JY173">
        <v>30.6</v>
      </c>
      <c r="JZ173">
        <v>29.8</v>
      </c>
      <c r="KD173">
        <v>30.4</v>
      </c>
      <c r="KE173">
        <v>31.6</v>
      </c>
      <c r="KG173">
        <v>51</v>
      </c>
      <c r="KH173">
        <v>28</v>
      </c>
      <c r="KJ173">
        <v>35.9</v>
      </c>
      <c r="KT173">
        <v>2202000000</v>
      </c>
      <c r="KU173">
        <v>111506666666.66667</v>
      </c>
      <c r="KV173">
        <v>58547000000</v>
      </c>
      <c r="KW173">
        <v>14080000000</v>
      </c>
      <c r="KX173">
        <v>5491666666.666667</v>
      </c>
      <c r="KY173">
        <v>3725000000</v>
      </c>
      <c r="KZ173">
        <v>945666666.66666663</v>
      </c>
      <c r="LA173">
        <v>821000000</v>
      </c>
      <c r="LB173">
        <v>5062000000</v>
      </c>
      <c r="LC173">
        <v>2809666666.6666665</v>
      </c>
      <c r="LD173">
        <v>1415000000</v>
      </c>
      <c r="LE173">
        <v>599666666.66666663</v>
      </c>
      <c r="LF173">
        <v>238000000</v>
      </c>
      <c r="LG173">
        <v>2117333333.3333333</v>
      </c>
      <c r="LH173">
        <v>1069333333.3333334</v>
      </c>
      <c r="LI173">
        <v>449666666.66666669</v>
      </c>
      <c r="LJ173">
        <v>229333333.33333334</v>
      </c>
      <c r="LK173">
        <v>293333333.33333331</v>
      </c>
      <c r="LL173">
        <v>75666666.666666672</v>
      </c>
      <c r="LM173">
        <v>1409000000</v>
      </c>
      <c r="LN173">
        <v>626000000</v>
      </c>
      <c r="LO173">
        <v>284333333.33333331</v>
      </c>
      <c r="LP173">
        <v>99000000</v>
      </c>
      <c r="LQ173">
        <v>396333333.33333331</v>
      </c>
      <c r="LR173">
        <v>3333333.3333333335</v>
      </c>
      <c r="LS173">
        <v>44467000000</v>
      </c>
      <c r="LT173">
        <v>21234666666.666668</v>
      </c>
      <c r="LU173">
        <v>18675333333.333332</v>
      </c>
      <c r="LV173">
        <v>2190666666.6666665</v>
      </c>
      <c r="LW173">
        <v>368666666.66666669</v>
      </c>
      <c r="LX173">
        <v>8687666666.666666</v>
      </c>
      <c r="LY173">
        <v>6928000000</v>
      </c>
      <c r="LZ173">
        <v>4285666666.6666665</v>
      </c>
      <c r="MA173">
        <v>2538333333.3333335</v>
      </c>
      <c r="MB173">
        <v>104000000</v>
      </c>
      <c r="MC173">
        <v>1759666666.6666667</v>
      </c>
      <c r="MD173">
        <v>5252000000</v>
      </c>
      <c r="ME173">
        <v>4010333333.3333335</v>
      </c>
      <c r="MF173">
        <v>1241666666.6666667</v>
      </c>
      <c r="MG173">
        <v>9292666666.666666</v>
      </c>
      <c r="MH173">
        <v>1210666666.6666667</v>
      </c>
      <c r="MI173">
        <v>1128666666.6666667</v>
      </c>
      <c r="MJ173">
        <v>2030333333.3333333</v>
      </c>
      <c r="MK173">
        <v>1121333333.3333333</v>
      </c>
      <c r="ML173">
        <v>2350000000</v>
      </c>
      <c r="MM173">
        <v>1152666666.6666667</v>
      </c>
      <c r="MN173">
        <v>299333333.33333331</v>
      </c>
      <c r="MO173">
        <v>52959333333.333336</v>
      </c>
      <c r="MP173">
        <v>51307000000</v>
      </c>
      <c r="MQ173">
        <v>19598333333.333332</v>
      </c>
      <c r="MR173">
        <v>16279333333.333334</v>
      </c>
      <c r="MS173">
        <v>4613666666.666667</v>
      </c>
      <c r="MT173">
        <v>10849666666.666666</v>
      </c>
      <c r="MU173">
        <v>704333333.33333337</v>
      </c>
      <c r="MV173">
        <v>111666666.66666667</v>
      </c>
      <c r="MW173">
        <v>3319000000</v>
      </c>
      <c r="MX173">
        <v>477000000</v>
      </c>
      <c r="MY173">
        <v>2842000000</v>
      </c>
      <c r="MZ173">
        <v>1720000000</v>
      </c>
      <c r="NA173">
        <v>1122000000</v>
      </c>
      <c r="NB173">
        <v>5546666666.666667</v>
      </c>
      <c r="NC173">
        <v>3106000000</v>
      </c>
      <c r="ND173">
        <v>1921000000</v>
      </c>
      <c r="NE173">
        <v>698333333.33333337</v>
      </c>
      <c r="NF173">
        <v>486666666.66666669</v>
      </c>
      <c r="NG173">
        <v>2440666666.6666665</v>
      </c>
      <c r="NH173">
        <v>2205666666.6666665</v>
      </c>
      <c r="NI173">
        <v>235333333.33333334</v>
      </c>
      <c r="NJ173">
        <v>3119000000</v>
      </c>
      <c r="NK173">
        <v>2007333333.3333333</v>
      </c>
      <c r="NL173">
        <v>1772000000</v>
      </c>
      <c r="NM173">
        <v>235333333.33333334</v>
      </c>
      <c r="NN173">
        <v>1111666666.6666667</v>
      </c>
      <c r="NO173">
        <v>878666666.66666663</v>
      </c>
      <c r="NP173">
        <v>232666666.66666666</v>
      </c>
      <c r="NQ173">
        <v>333333.33333333331</v>
      </c>
      <c r="NR173">
        <v>2247666666.6666665</v>
      </c>
      <c r="NS173">
        <v>1321333333.3333333</v>
      </c>
      <c r="NT173">
        <v>596000000</v>
      </c>
      <c r="NU173">
        <v>240333333.33333334</v>
      </c>
      <c r="NV173">
        <v>90000000</v>
      </c>
      <c r="NW173">
        <v>6937333333.333333</v>
      </c>
      <c r="NX173">
        <v>6541000000</v>
      </c>
      <c r="NY173">
        <v>6121000000</v>
      </c>
      <c r="NZ173">
        <v>420000000</v>
      </c>
      <c r="OA173">
        <v>396333333.33333331</v>
      </c>
      <c r="OB173">
        <v>4663000000</v>
      </c>
      <c r="OC173">
        <v>2110666666.6666667</v>
      </c>
      <c r="OD173">
        <v>1197333333.3333333</v>
      </c>
      <c r="OE173">
        <v>913333333.33333337</v>
      </c>
      <c r="OF173">
        <v>2552333333.3333335</v>
      </c>
      <c r="OG173">
        <v>1204666666.6666667</v>
      </c>
      <c r="OH173">
        <v>59666666.666666664</v>
      </c>
      <c r="OI173">
        <v>606333333.33333337</v>
      </c>
      <c r="OJ173">
        <v>681666666.66666663</v>
      </c>
      <c r="OK173">
        <v>9195000000</v>
      </c>
      <c r="OL173">
        <v>1808000000</v>
      </c>
      <c r="OM173">
        <v>1574000000</v>
      </c>
      <c r="ON173">
        <v>234000000</v>
      </c>
      <c r="OP173">
        <v>1054000000</v>
      </c>
      <c r="OQ173">
        <v>506666666.66666669</v>
      </c>
      <c r="OR173">
        <v>355666666.66666669</v>
      </c>
      <c r="OS173">
        <v>191666666.66666666</v>
      </c>
      <c r="OT173">
        <v>1491666666.6666667</v>
      </c>
      <c r="OU173">
        <v>539333333.33333337</v>
      </c>
      <c r="OV173">
        <v>1701333333.3333333</v>
      </c>
      <c r="OW173">
        <v>398666666.66666669</v>
      </c>
      <c r="OX173">
        <v>768000000</v>
      </c>
      <c r="OY173">
        <v>369333333.33333331</v>
      </c>
      <c r="OZ173">
        <v>1652666666.6666667</v>
      </c>
      <c r="PA173">
        <v>5017000000</v>
      </c>
      <c r="PB173">
        <v>3364333333.3333335</v>
      </c>
    </row>
    <row r="174" spans="1:418" x14ac:dyDescent="0.45">
      <c r="A174" s="71">
        <v>22313</v>
      </c>
      <c r="B174">
        <v>29.84</v>
      </c>
      <c r="D174">
        <v>25.4</v>
      </c>
      <c r="L174">
        <v>26.2</v>
      </c>
      <c r="N174">
        <v>14.1</v>
      </c>
      <c r="O174">
        <v>14.1</v>
      </c>
      <c r="Q174">
        <v>23.5</v>
      </c>
      <c r="R174">
        <v>29.9</v>
      </c>
      <c r="S174">
        <v>17.8</v>
      </c>
      <c r="AQ174">
        <v>30.5</v>
      </c>
      <c r="AR174">
        <v>32</v>
      </c>
      <c r="BH174">
        <v>34</v>
      </c>
      <c r="BI174">
        <v>33.6</v>
      </c>
      <c r="BJ174">
        <v>33.799999999999997</v>
      </c>
      <c r="BK174">
        <v>34.9</v>
      </c>
      <c r="BM174">
        <v>34.299999999999997</v>
      </c>
      <c r="BO174">
        <v>30.9</v>
      </c>
      <c r="BS174">
        <v>37.700000000000003</v>
      </c>
      <c r="CB174">
        <v>22.8</v>
      </c>
      <c r="CG174">
        <v>62</v>
      </c>
      <c r="CJ174">
        <v>41</v>
      </c>
      <c r="CO174">
        <v>29.5</v>
      </c>
      <c r="CP174">
        <v>26.9</v>
      </c>
      <c r="CQ174">
        <v>28.4</v>
      </c>
      <c r="CR174">
        <v>28.8</v>
      </c>
      <c r="CS174">
        <v>37.299999999999997</v>
      </c>
      <c r="CU174">
        <v>27.3</v>
      </c>
      <c r="CW174">
        <v>25.4</v>
      </c>
      <c r="CX174">
        <v>26.9</v>
      </c>
      <c r="CZ174">
        <v>29.8</v>
      </c>
      <c r="DI174">
        <v>21.3</v>
      </c>
      <c r="DX174">
        <v>34.700000000000003</v>
      </c>
      <c r="EK174">
        <v>25.8</v>
      </c>
      <c r="EY174">
        <v>46</v>
      </c>
      <c r="EZ174">
        <v>47.7</v>
      </c>
      <c r="FG174">
        <v>56.8</v>
      </c>
      <c r="FP174">
        <v>41.3</v>
      </c>
      <c r="FX174">
        <v>29.8</v>
      </c>
      <c r="FY174">
        <v>30.6</v>
      </c>
      <c r="GA174">
        <v>51.3</v>
      </c>
      <c r="GC174">
        <v>51.2</v>
      </c>
      <c r="GF174">
        <v>24.7</v>
      </c>
      <c r="GZ174">
        <v>22.7</v>
      </c>
      <c r="HC174">
        <v>20</v>
      </c>
      <c r="JX174">
        <v>30.8</v>
      </c>
      <c r="JY174">
        <v>30.6</v>
      </c>
      <c r="JZ174">
        <v>29.9</v>
      </c>
      <c r="KD174">
        <v>30.4</v>
      </c>
      <c r="KE174">
        <v>31.6</v>
      </c>
      <c r="KG174">
        <v>51</v>
      </c>
      <c r="KH174">
        <v>28</v>
      </c>
      <c r="KJ174">
        <v>36</v>
      </c>
      <c r="KT174">
        <v>2202000000</v>
      </c>
      <c r="KU174">
        <v>111506666666.66667</v>
      </c>
      <c r="KV174">
        <v>58547000000</v>
      </c>
      <c r="KW174">
        <v>14080000000</v>
      </c>
      <c r="KX174">
        <v>5491666666.666667</v>
      </c>
      <c r="KY174">
        <v>3725000000</v>
      </c>
      <c r="KZ174">
        <v>945666666.66666663</v>
      </c>
      <c r="LA174">
        <v>821000000</v>
      </c>
      <c r="LB174">
        <v>5062000000</v>
      </c>
      <c r="LC174">
        <v>2809666666.6666665</v>
      </c>
      <c r="LD174">
        <v>1415000000</v>
      </c>
      <c r="LE174">
        <v>599666666.66666663</v>
      </c>
      <c r="LF174">
        <v>238000000</v>
      </c>
      <c r="LG174">
        <v>2117333333.3333333</v>
      </c>
      <c r="LH174">
        <v>1069333333.3333334</v>
      </c>
      <c r="LI174">
        <v>449666666.66666669</v>
      </c>
      <c r="LJ174">
        <v>229333333.33333334</v>
      </c>
      <c r="LK174">
        <v>293333333.33333331</v>
      </c>
      <c r="LL174">
        <v>75666666.666666672</v>
      </c>
      <c r="LM174">
        <v>1409000000</v>
      </c>
      <c r="LN174">
        <v>626000000</v>
      </c>
      <c r="LO174">
        <v>284333333.33333331</v>
      </c>
      <c r="LP174">
        <v>99000000</v>
      </c>
      <c r="LQ174">
        <v>396333333.33333331</v>
      </c>
      <c r="LR174">
        <v>3333333.3333333335</v>
      </c>
      <c r="LS174">
        <v>44467000000</v>
      </c>
      <c r="LT174">
        <v>21234666666.666668</v>
      </c>
      <c r="LU174">
        <v>18675333333.333332</v>
      </c>
      <c r="LV174">
        <v>2190666666.6666665</v>
      </c>
      <c r="LW174">
        <v>368666666.66666669</v>
      </c>
      <c r="LX174">
        <v>8687666666.666666</v>
      </c>
      <c r="LY174">
        <v>6928000000</v>
      </c>
      <c r="LZ174">
        <v>4285666666.6666665</v>
      </c>
      <c r="MA174">
        <v>2538333333.3333335</v>
      </c>
      <c r="MB174">
        <v>104000000</v>
      </c>
      <c r="MC174">
        <v>1759666666.6666667</v>
      </c>
      <c r="MD174">
        <v>5252000000</v>
      </c>
      <c r="ME174">
        <v>4010333333.3333335</v>
      </c>
      <c r="MF174">
        <v>1241666666.6666667</v>
      </c>
      <c r="MG174">
        <v>9292666666.666666</v>
      </c>
      <c r="MH174">
        <v>1210666666.6666667</v>
      </c>
      <c r="MI174">
        <v>1128666666.6666667</v>
      </c>
      <c r="MJ174">
        <v>2030333333.3333333</v>
      </c>
      <c r="MK174">
        <v>1121333333.3333333</v>
      </c>
      <c r="ML174">
        <v>2350000000</v>
      </c>
      <c r="MM174">
        <v>1152666666.6666667</v>
      </c>
      <c r="MN174">
        <v>299333333.33333331</v>
      </c>
      <c r="MO174">
        <v>52959333333.333336</v>
      </c>
      <c r="MP174">
        <v>51307000000</v>
      </c>
      <c r="MQ174">
        <v>19598333333.333332</v>
      </c>
      <c r="MR174">
        <v>16279333333.333334</v>
      </c>
      <c r="MS174">
        <v>4613666666.666667</v>
      </c>
      <c r="MT174">
        <v>10849666666.666666</v>
      </c>
      <c r="MU174">
        <v>704333333.33333337</v>
      </c>
      <c r="MV174">
        <v>111666666.66666667</v>
      </c>
      <c r="MW174">
        <v>3319000000</v>
      </c>
      <c r="MX174">
        <v>477000000</v>
      </c>
      <c r="MY174">
        <v>2842000000</v>
      </c>
      <c r="MZ174">
        <v>1720000000</v>
      </c>
      <c r="NA174">
        <v>1122000000</v>
      </c>
      <c r="NB174">
        <v>5546666666.666667</v>
      </c>
      <c r="NC174">
        <v>3106000000</v>
      </c>
      <c r="ND174">
        <v>1921000000</v>
      </c>
      <c r="NE174">
        <v>698333333.33333337</v>
      </c>
      <c r="NF174">
        <v>486666666.66666669</v>
      </c>
      <c r="NG174">
        <v>2440666666.6666665</v>
      </c>
      <c r="NH174">
        <v>2205666666.6666665</v>
      </c>
      <c r="NI174">
        <v>235333333.33333334</v>
      </c>
      <c r="NJ174">
        <v>3119000000</v>
      </c>
      <c r="NK174">
        <v>2007333333.3333333</v>
      </c>
      <c r="NL174">
        <v>1772000000</v>
      </c>
      <c r="NM174">
        <v>235333333.33333334</v>
      </c>
      <c r="NN174">
        <v>1111666666.6666667</v>
      </c>
      <c r="NO174">
        <v>878666666.66666663</v>
      </c>
      <c r="NP174">
        <v>232666666.66666666</v>
      </c>
      <c r="NQ174">
        <v>333333.33333333331</v>
      </c>
      <c r="NR174">
        <v>2247666666.6666665</v>
      </c>
      <c r="NS174">
        <v>1321333333.3333333</v>
      </c>
      <c r="NT174">
        <v>596000000</v>
      </c>
      <c r="NU174">
        <v>240333333.33333334</v>
      </c>
      <c r="NV174">
        <v>90000000</v>
      </c>
      <c r="NW174">
        <v>6937333333.333333</v>
      </c>
      <c r="NX174">
        <v>6541000000</v>
      </c>
      <c r="NY174">
        <v>6121000000</v>
      </c>
      <c r="NZ174">
        <v>420000000</v>
      </c>
      <c r="OA174">
        <v>396333333.33333331</v>
      </c>
      <c r="OB174">
        <v>4663000000</v>
      </c>
      <c r="OC174">
        <v>2110666666.6666667</v>
      </c>
      <c r="OD174">
        <v>1197333333.3333333</v>
      </c>
      <c r="OE174">
        <v>913333333.33333337</v>
      </c>
      <c r="OF174">
        <v>2552333333.3333335</v>
      </c>
      <c r="OG174">
        <v>1204666666.6666667</v>
      </c>
      <c r="OH174">
        <v>59666666.666666664</v>
      </c>
      <c r="OI174">
        <v>606333333.33333337</v>
      </c>
      <c r="OJ174">
        <v>681666666.66666663</v>
      </c>
      <c r="OK174">
        <v>9195000000</v>
      </c>
      <c r="OL174">
        <v>1808000000</v>
      </c>
      <c r="OM174">
        <v>1574000000</v>
      </c>
      <c r="ON174">
        <v>234000000</v>
      </c>
      <c r="OP174">
        <v>1054000000</v>
      </c>
      <c r="OQ174">
        <v>506666666.66666669</v>
      </c>
      <c r="OR174">
        <v>355666666.66666669</v>
      </c>
      <c r="OS174">
        <v>191666666.66666666</v>
      </c>
      <c r="OT174">
        <v>1491666666.6666667</v>
      </c>
      <c r="OU174">
        <v>539333333.33333337</v>
      </c>
      <c r="OV174">
        <v>1701333333.3333333</v>
      </c>
      <c r="OW174">
        <v>398666666.66666669</v>
      </c>
      <c r="OX174">
        <v>768000000</v>
      </c>
      <c r="OY174">
        <v>369333333.33333331</v>
      </c>
      <c r="OZ174">
        <v>1652666666.6666667</v>
      </c>
      <c r="PA174">
        <v>5017000000</v>
      </c>
      <c r="PB174">
        <v>3364333333.3333335</v>
      </c>
    </row>
    <row r="175" spans="1:418" x14ac:dyDescent="0.45">
      <c r="A175" s="71">
        <v>22341</v>
      </c>
      <c r="B175">
        <v>29.84</v>
      </c>
      <c r="D175">
        <v>25.4</v>
      </c>
      <c r="L175">
        <v>26.3</v>
      </c>
      <c r="N175">
        <v>14.1</v>
      </c>
      <c r="O175">
        <v>14.1</v>
      </c>
      <c r="Q175">
        <v>23.5</v>
      </c>
      <c r="R175">
        <v>30</v>
      </c>
      <c r="S175">
        <v>17.899999999999999</v>
      </c>
      <c r="AQ175">
        <v>30.5</v>
      </c>
      <c r="AR175">
        <v>32</v>
      </c>
      <c r="BH175">
        <v>33.9</v>
      </c>
      <c r="BI175">
        <v>33.6</v>
      </c>
      <c r="BJ175">
        <v>33.700000000000003</v>
      </c>
      <c r="BK175">
        <v>34.799999999999997</v>
      </c>
      <c r="BM175">
        <v>34.299999999999997</v>
      </c>
      <c r="BO175">
        <v>31</v>
      </c>
      <c r="BS175">
        <v>37.4</v>
      </c>
      <c r="CB175">
        <v>22.8</v>
      </c>
      <c r="CG175">
        <v>60.5</v>
      </c>
      <c r="CJ175">
        <v>41</v>
      </c>
      <c r="CO175">
        <v>29.5</v>
      </c>
      <c r="CP175">
        <v>26.8</v>
      </c>
      <c r="CQ175">
        <v>28.6</v>
      </c>
      <c r="CR175">
        <v>29.4</v>
      </c>
      <c r="CS175">
        <v>37.799999999999997</v>
      </c>
      <c r="CU175">
        <v>27.3</v>
      </c>
      <c r="CW175">
        <v>25.4</v>
      </c>
      <c r="CX175">
        <v>26.6</v>
      </c>
      <c r="CZ175">
        <v>30.5</v>
      </c>
      <c r="DI175">
        <v>21.2</v>
      </c>
      <c r="DX175">
        <v>34.700000000000003</v>
      </c>
      <c r="EK175">
        <v>25.8</v>
      </c>
      <c r="EY175">
        <v>46</v>
      </c>
      <c r="EZ175">
        <v>47.8</v>
      </c>
      <c r="FG175">
        <v>56.8</v>
      </c>
      <c r="FP175">
        <v>41.3</v>
      </c>
      <c r="FX175">
        <v>29.8</v>
      </c>
      <c r="FY175">
        <v>30.5</v>
      </c>
      <c r="GA175">
        <v>51.5</v>
      </c>
      <c r="GC175">
        <v>51.5</v>
      </c>
      <c r="GF175">
        <v>24</v>
      </c>
      <c r="GZ175">
        <v>22.7</v>
      </c>
      <c r="HC175">
        <v>20</v>
      </c>
      <c r="JX175">
        <v>30.9</v>
      </c>
      <c r="JY175">
        <v>30.7</v>
      </c>
      <c r="JZ175">
        <v>29.9</v>
      </c>
      <c r="KD175">
        <v>30.4</v>
      </c>
      <c r="KE175">
        <v>31.6</v>
      </c>
      <c r="KG175">
        <v>51</v>
      </c>
      <c r="KH175">
        <v>28</v>
      </c>
      <c r="KJ175">
        <v>35.9</v>
      </c>
      <c r="KT175">
        <v>2202000000</v>
      </c>
      <c r="KU175">
        <v>111506666666.66667</v>
      </c>
      <c r="KV175">
        <v>58547000000</v>
      </c>
      <c r="KW175">
        <v>14080000000</v>
      </c>
      <c r="KX175">
        <v>5491666666.666667</v>
      </c>
      <c r="KY175">
        <v>3725000000</v>
      </c>
      <c r="KZ175">
        <v>945666666.66666663</v>
      </c>
      <c r="LA175">
        <v>821000000</v>
      </c>
      <c r="LB175">
        <v>5062000000</v>
      </c>
      <c r="LC175">
        <v>2809666666.6666665</v>
      </c>
      <c r="LD175">
        <v>1415000000</v>
      </c>
      <c r="LE175">
        <v>599666666.66666663</v>
      </c>
      <c r="LF175">
        <v>238000000</v>
      </c>
      <c r="LG175">
        <v>2117333333.3333333</v>
      </c>
      <c r="LH175">
        <v>1069333333.3333334</v>
      </c>
      <c r="LI175">
        <v>449666666.66666669</v>
      </c>
      <c r="LJ175">
        <v>229333333.33333334</v>
      </c>
      <c r="LK175">
        <v>293333333.33333331</v>
      </c>
      <c r="LL175">
        <v>75666666.666666672</v>
      </c>
      <c r="LM175">
        <v>1409000000</v>
      </c>
      <c r="LN175">
        <v>626000000</v>
      </c>
      <c r="LO175">
        <v>284333333.33333331</v>
      </c>
      <c r="LP175">
        <v>99000000</v>
      </c>
      <c r="LQ175">
        <v>396333333.33333331</v>
      </c>
      <c r="LR175">
        <v>3333333.3333333335</v>
      </c>
      <c r="LS175">
        <v>44467000000</v>
      </c>
      <c r="LT175">
        <v>21234666666.666668</v>
      </c>
      <c r="LU175">
        <v>18675333333.333332</v>
      </c>
      <c r="LV175">
        <v>2190666666.6666665</v>
      </c>
      <c r="LW175">
        <v>368666666.66666669</v>
      </c>
      <c r="LX175">
        <v>8687666666.666666</v>
      </c>
      <c r="LY175">
        <v>6928000000</v>
      </c>
      <c r="LZ175">
        <v>4285666666.6666665</v>
      </c>
      <c r="MA175">
        <v>2538333333.3333335</v>
      </c>
      <c r="MB175">
        <v>104000000</v>
      </c>
      <c r="MC175">
        <v>1759666666.6666667</v>
      </c>
      <c r="MD175">
        <v>5252000000</v>
      </c>
      <c r="ME175">
        <v>4010333333.3333335</v>
      </c>
      <c r="MF175">
        <v>1241666666.6666667</v>
      </c>
      <c r="MG175">
        <v>9292666666.666666</v>
      </c>
      <c r="MH175">
        <v>1210666666.6666667</v>
      </c>
      <c r="MI175">
        <v>1128666666.6666667</v>
      </c>
      <c r="MJ175">
        <v>2030333333.3333333</v>
      </c>
      <c r="MK175">
        <v>1121333333.3333333</v>
      </c>
      <c r="ML175">
        <v>2350000000</v>
      </c>
      <c r="MM175">
        <v>1152666666.6666667</v>
      </c>
      <c r="MN175">
        <v>299333333.33333331</v>
      </c>
      <c r="MO175">
        <v>52959333333.333336</v>
      </c>
      <c r="MP175">
        <v>51307000000</v>
      </c>
      <c r="MQ175">
        <v>19598333333.333332</v>
      </c>
      <c r="MR175">
        <v>16279333333.333334</v>
      </c>
      <c r="MS175">
        <v>4613666666.666667</v>
      </c>
      <c r="MT175">
        <v>10849666666.666666</v>
      </c>
      <c r="MU175">
        <v>704333333.33333337</v>
      </c>
      <c r="MV175">
        <v>111666666.66666667</v>
      </c>
      <c r="MW175">
        <v>3319000000</v>
      </c>
      <c r="MX175">
        <v>477000000</v>
      </c>
      <c r="MY175">
        <v>2842000000</v>
      </c>
      <c r="MZ175">
        <v>1720000000</v>
      </c>
      <c r="NA175">
        <v>1122000000</v>
      </c>
      <c r="NB175">
        <v>5546666666.666667</v>
      </c>
      <c r="NC175">
        <v>3106000000</v>
      </c>
      <c r="ND175">
        <v>1921000000</v>
      </c>
      <c r="NE175">
        <v>698333333.33333337</v>
      </c>
      <c r="NF175">
        <v>486666666.66666669</v>
      </c>
      <c r="NG175">
        <v>2440666666.6666665</v>
      </c>
      <c r="NH175">
        <v>2205666666.6666665</v>
      </c>
      <c r="NI175">
        <v>235333333.33333334</v>
      </c>
      <c r="NJ175">
        <v>3119000000</v>
      </c>
      <c r="NK175">
        <v>2007333333.3333333</v>
      </c>
      <c r="NL175">
        <v>1772000000</v>
      </c>
      <c r="NM175">
        <v>235333333.33333334</v>
      </c>
      <c r="NN175">
        <v>1111666666.6666667</v>
      </c>
      <c r="NO175">
        <v>878666666.66666663</v>
      </c>
      <c r="NP175">
        <v>232666666.66666666</v>
      </c>
      <c r="NQ175">
        <v>333333.33333333331</v>
      </c>
      <c r="NR175">
        <v>2247666666.6666665</v>
      </c>
      <c r="NS175">
        <v>1321333333.3333333</v>
      </c>
      <c r="NT175">
        <v>596000000</v>
      </c>
      <c r="NU175">
        <v>240333333.33333334</v>
      </c>
      <c r="NV175">
        <v>90000000</v>
      </c>
      <c r="NW175">
        <v>6937333333.333333</v>
      </c>
      <c r="NX175">
        <v>6541000000</v>
      </c>
      <c r="NY175">
        <v>6121000000</v>
      </c>
      <c r="NZ175">
        <v>420000000</v>
      </c>
      <c r="OA175">
        <v>396333333.33333331</v>
      </c>
      <c r="OB175">
        <v>4663000000</v>
      </c>
      <c r="OC175">
        <v>2110666666.6666667</v>
      </c>
      <c r="OD175">
        <v>1197333333.3333333</v>
      </c>
      <c r="OE175">
        <v>913333333.33333337</v>
      </c>
      <c r="OF175">
        <v>2552333333.3333335</v>
      </c>
      <c r="OG175">
        <v>1204666666.6666667</v>
      </c>
      <c r="OH175">
        <v>59666666.666666664</v>
      </c>
      <c r="OI175">
        <v>606333333.33333337</v>
      </c>
      <c r="OJ175">
        <v>681666666.66666663</v>
      </c>
      <c r="OK175">
        <v>9195000000</v>
      </c>
      <c r="OL175">
        <v>1808000000</v>
      </c>
      <c r="OM175">
        <v>1574000000</v>
      </c>
      <c r="ON175">
        <v>234000000</v>
      </c>
      <c r="OP175">
        <v>1054000000</v>
      </c>
      <c r="OQ175">
        <v>506666666.66666669</v>
      </c>
      <c r="OR175">
        <v>355666666.66666669</v>
      </c>
      <c r="OS175">
        <v>191666666.66666666</v>
      </c>
      <c r="OT175">
        <v>1491666666.6666667</v>
      </c>
      <c r="OU175">
        <v>539333333.33333337</v>
      </c>
      <c r="OV175">
        <v>1701333333.3333333</v>
      </c>
      <c r="OW175">
        <v>398666666.66666669</v>
      </c>
      <c r="OX175">
        <v>768000000</v>
      </c>
      <c r="OY175">
        <v>369333333.33333331</v>
      </c>
      <c r="OZ175">
        <v>1652666666.6666667</v>
      </c>
      <c r="PA175">
        <v>5017000000</v>
      </c>
      <c r="PB175">
        <v>3364333333.3333335</v>
      </c>
    </row>
    <row r="176" spans="1:418" x14ac:dyDescent="0.45">
      <c r="A176" s="71">
        <v>22372</v>
      </c>
      <c r="B176">
        <v>29.81</v>
      </c>
      <c r="D176">
        <v>25.4</v>
      </c>
      <c r="L176">
        <v>26.3</v>
      </c>
      <c r="N176">
        <v>14.1</v>
      </c>
      <c r="O176">
        <v>14.1</v>
      </c>
      <c r="Q176">
        <v>23.6</v>
      </c>
      <c r="R176">
        <v>30</v>
      </c>
      <c r="S176">
        <v>17.899999999999999</v>
      </c>
      <c r="AQ176">
        <v>30.4</v>
      </c>
      <c r="AR176">
        <v>31.9</v>
      </c>
      <c r="BH176">
        <v>33.6</v>
      </c>
      <c r="BI176">
        <v>33.200000000000003</v>
      </c>
      <c r="BJ176">
        <v>33.4</v>
      </c>
      <c r="BK176">
        <v>34.6</v>
      </c>
      <c r="BM176">
        <v>33.799999999999997</v>
      </c>
      <c r="BO176">
        <v>30.4</v>
      </c>
      <c r="BS176">
        <v>37.299999999999997</v>
      </c>
      <c r="CB176">
        <v>22.8</v>
      </c>
      <c r="CG176">
        <v>58.9</v>
      </c>
      <c r="CJ176">
        <v>41.1</v>
      </c>
      <c r="CO176">
        <v>29.7</v>
      </c>
      <c r="CP176">
        <v>27</v>
      </c>
      <c r="CQ176">
        <v>28.5</v>
      </c>
      <c r="CR176">
        <v>28.7</v>
      </c>
      <c r="CS176">
        <v>37.4</v>
      </c>
      <c r="CU176">
        <v>27.7</v>
      </c>
      <c r="CW176">
        <v>25.4</v>
      </c>
      <c r="CX176">
        <v>25.5</v>
      </c>
      <c r="CZ176">
        <v>31.3</v>
      </c>
      <c r="DI176">
        <v>21.2</v>
      </c>
      <c r="DX176">
        <v>34.9</v>
      </c>
      <c r="EK176">
        <v>25.9</v>
      </c>
      <c r="EY176">
        <v>45.9</v>
      </c>
      <c r="EZ176">
        <v>47.8</v>
      </c>
      <c r="FG176">
        <v>56.5</v>
      </c>
      <c r="FP176">
        <v>41.3</v>
      </c>
      <c r="FX176">
        <v>29.8</v>
      </c>
      <c r="FY176">
        <v>30.5</v>
      </c>
      <c r="GA176">
        <v>51.5</v>
      </c>
      <c r="GC176">
        <v>51.5</v>
      </c>
      <c r="GF176">
        <v>25.3</v>
      </c>
      <c r="GZ176">
        <v>22.8</v>
      </c>
      <c r="HC176">
        <v>20.100000000000001</v>
      </c>
      <c r="JX176">
        <v>30.9</v>
      </c>
      <c r="JY176">
        <v>30.7</v>
      </c>
      <c r="JZ176">
        <v>29.8</v>
      </c>
      <c r="KD176">
        <v>30.4</v>
      </c>
      <c r="KE176">
        <v>31.6</v>
      </c>
      <c r="KG176">
        <v>50.9</v>
      </c>
      <c r="KH176">
        <v>28.1</v>
      </c>
      <c r="KJ176">
        <v>35.9</v>
      </c>
      <c r="KT176">
        <v>2221666666.6666665</v>
      </c>
      <c r="KU176">
        <v>113151666666.66667</v>
      </c>
      <c r="KV176">
        <v>59188000000</v>
      </c>
      <c r="KW176">
        <v>14440000000</v>
      </c>
      <c r="KX176">
        <v>5709000000</v>
      </c>
      <c r="KY176">
        <v>4011666666.6666665</v>
      </c>
      <c r="KZ176">
        <v>862666666.66666663</v>
      </c>
      <c r="LA176">
        <v>834666666.66666663</v>
      </c>
      <c r="LB176">
        <v>5137333333.333333</v>
      </c>
      <c r="LC176">
        <v>2885666666.6666665</v>
      </c>
      <c r="LD176">
        <v>1418333333.3333333</v>
      </c>
      <c r="LE176">
        <v>596000000</v>
      </c>
      <c r="LF176">
        <v>237333333.33333334</v>
      </c>
      <c r="LG176">
        <v>2172666666.6666665</v>
      </c>
      <c r="LH176">
        <v>1112666666.6666667</v>
      </c>
      <c r="LI176">
        <v>454333333.33333331</v>
      </c>
      <c r="LJ176">
        <v>224333333.33333334</v>
      </c>
      <c r="LK176">
        <v>301333333.33333331</v>
      </c>
      <c r="LL176">
        <v>80000000</v>
      </c>
      <c r="LM176">
        <v>1421000000</v>
      </c>
      <c r="LN176">
        <v>629333333.33333337</v>
      </c>
      <c r="LO176">
        <v>287000000</v>
      </c>
      <c r="LP176">
        <v>101666666.66666667</v>
      </c>
      <c r="LQ176">
        <v>399666666.66666669</v>
      </c>
      <c r="LR176">
        <v>3333333.3333333335</v>
      </c>
      <c r="LS176">
        <v>44748333333.333336</v>
      </c>
      <c r="LT176">
        <v>21311000000</v>
      </c>
      <c r="LU176">
        <v>18747333333.333332</v>
      </c>
      <c r="LV176">
        <v>2189333333.3333335</v>
      </c>
      <c r="LW176">
        <v>374666666.66666669</v>
      </c>
      <c r="LX176">
        <v>8759666666.666666</v>
      </c>
      <c r="LY176">
        <v>6975666666.666667</v>
      </c>
      <c r="LZ176">
        <v>4302333333.333333</v>
      </c>
      <c r="MA176">
        <v>2568666666.6666665</v>
      </c>
      <c r="MB176">
        <v>104666666.66666667</v>
      </c>
      <c r="MC176">
        <v>1784000000</v>
      </c>
      <c r="MD176">
        <v>5243000000</v>
      </c>
      <c r="ME176">
        <v>3954333333.3333335</v>
      </c>
      <c r="MF176">
        <v>1288666666.6666667</v>
      </c>
      <c r="MG176">
        <v>9434333333.333334</v>
      </c>
      <c r="MH176">
        <v>1252000000</v>
      </c>
      <c r="MI176">
        <v>1170333333.3333333</v>
      </c>
      <c r="MJ176">
        <v>2068000000</v>
      </c>
      <c r="MK176">
        <v>1148000000</v>
      </c>
      <c r="ML176">
        <v>2408666666.6666665</v>
      </c>
      <c r="MM176">
        <v>1108000000</v>
      </c>
      <c r="MN176">
        <v>279333333.33333331</v>
      </c>
      <c r="MO176">
        <v>53963666666.666664</v>
      </c>
      <c r="MP176">
        <v>52231666666.666664</v>
      </c>
      <c r="MQ176">
        <v>19991666666.666668</v>
      </c>
      <c r="MR176">
        <v>16508000000</v>
      </c>
      <c r="MS176">
        <v>4677000000</v>
      </c>
      <c r="MT176">
        <v>10996666666.666666</v>
      </c>
      <c r="MU176">
        <v>724000000</v>
      </c>
      <c r="MV176">
        <v>110333333.33333333</v>
      </c>
      <c r="MW176">
        <v>3483666666.6666665</v>
      </c>
      <c r="MX176">
        <v>487000000</v>
      </c>
      <c r="MY176">
        <v>2996666666.6666665</v>
      </c>
      <c r="MZ176">
        <v>1778666666.6666667</v>
      </c>
      <c r="NA176">
        <v>1218000000</v>
      </c>
      <c r="NB176">
        <v>5684000000</v>
      </c>
      <c r="NC176">
        <v>3212333333.3333335</v>
      </c>
      <c r="ND176">
        <v>2006666666.6666667</v>
      </c>
      <c r="NE176">
        <v>701000000</v>
      </c>
      <c r="NF176">
        <v>504666666.66666669</v>
      </c>
      <c r="NG176">
        <v>2471333333.3333335</v>
      </c>
      <c r="NH176">
        <v>2231000000</v>
      </c>
      <c r="NI176">
        <v>240333333.33333334</v>
      </c>
      <c r="NJ176">
        <v>3167000000</v>
      </c>
      <c r="NK176">
        <v>2041666666.6666667</v>
      </c>
      <c r="NL176">
        <v>1799666666.6666667</v>
      </c>
      <c r="NM176">
        <v>242000000</v>
      </c>
      <c r="NN176">
        <v>1125333333.3333333</v>
      </c>
      <c r="NO176">
        <v>872333333.33333337</v>
      </c>
      <c r="NP176">
        <v>252666666.66666666</v>
      </c>
      <c r="NQ176">
        <v>333333.33333333331</v>
      </c>
      <c r="NR176">
        <v>2284666666.6666665</v>
      </c>
      <c r="NS176">
        <v>1341333333.3333333</v>
      </c>
      <c r="NT176">
        <v>603666666.66666663</v>
      </c>
      <c r="NU176">
        <v>245666666.66666666</v>
      </c>
      <c r="NV176">
        <v>94000000</v>
      </c>
      <c r="NW176">
        <v>6927000000</v>
      </c>
      <c r="NX176">
        <v>6523000000</v>
      </c>
      <c r="NY176">
        <v>6101666666.666667</v>
      </c>
      <c r="NZ176">
        <v>421333333.33333331</v>
      </c>
      <c r="OA176">
        <v>404000000</v>
      </c>
      <c r="OB176">
        <v>4788666666.666667</v>
      </c>
      <c r="OC176">
        <v>2125000000</v>
      </c>
      <c r="OD176">
        <v>1207666666.6666667</v>
      </c>
      <c r="OE176">
        <v>917333333.33333337</v>
      </c>
      <c r="OF176">
        <v>2663666666.6666665</v>
      </c>
      <c r="OG176">
        <v>1267000000</v>
      </c>
      <c r="OH176">
        <v>61333333.333333336</v>
      </c>
      <c r="OI176">
        <v>637333333.33333337</v>
      </c>
      <c r="OJ176">
        <v>698000000</v>
      </c>
      <c r="OK176">
        <v>9388000000</v>
      </c>
      <c r="OL176">
        <v>1831333333.3333333</v>
      </c>
      <c r="OM176">
        <v>1595666666.6666667</v>
      </c>
      <c r="ON176">
        <v>235666666.66666666</v>
      </c>
      <c r="OP176">
        <v>1113000000</v>
      </c>
      <c r="OQ176">
        <v>562333333.33333337</v>
      </c>
      <c r="OR176">
        <v>367333333.33333331</v>
      </c>
      <c r="OS176">
        <v>183333333.33333334</v>
      </c>
      <c r="OT176">
        <v>1667666666.6666667</v>
      </c>
      <c r="OU176">
        <v>553000000</v>
      </c>
      <c r="OV176">
        <v>1610333333.3333333</v>
      </c>
      <c r="OW176">
        <v>391333333.33333331</v>
      </c>
      <c r="OX176">
        <v>764666666.66666663</v>
      </c>
      <c r="OY176">
        <v>373333333.33333331</v>
      </c>
      <c r="OZ176">
        <v>1732000000</v>
      </c>
      <c r="PA176">
        <v>5268666666.666667</v>
      </c>
      <c r="PB176">
        <v>3536333333.3333335</v>
      </c>
    </row>
    <row r="177" spans="1:418" x14ac:dyDescent="0.45">
      <c r="A177" s="71">
        <v>22402</v>
      </c>
      <c r="B177">
        <v>29.84</v>
      </c>
      <c r="D177">
        <v>25.4</v>
      </c>
      <c r="L177">
        <v>26.3</v>
      </c>
      <c r="N177">
        <v>14.1</v>
      </c>
      <c r="O177">
        <v>14</v>
      </c>
      <c r="Q177">
        <v>23.6</v>
      </c>
      <c r="R177">
        <v>30</v>
      </c>
      <c r="S177">
        <v>18</v>
      </c>
      <c r="AQ177">
        <v>30.3</v>
      </c>
      <c r="AR177">
        <v>31.8</v>
      </c>
      <c r="BH177">
        <v>33.1</v>
      </c>
      <c r="BI177">
        <v>32.9</v>
      </c>
      <c r="BJ177">
        <v>33.200000000000003</v>
      </c>
      <c r="BK177">
        <v>34.299999999999997</v>
      </c>
      <c r="BM177">
        <v>33.299999999999997</v>
      </c>
      <c r="BO177">
        <v>30.1</v>
      </c>
      <c r="BS177">
        <v>36.700000000000003</v>
      </c>
      <c r="CB177">
        <v>22.9</v>
      </c>
      <c r="CG177">
        <v>59</v>
      </c>
      <c r="CJ177">
        <v>41.2</v>
      </c>
      <c r="CO177">
        <v>29.5</v>
      </c>
      <c r="CP177">
        <v>26.7</v>
      </c>
      <c r="CQ177">
        <v>28.2</v>
      </c>
      <c r="CR177">
        <v>29.1</v>
      </c>
      <c r="CS177">
        <v>36.6</v>
      </c>
      <c r="CU177">
        <v>27.5</v>
      </c>
      <c r="CW177">
        <v>24.9</v>
      </c>
      <c r="CX177">
        <v>24.3</v>
      </c>
      <c r="CZ177">
        <v>31</v>
      </c>
      <c r="DI177">
        <v>21.2</v>
      </c>
      <c r="DX177">
        <v>34.799999999999997</v>
      </c>
      <c r="EK177">
        <v>25.9</v>
      </c>
      <c r="EY177">
        <v>46</v>
      </c>
      <c r="EZ177">
        <v>47.7</v>
      </c>
      <c r="FG177">
        <v>56.6</v>
      </c>
      <c r="FP177">
        <v>41.4</v>
      </c>
      <c r="FX177">
        <v>30</v>
      </c>
      <c r="FY177">
        <v>30.6</v>
      </c>
      <c r="GA177">
        <v>51.6</v>
      </c>
      <c r="GC177">
        <v>51.5</v>
      </c>
      <c r="GF177">
        <v>25.7</v>
      </c>
      <c r="GZ177">
        <v>22.8</v>
      </c>
      <c r="HC177">
        <v>20.100000000000001</v>
      </c>
      <c r="JX177">
        <v>30.9</v>
      </c>
      <c r="JY177">
        <v>30.7</v>
      </c>
      <c r="JZ177">
        <v>29.9</v>
      </c>
      <c r="KD177">
        <v>30.4</v>
      </c>
      <c r="KE177">
        <v>31.6</v>
      </c>
      <c r="KG177">
        <v>50.9</v>
      </c>
      <c r="KH177">
        <v>28.1</v>
      </c>
      <c r="KJ177">
        <v>36</v>
      </c>
      <c r="KT177">
        <v>2221666666.6666665</v>
      </c>
      <c r="KU177">
        <v>113151666666.66667</v>
      </c>
      <c r="KV177">
        <v>59188000000</v>
      </c>
      <c r="KW177">
        <v>14440000000</v>
      </c>
      <c r="KX177">
        <v>5709000000</v>
      </c>
      <c r="KY177">
        <v>4011666666.6666665</v>
      </c>
      <c r="KZ177">
        <v>862666666.66666663</v>
      </c>
      <c r="LA177">
        <v>834666666.66666663</v>
      </c>
      <c r="LB177">
        <v>5137333333.333333</v>
      </c>
      <c r="LC177">
        <v>2885666666.6666665</v>
      </c>
      <c r="LD177">
        <v>1418333333.3333333</v>
      </c>
      <c r="LE177">
        <v>596000000</v>
      </c>
      <c r="LF177">
        <v>237333333.33333334</v>
      </c>
      <c r="LG177">
        <v>2172666666.6666665</v>
      </c>
      <c r="LH177">
        <v>1112666666.6666667</v>
      </c>
      <c r="LI177">
        <v>454333333.33333331</v>
      </c>
      <c r="LJ177">
        <v>224333333.33333334</v>
      </c>
      <c r="LK177">
        <v>301333333.33333331</v>
      </c>
      <c r="LL177">
        <v>80000000</v>
      </c>
      <c r="LM177">
        <v>1421000000</v>
      </c>
      <c r="LN177">
        <v>629333333.33333337</v>
      </c>
      <c r="LO177">
        <v>287000000</v>
      </c>
      <c r="LP177">
        <v>101666666.66666667</v>
      </c>
      <c r="LQ177">
        <v>399666666.66666669</v>
      </c>
      <c r="LR177">
        <v>3333333.3333333335</v>
      </c>
      <c r="LS177">
        <v>44748333333.333336</v>
      </c>
      <c r="LT177">
        <v>21311000000</v>
      </c>
      <c r="LU177">
        <v>18747333333.333332</v>
      </c>
      <c r="LV177">
        <v>2189333333.3333335</v>
      </c>
      <c r="LW177">
        <v>374666666.66666669</v>
      </c>
      <c r="LX177">
        <v>8759666666.666666</v>
      </c>
      <c r="LY177">
        <v>6975666666.666667</v>
      </c>
      <c r="LZ177">
        <v>4302333333.333333</v>
      </c>
      <c r="MA177">
        <v>2568666666.6666665</v>
      </c>
      <c r="MB177">
        <v>104666666.66666667</v>
      </c>
      <c r="MC177">
        <v>1784000000</v>
      </c>
      <c r="MD177">
        <v>5243000000</v>
      </c>
      <c r="ME177">
        <v>3954333333.3333335</v>
      </c>
      <c r="MF177">
        <v>1288666666.6666667</v>
      </c>
      <c r="MG177">
        <v>9434333333.333334</v>
      </c>
      <c r="MH177">
        <v>1252000000</v>
      </c>
      <c r="MI177">
        <v>1170333333.3333333</v>
      </c>
      <c r="MJ177">
        <v>2068000000</v>
      </c>
      <c r="MK177">
        <v>1148000000</v>
      </c>
      <c r="ML177">
        <v>2408666666.6666665</v>
      </c>
      <c r="MM177">
        <v>1108000000</v>
      </c>
      <c r="MN177">
        <v>279333333.33333331</v>
      </c>
      <c r="MO177">
        <v>53963666666.666664</v>
      </c>
      <c r="MP177">
        <v>52231666666.666664</v>
      </c>
      <c r="MQ177">
        <v>19991666666.666668</v>
      </c>
      <c r="MR177">
        <v>16508000000</v>
      </c>
      <c r="MS177">
        <v>4677000000</v>
      </c>
      <c r="MT177">
        <v>10996666666.666666</v>
      </c>
      <c r="MU177">
        <v>724000000</v>
      </c>
      <c r="MV177">
        <v>110333333.33333333</v>
      </c>
      <c r="MW177">
        <v>3483666666.6666665</v>
      </c>
      <c r="MX177">
        <v>487000000</v>
      </c>
      <c r="MY177">
        <v>2996666666.6666665</v>
      </c>
      <c r="MZ177">
        <v>1778666666.6666667</v>
      </c>
      <c r="NA177">
        <v>1218000000</v>
      </c>
      <c r="NB177">
        <v>5684000000</v>
      </c>
      <c r="NC177">
        <v>3212333333.3333335</v>
      </c>
      <c r="ND177">
        <v>2006666666.6666667</v>
      </c>
      <c r="NE177">
        <v>701000000</v>
      </c>
      <c r="NF177">
        <v>504666666.66666669</v>
      </c>
      <c r="NG177">
        <v>2471333333.3333335</v>
      </c>
      <c r="NH177">
        <v>2231000000</v>
      </c>
      <c r="NI177">
        <v>240333333.33333334</v>
      </c>
      <c r="NJ177">
        <v>3167000000</v>
      </c>
      <c r="NK177">
        <v>2041666666.6666667</v>
      </c>
      <c r="NL177">
        <v>1799666666.6666667</v>
      </c>
      <c r="NM177">
        <v>242000000</v>
      </c>
      <c r="NN177">
        <v>1125333333.3333333</v>
      </c>
      <c r="NO177">
        <v>872333333.33333337</v>
      </c>
      <c r="NP177">
        <v>252666666.66666666</v>
      </c>
      <c r="NQ177">
        <v>333333.33333333331</v>
      </c>
      <c r="NR177">
        <v>2284666666.6666665</v>
      </c>
      <c r="NS177">
        <v>1341333333.3333333</v>
      </c>
      <c r="NT177">
        <v>603666666.66666663</v>
      </c>
      <c r="NU177">
        <v>245666666.66666666</v>
      </c>
      <c r="NV177">
        <v>94000000</v>
      </c>
      <c r="NW177">
        <v>6927000000</v>
      </c>
      <c r="NX177">
        <v>6523000000</v>
      </c>
      <c r="NY177">
        <v>6101666666.666667</v>
      </c>
      <c r="NZ177">
        <v>421333333.33333331</v>
      </c>
      <c r="OA177">
        <v>404000000</v>
      </c>
      <c r="OB177">
        <v>4788666666.666667</v>
      </c>
      <c r="OC177">
        <v>2125000000</v>
      </c>
      <c r="OD177">
        <v>1207666666.6666667</v>
      </c>
      <c r="OE177">
        <v>917333333.33333337</v>
      </c>
      <c r="OF177">
        <v>2663666666.6666665</v>
      </c>
      <c r="OG177">
        <v>1267000000</v>
      </c>
      <c r="OH177">
        <v>61333333.333333336</v>
      </c>
      <c r="OI177">
        <v>637333333.33333337</v>
      </c>
      <c r="OJ177">
        <v>698000000</v>
      </c>
      <c r="OK177">
        <v>9388000000</v>
      </c>
      <c r="OL177">
        <v>1831333333.3333333</v>
      </c>
      <c r="OM177">
        <v>1595666666.6666667</v>
      </c>
      <c r="ON177">
        <v>235666666.66666666</v>
      </c>
      <c r="OP177">
        <v>1113000000</v>
      </c>
      <c r="OQ177">
        <v>562333333.33333337</v>
      </c>
      <c r="OR177">
        <v>367333333.33333331</v>
      </c>
      <c r="OS177">
        <v>183333333.33333334</v>
      </c>
      <c r="OT177">
        <v>1667666666.6666667</v>
      </c>
      <c r="OU177">
        <v>553000000</v>
      </c>
      <c r="OV177">
        <v>1610333333.3333333</v>
      </c>
      <c r="OW177">
        <v>391333333.33333331</v>
      </c>
      <c r="OX177">
        <v>764666666.66666663</v>
      </c>
      <c r="OY177">
        <v>373333333.33333331</v>
      </c>
      <c r="OZ177">
        <v>1732000000</v>
      </c>
      <c r="PA177">
        <v>5268666666.666667</v>
      </c>
      <c r="PB177">
        <v>3536333333.3333335</v>
      </c>
    </row>
    <row r="178" spans="1:418" x14ac:dyDescent="0.45">
      <c r="A178" s="71">
        <v>22433</v>
      </c>
      <c r="B178">
        <v>29.84</v>
      </c>
      <c r="D178">
        <v>25.4</v>
      </c>
      <c r="L178">
        <v>26.3</v>
      </c>
      <c r="N178">
        <v>14.1</v>
      </c>
      <c r="O178">
        <v>14</v>
      </c>
      <c r="Q178">
        <v>23.6</v>
      </c>
      <c r="R178">
        <v>29.9</v>
      </c>
      <c r="S178">
        <v>18</v>
      </c>
      <c r="AQ178">
        <v>30.2</v>
      </c>
      <c r="AR178">
        <v>31.6</v>
      </c>
      <c r="BH178">
        <v>32.700000000000003</v>
      </c>
      <c r="BI178">
        <v>32.5</v>
      </c>
      <c r="BJ178">
        <v>32.6</v>
      </c>
      <c r="BK178">
        <v>33.799999999999997</v>
      </c>
      <c r="BM178">
        <v>32.799999999999997</v>
      </c>
      <c r="BO178">
        <v>29.7</v>
      </c>
      <c r="BS178">
        <v>35.6</v>
      </c>
      <c r="CB178">
        <v>22.8</v>
      </c>
      <c r="CG178">
        <v>60</v>
      </c>
      <c r="CJ178">
        <v>41</v>
      </c>
      <c r="CO178">
        <v>29.3</v>
      </c>
      <c r="CP178">
        <v>26.7</v>
      </c>
      <c r="CQ178">
        <v>27.7</v>
      </c>
      <c r="CR178">
        <v>29.6</v>
      </c>
      <c r="CS178">
        <v>36.799999999999997</v>
      </c>
      <c r="CU178">
        <v>27.2</v>
      </c>
      <c r="CW178">
        <v>25.4</v>
      </c>
      <c r="CX178">
        <v>23</v>
      </c>
      <c r="CZ178">
        <v>30.9</v>
      </c>
      <c r="DI178">
        <v>21.2</v>
      </c>
      <c r="DX178">
        <v>34.9</v>
      </c>
      <c r="EK178">
        <v>25.9</v>
      </c>
      <c r="EY178">
        <v>46</v>
      </c>
      <c r="EZ178">
        <v>47.7</v>
      </c>
      <c r="FG178">
        <v>56.7</v>
      </c>
      <c r="FP178">
        <v>41.3</v>
      </c>
      <c r="FX178">
        <v>30.1</v>
      </c>
      <c r="FY178">
        <v>30.8</v>
      </c>
      <c r="GA178">
        <v>51.6</v>
      </c>
      <c r="GC178">
        <v>51.6</v>
      </c>
      <c r="GF178">
        <v>26.3</v>
      </c>
      <c r="GZ178">
        <v>22.9</v>
      </c>
      <c r="HC178">
        <v>20.2</v>
      </c>
      <c r="JX178">
        <v>31</v>
      </c>
      <c r="JY178">
        <v>30.6</v>
      </c>
      <c r="JZ178">
        <v>30</v>
      </c>
      <c r="KD178">
        <v>30.4</v>
      </c>
      <c r="KE178">
        <v>31.6</v>
      </c>
      <c r="KG178">
        <v>51</v>
      </c>
      <c r="KH178">
        <v>28.2</v>
      </c>
      <c r="KJ178">
        <v>36</v>
      </c>
      <c r="KT178">
        <v>2221666666.6666665</v>
      </c>
      <c r="KU178">
        <v>113151666666.66667</v>
      </c>
      <c r="KV178">
        <v>59188000000</v>
      </c>
      <c r="KW178">
        <v>14440000000</v>
      </c>
      <c r="KX178">
        <v>5709000000</v>
      </c>
      <c r="KY178">
        <v>4011666666.6666665</v>
      </c>
      <c r="KZ178">
        <v>862666666.66666663</v>
      </c>
      <c r="LA178">
        <v>834666666.66666663</v>
      </c>
      <c r="LB178">
        <v>5137333333.333333</v>
      </c>
      <c r="LC178">
        <v>2885666666.6666665</v>
      </c>
      <c r="LD178">
        <v>1418333333.3333333</v>
      </c>
      <c r="LE178">
        <v>596000000</v>
      </c>
      <c r="LF178">
        <v>237333333.33333334</v>
      </c>
      <c r="LG178">
        <v>2172666666.6666665</v>
      </c>
      <c r="LH178">
        <v>1112666666.6666667</v>
      </c>
      <c r="LI178">
        <v>454333333.33333331</v>
      </c>
      <c r="LJ178">
        <v>224333333.33333334</v>
      </c>
      <c r="LK178">
        <v>301333333.33333331</v>
      </c>
      <c r="LL178">
        <v>80000000</v>
      </c>
      <c r="LM178">
        <v>1421000000</v>
      </c>
      <c r="LN178">
        <v>629333333.33333337</v>
      </c>
      <c r="LO178">
        <v>287000000</v>
      </c>
      <c r="LP178">
        <v>101666666.66666667</v>
      </c>
      <c r="LQ178">
        <v>399666666.66666669</v>
      </c>
      <c r="LR178">
        <v>3333333.3333333335</v>
      </c>
      <c r="LS178">
        <v>44748333333.333336</v>
      </c>
      <c r="LT178">
        <v>21311000000</v>
      </c>
      <c r="LU178">
        <v>18747333333.333332</v>
      </c>
      <c r="LV178">
        <v>2189333333.3333335</v>
      </c>
      <c r="LW178">
        <v>374666666.66666669</v>
      </c>
      <c r="LX178">
        <v>8759666666.666666</v>
      </c>
      <c r="LY178">
        <v>6975666666.666667</v>
      </c>
      <c r="LZ178">
        <v>4302333333.333333</v>
      </c>
      <c r="MA178">
        <v>2568666666.6666665</v>
      </c>
      <c r="MB178">
        <v>104666666.66666667</v>
      </c>
      <c r="MC178">
        <v>1784000000</v>
      </c>
      <c r="MD178">
        <v>5243000000</v>
      </c>
      <c r="ME178">
        <v>3954333333.3333335</v>
      </c>
      <c r="MF178">
        <v>1288666666.6666667</v>
      </c>
      <c r="MG178">
        <v>9434333333.333334</v>
      </c>
      <c r="MH178">
        <v>1252000000</v>
      </c>
      <c r="MI178">
        <v>1170333333.3333333</v>
      </c>
      <c r="MJ178">
        <v>2068000000</v>
      </c>
      <c r="MK178">
        <v>1148000000</v>
      </c>
      <c r="ML178">
        <v>2408666666.6666665</v>
      </c>
      <c r="MM178">
        <v>1108000000</v>
      </c>
      <c r="MN178">
        <v>279333333.33333331</v>
      </c>
      <c r="MO178">
        <v>53963666666.666664</v>
      </c>
      <c r="MP178">
        <v>52231666666.666664</v>
      </c>
      <c r="MQ178">
        <v>19991666666.666668</v>
      </c>
      <c r="MR178">
        <v>16508000000</v>
      </c>
      <c r="MS178">
        <v>4677000000</v>
      </c>
      <c r="MT178">
        <v>10996666666.666666</v>
      </c>
      <c r="MU178">
        <v>724000000</v>
      </c>
      <c r="MV178">
        <v>110333333.33333333</v>
      </c>
      <c r="MW178">
        <v>3483666666.6666665</v>
      </c>
      <c r="MX178">
        <v>487000000</v>
      </c>
      <c r="MY178">
        <v>2996666666.6666665</v>
      </c>
      <c r="MZ178">
        <v>1778666666.6666667</v>
      </c>
      <c r="NA178">
        <v>1218000000</v>
      </c>
      <c r="NB178">
        <v>5684000000</v>
      </c>
      <c r="NC178">
        <v>3212333333.3333335</v>
      </c>
      <c r="ND178">
        <v>2006666666.6666667</v>
      </c>
      <c r="NE178">
        <v>701000000</v>
      </c>
      <c r="NF178">
        <v>504666666.66666669</v>
      </c>
      <c r="NG178">
        <v>2471333333.3333335</v>
      </c>
      <c r="NH178">
        <v>2231000000</v>
      </c>
      <c r="NI178">
        <v>240333333.33333334</v>
      </c>
      <c r="NJ178">
        <v>3167000000</v>
      </c>
      <c r="NK178">
        <v>2041666666.6666667</v>
      </c>
      <c r="NL178">
        <v>1799666666.6666667</v>
      </c>
      <c r="NM178">
        <v>242000000</v>
      </c>
      <c r="NN178">
        <v>1125333333.3333333</v>
      </c>
      <c r="NO178">
        <v>872333333.33333337</v>
      </c>
      <c r="NP178">
        <v>252666666.66666666</v>
      </c>
      <c r="NQ178">
        <v>333333.33333333331</v>
      </c>
      <c r="NR178">
        <v>2284666666.6666665</v>
      </c>
      <c r="NS178">
        <v>1341333333.3333333</v>
      </c>
      <c r="NT178">
        <v>603666666.66666663</v>
      </c>
      <c r="NU178">
        <v>245666666.66666666</v>
      </c>
      <c r="NV178">
        <v>94000000</v>
      </c>
      <c r="NW178">
        <v>6927000000</v>
      </c>
      <c r="NX178">
        <v>6523000000</v>
      </c>
      <c r="NY178">
        <v>6101666666.666667</v>
      </c>
      <c r="NZ178">
        <v>421333333.33333331</v>
      </c>
      <c r="OA178">
        <v>404000000</v>
      </c>
      <c r="OB178">
        <v>4788666666.666667</v>
      </c>
      <c r="OC178">
        <v>2125000000</v>
      </c>
      <c r="OD178">
        <v>1207666666.6666667</v>
      </c>
      <c r="OE178">
        <v>917333333.33333337</v>
      </c>
      <c r="OF178">
        <v>2663666666.6666665</v>
      </c>
      <c r="OG178">
        <v>1267000000</v>
      </c>
      <c r="OH178">
        <v>61333333.333333336</v>
      </c>
      <c r="OI178">
        <v>637333333.33333337</v>
      </c>
      <c r="OJ178">
        <v>698000000</v>
      </c>
      <c r="OK178">
        <v>9388000000</v>
      </c>
      <c r="OL178">
        <v>1831333333.3333333</v>
      </c>
      <c r="OM178">
        <v>1595666666.6666667</v>
      </c>
      <c r="ON178">
        <v>235666666.66666666</v>
      </c>
      <c r="OP178">
        <v>1113000000</v>
      </c>
      <c r="OQ178">
        <v>562333333.33333337</v>
      </c>
      <c r="OR178">
        <v>367333333.33333331</v>
      </c>
      <c r="OS178">
        <v>183333333.33333334</v>
      </c>
      <c r="OT178">
        <v>1667666666.6666667</v>
      </c>
      <c r="OU178">
        <v>553000000</v>
      </c>
      <c r="OV178">
        <v>1610333333.3333333</v>
      </c>
      <c r="OW178">
        <v>391333333.33333331</v>
      </c>
      <c r="OX178">
        <v>764666666.66666663</v>
      </c>
      <c r="OY178">
        <v>373333333.33333331</v>
      </c>
      <c r="OZ178">
        <v>1732000000</v>
      </c>
      <c r="PA178">
        <v>5268666666.666667</v>
      </c>
      <c r="PB178">
        <v>3536333333.3333335</v>
      </c>
    </row>
    <row r="179" spans="1:418" x14ac:dyDescent="0.45">
      <c r="A179" s="71">
        <v>22463</v>
      </c>
      <c r="B179">
        <v>29.92</v>
      </c>
      <c r="D179">
        <v>25.5</v>
      </c>
      <c r="L179">
        <v>26.3</v>
      </c>
      <c r="N179">
        <v>14.1</v>
      </c>
      <c r="O179">
        <v>14.1</v>
      </c>
      <c r="Q179">
        <v>23.5</v>
      </c>
      <c r="R179">
        <v>29.9</v>
      </c>
      <c r="S179">
        <v>17.899999999999999</v>
      </c>
      <c r="AQ179">
        <v>30.3</v>
      </c>
      <c r="AR179">
        <v>31.7</v>
      </c>
      <c r="BH179">
        <v>32.4</v>
      </c>
      <c r="BI179">
        <v>32.299999999999997</v>
      </c>
      <c r="BJ179">
        <v>32.200000000000003</v>
      </c>
      <c r="BK179">
        <v>33.5</v>
      </c>
      <c r="BM179">
        <v>32.700000000000003</v>
      </c>
      <c r="BO179">
        <v>29.1</v>
      </c>
      <c r="BS179">
        <v>36.200000000000003</v>
      </c>
      <c r="CB179">
        <v>23</v>
      </c>
      <c r="CG179">
        <v>61.7</v>
      </c>
      <c r="CJ179">
        <v>40.9</v>
      </c>
      <c r="CO179">
        <v>30</v>
      </c>
      <c r="CP179">
        <v>27.5</v>
      </c>
      <c r="CQ179">
        <v>28.5</v>
      </c>
      <c r="CR179">
        <v>28.2</v>
      </c>
      <c r="CS179">
        <v>38.9</v>
      </c>
      <c r="CU179">
        <v>26.8</v>
      </c>
      <c r="CW179">
        <v>26.7</v>
      </c>
      <c r="CX179">
        <v>23.5</v>
      </c>
      <c r="CZ179">
        <v>35.200000000000003</v>
      </c>
      <c r="DI179">
        <v>21.1</v>
      </c>
      <c r="DX179">
        <v>34.9</v>
      </c>
      <c r="EK179">
        <v>26</v>
      </c>
      <c r="EY179">
        <v>46.1</v>
      </c>
      <c r="EZ179">
        <v>47.8</v>
      </c>
      <c r="FG179">
        <v>57</v>
      </c>
      <c r="FP179">
        <v>41.4</v>
      </c>
      <c r="FX179">
        <v>30.3</v>
      </c>
      <c r="FY179">
        <v>31</v>
      </c>
      <c r="GA179">
        <v>51.7</v>
      </c>
      <c r="GC179">
        <v>51.7</v>
      </c>
      <c r="GF179">
        <v>26.5</v>
      </c>
      <c r="GZ179">
        <v>22.9</v>
      </c>
      <c r="HC179">
        <v>20.3</v>
      </c>
      <c r="JX179">
        <v>31</v>
      </c>
      <c r="JY179">
        <v>30.7</v>
      </c>
      <c r="JZ179">
        <v>30</v>
      </c>
      <c r="KD179">
        <v>30.5</v>
      </c>
      <c r="KE179">
        <v>31.7</v>
      </c>
      <c r="KG179">
        <v>51.1</v>
      </c>
      <c r="KH179">
        <v>28.1</v>
      </c>
      <c r="KJ179">
        <v>36.1</v>
      </c>
      <c r="KT179">
        <v>2283333333.3333335</v>
      </c>
      <c r="KU179">
        <v>114110666666.66667</v>
      </c>
      <c r="KV179">
        <v>59725333333.333336</v>
      </c>
      <c r="KW179">
        <v>14860000000</v>
      </c>
      <c r="KX179">
        <v>5956666666.666667</v>
      </c>
      <c r="KY179">
        <v>4178000000</v>
      </c>
      <c r="KZ179">
        <v>903333333.33333337</v>
      </c>
      <c r="LA179">
        <v>875333333.33333337</v>
      </c>
      <c r="LB179">
        <v>5228333333.333333</v>
      </c>
      <c r="LC179">
        <v>2953666666.6666665</v>
      </c>
      <c r="LD179">
        <v>1433333333.3333333</v>
      </c>
      <c r="LE179">
        <v>598333333.33333337</v>
      </c>
      <c r="LF179">
        <v>243000000</v>
      </c>
      <c r="LG179">
        <v>2226333333.3333335</v>
      </c>
      <c r="LH179">
        <v>1141666666.6666667</v>
      </c>
      <c r="LI179">
        <v>463333333.33333331</v>
      </c>
      <c r="LJ179">
        <v>230666666.66666666</v>
      </c>
      <c r="LK179">
        <v>308666666.66666669</v>
      </c>
      <c r="LL179">
        <v>82666666.666666672</v>
      </c>
      <c r="LM179">
        <v>1448666666.6666667</v>
      </c>
      <c r="LN179">
        <v>627333333.33333337</v>
      </c>
      <c r="LO179">
        <v>299333333.33333331</v>
      </c>
      <c r="LP179">
        <v>104000000</v>
      </c>
      <c r="LQ179">
        <v>414333333.33333331</v>
      </c>
      <c r="LR179">
        <v>3333333.3333333335</v>
      </c>
      <c r="LS179">
        <v>44865333333.333336</v>
      </c>
      <c r="LT179">
        <v>21200333333.333332</v>
      </c>
      <c r="LU179">
        <v>18663333333.333332</v>
      </c>
      <c r="LV179">
        <v>2165000000</v>
      </c>
      <c r="LW179">
        <v>372000000</v>
      </c>
      <c r="LX179">
        <v>8872000000</v>
      </c>
      <c r="LY179">
        <v>7065333333.333333</v>
      </c>
      <c r="LZ179">
        <v>4367000000</v>
      </c>
      <c r="MA179">
        <v>2592000000</v>
      </c>
      <c r="MB179">
        <v>106333333.33333333</v>
      </c>
      <c r="MC179">
        <v>1806666666.6666667</v>
      </c>
      <c r="MD179">
        <v>5243000000</v>
      </c>
      <c r="ME179">
        <v>4026666666.6666665</v>
      </c>
      <c r="MF179">
        <v>1216333333.3333333</v>
      </c>
      <c r="MG179">
        <v>9550333333.333334</v>
      </c>
      <c r="MH179">
        <v>1286333333.3333333</v>
      </c>
      <c r="MI179">
        <v>1210666666.6666667</v>
      </c>
      <c r="MJ179">
        <v>2107666666.6666667</v>
      </c>
      <c r="MK179">
        <v>1181000000</v>
      </c>
      <c r="ML179">
        <v>2361333333.3333335</v>
      </c>
      <c r="MM179">
        <v>1117333333.3333333</v>
      </c>
      <c r="MN179">
        <v>286000000</v>
      </c>
      <c r="MO179">
        <v>54385333333.333336</v>
      </c>
      <c r="MP179">
        <v>52608666666.666664</v>
      </c>
      <c r="MQ179">
        <v>20213666666.666668</v>
      </c>
      <c r="MR179">
        <v>16757333333.333334</v>
      </c>
      <c r="MS179">
        <v>4747666666.666667</v>
      </c>
      <c r="MT179">
        <v>11161666666.666666</v>
      </c>
      <c r="MU179">
        <v>745000000</v>
      </c>
      <c r="MV179">
        <v>103000000</v>
      </c>
      <c r="MW179">
        <v>3456333333.3333335</v>
      </c>
      <c r="MX179">
        <v>497666666.66666669</v>
      </c>
      <c r="MY179">
        <v>2958666666.6666665</v>
      </c>
      <c r="MZ179">
        <v>1776000000</v>
      </c>
      <c r="NA179">
        <v>1182666666.6666667</v>
      </c>
      <c r="NB179">
        <v>5740666666.666667</v>
      </c>
      <c r="NC179">
        <v>3221333333.3333335</v>
      </c>
      <c r="ND179">
        <v>1985666666.6666667</v>
      </c>
      <c r="NE179">
        <v>707000000</v>
      </c>
      <c r="NF179">
        <v>528666666.66666669</v>
      </c>
      <c r="NG179">
        <v>2519333333.3333335</v>
      </c>
      <c r="NH179">
        <v>2272666666.6666665</v>
      </c>
      <c r="NI179">
        <v>246666666.66666666</v>
      </c>
      <c r="NJ179">
        <v>3202333333.3333335</v>
      </c>
      <c r="NK179">
        <v>2073333333.3333333</v>
      </c>
      <c r="NL179">
        <v>1824666666.6666667</v>
      </c>
      <c r="NM179">
        <v>248666666.66666666</v>
      </c>
      <c r="NN179">
        <v>1129000000</v>
      </c>
      <c r="NO179">
        <v>870333333.33333337</v>
      </c>
      <c r="NP179">
        <v>258000000</v>
      </c>
      <c r="NQ179">
        <v>333333.33333333331</v>
      </c>
      <c r="NR179">
        <v>2326666666.6666665</v>
      </c>
      <c r="NS179">
        <v>1360000000</v>
      </c>
      <c r="NT179">
        <v>615666666.66666663</v>
      </c>
      <c r="NU179">
        <v>252666666.66666666</v>
      </c>
      <c r="NV179">
        <v>98333333.333333328</v>
      </c>
      <c r="NW179">
        <v>6958000000</v>
      </c>
      <c r="NX179">
        <v>6547000000</v>
      </c>
      <c r="NY179">
        <v>6117666666.666667</v>
      </c>
      <c r="NZ179">
        <v>429333333.33333331</v>
      </c>
      <c r="OA179">
        <v>411000000</v>
      </c>
      <c r="OB179">
        <v>4727000000</v>
      </c>
      <c r="OC179">
        <v>2057333333.3333333</v>
      </c>
      <c r="OD179">
        <v>1217000000</v>
      </c>
      <c r="OE179">
        <v>840333333.33333337</v>
      </c>
      <c r="OF179">
        <v>2669666666.6666665</v>
      </c>
      <c r="OG179">
        <v>1233333333.3333333</v>
      </c>
      <c r="OH179">
        <v>62666666.666666664</v>
      </c>
      <c r="OI179">
        <v>671333333.33333337</v>
      </c>
      <c r="OJ179">
        <v>702333333.33333337</v>
      </c>
      <c r="OK179">
        <v>9440333333.333334</v>
      </c>
      <c r="OL179">
        <v>1859333333.3333333</v>
      </c>
      <c r="OM179">
        <v>1620666666.6666667</v>
      </c>
      <c r="ON179">
        <v>238666666.66666666</v>
      </c>
      <c r="OP179">
        <v>1107000000</v>
      </c>
      <c r="OQ179">
        <v>551333333.33333337</v>
      </c>
      <c r="OR179">
        <v>378333333.33333331</v>
      </c>
      <c r="OS179">
        <v>177333333.33333334</v>
      </c>
      <c r="OT179">
        <v>1638333333.3333333</v>
      </c>
      <c r="OU179">
        <v>569666666.66666663</v>
      </c>
      <c r="OV179">
        <v>1594000000</v>
      </c>
      <c r="OW179">
        <v>389000000</v>
      </c>
      <c r="OX179">
        <v>778333333.33333337</v>
      </c>
      <c r="OY179">
        <v>389333333.33333331</v>
      </c>
      <c r="OZ179">
        <v>1776666666.6666667</v>
      </c>
      <c r="PA179">
        <v>5320333333.333333</v>
      </c>
      <c r="PB179">
        <v>3543666666.6666665</v>
      </c>
    </row>
    <row r="180" spans="1:418" x14ac:dyDescent="0.45">
      <c r="A180" s="71">
        <v>22494</v>
      </c>
      <c r="B180">
        <v>29.94</v>
      </c>
      <c r="D180">
        <v>25.4</v>
      </c>
      <c r="L180">
        <v>26.3</v>
      </c>
      <c r="N180">
        <v>14.2</v>
      </c>
      <c r="O180">
        <v>14.1</v>
      </c>
      <c r="Q180">
        <v>23.5</v>
      </c>
      <c r="R180">
        <v>29.9</v>
      </c>
      <c r="S180">
        <v>17.899999999999999</v>
      </c>
      <c r="AQ180">
        <v>30.3</v>
      </c>
      <c r="AR180">
        <v>31.7</v>
      </c>
      <c r="BH180">
        <v>32.5</v>
      </c>
      <c r="BI180">
        <v>32.299999999999997</v>
      </c>
      <c r="BJ180">
        <v>32.200000000000003</v>
      </c>
      <c r="BK180">
        <v>32.799999999999997</v>
      </c>
      <c r="BM180">
        <v>32.799999999999997</v>
      </c>
      <c r="BO180">
        <v>29.7</v>
      </c>
      <c r="BS180">
        <v>35.6</v>
      </c>
      <c r="CB180">
        <v>23</v>
      </c>
      <c r="CG180">
        <v>58.5</v>
      </c>
      <c r="CJ180">
        <v>41</v>
      </c>
      <c r="CO180">
        <v>30.2</v>
      </c>
      <c r="CP180">
        <v>27.9</v>
      </c>
      <c r="CQ180">
        <v>29.2</v>
      </c>
      <c r="CR180">
        <v>30.1</v>
      </c>
      <c r="CS180">
        <v>38.1</v>
      </c>
      <c r="CU180">
        <v>27</v>
      </c>
      <c r="CW180">
        <v>26.1</v>
      </c>
      <c r="CX180">
        <v>23.6</v>
      </c>
      <c r="CZ180">
        <v>37.299999999999997</v>
      </c>
      <c r="DI180">
        <v>21.1</v>
      </c>
      <c r="DX180">
        <v>34.9</v>
      </c>
      <c r="EK180">
        <v>26</v>
      </c>
      <c r="EY180">
        <v>46.1</v>
      </c>
      <c r="EZ180">
        <v>47.6</v>
      </c>
      <c r="FG180">
        <v>57.2</v>
      </c>
      <c r="FP180">
        <v>41.5</v>
      </c>
      <c r="FX180">
        <v>30.4</v>
      </c>
      <c r="FY180">
        <v>31.1</v>
      </c>
      <c r="GA180">
        <v>51.9</v>
      </c>
      <c r="GC180">
        <v>51.8</v>
      </c>
      <c r="GF180">
        <v>27</v>
      </c>
      <c r="GZ180">
        <v>23</v>
      </c>
      <c r="HC180">
        <v>20.3</v>
      </c>
      <c r="JX180">
        <v>31.1</v>
      </c>
      <c r="JY180">
        <v>30.8</v>
      </c>
      <c r="JZ180">
        <v>30</v>
      </c>
      <c r="KD180">
        <v>30.5</v>
      </c>
      <c r="KE180">
        <v>31.7</v>
      </c>
      <c r="KG180">
        <v>51.1</v>
      </c>
      <c r="KH180">
        <v>28.2</v>
      </c>
      <c r="KJ180">
        <v>36.1</v>
      </c>
      <c r="KT180">
        <v>2283333333.3333335</v>
      </c>
      <c r="KU180">
        <v>114110666666.66667</v>
      </c>
      <c r="KV180">
        <v>59725333333.333336</v>
      </c>
      <c r="KW180">
        <v>14860000000</v>
      </c>
      <c r="KX180">
        <v>5956666666.666667</v>
      </c>
      <c r="KY180">
        <v>4178000000</v>
      </c>
      <c r="KZ180">
        <v>903333333.33333337</v>
      </c>
      <c r="LA180">
        <v>875333333.33333337</v>
      </c>
      <c r="LB180">
        <v>5228333333.333333</v>
      </c>
      <c r="LC180">
        <v>2953666666.6666665</v>
      </c>
      <c r="LD180">
        <v>1433333333.3333333</v>
      </c>
      <c r="LE180">
        <v>598333333.33333337</v>
      </c>
      <c r="LF180">
        <v>243000000</v>
      </c>
      <c r="LG180">
        <v>2226333333.3333335</v>
      </c>
      <c r="LH180">
        <v>1141666666.6666667</v>
      </c>
      <c r="LI180">
        <v>463333333.33333331</v>
      </c>
      <c r="LJ180">
        <v>230666666.66666666</v>
      </c>
      <c r="LK180">
        <v>308666666.66666669</v>
      </c>
      <c r="LL180">
        <v>82666666.666666672</v>
      </c>
      <c r="LM180">
        <v>1448666666.6666667</v>
      </c>
      <c r="LN180">
        <v>627333333.33333337</v>
      </c>
      <c r="LO180">
        <v>299333333.33333331</v>
      </c>
      <c r="LP180">
        <v>104000000</v>
      </c>
      <c r="LQ180">
        <v>414333333.33333331</v>
      </c>
      <c r="LR180">
        <v>3333333.3333333335</v>
      </c>
      <c r="LS180">
        <v>44865333333.333336</v>
      </c>
      <c r="LT180">
        <v>21200333333.333332</v>
      </c>
      <c r="LU180">
        <v>18663333333.333332</v>
      </c>
      <c r="LV180">
        <v>2165000000</v>
      </c>
      <c r="LW180">
        <v>372000000</v>
      </c>
      <c r="LX180">
        <v>8872000000</v>
      </c>
      <c r="LY180">
        <v>7065333333.333333</v>
      </c>
      <c r="LZ180">
        <v>4367000000</v>
      </c>
      <c r="MA180">
        <v>2592000000</v>
      </c>
      <c r="MB180">
        <v>106333333.33333333</v>
      </c>
      <c r="MC180">
        <v>1806666666.6666667</v>
      </c>
      <c r="MD180">
        <v>5243000000</v>
      </c>
      <c r="ME180">
        <v>4026666666.6666665</v>
      </c>
      <c r="MF180">
        <v>1216333333.3333333</v>
      </c>
      <c r="MG180">
        <v>9550333333.333334</v>
      </c>
      <c r="MH180">
        <v>1286333333.3333333</v>
      </c>
      <c r="MI180">
        <v>1210666666.6666667</v>
      </c>
      <c r="MJ180">
        <v>2107666666.6666667</v>
      </c>
      <c r="MK180">
        <v>1181000000</v>
      </c>
      <c r="ML180">
        <v>2361333333.3333335</v>
      </c>
      <c r="MM180">
        <v>1117333333.3333333</v>
      </c>
      <c r="MN180">
        <v>286000000</v>
      </c>
      <c r="MO180">
        <v>54385333333.333336</v>
      </c>
      <c r="MP180">
        <v>52608666666.666664</v>
      </c>
      <c r="MQ180">
        <v>20213666666.666668</v>
      </c>
      <c r="MR180">
        <v>16757333333.333334</v>
      </c>
      <c r="MS180">
        <v>4747666666.666667</v>
      </c>
      <c r="MT180">
        <v>11161666666.666666</v>
      </c>
      <c r="MU180">
        <v>745000000</v>
      </c>
      <c r="MV180">
        <v>103000000</v>
      </c>
      <c r="MW180">
        <v>3456333333.3333335</v>
      </c>
      <c r="MX180">
        <v>497666666.66666669</v>
      </c>
      <c r="MY180">
        <v>2958666666.6666665</v>
      </c>
      <c r="MZ180">
        <v>1776000000</v>
      </c>
      <c r="NA180">
        <v>1182666666.6666667</v>
      </c>
      <c r="NB180">
        <v>5740666666.666667</v>
      </c>
      <c r="NC180">
        <v>3221333333.3333335</v>
      </c>
      <c r="ND180">
        <v>1985666666.6666667</v>
      </c>
      <c r="NE180">
        <v>707000000</v>
      </c>
      <c r="NF180">
        <v>528666666.66666669</v>
      </c>
      <c r="NG180">
        <v>2519333333.3333335</v>
      </c>
      <c r="NH180">
        <v>2272666666.6666665</v>
      </c>
      <c r="NI180">
        <v>246666666.66666666</v>
      </c>
      <c r="NJ180">
        <v>3202333333.3333335</v>
      </c>
      <c r="NK180">
        <v>2073333333.3333333</v>
      </c>
      <c r="NL180">
        <v>1824666666.6666667</v>
      </c>
      <c r="NM180">
        <v>248666666.66666666</v>
      </c>
      <c r="NN180">
        <v>1129000000</v>
      </c>
      <c r="NO180">
        <v>870333333.33333337</v>
      </c>
      <c r="NP180">
        <v>258000000</v>
      </c>
      <c r="NQ180">
        <v>333333.33333333331</v>
      </c>
      <c r="NR180">
        <v>2326666666.6666665</v>
      </c>
      <c r="NS180">
        <v>1360000000</v>
      </c>
      <c r="NT180">
        <v>615666666.66666663</v>
      </c>
      <c r="NU180">
        <v>252666666.66666666</v>
      </c>
      <c r="NV180">
        <v>98333333.333333328</v>
      </c>
      <c r="NW180">
        <v>6958000000</v>
      </c>
      <c r="NX180">
        <v>6547000000</v>
      </c>
      <c r="NY180">
        <v>6117666666.666667</v>
      </c>
      <c r="NZ180">
        <v>429333333.33333331</v>
      </c>
      <c r="OA180">
        <v>411000000</v>
      </c>
      <c r="OB180">
        <v>4727000000</v>
      </c>
      <c r="OC180">
        <v>2057333333.3333333</v>
      </c>
      <c r="OD180">
        <v>1217000000</v>
      </c>
      <c r="OE180">
        <v>840333333.33333337</v>
      </c>
      <c r="OF180">
        <v>2669666666.6666665</v>
      </c>
      <c r="OG180">
        <v>1233333333.3333333</v>
      </c>
      <c r="OH180">
        <v>62666666.666666664</v>
      </c>
      <c r="OI180">
        <v>671333333.33333337</v>
      </c>
      <c r="OJ180">
        <v>702333333.33333337</v>
      </c>
      <c r="OK180">
        <v>9440333333.333334</v>
      </c>
      <c r="OL180">
        <v>1859333333.3333333</v>
      </c>
      <c r="OM180">
        <v>1620666666.6666667</v>
      </c>
      <c r="ON180">
        <v>238666666.66666666</v>
      </c>
      <c r="OP180">
        <v>1107000000</v>
      </c>
      <c r="OQ180">
        <v>551333333.33333337</v>
      </c>
      <c r="OR180">
        <v>378333333.33333331</v>
      </c>
      <c r="OS180">
        <v>177333333.33333334</v>
      </c>
      <c r="OT180">
        <v>1638333333.3333333</v>
      </c>
      <c r="OU180">
        <v>569666666.66666663</v>
      </c>
      <c r="OV180">
        <v>1594000000</v>
      </c>
      <c r="OW180">
        <v>389000000</v>
      </c>
      <c r="OX180">
        <v>778333333.33333337</v>
      </c>
      <c r="OY180">
        <v>389333333.33333331</v>
      </c>
      <c r="OZ180">
        <v>1776666666.6666667</v>
      </c>
      <c r="PA180">
        <v>5320333333.333333</v>
      </c>
      <c r="PB180">
        <v>3543666666.6666665</v>
      </c>
    </row>
    <row r="181" spans="1:418" x14ac:dyDescent="0.45">
      <c r="A181" s="71">
        <v>22525</v>
      </c>
      <c r="B181">
        <v>29.98</v>
      </c>
      <c r="D181">
        <v>25.5</v>
      </c>
      <c r="L181">
        <v>26.2</v>
      </c>
      <c r="N181">
        <v>14.1</v>
      </c>
      <c r="O181">
        <v>14</v>
      </c>
      <c r="Q181">
        <v>23.5</v>
      </c>
      <c r="R181">
        <v>29.9</v>
      </c>
      <c r="S181">
        <v>17.8</v>
      </c>
      <c r="AQ181">
        <v>30.3</v>
      </c>
      <c r="AR181">
        <v>31.7</v>
      </c>
      <c r="BH181">
        <v>32.700000000000003</v>
      </c>
      <c r="BI181">
        <v>32.5</v>
      </c>
      <c r="BJ181">
        <v>32.5</v>
      </c>
      <c r="BK181">
        <v>33.4</v>
      </c>
      <c r="BM181">
        <v>33</v>
      </c>
      <c r="BO181">
        <v>30.2</v>
      </c>
      <c r="BS181">
        <v>36.200000000000003</v>
      </c>
      <c r="CB181">
        <v>23.1</v>
      </c>
      <c r="CG181">
        <v>56.2</v>
      </c>
      <c r="CJ181">
        <v>41</v>
      </c>
      <c r="CO181">
        <v>29.9</v>
      </c>
      <c r="CP181">
        <v>27.4</v>
      </c>
      <c r="CQ181">
        <v>29.2</v>
      </c>
      <c r="CR181">
        <v>30.4</v>
      </c>
      <c r="CS181">
        <v>38</v>
      </c>
      <c r="CU181">
        <v>27</v>
      </c>
      <c r="CW181">
        <v>25.4</v>
      </c>
      <c r="CX181">
        <v>24.7</v>
      </c>
      <c r="CZ181">
        <v>32.200000000000003</v>
      </c>
      <c r="DI181">
        <v>21.1</v>
      </c>
      <c r="DX181">
        <v>34.700000000000003</v>
      </c>
      <c r="EK181">
        <v>26.2</v>
      </c>
      <c r="EY181">
        <v>46.2</v>
      </c>
      <c r="EZ181">
        <v>47.7</v>
      </c>
      <c r="FG181">
        <v>57.5</v>
      </c>
      <c r="FP181">
        <v>41.5</v>
      </c>
      <c r="FX181">
        <v>30.5</v>
      </c>
      <c r="FY181">
        <v>31.3</v>
      </c>
      <c r="GA181">
        <v>52.2</v>
      </c>
      <c r="GC181">
        <v>52.1</v>
      </c>
      <c r="GF181">
        <v>27.1</v>
      </c>
      <c r="GZ181">
        <v>23.1</v>
      </c>
      <c r="HC181">
        <v>20.3</v>
      </c>
      <c r="JX181">
        <v>31.1</v>
      </c>
      <c r="JY181">
        <v>30.8</v>
      </c>
      <c r="JZ181">
        <v>30.1</v>
      </c>
      <c r="KD181">
        <v>30.5</v>
      </c>
      <c r="KE181">
        <v>31.7</v>
      </c>
      <c r="KG181">
        <v>51.2</v>
      </c>
      <c r="KH181">
        <v>28.2</v>
      </c>
      <c r="KJ181">
        <v>36.200000000000003</v>
      </c>
      <c r="KT181">
        <v>2283333333.3333335</v>
      </c>
      <c r="KU181">
        <v>114110666666.66667</v>
      </c>
      <c r="KV181">
        <v>59725333333.333336</v>
      </c>
      <c r="KW181">
        <v>14860000000</v>
      </c>
      <c r="KX181">
        <v>5956666666.666667</v>
      </c>
      <c r="KY181">
        <v>4178000000</v>
      </c>
      <c r="KZ181">
        <v>903333333.33333337</v>
      </c>
      <c r="LA181">
        <v>875333333.33333337</v>
      </c>
      <c r="LB181">
        <v>5228333333.333333</v>
      </c>
      <c r="LC181">
        <v>2953666666.6666665</v>
      </c>
      <c r="LD181">
        <v>1433333333.3333333</v>
      </c>
      <c r="LE181">
        <v>598333333.33333337</v>
      </c>
      <c r="LF181">
        <v>243000000</v>
      </c>
      <c r="LG181">
        <v>2226333333.3333335</v>
      </c>
      <c r="LH181">
        <v>1141666666.6666667</v>
      </c>
      <c r="LI181">
        <v>463333333.33333331</v>
      </c>
      <c r="LJ181">
        <v>230666666.66666666</v>
      </c>
      <c r="LK181">
        <v>308666666.66666669</v>
      </c>
      <c r="LL181">
        <v>82666666.666666672</v>
      </c>
      <c r="LM181">
        <v>1448666666.6666667</v>
      </c>
      <c r="LN181">
        <v>627333333.33333337</v>
      </c>
      <c r="LO181">
        <v>299333333.33333331</v>
      </c>
      <c r="LP181">
        <v>104000000</v>
      </c>
      <c r="LQ181">
        <v>414333333.33333331</v>
      </c>
      <c r="LR181">
        <v>3333333.3333333335</v>
      </c>
      <c r="LS181">
        <v>44865333333.333336</v>
      </c>
      <c r="LT181">
        <v>21200333333.333332</v>
      </c>
      <c r="LU181">
        <v>18663333333.333332</v>
      </c>
      <c r="LV181">
        <v>2165000000</v>
      </c>
      <c r="LW181">
        <v>372000000</v>
      </c>
      <c r="LX181">
        <v>8872000000</v>
      </c>
      <c r="LY181">
        <v>7065333333.333333</v>
      </c>
      <c r="LZ181">
        <v>4367000000</v>
      </c>
      <c r="MA181">
        <v>2592000000</v>
      </c>
      <c r="MB181">
        <v>106333333.33333333</v>
      </c>
      <c r="MC181">
        <v>1806666666.6666667</v>
      </c>
      <c r="MD181">
        <v>5243000000</v>
      </c>
      <c r="ME181">
        <v>4026666666.6666665</v>
      </c>
      <c r="MF181">
        <v>1216333333.3333333</v>
      </c>
      <c r="MG181">
        <v>9550333333.333334</v>
      </c>
      <c r="MH181">
        <v>1286333333.3333333</v>
      </c>
      <c r="MI181">
        <v>1210666666.6666667</v>
      </c>
      <c r="MJ181">
        <v>2107666666.6666667</v>
      </c>
      <c r="MK181">
        <v>1181000000</v>
      </c>
      <c r="ML181">
        <v>2361333333.3333335</v>
      </c>
      <c r="MM181">
        <v>1117333333.3333333</v>
      </c>
      <c r="MN181">
        <v>286000000</v>
      </c>
      <c r="MO181">
        <v>54385333333.333336</v>
      </c>
      <c r="MP181">
        <v>52608666666.666664</v>
      </c>
      <c r="MQ181">
        <v>20213666666.666668</v>
      </c>
      <c r="MR181">
        <v>16757333333.333334</v>
      </c>
      <c r="MS181">
        <v>4747666666.666667</v>
      </c>
      <c r="MT181">
        <v>11161666666.666666</v>
      </c>
      <c r="MU181">
        <v>745000000</v>
      </c>
      <c r="MV181">
        <v>103000000</v>
      </c>
      <c r="MW181">
        <v>3456333333.3333335</v>
      </c>
      <c r="MX181">
        <v>497666666.66666669</v>
      </c>
      <c r="MY181">
        <v>2958666666.6666665</v>
      </c>
      <c r="MZ181">
        <v>1776000000</v>
      </c>
      <c r="NA181">
        <v>1182666666.6666667</v>
      </c>
      <c r="NB181">
        <v>5740666666.666667</v>
      </c>
      <c r="NC181">
        <v>3221333333.3333335</v>
      </c>
      <c r="ND181">
        <v>1985666666.6666667</v>
      </c>
      <c r="NE181">
        <v>707000000</v>
      </c>
      <c r="NF181">
        <v>528666666.66666669</v>
      </c>
      <c r="NG181">
        <v>2519333333.3333335</v>
      </c>
      <c r="NH181">
        <v>2272666666.6666665</v>
      </c>
      <c r="NI181">
        <v>246666666.66666666</v>
      </c>
      <c r="NJ181">
        <v>3202333333.3333335</v>
      </c>
      <c r="NK181">
        <v>2073333333.3333333</v>
      </c>
      <c r="NL181">
        <v>1824666666.6666667</v>
      </c>
      <c r="NM181">
        <v>248666666.66666666</v>
      </c>
      <c r="NN181">
        <v>1129000000</v>
      </c>
      <c r="NO181">
        <v>870333333.33333337</v>
      </c>
      <c r="NP181">
        <v>258000000</v>
      </c>
      <c r="NQ181">
        <v>333333.33333333331</v>
      </c>
      <c r="NR181">
        <v>2326666666.6666665</v>
      </c>
      <c r="NS181">
        <v>1360000000</v>
      </c>
      <c r="NT181">
        <v>615666666.66666663</v>
      </c>
      <c r="NU181">
        <v>252666666.66666666</v>
      </c>
      <c r="NV181">
        <v>98333333.333333328</v>
      </c>
      <c r="NW181">
        <v>6958000000</v>
      </c>
      <c r="NX181">
        <v>6547000000</v>
      </c>
      <c r="NY181">
        <v>6117666666.666667</v>
      </c>
      <c r="NZ181">
        <v>429333333.33333331</v>
      </c>
      <c r="OA181">
        <v>411000000</v>
      </c>
      <c r="OB181">
        <v>4727000000</v>
      </c>
      <c r="OC181">
        <v>2057333333.3333333</v>
      </c>
      <c r="OD181">
        <v>1217000000</v>
      </c>
      <c r="OE181">
        <v>840333333.33333337</v>
      </c>
      <c r="OF181">
        <v>2669666666.6666665</v>
      </c>
      <c r="OG181">
        <v>1233333333.3333333</v>
      </c>
      <c r="OH181">
        <v>62666666.666666664</v>
      </c>
      <c r="OI181">
        <v>671333333.33333337</v>
      </c>
      <c r="OJ181">
        <v>702333333.33333337</v>
      </c>
      <c r="OK181">
        <v>9440333333.333334</v>
      </c>
      <c r="OL181">
        <v>1859333333.3333333</v>
      </c>
      <c r="OM181">
        <v>1620666666.6666667</v>
      </c>
      <c r="ON181">
        <v>238666666.66666666</v>
      </c>
      <c r="OP181">
        <v>1107000000</v>
      </c>
      <c r="OQ181">
        <v>551333333.33333337</v>
      </c>
      <c r="OR181">
        <v>378333333.33333331</v>
      </c>
      <c r="OS181">
        <v>177333333.33333334</v>
      </c>
      <c r="OT181">
        <v>1638333333.3333333</v>
      </c>
      <c r="OU181">
        <v>569666666.66666663</v>
      </c>
      <c r="OV181">
        <v>1594000000</v>
      </c>
      <c r="OW181">
        <v>389000000</v>
      </c>
      <c r="OX181">
        <v>778333333.33333337</v>
      </c>
      <c r="OY181">
        <v>389333333.33333331</v>
      </c>
      <c r="OZ181">
        <v>1776666666.6666667</v>
      </c>
      <c r="PA181">
        <v>5320333333.333333</v>
      </c>
      <c r="PB181">
        <v>3543666666.6666665</v>
      </c>
    </row>
    <row r="182" spans="1:418" x14ac:dyDescent="0.45">
      <c r="A182" s="71">
        <v>22555</v>
      </c>
      <c r="B182">
        <v>29.98</v>
      </c>
      <c r="D182">
        <v>25.5</v>
      </c>
      <c r="L182">
        <v>26.3</v>
      </c>
      <c r="N182">
        <v>14.1</v>
      </c>
      <c r="O182">
        <v>14</v>
      </c>
      <c r="Q182">
        <v>23.5</v>
      </c>
      <c r="R182">
        <v>29.9</v>
      </c>
      <c r="S182">
        <v>17.8</v>
      </c>
      <c r="AQ182">
        <v>30.3</v>
      </c>
      <c r="AR182">
        <v>31.7</v>
      </c>
      <c r="BH182">
        <v>33.1</v>
      </c>
      <c r="BI182">
        <v>32.9</v>
      </c>
      <c r="BJ182">
        <v>32.5</v>
      </c>
      <c r="BK182">
        <v>33.6</v>
      </c>
      <c r="BM182">
        <v>34.1</v>
      </c>
      <c r="BO182">
        <v>32</v>
      </c>
      <c r="BS182">
        <v>36.700000000000003</v>
      </c>
      <c r="CB182">
        <v>23.3</v>
      </c>
      <c r="CG182">
        <v>57.6</v>
      </c>
      <c r="CJ182">
        <v>40.799999999999997</v>
      </c>
      <c r="CO182">
        <v>29.2</v>
      </c>
      <c r="CP182">
        <v>26.6</v>
      </c>
      <c r="CQ182">
        <v>27.4</v>
      </c>
      <c r="CR182">
        <v>27.5</v>
      </c>
      <c r="CS182">
        <v>35.799999999999997</v>
      </c>
      <c r="CU182">
        <v>25.9</v>
      </c>
      <c r="CW182">
        <v>25.5</v>
      </c>
      <c r="CX182">
        <v>24.6</v>
      </c>
      <c r="CZ182">
        <v>33.4</v>
      </c>
      <c r="DI182">
        <v>21.1</v>
      </c>
      <c r="DX182">
        <v>34.4</v>
      </c>
      <c r="EK182">
        <v>26.2</v>
      </c>
      <c r="EY182">
        <v>46.2</v>
      </c>
      <c r="EZ182">
        <v>47.7</v>
      </c>
      <c r="FG182">
        <v>57.2</v>
      </c>
      <c r="FP182">
        <v>41.5</v>
      </c>
      <c r="FX182">
        <v>30.5</v>
      </c>
      <c r="FY182">
        <v>31.2</v>
      </c>
      <c r="GA182">
        <v>51.8</v>
      </c>
      <c r="GC182">
        <v>51.8</v>
      </c>
      <c r="GF182">
        <v>27.4</v>
      </c>
      <c r="GZ182">
        <v>23.1</v>
      </c>
      <c r="HC182">
        <v>20.399999999999999</v>
      </c>
      <c r="JX182">
        <v>31.1</v>
      </c>
      <c r="JY182">
        <v>30.8</v>
      </c>
      <c r="JZ182">
        <v>30.1</v>
      </c>
      <c r="KD182">
        <v>30.5</v>
      </c>
      <c r="KE182">
        <v>31.7</v>
      </c>
      <c r="KG182">
        <v>51.2</v>
      </c>
      <c r="KH182">
        <v>28.2</v>
      </c>
      <c r="KJ182">
        <v>36.200000000000003</v>
      </c>
      <c r="KT182">
        <v>2287666666.6666665</v>
      </c>
      <c r="KU182">
        <v>116531000000</v>
      </c>
      <c r="KV182">
        <v>60950000000</v>
      </c>
      <c r="KW182">
        <v>15561000000</v>
      </c>
      <c r="KX182">
        <v>6472000000</v>
      </c>
      <c r="KY182">
        <v>4684666666.666667</v>
      </c>
      <c r="KZ182">
        <v>893000000</v>
      </c>
      <c r="LA182">
        <v>894333333.33333337</v>
      </c>
      <c r="LB182">
        <v>5335000000</v>
      </c>
      <c r="LC182">
        <v>3035000000</v>
      </c>
      <c r="LD182">
        <v>1445333333.3333333</v>
      </c>
      <c r="LE182">
        <v>605666666.66666663</v>
      </c>
      <c r="LF182">
        <v>249000000</v>
      </c>
      <c r="LG182">
        <v>2257000000</v>
      </c>
      <c r="LH182">
        <v>1154333333.3333333</v>
      </c>
      <c r="LI182">
        <v>467333333.33333331</v>
      </c>
      <c r="LJ182">
        <v>244666666.66666666</v>
      </c>
      <c r="LK182">
        <v>306000000</v>
      </c>
      <c r="LL182">
        <v>84666666.666666672</v>
      </c>
      <c r="LM182">
        <v>1497000000</v>
      </c>
      <c r="LN182">
        <v>654333333.33333337</v>
      </c>
      <c r="LO182">
        <v>314000000</v>
      </c>
      <c r="LP182">
        <v>103333333.33333333</v>
      </c>
      <c r="LQ182">
        <v>421666666.66666669</v>
      </c>
      <c r="LR182">
        <v>3666666.6666666665</v>
      </c>
      <c r="LS182">
        <v>45389000000</v>
      </c>
      <c r="LT182">
        <v>21250000000</v>
      </c>
      <c r="LU182">
        <v>18672333333.333332</v>
      </c>
      <c r="LV182">
        <v>2214333333.3333335</v>
      </c>
      <c r="LW182">
        <v>363000000</v>
      </c>
      <c r="LX182">
        <v>9108333333.333334</v>
      </c>
      <c r="LY182">
        <v>7256000000</v>
      </c>
      <c r="LZ182">
        <v>4494333333.333333</v>
      </c>
      <c r="MA182">
        <v>2652666666.6666665</v>
      </c>
      <c r="MB182">
        <v>109000000</v>
      </c>
      <c r="MC182">
        <v>1852333333.3333333</v>
      </c>
      <c r="MD182">
        <v>5226000000</v>
      </c>
      <c r="ME182">
        <v>4020333333.3333335</v>
      </c>
      <c r="MF182">
        <v>1205333333.3333333</v>
      </c>
      <c r="MG182">
        <v>9804666666.666666</v>
      </c>
      <c r="MH182">
        <v>1342666666.6666667</v>
      </c>
      <c r="MI182">
        <v>1257666666.6666667</v>
      </c>
      <c r="MJ182">
        <v>2179333333.3333335</v>
      </c>
      <c r="MK182">
        <v>1234333333.3333333</v>
      </c>
      <c r="ML182">
        <v>2401333333.3333335</v>
      </c>
      <c r="MM182">
        <v>1112666666.6666667</v>
      </c>
      <c r="MN182">
        <v>276666666.66666669</v>
      </c>
      <c r="MO182">
        <v>55580666666.666664</v>
      </c>
      <c r="MP182">
        <v>53747333333.333336</v>
      </c>
      <c r="MQ182">
        <v>20598333333.333332</v>
      </c>
      <c r="MR182">
        <v>17062666666.666666</v>
      </c>
      <c r="MS182">
        <v>4828666666.666667</v>
      </c>
      <c r="MT182">
        <v>11372000000</v>
      </c>
      <c r="MU182">
        <v>762666666.66666663</v>
      </c>
      <c r="MV182">
        <v>99333333.333333328</v>
      </c>
      <c r="MW182">
        <v>3535666666.6666665</v>
      </c>
      <c r="MX182">
        <v>509000000</v>
      </c>
      <c r="MY182">
        <v>3026666666.6666665</v>
      </c>
      <c r="MZ182">
        <v>1828000000</v>
      </c>
      <c r="NA182">
        <v>1198666666.6666667</v>
      </c>
      <c r="NB182">
        <v>5855666666.666667</v>
      </c>
      <c r="NC182">
        <v>3283666666.6666665</v>
      </c>
      <c r="ND182">
        <v>2013000000</v>
      </c>
      <c r="NE182">
        <v>713666666.66666663</v>
      </c>
      <c r="NF182">
        <v>557000000</v>
      </c>
      <c r="NG182">
        <v>2572000000</v>
      </c>
      <c r="NH182">
        <v>2317666666.6666665</v>
      </c>
      <c r="NI182">
        <v>254333333.33333334</v>
      </c>
      <c r="NJ182">
        <v>3262000000</v>
      </c>
      <c r="NK182">
        <v>2103000000</v>
      </c>
      <c r="NL182">
        <v>1848000000</v>
      </c>
      <c r="NM182">
        <v>255000000</v>
      </c>
      <c r="NN182">
        <v>1159000000</v>
      </c>
      <c r="NO182">
        <v>885666666.66666663</v>
      </c>
      <c r="NP182">
        <v>272666666.66666669</v>
      </c>
      <c r="NQ182">
        <v>333333.33333333331</v>
      </c>
      <c r="NR182">
        <v>2400333333.3333335</v>
      </c>
      <c r="NS182">
        <v>1408333333.3333333</v>
      </c>
      <c r="NT182">
        <v>627666666.66666663</v>
      </c>
      <c r="NU182">
        <v>261000000</v>
      </c>
      <c r="NV182">
        <v>103666666.66666667</v>
      </c>
      <c r="NW182">
        <v>7129333333.333333</v>
      </c>
      <c r="NX182">
        <v>6708666666.666667</v>
      </c>
      <c r="NY182">
        <v>6271333333.333333</v>
      </c>
      <c r="NZ182">
        <v>437333333.33333331</v>
      </c>
      <c r="OA182">
        <v>420666666.66666669</v>
      </c>
      <c r="OB182">
        <v>4853333333.333333</v>
      </c>
      <c r="OC182">
        <v>2131333333.3333333</v>
      </c>
      <c r="OD182">
        <v>1229000000</v>
      </c>
      <c r="OE182">
        <v>902333333.33333337</v>
      </c>
      <c r="OF182">
        <v>2722000000</v>
      </c>
      <c r="OG182">
        <v>1244666666.6666667</v>
      </c>
      <c r="OH182">
        <v>63666666.666666664</v>
      </c>
      <c r="OI182">
        <v>702333333.33333337</v>
      </c>
      <c r="OJ182">
        <v>711000000</v>
      </c>
      <c r="OK182">
        <v>9648666666.666666</v>
      </c>
      <c r="OL182">
        <v>1897666666.6666667</v>
      </c>
      <c r="OM182">
        <v>1648333333.3333333</v>
      </c>
      <c r="ON182">
        <v>249333333.33333334</v>
      </c>
      <c r="OP182">
        <v>1128333333.3333333</v>
      </c>
      <c r="OQ182">
        <v>565000000</v>
      </c>
      <c r="OR182">
        <v>389333333.33333331</v>
      </c>
      <c r="OS182">
        <v>174000000</v>
      </c>
      <c r="OT182">
        <v>1675333333.3333333</v>
      </c>
      <c r="OU182">
        <v>582000000</v>
      </c>
      <c r="OV182">
        <v>1668666666.6666667</v>
      </c>
      <c r="OW182">
        <v>409000000</v>
      </c>
      <c r="OX182">
        <v>809000000</v>
      </c>
      <c r="OY182">
        <v>400000000</v>
      </c>
      <c r="OZ182">
        <v>1833333333.3333333</v>
      </c>
      <c r="PA182">
        <v>5438666666.666667</v>
      </c>
      <c r="PB182">
        <v>3605333333.3333335</v>
      </c>
    </row>
    <row r="183" spans="1:418" x14ac:dyDescent="0.45">
      <c r="A183" s="71">
        <v>22586</v>
      </c>
      <c r="B183">
        <v>29.98</v>
      </c>
      <c r="D183">
        <v>25.6</v>
      </c>
      <c r="L183">
        <v>26.3</v>
      </c>
      <c r="N183">
        <v>14.1</v>
      </c>
      <c r="O183">
        <v>14</v>
      </c>
      <c r="Q183">
        <v>23.5</v>
      </c>
      <c r="R183">
        <v>29.9</v>
      </c>
      <c r="S183">
        <v>17.8</v>
      </c>
      <c r="AQ183">
        <v>30.3</v>
      </c>
      <c r="AR183">
        <v>31.5</v>
      </c>
      <c r="BH183">
        <v>33</v>
      </c>
      <c r="BI183">
        <v>32.799999999999997</v>
      </c>
      <c r="BJ183">
        <v>32.799999999999997</v>
      </c>
      <c r="BK183">
        <v>33.9</v>
      </c>
      <c r="BM183">
        <v>33.5</v>
      </c>
      <c r="BO183">
        <v>30.6</v>
      </c>
      <c r="BS183">
        <v>36.6</v>
      </c>
      <c r="CB183">
        <v>23.3</v>
      </c>
      <c r="CG183">
        <v>56.2</v>
      </c>
      <c r="CJ183">
        <v>41</v>
      </c>
      <c r="CO183">
        <v>28.9</v>
      </c>
      <c r="CP183">
        <v>26.2</v>
      </c>
      <c r="CQ183">
        <v>27.1</v>
      </c>
      <c r="CR183">
        <v>26.5</v>
      </c>
      <c r="CS183">
        <v>38.1</v>
      </c>
      <c r="CU183">
        <v>24.9</v>
      </c>
      <c r="CW183">
        <v>25.1</v>
      </c>
      <c r="CX183">
        <v>23.8</v>
      </c>
      <c r="CZ183">
        <v>33.4</v>
      </c>
      <c r="DI183">
        <v>21</v>
      </c>
      <c r="DX183">
        <v>34.4</v>
      </c>
      <c r="EK183">
        <v>26.3</v>
      </c>
      <c r="EY183">
        <v>46.1</v>
      </c>
      <c r="EZ183">
        <v>47.8</v>
      </c>
      <c r="FG183">
        <v>57</v>
      </c>
      <c r="FP183">
        <v>41.7</v>
      </c>
      <c r="FX183">
        <v>30.4</v>
      </c>
      <c r="FY183">
        <v>31.2</v>
      </c>
      <c r="GA183">
        <v>51</v>
      </c>
      <c r="GC183">
        <v>51</v>
      </c>
      <c r="GF183">
        <v>27.5</v>
      </c>
      <c r="GZ183">
        <v>23.1</v>
      </c>
      <c r="HC183">
        <v>20.5</v>
      </c>
      <c r="JX183">
        <v>31.2</v>
      </c>
      <c r="JY183">
        <v>30.8</v>
      </c>
      <c r="JZ183">
        <v>30.1</v>
      </c>
      <c r="KD183">
        <v>30.5</v>
      </c>
      <c r="KE183">
        <v>31.7</v>
      </c>
      <c r="KG183">
        <v>51.1</v>
      </c>
      <c r="KH183">
        <v>28.3</v>
      </c>
      <c r="KJ183">
        <v>36.200000000000003</v>
      </c>
      <c r="KT183">
        <v>2287666666.6666665</v>
      </c>
      <c r="KU183">
        <v>116531000000</v>
      </c>
      <c r="KV183">
        <v>60950000000</v>
      </c>
      <c r="KW183">
        <v>15561000000</v>
      </c>
      <c r="KX183">
        <v>6472000000</v>
      </c>
      <c r="KY183">
        <v>4684666666.666667</v>
      </c>
      <c r="KZ183">
        <v>893000000</v>
      </c>
      <c r="LA183">
        <v>894333333.33333337</v>
      </c>
      <c r="LB183">
        <v>5335000000</v>
      </c>
      <c r="LC183">
        <v>3035000000</v>
      </c>
      <c r="LD183">
        <v>1445333333.3333333</v>
      </c>
      <c r="LE183">
        <v>605666666.66666663</v>
      </c>
      <c r="LF183">
        <v>249000000</v>
      </c>
      <c r="LG183">
        <v>2257000000</v>
      </c>
      <c r="LH183">
        <v>1154333333.3333333</v>
      </c>
      <c r="LI183">
        <v>467333333.33333331</v>
      </c>
      <c r="LJ183">
        <v>244666666.66666666</v>
      </c>
      <c r="LK183">
        <v>306000000</v>
      </c>
      <c r="LL183">
        <v>84666666.666666672</v>
      </c>
      <c r="LM183">
        <v>1497000000</v>
      </c>
      <c r="LN183">
        <v>654333333.33333337</v>
      </c>
      <c r="LO183">
        <v>314000000</v>
      </c>
      <c r="LP183">
        <v>103333333.33333333</v>
      </c>
      <c r="LQ183">
        <v>421666666.66666669</v>
      </c>
      <c r="LR183">
        <v>3666666.6666666665</v>
      </c>
      <c r="LS183">
        <v>45389000000</v>
      </c>
      <c r="LT183">
        <v>21250000000</v>
      </c>
      <c r="LU183">
        <v>18672333333.333332</v>
      </c>
      <c r="LV183">
        <v>2214333333.3333335</v>
      </c>
      <c r="LW183">
        <v>363000000</v>
      </c>
      <c r="LX183">
        <v>9108333333.333334</v>
      </c>
      <c r="LY183">
        <v>7256000000</v>
      </c>
      <c r="LZ183">
        <v>4494333333.333333</v>
      </c>
      <c r="MA183">
        <v>2652666666.6666665</v>
      </c>
      <c r="MB183">
        <v>109000000</v>
      </c>
      <c r="MC183">
        <v>1852333333.3333333</v>
      </c>
      <c r="MD183">
        <v>5226000000</v>
      </c>
      <c r="ME183">
        <v>4020333333.3333335</v>
      </c>
      <c r="MF183">
        <v>1205333333.3333333</v>
      </c>
      <c r="MG183">
        <v>9804666666.666666</v>
      </c>
      <c r="MH183">
        <v>1342666666.6666667</v>
      </c>
      <c r="MI183">
        <v>1257666666.6666667</v>
      </c>
      <c r="MJ183">
        <v>2179333333.3333335</v>
      </c>
      <c r="MK183">
        <v>1234333333.3333333</v>
      </c>
      <c r="ML183">
        <v>2401333333.3333335</v>
      </c>
      <c r="MM183">
        <v>1112666666.6666667</v>
      </c>
      <c r="MN183">
        <v>276666666.66666669</v>
      </c>
      <c r="MO183">
        <v>55580666666.666664</v>
      </c>
      <c r="MP183">
        <v>53747333333.333336</v>
      </c>
      <c r="MQ183">
        <v>20598333333.333332</v>
      </c>
      <c r="MR183">
        <v>17062666666.666666</v>
      </c>
      <c r="MS183">
        <v>4828666666.666667</v>
      </c>
      <c r="MT183">
        <v>11372000000</v>
      </c>
      <c r="MU183">
        <v>762666666.66666663</v>
      </c>
      <c r="MV183">
        <v>99333333.333333328</v>
      </c>
      <c r="MW183">
        <v>3535666666.6666665</v>
      </c>
      <c r="MX183">
        <v>509000000</v>
      </c>
      <c r="MY183">
        <v>3026666666.6666665</v>
      </c>
      <c r="MZ183">
        <v>1828000000</v>
      </c>
      <c r="NA183">
        <v>1198666666.6666667</v>
      </c>
      <c r="NB183">
        <v>5855666666.666667</v>
      </c>
      <c r="NC183">
        <v>3283666666.6666665</v>
      </c>
      <c r="ND183">
        <v>2013000000</v>
      </c>
      <c r="NE183">
        <v>713666666.66666663</v>
      </c>
      <c r="NF183">
        <v>557000000</v>
      </c>
      <c r="NG183">
        <v>2572000000</v>
      </c>
      <c r="NH183">
        <v>2317666666.6666665</v>
      </c>
      <c r="NI183">
        <v>254333333.33333334</v>
      </c>
      <c r="NJ183">
        <v>3262000000</v>
      </c>
      <c r="NK183">
        <v>2103000000</v>
      </c>
      <c r="NL183">
        <v>1848000000</v>
      </c>
      <c r="NM183">
        <v>255000000</v>
      </c>
      <c r="NN183">
        <v>1159000000</v>
      </c>
      <c r="NO183">
        <v>885666666.66666663</v>
      </c>
      <c r="NP183">
        <v>272666666.66666669</v>
      </c>
      <c r="NQ183">
        <v>333333.33333333331</v>
      </c>
      <c r="NR183">
        <v>2400333333.3333335</v>
      </c>
      <c r="NS183">
        <v>1408333333.3333333</v>
      </c>
      <c r="NT183">
        <v>627666666.66666663</v>
      </c>
      <c r="NU183">
        <v>261000000</v>
      </c>
      <c r="NV183">
        <v>103666666.66666667</v>
      </c>
      <c r="NW183">
        <v>7129333333.333333</v>
      </c>
      <c r="NX183">
        <v>6708666666.666667</v>
      </c>
      <c r="NY183">
        <v>6271333333.333333</v>
      </c>
      <c r="NZ183">
        <v>437333333.33333331</v>
      </c>
      <c r="OA183">
        <v>420666666.66666669</v>
      </c>
      <c r="OB183">
        <v>4853333333.333333</v>
      </c>
      <c r="OC183">
        <v>2131333333.3333333</v>
      </c>
      <c r="OD183">
        <v>1229000000</v>
      </c>
      <c r="OE183">
        <v>902333333.33333337</v>
      </c>
      <c r="OF183">
        <v>2722000000</v>
      </c>
      <c r="OG183">
        <v>1244666666.6666667</v>
      </c>
      <c r="OH183">
        <v>63666666.666666664</v>
      </c>
      <c r="OI183">
        <v>702333333.33333337</v>
      </c>
      <c r="OJ183">
        <v>711000000</v>
      </c>
      <c r="OK183">
        <v>9648666666.666666</v>
      </c>
      <c r="OL183">
        <v>1897666666.6666667</v>
      </c>
      <c r="OM183">
        <v>1648333333.3333333</v>
      </c>
      <c r="ON183">
        <v>249333333.33333334</v>
      </c>
      <c r="OP183">
        <v>1128333333.3333333</v>
      </c>
      <c r="OQ183">
        <v>565000000</v>
      </c>
      <c r="OR183">
        <v>389333333.33333331</v>
      </c>
      <c r="OS183">
        <v>174000000</v>
      </c>
      <c r="OT183">
        <v>1675333333.3333333</v>
      </c>
      <c r="OU183">
        <v>582000000</v>
      </c>
      <c r="OV183">
        <v>1668666666.6666667</v>
      </c>
      <c r="OW183">
        <v>409000000</v>
      </c>
      <c r="OX183">
        <v>809000000</v>
      </c>
      <c r="OY183">
        <v>400000000</v>
      </c>
      <c r="OZ183">
        <v>1833333333.3333333</v>
      </c>
      <c r="PA183">
        <v>5438666666.666667</v>
      </c>
      <c r="PB183">
        <v>3605333333.3333335</v>
      </c>
    </row>
    <row r="184" spans="1:418" x14ac:dyDescent="0.45">
      <c r="A184" s="71">
        <v>22616</v>
      </c>
      <c r="B184">
        <v>30.01</v>
      </c>
      <c r="D184">
        <v>25.6</v>
      </c>
      <c r="L184">
        <v>26.3</v>
      </c>
      <c r="N184">
        <v>14.1</v>
      </c>
      <c r="O184">
        <v>14</v>
      </c>
      <c r="Q184">
        <v>23.5</v>
      </c>
      <c r="R184">
        <v>29.9</v>
      </c>
      <c r="S184">
        <v>17.8</v>
      </c>
      <c r="AQ184">
        <v>30.3</v>
      </c>
      <c r="AR184">
        <v>31.6</v>
      </c>
      <c r="BH184">
        <v>33.1</v>
      </c>
      <c r="BI184">
        <v>32.799999999999997</v>
      </c>
      <c r="BJ184">
        <v>33.1</v>
      </c>
      <c r="BK184">
        <v>33.9</v>
      </c>
      <c r="BM184">
        <v>33.200000000000003</v>
      </c>
      <c r="BO184">
        <v>29.8</v>
      </c>
      <c r="BS184">
        <v>36.5</v>
      </c>
      <c r="CB184">
        <v>23.5</v>
      </c>
      <c r="CG184">
        <v>55.6</v>
      </c>
      <c r="CJ184">
        <v>41.1</v>
      </c>
      <c r="CO184">
        <v>29.1</v>
      </c>
      <c r="CP184">
        <v>26.4</v>
      </c>
      <c r="CQ184">
        <v>27.8</v>
      </c>
      <c r="CR184">
        <v>25.8</v>
      </c>
      <c r="CS184">
        <v>39.299999999999997</v>
      </c>
      <c r="CU184">
        <v>26.9</v>
      </c>
      <c r="CW184">
        <v>25.2</v>
      </c>
      <c r="CX184">
        <v>23.9</v>
      </c>
      <c r="CZ184">
        <v>30.4</v>
      </c>
      <c r="DI184">
        <v>20.9</v>
      </c>
      <c r="DX184">
        <v>34.5</v>
      </c>
      <c r="EK184">
        <v>26.3</v>
      </c>
      <c r="EY184">
        <v>46.1</v>
      </c>
      <c r="EZ184">
        <v>47.7</v>
      </c>
      <c r="FG184">
        <v>57</v>
      </c>
      <c r="FP184">
        <v>41.7</v>
      </c>
      <c r="FX184">
        <v>30.3</v>
      </c>
      <c r="FY184">
        <v>30.9</v>
      </c>
      <c r="GA184">
        <v>51.2</v>
      </c>
      <c r="GC184">
        <v>51.2</v>
      </c>
      <c r="GF184">
        <v>27</v>
      </c>
      <c r="GZ184">
        <v>23.2</v>
      </c>
      <c r="HC184">
        <v>20.6</v>
      </c>
      <c r="JX184">
        <v>31.2</v>
      </c>
      <c r="JY184">
        <v>30.8</v>
      </c>
      <c r="JZ184">
        <v>30.1</v>
      </c>
      <c r="KD184">
        <v>30.5</v>
      </c>
      <c r="KE184">
        <v>31.7</v>
      </c>
      <c r="KG184">
        <v>51</v>
      </c>
      <c r="KH184">
        <v>28.4</v>
      </c>
      <c r="KJ184">
        <v>36.1</v>
      </c>
      <c r="KT184">
        <v>2287666666.6666665</v>
      </c>
      <c r="KU184">
        <v>116531000000</v>
      </c>
      <c r="KV184">
        <v>60950000000</v>
      </c>
      <c r="KW184">
        <v>15561000000</v>
      </c>
      <c r="KX184">
        <v>6472000000</v>
      </c>
      <c r="KY184">
        <v>4684666666.666667</v>
      </c>
      <c r="KZ184">
        <v>893000000</v>
      </c>
      <c r="LA184">
        <v>894333333.33333337</v>
      </c>
      <c r="LB184">
        <v>5335000000</v>
      </c>
      <c r="LC184">
        <v>3035000000</v>
      </c>
      <c r="LD184">
        <v>1445333333.3333333</v>
      </c>
      <c r="LE184">
        <v>605666666.66666663</v>
      </c>
      <c r="LF184">
        <v>249000000</v>
      </c>
      <c r="LG184">
        <v>2257000000</v>
      </c>
      <c r="LH184">
        <v>1154333333.3333333</v>
      </c>
      <c r="LI184">
        <v>467333333.33333331</v>
      </c>
      <c r="LJ184">
        <v>244666666.66666666</v>
      </c>
      <c r="LK184">
        <v>306000000</v>
      </c>
      <c r="LL184">
        <v>84666666.666666672</v>
      </c>
      <c r="LM184">
        <v>1497000000</v>
      </c>
      <c r="LN184">
        <v>654333333.33333337</v>
      </c>
      <c r="LO184">
        <v>314000000</v>
      </c>
      <c r="LP184">
        <v>103333333.33333333</v>
      </c>
      <c r="LQ184">
        <v>421666666.66666669</v>
      </c>
      <c r="LR184">
        <v>3666666.6666666665</v>
      </c>
      <c r="LS184">
        <v>45389000000</v>
      </c>
      <c r="LT184">
        <v>21250000000</v>
      </c>
      <c r="LU184">
        <v>18672333333.333332</v>
      </c>
      <c r="LV184">
        <v>2214333333.3333335</v>
      </c>
      <c r="LW184">
        <v>363000000</v>
      </c>
      <c r="LX184">
        <v>9108333333.333334</v>
      </c>
      <c r="LY184">
        <v>7256000000</v>
      </c>
      <c r="LZ184">
        <v>4494333333.333333</v>
      </c>
      <c r="MA184">
        <v>2652666666.6666665</v>
      </c>
      <c r="MB184">
        <v>109000000</v>
      </c>
      <c r="MC184">
        <v>1852333333.3333333</v>
      </c>
      <c r="MD184">
        <v>5226000000</v>
      </c>
      <c r="ME184">
        <v>4020333333.3333335</v>
      </c>
      <c r="MF184">
        <v>1205333333.3333333</v>
      </c>
      <c r="MG184">
        <v>9804666666.666666</v>
      </c>
      <c r="MH184">
        <v>1342666666.6666667</v>
      </c>
      <c r="MI184">
        <v>1257666666.6666667</v>
      </c>
      <c r="MJ184">
        <v>2179333333.3333335</v>
      </c>
      <c r="MK184">
        <v>1234333333.3333333</v>
      </c>
      <c r="ML184">
        <v>2401333333.3333335</v>
      </c>
      <c r="MM184">
        <v>1112666666.6666667</v>
      </c>
      <c r="MN184">
        <v>276666666.66666669</v>
      </c>
      <c r="MO184">
        <v>55580666666.666664</v>
      </c>
      <c r="MP184">
        <v>53747333333.333336</v>
      </c>
      <c r="MQ184">
        <v>20598333333.333332</v>
      </c>
      <c r="MR184">
        <v>17062666666.666666</v>
      </c>
      <c r="MS184">
        <v>4828666666.666667</v>
      </c>
      <c r="MT184">
        <v>11372000000</v>
      </c>
      <c r="MU184">
        <v>762666666.66666663</v>
      </c>
      <c r="MV184">
        <v>99333333.333333328</v>
      </c>
      <c r="MW184">
        <v>3535666666.6666665</v>
      </c>
      <c r="MX184">
        <v>509000000</v>
      </c>
      <c r="MY184">
        <v>3026666666.6666665</v>
      </c>
      <c r="MZ184">
        <v>1828000000</v>
      </c>
      <c r="NA184">
        <v>1198666666.6666667</v>
      </c>
      <c r="NB184">
        <v>5855666666.666667</v>
      </c>
      <c r="NC184">
        <v>3283666666.6666665</v>
      </c>
      <c r="ND184">
        <v>2013000000</v>
      </c>
      <c r="NE184">
        <v>713666666.66666663</v>
      </c>
      <c r="NF184">
        <v>557000000</v>
      </c>
      <c r="NG184">
        <v>2572000000</v>
      </c>
      <c r="NH184">
        <v>2317666666.6666665</v>
      </c>
      <c r="NI184">
        <v>254333333.33333334</v>
      </c>
      <c r="NJ184">
        <v>3262000000</v>
      </c>
      <c r="NK184">
        <v>2103000000</v>
      </c>
      <c r="NL184">
        <v>1848000000</v>
      </c>
      <c r="NM184">
        <v>255000000</v>
      </c>
      <c r="NN184">
        <v>1159000000</v>
      </c>
      <c r="NO184">
        <v>885666666.66666663</v>
      </c>
      <c r="NP184">
        <v>272666666.66666669</v>
      </c>
      <c r="NQ184">
        <v>333333.33333333331</v>
      </c>
      <c r="NR184">
        <v>2400333333.3333335</v>
      </c>
      <c r="NS184">
        <v>1408333333.3333333</v>
      </c>
      <c r="NT184">
        <v>627666666.66666663</v>
      </c>
      <c r="NU184">
        <v>261000000</v>
      </c>
      <c r="NV184">
        <v>103666666.66666667</v>
      </c>
      <c r="NW184">
        <v>7129333333.333333</v>
      </c>
      <c r="NX184">
        <v>6708666666.666667</v>
      </c>
      <c r="NY184">
        <v>6271333333.333333</v>
      </c>
      <c r="NZ184">
        <v>437333333.33333331</v>
      </c>
      <c r="OA184">
        <v>420666666.66666669</v>
      </c>
      <c r="OB184">
        <v>4853333333.333333</v>
      </c>
      <c r="OC184">
        <v>2131333333.3333333</v>
      </c>
      <c r="OD184">
        <v>1229000000</v>
      </c>
      <c r="OE184">
        <v>902333333.33333337</v>
      </c>
      <c r="OF184">
        <v>2722000000</v>
      </c>
      <c r="OG184">
        <v>1244666666.6666667</v>
      </c>
      <c r="OH184">
        <v>63666666.666666664</v>
      </c>
      <c r="OI184">
        <v>702333333.33333337</v>
      </c>
      <c r="OJ184">
        <v>711000000</v>
      </c>
      <c r="OK184">
        <v>9648666666.666666</v>
      </c>
      <c r="OL184">
        <v>1897666666.6666667</v>
      </c>
      <c r="OM184">
        <v>1648333333.3333333</v>
      </c>
      <c r="ON184">
        <v>249333333.33333334</v>
      </c>
      <c r="OP184">
        <v>1128333333.3333333</v>
      </c>
      <c r="OQ184">
        <v>565000000</v>
      </c>
      <c r="OR184">
        <v>389333333.33333331</v>
      </c>
      <c r="OS184">
        <v>174000000</v>
      </c>
      <c r="OT184">
        <v>1675333333.3333333</v>
      </c>
      <c r="OU184">
        <v>582000000</v>
      </c>
      <c r="OV184">
        <v>1668666666.6666667</v>
      </c>
      <c r="OW184">
        <v>409000000</v>
      </c>
      <c r="OX184">
        <v>809000000</v>
      </c>
      <c r="OY184">
        <v>400000000</v>
      </c>
      <c r="OZ184">
        <v>1833333333.3333333</v>
      </c>
      <c r="PA184">
        <v>5438666666.666667</v>
      </c>
      <c r="PB184">
        <v>3605333333.3333335</v>
      </c>
    </row>
    <row r="185" spans="1:418" x14ac:dyDescent="0.45">
      <c r="A185" s="71">
        <v>22647</v>
      </c>
      <c r="B185">
        <v>30.04</v>
      </c>
      <c r="D185">
        <v>25.6</v>
      </c>
      <c r="L185">
        <v>26.3</v>
      </c>
      <c r="N185">
        <v>14.1</v>
      </c>
      <c r="O185">
        <v>14</v>
      </c>
      <c r="Q185">
        <v>23.5</v>
      </c>
      <c r="R185">
        <v>29.9</v>
      </c>
      <c r="S185">
        <v>17.8</v>
      </c>
      <c r="AQ185">
        <v>30.4</v>
      </c>
      <c r="AR185">
        <v>31.7</v>
      </c>
      <c r="BH185">
        <v>33.4</v>
      </c>
      <c r="BI185">
        <v>32.9</v>
      </c>
      <c r="BJ185">
        <v>33.299999999999997</v>
      </c>
      <c r="BK185">
        <v>34.1</v>
      </c>
      <c r="BM185">
        <v>33.4</v>
      </c>
      <c r="BO185">
        <v>29.7</v>
      </c>
      <c r="BS185">
        <v>36.9</v>
      </c>
      <c r="CB185">
        <v>23.5</v>
      </c>
      <c r="CG185">
        <v>56.8</v>
      </c>
      <c r="CJ185">
        <v>41.3</v>
      </c>
      <c r="CO185">
        <v>29.1</v>
      </c>
      <c r="CP185">
        <v>26.4</v>
      </c>
      <c r="CQ185">
        <v>28.2</v>
      </c>
      <c r="CR185">
        <v>26.2</v>
      </c>
      <c r="CS185">
        <v>38.1</v>
      </c>
      <c r="CU185">
        <v>28.1</v>
      </c>
      <c r="CW185">
        <v>24.9</v>
      </c>
      <c r="CX185">
        <v>23.3</v>
      </c>
      <c r="CZ185">
        <v>32.9</v>
      </c>
      <c r="DI185">
        <v>20.8</v>
      </c>
      <c r="DX185">
        <v>34.5</v>
      </c>
      <c r="EK185">
        <v>26.3</v>
      </c>
      <c r="EY185">
        <v>46</v>
      </c>
      <c r="EZ185">
        <v>47.7</v>
      </c>
      <c r="FG185">
        <v>56</v>
      </c>
      <c r="FP185">
        <v>41.9</v>
      </c>
      <c r="FX185">
        <v>30.4</v>
      </c>
      <c r="FY185">
        <v>31.1</v>
      </c>
      <c r="GA185">
        <v>51.4</v>
      </c>
      <c r="GC185">
        <v>51.3</v>
      </c>
      <c r="GF185">
        <v>27.1</v>
      </c>
      <c r="GZ185">
        <v>23.2</v>
      </c>
      <c r="HC185">
        <v>20.6</v>
      </c>
      <c r="JX185">
        <v>31.2</v>
      </c>
      <c r="JY185">
        <v>30.9</v>
      </c>
      <c r="JZ185">
        <v>30.2</v>
      </c>
      <c r="KD185">
        <v>30.5</v>
      </c>
      <c r="KE185">
        <v>31.8</v>
      </c>
      <c r="KG185">
        <v>50.6</v>
      </c>
      <c r="KH185">
        <v>28.4</v>
      </c>
      <c r="KJ185">
        <v>36.1</v>
      </c>
      <c r="KT185">
        <v>2277333333.3333335</v>
      </c>
      <c r="KU185">
        <v>118274000000</v>
      </c>
      <c r="KV185">
        <v>61844666666.666664</v>
      </c>
      <c r="KW185">
        <v>15900666666.666666</v>
      </c>
      <c r="KX185">
        <v>6781666666.666667</v>
      </c>
      <c r="KY185">
        <v>4908333333.333333</v>
      </c>
      <c r="KZ185">
        <v>954333333.33333337</v>
      </c>
      <c r="LA185">
        <v>919000000</v>
      </c>
      <c r="LB185">
        <v>5354333333.333333</v>
      </c>
      <c r="LC185">
        <v>3035333333.3333335</v>
      </c>
      <c r="LD185">
        <v>1435666666.6666667</v>
      </c>
      <c r="LE185">
        <v>625000000</v>
      </c>
      <c r="LF185">
        <v>258333333.33333334</v>
      </c>
      <c r="LG185">
        <v>2240000000</v>
      </c>
      <c r="LH185">
        <v>1147333333.3333333</v>
      </c>
      <c r="LI185">
        <v>461333333.33333331</v>
      </c>
      <c r="LJ185">
        <v>239666666.66666666</v>
      </c>
      <c r="LK185">
        <v>307000000</v>
      </c>
      <c r="LL185">
        <v>84666666.666666672</v>
      </c>
      <c r="LM185">
        <v>1524666666.6666667</v>
      </c>
      <c r="LN185">
        <v>666000000</v>
      </c>
      <c r="LO185">
        <v>331333333.33333331</v>
      </c>
      <c r="LP185">
        <v>103666666.66666667</v>
      </c>
      <c r="LQ185">
        <v>420000000</v>
      </c>
      <c r="LR185">
        <v>3666666.6666666665</v>
      </c>
      <c r="LS185">
        <v>45944000000</v>
      </c>
      <c r="LT185">
        <v>21433666666.666668</v>
      </c>
      <c r="LU185">
        <v>18778000000</v>
      </c>
      <c r="LV185">
        <v>2305333333.3333335</v>
      </c>
      <c r="LW185">
        <v>350333333.33333331</v>
      </c>
      <c r="LX185">
        <v>9121666666.666666</v>
      </c>
      <c r="LY185">
        <v>7248333333.333333</v>
      </c>
      <c r="LZ185">
        <v>4497000000</v>
      </c>
      <c r="MA185">
        <v>2643333333.3333335</v>
      </c>
      <c r="MB185">
        <v>108000000</v>
      </c>
      <c r="MC185">
        <v>1873333333.3333333</v>
      </c>
      <c r="MD185">
        <v>5354666666.666667</v>
      </c>
      <c r="ME185">
        <v>4114000000</v>
      </c>
      <c r="MF185">
        <v>1240666666.6666667</v>
      </c>
      <c r="MG185">
        <v>10034333333.333334</v>
      </c>
      <c r="MH185">
        <v>1350000000</v>
      </c>
      <c r="MI185">
        <v>1268333333.3333333</v>
      </c>
      <c r="MJ185">
        <v>2244333333.3333335</v>
      </c>
      <c r="MK185">
        <v>1247666666.6666667</v>
      </c>
      <c r="ML185">
        <v>2410000000</v>
      </c>
      <c r="MM185">
        <v>1213000000</v>
      </c>
      <c r="MN185">
        <v>301000000</v>
      </c>
      <c r="MO185">
        <v>56429000000</v>
      </c>
      <c r="MP185">
        <v>54571000000</v>
      </c>
      <c r="MQ185">
        <v>20950333333.333332</v>
      </c>
      <c r="MR185">
        <v>17317333333.333332</v>
      </c>
      <c r="MS185">
        <v>4904333333.333333</v>
      </c>
      <c r="MT185">
        <v>11546666666.666666</v>
      </c>
      <c r="MU185">
        <v>765000000</v>
      </c>
      <c r="MV185">
        <v>101333333.33333333</v>
      </c>
      <c r="MW185">
        <v>3633000000</v>
      </c>
      <c r="MX185">
        <v>519333333.33333331</v>
      </c>
      <c r="MY185">
        <v>3113666666.6666665</v>
      </c>
      <c r="MZ185">
        <v>1854666666.6666667</v>
      </c>
      <c r="NA185">
        <v>1259000000</v>
      </c>
      <c r="NB185">
        <v>6046000000</v>
      </c>
      <c r="NC185">
        <v>3384333333.3333335</v>
      </c>
      <c r="ND185">
        <v>2068666666.6666667</v>
      </c>
      <c r="NE185">
        <v>729333333.33333337</v>
      </c>
      <c r="NF185">
        <v>586333333.33333337</v>
      </c>
      <c r="NG185">
        <v>2661666666.6666665</v>
      </c>
      <c r="NH185">
        <v>2395000000</v>
      </c>
      <c r="NI185">
        <v>266666666.66666666</v>
      </c>
      <c r="NJ185">
        <v>3308000000</v>
      </c>
      <c r="NK185">
        <v>2132000000</v>
      </c>
      <c r="NL185">
        <v>1873666666.6666667</v>
      </c>
      <c r="NM185">
        <v>258333333.33333334</v>
      </c>
      <c r="NN185">
        <v>1176000000</v>
      </c>
      <c r="NO185">
        <v>884000000</v>
      </c>
      <c r="NP185">
        <v>291333333.33333331</v>
      </c>
      <c r="NQ185">
        <v>333333.33333333331</v>
      </c>
      <c r="NR185">
        <v>2416000000</v>
      </c>
      <c r="NS185">
        <v>1413333333.3333333</v>
      </c>
      <c r="NT185">
        <v>625333333.33333337</v>
      </c>
      <c r="NU185">
        <v>270333333.33333331</v>
      </c>
      <c r="NV185">
        <v>106666666.66666667</v>
      </c>
      <c r="NW185">
        <v>7230333333.333333</v>
      </c>
      <c r="NX185">
        <v>6819333333.333333</v>
      </c>
      <c r="NY185">
        <v>6375333333.333333</v>
      </c>
      <c r="NZ185">
        <v>444000000</v>
      </c>
      <c r="OA185">
        <v>411000000</v>
      </c>
      <c r="OB185">
        <v>4853666666.666667</v>
      </c>
      <c r="OC185">
        <v>2082000000</v>
      </c>
      <c r="OD185">
        <v>1245333333.3333333</v>
      </c>
      <c r="OE185">
        <v>836666666.66666663</v>
      </c>
      <c r="OF185">
        <v>2771666666.6666665</v>
      </c>
      <c r="OG185">
        <v>1267333333.3333333</v>
      </c>
      <c r="OH185">
        <v>65000000</v>
      </c>
      <c r="OI185">
        <v>718000000</v>
      </c>
      <c r="OJ185">
        <v>721333333.33333337</v>
      </c>
      <c r="OK185">
        <v>9767000000</v>
      </c>
      <c r="OL185">
        <v>1925666666.6666667</v>
      </c>
      <c r="OM185">
        <v>1669333333.3333333</v>
      </c>
      <c r="ON185">
        <v>256333333.33333334</v>
      </c>
      <c r="OP185">
        <v>1153333333.3333333</v>
      </c>
      <c r="OQ185">
        <v>579000000</v>
      </c>
      <c r="OR185">
        <v>397333333.33333331</v>
      </c>
      <c r="OS185">
        <v>176666666.66666666</v>
      </c>
      <c r="OT185">
        <v>1707333333.3333333</v>
      </c>
      <c r="OU185">
        <v>578000000</v>
      </c>
      <c r="OV185">
        <v>1692000000</v>
      </c>
      <c r="OW185">
        <v>433333333.33333331</v>
      </c>
      <c r="OX185">
        <v>830666666.66666663</v>
      </c>
      <c r="OY185">
        <v>397333333.33333331</v>
      </c>
      <c r="OZ185">
        <v>1858000000</v>
      </c>
      <c r="PA185">
        <v>5546333333.333333</v>
      </c>
      <c r="PB185">
        <v>3688333333.3333335</v>
      </c>
    </row>
    <row r="186" spans="1:418" x14ac:dyDescent="0.45">
      <c r="A186" s="71">
        <v>22678</v>
      </c>
      <c r="B186">
        <v>30.11</v>
      </c>
      <c r="D186">
        <v>25.6</v>
      </c>
      <c r="L186">
        <v>26.3</v>
      </c>
      <c r="N186">
        <v>14.1</v>
      </c>
      <c r="O186">
        <v>14</v>
      </c>
      <c r="Q186">
        <v>23.5</v>
      </c>
      <c r="R186">
        <v>29.9</v>
      </c>
      <c r="S186">
        <v>17.8</v>
      </c>
      <c r="AQ186">
        <v>30.5</v>
      </c>
      <c r="AR186">
        <v>31.9</v>
      </c>
      <c r="BH186">
        <v>33.700000000000003</v>
      </c>
      <c r="BI186">
        <v>33.1</v>
      </c>
      <c r="BJ186">
        <v>33.4</v>
      </c>
      <c r="BK186">
        <v>34.1</v>
      </c>
      <c r="BM186">
        <v>33.6</v>
      </c>
      <c r="BO186">
        <v>29.6</v>
      </c>
      <c r="BS186">
        <v>37.5</v>
      </c>
      <c r="CB186">
        <v>23.7</v>
      </c>
      <c r="CG186">
        <v>58.2</v>
      </c>
      <c r="CJ186">
        <v>41</v>
      </c>
      <c r="CO186">
        <v>29.5</v>
      </c>
      <c r="CP186">
        <v>27</v>
      </c>
      <c r="CQ186">
        <v>28.6</v>
      </c>
      <c r="CR186">
        <v>26.2</v>
      </c>
      <c r="CS186">
        <v>38.4</v>
      </c>
      <c r="CU186">
        <v>28.9</v>
      </c>
      <c r="CW186">
        <v>25.6</v>
      </c>
      <c r="CX186">
        <v>23.2</v>
      </c>
      <c r="CZ186">
        <v>31.3</v>
      </c>
      <c r="DI186">
        <v>20.8</v>
      </c>
      <c r="DX186">
        <v>34.5</v>
      </c>
      <c r="EK186">
        <v>26.4</v>
      </c>
      <c r="EY186">
        <v>46.1</v>
      </c>
      <c r="EZ186">
        <v>47.9</v>
      </c>
      <c r="FG186">
        <v>56.1</v>
      </c>
      <c r="FP186">
        <v>41.9</v>
      </c>
      <c r="FX186">
        <v>30.5</v>
      </c>
      <c r="FY186">
        <v>31.1</v>
      </c>
      <c r="GA186">
        <v>51.2</v>
      </c>
      <c r="GC186">
        <v>51.2</v>
      </c>
      <c r="GF186">
        <v>27.3</v>
      </c>
      <c r="GZ186">
        <v>23.3</v>
      </c>
      <c r="HC186">
        <v>20.6</v>
      </c>
      <c r="JX186">
        <v>31.2</v>
      </c>
      <c r="JY186">
        <v>30.9</v>
      </c>
      <c r="JZ186">
        <v>30.2</v>
      </c>
      <c r="KD186">
        <v>30.7</v>
      </c>
      <c r="KE186">
        <v>31.9</v>
      </c>
      <c r="KG186">
        <v>50.7</v>
      </c>
      <c r="KH186">
        <v>28.5</v>
      </c>
      <c r="KJ186">
        <v>36.200000000000003</v>
      </c>
      <c r="KT186">
        <v>2277333333.3333335</v>
      </c>
      <c r="KU186">
        <v>118274000000</v>
      </c>
      <c r="KV186">
        <v>61844666666.666664</v>
      </c>
      <c r="KW186">
        <v>15900666666.666666</v>
      </c>
      <c r="KX186">
        <v>6781666666.666667</v>
      </c>
      <c r="KY186">
        <v>4908333333.333333</v>
      </c>
      <c r="KZ186">
        <v>954333333.33333337</v>
      </c>
      <c r="LA186">
        <v>919000000</v>
      </c>
      <c r="LB186">
        <v>5354333333.333333</v>
      </c>
      <c r="LC186">
        <v>3035333333.3333335</v>
      </c>
      <c r="LD186">
        <v>1435666666.6666667</v>
      </c>
      <c r="LE186">
        <v>625000000</v>
      </c>
      <c r="LF186">
        <v>258333333.33333334</v>
      </c>
      <c r="LG186">
        <v>2240000000</v>
      </c>
      <c r="LH186">
        <v>1147333333.3333333</v>
      </c>
      <c r="LI186">
        <v>461333333.33333331</v>
      </c>
      <c r="LJ186">
        <v>239666666.66666666</v>
      </c>
      <c r="LK186">
        <v>307000000</v>
      </c>
      <c r="LL186">
        <v>84666666.666666672</v>
      </c>
      <c r="LM186">
        <v>1524666666.6666667</v>
      </c>
      <c r="LN186">
        <v>666000000</v>
      </c>
      <c r="LO186">
        <v>331333333.33333331</v>
      </c>
      <c r="LP186">
        <v>103666666.66666667</v>
      </c>
      <c r="LQ186">
        <v>420000000</v>
      </c>
      <c r="LR186">
        <v>3666666.6666666665</v>
      </c>
      <c r="LS186">
        <v>45944000000</v>
      </c>
      <c r="LT186">
        <v>21433666666.666668</v>
      </c>
      <c r="LU186">
        <v>18778000000</v>
      </c>
      <c r="LV186">
        <v>2305333333.3333335</v>
      </c>
      <c r="LW186">
        <v>350333333.33333331</v>
      </c>
      <c r="LX186">
        <v>9121666666.666666</v>
      </c>
      <c r="LY186">
        <v>7248333333.333333</v>
      </c>
      <c r="LZ186">
        <v>4497000000</v>
      </c>
      <c r="MA186">
        <v>2643333333.3333335</v>
      </c>
      <c r="MB186">
        <v>108000000</v>
      </c>
      <c r="MC186">
        <v>1873333333.3333333</v>
      </c>
      <c r="MD186">
        <v>5354666666.666667</v>
      </c>
      <c r="ME186">
        <v>4114000000</v>
      </c>
      <c r="MF186">
        <v>1240666666.6666667</v>
      </c>
      <c r="MG186">
        <v>10034333333.333334</v>
      </c>
      <c r="MH186">
        <v>1350000000</v>
      </c>
      <c r="MI186">
        <v>1268333333.3333333</v>
      </c>
      <c r="MJ186">
        <v>2244333333.3333335</v>
      </c>
      <c r="MK186">
        <v>1247666666.6666667</v>
      </c>
      <c r="ML186">
        <v>2410000000</v>
      </c>
      <c r="MM186">
        <v>1213000000</v>
      </c>
      <c r="MN186">
        <v>301000000</v>
      </c>
      <c r="MO186">
        <v>56429000000</v>
      </c>
      <c r="MP186">
        <v>54571000000</v>
      </c>
      <c r="MQ186">
        <v>20950333333.333332</v>
      </c>
      <c r="MR186">
        <v>17317333333.333332</v>
      </c>
      <c r="MS186">
        <v>4904333333.333333</v>
      </c>
      <c r="MT186">
        <v>11546666666.666666</v>
      </c>
      <c r="MU186">
        <v>765000000</v>
      </c>
      <c r="MV186">
        <v>101333333.33333333</v>
      </c>
      <c r="MW186">
        <v>3633000000</v>
      </c>
      <c r="MX186">
        <v>519333333.33333331</v>
      </c>
      <c r="MY186">
        <v>3113666666.6666665</v>
      </c>
      <c r="MZ186">
        <v>1854666666.6666667</v>
      </c>
      <c r="NA186">
        <v>1259000000</v>
      </c>
      <c r="NB186">
        <v>6046000000</v>
      </c>
      <c r="NC186">
        <v>3384333333.3333335</v>
      </c>
      <c r="ND186">
        <v>2068666666.6666667</v>
      </c>
      <c r="NE186">
        <v>729333333.33333337</v>
      </c>
      <c r="NF186">
        <v>586333333.33333337</v>
      </c>
      <c r="NG186">
        <v>2661666666.6666665</v>
      </c>
      <c r="NH186">
        <v>2395000000</v>
      </c>
      <c r="NI186">
        <v>266666666.66666666</v>
      </c>
      <c r="NJ186">
        <v>3308000000</v>
      </c>
      <c r="NK186">
        <v>2132000000</v>
      </c>
      <c r="NL186">
        <v>1873666666.6666667</v>
      </c>
      <c r="NM186">
        <v>258333333.33333334</v>
      </c>
      <c r="NN186">
        <v>1176000000</v>
      </c>
      <c r="NO186">
        <v>884000000</v>
      </c>
      <c r="NP186">
        <v>291333333.33333331</v>
      </c>
      <c r="NQ186">
        <v>333333.33333333331</v>
      </c>
      <c r="NR186">
        <v>2416000000</v>
      </c>
      <c r="NS186">
        <v>1413333333.3333333</v>
      </c>
      <c r="NT186">
        <v>625333333.33333337</v>
      </c>
      <c r="NU186">
        <v>270333333.33333331</v>
      </c>
      <c r="NV186">
        <v>106666666.66666667</v>
      </c>
      <c r="NW186">
        <v>7230333333.333333</v>
      </c>
      <c r="NX186">
        <v>6819333333.333333</v>
      </c>
      <c r="NY186">
        <v>6375333333.333333</v>
      </c>
      <c r="NZ186">
        <v>444000000</v>
      </c>
      <c r="OA186">
        <v>411000000</v>
      </c>
      <c r="OB186">
        <v>4853666666.666667</v>
      </c>
      <c r="OC186">
        <v>2082000000</v>
      </c>
      <c r="OD186">
        <v>1245333333.3333333</v>
      </c>
      <c r="OE186">
        <v>836666666.66666663</v>
      </c>
      <c r="OF186">
        <v>2771666666.6666665</v>
      </c>
      <c r="OG186">
        <v>1267333333.3333333</v>
      </c>
      <c r="OH186">
        <v>65000000</v>
      </c>
      <c r="OI186">
        <v>718000000</v>
      </c>
      <c r="OJ186">
        <v>721333333.33333337</v>
      </c>
      <c r="OK186">
        <v>9767000000</v>
      </c>
      <c r="OL186">
        <v>1925666666.6666667</v>
      </c>
      <c r="OM186">
        <v>1669333333.3333333</v>
      </c>
      <c r="ON186">
        <v>256333333.33333334</v>
      </c>
      <c r="OP186">
        <v>1153333333.3333333</v>
      </c>
      <c r="OQ186">
        <v>579000000</v>
      </c>
      <c r="OR186">
        <v>397333333.33333331</v>
      </c>
      <c r="OS186">
        <v>176666666.66666666</v>
      </c>
      <c r="OT186">
        <v>1707333333.3333333</v>
      </c>
      <c r="OU186">
        <v>578000000</v>
      </c>
      <c r="OV186">
        <v>1692000000</v>
      </c>
      <c r="OW186">
        <v>433333333.33333331</v>
      </c>
      <c r="OX186">
        <v>830666666.66666663</v>
      </c>
      <c r="OY186">
        <v>397333333.33333331</v>
      </c>
      <c r="OZ186">
        <v>1858000000</v>
      </c>
      <c r="PA186">
        <v>5546333333.333333</v>
      </c>
      <c r="PB186">
        <v>3688333333.3333335</v>
      </c>
    </row>
    <row r="187" spans="1:418" x14ac:dyDescent="0.45">
      <c r="A187" s="71">
        <v>22706</v>
      </c>
      <c r="B187">
        <v>30.17</v>
      </c>
      <c r="D187">
        <v>25.6</v>
      </c>
      <c r="L187">
        <v>26.3</v>
      </c>
      <c r="N187">
        <v>14.1</v>
      </c>
      <c r="O187">
        <v>13.9</v>
      </c>
      <c r="Q187">
        <v>23.5</v>
      </c>
      <c r="R187">
        <v>29.9</v>
      </c>
      <c r="S187">
        <v>17.899999999999999</v>
      </c>
      <c r="AQ187">
        <v>30.6</v>
      </c>
      <c r="AR187">
        <v>32</v>
      </c>
      <c r="BH187">
        <v>33.799999999999997</v>
      </c>
      <c r="BI187">
        <v>33.200000000000003</v>
      </c>
      <c r="BJ187">
        <v>33.6</v>
      </c>
      <c r="BK187">
        <v>34.4</v>
      </c>
      <c r="BM187">
        <v>33.700000000000003</v>
      </c>
      <c r="BO187">
        <v>29.8</v>
      </c>
      <c r="BS187">
        <v>37.5</v>
      </c>
      <c r="CB187">
        <v>23.8</v>
      </c>
      <c r="CG187">
        <v>56.6</v>
      </c>
      <c r="CJ187">
        <v>41.1</v>
      </c>
      <c r="CO187">
        <v>29.8</v>
      </c>
      <c r="CP187">
        <v>27.6</v>
      </c>
      <c r="CQ187">
        <v>28.7</v>
      </c>
      <c r="CR187">
        <v>26.1</v>
      </c>
      <c r="CS187">
        <v>39.200000000000003</v>
      </c>
      <c r="CU187">
        <v>28.9</v>
      </c>
      <c r="CW187">
        <v>26.6</v>
      </c>
      <c r="CX187">
        <v>23.8</v>
      </c>
      <c r="CZ187">
        <v>31.7</v>
      </c>
      <c r="DI187">
        <v>20.8</v>
      </c>
      <c r="DX187">
        <v>34.6</v>
      </c>
      <c r="EK187">
        <v>26.5</v>
      </c>
      <c r="EY187">
        <v>46.2</v>
      </c>
      <c r="EZ187">
        <v>47.9</v>
      </c>
      <c r="FG187">
        <v>56.8</v>
      </c>
      <c r="FP187">
        <v>42</v>
      </c>
      <c r="FX187">
        <v>30.5</v>
      </c>
      <c r="FY187">
        <v>31.2</v>
      </c>
      <c r="GA187">
        <v>51.4</v>
      </c>
      <c r="GC187">
        <v>51.3</v>
      </c>
      <c r="GF187">
        <v>27.3</v>
      </c>
      <c r="GZ187">
        <v>23.4</v>
      </c>
      <c r="HC187">
        <v>20.7</v>
      </c>
      <c r="JX187">
        <v>31.3</v>
      </c>
      <c r="JY187">
        <v>31.1</v>
      </c>
      <c r="JZ187">
        <v>30.3</v>
      </c>
      <c r="KD187">
        <v>30.7</v>
      </c>
      <c r="KE187">
        <v>32</v>
      </c>
      <c r="KG187">
        <v>51</v>
      </c>
      <c r="KH187">
        <v>28.5</v>
      </c>
      <c r="KJ187">
        <v>36.299999999999997</v>
      </c>
      <c r="KT187">
        <v>2277333333.3333335</v>
      </c>
      <c r="KU187">
        <v>118274000000</v>
      </c>
      <c r="KV187">
        <v>61844666666.666664</v>
      </c>
      <c r="KW187">
        <v>15900666666.666666</v>
      </c>
      <c r="KX187">
        <v>6781666666.666667</v>
      </c>
      <c r="KY187">
        <v>4908333333.333333</v>
      </c>
      <c r="KZ187">
        <v>954333333.33333337</v>
      </c>
      <c r="LA187">
        <v>919000000</v>
      </c>
      <c r="LB187">
        <v>5354333333.333333</v>
      </c>
      <c r="LC187">
        <v>3035333333.3333335</v>
      </c>
      <c r="LD187">
        <v>1435666666.6666667</v>
      </c>
      <c r="LE187">
        <v>625000000</v>
      </c>
      <c r="LF187">
        <v>258333333.33333334</v>
      </c>
      <c r="LG187">
        <v>2240000000</v>
      </c>
      <c r="LH187">
        <v>1147333333.3333333</v>
      </c>
      <c r="LI187">
        <v>461333333.33333331</v>
      </c>
      <c r="LJ187">
        <v>239666666.66666666</v>
      </c>
      <c r="LK187">
        <v>307000000</v>
      </c>
      <c r="LL187">
        <v>84666666.666666672</v>
      </c>
      <c r="LM187">
        <v>1524666666.6666667</v>
      </c>
      <c r="LN187">
        <v>666000000</v>
      </c>
      <c r="LO187">
        <v>331333333.33333331</v>
      </c>
      <c r="LP187">
        <v>103666666.66666667</v>
      </c>
      <c r="LQ187">
        <v>420000000</v>
      </c>
      <c r="LR187">
        <v>3666666.6666666665</v>
      </c>
      <c r="LS187">
        <v>45944000000</v>
      </c>
      <c r="LT187">
        <v>21433666666.666668</v>
      </c>
      <c r="LU187">
        <v>18778000000</v>
      </c>
      <c r="LV187">
        <v>2305333333.3333335</v>
      </c>
      <c r="LW187">
        <v>350333333.33333331</v>
      </c>
      <c r="LX187">
        <v>9121666666.666666</v>
      </c>
      <c r="LY187">
        <v>7248333333.333333</v>
      </c>
      <c r="LZ187">
        <v>4497000000</v>
      </c>
      <c r="MA187">
        <v>2643333333.3333335</v>
      </c>
      <c r="MB187">
        <v>108000000</v>
      </c>
      <c r="MC187">
        <v>1873333333.3333333</v>
      </c>
      <c r="MD187">
        <v>5354666666.666667</v>
      </c>
      <c r="ME187">
        <v>4114000000</v>
      </c>
      <c r="MF187">
        <v>1240666666.6666667</v>
      </c>
      <c r="MG187">
        <v>10034333333.333334</v>
      </c>
      <c r="MH187">
        <v>1350000000</v>
      </c>
      <c r="MI187">
        <v>1268333333.3333333</v>
      </c>
      <c r="MJ187">
        <v>2244333333.3333335</v>
      </c>
      <c r="MK187">
        <v>1247666666.6666667</v>
      </c>
      <c r="ML187">
        <v>2410000000</v>
      </c>
      <c r="MM187">
        <v>1213000000</v>
      </c>
      <c r="MN187">
        <v>301000000</v>
      </c>
      <c r="MO187">
        <v>56429000000</v>
      </c>
      <c r="MP187">
        <v>54571000000</v>
      </c>
      <c r="MQ187">
        <v>20950333333.333332</v>
      </c>
      <c r="MR187">
        <v>17317333333.333332</v>
      </c>
      <c r="MS187">
        <v>4904333333.333333</v>
      </c>
      <c r="MT187">
        <v>11546666666.666666</v>
      </c>
      <c r="MU187">
        <v>765000000</v>
      </c>
      <c r="MV187">
        <v>101333333.33333333</v>
      </c>
      <c r="MW187">
        <v>3633000000</v>
      </c>
      <c r="MX187">
        <v>519333333.33333331</v>
      </c>
      <c r="MY187">
        <v>3113666666.6666665</v>
      </c>
      <c r="MZ187">
        <v>1854666666.6666667</v>
      </c>
      <c r="NA187">
        <v>1259000000</v>
      </c>
      <c r="NB187">
        <v>6046000000</v>
      </c>
      <c r="NC187">
        <v>3384333333.3333335</v>
      </c>
      <c r="ND187">
        <v>2068666666.6666667</v>
      </c>
      <c r="NE187">
        <v>729333333.33333337</v>
      </c>
      <c r="NF187">
        <v>586333333.33333337</v>
      </c>
      <c r="NG187">
        <v>2661666666.6666665</v>
      </c>
      <c r="NH187">
        <v>2395000000</v>
      </c>
      <c r="NI187">
        <v>266666666.66666666</v>
      </c>
      <c r="NJ187">
        <v>3308000000</v>
      </c>
      <c r="NK187">
        <v>2132000000</v>
      </c>
      <c r="NL187">
        <v>1873666666.6666667</v>
      </c>
      <c r="NM187">
        <v>258333333.33333334</v>
      </c>
      <c r="NN187">
        <v>1176000000</v>
      </c>
      <c r="NO187">
        <v>884000000</v>
      </c>
      <c r="NP187">
        <v>291333333.33333331</v>
      </c>
      <c r="NQ187">
        <v>333333.33333333331</v>
      </c>
      <c r="NR187">
        <v>2416000000</v>
      </c>
      <c r="NS187">
        <v>1413333333.3333333</v>
      </c>
      <c r="NT187">
        <v>625333333.33333337</v>
      </c>
      <c r="NU187">
        <v>270333333.33333331</v>
      </c>
      <c r="NV187">
        <v>106666666.66666667</v>
      </c>
      <c r="NW187">
        <v>7230333333.333333</v>
      </c>
      <c r="NX187">
        <v>6819333333.333333</v>
      </c>
      <c r="NY187">
        <v>6375333333.333333</v>
      </c>
      <c r="NZ187">
        <v>444000000</v>
      </c>
      <c r="OA187">
        <v>411000000</v>
      </c>
      <c r="OB187">
        <v>4853666666.666667</v>
      </c>
      <c r="OC187">
        <v>2082000000</v>
      </c>
      <c r="OD187">
        <v>1245333333.3333333</v>
      </c>
      <c r="OE187">
        <v>836666666.66666663</v>
      </c>
      <c r="OF187">
        <v>2771666666.6666665</v>
      </c>
      <c r="OG187">
        <v>1267333333.3333333</v>
      </c>
      <c r="OH187">
        <v>65000000</v>
      </c>
      <c r="OI187">
        <v>718000000</v>
      </c>
      <c r="OJ187">
        <v>721333333.33333337</v>
      </c>
      <c r="OK187">
        <v>9767000000</v>
      </c>
      <c r="OL187">
        <v>1925666666.6666667</v>
      </c>
      <c r="OM187">
        <v>1669333333.3333333</v>
      </c>
      <c r="ON187">
        <v>256333333.33333334</v>
      </c>
      <c r="OP187">
        <v>1153333333.3333333</v>
      </c>
      <c r="OQ187">
        <v>579000000</v>
      </c>
      <c r="OR187">
        <v>397333333.33333331</v>
      </c>
      <c r="OS187">
        <v>176666666.66666666</v>
      </c>
      <c r="OT187">
        <v>1707333333.3333333</v>
      </c>
      <c r="OU187">
        <v>578000000</v>
      </c>
      <c r="OV187">
        <v>1692000000</v>
      </c>
      <c r="OW187">
        <v>433333333.33333331</v>
      </c>
      <c r="OX187">
        <v>830666666.66666663</v>
      </c>
      <c r="OY187">
        <v>397333333.33333331</v>
      </c>
      <c r="OZ187">
        <v>1858000000</v>
      </c>
      <c r="PA187">
        <v>5546333333.333333</v>
      </c>
      <c r="PB187">
        <v>3688333333.3333335</v>
      </c>
    </row>
    <row r="188" spans="1:418" x14ac:dyDescent="0.45">
      <c r="A188" s="71">
        <v>22737</v>
      </c>
      <c r="B188">
        <v>30.21</v>
      </c>
      <c r="D188">
        <v>25.6</v>
      </c>
      <c r="L188">
        <v>26.3</v>
      </c>
      <c r="N188">
        <v>14.1</v>
      </c>
      <c r="O188">
        <v>13.8</v>
      </c>
      <c r="Q188">
        <v>23.5</v>
      </c>
      <c r="R188">
        <v>29.9</v>
      </c>
      <c r="S188">
        <v>17.899999999999999</v>
      </c>
      <c r="AQ188">
        <v>30.7</v>
      </c>
      <c r="AR188">
        <v>32</v>
      </c>
      <c r="BH188">
        <v>33.6</v>
      </c>
      <c r="BI188">
        <v>33.200000000000003</v>
      </c>
      <c r="BJ188">
        <v>33.700000000000003</v>
      </c>
      <c r="BK188">
        <v>34.4</v>
      </c>
      <c r="BM188">
        <v>33.700000000000003</v>
      </c>
      <c r="BO188">
        <v>29.7</v>
      </c>
      <c r="BS188">
        <v>37.4</v>
      </c>
      <c r="CB188">
        <v>23.9</v>
      </c>
      <c r="CG188">
        <v>55.7</v>
      </c>
      <c r="CJ188">
        <v>40.799999999999997</v>
      </c>
      <c r="CO188">
        <v>30.3</v>
      </c>
      <c r="CP188">
        <v>28.4</v>
      </c>
      <c r="CQ188">
        <v>28.7</v>
      </c>
      <c r="CR188">
        <v>26.7</v>
      </c>
      <c r="CS188">
        <v>40.700000000000003</v>
      </c>
      <c r="CU188">
        <v>28.5</v>
      </c>
      <c r="CW188">
        <v>28.2</v>
      </c>
      <c r="CX188">
        <v>23.7</v>
      </c>
      <c r="CZ188">
        <v>29.6</v>
      </c>
      <c r="DI188">
        <v>20.8</v>
      </c>
      <c r="DX188">
        <v>34.4</v>
      </c>
      <c r="EK188">
        <v>26.5</v>
      </c>
      <c r="EY188">
        <v>46.2</v>
      </c>
      <c r="EZ188">
        <v>47.8</v>
      </c>
      <c r="FG188">
        <v>56.8</v>
      </c>
      <c r="FP188">
        <v>42</v>
      </c>
      <c r="FX188">
        <v>30.9</v>
      </c>
      <c r="FY188">
        <v>31.6</v>
      </c>
      <c r="GA188">
        <v>51.4</v>
      </c>
      <c r="GC188">
        <v>51.4</v>
      </c>
      <c r="GF188">
        <v>28.2</v>
      </c>
      <c r="GZ188">
        <v>23.4</v>
      </c>
      <c r="HC188">
        <v>20.7</v>
      </c>
      <c r="JX188">
        <v>31.3</v>
      </c>
      <c r="JY188">
        <v>31.1</v>
      </c>
      <c r="JZ188">
        <v>30.3</v>
      </c>
      <c r="KD188">
        <v>30.7</v>
      </c>
      <c r="KE188">
        <v>32</v>
      </c>
      <c r="KG188">
        <v>51</v>
      </c>
      <c r="KH188">
        <v>28.5</v>
      </c>
      <c r="KJ188">
        <v>36.299999999999997</v>
      </c>
      <c r="KT188">
        <v>2424666666.6666665</v>
      </c>
      <c r="KU188">
        <v>120152666666.66667</v>
      </c>
      <c r="KV188">
        <v>62597333333.333336</v>
      </c>
      <c r="KW188">
        <v>16349000000</v>
      </c>
      <c r="KX188">
        <v>7101000000</v>
      </c>
      <c r="KY188">
        <v>5181000000</v>
      </c>
      <c r="KZ188">
        <v>990333333.33333337</v>
      </c>
      <c r="LA188">
        <v>929666666.66666663</v>
      </c>
      <c r="LB188">
        <v>5413000000</v>
      </c>
      <c r="LC188">
        <v>3084666666.6666665</v>
      </c>
      <c r="LD188">
        <v>1429666666.6666667</v>
      </c>
      <c r="LE188">
        <v>633333333.33333337</v>
      </c>
      <c r="LF188">
        <v>265333333.33333334</v>
      </c>
      <c r="LG188">
        <v>2278000000</v>
      </c>
      <c r="LH188">
        <v>1155666666.6666667</v>
      </c>
      <c r="LI188">
        <v>469666666.66666669</v>
      </c>
      <c r="LJ188">
        <v>251000000</v>
      </c>
      <c r="LK188">
        <v>316000000</v>
      </c>
      <c r="LL188">
        <v>86000000</v>
      </c>
      <c r="LM188">
        <v>1556666666.6666667</v>
      </c>
      <c r="LN188">
        <v>676666666.66666663</v>
      </c>
      <c r="LO188">
        <v>345333333.33333331</v>
      </c>
      <c r="LP188">
        <v>106666666.66666667</v>
      </c>
      <c r="LQ188">
        <v>424333333.33333331</v>
      </c>
      <c r="LR188">
        <v>3666666.6666666665</v>
      </c>
      <c r="LS188">
        <v>46248333333.333336</v>
      </c>
      <c r="LT188">
        <v>21455666666.666668</v>
      </c>
      <c r="LU188">
        <v>18813333333.333332</v>
      </c>
      <c r="LV188">
        <v>2306000000</v>
      </c>
      <c r="LW188">
        <v>336333333.33333331</v>
      </c>
      <c r="LX188">
        <v>9259666666.666666</v>
      </c>
      <c r="LY188">
        <v>7384666666.666667</v>
      </c>
      <c r="LZ188">
        <v>4589333333.333333</v>
      </c>
      <c r="MA188">
        <v>2685666666.6666665</v>
      </c>
      <c r="MB188">
        <v>109666666.66666667</v>
      </c>
      <c r="MC188">
        <v>1875000000</v>
      </c>
      <c r="MD188">
        <v>5399000000</v>
      </c>
      <c r="ME188">
        <v>4173000000</v>
      </c>
      <c r="MF188">
        <v>1226000000</v>
      </c>
      <c r="MG188">
        <v>10134000000</v>
      </c>
      <c r="MH188">
        <v>1373666666.6666667</v>
      </c>
      <c r="MI188">
        <v>1285666666.6666667</v>
      </c>
      <c r="MJ188">
        <v>2273000000</v>
      </c>
      <c r="MK188">
        <v>1281333333.3333333</v>
      </c>
      <c r="ML188">
        <v>2408333333.3333335</v>
      </c>
      <c r="MM188">
        <v>1220666666.6666667</v>
      </c>
      <c r="MN188">
        <v>291666666.66666669</v>
      </c>
      <c r="MO188">
        <v>57555333333.333336</v>
      </c>
      <c r="MP188">
        <v>55715333333.333336</v>
      </c>
      <c r="MQ188">
        <v>21288333333.333332</v>
      </c>
      <c r="MR188">
        <v>17640333333.333332</v>
      </c>
      <c r="MS188">
        <v>4988333333.333333</v>
      </c>
      <c r="MT188">
        <v>11798333333.333334</v>
      </c>
      <c r="MU188">
        <v>757000000</v>
      </c>
      <c r="MV188">
        <v>96666666.666666672</v>
      </c>
      <c r="MW188">
        <v>3648000000</v>
      </c>
      <c r="MX188">
        <v>530333333.33333331</v>
      </c>
      <c r="MY188">
        <v>3117666666.6666665</v>
      </c>
      <c r="MZ188">
        <v>1896000000</v>
      </c>
      <c r="NA188">
        <v>1221666666.6666667</v>
      </c>
      <c r="NB188">
        <v>6272000000</v>
      </c>
      <c r="NC188">
        <v>3511000000</v>
      </c>
      <c r="ND188">
        <v>2141666666.6666667</v>
      </c>
      <c r="NE188">
        <v>749333333.33333337</v>
      </c>
      <c r="NF188">
        <v>620000000</v>
      </c>
      <c r="NG188">
        <v>2761333333.3333335</v>
      </c>
      <c r="NH188">
        <v>2479666666.6666665</v>
      </c>
      <c r="NI188">
        <v>281666666.66666669</v>
      </c>
      <c r="NJ188">
        <v>3376666666.6666665</v>
      </c>
      <c r="NK188">
        <v>2170333333.3333335</v>
      </c>
      <c r="NL188">
        <v>1909000000</v>
      </c>
      <c r="NM188">
        <v>261333333.33333334</v>
      </c>
      <c r="NN188">
        <v>1206333333.3333333</v>
      </c>
      <c r="NO188">
        <v>903333333.33333337</v>
      </c>
      <c r="NP188">
        <v>302333333.33333331</v>
      </c>
      <c r="NQ188">
        <v>333333.33333333331</v>
      </c>
      <c r="NR188">
        <v>2518666666.6666665</v>
      </c>
      <c r="NS188">
        <v>1466000000</v>
      </c>
      <c r="NT188">
        <v>659666666.66666663</v>
      </c>
      <c r="NU188">
        <v>284333333.33333331</v>
      </c>
      <c r="NV188">
        <v>108666666.66666667</v>
      </c>
      <c r="NW188">
        <v>7349333333.333333</v>
      </c>
      <c r="NX188">
        <v>6925333333.333333</v>
      </c>
      <c r="NY188">
        <v>6481666666.666667</v>
      </c>
      <c r="NZ188">
        <v>443666666.66666669</v>
      </c>
      <c r="OA188">
        <v>424000000</v>
      </c>
      <c r="OB188">
        <v>4992000000</v>
      </c>
      <c r="OC188">
        <v>2189666666.6666665</v>
      </c>
      <c r="OD188">
        <v>1254000000</v>
      </c>
      <c r="OE188">
        <v>935666666.66666663</v>
      </c>
      <c r="OF188">
        <v>2802333333.3333335</v>
      </c>
      <c r="OG188">
        <v>1289000000</v>
      </c>
      <c r="OH188">
        <v>66000000</v>
      </c>
      <c r="OI188">
        <v>718666666.66666663</v>
      </c>
      <c r="OJ188">
        <v>728666666.66666663</v>
      </c>
      <c r="OK188">
        <v>9918333333.333334</v>
      </c>
      <c r="OL188">
        <v>1948000000</v>
      </c>
      <c r="OM188">
        <v>1686666666.6666667</v>
      </c>
      <c r="ON188">
        <v>261333333.33333334</v>
      </c>
      <c r="OP188">
        <v>1190666666.6666667</v>
      </c>
      <c r="OQ188">
        <v>596333333.33333337</v>
      </c>
      <c r="OR188">
        <v>408666666.66666669</v>
      </c>
      <c r="OS188">
        <v>185666666.66666666</v>
      </c>
      <c r="OT188">
        <v>1697000000</v>
      </c>
      <c r="OU188">
        <v>561666666.66666663</v>
      </c>
      <c r="OV188">
        <v>1635000000</v>
      </c>
      <c r="OW188">
        <v>461000000</v>
      </c>
      <c r="OX188">
        <v>853000000</v>
      </c>
      <c r="OY188">
        <v>392000000</v>
      </c>
      <c r="OZ188">
        <v>1839666666.6666667</v>
      </c>
      <c r="PA188">
        <v>5614333333.333333</v>
      </c>
      <c r="PB188">
        <v>3774333333.3333335</v>
      </c>
    </row>
    <row r="189" spans="1:418" x14ac:dyDescent="0.45">
      <c r="A189" s="71">
        <v>22767</v>
      </c>
      <c r="B189">
        <v>30.24</v>
      </c>
      <c r="D189">
        <v>25.7</v>
      </c>
      <c r="L189">
        <v>26.3</v>
      </c>
      <c r="N189">
        <v>14.1</v>
      </c>
      <c r="O189">
        <v>13.9</v>
      </c>
      <c r="Q189">
        <v>23.5</v>
      </c>
      <c r="R189">
        <v>29.9</v>
      </c>
      <c r="S189">
        <v>17.899999999999999</v>
      </c>
      <c r="AQ189">
        <v>30.6</v>
      </c>
      <c r="AR189">
        <v>32</v>
      </c>
      <c r="BH189">
        <v>33.6</v>
      </c>
      <c r="BI189">
        <v>33.200000000000003</v>
      </c>
      <c r="BJ189">
        <v>33.700000000000003</v>
      </c>
      <c r="BK189">
        <v>34.299999999999997</v>
      </c>
      <c r="BM189">
        <v>33.6</v>
      </c>
      <c r="BO189">
        <v>29.7</v>
      </c>
      <c r="BS189">
        <v>37.4</v>
      </c>
      <c r="CB189">
        <v>24</v>
      </c>
      <c r="CG189">
        <v>55.7</v>
      </c>
      <c r="CJ189">
        <v>40.700000000000003</v>
      </c>
      <c r="CO189">
        <v>30.1</v>
      </c>
      <c r="CP189">
        <v>28.2</v>
      </c>
      <c r="CQ189">
        <v>27.8</v>
      </c>
      <c r="CR189">
        <v>27.2</v>
      </c>
      <c r="CS189">
        <v>39.6</v>
      </c>
      <c r="CU189">
        <v>27.1</v>
      </c>
      <c r="CW189">
        <v>28.5</v>
      </c>
      <c r="CX189">
        <v>24.1</v>
      </c>
      <c r="CZ189">
        <v>33.6</v>
      </c>
      <c r="DI189">
        <v>20.8</v>
      </c>
      <c r="DX189">
        <v>34.200000000000003</v>
      </c>
      <c r="EK189">
        <v>26.6</v>
      </c>
      <c r="EY189">
        <v>46.2</v>
      </c>
      <c r="EZ189">
        <v>47.9</v>
      </c>
      <c r="FG189">
        <v>56.6</v>
      </c>
      <c r="FP189">
        <v>41.9</v>
      </c>
      <c r="FX189">
        <v>30.9</v>
      </c>
      <c r="FY189">
        <v>31.5</v>
      </c>
      <c r="GA189">
        <v>51.4</v>
      </c>
      <c r="GC189">
        <v>51.3</v>
      </c>
      <c r="GF189">
        <v>28.6</v>
      </c>
      <c r="GZ189">
        <v>23.5</v>
      </c>
      <c r="HC189">
        <v>20.8</v>
      </c>
      <c r="JX189">
        <v>31.4</v>
      </c>
      <c r="JY189">
        <v>31.1</v>
      </c>
      <c r="JZ189">
        <v>30.4</v>
      </c>
      <c r="KD189">
        <v>30.8</v>
      </c>
      <c r="KE189">
        <v>32</v>
      </c>
      <c r="KG189">
        <v>50.9</v>
      </c>
      <c r="KH189">
        <v>28.5</v>
      </c>
      <c r="KJ189">
        <v>36.4</v>
      </c>
      <c r="KT189">
        <v>2424666666.6666665</v>
      </c>
      <c r="KU189">
        <v>120152666666.66667</v>
      </c>
      <c r="KV189">
        <v>62597333333.333336</v>
      </c>
      <c r="KW189">
        <v>16349000000</v>
      </c>
      <c r="KX189">
        <v>7101000000</v>
      </c>
      <c r="KY189">
        <v>5181000000</v>
      </c>
      <c r="KZ189">
        <v>990333333.33333337</v>
      </c>
      <c r="LA189">
        <v>929666666.66666663</v>
      </c>
      <c r="LB189">
        <v>5413000000</v>
      </c>
      <c r="LC189">
        <v>3084666666.6666665</v>
      </c>
      <c r="LD189">
        <v>1429666666.6666667</v>
      </c>
      <c r="LE189">
        <v>633333333.33333337</v>
      </c>
      <c r="LF189">
        <v>265333333.33333334</v>
      </c>
      <c r="LG189">
        <v>2278000000</v>
      </c>
      <c r="LH189">
        <v>1155666666.6666667</v>
      </c>
      <c r="LI189">
        <v>469666666.66666669</v>
      </c>
      <c r="LJ189">
        <v>251000000</v>
      </c>
      <c r="LK189">
        <v>316000000</v>
      </c>
      <c r="LL189">
        <v>86000000</v>
      </c>
      <c r="LM189">
        <v>1556666666.6666667</v>
      </c>
      <c r="LN189">
        <v>676666666.66666663</v>
      </c>
      <c r="LO189">
        <v>345333333.33333331</v>
      </c>
      <c r="LP189">
        <v>106666666.66666667</v>
      </c>
      <c r="LQ189">
        <v>424333333.33333331</v>
      </c>
      <c r="LR189">
        <v>3666666.6666666665</v>
      </c>
      <c r="LS189">
        <v>46248333333.333336</v>
      </c>
      <c r="LT189">
        <v>21455666666.666668</v>
      </c>
      <c r="LU189">
        <v>18813333333.333332</v>
      </c>
      <c r="LV189">
        <v>2306000000</v>
      </c>
      <c r="LW189">
        <v>336333333.33333331</v>
      </c>
      <c r="LX189">
        <v>9259666666.666666</v>
      </c>
      <c r="LY189">
        <v>7384666666.666667</v>
      </c>
      <c r="LZ189">
        <v>4589333333.333333</v>
      </c>
      <c r="MA189">
        <v>2685666666.6666665</v>
      </c>
      <c r="MB189">
        <v>109666666.66666667</v>
      </c>
      <c r="MC189">
        <v>1875000000</v>
      </c>
      <c r="MD189">
        <v>5399000000</v>
      </c>
      <c r="ME189">
        <v>4173000000</v>
      </c>
      <c r="MF189">
        <v>1226000000</v>
      </c>
      <c r="MG189">
        <v>10134000000</v>
      </c>
      <c r="MH189">
        <v>1373666666.6666667</v>
      </c>
      <c r="MI189">
        <v>1285666666.6666667</v>
      </c>
      <c r="MJ189">
        <v>2273000000</v>
      </c>
      <c r="MK189">
        <v>1281333333.3333333</v>
      </c>
      <c r="ML189">
        <v>2408333333.3333335</v>
      </c>
      <c r="MM189">
        <v>1220666666.6666667</v>
      </c>
      <c r="MN189">
        <v>291666666.66666669</v>
      </c>
      <c r="MO189">
        <v>57555333333.333336</v>
      </c>
      <c r="MP189">
        <v>55715333333.333336</v>
      </c>
      <c r="MQ189">
        <v>21288333333.333332</v>
      </c>
      <c r="MR189">
        <v>17640333333.333332</v>
      </c>
      <c r="MS189">
        <v>4988333333.333333</v>
      </c>
      <c r="MT189">
        <v>11798333333.333334</v>
      </c>
      <c r="MU189">
        <v>757000000</v>
      </c>
      <c r="MV189">
        <v>96666666.666666672</v>
      </c>
      <c r="MW189">
        <v>3648000000</v>
      </c>
      <c r="MX189">
        <v>530333333.33333331</v>
      </c>
      <c r="MY189">
        <v>3117666666.6666665</v>
      </c>
      <c r="MZ189">
        <v>1896000000</v>
      </c>
      <c r="NA189">
        <v>1221666666.6666667</v>
      </c>
      <c r="NB189">
        <v>6272000000</v>
      </c>
      <c r="NC189">
        <v>3511000000</v>
      </c>
      <c r="ND189">
        <v>2141666666.6666667</v>
      </c>
      <c r="NE189">
        <v>749333333.33333337</v>
      </c>
      <c r="NF189">
        <v>620000000</v>
      </c>
      <c r="NG189">
        <v>2761333333.3333335</v>
      </c>
      <c r="NH189">
        <v>2479666666.6666665</v>
      </c>
      <c r="NI189">
        <v>281666666.66666669</v>
      </c>
      <c r="NJ189">
        <v>3376666666.6666665</v>
      </c>
      <c r="NK189">
        <v>2170333333.3333335</v>
      </c>
      <c r="NL189">
        <v>1909000000</v>
      </c>
      <c r="NM189">
        <v>261333333.33333334</v>
      </c>
      <c r="NN189">
        <v>1206333333.3333333</v>
      </c>
      <c r="NO189">
        <v>903333333.33333337</v>
      </c>
      <c r="NP189">
        <v>302333333.33333331</v>
      </c>
      <c r="NQ189">
        <v>333333.33333333331</v>
      </c>
      <c r="NR189">
        <v>2518666666.6666665</v>
      </c>
      <c r="NS189">
        <v>1466000000</v>
      </c>
      <c r="NT189">
        <v>659666666.66666663</v>
      </c>
      <c r="NU189">
        <v>284333333.33333331</v>
      </c>
      <c r="NV189">
        <v>108666666.66666667</v>
      </c>
      <c r="NW189">
        <v>7349333333.333333</v>
      </c>
      <c r="NX189">
        <v>6925333333.333333</v>
      </c>
      <c r="NY189">
        <v>6481666666.666667</v>
      </c>
      <c r="NZ189">
        <v>443666666.66666669</v>
      </c>
      <c r="OA189">
        <v>424000000</v>
      </c>
      <c r="OB189">
        <v>4992000000</v>
      </c>
      <c r="OC189">
        <v>2189666666.6666665</v>
      </c>
      <c r="OD189">
        <v>1254000000</v>
      </c>
      <c r="OE189">
        <v>935666666.66666663</v>
      </c>
      <c r="OF189">
        <v>2802333333.3333335</v>
      </c>
      <c r="OG189">
        <v>1289000000</v>
      </c>
      <c r="OH189">
        <v>66000000</v>
      </c>
      <c r="OI189">
        <v>718666666.66666663</v>
      </c>
      <c r="OJ189">
        <v>728666666.66666663</v>
      </c>
      <c r="OK189">
        <v>9918333333.333334</v>
      </c>
      <c r="OL189">
        <v>1948000000</v>
      </c>
      <c r="OM189">
        <v>1686666666.6666667</v>
      </c>
      <c r="ON189">
        <v>261333333.33333334</v>
      </c>
      <c r="OP189">
        <v>1190666666.6666667</v>
      </c>
      <c r="OQ189">
        <v>596333333.33333337</v>
      </c>
      <c r="OR189">
        <v>408666666.66666669</v>
      </c>
      <c r="OS189">
        <v>185666666.66666666</v>
      </c>
      <c r="OT189">
        <v>1697000000</v>
      </c>
      <c r="OU189">
        <v>561666666.66666663</v>
      </c>
      <c r="OV189">
        <v>1635000000</v>
      </c>
      <c r="OW189">
        <v>461000000</v>
      </c>
      <c r="OX189">
        <v>853000000</v>
      </c>
      <c r="OY189">
        <v>392000000</v>
      </c>
      <c r="OZ189">
        <v>1839666666.6666667</v>
      </c>
      <c r="PA189">
        <v>5614333333.333333</v>
      </c>
      <c r="PB189">
        <v>3774333333.3333335</v>
      </c>
    </row>
    <row r="190" spans="1:418" x14ac:dyDescent="0.45">
      <c r="A190" s="71">
        <v>22798</v>
      </c>
      <c r="B190">
        <v>30.21</v>
      </c>
      <c r="D190">
        <v>25.8</v>
      </c>
      <c r="L190">
        <v>26.3</v>
      </c>
      <c r="N190">
        <v>14.1</v>
      </c>
      <c r="O190">
        <v>13.9</v>
      </c>
      <c r="Q190">
        <v>23.5</v>
      </c>
      <c r="R190">
        <v>29.9</v>
      </c>
      <c r="S190">
        <v>17.899999999999999</v>
      </c>
      <c r="AQ190">
        <v>30.5</v>
      </c>
      <c r="AR190">
        <v>31.9</v>
      </c>
      <c r="BH190">
        <v>33.6</v>
      </c>
      <c r="BI190">
        <v>33</v>
      </c>
      <c r="BJ190">
        <v>33.799999999999997</v>
      </c>
      <c r="BK190">
        <v>34.299999999999997</v>
      </c>
      <c r="BM190">
        <v>33</v>
      </c>
      <c r="BO190">
        <v>29.5</v>
      </c>
      <c r="BS190">
        <v>35.9</v>
      </c>
      <c r="CB190">
        <v>24.1</v>
      </c>
      <c r="CG190">
        <v>54.3</v>
      </c>
      <c r="CJ190">
        <v>40.700000000000003</v>
      </c>
      <c r="CO190">
        <v>30.1</v>
      </c>
      <c r="CP190">
        <v>28.1</v>
      </c>
      <c r="CQ190">
        <v>28.1</v>
      </c>
      <c r="CR190">
        <v>27.1</v>
      </c>
      <c r="CS190">
        <v>38.9</v>
      </c>
      <c r="CU190">
        <v>26.4</v>
      </c>
      <c r="CW190">
        <v>28.1</v>
      </c>
      <c r="CX190">
        <v>25.1</v>
      </c>
      <c r="CZ190">
        <v>36</v>
      </c>
      <c r="DI190">
        <v>20.7</v>
      </c>
      <c r="DX190">
        <v>34.200000000000003</v>
      </c>
      <c r="EK190">
        <v>26.7</v>
      </c>
      <c r="EY190">
        <v>46.3</v>
      </c>
      <c r="EZ190">
        <v>47.9</v>
      </c>
      <c r="FG190">
        <v>56.9</v>
      </c>
      <c r="FP190">
        <v>41.9</v>
      </c>
      <c r="FX190">
        <v>30.9</v>
      </c>
      <c r="FY190">
        <v>31.5</v>
      </c>
      <c r="GA190">
        <v>51.5</v>
      </c>
      <c r="GC190">
        <v>51.4</v>
      </c>
      <c r="GF190">
        <v>28.6</v>
      </c>
      <c r="GZ190">
        <v>23.5</v>
      </c>
      <c r="HC190">
        <v>20.9</v>
      </c>
      <c r="JX190">
        <v>31.4</v>
      </c>
      <c r="JY190">
        <v>31.1</v>
      </c>
      <c r="JZ190">
        <v>30.4</v>
      </c>
      <c r="KD190">
        <v>30.7</v>
      </c>
      <c r="KE190">
        <v>32</v>
      </c>
      <c r="KG190">
        <v>51.1</v>
      </c>
      <c r="KH190">
        <v>28.5</v>
      </c>
      <c r="KJ190">
        <v>36.4</v>
      </c>
      <c r="KT190">
        <v>2424666666.6666665</v>
      </c>
      <c r="KU190">
        <v>120152666666.66667</v>
      </c>
      <c r="KV190">
        <v>62597333333.333336</v>
      </c>
      <c r="KW190">
        <v>16349000000</v>
      </c>
      <c r="KX190">
        <v>7101000000</v>
      </c>
      <c r="KY190">
        <v>5181000000</v>
      </c>
      <c r="KZ190">
        <v>990333333.33333337</v>
      </c>
      <c r="LA190">
        <v>929666666.66666663</v>
      </c>
      <c r="LB190">
        <v>5413000000</v>
      </c>
      <c r="LC190">
        <v>3084666666.6666665</v>
      </c>
      <c r="LD190">
        <v>1429666666.6666667</v>
      </c>
      <c r="LE190">
        <v>633333333.33333337</v>
      </c>
      <c r="LF190">
        <v>265333333.33333334</v>
      </c>
      <c r="LG190">
        <v>2278000000</v>
      </c>
      <c r="LH190">
        <v>1155666666.6666667</v>
      </c>
      <c r="LI190">
        <v>469666666.66666669</v>
      </c>
      <c r="LJ190">
        <v>251000000</v>
      </c>
      <c r="LK190">
        <v>316000000</v>
      </c>
      <c r="LL190">
        <v>86000000</v>
      </c>
      <c r="LM190">
        <v>1556666666.6666667</v>
      </c>
      <c r="LN190">
        <v>676666666.66666663</v>
      </c>
      <c r="LO190">
        <v>345333333.33333331</v>
      </c>
      <c r="LP190">
        <v>106666666.66666667</v>
      </c>
      <c r="LQ190">
        <v>424333333.33333331</v>
      </c>
      <c r="LR190">
        <v>3666666.6666666665</v>
      </c>
      <c r="LS190">
        <v>46248333333.333336</v>
      </c>
      <c r="LT190">
        <v>21455666666.666668</v>
      </c>
      <c r="LU190">
        <v>18813333333.333332</v>
      </c>
      <c r="LV190">
        <v>2306000000</v>
      </c>
      <c r="LW190">
        <v>336333333.33333331</v>
      </c>
      <c r="LX190">
        <v>9259666666.666666</v>
      </c>
      <c r="LY190">
        <v>7384666666.666667</v>
      </c>
      <c r="LZ190">
        <v>4589333333.333333</v>
      </c>
      <c r="MA190">
        <v>2685666666.6666665</v>
      </c>
      <c r="MB190">
        <v>109666666.66666667</v>
      </c>
      <c r="MC190">
        <v>1875000000</v>
      </c>
      <c r="MD190">
        <v>5399000000</v>
      </c>
      <c r="ME190">
        <v>4173000000</v>
      </c>
      <c r="MF190">
        <v>1226000000</v>
      </c>
      <c r="MG190">
        <v>10134000000</v>
      </c>
      <c r="MH190">
        <v>1373666666.6666667</v>
      </c>
      <c r="MI190">
        <v>1285666666.6666667</v>
      </c>
      <c r="MJ190">
        <v>2273000000</v>
      </c>
      <c r="MK190">
        <v>1281333333.3333333</v>
      </c>
      <c r="ML190">
        <v>2408333333.3333335</v>
      </c>
      <c r="MM190">
        <v>1220666666.6666667</v>
      </c>
      <c r="MN190">
        <v>291666666.66666669</v>
      </c>
      <c r="MO190">
        <v>57555333333.333336</v>
      </c>
      <c r="MP190">
        <v>55715333333.333336</v>
      </c>
      <c r="MQ190">
        <v>21288333333.333332</v>
      </c>
      <c r="MR190">
        <v>17640333333.333332</v>
      </c>
      <c r="MS190">
        <v>4988333333.333333</v>
      </c>
      <c r="MT190">
        <v>11798333333.333334</v>
      </c>
      <c r="MU190">
        <v>757000000</v>
      </c>
      <c r="MV190">
        <v>96666666.666666672</v>
      </c>
      <c r="MW190">
        <v>3648000000</v>
      </c>
      <c r="MX190">
        <v>530333333.33333331</v>
      </c>
      <c r="MY190">
        <v>3117666666.6666665</v>
      </c>
      <c r="MZ190">
        <v>1896000000</v>
      </c>
      <c r="NA190">
        <v>1221666666.6666667</v>
      </c>
      <c r="NB190">
        <v>6272000000</v>
      </c>
      <c r="NC190">
        <v>3511000000</v>
      </c>
      <c r="ND190">
        <v>2141666666.6666667</v>
      </c>
      <c r="NE190">
        <v>749333333.33333337</v>
      </c>
      <c r="NF190">
        <v>620000000</v>
      </c>
      <c r="NG190">
        <v>2761333333.3333335</v>
      </c>
      <c r="NH190">
        <v>2479666666.6666665</v>
      </c>
      <c r="NI190">
        <v>281666666.66666669</v>
      </c>
      <c r="NJ190">
        <v>3376666666.6666665</v>
      </c>
      <c r="NK190">
        <v>2170333333.3333335</v>
      </c>
      <c r="NL190">
        <v>1909000000</v>
      </c>
      <c r="NM190">
        <v>261333333.33333334</v>
      </c>
      <c r="NN190">
        <v>1206333333.3333333</v>
      </c>
      <c r="NO190">
        <v>903333333.33333337</v>
      </c>
      <c r="NP190">
        <v>302333333.33333331</v>
      </c>
      <c r="NQ190">
        <v>333333.33333333331</v>
      </c>
      <c r="NR190">
        <v>2518666666.6666665</v>
      </c>
      <c r="NS190">
        <v>1466000000</v>
      </c>
      <c r="NT190">
        <v>659666666.66666663</v>
      </c>
      <c r="NU190">
        <v>284333333.33333331</v>
      </c>
      <c r="NV190">
        <v>108666666.66666667</v>
      </c>
      <c r="NW190">
        <v>7349333333.333333</v>
      </c>
      <c r="NX190">
        <v>6925333333.333333</v>
      </c>
      <c r="NY190">
        <v>6481666666.666667</v>
      </c>
      <c r="NZ190">
        <v>443666666.66666669</v>
      </c>
      <c r="OA190">
        <v>424000000</v>
      </c>
      <c r="OB190">
        <v>4992000000</v>
      </c>
      <c r="OC190">
        <v>2189666666.6666665</v>
      </c>
      <c r="OD190">
        <v>1254000000</v>
      </c>
      <c r="OE190">
        <v>935666666.66666663</v>
      </c>
      <c r="OF190">
        <v>2802333333.3333335</v>
      </c>
      <c r="OG190">
        <v>1289000000</v>
      </c>
      <c r="OH190">
        <v>66000000</v>
      </c>
      <c r="OI190">
        <v>718666666.66666663</v>
      </c>
      <c r="OJ190">
        <v>728666666.66666663</v>
      </c>
      <c r="OK190">
        <v>9918333333.333334</v>
      </c>
      <c r="OL190">
        <v>1948000000</v>
      </c>
      <c r="OM190">
        <v>1686666666.6666667</v>
      </c>
      <c r="ON190">
        <v>261333333.33333334</v>
      </c>
      <c r="OP190">
        <v>1190666666.6666667</v>
      </c>
      <c r="OQ190">
        <v>596333333.33333337</v>
      </c>
      <c r="OR190">
        <v>408666666.66666669</v>
      </c>
      <c r="OS190">
        <v>185666666.66666666</v>
      </c>
      <c r="OT190">
        <v>1697000000</v>
      </c>
      <c r="OU190">
        <v>561666666.66666663</v>
      </c>
      <c r="OV190">
        <v>1635000000</v>
      </c>
      <c r="OW190">
        <v>461000000</v>
      </c>
      <c r="OX190">
        <v>853000000</v>
      </c>
      <c r="OY190">
        <v>392000000</v>
      </c>
      <c r="OZ190">
        <v>1839666666.6666667</v>
      </c>
      <c r="PA190">
        <v>5614333333.333333</v>
      </c>
      <c r="PB190">
        <v>3774333333.3333335</v>
      </c>
    </row>
    <row r="191" spans="1:418" x14ac:dyDescent="0.45">
      <c r="A191" s="71">
        <v>22828</v>
      </c>
      <c r="B191">
        <v>30.22</v>
      </c>
      <c r="D191">
        <v>25.8</v>
      </c>
      <c r="L191">
        <v>26.3</v>
      </c>
      <c r="N191">
        <v>14.1</v>
      </c>
      <c r="O191">
        <v>14</v>
      </c>
      <c r="Q191">
        <v>23.6</v>
      </c>
      <c r="R191">
        <v>30</v>
      </c>
      <c r="S191">
        <v>17.899999999999999</v>
      </c>
      <c r="AQ191">
        <v>30.4</v>
      </c>
      <c r="AR191">
        <v>31.7</v>
      </c>
      <c r="BH191">
        <v>33.5</v>
      </c>
      <c r="BI191">
        <v>33.200000000000003</v>
      </c>
      <c r="BJ191">
        <v>33.700000000000003</v>
      </c>
      <c r="BK191">
        <v>34.200000000000003</v>
      </c>
      <c r="BM191">
        <v>33.4</v>
      </c>
      <c r="BO191">
        <v>29.8</v>
      </c>
      <c r="BS191">
        <v>36.6</v>
      </c>
      <c r="CB191">
        <v>24.1</v>
      </c>
      <c r="CG191">
        <v>53.4</v>
      </c>
      <c r="CJ191">
        <v>40.799999999999997</v>
      </c>
      <c r="CO191">
        <v>29.4</v>
      </c>
      <c r="CP191">
        <v>27.1</v>
      </c>
      <c r="CQ191">
        <v>27.7</v>
      </c>
      <c r="CR191">
        <v>27.4</v>
      </c>
      <c r="CS191">
        <v>37.6</v>
      </c>
      <c r="CU191">
        <v>25.1</v>
      </c>
      <c r="CW191">
        <v>26.8</v>
      </c>
      <c r="CX191">
        <v>26</v>
      </c>
      <c r="CZ191">
        <v>36.6</v>
      </c>
      <c r="DI191">
        <v>20.7</v>
      </c>
      <c r="DX191">
        <v>34.200000000000003</v>
      </c>
      <c r="EK191">
        <v>26.8</v>
      </c>
      <c r="EY191">
        <v>46.4</v>
      </c>
      <c r="EZ191">
        <v>48</v>
      </c>
      <c r="FG191">
        <v>56.9</v>
      </c>
      <c r="FP191">
        <v>42.1</v>
      </c>
      <c r="FX191">
        <v>30.6</v>
      </c>
      <c r="FY191">
        <v>31.3</v>
      </c>
      <c r="GA191">
        <v>51.5</v>
      </c>
      <c r="GC191">
        <v>51.5</v>
      </c>
      <c r="GF191">
        <v>28.5</v>
      </c>
      <c r="GZ191">
        <v>23.6</v>
      </c>
      <c r="HC191">
        <v>20.9</v>
      </c>
      <c r="JX191">
        <v>31.4</v>
      </c>
      <c r="JY191">
        <v>31.1</v>
      </c>
      <c r="JZ191">
        <v>30.4</v>
      </c>
      <c r="KD191">
        <v>30.7</v>
      </c>
      <c r="KE191">
        <v>31.9</v>
      </c>
      <c r="KG191">
        <v>51.2</v>
      </c>
      <c r="KH191">
        <v>28.6</v>
      </c>
      <c r="KJ191">
        <v>36.299999999999997</v>
      </c>
      <c r="KT191">
        <v>2389333333.3333335</v>
      </c>
      <c r="KU191">
        <v>121444333333.33333</v>
      </c>
      <c r="KV191">
        <v>63175666666.666664</v>
      </c>
      <c r="KW191">
        <v>16522333333.333334</v>
      </c>
      <c r="KX191">
        <v>7048333333.333333</v>
      </c>
      <c r="KY191">
        <v>4996666666.666667</v>
      </c>
      <c r="KZ191">
        <v>1110000000</v>
      </c>
      <c r="LA191">
        <v>942000000</v>
      </c>
      <c r="LB191">
        <v>5544333333.333333</v>
      </c>
      <c r="LC191">
        <v>3198000000</v>
      </c>
      <c r="LD191">
        <v>1437000000</v>
      </c>
      <c r="LE191">
        <v>637333333.33333337</v>
      </c>
      <c r="LF191">
        <v>272000000</v>
      </c>
      <c r="LG191">
        <v>2345666666.6666665</v>
      </c>
      <c r="LH191">
        <v>1194333333.3333333</v>
      </c>
      <c r="LI191">
        <v>468000000</v>
      </c>
      <c r="LJ191">
        <v>267666666.66666666</v>
      </c>
      <c r="LK191">
        <v>326000000</v>
      </c>
      <c r="LL191">
        <v>89333333.333333328</v>
      </c>
      <c r="LM191">
        <v>1584000000</v>
      </c>
      <c r="LN191">
        <v>684666666.66666663</v>
      </c>
      <c r="LO191">
        <v>358666666.66666669</v>
      </c>
      <c r="LP191">
        <v>110000000</v>
      </c>
      <c r="LQ191">
        <v>427000000</v>
      </c>
      <c r="LR191">
        <v>3666666.6666666665</v>
      </c>
      <c r="LS191">
        <v>46653333333.333336</v>
      </c>
      <c r="LT191">
        <v>21665666666.666668</v>
      </c>
      <c r="LU191">
        <v>18988333333.333332</v>
      </c>
      <c r="LV191">
        <v>2354000000</v>
      </c>
      <c r="LW191">
        <v>323333333.33333331</v>
      </c>
      <c r="LX191">
        <v>9338333333.333334</v>
      </c>
      <c r="LY191">
        <v>7450000000</v>
      </c>
      <c r="LZ191">
        <v>4647000000</v>
      </c>
      <c r="MA191">
        <v>2691000000</v>
      </c>
      <c r="MB191">
        <v>112000000</v>
      </c>
      <c r="MC191">
        <v>1888666666.6666667</v>
      </c>
      <c r="MD191">
        <v>5375333333.333333</v>
      </c>
      <c r="ME191">
        <v>4173000000</v>
      </c>
      <c r="MF191">
        <v>1202666666.6666667</v>
      </c>
      <c r="MG191">
        <v>10273666666.666666</v>
      </c>
      <c r="MH191">
        <v>1376000000</v>
      </c>
      <c r="MI191">
        <v>1328000000</v>
      </c>
      <c r="MJ191">
        <v>2308000000</v>
      </c>
      <c r="MK191">
        <v>1295333333.3333333</v>
      </c>
      <c r="ML191">
        <v>2384666666.6666665</v>
      </c>
      <c r="MM191">
        <v>1272666666.6666667</v>
      </c>
      <c r="MN191">
        <v>309000000</v>
      </c>
      <c r="MO191">
        <v>58268666666.666664</v>
      </c>
      <c r="MP191">
        <v>56454666666.666664</v>
      </c>
      <c r="MQ191">
        <v>21648333333.333332</v>
      </c>
      <c r="MR191">
        <v>17937333333.333332</v>
      </c>
      <c r="MS191">
        <v>5081000000</v>
      </c>
      <c r="MT191">
        <v>12011333333.333334</v>
      </c>
      <c r="MU191">
        <v>747333333.33333337</v>
      </c>
      <c r="MV191">
        <v>97666666.666666672</v>
      </c>
      <c r="MW191">
        <v>3711000000</v>
      </c>
      <c r="MX191">
        <v>544000000</v>
      </c>
      <c r="MY191">
        <v>3167000000</v>
      </c>
      <c r="MZ191">
        <v>1894666666.6666667</v>
      </c>
      <c r="NA191">
        <v>1272333333.3333333</v>
      </c>
      <c r="NB191">
        <v>6494333333.333333</v>
      </c>
      <c r="NC191">
        <v>3638000000</v>
      </c>
      <c r="ND191">
        <v>2215666666.6666665</v>
      </c>
      <c r="NE191">
        <v>768000000</v>
      </c>
      <c r="NF191">
        <v>654333333.33333337</v>
      </c>
      <c r="NG191">
        <v>2856333333.3333335</v>
      </c>
      <c r="NH191">
        <v>2557000000</v>
      </c>
      <c r="NI191">
        <v>299333333.33333331</v>
      </c>
      <c r="NJ191">
        <v>3396000000</v>
      </c>
      <c r="NK191">
        <v>2208333333.3333335</v>
      </c>
      <c r="NL191">
        <v>1944666666.6666667</v>
      </c>
      <c r="NM191">
        <v>263666666.66666666</v>
      </c>
      <c r="NN191">
        <v>1187666666.6666667</v>
      </c>
      <c r="NO191">
        <v>897000000</v>
      </c>
      <c r="NP191">
        <v>290000000</v>
      </c>
      <c r="NQ191">
        <v>333333.33333333331</v>
      </c>
      <c r="NR191">
        <v>2476333333.3333335</v>
      </c>
      <c r="NS191">
        <v>1430666666.6666667</v>
      </c>
      <c r="NT191">
        <v>643666666.66666663</v>
      </c>
      <c r="NU191">
        <v>291333333.33333331</v>
      </c>
      <c r="NV191">
        <v>110666666.66666667</v>
      </c>
      <c r="NW191">
        <v>7483666666.666667</v>
      </c>
      <c r="NX191">
        <v>7012666666.666667</v>
      </c>
      <c r="NY191">
        <v>6564666666.666667</v>
      </c>
      <c r="NZ191">
        <v>448000000</v>
      </c>
      <c r="OA191">
        <v>471000000</v>
      </c>
      <c r="OB191">
        <v>4936333333.333333</v>
      </c>
      <c r="OC191">
        <v>2121333333.3333333</v>
      </c>
      <c r="OD191">
        <v>1254666666.6666667</v>
      </c>
      <c r="OE191">
        <v>866666666.66666663</v>
      </c>
      <c r="OF191">
        <v>2814666666.6666665</v>
      </c>
      <c r="OG191">
        <v>1305666666.6666667</v>
      </c>
      <c r="OH191">
        <v>67666666.666666672</v>
      </c>
      <c r="OI191">
        <v>713666666.66666663</v>
      </c>
      <c r="OJ191">
        <v>727666666.66666663</v>
      </c>
      <c r="OK191">
        <v>10020000000</v>
      </c>
      <c r="OL191">
        <v>1974333333.3333333</v>
      </c>
      <c r="OM191">
        <v>1711333333.3333333</v>
      </c>
      <c r="ON191">
        <v>263000000</v>
      </c>
      <c r="OP191">
        <v>1226666666.6666667</v>
      </c>
      <c r="OQ191">
        <v>611000000</v>
      </c>
      <c r="OR191">
        <v>419666666.66666669</v>
      </c>
      <c r="OS191">
        <v>196000000</v>
      </c>
      <c r="OT191">
        <v>1702000000</v>
      </c>
      <c r="OU191">
        <v>550000000</v>
      </c>
      <c r="OV191">
        <v>1678666666.6666667</v>
      </c>
      <c r="OW191">
        <v>499000000</v>
      </c>
      <c r="OX191">
        <v>869666666.66666663</v>
      </c>
      <c r="OY191">
        <v>370666666.66666669</v>
      </c>
      <c r="OZ191">
        <v>1814000000</v>
      </c>
      <c r="PA191">
        <v>5674000000</v>
      </c>
      <c r="PB191">
        <v>3860000000</v>
      </c>
    </row>
    <row r="192" spans="1:418" x14ac:dyDescent="0.45">
      <c r="A192" s="71">
        <v>22859</v>
      </c>
      <c r="B192">
        <v>30.28</v>
      </c>
      <c r="D192">
        <v>25.8</v>
      </c>
      <c r="L192">
        <v>26.4</v>
      </c>
      <c r="N192">
        <v>14.1</v>
      </c>
      <c r="O192">
        <v>14</v>
      </c>
      <c r="Q192">
        <v>23.6</v>
      </c>
      <c r="R192">
        <v>30</v>
      </c>
      <c r="S192">
        <v>17.899999999999999</v>
      </c>
      <c r="AQ192">
        <v>30.6</v>
      </c>
      <c r="AR192">
        <v>31.8</v>
      </c>
      <c r="BH192">
        <v>34</v>
      </c>
      <c r="BI192">
        <v>33.5</v>
      </c>
      <c r="BJ192">
        <v>34</v>
      </c>
      <c r="BK192">
        <v>34.299999999999997</v>
      </c>
      <c r="BM192">
        <v>33.799999999999997</v>
      </c>
      <c r="BO192">
        <v>29.9</v>
      </c>
      <c r="BS192">
        <v>37.6</v>
      </c>
      <c r="CB192">
        <v>24.2</v>
      </c>
      <c r="CG192">
        <v>54.1</v>
      </c>
      <c r="CJ192">
        <v>40.700000000000003</v>
      </c>
      <c r="CO192">
        <v>29.6</v>
      </c>
      <c r="CP192">
        <v>27.5</v>
      </c>
      <c r="CQ192">
        <v>28.2</v>
      </c>
      <c r="CR192">
        <v>28.5</v>
      </c>
      <c r="CS192">
        <v>37.700000000000003</v>
      </c>
      <c r="CU192">
        <v>26.4</v>
      </c>
      <c r="CW192">
        <v>26.5</v>
      </c>
      <c r="CX192">
        <v>25.5</v>
      </c>
      <c r="CZ192">
        <v>31.5</v>
      </c>
      <c r="DI192">
        <v>20.8</v>
      </c>
      <c r="DX192">
        <v>34.1</v>
      </c>
      <c r="EK192">
        <v>26.9</v>
      </c>
      <c r="EY192">
        <v>46.2</v>
      </c>
      <c r="EZ192">
        <v>47.9</v>
      </c>
      <c r="FG192">
        <v>56.6</v>
      </c>
      <c r="FP192">
        <v>42.1</v>
      </c>
      <c r="FX192">
        <v>30.8</v>
      </c>
      <c r="FY192">
        <v>31.5</v>
      </c>
      <c r="GA192">
        <v>51.6</v>
      </c>
      <c r="GC192">
        <v>51.6</v>
      </c>
      <c r="GF192">
        <v>28.8</v>
      </c>
      <c r="GZ192">
        <v>23.6</v>
      </c>
      <c r="HC192">
        <v>21</v>
      </c>
      <c r="JX192">
        <v>31.5</v>
      </c>
      <c r="JY192">
        <v>31.2</v>
      </c>
      <c r="JZ192">
        <v>30.4</v>
      </c>
      <c r="KD192">
        <v>30.8</v>
      </c>
      <c r="KE192">
        <v>32</v>
      </c>
      <c r="KG192">
        <v>50.9</v>
      </c>
      <c r="KH192">
        <v>28.6</v>
      </c>
      <c r="KJ192">
        <v>36.299999999999997</v>
      </c>
      <c r="KT192">
        <v>2389333333.3333335</v>
      </c>
      <c r="KU192">
        <v>121444333333.33333</v>
      </c>
      <c r="KV192">
        <v>63175666666.666664</v>
      </c>
      <c r="KW192">
        <v>16522333333.333334</v>
      </c>
      <c r="KX192">
        <v>7048333333.333333</v>
      </c>
      <c r="KY192">
        <v>4996666666.666667</v>
      </c>
      <c r="KZ192">
        <v>1110000000</v>
      </c>
      <c r="LA192">
        <v>942000000</v>
      </c>
      <c r="LB192">
        <v>5544333333.333333</v>
      </c>
      <c r="LC192">
        <v>3198000000</v>
      </c>
      <c r="LD192">
        <v>1437000000</v>
      </c>
      <c r="LE192">
        <v>637333333.33333337</v>
      </c>
      <c r="LF192">
        <v>272000000</v>
      </c>
      <c r="LG192">
        <v>2345666666.6666665</v>
      </c>
      <c r="LH192">
        <v>1194333333.3333333</v>
      </c>
      <c r="LI192">
        <v>468000000</v>
      </c>
      <c r="LJ192">
        <v>267666666.66666666</v>
      </c>
      <c r="LK192">
        <v>326000000</v>
      </c>
      <c r="LL192">
        <v>89333333.333333328</v>
      </c>
      <c r="LM192">
        <v>1584000000</v>
      </c>
      <c r="LN192">
        <v>684666666.66666663</v>
      </c>
      <c r="LO192">
        <v>358666666.66666669</v>
      </c>
      <c r="LP192">
        <v>110000000</v>
      </c>
      <c r="LQ192">
        <v>427000000</v>
      </c>
      <c r="LR192">
        <v>3666666.6666666665</v>
      </c>
      <c r="LS192">
        <v>46653333333.333336</v>
      </c>
      <c r="LT192">
        <v>21665666666.666668</v>
      </c>
      <c r="LU192">
        <v>18988333333.333332</v>
      </c>
      <c r="LV192">
        <v>2354000000</v>
      </c>
      <c r="LW192">
        <v>323333333.33333331</v>
      </c>
      <c r="LX192">
        <v>9338333333.333334</v>
      </c>
      <c r="LY192">
        <v>7450000000</v>
      </c>
      <c r="LZ192">
        <v>4647000000</v>
      </c>
      <c r="MA192">
        <v>2691000000</v>
      </c>
      <c r="MB192">
        <v>112000000</v>
      </c>
      <c r="MC192">
        <v>1888666666.6666667</v>
      </c>
      <c r="MD192">
        <v>5375333333.333333</v>
      </c>
      <c r="ME192">
        <v>4173000000</v>
      </c>
      <c r="MF192">
        <v>1202666666.6666667</v>
      </c>
      <c r="MG192">
        <v>10273666666.666666</v>
      </c>
      <c r="MH192">
        <v>1376000000</v>
      </c>
      <c r="MI192">
        <v>1328000000</v>
      </c>
      <c r="MJ192">
        <v>2308000000</v>
      </c>
      <c r="MK192">
        <v>1295333333.3333333</v>
      </c>
      <c r="ML192">
        <v>2384666666.6666665</v>
      </c>
      <c r="MM192">
        <v>1272666666.6666667</v>
      </c>
      <c r="MN192">
        <v>309000000</v>
      </c>
      <c r="MO192">
        <v>58268666666.666664</v>
      </c>
      <c r="MP192">
        <v>56454666666.666664</v>
      </c>
      <c r="MQ192">
        <v>21648333333.333332</v>
      </c>
      <c r="MR192">
        <v>17937333333.333332</v>
      </c>
      <c r="MS192">
        <v>5081000000</v>
      </c>
      <c r="MT192">
        <v>12011333333.333334</v>
      </c>
      <c r="MU192">
        <v>747333333.33333337</v>
      </c>
      <c r="MV192">
        <v>97666666.666666672</v>
      </c>
      <c r="MW192">
        <v>3711000000</v>
      </c>
      <c r="MX192">
        <v>544000000</v>
      </c>
      <c r="MY192">
        <v>3167000000</v>
      </c>
      <c r="MZ192">
        <v>1894666666.6666667</v>
      </c>
      <c r="NA192">
        <v>1272333333.3333333</v>
      </c>
      <c r="NB192">
        <v>6494333333.333333</v>
      </c>
      <c r="NC192">
        <v>3638000000</v>
      </c>
      <c r="ND192">
        <v>2215666666.6666665</v>
      </c>
      <c r="NE192">
        <v>768000000</v>
      </c>
      <c r="NF192">
        <v>654333333.33333337</v>
      </c>
      <c r="NG192">
        <v>2856333333.3333335</v>
      </c>
      <c r="NH192">
        <v>2557000000</v>
      </c>
      <c r="NI192">
        <v>299333333.33333331</v>
      </c>
      <c r="NJ192">
        <v>3396000000</v>
      </c>
      <c r="NK192">
        <v>2208333333.3333335</v>
      </c>
      <c r="NL192">
        <v>1944666666.6666667</v>
      </c>
      <c r="NM192">
        <v>263666666.66666666</v>
      </c>
      <c r="NN192">
        <v>1187666666.6666667</v>
      </c>
      <c r="NO192">
        <v>897000000</v>
      </c>
      <c r="NP192">
        <v>290000000</v>
      </c>
      <c r="NQ192">
        <v>333333.33333333331</v>
      </c>
      <c r="NR192">
        <v>2476333333.3333335</v>
      </c>
      <c r="NS192">
        <v>1430666666.6666667</v>
      </c>
      <c r="NT192">
        <v>643666666.66666663</v>
      </c>
      <c r="NU192">
        <v>291333333.33333331</v>
      </c>
      <c r="NV192">
        <v>110666666.66666667</v>
      </c>
      <c r="NW192">
        <v>7483666666.666667</v>
      </c>
      <c r="NX192">
        <v>7012666666.666667</v>
      </c>
      <c r="NY192">
        <v>6564666666.666667</v>
      </c>
      <c r="NZ192">
        <v>448000000</v>
      </c>
      <c r="OA192">
        <v>471000000</v>
      </c>
      <c r="OB192">
        <v>4936333333.333333</v>
      </c>
      <c r="OC192">
        <v>2121333333.3333333</v>
      </c>
      <c r="OD192">
        <v>1254666666.6666667</v>
      </c>
      <c r="OE192">
        <v>866666666.66666663</v>
      </c>
      <c r="OF192">
        <v>2814666666.6666665</v>
      </c>
      <c r="OG192">
        <v>1305666666.6666667</v>
      </c>
      <c r="OH192">
        <v>67666666.666666672</v>
      </c>
      <c r="OI192">
        <v>713666666.66666663</v>
      </c>
      <c r="OJ192">
        <v>727666666.66666663</v>
      </c>
      <c r="OK192">
        <v>10020000000</v>
      </c>
      <c r="OL192">
        <v>1974333333.3333333</v>
      </c>
      <c r="OM192">
        <v>1711333333.3333333</v>
      </c>
      <c r="ON192">
        <v>263000000</v>
      </c>
      <c r="OP192">
        <v>1226666666.6666667</v>
      </c>
      <c r="OQ192">
        <v>611000000</v>
      </c>
      <c r="OR192">
        <v>419666666.66666669</v>
      </c>
      <c r="OS192">
        <v>196000000</v>
      </c>
      <c r="OT192">
        <v>1702000000</v>
      </c>
      <c r="OU192">
        <v>550000000</v>
      </c>
      <c r="OV192">
        <v>1678666666.6666667</v>
      </c>
      <c r="OW192">
        <v>499000000</v>
      </c>
      <c r="OX192">
        <v>869666666.66666663</v>
      </c>
      <c r="OY192">
        <v>370666666.66666669</v>
      </c>
      <c r="OZ192">
        <v>1814000000</v>
      </c>
      <c r="PA192">
        <v>5674000000</v>
      </c>
      <c r="PB192">
        <v>3860000000</v>
      </c>
    </row>
    <row r="193" spans="1:418" x14ac:dyDescent="0.45">
      <c r="A193" s="71">
        <v>22890</v>
      </c>
      <c r="B193">
        <v>30.42</v>
      </c>
      <c r="D193">
        <v>25.8</v>
      </c>
      <c r="L193">
        <v>26.3</v>
      </c>
      <c r="N193">
        <v>14.2</v>
      </c>
      <c r="O193">
        <v>14.1</v>
      </c>
      <c r="Q193">
        <v>23.5</v>
      </c>
      <c r="R193">
        <v>30</v>
      </c>
      <c r="S193">
        <v>17.899999999999999</v>
      </c>
      <c r="AQ193">
        <v>30.9</v>
      </c>
      <c r="AR193">
        <v>32.299999999999997</v>
      </c>
      <c r="BH193">
        <v>35</v>
      </c>
      <c r="BI193">
        <v>34.6</v>
      </c>
      <c r="BJ193">
        <v>35.6</v>
      </c>
      <c r="BK193">
        <v>35.5</v>
      </c>
      <c r="BM193">
        <v>34.700000000000003</v>
      </c>
      <c r="BO193">
        <v>30.5</v>
      </c>
      <c r="BS193">
        <v>40</v>
      </c>
      <c r="CB193">
        <v>24.2</v>
      </c>
      <c r="CG193">
        <v>56.2</v>
      </c>
      <c r="CJ193">
        <v>40.799999999999997</v>
      </c>
      <c r="CO193">
        <v>29.9</v>
      </c>
      <c r="CP193">
        <v>28</v>
      </c>
      <c r="CQ193">
        <v>28.9</v>
      </c>
      <c r="CR193">
        <v>26.8</v>
      </c>
      <c r="CS193">
        <v>37.799999999999997</v>
      </c>
      <c r="CU193">
        <v>28</v>
      </c>
      <c r="CW193">
        <v>27.1</v>
      </c>
      <c r="CX193">
        <v>25.7</v>
      </c>
      <c r="CZ193">
        <v>32.6</v>
      </c>
      <c r="DI193">
        <v>20.8</v>
      </c>
      <c r="DX193">
        <v>34.1</v>
      </c>
      <c r="EK193">
        <v>26.8</v>
      </c>
      <c r="EY193">
        <v>46.6</v>
      </c>
      <c r="EZ193">
        <v>48.1</v>
      </c>
      <c r="FG193">
        <v>57.9</v>
      </c>
      <c r="FP193">
        <v>42.1</v>
      </c>
      <c r="FX193">
        <v>31</v>
      </c>
      <c r="FY193">
        <v>31.8</v>
      </c>
      <c r="GA193">
        <v>51.8</v>
      </c>
      <c r="GC193">
        <v>51.8</v>
      </c>
      <c r="GF193">
        <v>29.2</v>
      </c>
      <c r="GZ193">
        <v>23.6</v>
      </c>
      <c r="HC193">
        <v>21</v>
      </c>
      <c r="JX193">
        <v>31.5</v>
      </c>
      <c r="JY193">
        <v>31.3</v>
      </c>
      <c r="JZ193">
        <v>30.5</v>
      </c>
      <c r="KD193">
        <v>30.9</v>
      </c>
      <c r="KE193">
        <v>32.200000000000003</v>
      </c>
      <c r="KG193">
        <v>51.7</v>
      </c>
      <c r="KH193">
        <v>28.6</v>
      </c>
      <c r="KJ193">
        <v>36.5</v>
      </c>
      <c r="KT193">
        <v>2389333333.3333335</v>
      </c>
      <c r="KU193">
        <v>121444333333.33333</v>
      </c>
      <c r="KV193">
        <v>63175666666.666664</v>
      </c>
      <c r="KW193">
        <v>16522333333.333334</v>
      </c>
      <c r="KX193">
        <v>7048333333.333333</v>
      </c>
      <c r="KY193">
        <v>4996666666.666667</v>
      </c>
      <c r="KZ193">
        <v>1110000000</v>
      </c>
      <c r="LA193">
        <v>942000000</v>
      </c>
      <c r="LB193">
        <v>5544333333.333333</v>
      </c>
      <c r="LC193">
        <v>3198000000</v>
      </c>
      <c r="LD193">
        <v>1437000000</v>
      </c>
      <c r="LE193">
        <v>637333333.33333337</v>
      </c>
      <c r="LF193">
        <v>272000000</v>
      </c>
      <c r="LG193">
        <v>2345666666.6666665</v>
      </c>
      <c r="LH193">
        <v>1194333333.3333333</v>
      </c>
      <c r="LI193">
        <v>468000000</v>
      </c>
      <c r="LJ193">
        <v>267666666.66666666</v>
      </c>
      <c r="LK193">
        <v>326000000</v>
      </c>
      <c r="LL193">
        <v>89333333.333333328</v>
      </c>
      <c r="LM193">
        <v>1584000000</v>
      </c>
      <c r="LN193">
        <v>684666666.66666663</v>
      </c>
      <c r="LO193">
        <v>358666666.66666669</v>
      </c>
      <c r="LP193">
        <v>110000000</v>
      </c>
      <c r="LQ193">
        <v>427000000</v>
      </c>
      <c r="LR193">
        <v>3666666.6666666665</v>
      </c>
      <c r="LS193">
        <v>46653333333.333336</v>
      </c>
      <c r="LT193">
        <v>21665666666.666668</v>
      </c>
      <c r="LU193">
        <v>18988333333.333332</v>
      </c>
      <c r="LV193">
        <v>2354000000</v>
      </c>
      <c r="LW193">
        <v>323333333.33333331</v>
      </c>
      <c r="LX193">
        <v>9338333333.333334</v>
      </c>
      <c r="LY193">
        <v>7450000000</v>
      </c>
      <c r="LZ193">
        <v>4647000000</v>
      </c>
      <c r="MA193">
        <v>2691000000</v>
      </c>
      <c r="MB193">
        <v>112000000</v>
      </c>
      <c r="MC193">
        <v>1888666666.6666667</v>
      </c>
      <c r="MD193">
        <v>5375333333.333333</v>
      </c>
      <c r="ME193">
        <v>4173000000</v>
      </c>
      <c r="MF193">
        <v>1202666666.6666667</v>
      </c>
      <c r="MG193">
        <v>10273666666.666666</v>
      </c>
      <c r="MH193">
        <v>1376000000</v>
      </c>
      <c r="MI193">
        <v>1328000000</v>
      </c>
      <c r="MJ193">
        <v>2308000000</v>
      </c>
      <c r="MK193">
        <v>1295333333.3333333</v>
      </c>
      <c r="ML193">
        <v>2384666666.6666665</v>
      </c>
      <c r="MM193">
        <v>1272666666.6666667</v>
      </c>
      <c r="MN193">
        <v>309000000</v>
      </c>
      <c r="MO193">
        <v>58268666666.666664</v>
      </c>
      <c r="MP193">
        <v>56454666666.666664</v>
      </c>
      <c r="MQ193">
        <v>21648333333.333332</v>
      </c>
      <c r="MR193">
        <v>17937333333.333332</v>
      </c>
      <c r="MS193">
        <v>5081000000</v>
      </c>
      <c r="MT193">
        <v>12011333333.333334</v>
      </c>
      <c r="MU193">
        <v>747333333.33333337</v>
      </c>
      <c r="MV193">
        <v>97666666.666666672</v>
      </c>
      <c r="MW193">
        <v>3711000000</v>
      </c>
      <c r="MX193">
        <v>544000000</v>
      </c>
      <c r="MY193">
        <v>3167000000</v>
      </c>
      <c r="MZ193">
        <v>1894666666.6666667</v>
      </c>
      <c r="NA193">
        <v>1272333333.3333333</v>
      </c>
      <c r="NB193">
        <v>6494333333.333333</v>
      </c>
      <c r="NC193">
        <v>3638000000</v>
      </c>
      <c r="ND193">
        <v>2215666666.6666665</v>
      </c>
      <c r="NE193">
        <v>768000000</v>
      </c>
      <c r="NF193">
        <v>654333333.33333337</v>
      </c>
      <c r="NG193">
        <v>2856333333.3333335</v>
      </c>
      <c r="NH193">
        <v>2557000000</v>
      </c>
      <c r="NI193">
        <v>299333333.33333331</v>
      </c>
      <c r="NJ193">
        <v>3396000000</v>
      </c>
      <c r="NK193">
        <v>2208333333.3333335</v>
      </c>
      <c r="NL193">
        <v>1944666666.6666667</v>
      </c>
      <c r="NM193">
        <v>263666666.66666666</v>
      </c>
      <c r="NN193">
        <v>1187666666.6666667</v>
      </c>
      <c r="NO193">
        <v>897000000</v>
      </c>
      <c r="NP193">
        <v>290000000</v>
      </c>
      <c r="NQ193">
        <v>333333.33333333331</v>
      </c>
      <c r="NR193">
        <v>2476333333.3333335</v>
      </c>
      <c r="NS193">
        <v>1430666666.6666667</v>
      </c>
      <c r="NT193">
        <v>643666666.66666663</v>
      </c>
      <c r="NU193">
        <v>291333333.33333331</v>
      </c>
      <c r="NV193">
        <v>110666666.66666667</v>
      </c>
      <c r="NW193">
        <v>7483666666.666667</v>
      </c>
      <c r="NX193">
        <v>7012666666.666667</v>
      </c>
      <c r="NY193">
        <v>6564666666.666667</v>
      </c>
      <c r="NZ193">
        <v>448000000</v>
      </c>
      <c r="OA193">
        <v>471000000</v>
      </c>
      <c r="OB193">
        <v>4936333333.333333</v>
      </c>
      <c r="OC193">
        <v>2121333333.3333333</v>
      </c>
      <c r="OD193">
        <v>1254666666.6666667</v>
      </c>
      <c r="OE193">
        <v>866666666.66666663</v>
      </c>
      <c r="OF193">
        <v>2814666666.6666665</v>
      </c>
      <c r="OG193">
        <v>1305666666.6666667</v>
      </c>
      <c r="OH193">
        <v>67666666.666666672</v>
      </c>
      <c r="OI193">
        <v>713666666.66666663</v>
      </c>
      <c r="OJ193">
        <v>727666666.66666663</v>
      </c>
      <c r="OK193">
        <v>10020000000</v>
      </c>
      <c r="OL193">
        <v>1974333333.3333333</v>
      </c>
      <c r="OM193">
        <v>1711333333.3333333</v>
      </c>
      <c r="ON193">
        <v>263000000</v>
      </c>
      <c r="OP193">
        <v>1226666666.6666667</v>
      </c>
      <c r="OQ193">
        <v>611000000</v>
      </c>
      <c r="OR193">
        <v>419666666.66666669</v>
      </c>
      <c r="OS193">
        <v>196000000</v>
      </c>
      <c r="OT193">
        <v>1702000000</v>
      </c>
      <c r="OU193">
        <v>550000000</v>
      </c>
      <c r="OV193">
        <v>1678666666.6666667</v>
      </c>
      <c r="OW193">
        <v>499000000</v>
      </c>
      <c r="OX193">
        <v>869666666.66666663</v>
      </c>
      <c r="OY193">
        <v>370666666.66666669</v>
      </c>
      <c r="OZ193">
        <v>1814000000</v>
      </c>
      <c r="PA193">
        <v>5674000000</v>
      </c>
      <c r="PB193">
        <v>3860000000</v>
      </c>
    </row>
    <row r="194" spans="1:418" x14ac:dyDescent="0.45">
      <c r="A194" s="71">
        <v>22920</v>
      </c>
      <c r="B194">
        <v>30.38</v>
      </c>
      <c r="D194">
        <v>25.8</v>
      </c>
      <c r="L194">
        <v>26.4</v>
      </c>
      <c r="N194">
        <v>14.2</v>
      </c>
      <c r="O194">
        <v>14</v>
      </c>
      <c r="Q194">
        <v>23.5</v>
      </c>
      <c r="R194">
        <v>30</v>
      </c>
      <c r="S194">
        <v>17.8</v>
      </c>
      <c r="AQ194">
        <v>30.8</v>
      </c>
      <c r="AR194">
        <v>32.200000000000003</v>
      </c>
      <c r="BH194">
        <v>34.5</v>
      </c>
      <c r="BI194">
        <v>34.1</v>
      </c>
      <c r="BJ194">
        <v>35</v>
      </c>
      <c r="BK194">
        <v>35.4</v>
      </c>
      <c r="BM194">
        <v>34.200000000000003</v>
      </c>
      <c r="BO194">
        <v>30.7</v>
      </c>
      <c r="BS194">
        <v>37.200000000000003</v>
      </c>
      <c r="CB194">
        <v>24.2</v>
      </c>
      <c r="CG194">
        <v>55.9</v>
      </c>
      <c r="CJ194">
        <v>40.5</v>
      </c>
      <c r="CO194">
        <v>30</v>
      </c>
      <c r="CP194">
        <v>28.4</v>
      </c>
      <c r="CQ194">
        <v>29.4</v>
      </c>
      <c r="CR194">
        <v>27.2</v>
      </c>
      <c r="CS194">
        <v>38.1</v>
      </c>
      <c r="CU194">
        <v>29.6</v>
      </c>
      <c r="CW194">
        <v>26.9</v>
      </c>
      <c r="CX194">
        <v>26.6</v>
      </c>
      <c r="CZ194">
        <v>32.6</v>
      </c>
      <c r="DI194">
        <v>20.9</v>
      </c>
      <c r="DX194">
        <v>33.9</v>
      </c>
      <c r="EK194">
        <v>26.9</v>
      </c>
      <c r="EY194">
        <v>46.7</v>
      </c>
      <c r="EZ194">
        <v>48.1</v>
      </c>
      <c r="FG194">
        <v>57.8</v>
      </c>
      <c r="FP194">
        <v>42.1</v>
      </c>
      <c r="FX194">
        <v>30.9</v>
      </c>
      <c r="FY194">
        <v>31.6</v>
      </c>
      <c r="GA194">
        <v>51.1</v>
      </c>
      <c r="GC194">
        <v>51.1</v>
      </c>
      <c r="GF194">
        <v>29</v>
      </c>
      <c r="GZ194">
        <v>23.7</v>
      </c>
      <c r="HC194">
        <v>21</v>
      </c>
      <c r="JX194">
        <v>31.5</v>
      </c>
      <c r="JY194">
        <v>31.3</v>
      </c>
      <c r="JZ194">
        <v>30.5</v>
      </c>
      <c r="KD194">
        <v>30.9</v>
      </c>
      <c r="KE194">
        <v>32.200000000000003</v>
      </c>
      <c r="KG194">
        <v>51.6</v>
      </c>
      <c r="KH194">
        <v>28.6</v>
      </c>
      <c r="KJ194">
        <v>36.5</v>
      </c>
      <c r="KT194">
        <v>2326000000</v>
      </c>
      <c r="KU194">
        <v>123539333333.33333</v>
      </c>
      <c r="KV194">
        <v>64341000000</v>
      </c>
      <c r="KW194">
        <v>17182000000</v>
      </c>
      <c r="KX194">
        <v>7583666666.666667</v>
      </c>
      <c r="KY194">
        <v>5659666666.666667</v>
      </c>
      <c r="KZ194">
        <v>948000000</v>
      </c>
      <c r="LA194">
        <v>976000000</v>
      </c>
      <c r="LB194">
        <v>5586666666.666667</v>
      </c>
      <c r="LC194">
        <v>3202333333.3333335</v>
      </c>
      <c r="LD194">
        <v>1461666666.6666667</v>
      </c>
      <c r="LE194">
        <v>646333333.33333337</v>
      </c>
      <c r="LF194">
        <v>276666666.66666669</v>
      </c>
      <c r="LG194">
        <v>2394333333.3333335</v>
      </c>
      <c r="LH194">
        <v>1224333333.3333333</v>
      </c>
      <c r="LI194">
        <v>457000000</v>
      </c>
      <c r="LJ194">
        <v>285666666.66666669</v>
      </c>
      <c r="LK194">
        <v>335000000</v>
      </c>
      <c r="LL194">
        <v>92000000</v>
      </c>
      <c r="LM194">
        <v>1617666666.6666667</v>
      </c>
      <c r="LN194">
        <v>698000000</v>
      </c>
      <c r="LO194">
        <v>374333333.33333331</v>
      </c>
      <c r="LP194">
        <v>113000000</v>
      </c>
      <c r="LQ194">
        <v>428333333.33333331</v>
      </c>
      <c r="LR194">
        <v>3666666.6666666665</v>
      </c>
      <c r="LS194">
        <v>47159000000</v>
      </c>
      <c r="LT194">
        <v>21653666666.666668</v>
      </c>
      <c r="LU194">
        <v>18968666666.666668</v>
      </c>
      <c r="LV194">
        <v>2371000000</v>
      </c>
      <c r="LW194">
        <v>314333333.33333331</v>
      </c>
      <c r="LX194">
        <v>9425000000</v>
      </c>
      <c r="LY194">
        <v>7524333333.333333</v>
      </c>
      <c r="LZ194">
        <v>4689000000</v>
      </c>
      <c r="MA194">
        <v>2719666666.6666665</v>
      </c>
      <c r="MB194">
        <v>115666666.66666667</v>
      </c>
      <c r="MC194">
        <v>1900666666.6666667</v>
      </c>
      <c r="MD194">
        <v>5625000000</v>
      </c>
      <c r="ME194">
        <v>4336000000</v>
      </c>
      <c r="MF194">
        <v>1289000000</v>
      </c>
      <c r="MG194">
        <v>10455000000</v>
      </c>
      <c r="MH194">
        <v>1402666666.6666667</v>
      </c>
      <c r="MI194">
        <v>1351333333.3333333</v>
      </c>
      <c r="MJ194">
        <v>2336666666.6666665</v>
      </c>
      <c r="MK194">
        <v>1325000000</v>
      </c>
      <c r="ML194">
        <v>2425000000</v>
      </c>
      <c r="MM194">
        <v>1309333333.3333333</v>
      </c>
      <c r="MN194">
        <v>305000000</v>
      </c>
      <c r="MO194">
        <v>59198000000</v>
      </c>
      <c r="MP194">
        <v>57404666666.666664</v>
      </c>
      <c r="MQ194">
        <v>22081000000</v>
      </c>
      <c r="MR194">
        <v>18279666666.666668</v>
      </c>
      <c r="MS194">
        <v>5179666666.666667</v>
      </c>
      <c r="MT194">
        <v>12262333333.333334</v>
      </c>
      <c r="MU194">
        <v>741333333.33333337</v>
      </c>
      <c r="MV194">
        <v>96333333.333333328</v>
      </c>
      <c r="MW194">
        <v>3801333333.3333335</v>
      </c>
      <c r="MX194">
        <v>559666666.66666663</v>
      </c>
      <c r="MY194">
        <v>3241666666.6666665</v>
      </c>
      <c r="MZ194">
        <v>1925333333.3333333</v>
      </c>
      <c r="NA194">
        <v>1316333333.3333333</v>
      </c>
      <c r="NB194">
        <v>6702000000</v>
      </c>
      <c r="NC194">
        <v>3750333333.3333335</v>
      </c>
      <c r="ND194">
        <v>2279666666.6666665</v>
      </c>
      <c r="NE194">
        <v>782666666.66666663</v>
      </c>
      <c r="NF194">
        <v>688000000</v>
      </c>
      <c r="NG194">
        <v>2951333333.3333335</v>
      </c>
      <c r="NH194">
        <v>2628333333.3333335</v>
      </c>
      <c r="NI194">
        <v>323000000</v>
      </c>
      <c r="NJ194">
        <v>3432000000</v>
      </c>
      <c r="NK194">
        <v>2244000000</v>
      </c>
      <c r="NL194">
        <v>1977666666.6666667</v>
      </c>
      <c r="NM194">
        <v>266333333.33333334</v>
      </c>
      <c r="NN194">
        <v>1188000000</v>
      </c>
      <c r="NO194">
        <v>892000000</v>
      </c>
      <c r="NP194">
        <v>295333333.33333331</v>
      </c>
      <c r="NQ194">
        <v>333333.33333333331</v>
      </c>
      <c r="NR194">
        <v>2529000000</v>
      </c>
      <c r="NS194">
        <v>1467333333.3333333</v>
      </c>
      <c r="NT194">
        <v>651000000</v>
      </c>
      <c r="NU194">
        <v>298000000</v>
      </c>
      <c r="NV194">
        <v>112666666.66666667</v>
      </c>
      <c r="NW194">
        <v>7612000000</v>
      </c>
      <c r="NX194">
        <v>7116666666.666667</v>
      </c>
      <c r="NY194">
        <v>6667000000</v>
      </c>
      <c r="NZ194">
        <v>449666666.66666669</v>
      </c>
      <c r="OA194">
        <v>495333333.33333331</v>
      </c>
      <c r="OB194">
        <v>4952000000</v>
      </c>
      <c r="OC194">
        <v>2120000000</v>
      </c>
      <c r="OD194">
        <v>1248333333.3333333</v>
      </c>
      <c r="OE194">
        <v>871666666.66666663</v>
      </c>
      <c r="OF194">
        <v>2832000000</v>
      </c>
      <c r="OG194">
        <v>1320333333.3333333</v>
      </c>
      <c r="OH194">
        <v>69333333.333333328</v>
      </c>
      <c r="OI194">
        <v>707000000</v>
      </c>
      <c r="OJ194">
        <v>735333333.33333337</v>
      </c>
      <c r="OK194">
        <v>10097000000</v>
      </c>
      <c r="OL194">
        <v>2013000000</v>
      </c>
      <c r="OM194">
        <v>1747333333.3333333</v>
      </c>
      <c r="ON194">
        <v>265666666.66666666</v>
      </c>
      <c r="OP194">
        <v>1264333333.3333333</v>
      </c>
      <c r="OQ194">
        <v>628333333.33333337</v>
      </c>
      <c r="OR194">
        <v>429666666.66666669</v>
      </c>
      <c r="OS194">
        <v>206333333.33333334</v>
      </c>
      <c r="OT194">
        <v>1735333333.3333333</v>
      </c>
      <c r="OU194">
        <v>544333333.33333337</v>
      </c>
      <c r="OV194">
        <v>1691333333.3333333</v>
      </c>
      <c r="OW194">
        <v>522666666.66666669</v>
      </c>
      <c r="OX194">
        <v>890666666.66666663</v>
      </c>
      <c r="OY194">
        <v>368000000</v>
      </c>
      <c r="OZ194">
        <v>1793666666.6666667</v>
      </c>
      <c r="PA194">
        <v>5741666666.666667</v>
      </c>
      <c r="PB194">
        <v>3948000000</v>
      </c>
    </row>
    <row r="195" spans="1:418" x14ac:dyDescent="0.45">
      <c r="A195" s="71">
        <v>22951</v>
      </c>
      <c r="B195">
        <v>30.38</v>
      </c>
      <c r="D195">
        <v>25.8</v>
      </c>
      <c r="L195">
        <v>26.4</v>
      </c>
      <c r="N195">
        <v>14.3</v>
      </c>
      <c r="O195">
        <v>14.3</v>
      </c>
      <c r="Q195">
        <v>23.6</v>
      </c>
      <c r="R195">
        <v>30</v>
      </c>
      <c r="S195">
        <v>17.899999999999999</v>
      </c>
      <c r="AQ195">
        <v>30.9</v>
      </c>
      <c r="AR195">
        <v>32.200000000000003</v>
      </c>
      <c r="BH195">
        <v>34.6</v>
      </c>
      <c r="BI195">
        <v>34.1</v>
      </c>
      <c r="BJ195">
        <v>35.1</v>
      </c>
      <c r="BK195">
        <v>35.4</v>
      </c>
      <c r="BM195">
        <v>34.200000000000003</v>
      </c>
      <c r="BO195">
        <v>30.5</v>
      </c>
      <c r="BS195">
        <v>37.6</v>
      </c>
      <c r="CB195">
        <v>24</v>
      </c>
      <c r="CG195">
        <v>55.7</v>
      </c>
      <c r="CJ195">
        <v>40.6</v>
      </c>
      <c r="CO195">
        <v>30</v>
      </c>
      <c r="CP195">
        <v>28.4</v>
      </c>
      <c r="CQ195">
        <v>29.6</v>
      </c>
      <c r="CR195">
        <v>28</v>
      </c>
      <c r="CS195">
        <v>40.4</v>
      </c>
      <c r="CU195">
        <v>27.6</v>
      </c>
      <c r="CW195">
        <v>26.9</v>
      </c>
      <c r="CX195">
        <v>26.1</v>
      </c>
      <c r="CZ195">
        <v>32.5</v>
      </c>
      <c r="DI195">
        <v>20.8</v>
      </c>
      <c r="DX195">
        <v>33.9</v>
      </c>
      <c r="EK195">
        <v>27</v>
      </c>
      <c r="EY195">
        <v>46.5</v>
      </c>
      <c r="EZ195">
        <v>48.2</v>
      </c>
      <c r="FG195">
        <v>57.1</v>
      </c>
      <c r="FP195">
        <v>42.1</v>
      </c>
      <c r="FX195">
        <v>30.9</v>
      </c>
      <c r="FY195">
        <v>31.6</v>
      </c>
      <c r="GA195">
        <v>51.2</v>
      </c>
      <c r="GC195">
        <v>51.1</v>
      </c>
      <c r="GF195">
        <v>29.2</v>
      </c>
      <c r="GZ195">
        <v>23.7</v>
      </c>
      <c r="HC195">
        <v>21.1</v>
      </c>
      <c r="JX195">
        <v>31.5</v>
      </c>
      <c r="JY195">
        <v>31.3</v>
      </c>
      <c r="JZ195">
        <v>30.5</v>
      </c>
      <c r="KD195">
        <v>30.9</v>
      </c>
      <c r="KE195">
        <v>32.200000000000003</v>
      </c>
      <c r="KG195">
        <v>51.2</v>
      </c>
      <c r="KH195">
        <v>28.6</v>
      </c>
      <c r="KJ195">
        <v>36.4</v>
      </c>
      <c r="KT195">
        <v>2326000000</v>
      </c>
      <c r="KU195">
        <v>123539333333.33333</v>
      </c>
      <c r="KV195">
        <v>64341000000</v>
      </c>
      <c r="KW195">
        <v>17182000000</v>
      </c>
      <c r="KX195">
        <v>7583666666.666667</v>
      </c>
      <c r="KY195">
        <v>5659666666.666667</v>
      </c>
      <c r="KZ195">
        <v>948000000</v>
      </c>
      <c r="LA195">
        <v>976000000</v>
      </c>
      <c r="LB195">
        <v>5586666666.666667</v>
      </c>
      <c r="LC195">
        <v>3202333333.3333335</v>
      </c>
      <c r="LD195">
        <v>1461666666.6666667</v>
      </c>
      <c r="LE195">
        <v>646333333.33333337</v>
      </c>
      <c r="LF195">
        <v>276666666.66666669</v>
      </c>
      <c r="LG195">
        <v>2394333333.3333335</v>
      </c>
      <c r="LH195">
        <v>1224333333.3333333</v>
      </c>
      <c r="LI195">
        <v>457000000</v>
      </c>
      <c r="LJ195">
        <v>285666666.66666669</v>
      </c>
      <c r="LK195">
        <v>335000000</v>
      </c>
      <c r="LL195">
        <v>92000000</v>
      </c>
      <c r="LM195">
        <v>1617666666.6666667</v>
      </c>
      <c r="LN195">
        <v>698000000</v>
      </c>
      <c r="LO195">
        <v>374333333.33333331</v>
      </c>
      <c r="LP195">
        <v>113000000</v>
      </c>
      <c r="LQ195">
        <v>428333333.33333331</v>
      </c>
      <c r="LR195">
        <v>3666666.6666666665</v>
      </c>
      <c r="LS195">
        <v>47159000000</v>
      </c>
      <c r="LT195">
        <v>21653666666.666668</v>
      </c>
      <c r="LU195">
        <v>18968666666.666668</v>
      </c>
      <c r="LV195">
        <v>2371000000</v>
      </c>
      <c r="LW195">
        <v>314333333.33333331</v>
      </c>
      <c r="LX195">
        <v>9425000000</v>
      </c>
      <c r="LY195">
        <v>7524333333.333333</v>
      </c>
      <c r="LZ195">
        <v>4689000000</v>
      </c>
      <c r="MA195">
        <v>2719666666.6666665</v>
      </c>
      <c r="MB195">
        <v>115666666.66666667</v>
      </c>
      <c r="MC195">
        <v>1900666666.6666667</v>
      </c>
      <c r="MD195">
        <v>5625000000</v>
      </c>
      <c r="ME195">
        <v>4336000000</v>
      </c>
      <c r="MF195">
        <v>1289000000</v>
      </c>
      <c r="MG195">
        <v>10455000000</v>
      </c>
      <c r="MH195">
        <v>1402666666.6666667</v>
      </c>
      <c r="MI195">
        <v>1351333333.3333333</v>
      </c>
      <c r="MJ195">
        <v>2336666666.6666665</v>
      </c>
      <c r="MK195">
        <v>1325000000</v>
      </c>
      <c r="ML195">
        <v>2425000000</v>
      </c>
      <c r="MM195">
        <v>1309333333.3333333</v>
      </c>
      <c r="MN195">
        <v>305000000</v>
      </c>
      <c r="MO195">
        <v>59198000000</v>
      </c>
      <c r="MP195">
        <v>57404666666.666664</v>
      </c>
      <c r="MQ195">
        <v>22081000000</v>
      </c>
      <c r="MR195">
        <v>18279666666.666668</v>
      </c>
      <c r="MS195">
        <v>5179666666.666667</v>
      </c>
      <c r="MT195">
        <v>12262333333.333334</v>
      </c>
      <c r="MU195">
        <v>741333333.33333337</v>
      </c>
      <c r="MV195">
        <v>96333333.333333328</v>
      </c>
      <c r="MW195">
        <v>3801333333.3333335</v>
      </c>
      <c r="MX195">
        <v>559666666.66666663</v>
      </c>
      <c r="MY195">
        <v>3241666666.6666665</v>
      </c>
      <c r="MZ195">
        <v>1925333333.3333333</v>
      </c>
      <c r="NA195">
        <v>1316333333.3333333</v>
      </c>
      <c r="NB195">
        <v>6702000000</v>
      </c>
      <c r="NC195">
        <v>3750333333.3333335</v>
      </c>
      <c r="ND195">
        <v>2279666666.6666665</v>
      </c>
      <c r="NE195">
        <v>782666666.66666663</v>
      </c>
      <c r="NF195">
        <v>688000000</v>
      </c>
      <c r="NG195">
        <v>2951333333.3333335</v>
      </c>
      <c r="NH195">
        <v>2628333333.3333335</v>
      </c>
      <c r="NI195">
        <v>323000000</v>
      </c>
      <c r="NJ195">
        <v>3432000000</v>
      </c>
      <c r="NK195">
        <v>2244000000</v>
      </c>
      <c r="NL195">
        <v>1977666666.6666667</v>
      </c>
      <c r="NM195">
        <v>266333333.33333334</v>
      </c>
      <c r="NN195">
        <v>1188000000</v>
      </c>
      <c r="NO195">
        <v>892000000</v>
      </c>
      <c r="NP195">
        <v>295333333.33333331</v>
      </c>
      <c r="NQ195">
        <v>333333.33333333331</v>
      </c>
      <c r="NR195">
        <v>2529000000</v>
      </c>
      <c r="NS195">
        <v>1467333333.3333333</v>
      </c>
      <c r="NT195">
        <v>651000000</v>
      </c>
      <c r="NU195">
        <v>298000000</v>
      </c>
      <c r="NV195">
        <v>112666666.66666667</v>
      </c>
      <c r="NW195">
        <v>7612000000</v>
      </c>
      <c r="NX195">
        <v>7116666666.666667</v>
      </c>
      <c r="NY195">
        <v>6667000000</v>
      </c>
      <c r="NZ195">
        <v>449666666.66666669</v>
      </c>
      <c r="OA195">
        <v>495333333.33333331</v>
      </c>
      <c r="OB195">
        <v>4952000000</v>
      </c>
      <c r="OC195">
        <v>2120000000</v>
      </c>
      <c r="OD195">
        <v>1248333333.3333333</v>
      </c>
      <c r="OE195">
        <v>871666666.66666663</v>
      </c>
      <c r="OF195">
        <v>2832000000</v>
      </c>
      <c r="OG195">
        <v>1320333333.3333333</v>
      </c>
      <c r="OH195">
        <v>69333333.333333328</v>
      </c>
      <c r="OI195">
        <v>707000000</v>
      </c>
      <c r="OJ195">
        <v>735333333.33333337</v>
      </c>
      <c r="OK195">
        <v>10097000000</v>
      </c>
      <c r="OL195">
        <v>2013000000</v>
      </c>
      <c r="OM195">
        <v>1747333333.3333333</v>
      </c>
      <c r="ON195">
        <v>265666666.66666666</v>
      </c>
      <c r="OP195">
        <v>1264333333.3333333</v>
      </c>
      <c r="OQ195">
        <v>628333333.33333337</v>
      </c>
      <c r="OR195">
        <v>429666666.66666669</v>
      </c>
      <c r="OS195">
        <v>206333333.33333334</v>
      </c>
      <c r="OT195">
        <v>1735333333.3333333</v>
      </c>
      <c r="OU195">
        <v>544333333.33333337</v>
      </c>
      <c r="OV195">
        <v>1691333333.3333333</v>
      </c>
      <c r="OW195">
        <v>522666666.66666669</v>
      </c>
      <c r="OX195">
        <v>890666666.66666663</v>
      </c>
      <c r="OY195">
        <v>368000000</v>
      </c>
      <c r="OZ195">
        <v>1793666666.6666667</v>
      </c>
      <c r="PA195">
        <v>5741666666.666667</v>
      </c>
      <c r="PB195">
        <v>3948000000</v>
      </c>
    </row>
    <row r="196" spans="1:418" x14ac:dyDescent="0.45">
      <c r="A196" s="71">
        <v>22981</v>
      </c>
      <c r="B196">
        <v>30.38</v>
      </c>
      <c r="D196">
        <v>25.8</v>
      </c>
      <c r="L196">
        <v>26.5</v>
      </c>
      <c r="N196">
        <v>14.4</v>
      </c>
      <c r="O196">
        <v>14.4</v>
      </c>
      <c r="Q196">
        <v>23.5</v>
      </c>
      <c r="R196">
        <v>30</v>
      </c>
      <c r="S196">
        <v>17.899999999999999</v>
      </c>
      <c r="AQ196">
        <v>30.7</v>
      </c>
      <c r="AR196">
        <v>32</v>
      </c>
      <c r="BH196">
        <v>34.4</v>
      </c>
      <c r="BI196">
        <v>34.200000000000003</v>
      </c>
      <c r="BJ196">
        <v>35.200000000000003</v>
      </c>
      <c r="BK196">
        <v>35.4</v>
      </c>
      <c r="BM196">
        <v>34.200000000000003</v>
      </c>
      <c r="BO196">
        <v>30.3</v>
      </c>
      <c r="BS196">
        <v>37.799999999999997</v>
      </c>
      <c r="CB196">
        <v>24</v>
      </c>
      <c r="CG196">
        <v>56.8</v>
      </c>
      <c r="CJ196">
        <v>40.4</v>
      </c>
      <c r="CO196">
        <v>29.2</v>
      </c>
      <c r="CP196">
        <v>27.1</v>
      </c>
      <c r="CQ196">
        <v>28.6</v>
      </c>
      <c r="CR196">
        <v>27.9</v>
      </c>
      <c r="CS196">
        <v>39.200000000000003</v>
      </c>
      <c r="CU196">
        <v>25.9</v>
      </c>
      <c r="CW196">
        <v>25.9</v>
      </c>
      <c r="CX196">
        <v>25.9</v>
      </c>
      <c r="CZ196">
        <v>31.6</v>
      </c>
      <c r="DI196">
        <v>20.7</v>
      </c>
      <c r="DX196">
        <v>33.9</v>
      </c>
      <c r="EK196">
        <v>27</v>
      </c>
      <c r="EY196">
        <v>46.4</v>
      </c>
      <c r="EZ196">
        <v>48.2</v>
      </c>
      <c r="FG196">
        <v>56.7</v>
      </c>
      <c r="FP196">
        <v>42.2</v>
      </c>
      <c r="FX196">
        <v>30.9</v>
      </c>
      <c r="FY196">
        <v>31.6</v>
      </c>
      <c r="GA196">
        <v>50.9</v>
      </c>
      <c r="GC196">
        <v>50.8</v>
      </c>
      <c r="GF196">
        <v>28.7</v>
      </c>
      <c r="GZ196">
        <v>23.8</v>
      </c>
      <c r="HC196">
        <v>21.2</v>
      </c>
      <c r="JX196">
        <v>31.6</v>
      </c>
      <c r="JY196">
        <v>31.2</v>
      </c>
      <c r="JZ196">
        <v>30.5</v>
      </c>
      <c r="KD196">
        <v>30.9</v>
      </c>
      <c r="KE196">
        <v>32.200000000000003</v>
      </c>
      <c r="KG196">
        <v>51.1</v>
      </c>
      <c r="KH196">
        <v>28.6</v>
      </c>
      <c r="KJ196">
        <v>36.4</v>
      </c>
      <c r="KT196">
        <v>2326000000</v>
      </c>
      <c r="KU196">
        <v>123539333333.33333</v>
      </c>
      <c r="KV196">
        <v>64341000000</v>
      </c>
      <c r="KW196">
        <v>17182000000</v>
      </c>
      <c r="KX196">
        <v>7583666666.666667</v>
      </c>
      <c r="KY196">
        <v>5659666666.666667</v>
      </c>
      <c r="KZ196">
        <v>948000000</v>
      </c>
      <c r="LA196">
        <v>976000000</v>
      </c>
      <c r="LB196">
        <v>5586666666.666667</v>
      </c>
      <c r="LC196">
        <v>3202333333.3333335</v>
      </c>
      <c r="LD196">
        <v>1461666666.6666667</v>
      </c>
      <c r="LE196">
        <v>646333333.33333337</v>
      </c>
      <c r="LF196">
        <v>276666666.66666669</v>
      </c>
      <c r="LG196">
        <v>2394333333.3333335</v>
      </c>
      <c r="LH196">
        <v>1224333333.3333333</v>
      </c>
      <c r="LI196">
        <v>457000000</v>
      </c>
      <c r="LJ196">
        <v>285666666.66666669</v>
      </c>
      <c r="LK196">
        <v>335000000</v>
      </c>
      <c r="LL196">
        <v>92000000</v>
      </c>
      <c r="LM196">
        <v>1617666666.6666667</v>
      </c>
      <c r="LN196">
        <v>698000000</v>
      </c>
      <c r="LO196">
        <v>374333333.33333331</v>
      </c>
      <c r="LP196">
        <v>113000000</v>
      </c>
      <c r="LQ196">
        <v>428333333.33333331</v>
      </c>
      <c r="LR196">
        <v>3666666.6666666665</v>
      </c>
      <c r="LS196">
        <v>47159000000</v>
      </c>
      <c r="LT196">
        <v>21653666666.666668</v>
      </c>
      <c r="LU196">
        <v>18968666666.666668</v>
      </c>
      <c r="LV196">
        <v>2371000000</v>
      </c>
      <c r="LW196">
        <v>314333333.33333331</v>
      </c>
      <c r="LX196">
        <v>9425000000</v>
      </c>
      <c r="LY196">
        <v>7524333333.333333</v>
      </c>
      <c r="LZ196">
        <v>4689000000</v>
      </c>
      <c r="MA196">
        <v>2719666666.6666665</v>
      </c>
      <c r="MB196">
        <v>115666666.66666667</v>
      </c>
      <c r="MC196">
        <v>1900666666.6666667</v>
      </c>
      <c r="MD196">
        <v>5625000000</v>
      </c>
      <c r="ME196">
        <v>4336000000</v>
      </c>
      <c r="MF196">
        <v>1289000000</v>
      </c>
      <c r="MG196">
        <v>10455000000</v>
      </c>
      <c r="MH196">
        <v>1402666666.6666667</v>
      </c>
      <c r="MI196">
        <v>1351333333.3333333</v>
      </c>
      <c r="MJ196">
        <v>2336666666.6666665</v>
      </c>
      <c r="MK196">
        <v>1325000000</v>
      </c>
      <c r="ML196">
        <v>2425000000</v>
      </c>
      <c r="MM196">
        <v>1309333333.3333333</v>
      </c>
      <c r="MN196">
        <v>305000000</v>
      </c>
      <c r="MO196">
        <v>59198000000</v>
      </c>
      <c r="MP196">
        <v>57404666666.666664</v>
      </c>
      <c r="MQ196">
        <v>22081000000</v>
      </c>
      <c r="MR196">
        <v>18279666666.666668</v>
      </c>
      <c r="MS196">
        <v>5179666666.666667</v>
      </c>
      <c r="MT196">
        <v>12262333333.333334</v>
      </c>
      <c r="MU196">
        <v>741333333.33333337</v>
      </c>
      <c r="MV196">
        <v>96333333.333333328</v>
      </c>
      <c r="MW196">
        <v>3801333333.3333335</v>
      </c>
      <c r="MX196">
        <v>559666666.66666663</v>
      </c>
      <c r="MY196">
        <v>3241666666.6666665</v>
      </c>
      <c r="MZ196">
        <v>1925333333.3333333</v>
      </c>
      <c r="NA196">
        <v>1316333333.3333333</v>
      </c>
      <c r="NB196">
        <v>6702000000</v>
      </c>
      <c r="NC196">
        <v>3750333333.3333335</v>
      </c>
      <c r="ND196">
        <v>2279666666.6666665</v>
      </c>
      <c r="NE196">
        <v>782666666.66666663</v>
      </c>
      <c r="NF196">
        <v>688000000</v>
      </c>
      <c r="NG196">
        <v>2951333333.3333335</v>
      </c>
      <c r="NH196">
        <v>2628333333.3333335</v>
      </c>
      <c r="NI196">
        <v>323000000</v>
      </c>
      <c r="NJ196">
        <v>3432000000</v>
      </c>
      <c r="NK196">
        <v>2244000000</v>
      </c>
      <c r="NL196">
        <v>1977666666.6666667</v>
      </c>
      <c r="NM196">
        <v>266333333.33333334</v>
      </c>
      <c r="NN196">
        <v>1188000000</v>
      </c>
      <c r="NO196">
        <v>892000000</v>
      </c>
      <c r="NP196">
        <v>295333333.33333331</v>
      </c>
      <c r="NQ196">
        <v>333333.33333333331</v>
      </c>
      <c r="NR196">
        <v>2529000000</v>
      </c>
      <c r="NS196">
        <v>1467333333.3333333</v>
      </c>
      <c r="NT196">
        <v>651000000</v>
      </c>
      <c r="NU196">
        <v>298000000</v>
      </c>
      <c r="NV196">
        <v>112666666.66666667</v>
      </c>
      <c r="NW196">
        <v>7612000000</v>
      </c>
      <c r="NX196">
        <v>7116666666.666667</v>
      </c>
      <c r="NY196">
        <v>6667000000</v>
      </c>
      <c r="NZ196">
        <v>449666666.66666669</v>
      </c>
      <c r="OA196">
        <v>495333333.33333331</v>
      </c>
      <c r="OB196">
        <v>4952000000</v>
      </c>
      <c r="OC196">
        <v>2120000000</v>
      </c>
      <c r="OD196">
        <v>1248333333.3333333</v>
      </c>
      <c r="OE196">
        <v>871666666.66666663</v>
      </c>
      <c r="OF196">
        <v>2832000000</v>
      </c>
      <c r="OG196">
        <v>1320333333.3333333</v>
      </c>
      <c r="OH196">
        <v>69333333.333333328</v>
      </c>
      <c r="OI196">
        <v>707000000</v>
      </c>
      <c r="OJ196">
        <v>735333333.33333337</v>
      </c>
      <c r="OK196">
        <v>10097000000</v>
      </c>
      <c r="OL196">
        <v>2013000000</v>
      </c>
      <c r="OM196">
        <v>1747333333.3333333</v>
      </c>
      <c r="ON196">
        <v>265666666.66666666</v>
      </c>
      <c r="OP196">
        <v>1264333333.3333333</v>
      </c>
      <c r="OQ196">
        <v>628333333.33333337</v>
      </c>
      <c r="OR196">
        <v>429666666.66666669</v>
      </c>
      <c r="OS196">
        <v>206333333.33333334</v>
      </c>
      <c r="OT196">
        <v>1735333333.3333333</v>
      </c>
      <c r="OU196">
        <v>544333333.33333337</v>
      </c>
      <c r="OV196">
        <v>1691333333.3333333</v>
      </c>
      <c r="OW196">
        <v>522666666.66666669</v>
      </c>
      <c r="OX196">
        <v>890666666.66666663</v>
      </c>
      <c r="OY196">
        <v>368000000</v>
      </c>
      <c r="OZ196">
        <v>1793666666.6666667</v>
      </c>
      <c r="PA196">
        <v>5741666666.666667</v>
      </c>
      <c r="PB196">
        <v>3948000000</v>
      </c>
    </row>
    <row r="197" spans="1:418" x14ac:dyDescent="0.45">
      <c r="A197" s="71">
        <v>23012</v>
      </c>
      <c r="B197">
        <v>30.44</v>
      </c>
      <c r="D197">
        <v>25.9</v>
      </c>
      <c r="L197">
        <v>26.4</v>
      </c>
      <c r="N197">
        <v>14.3</v>
      </c>
      <c r="O197">
        <v>14.2</v>
      </c>
      <c r="Q197">
        <v>23.6</v>
      </c>
      <c r="R197">
        <v>30</v>
      </c>
      <c r="S197">
        <v>17.899999999999999</v>
      </c>
      <c r="AQ197">
        <v>31</v>
      </c>
      <c r="AR197">
        <v>32.4</v>
      </c>
      <c r="BH197">
        <v>34.299999999999997</v>
      </c>
      <c r="BI197">
        <v>34</v>
      </c>
      <c r="BJ197">
        <v>35</v>
      </c>
      <c r="BK197">
        <v>35.200000000000003</v>
      </c>
      <c r="BM197">
        <v>33.9</v>
      </c>
      <c r="BO197">
        <v>30.2</v>
      </c>
      <c r="BS197">
        <v>37.5</v>
      </c>
      <c r="CB197">
        <v>24.1</v>
      </c>
      <c r="CG197">
        <v>58.8</v>
      </c>
      <c r="CJ197">
        <v>40.5</v>
      </c>
      <c r="CO197">
        <v>30.8</v>
      </c>
      <c r="CP197">
        <v>29.2</v>
      </c>
      <c r="CQ197">
        <v>31.2</v>
      </c>
      <c r="CR197">
        <v>27.7</v>
      </c>
      <c r="CS197">
        <v>43.4</v>
      </c>
      <c r="CU197">
        <v>29.7</v>
      </c>
      <c r="CW197">
        <v>27.5</v>
      </c>
      <c r="CX197">
        <v>26.1</v>
      </c>
      <c r="CZ197">
        <v>37</v>
      </c>
      <c r="DI197">
        <v>20.7</v>
      </c>
      <c r="DX197">
        <v>34</v>
      </c>
      <c r="EK197">
        <v>27.1</v>
      </c>
      <c r="EY197">
        <v>46.6</v>
      </c>
      <c r="EZ197">
        <v>48.2</v>
      </c>
      <c r="FG197">
        <v>57</v>
      </c>
      <c r="FP197">
        <v>42.3</v>
      </c>
      <c r="FX197">
        <v>30.6</v>
      </c>
      <c r="FY197">
        <v>31.2</v>
      </c>
      <c r="GA197">
        <v>50.9</v>
      </c>
      <c r="GC197">
        <v>50.8</v>
      </c>
      <c r="GF197">
        <v>27.2</v>
      </c>
      <c r="GZ197">
        <v>23.9</v>
      </c>
      <c r="HC197">
        <v>21.3</v>
      </c>
      <c r="JX197">
        <v>31.5</v>
      </c>
      <c r="JY197">
        <v>31.3</v>
      </c>
      <c r="JZ197">
        <v>30.5</v>
      </c>
      <c r="KD197">
        <v>31</v>
      </c>
      <c r="KE197">
        <v>32.200000000000003</v>
      </c>
      <c r="KG197">
        <v>51.3</v>
      </c>
      <c r="KH197">
        <v>28.6</v>
      </c>
      <c r="KJ197">
        <v>36.299999999999997</v>
      </c>
      <c r="KT197">
        <v>2299000000</v>
      </c>
      <c r="KU197">
        <v>124761000000</v>
      </c>
      <c r="KV197">
        <v>65015666666.666664</v>
      </c>
      <c r="KW197">
        <v>17529666666.666668</v>
      </c>
      <c r="KX197">
        <v>7813333333.333333</v>
      </c>
      <c r="KY197">
        <v>5769666666.666667</v>
      </c>
      <c r="KZ197">
        <v>1059666666.6666666</v>
      </c>
      <c r="LA197">
        <v>984000000</v>
      </c>
      <c r="LB197">
        <v>5685333333.333333</v>
      </c>
      <c r="LC197">
        <v>3264000000</v>
      </c>
      <c r="LD197">
        <v>1496000000</v>
      </c>
      <c r="LE197">
        <v>645666666.66666663</v>
      </c>
      <c r="LF197">
        <v>280000000</v>
      </c>
      <c r="LG197">
        <v>2425000000</v>
      </c>
      <c r="LH197">
        <v>1235333333.3333333</v>
      </c>
      <c r="LI197">
        <v>464000000</v>
      </c>
      <c r="LJ197">
        <v>293000000</v>
      </c>
      <c r="LK197">
        <v>339333333.33333331</v>
      </c>
      <c r="LL197">
        <v>93000000</v>
      </c>
      <c r="LM197">
        <v>1606000000</v>
      </c>
      <c r="LN197">
        <v>708666666.66666663</v>
      </c>
      <c r="LO197">
        <v>350333333.33333331</v>
      </c>
      <c r="LP197">
        <v>114666666.66666667</v>
      </c>
      <c r="LQ197">
        <v>428333333.33333331</v>
      </c>
      <c r="LR197">
        <v>4000000</v>
      </c>
      <c r="LS197">
        <v>47486000000</v>
      </c>
      <c r="LT197">
        <v>21747666666.666668</v>
      </c>
      <c r="LU197">
        <v>19055000000</v>
      </c>
      <c r="LV197">
        <v>2379666666.6666665</v>
      </c>
      <c r="LW197">
        <v>313000000</v>
      </c>
      <c r="LX197">
        <v>9398000000</v>
      </c>
      <c r="LY197">
        <v>7503666666.666667</v>
      </c>
      <c r="LZ197">
        <v>4666333333.333333</v>
      </c>
      <c r="MA197">
        <v>2717333333.3333335</v>
      </c>
      <c r="MB197">
        <v>119666666.66666667</v>
      </c>
      <c r="MC197">
        <v>1894333333.3333333</v>
      </c>
      <c r="MD197">
        <v>5709000000</v>
      </c>
      <c r="ME197">
        <v>4325333333.333333</v>
      </c>
      <c r="MF197">
        <v>1383333333.3333333</v>
      </c>
      <c r="MG197">
        <v>10631666666.666666</v>
      </c>
      <c r="MH197">
        <v>1447666666.6666667</v>
      </c>
      <c r="MI197">
        <v>1394000000</v>
      </c>
      <c r="MJ197">
        <v>2358666666.6666665</v>
      </c>
      <c r="MK197">
        <v>1352000000</v>
      </c>
      <c r="ML197">
        <v>2452666666.6666665</v>
      </c>
      <c r="MM197">
        <v>1329666666.6666667</v>
      </c>
      <c r="MN197">
        <v>297000000</v>
      </c>
      <c r="MO197">
        <v>59745333333.333336</v>
      </c>
      <c r="MP197">
        <v>57929666666.666664</v>
      </c>
      <c r="MQ197">
        <v>22371333333.333332</v>
      </c>
      <c r="MR197">
        <v>18443666666.666668</v>
      </c>
      <c r="MS197">
        <v>5240333333.333333</v>
      </c>
      <c r="MT197">
        <v>12357666666.666666</v>
      </c>
      <c r="MU197">
        <v>752000000</v>
      </c>
      <c r="MV197">
        <v>93666666.666666672</v>
      </c>
      <c r="MW197">
        <v>3927666666.6666665</v>
      </c>
      <c r="MX197">
        <v>579000000</v>
      </c>
      <c r="MY197">
        <v>3348666666.6666665</v>
      </c>
      <c r="MZ197">
        <v>1976000000</v>
      </c>
      <c r="NA197">
        <v>1372666666.6666667</v>
      </c>
      <c r="NB197">
        <v>6823000000</v>
      </c>
      <c r="NC197">
        <v>3797000000</v>
      </c>
      <c r="ND197">
        <v>2304666666.6666665</v>
      </c>
      <c r="NE197">
        <v>780000000</v>
      </c>
      <c r="NF197">
        <v>712000000</v>
      </c>
      <c r="NG197">
        <v>3026333333.3333335</v>
      </c>
      <c r="NH197">
        <v>2690333333.3333335</v>
      </c>
      <c r="NI197">
        <v>336000000</v>
      </c>
      <c r="NJ197">
        <v>3467000000</v>
      </c>
      <c r="NK197">
        <v>2278333333.3333335</v>
      </c>
      <c r="NL197">
        <v>2007666666.6666667</v>
      </c>
      <c r="NM197">
        <v>270666666.66666669</v>
      </c>
      <c r="NN197">
        <v>1188666666.6666667</v>
      </c>
      <c r="NO197">
        <v>887666666.66666663</v>
      </c>
      <c r="NP197">
        <v>300666666.66666669</v>
      </c>
      <c r="NQ197">
        <v>333333.33333333331</v>
      </c>
      <c r="NR197">
        <v>2569333333.3333335</v>
      </c>
      <c r="NS197">
        <v>1487666666.6666667</v>
      </c>
      <c r="NT197">
        <v>663333333.33333337</v>
      </c>
      <c r="NU197">
        <v>302333333.33333331</v>
      </c>
      <c r="NV197">
        <v>116000000</v>
      </c>
      <c r="NW197">
        <v>7670333333.333333</v>
      </c>
      <c r="NX197">
        <v>7153000000</v>
      </c>
      <c r="NY197">
        <v>6705000000</v>
      </c>
      <c r="NZ197">
        <v>448000000</v>
      </c>
      <c r="OA197">
        <v>517333333.33333331</v>
      </c>
      <c r="OB197">
        <v>4922666666.666667</v>
      </c>
      <c r="OC197">
        <v>2074000000</v>
      </c>
      <c r="OD197">
        <v>1233000000</v>
      </c>
      <c r="OE197">
        <v>841000000</v>
      </c>
      <c r="OF197">
        <v>2848666666.6666665</v>
      </c>
      <c r="OG197">
        <v>1328000000</v>
      </c>
      <c r="OH197">
        <v>70000000</v>
      </c>
      <c r="OI197">
        <v>705666666.66666663</v>
      </c>
      <c r="OJ197">
        <v>744666666.66666663</v>
      </c>
      <c r="OK197">
        <v>10106000000</v>
      </c>
      <c r="OL197">
        <v>2083666666.6666667</v>
      </c>
      <c r="OM197">
        <v>1782000000</v>
      </c>
      <c r="ON197">
        <v>301666666.66666669</v>
      </c>
      <c r="OP197">
        <v>1291333333.3333333</v>
      </c>
      <c r="OQ197">
        <v>641333333.33333337</v>
      </c>
      <c r="OR197">
        <v>439000000</v>
      </c>
      <c r="OS197">
        <v>211000000</v>
      </c>
      <c r="OT197">
        <v>1692666666.6666667</v>
      </c>
      <c r="OU197">
        <v>554000000</v>
      </c>
      <c r="OV197">
        <v>1701666666.6666667</v>
      </c>
      <c r="OW197">
        <v>483666666.66666669</v>
      </c>
      <c r="OX197">
        <v>871666666.66666663</v>
      </c>
      <c r="OY197">
        <v>388000000</v>
      </c>
      <c r="OZ197">
        <v>1815666666.6666667</v>
      </c>
      <c r="PA197">
        <v>5856333333.333333</v>
      </c>
      <c r="PB197">
        <v>4040666666.6666665</v>
      </c>
    </row>
    <row r="198" spans="1:418" x14ac:dyDescent="0.45">
      <c r="A198" s="71">
        <v>23043</v>
      </c>
      <c r="B198">
        <v>30.48</v>
      </c>
      <c r="D198">
        <v>25.9</v>
      </c>
      <c r="L198">
        <v>26.5</v>
      </c>
      <c r="N198">
        <v>14.3</v>
      </c>
      <c r="O198">
        <v>14.1</v>
      </c>
      <c r="Q198">
        <v>23.5</v>
      </c>
      <c r="R198">
        <v>30</v>
      </c>
      <c r="S198">
        <v>17.899999999999999</v>
      </c>
      <c r="AQ198">
        <v>31.1</v>
      </c>
      <c r="AR198">
        <v>32.4</v>
      </c>
      <c r="BH198">
        <v>34.1</v>
      </c>
      <c r="BI198">
        <v>33.700000000000003</v>
      </c>
      <c r="BJ198">
        <v>34.9</v>
      </c>
      <c r="BK198">
        <v>35.200000000000003</v>
      </c>
      <c r="BM198">
        <v>33.5</v>
      </c>
      <c r="BO198">
        <v>29.4</v>
      </c>
      <c r="BS198">
        <v>37.299999999999997</v>
      </c>
      <c r="CB198">
        <v>24</v>
      </c>
      <c r="CG198">
        <v>57.9</v>
      </c>
      <c r="CJ198">
        <v>40.5</v>
      </c>
      <c r="CO198">
        <v>31.3</v>
      </c>
      <c r="CP198">
        <v>29.5</v>
      </c>
      <c r="CQ198">
        <v>31.7</v>
      </c>
      <c r="CR198">
        <v>27.9</v>
      </c>
      <c r="CS198">
        <v>40.200000000000003</v>
      </c>
      <c r="CU198">
        <v>32.1</v>
      </c>
      <c r="CW198">
        <v>27.5</v>
      </c>
      <c r="CX198">
        <v>25.7</v>
      </c>
      <c r="CZ198">
        <v>40</v>
      </c>
      <c r="DI198">
        <v>20.8</v>
      </c>
      <c r="DX198">
        <v>34</v>
      </c>
      <c r="EK198">
        <v>27.2</v>
      </c>
      <c r="EY198">
        <v>46.7</v>
      </c>
      <c r="EZ198">
        <v>48.4</v>
      </c>
      <c r="FG198">
        <v>57.1</v>
      </c>
      <c r="FP198">
        <v>42.3</v>
      </c>
      <c r="FX198">
        <v>30.7</v>
      </c>
      <c r="FY198">
        <v>31.3</v>
      </c>
      <c r="GA198">
        <v>50.9</v>
      </c>
      <c r="GC198">
        <v>50.9</v>
      </c>
      <c r="GF198">
        <v>28.1</v>
      </c>
      <c r="GZ198">
        <v>23.9</v>
      </c>
      <c r="HC198">
        <v>21.3</v>
      </c>
      <c r="JX198">
        <v>31.6</v>
      </c>
      <c r="JY198">
        <v>31.3</v>
      </c>
      <c r="JZ198">
        <v>30.5</v>
      </c>
      <c r="KD198">
        <v>31</v>
      </c>
      <c r="KE198">
        <v>32.299999999999997</v>
      </c>
      <c r="KG198">
        <v>51.4</v>
      </c>
      <c r="KH198">
        <v>28.7</v>
      </c>
      <c r="KJ198">
        <v>36.4</v>
      </c>
      <c r="KT198">
        <v>2299000000</v>
      </c>
      <c r="KU198">
        <v>124761000000</v>
      </c>
      <c r="KV198">
        <v>65015666666.666664</v>
      </c>
      <c r="KW198">
        <v>17529666666.666668</v>
      </c>
      <c r="KX198">
        <v>7813333333.333333</v>
      </c>
      <c r="KY198">
        <v>5769666666.666667</v>
      </c>
      <c r="KZ198">
        <v>1059666666.6666666</v>
      </c>
      <c r="LA198">
        <v>984000000</v>
      </c>
      <c r="LB198">
        <v>5685333333.333333</v>
      </c>
      <c r="LC198">
        <v>3264000000</v>
      </c>
      <c r="LD198">
        <v>1496000000</v>
      </c>
      <c r="LE198">
        <v>645666666.66666663</v>
      </c>
      <c r="LF198">
        <v>280000000</v>
      </c>
      <c r="LG198">
        <v>2425000000</v>
      </c>
      <c r="LH198">
        <v>1235333333.3333333</v>
      </c>
      <c r="LI198">
        <v>464000000</v>
      </c>
      <c r="LJ198">
        <v>293000000</v>
      </c>
      <c r="LK198">
        <v>339333333.33333331</v>
      </c>
      <c r="LL198">
        <v>93000000</v>
      </c>
      <c r="LM198">
        <v>1606000000</v>
      </c>
      <c r="LN198">
        <v>708666666.66666663</v>
      </c>
      <c r="LO198">
        <v>350333333.33333331</v>
      </c>
      <c r="LP198">
        <v>114666666.66666667</v>
      </c>
      <c r="LQ198">
        <v>428333333.33333331</v>
      </c>
      <c r="LR198">
        <v>4000000</v>
      </c>
      <c r="LS198">
        <v>47486000000</v>
      </c>
      <c r="LT198">
        <v>21747666666.666668</v>
      </c>
      <c r="LU198">
        <v>19055000000</v>
      </c>
      <c r="LV198">
        <v>2379666666.6666665</v>
      </c>
      <c r="LW198">
        <v>313000000</v>
      </c>
      <c r="LX198">
        <v>9398000000</v>
      </c>
      <c r="LY198">
        <v>7503666666.666667</v>
      </c>
      <c r="LZ198">
        <v>4666333333.333333</v>
      </c>
      <c r="MA198">
        <v>2717333333.3333335</v>
      </c>
      <c r="MB198">
        <v>119666666.66666667</v>
      </c>
      <c r="MC198">
        <v>1894333333.3333333</v>
      </c>
      <c r="MD198">
        <v>5709000000</v>
      </c>
      <c r="ME198">
        <v>4325333333.333333</v>
      </c>
      <c r="MF198">
        <v>1383333333.3333333</v>
      </c>
      <c r="MG198">
        <v>10631666666.666666</v>
      </c>
      <c r="MH198">
        <v>1447666666.6666667</v>
      </c>
      <c r="MI198">
        <v>1394000000</v>
      </c>
      <c r="MJ198">
        <v>2358666666.6666665</v>
      </c>
      <c r="MK198">
        <v>1352000000</v>
      </c>
      <c r="ML198">
        <v>2452666666.6666665</v>
      </c>
      <c r="MM198">
        <v>1329666666.6666667</v>
      </c>
      <c r="MN198">
        <v>297000000</v>
      </c>
      <c r="MO198">
        <v>59745333333.333336</v>
      </c>
      <c r="MP198">
        <v>57929666666.666664</v>
      </c>
      <c r="MQ198">
        <v>22371333333.333332</v>
      </c>
      <c r="MR198">
        <v>18443666666.666668</v>
      </c>
      <c r="MS198">
        <v>5240333333.333333</v>
      </c>
      <c r="MT198">
        <v>12357666666.666666</v>
      </c>
      <c r="MU198">
        <v>752000000</v>
      </c>
      <c r="MV198">
        <v>93666666.666666672</v>
      </c>
      <c r="MW198">
        <v>3927666666.6666665</v>
      </c>
      <c r="MX198">
        <v>579000000</v>
      </c>
      <c r="MY198">
        <v>3348666666.6666665</v>
      </c>
      <c r="MZ198">
        <v>1976000000</v>
      </c>
      <c r="NA198">
        <v>1372666666.6666667</v>
      </c>
      <c r="NB198">
        <v>6823000000</v>
      </c>
      <c r="NC198">
        <v>3797000000</v>
      </c>
      <c r="ND198">
        <v>2304666666.6666665</v>
      </c>
      <c r="NE198">
        <v>780000000</v>
      </c>
      <c r="NF198">
        <v>712000000</v>
      </c>
      <c r="NG198">
        <v>3026333333.3333335</v>
      </c>
      <c r="NH198">
        <v>2690333333.3333335</v>
      </c>
      <c r="NI198">
        <v>336000000</v>
      </c>
      <c r="NJ198">
        <v>3467000000</v>
      </c>
      <c r="NK198">
        <v>2278333333.3333335</v>
      </c>
      <c r="NL198">
        <v>2007666666.6666667</v>
      </c>
      <c r="NM198">
        <v>270666666.66666669</v>
      </c>
      <c r="NN198">
        <v>1188666666.6666667</v>
      </c>
      <c r="NO198">
        <v>887666666.66666663</v>
      </c>
      <c r="NP198">
        <v>300666666.66666669</v>
      </c>
      <c r="NQ198">
        <v>333333.33333333331</v>
      </c>
      <c r="NR198">
        <v>2569333333.3333335</v>
      </c>
      <c r="NS198">
        <v>1487666666.6666667</v>
      </c>
      <c r="NT198">
        <v>663333333.33333337</v>
      </c>
      <c r="NU198">
        <v>302333333.33333331</v>
      </c>
      <c r="NV198">
        <v>116000000</v>
      </c>
      <c r="NW198">
        <v>7670333333.333333</v>
      </c>
      <c r="NX198">
        <v>7153000000</v>
      </c>
      <c r="NY198">
        <v>6705000000</v>
      </c>
      <c r="NZ198">
        <v>448000000</v>
      </c>
      <c r="OA198">
        <v>517333333.33333331</v>
      </c>
      <c r="OB198">
        <v>4922666666.666667</v>
      </c>
      <c r="OC198">
        <v>2074000000</v>
      </c>
      <c r="OD198">
        <v>1233000000</v>
      </c>
      <c r="OE198">
        <v>841000000</v>
      </c>
      <c r="OF198">
        <v>2848666666.6666665</v>
      </c>
      <c r="OG198">
        <v>1328000000</v>
      </c>
      <c r="OH198">
        <v>70000000</v>
      </c>
      <c r="OI198">
        <v>705666666.66666663</v>
      </c>
      <c r="OJ198">
        <v>744666666.66666663</v>
      </c>
      <c r="OK198">
        <v>10106000000</v>
      </c>
      <c r="OL198">
        <v>2083666666.6666667</v>
      </c>
      <c r="OM198">
        <v>1782000000</v>
      </c>
      <c r="ON198">
        <v>301666666.66666669</v>
      </c>
      <c r="OP198">
        <v>1291333333.3333333</v>
      </c>
      <c r="OQ198">
        <v>641333333.33333337</v>
      </c>
      <c r="OR198">
        <v>439000000</v>
      </c>
      <c r="OS198">
        <v>211000000</v>
      </c>
      <c r="OT198">
        <v>1692666666.6666667</v>
      </c>
      <c r="OU198">
        <v>554000000</v>
      </c>
      <c r="OV198">
        <v>1701666666.6666667</v>
      </c>
      <c r="OW198">
        <v>483666666.66666669</v>
      </c>
      <c r="OX198">
        <v>871666666.66666663</v>
      </c>
      <c r="OY198">
        <v>388000000</v>
      </c>
      <c r="OZ198">
        <v>1815666666.6666667</v>
      </c>
      <c r="PA198">
        <v>5856333333.333333</v>
      </c>
      <c r="PB198">
        <v>4040666666.6666665</v>
      </c>
    </row>
    <row r="199" spans="1:418" x14ac:dyDescent="0.45">
      <c r="A199" s="71">
        <v>23071</v>
      </c>
      <c r="B199">
        <v>30.51</v>
      </c>
      <c r="D199">
        <v>26</v>
      </c>
      <c r="L199">
        <v>26.5</v>
      </c>
      <c r="N199">
        <v>14.3</v>
      </c>
      <c r="O199">
        <v>14.2</v>
      </c>
      <c r="Q199">
        <v>23.5</v>
      </c>
      <c r="R199">
        <v>29.9</v>
      </c>
      <c r="S199">
        <v>17.899999999999999</v>
      </c>
      <c r="AQ199">
        <v>31</v>
      </c>
      <c r="AR199">
        <v>32.299999999999997</v>
      </c>
      <c r="BH199">
        <v>33.799999999999997</v>
      </c>
      <c r="BI199">
        <v>33.299999999999997</v>
      </c>
      <c r="BJ199">
        <v>34.4</v>
      </c>
      <c r="BK199">
        <v>34.700000000000003</v>
      </c>
      <c r="BM199">
        <v>33.1</v>
      </c>
      <c r="BO199">
        <v>28.7</v>
      </c>
      <c r="BS199">
        <v>37.1</v>
      </c>
      <c r="CB199">
        <v>24</v>
      </c>
      <c r="CG199">
        <v>59.1</v>
      </c>
      <c r="CJ199">
        <v>40.5</v>
      </c>
      <c r="CO199">
        <v>31.2</v>
      </c>
      <c r="CP199">
        <v>29.3</v>
      </c>
      <c r="CQ199">
        <v>32.700000000000003</v>
      </c>
      <c r="CR199">
        <v>28.4</v>
      </c>
      <c r="CS199">
        <v>40.299999999999997</v>
      </c>
      <c r="CU199">
        <v>34.299999999999997</v>
      </c>
      <c r="CW199">
        <v>26.1</v>
      </c>
      <c r="CX199">
        <v>25.8</v>
      </c>
      <c r="CZ199">
        <v>37.9</v>
      </c>
      <c r="DI199">
        <v>20.8</v>
      </c>
      <c r="DX199">
        <v>34.1</v>
      </c>
      <c r="EK199">
        <v>27.2</v>
      </c>
      <c r="EY199">
        <v>46.7</v>
      </c>
      <c r="EZ199">
        <v>48.4</v>
      </c>
      <c r="FG199">
        <v>57.1</v>
      </c>
      <c r="FP199">
        <v>42.3</v>
      </c>
      <c r="FX199">
        <v>30.8</v>
      </c>
      <c r="FY199">
        <v>31.5</v>
      </c>
      <c r="GA199">
        <v>50.9</v>
      </c>
      <c r="GC199">
        <v>50.9</v>
      </c>
      <c r="GF199">
        <v>28.5</v>
      </c>
      <c r="GZ199">
        <v>23.9</v>
      </c>
      <c r="HC199">
        <v>21.3</v>
      </c>
      <c r="JX199">
        <v>31.7</v>
      </c>
      <c r="JY199">
        <v>31.4</v>
      </c>
      <c r="JZ199">
        <v>30.6</v>
      </c>
      <c r="KD199">
        <v>31</v>
      </c>
      <c r="KE199">
        <v>32.299999999999997</v>
      </c>
      <c r="KG199">
        <v>51.4</v>
      </c>
      <c r="KH199">
        <v>28.7</v>
      </c>
      <c r="KJ199">
        <v>36.5</v>
      </c>
      <c r="KT199">
        <v>2299000000</v>
      </c>
      <c r="KU199">
        <v>124761000000</v>
      </c>
      <c r="KV199">
        <v>65015666666.666664</v>
      </c>
      <c r="KW199">
        <v>17529666666.666668</v>
      </c>
      <c r="KX199">
        <v>7813333333.333333</v>
      </c>
      <c r="KY199">
        <v>5769666666.666667</v>
      </c>
      <c r="KZ199">
        <v>1059666666.6666666</v>
      </c>
      <c r="LA199">
        <v>984000000</v>
      </c>
      <c r="LB199">
        <v>5685333333.333333</v>
      </c>
      <c r="LC199">
        <v>3264000000</v>
      </c>
      <c r="LD199">
        <v>1496000000</v>
      </c>
      <c r="LE199">
        <v>645666666.66666663</v>
      </c>
      <c r="LF199">
        <v>280000000</v>
      </c>
      <c r="LG199">
        <v>2425000000</v>
      </c>
      <c r="LH199">
        <v>1235333333.3333333</v>
      </c>
      <c r="LI199">
        <v>464000000</v>
      </c>
      <c r="LJ199">
        <v>293000000</v>
      </c>
      <c r="LK199">
        <v>339333333.33333331</v>
      </c>
      <c r="LL199">
        <v>93000000</v>
      </c>
      <c r="LM199">
        <v>1606000000</v>
      </c>
      <c r="LN199">
        <v>708666666.66666663</v>
      </c>
      <c r="LO199">
        <v>350333333.33333331</v>
      </c>
      <c r="LP199">
        <v>114666666.66666667</v>
      </c>
      <c r="LQ199">
        <v>428333333.33333331</v>
      </c>
      <c r="LR199">
        <v>4000000</v>
      </c>
      <c r="LS199">
        <v>47486000000</v>
      </c>
      <c r="LT199">
        <v>21747666666.666668</v>
      </c>
      <c r="LU199">
        <v>19055000000</v>
      </c>
      <c r="LV199">
        <v>2379666666.6666665</v>
      </c>
      <c r="LW199">
        <v>313000000</v>
      </c>
      <c r="LX199">
        <v>9398000000</v>
      </c>
      <c r="LY199">
        <v>7503666666.666667</v>
      </c>
      <c r="LZ199">
        <v>4666333333.333333</v>
      </c>
      <c r="MA199">
        <v>2717333333.3333335</v>
      </c>
      <c r="MB199">
        <v>119666666.66666667</v>
      </c>
      <c r="MC199">
        <v>1894333333.3333333</v>
      </c>
      <c r="MD199">
        <v>5709000000</v>
      </c>
      <c r="ME199">
        <v>4325333333.333333</v>
      </c>
      <c r="MF199">
        <v>1383333333.3333333</v>
      </c>
      <c r="MG199">
        <v>10631666666.666666</v>
      </c>
      <c r="MH199">
        <v>1447666666.6666667</v>
      </c>
      <c r="MI199">
        <v>1394000000</v>
      </c>
      <c r="MJ199">
        <v>2358666666.6666665</v>
      </c>
      <c r="MK199">
        <v>1352000000</v>
      </c>
      <c r="ML199">
        <v>2452666666.6666665</v>
      </c>
      <c r="MM199">
        <v>1329666666.6666667</v>
      </c>
      <c r="MN199">
        <v>297000000</v>
      </c>
      <c r="MO199">
        <v>59745333333.333336</v>
      </c>
      <c r="MP199">
        <v>57929666666.666664</v>
      </c>
      <c r="MQ199">
        <v>22371333333.333332</v>
      </c>
      <c r="MR199">
        <v>18443666666.666668</v>
      </c>
      <c r="MS199">
        <v>5240333333.333333</v>
      </c>
      <c r="MT199">
        <v>12357666666.666666</v>
      </c>
      <c r="MU199">
        <v>752000000</v>
      </c>
      <c r="MV199">
        <v>93666666.666666672</v>
      </c>
      <c r="MW199">
        <v>3927666666.6666665</v>
      </c>
      <c r="MX199">
        <v>579000000</v>
      </c>
      <c r="MY199">
        <v>3348666666.6666665</v>
      </c>
      <c r="MZ199">
        <v>1976000000</v>
      </c>
      <c r="NA199">
        <v>1372666666.6666667</v>
      </c>
      <c r="NB199">
        <v>6823000000</v>
      </c>
      <c r="NC199">
        <v>3797000000</v>
      </c>
      <c r="ND199">
        <v>2304666666.6666665</v>
      </c>
      <c r="NE199">
        <v>780000000</v>
      </c>
      <c r="NF199">
        <v>712000000</v>
      </c>
      <c r="NG199">
        <v>3026333333.3333335</v>
      </c>
      <c r="NH199">
        <v>2690333333.3333335</v>
      </c>
      <c r="NI199">
        <v>336000000</v>
      </c>
      <c r="NJ199">
        <v>3467000000</v>
      </c>
      <c r="NK199">
        <v>2278333333.3333335</v>
      </c>
      <c r="NL199">
        <v>2007666666.6666667</v>
      </c>
      <c r="NM199">
        <v>270666666.66666669</v>
      </c>
      <c r="NN199">
        <v>1188666666.6666667</v>
      </c>
      <c r="NO199">
        <v>887666666.66666663</v>
      </c>
      <c r="NP199">
        <v>300666666.66666669</v>
      </c>
      <c r="NQ199">
        <v>333333.33333333331</v>
      </c>
      <c r="NR199">
        <v>2569333333.3333335</v>
      </c>
      <c r="NS199">
        <v>1487666666.6666667</v>
      </c>
      <c r="NT199">
        <v>663333333.33333337</v>
      </c>
      <c r="NU199">
        <v>302333333.33333331</v>
      </c>
      <c r="NV199">
        <v>116000000</v>
      </c>
      <c r="NW199">
        <v>7670333333.333333</v>
      </c>
      <c r="NX199">
        <v>7153000000</v>
      </c>
      <c r="NY199">
        <v>6705000000</v>
      </c>
      <c r="NZ199">
        <v>448000000</v>
      </c>
      <c r="OA199">
        <v>517333333.33333331</v>
      </c>
      <c r="OB199">
        <v>4922666666.666667</v>
      </c>
      <c r="OC199">
        <v>2074000000</v>
      </c>
      <c r="OD199">
        <v>1233000000</v>
      </c>
      <c r="OE199">
        <v>841000000</v>
      </c>
      <c r="OF199">
        <v>2848666666.6666665</v>
      </c>
      <c r="OG199">
        <v>1328000000</v>
      </c>
      <c r="OH199">
        <v>70000000</v>
      </c>
      <c r="OI199">
        <v>705666666.66666663</v>
      </c>
      <c r="OJ199">
        <v>744666666.66666663</v>
      </c>
      <c r="OK199">
        <v>10106000000</v>
      </c>
      <c r="OL199">
        <v>2083666666.6666667</v>
      </c>
      <c r="OM199">
        <v>1782000000</v>
      </c>
      <c r="ON199">
        <v>301666666.66666669</v>
      </c>
      <c r="OP199">
        <v>1291333333.3333333</v>
      </c>
      <c r="OQ199">
        <v>641333333.33333337</v>
      </c>
      <c r="OR199">
        <v>439000000</v>
      </c>
      <c r="OS199">
        <v>211000000</v>
      </c>
      <c r="OT199">
        <v>1692666666.6666667</v>
      </c>
      <c r="OU199">
        <v>554000000</v>
      </c>
      <c r="OV199">
        <v>1701666666.6666667</v>
      </c>
      <c r="OW199">
        <v>483666666.66666669</v>
      </c>
      <c r="OX199">
        <v>871666666.66666663</v>
      </c>
      <c r="OY199">
        <v>388000000</v>
      </c>
      <c r="OZ199">
        <v>1815666666.6666667</v>
      </c>
      <c r="PA199">
        <v>5856333333.333333</v>
      </c>
      <c r="PB199">
        <v>4040666666.6666665</v>
      </c>
    </row>
    <row r="200" spans="1:418" x14ac:dyDescent="0.45">
      <c r="A200" s="71">
        <v>23102</v>
      </c>
      <c r="B200">
        <v>30.48</v>
      </c>
      <c r="D200">
        <v>26</v>
      </c>
      <c r="L200">
        <v>26.5</v>
      </c>
      <c r="N200">
        <v>14.4</v>
      </c>
      <c r="O200">
        <v>14.4</v>
      </c>
      <c r="Q200">
        <v>23.5</v>
      </c>
      <c r="R200">
        <v>30</v>
      </c>
      <c r="S200">
        <v>17.899999999999999</v>
      </c>
      <c r="AQ200">
        <v>30.9</v>
      </c>
      <c r="AR200">
        <v>32.200000000000003</v>
      </c>
      <c r="BH200">
        <v>33</v>
      </c>
      <c r="BI200">
        <v>32.5</v>
      </c>
      <c r="BJ200">
        <v>33.4</v>
      </c>
      <c r="BK200">
        <v>34.1</v>
      </c>
      <c r="BM200">
        <v>32.200000000000003</v>
      </c>
      <c r="BO200">
        <v>28.4</v>
      </c>
      <c r="BS200">
        <v>35.1</v>
      </c>
      <c r="CB200">
        <v>24</v>
      </c>
      <c r="CG200">
        <v>59.1</v>
      </c>
      <c r="CJ200">
        <v>40.5</v>
      </c>
      <c r="CO200">
        <v>31.2</v>
      </c>
      <c r="CP200">
        <v>29.2</v>
      </c>
      <c r="CQ200">
        <v>32.200000000000003</v>
      </c>
      <c r="CR200">
        <v>28.6</v>
      </c>
      <c r="CS200">
        <v>38.9</v>
      </c>
      <c r="CU200">
        <v>34</v>
      </c>
      <c r="CW200">
        <v>26.2</v>
      </c>
      <c r="CX200">
        <v>24.8</v>
      </c>
      <c r="CZ200">
        <v>27.3</v>
      </c>
      <c r="DI200">
        <v>20.7</v>
      </c>
      <c r="DX200">
        <v>34.1</v>
      </c>
      <c r="EK200">
        <v>27.2</v>
      </c>
      <c r="EY200">
        <v>46.8</v>
      </c>
      <c r="EZ200">
        <v>48.4</v>
      </c>
      <c r="FG200">
        <v>57.3</v>
      </c>
      <c r="FP200">
        <v>42.4</v>
      </c>
      <c r="FX200">
        <v>30.8</v>
      </c>
      <c r="FY200">
        <v>31.4</v>
      </c>
      <c r="GA200">
        <v>50.8</v>
      </c>
      <c r="GC200">
        <v>50.8</v>
      </c>
      <c r="GF200">
        <v>28.7</v>
      </c>
      <c r="GZ200">
        <v>23.9</v>
      </c>
      <c r="HC200">
        <v>21.3</v>
      </c>
      <c r="JX200">
        <v>31.7</v>
      </c>
      <c r="JY200">
        <v>31.4</v>
      </c>
      <c r="JZ200">
        <v>30.6</v>
      </c>
      <c r="KD200">
        <v>31</v>
      </c>
      <c r="KE200">
        <v>32.200000000000003</v>
      </c>
      <c r="KG200">
        <v>51.5</v>
      </c>
      <c r="KH200">
        <v>28.7</v>
      </c>
      <c r="KJ200">
        <v>36.5</v>
      </c>
      <c r="KT200">
        <v>2403666666.6666665</v>
      </c>
      <c r="KU200">
        <v>126137666666.66667</v>
      </c>
      <c r="KV200">
        <v>65561666666.666664</v>
      </c>
      <c r="KW200">
        <v>17960333333.333332</v>
      </c>
      <c r="KX200">
        <v>8073333333.333333</v>
      </c>
      <c r="KY200">
        <v>6014000000</v>
      </c>
      <c r="KZ200">
        <v>1066666666.6666666</v>
      </c>
      <c r="LA200">
        <v>992666666.66666663</v>
      </c>
      <c r="LB200">
        <v>5744666666.666667</v>
      </c>
      <c r="LC200">
        <v>3358333333.3333335</v>
      </c>
      <c r="LD200">
        <v>1465333333.3333333</v>
      </c>
      <c r="LE200">
        <v>639333333.33333337</v>
      </c>
      <c r="LF200">
        <v>281666666.66666669</v>
      </c>
      <c r="LG200">
        <v>2515000000</v>
      </c>
      <c r="LH200">
        <v>1302000000</v>
      </c>
      <c r="LI200">
        <v>470000000</v>
      </c>
      <c r="LJ200">
        <v>297333333.33333331</v>
      </c>
      <c r="LK200">
        <v>347333333.33333331</v>
      </c>
      <c r="LL200">
        <v>98333333.333333328</v>
      </c>
      <c r="LM200">
        <v>1627666666.6666667</v>
      </c>
      <c r="LN200">
        <v>715666666.66666663</v>
      </c>
      <c r="LO200">
        <v>351666666.66666669</v>
      </c>
      <c r="LP200">
        <v>117333333.33333333</v>
      </c>
      <c r="LQ200">
        <v>439000000</v>
      </c>
      <c r="LR200">
        <v>4000000</v>
      </c>
      <c r="LS200">
        <v>47601000000</v>
      </c>
      <c r="LT200">
        <v>21781666666.666668</v>
      </c>
      <c r="LU200">
        <v>19061333333.333332</v>
      </c>
      <c r="LV200">
        <v>2409000000</v>
      </c>
      <c r="LW200">
        <v>311666666.66666669</v>
      </c>
      <c r="LX200">
        <v>9473666666.666666</v>
      </c>
      <c r="LY200">
        <v>7588000000</v>
      </c>
      <c r="LZ200">
        <v>4733666666.666667</v>
      </c>
      <c r="MA200">
        <v>2728666666.6666665</v>
      </c>
      <c r="MB200">
        <v>125666666.66666667</v>
      </c>
      <c r="MC200">
        <v>1885666666.6666667</v>
      </c>
      <c r="MD200">
        <v>5581666666.666667</v>
      </c>
      <c r="ME200">
        <v>4292666666.6666665</v>
      </c>
      <c r="MF200">
        <v>1289333333.3333333</v>
      </c>
      <c r="MG200">
        <v>10764333333.333334</v>
      </c>
      <c r="MH200">
        <v>1450000000</v>
      </c>
      <c r="MI200">
        <v>1438666666.6666667</v>
      </c>
      <c r="MJ200">
        <v>2397333333.3333335</v>
      </c>
      <c r="MK200">
        <v>1369666666.6666667</v>
      </c>
      <c r="ML200">
        <v>2501000000</v>
      </c>
      <c r="MM200">
        <v>1329000000</v>
      </c>
      <c r="MN200">
        <v>278333333.33333331</v>
      </c>
      <c r="MO200">
        <v>60576000000</v>
      </c>
      <c r="MP200">
        <v>58694333333.333336</v>
      </c>
      <c r="MQ200">
        <v>22478333333.333332</v>
      </c>
      <c r="MR200">
        <v>18661000000</v>
      </c>
      <c r="MS200">
        <v>5304000000</v>
      </c>
      <c r="MT200">
        <v>12496333333.333334</v>
      </c>
      <c r="MU200">
        <v>774333333.33333337</v>
      </c>
      <c r="MV200">
        <v>86333333.333333328</v>
      </c>
      <c r="MW200">
        <v>3817000000</v>
      </c>
      <c r="MX200">
        <v>598333333.33333337</v>
      </c>
      <c r="MY200">
        <v>3218666666.6666665</v>
      </c>
      <c r="MZ200">
        <v>1961333333.3333333</v>
      </c>
      <c r="NA200">
        <v>1257333333.3333333</v>
      </c>
      <c r="NB200">
        <v>6920000000</v>
      </c>
      <c r="NC200">
        <v>3809666666.6666665</v>
      </c>
      <c r="ND200">
        <v>2306333333.3333335</v>
      </c>
      <c r="NE200">
        <v>769000000</v>
      </c>
      <c r="NF200">
        <v>734333333.33333337</v>
      </c>
      <c r="NG200">
        <v>3110333333.3333335</v>
      </c>
      <c r="NH200">
        <v>2754666666.6666665</v>
      </c>
      <c r="NI200">
        <v>355333333.33333331</v>
      </c>
      <c r="NJ200">
        <v>3508666666.6666665</v>
      </c>
      <c r="NK200">
        <v>2313333333.3333335</v>
      </c>
      <c r="NL200">
        <v>2037333333.3333333</v>
      </c>
      <c r="NM200">
        <v>276000000</v>
      </c>
      <c r="NN200">
        <v>1195333333.3333333</v>
      </c>
      <c r="NO200">
        <v>888666666.66666663</v>
      </c>
      <c r="NP200">
        <v>306333333.33333331</v>
      </c>
      <c r="NQ200">
        <v>333333.33333333331</v>
      </c>
      <c r="NR200">
        <v>2595000000</v>
      </c>
      <c r="NS200">
        <v>1491666666.6666667</v>
      </c>
      <c r="NT200">
        <v>678000000</v>
      </c>
      <c r="NU200">
        <v>304666666.66666669</v>
      </c>
      <c r="NV200">
        <v>120666666.66666667</v>
      </c>
      <c r="NW200">
        <v>7735000000</v>
      </c>
      <c r="NX200">
        <v>7260666666.666667</v>
      </c>
      <c r="NY200">
        <v>6810000000</v>
      </c>
      <c r="NZ200">
        <v>450666666.66666669</v>
      </c>
      <c r="OA200">
        <v>474333333.33333331</v>
      </c>
      <c r="OB200">
        <v>5019000000</v>
      </c>
      <c r="OC200">
        <v>2146000000</v>
      </c>
      <c r="OD200">
        <v>1237333333.3333333</v>
      </c>
      <c r="OE200">
        <v>908666666.66666663</v>
      </c>
      <c r="OF200">
        <v>2873000000</v>
      </c>
      <c r="OG200">
        <v>1323666666.6666667</v>
      </c>
      <c r="OH200">
        <v>70000000</v>
      </c>
      <c r="OI200">
        <v>714666666.66666663</v>
      </c>
      <c r="OJ200">
        <v>764333333.33333337</v>
      </c>
      <c r="OK200">
        <v>10438666666.666666</v>
      </c>
      <c r="OL200">
        <v>2119666666.6666667</v>
      </c>
      <c r="OM200">
        <v>1824333333.3333333</v>
      </c>
      <c r="ON200">
        <v>295333333.33333331</v>
      </c>
      <c r="OP200">
        <v>1314333333.3333333</v>
      </c>
      <c r="OQ200">
        <v>655666666.66666663</v>
      </c>
      <c r="OR200">
        <v>446333333.33333331</v>
      </c>
      <c r="OS200">
        <v>212333333.33333334</v>
      </c>
      <c r="OT200">
        <v>1772333333.3333333</v>
      </c>
      <c r="OU200">
        <v>580333333.33333337</v>
      </c>
      <c r="OV200">
        <v>1682333333.3333333</v>
      </c>
      <c r="OW200">
        <v>566000000</v>
      </c>
      <c r="OX200">
        <v>961000000</v>
      </c>
      <c r="OY200">
        <v>395000000</v>
      </c>
      <c r="OZ200">
        <v>1881666666.6666667</v>
      </c>
      <c r="PA200">
        <v>6025000000</v>
      </c>
      <c r="PB200">
        <v>4143666666.6666665</v>
      </c>
    </row>
    <row r="201" spans="1:418" x14ac:dyDescent="0.45">
      <c r="A201" s="71">
        <v>23132</v>
      </c>
      <c r="B201">
        <v>30.51</v>
      </c>
      <c r="D201">
        <v>26</v>
      </c>
      <c r="L201">
        <v>26.5</v>
      </c>
      <c r="N201">
        <v>14.4</v>
      </c>
      <c r="O201">
        <v>14.4</v>
      </c>
      <c r="Q201">
        <v>23.5</v>
      </c>
      <c r="R201">
        <v>30</v>
      </c>
      <c r="S201">
        <v>17.899999999999999</v>
      </c>
      <c r="AQ201">
        <v>30.9</v>
      </c>
      <c r="AR201">
        <v>32.200000000000003</v>
      </c>
      <c r="BH201">
        <v>33.1</v>
      </c>
      <c r="BI201">
        <v>32.6</v>
      </c>
      <c r="BJ201">
        <v>33.4</v>
      </c>
      <c r="BK201">
        <v>34.1</v>
      </c>
      <c r="BM201">
        <v>32.200000000000003</v>
      </c>
      <c r="BO201">
        <v>28.2</v>
      </c>
      <c r="BS201">
        <v>36.200000000000003</v>
      </c>
      <c r="CB201">
        <v>24.1</v>
      </c>
      <c r="CG201">
        <v>55.2</v>
      </c>
      <c r="CJ201">
        <v>40.6</v>
      </c>
      <c r="CO201">
        <v>31.4</v>
      </c>
      <c r="CP201">
        <v>29.3</v>
      </c>
      <c r="CQ201">
        <v>32.6</v>
      </c>
      <c r="CR201">
        <v>28.4</v>
      </c>
      <c r="CS201">
        <v>39.5</v>
      </c>
      <c r="CU201">
        <v>35.4</v>
      </c>
      <c r="CW201">
        <v>25.8</v>
      </c>
      <c r="CX201">
        <v>23.9</v>
      </c>
      <c r="CZ201">
        <v>32.700000000000003</v>
      </c>
      <c r="DI201">
        <v>20.8</v>
      </c>
      <c r="DX201">
        <v>34.299999999999997</v>
      </c>
      <c r="EK201">
        <v>27.3</v>
      </c>
      <c r="EY201">
        <v>46.7</v>
      </c>
      <c r="EZ201">
        <v>48.4</v>
      </c>
      <c r="FG201">
        <v>57.1</v>
      </c>
      <c r="FP201">
        <v>42.4</v>
      </c>
      <c r="FX201">
        <v>30.9</v>
      </c>
      <c r="FY201">
        <v>31.5</v>
      </c>
      <c r="GA201">
        <v>51</v>
      </c>
      <c r="GC201">
        <v>51</v>
      </c>
      <c r="GF201">
        <v>28.6</v>
      </c>
      <c r="GZ201">
        <v>24</v>
      </c>
      <c r="HC201">
        <v>21.4</v>
      </c>
      <c r="JX201">
        <v>31.7</v>
      </c>
      <c r="JY201">
        <v>31.4</v>
      </c>
      <c r="JZ201">
        <v>30.6</v>
      </c>
      <c r="KD201">
        <v>31</v>
      </c>
      <c r="KE201">
        <v>32.299999999999997</v>
      </c>
      <c r="KG201">
        <v>51.4</v>
      </c>
      <c r="KH201">
        <v>28.7</v>
      </c>
      <c r="KJ201">
        <v>36.5</v>
      </c>
      <c r="KT201">
        <v>2403666666.6666665</v>
      </c>
      <c r="KU201">
        <v>126137666666.66667</v>
      </c>
      <c r="KV201">
        <v>65561666666.666664</v>
      </c>
      <c r="KW201">
        <v>17960333333.333332</v>
      </c>
      <c r="KX201">
        <v>8073333333.333333</v>
      </c>
      <c r="KY201">
        <v>6014000000</v>
      </c>
      <c r="KZ201">
        <v>1066666666.6666666</v>
      </c>
      <c r="LA201">
        <v>992666666.66666663</v>
      </c>
      <c r="LB201">
        <v>5744666666.666667</v>
      </c>
      <c r="LC201">
        <v>3358333333.3333335</v>
      </c>
      <c r="LD201">
        <v>1465333333.3333333</v>
      </c>
      <c r="LE201">
        <v>639333333.33333337</v>
      </c>
      <c r="LF201">
        <v>281666666.66666669</v>
      </c>
      <c r="LG201">
        <v>2515000000</v>
      </c>
      <c r="LH201">
        <v>1302000000</v>
      </c>
      <c r="LI201">
        <v>470000000</v>
      </c>
      <c r="LJ201">
        <v>297333333.33333331</v>
      </c>
      <c r="LK201">
        <v>347333333.33333331</v>
      </c>
      <c r="LL201">
        <v>98333333.333333328</v>
      </c>
      <c r="LM201">
        <v>1627666666.6666667</v>
      </c>
      <c r="LN201">
        <v>715666666.66666663</v>
      </c>
      <c r="LO201">
        <v>351666666.66666669</v>
      </c>
      <c r="LP201">
        <v>117333333.33333333</v>
      </c>
      <c r="LQ201">
        <v>439000000</v>
      </c>
      <c r="LR201">
        <v>4000000</v>
      </c>
      <c r="LS201">
        <v>47601000000</v>
      </c>
      <c r="LT201">
        <v>21781666666.666668</v>
      </c>
      <c r="LU201">
        <v>19061333333.333332</v>
      </c>
      <c r="LV201">
        <v>2409000000</v>
      </c>
      <c r="LW201">
        <v>311666666.66666669</v>
      </c>
      <c r="LX201">
        <v>9473666666.666666</v>
      </c>
      <c r="LY201">
        <v>7588000000</v>
      </c>
      <c r="LZ201">
        <v>4733666666.666667</v>
      </c>
      <c r="MA201">
        <v>2728666666.6666665</v>
      </c>
      <c r="MB201">
        <v>125666666.66666667</v>
      </c>
      <c r="MC201">
        <v>1885666666.6666667</v>
      </c>
      <c r="MD201">
        <v>5581666666.666667</v>
      </c>
      <c r="ME201">
        <v>4292666666.6666665</v>
      </c>
      <c r="MF201">
        <v>1289333333.3333333</v>
      </c>
      <c r="MG201">
        <v>10764333333.333334</v>
      </c>
      <c r="MH201">
        <v>1450000000</v>
      </c>
      <c r="MI201">
        <v>1438666666.6666667</v>
      </c>
      <c r="MJ201">
        <v>2397333333.3333335</v>
      </c>
      <c r="MK201">
        <v>1369666666.6666667</v>
      </c>
      <c r="ML201">
        <v>2501000000</v>
      </c>
      <c r="MM201">
        <v>1329000000</v>
      </c>
      <c r="MN201">
        <v>278333333.33333331</v>
      </c>
      <c r="MO201">
        <v>60576000000</v>
      </c>
      <c r="MP201">
        <v>58694333333.333336</v>
      </c>
      <c r="MQ201">
        <v>22478333333.333332</v>
      </c>
      <c r="MR201">
        <v>18661000000</v>
      </c>
      <c r="MS201">
        <v>5304000000</v>
      </c>
      <c r="MT201">
        <v>12496333333.333334</v>
      </c>
      <c r="MU201">
        <v>774333333.33333337</v>
      </c>
      <c r="MV201">
        <v>86333333.333333328</v>
      </c>
      <c r="MW201">
        <v>3817000000</v>
      </c>
      <c r="MX201">
        <v>598333333.33333337</v>
      </c>
      <c r="MY201">
        <v>3218666666.6666665</v>
      </c>
      <c r="MZ201">
        <v>1961333333.3333333</v>
      </c>
      <c r="NA201">
        <v>1257333333.3333333</v>
      </c>
      <c r="NB201">
        <v>6920000000</v>
      </c>
      <c r="NC201">
        <v>3809666666.6666665</v>
      </c>
      <c r="ND201">
        <v>2306333333.3333335</v>
      </c>
      <c r="NE201">
        <v>769000000</v>
      </c>
      <c r="NF201">
        <v>734333333.33333337</v>
      </c>
      <c r="NG201">
        <v>3110333333.3333335</v>
      </c>
      <c r="NH201">
        <v>2754666666.6666665</v>
      </c>
      <c r="NI201">
        <v>355333333.33333331</v>
      </c>
      <c r="NJ201">
        <v>3508666666.6666665</v>
      </c>
      <c r="NK201">
        <v>2313333333.3333335</v>
      </c>
      <c r="NL201">
        <v>2037333333.3333333</v>
      </c>
      <c r="NM201">
        <v>276000000</v>
      </c>
      <c r="NN201">
        <v>1195333333.3333333</v>
      </c>
      <c r="NO201">
        <v>888666666.66666663</v>
      </c>
      <c r="NP201">
        <v>306333333.33333331</v>
      </c>
      <c r="NQ201">
        <v>333333.33333333331</v>
      </c>
      <c r="NR201">
        <v>2595000000</v>
      </c>
      <c r="NS201">
        <v>1491666666.6666667</v>
      </c>
      <c r="NT201">
        <v>678000000</v>
      </c>
      <c r="NU201">
        <v>304666666.66666669</v>
      </c>
      <c r="NV201">
        <v>120666666.66666667</v>
      </c>
      <c r="NW201">
        <v>7735000000</v>
      </c>
      <c r="NX201">
        <v>7260666666.666667</v>
      </c>
      <c r="NY201">
        <v>6810000000</v>
      </c>
      <c r="NZ201">
        <v>450666666.66666669</v>
      </c>
      <c r="OA201">
        <v>474333333.33333331</v>
      </c>
      <c r="OB201">
        <v>5019000000</v>
      </c>
      <c r="OC201">
        <v>2146000000</v>
      </c>
      <c r="OD201">
        <v>1237333333.3333333</v>
      </c>
      <c r="OE201">
        <v>908666666.66666663</v>
      </c>
      <c r="OF201">
        <v>2873000000</v>
      </c>
      <c r="OG201">
        <v>1323666666.6666667</v>
      </c>
      <c r="OH201">
        <v>70000000</v>
      </c>
      <c r="OI201">
        <v>714666666.66666663</v>
      </c>
      <c r="OJ201">
        <v>764333333.33333337</v>
      </c>
      <c r="OK201">
        <v>10438666666.666666</v>
      </c>
      <c r="OL201">
        <v>2119666666.6666667</v>
      </c>
      <c r="OM201">
        <v>1824333333.3333333</v>
      </c>
      <c r="ON201">
        <v>295333333.33333331</v>
      </c>
      <c r="OP201">
        <v>1314333333.3333333</v>
      </c>
      <c r="OQ201">
        <v>655666666.66666663</v>
      </c>
      <c r="OR201">
        <v>446333333.33333331</v>
      </c>
      <c r="OS201">
        <v>212333333.33333334</v>
      </c>
      <c r="OT201">
        <v>1772333333.3333333</v>
      </c>
      <c r="OU201">
        <v>580333333.33333337</v>
      </c>
      <c r="OV201">
        <v>1682333333.3333333</v>
      </c>
      <c r="OW201">
        <v>566000000</v>
      </c>
      <c r="OX201">
        <v>961000000</v>
      </c>
      <c r="OY201">
        <v>395000000</v>
      </c>
      <c r="OZ201">
        <v>1881666666.6666667</v>
      </c>
      <c r="PA201">
        <v>6025000000</v>
      </c>
      <c r="PB201">
        <v>4143666666.6666665</v>
      </c>
    </row>
    <row r="202" spans="1:418" x14ac:dyDescent="0.45">
      <c r="A202" s="71">
        <v>23163</v>
      </c>
      <c r="B202">
        <v>30.61</v>
      </c>
      <c r="D202">
        <v>26</v>
      </c>
      <c r="L202">
        <v>26.6</v>
      </c>
      <c r="N202">
        <v>14.4</v>
      </c>
      <c r="O202">
        <v>14.4</v>
      </c>
      <c r="Q202">
        <v>23.6</v>
      </c>
      <c r="R202">
        <v>30</v>
      </c>
      <c r="S202">
        <v>17.899999999999999</v>
      </c>
      <c r="AQ202">
        <v>31</v>
      </c>
      <c r="AR202">
        <v>32.299999999999997</v>
      </c>
      <c r="BH202">
        <v>33.200000000000003</v>
      </c>
      <c r="BI202">
        <v>32.6</v>
      </c>
      <c r="BJ202">
        <v>33.200000000000003</v>
      </c>
      <c r="BK202">
        <v>33.799999999999997</v>
      </c>
      <c r="BM202">
        <v>32.5</v>
      </c>
      <c r="BO202">
        <v>28.3</v>
      </c>
      <c r="BS202">
        <v>36.4</v>
      </c>
      <c r="CB202">
        <v>24</v>
      </c>
      <c r="CG202">
        <v>55.8</v>
      </c>
      <c r="CJ202">
        <v>40.6</v>
      </c>
      <c r="CO202">
        <v>31.3</v>
      </c>
      <c r="CP202">
        <v>29</v>
      </c>
      <c r="CQ202">
        <v>31.6</v>
      </c>
      <c r="CR202">
        <v>28.4</v>
      </c>
      <c r="CS202">
        <v>39.299999999999997</v>
      </c>
      <c r="CU202">
        <v>33.700000000000003</v>
      </c>
      <c r="CW202">
        <v>26.1</v>
      </c>
      <c r="CX202">
        <v>23.3</v>
      </c>
      <c r="CZ202">
        <v>33.6</v>
      </c>
      <c r="DI202">
        <v>20.9</v>
      </c>
      <c r="DX202">
        <v>34.299999999999997</v>
      </c>
      <c r="EK202">
        <v>27.3</v>
      </c>
      <c r="EY202">
        <v>46.8</v>
      </c>
      <c r="EZ202">
        <v>48.5</v>
      </c>
      <c r="FG202">
        <v>57.3</v>
      </c>
      <c r="FP202">
        <v>42.5</v>
      </c>
      <c r="FX202">
        <v>30.9</v>
      </c>
      <c r="FY202">
        <v>31.5</v>
      </c>
      <c r="GA202">
        <v>51.3</v>
      </c>
      <c r="GC202">
        <v>51.2</v>
      </c>
      <c r="GF202">
        <v>28.7</v>
      </c>
      <c r="GZ202">
        <v>24.1</v>
      </c>
      <c r="HC202">
        <v>21.5</v>
      </c>
      <c r="JX202">
        <v>31.8</v>
      </c>
      <c r="JY202">
        <v>31.5</v>
      </c>
      <c r="JZ202">
        <v>30.7</v>
      </c>
      <c r="KD202">
        <v>31.1</v>
      </c>
      <c r="KE202">
        <v>32.4</v>
      </c>
      <c r="KG202">
        <v>51.5</v>
      </c>
      <c r="KH202">
        <v>28.8</v>
      </c>
      <c r="KJ202">
        <v>36.6</v>
      </c>
      <c r="KT202">
        <v>2403666666.6666665</v>
      </c>
      <c r="KU202">
        <v>126137666666.66667</v>
      </c>
      <c r="KV202">
        <v>65561666666.666664</v>
      </c>
      <c r="KW202">
        <v>17960333333.333332</v>
      </c>
      <c r="KX202">
        <v>8073333333.333333</v>
      </c>
      <c r="KY202">
        <v>6014000000</v>
      </c>
      <c r="KZ202">
        <v>1066666666.6666666</v>
      </c>
      <c r="LA202">
        <v>992666666.66666663</v>
      </c>
      <c r="LB202">
        <v>5744666666.666667</v>
      </c>
      <c r="LC202">
        <v>3358333333.3333335</v>
      </c>
      <c r="LD202">
        <v>1465333333.3333333</v>
      </c>
      <c r="LE202">
        <v>639333333.33333337</v>
      </c>
      <c r="LF202">
        <v>281666666.66666669</v>
      </c>
      <c r="LG202">
        <v>2515000000</v>
      </c>
      <c r="LH202">
        <v>1302000000</v>
      </c>
      <c r="LI202">
        <v>470000000</v>
      </c>
      <c r="LJ202">
        <v>297333333.33333331</v>
      </c>
      <c r="LK202">
        <v>347333333.33333331</v>
      </c>
      <c r="LL202">
        <v>98333333.333333328</v>
      </c>
      <c r="LM202">
        <v>1627666666.6666667</v>
      </c>
      <c r="LN202">
        <v>715666666.66666663</v>
      </c>
      <c r="LO202">
        <v>351666666.66666669</v>
      </c>
      <c r="LP202">
        <v>117333333.33333333</v>
      </c>
      <c r="LQ202">
        <v>439000000</v>
      </c>
      <c r="LR202">
        <v>4000000</v>
      </c>
      <c r="LS202">
        <v>47601000000</v>
      </c>
      <c r="LT202">
        <v>21781666666.666668</v>
      </c>
      <c r="LU202">
        <v>19061333333.333332</v>
      </c>
      <c r="LV202">
        <v>2409000000</v>
      </c>
      <c r="LW202">
        <v>311666666.66666669</v>
      </c>
      <c r="LX202">
        <v>9473666666.666666</v>
      </c>
      <c r="LY202">
        <v>7588000000</v>
      </c>
      <c r="LZ202">
        <v>4733666666.666667</v>
      </c>
      <c r="MA202">
        <v>2728666666.6666665</v>
      </c>
      <c r="MB202">
        <v>125666666.66666667</v>
      </c>
      <c r="MC202">
        <v>1885666666.6666667</v>
      </c>
      <c r="MD202">
        <v>5581666666.666667</v>
      </c>
      <c r="ME202">
        <v>4292666666.6666665</v>
      </c>
      <c r="MF202">
        <v>1289333333.3333333</v>
      </c>
      <c r="MG202">
        <v>10764333333.333334</v>
      </c>
      <c r="MH202">
        <v>1450000000</v>
      </c>
      <c r="MI202">
        <v>1438666666.6666667</v>
      </c>
      <c r="MJ202">
        <v>2397333333.3333335</v>
      </c>
      <c r="MK202">
        <v>1369666666.6666667</v>
      </c>
      <c r="ML202">
        <v>2501000000</v>
      </c>
      <c r="MM202">
        <v>1329000000</v>
      </c>
      <c r="MN202">
        <v>278333333.33333331</v>
      </c>
      <c r="MO202">
        <v>60576000000</v>
      </c>
      <c r="MP202">
        <v>58694333333.333336</v>
      </c>
      <c r="MQ202">
        <v>22478333333.333332</v>
      </c>
      <c r="MR202">
        <v>18661000000</v>
      </c>
      <c r="MS202">
        <v>5304000000</v>
      </c>
      <c r="MT202">
        <v>12496333333.333334</v>
      </c>
      <c r="MU202">
        <v>774333333.33333337</v>
      </c>
      <c r="MV202">
        <v>86333333.333333328</v>
      </c>
      <c r="MW202">
        <v>3817000000</v>
      </c>
      <c r="MX202">
        <v>598333333.33333337</v>
      </c>
      <c r="MY202">
        <v>3218666666.6666665</v>
      </c>
      <c r="MZ202">
        <v>1961333333.3333333</v>
      </c>
      <c r="NA202">
        <v>1257333333.3333333</v>
      </c>
      <c r="NB202">
        <v>6920000000</v>
      </c>
      <c r="NC202">
        <v>3809666666.6666665</v>
      </c>
      <c r="ND202">
        <v>2306333333.3333335</v>
      </c>
      <c r="NE202">
        <v>769000000</v>
      </c>
      <c r="NF202">
        <v>734333333.33333337</v>
      </c>
      <c r="NG202">
        <v>3110333333.3333335</v>
      </c>
      <c r="NH202">
        <v>2754666666.6666665</v>
      </c>
      <c r="NI202">
        <v>355333333.33333331</v>
      </c>
      <c r="NJ202">
        <v>3508666666.6666665</v>
      </c>
      <c r="NK202">
        <v>2313333333.3333335</v>
      </c>
      <c r="NL202">
        <v>2037333333.3333333</v>
      </c>
      <c r="NM202">
        <v>276000000</v>
      </c>
      <c r="NN202">
        <v>1195333333.3333333</v>
      </c>
      <c r="NO202">
        <v>888666666.66666663</v>
      </c>
      <c r="NP202">
        <v>306333333.33333331</v>
      </c>
      <c r="NQ202">
        <v>333333.33333333331</v>
      </c>
      <c r="NR202">
        <v>2595000000</v>
      </c>
      <c r="NS202">
        <v>1491666666.6666667</v>
      </c>
      <c r="NT202">
        <v>678000000</v>
      </c>
      <c r="NU202">
        <v>304666666.66666669</v>
      </c>
      <c r="NV202">
        <v>120666666.66666667</v>
      </c>
      <c r="NW202">
        <v>7735000000</v>
      </c>
      <c r="NX202">
        <v>7260666666.666667</v>
      </c>
      <c r="NY202">
        <v>6810000000</v>
      </c>
      <c r="NZ202">
        <v>450666666.66666669</v>
      </c>
      <c r="OA202">
        <v>474333333.33333331</v>
      </c>
      <c r="OB202">
        <v>5019000000</v>
      </c>
      <c r="OC202">
        <v>2146000000</v>
      </c>
      <c r="OD202">
        <v>1237333333.3333333</v>
      </c>
      <c r="OE202">
        <v>908666666.66666663</v>
      </c>
      <c r="OF202">
        <v>2873000000</v>
      </c>
      <c r="OG202">
        <v>1323666666.6666667</v>
      </c>
      <c r="OH202">
        <v>70000000</v>
      </c>
      <c r="OI202">
        <v>714666666.66666663</v>
      </c>
      <c r="OJ202">
        <v>764333333.33333337</v>
      </c>
      <c r="OK202">
        <v>10438666666.666666</v>
      </c>
      <c r="OL202">
        <v>2119666666.6666667</v>
      </c>
      <c r="OM202">
        <v>1824333333.3333333</v>
      </c>
      <c r="ON202">
        <v>295333333.33333331</v>
      </c>
      <c r="OP202">
        <v>1314333333.3333333</v>
      </c>
      <c r="OQ202">
        <v>655666666.66666663</v>
      </c>
      <c r="OR202">
        <v>446333333.33333331</v>
      </c>
      <c r="OS202">
        <v>212333333.33333334</v>
      </c>
      <c r="OT202">
        <v>1772333333.3333333</v>
      </c>
      <c r="OU202">
        <v>580333333.33333337</v>
      </c>
      <c r="OV202">
        <v>1682333333.3333333</v>
      </c>
      <c r="OW202">
        <v>566000000</v>
      </c>
      <c r="OX202">
        <v>961000000</v>
      </c>
      <c r="OY202">
        <v>395000000</v>
      </c>
      <c r="OZ202">
        <v>1881666666.6666667</v>
      </c>
      <c r="PA202">
        <v>6025000000</v>
      </c>
      <c r="PB202">
        <v>4143666666.6666665</v>
      </c>
    </row>
    <row r="203" spans="1:418" x14ac:dyDescent="0.45">
      <c r="A203" s="71">
        <v>23193</v>
      </c>
      <c r="B203">
        <v>30.69</v>
      </c>
      <c r="D203">
        <v>26.1</v>
      </c>
      <c r="L203">
        <v>26.6</v>
      </c>
      <c r="N203">
        <v>14.5</v>
      </c>
      <c r="O203">
        <v>14.4</v>
      </c>
      <c r="Q203">
        <v>23.6</v>
      </c>
      <c r="R203">
        <v>30</v>
      </c>
      <c r="S203">
        <v>17.899999999999999</v>
      </c>
      <c r="AQ203">
        <v>31.2</v>
      </c>
      <c r="AR203">
        <v>32.5</v>
      </c>
      <c r="BH203">
        <v>33.4</v>
      </c>
      <c r="BI203">
        <v>33</v>
      </c>
      <c r="BJ203">
        <v>33.4</v>
      </c>
      <c r="BK203">
        <v>33.799999999999997</v>
      </c>
      <c r="BM203">
        <v>33.200000000000003</v>
      </c>
      <c r="BO203">
        <v>29.7</v>
      </c>
      <c r="BS203">
        <v>36.700000000000003</v>
      </c>
      <c r="CB203">
        <v>23.9</v>
      </c>
      <c r="CG203">
        <v>56.4</v>
      </c>
      <c r="CJ203">
        <v>40.5</v>
      </c>
      <c r="CO203">
        <v>31.7</v>
      </c>
      <c r="CP203">
        <v>29.3</v>
      </c>
      <c r="CQ203">
        <v>31.6</v>
      </c>
      <c r="CR203">
        <v>29.3</v>
      </c>
      <c r="CS203">
        <v>37.9</v>
      </c>
      <c r="CU203">
        <v>32.4</v>
      </c>
      <c r="CW203">
        <v>27.3</v>
      </c>
      <c r="CX203">
        <v>24</v>
      </c>
      <c r="CZ203">
        <v>37.9</v>
      </c>
      <c r="DI203">
        <v>21.1</v>
      </c>
      <c r="DX203">
        <v>34.299999999999997</v>
      </c>
      <c r="EK203">
        <v>27.3</v>
      </c>
      <c r="EY203">
        <v>46.9</v>
      </c>
      <c r="EZ203">
        <v>48.7</v>
      </c>
      <c r="FG203">
        <v>57.3</v>
      </c>
      <c r="FP203">
        <v>42.6</v>
      </c>
      <c r="FX203">
        <v>30.9</v>
      </c>
      <c r="FY203">
        <v>31.5</v>
      </c>
      <c r="GA203">
        <v>51.1</v>
      </c>
      <c r="GC203">
        <v>51</v>
      </c>
      <c r="GF203">
        <v>28.7</v>
      </c>
      <c r="GZ203">
        <v>24.1</v>
      </c>
      <c r="HC203">
        <v>21.5</v>
      </c>
      <c r="JX203">
        <v>31.8</v>
      </c>
      <c r="JY203">
        <v>31.6</v>
      </c>
      <c r="JZ203">
        <v>30.8</v>
      </c>
      <c r="KD203">
        <v>31.2</v>
      </c>
      <c r="KE203">
        <v>32.5</v>
      </c>
      <c r="KG203">
        <v>51.6</v>
      </c>
      <c r="KH203">
        <v>28.8</v>
      </c>
      <c r="KJ203">
        <v>36.6</v>
      </c>
      <c r="KT203">
        <v>2406666666.6666665</v>
      </c>
      <c r="KU203">
        <v>128464666666.66667</v>
      </c>
      <c r="KV203">
        <v>66622666666.666664</v>
      </c>
      <c r="KW203">
        <v>18233666666.666668</v>
      </c>
      <c r="KX203">
        <v>8126000000</v>
      </c>
      <c r="KY203">
        <v>5875333333.333333</v>
      </c>
      <c r="KZ203">
        <v>1245333333.3333333</v>
      </c>
      <c r="LA203">
        <v>1005333333.3333334</v>
      </c>
      <c r="LB203">
        <v>5902333333.333333</v>
      </c>
      <c r="LC203">
        <v>3448666666.6666665</v>
      </c>
      <c r="LD203">
        <v>1506333333.3333333</v>
      </c>
      <c r="LE203">
        <v>657666666.66666663</v>
      </c>
      <c r="LF203">
        <v>289666666.66666669</v>
      </c>
      <c r="LG203">
        <v>2553333333.3333335</v>
      </c>
      <c r="LH203">
        <v>1336000000</v>
      </c>
      <c r="LI203">
        <v>466000000</v>
      </c>
      <c r="LJ203">
        <v>299333333.33333331</v>
      </c>
      <c r="LK203">
        <v>351333333.33333331</v>
      </c>
      <c r="LL203">
        <v>100666666.66666667</v>
      </c>
      <c r="LM203">
        <v>1652333333.3333333</v>
      </c>
      <c r="LN203">
        <v>722000000</v>
      </c>
      <c r="LO203">
        <v>349333333.33333331</v>
      </c>
      <c r="LP203">
        <v>118666666.66666667</v>
      </c>
      <c r="LQ203">
        <v>458000000</v>
      </c>
      <c r="LR203">
        <v>4000000</v>
      </c>
      <c r="LS203">
        <v>48388666666.666664</v>
      </c>
      <c r="LT203">
        <v>22116666666.666668</v>
      </c>
      <c r="LU203">
        <v>19361333333.333332</v>
      </c>
      <c r="LV203">
        <v>2449666666.6666665</v>
      </c>
      <c r="LW203">
        <v>305666666.66666669</v>
      </c>
      <c r="LX203">
        <v>9667333333.333334</v>
      </c>
      <c r="LY203">
        <v>7755333333.333333</v>
      </c>
      <c r="LZ203">
        <v>4844333333.333333</v>
      </c>
      <c r="MA203">
        <v>2781333333.3333335</v>
      </c>
      <c r="MB203">
        <v>129666666.66666667</v>
      </c>
      <c r="MC203">
        <v>1912000000</v>
      </c>
      <c r="MD203">
        <v>5621000000</v>
      </c>
      <c r="ME203">
        <v>4307333333.333333</v>
      </c>
      <c r="MF203">
        <v>1313666666.6666667</v>
      </c>
      <c r="MG203">
        <v>10984000000</v>
      </c>
      <c r="MH203">
        <v>1468333333.3333333</v>
      </c>
      <c r="MI203">
        <v>1458000000</v>
      </c>
      <c r="MJ203">
        <v>2463333333.3333335</v>
      </c>
      <c r="MK203">
        <v>1389000000</v>
      </c>
      <c r="ML203">
        <v>2542333333.3333335</v>
      </c>
      <c r="MM203">
        <v>1363666666.6666667</v>
      </c>
      <c r="MN203">
        <v>299666666.66666669</v>
      </c>
      <c r="MO203">
        <v>61842000000</v>
      </c>
      <c r="MP203">
        <v>59881333333.333336</v>
      </c>
      <c r="MQ203">
        <v>22894666666.666668</v>
      </c>
      <c r="MR203">
        <v>18933666666.666668</v>
      </c>
      <c r="MS203">
        <v>5378666666.666667</v>
      </c>
      <c r="MT203">
        <v>12661666666.666666</v>
      </c>
      <c r="MU203">
        <v>799333333.33333337</v>
      </c>
      <c r="MV203">
        <v>94000000</v>
      </c>
      <c r="MW203">
        <v>3961000000</v>
      </c>
      <c r="MX203">
        <v>617666666.66666663</v>
      </c>
      <c r="MY203">
        <v>3343333333.3333335</v>
      </c>
      <c r="MZ203">
        <v>1996000000</v>
      </c>
      <c r="NA203">
        <v>1347333333.3333333</v>
      </c>
      <c r="NB203">
        <v>7032333333.333333</v>
      </c>
      <c r="NC203">
        <v>3834333333.3333335</v>
      </c>
      <c r="ND203">
        <v>2313666666.6666665</v>
      </c>
      <c r="NE203">
        <v>761333333.33333337</v>
      </c>
      <c r="NF203">
        <v>759333333.33333337</v>
      </c>
      <c r="NG203">
        <v>3198000000</v>
      </c>
      <c r="NH203">
        <v>2809333333.3333335</v>
      </c>
      <c r="NI203">
        <v>388333333.33333331</v>
      </c>
      <c r="NJ203">
        <v>3561000000</v>
      </c>
      <c r="NK203">
        <v>2363000000</v>
      </c>
      <c r="NL203">
        <v>2080000000</v>
      </c>
      <c r="NM203">
        <v>283000000</v>
      </c>
      <c r="NN203">
        <v>1198000000</v>
      </c>
      <c r="NO203">
        <v>888666666.66666663</v>
      </c>
      <c r="NP203">
        <v>308666666.66666669</v>
      </c>
      <c r="NQ203">
        <v>333333.33333333331</v>
      </c>
      <c r="NR203">
        <v>2740000000</v>
      </c>
      <c r="NS203">
        <v>1583000000</v>
      </c>
      <c r="NT203">
        <v>722000000</v>
      </c>
      <c r="NU203">
        <v>309000000</v>
      </c>
      <c r="NV203">
        <v>125666666.66666667</v>
      </c>
      <c r="NW203">
        <v>7757333333.333333</v>
      </c>
      <c r="NX203">
        <v>7263666666.666667</v>
      </c>
      <c r="NY203">
        <v>6815666666.666667</v>
      </c>
      <c r="NZ203">
        <v>448000000</v>
      </c>
      <c r="OA203">
        <v>493666666.66666669</v>
      </c>
      <c r="OB203">
        <v>5220333333.333333</v>
      </c>
      <c r="OC203">
        <v>2255000000</v>
      </c>
      <c r="OD203">
        <v>1261333333.3333333</v>
      </c>
      <c r="OE203">
        <v>993666666.66666663</v>
      </c>
      <c r="OF203">
        <v>2965000000</v>
      </c>
      <c r="OG203">
        <v>1382666666.6666667</v>
      </c>
      <c r="OH203">
        <v>71000000</v>
      </c>
      <c r="OI203">
        <v>728333333.33333337</v>
      </c>
      <c r="OJ203">
        <v>783333333.33333337</v>
      </c>
      <c r="OK203">
        <v>10676000000</v>
      </c>
      <c r="OL203">
        <v>2159666666.6666665</v>
      </c>
      <c r="OM203">
        <v>1860333333.3333333</v>
      </c>
      <c r="ON203">
        <v>299333333.33333331</v>
      </c>
      <c r="OP203">
        <v>1341000000</v>
      </c>
      <c r="OQ203">
        <v>675333333.33333337</v>
      </c>
      <c r="OR203">
        <v>454666666.66666669</v>
      </c>
      <c r="OS203">
        <v>211000000</v>
      </c>
      <c r="OT203">
        <v>1880000000</v>
      </c>
      <c r="OU203">
        <v>613666666.66666663</v>
      </c>
      <c r="OV203">
        <v>1699333333.3333333</v>
      </c>
      <c r="OW203">
        <v>575333333.33333337</v>
      </c>
      <c r="OX203">
        <v>979000000</v>
      </c>
      <c r="OY203">
        <v>403666666.66666669</v>
      </c>
      <c r="OZ203">
        <v>1960666666.6666667</v>
      </c>
      <c r="PA203">
        <v>6199333333.333333</v>
      </c>
      <c r="PB203">
        <v>4238333333.3333335</v>
      </c>
    </row>
    <row r="204" spans="1:418" x14ac:dyDescent="0.45">
      <c r="A204" s="71">
        <v>23224</v>
      </c>
      <c r="B204">
        <v>30.75</v>
      </c>
      <c r="D204">
        <v>26.1</v>
      </c>
      <c r="L204">
        <v>26.5</v>
      </c>
      <c r="N204">
        <v>14.5</v>
      </c>
      <c r="O204">
        <v>14.4</v>
      </c>
      <c r="Q204">
        <v>23.2</v>
      </c>
      <c r="R204">
        <v>29.9</v>
      </c>
      <c r="S204">
        <v>17.399999999999999</v>
      </c>
      <c r="AQ204">
        <v>31.2</v>
      </c>
      <c r="AR204">
        <v>32.5</v>
      </c>
      <c r="BH204">
        <v>33.6</v>
      </c>
      <c r="BI204">
        <v>33.200000000000003</v>
      </c>
      <c r="BJ204">
        <v>33.799999999999997</v>
      </c>
      <c r="BK204">
        <v>33.700000000000003</v>
      </c>
      <c r="BM204">
        <v>33.200000000000003</v>
      </c>
      <c r="BO204">
        <v>29.5</v>
      </c>
      <c r="BS204">
        <v>36.799999999999997</v>
      </c>
      <c r="CB204">
        <v>23.8</v>
      </c>
      <c r="CG204">
        <v>55.2</v>
      </c>
      <c r="CJ204">
        <v>40.9</v>
      </c>
      <c r="CO204">
        <v>32</v>
      </c>
      <c r="CP204">
        <v>29.8</v>
      </c>
      <c r="CQ204">
        <v>31.8</v>
      </c>
      <c r="CR204">
        <v>30.6</v>
      </c>
      <c r="CS204">
        <v>38.299999999999997</v>
      </c>
      <c r="CU204">
        <v>30.9</v>
      </c>
      <c r="CW204">
        <v>27.2</v>
      </c>
      <c r="CX204">
        <v>26.9</v>
      </c>
      <c r="CZ204">
        <v>34</v>
      </c>
      <c r="DI204">
        <v>21.3</v>
      </c>
      <c r="DX204">
        <v>34.299999999999997</v>
      </c>
      <c r="EK204">
        <v>27.3</v>
      </c>
      <c r="EY204">
        <v>47</v>
      </c>
      <c r="EZ204">
        <v>48.8</v>
      </c>
      <c r="FG204">
        <v>57.4</v>
      </c>
      <c r="FP204">
        <v>42.6</v>
      </c>
      <c r="FX204">
        <v>31</v>
      </c>
      <c r="FY204">
        <v>31.7</v>
      </c>
      <c r="GA204">
        <v>51</v>
      </c>
      <c r="GC204">
        <v>51</v>
      </c>
      <c r="GF204">
        <v>28.8</v>
      </c>
      <c r="GZ204">
        <v>24.2</v>
      </c>
      <c r="HC204">
        <v>21.6</v>
      </c>
      <c r="JX204">
        <v>31.9</v>
      </c>
      <c r="JY204">
        <v>31.6</v>
      </c>
      <c r="JZ204">
        <v>30.8</v>
      </c>
      <c r="KD204">
        <v>31.2</v>
      </c>
      <c r="KE204">
        <v>32.6</v>
      </c>
      <c r="KG204">
        <v>51.7</v>
      </c>
      <c r="KH204">
        <v>28.7</v>
      </c>
      <c r="KJ204">
        <v>36.700000000000003</v>
      </c>
      <c r="KT204">
        <v>2406666666.6666665</v>
      </c>
      <c r="KU204">
        <v>128464666666.66667</v>
      </c>
      <c r="KV204">
        <v>66622666666.666664</v>
      </c>
      <c r="KW204">
        <v>18233666666.666668</v>
      </c>
      <c r="KX204">
        <v>8126000000</v>
      </c>
      <c r="KY204">
        <v>5875333333.333333</v>
      </c>
      <c r="KZ204">
        <v>1245333333.3333333</v>
      </c>
      <c r="LA204">
        <v>1005333333.3333334</v>
      </c>
      <c r="LB204">
        <v>5902333333.333333</v>
      </c>
      <c r="LC204">
        <v>3448666666.6666665</v>
      </c>
      <c r="LD204">
        <v>1506333333.3333333</v>
      </c>
      <c r="LE204">
        <v>657666666.66666663</v>
      </c>
      <c r="LF204">
        <v>289666666.66666669</v>
      </c>
      <c r="LG204">
        <v>2553333333.3333335</v>
      </c>
      <c r="LH204">
        <v>1336000000</v>
      </c>
      <c r="LI204">
        <v>466000000</v>
      </c>
      <c r="LJ204">
        <v>299333333.33333331</v>
      </c>
      <c r="LK204">
        <v>351333333.33333331</v>
      </c>
      <c r="LL204">
        <v>100666666.66666667</v>
      </c>
      <c r="LM204">
        <v>1652333333.3333333</v>
      </c>
      <c r="LN204">
        <v>722000000</v>
      </c>
      <c r="LO204">
        <v>349333333.33333331</v>
      </c>
      <c r="LP204">
        <v>118666666.66666667</v>
      </c>
      <c r="LQ204">
        <v>458000000</v>
      </c>
      <c r="LR204">
        <v>4000000</v>
      </c>
      <c r="LS204">
        <v>48388666666.666664</v>
      </c>
      <c r="LT204">
        <v>22116666666.666668</v>
      </c>
      <c r="LU204">
        <v>19361333333.333332</v>
      </c>
      <c r="LV204">
        <v>2449666666.6666665</v>
      </c>
      <c r="LW204">
        <v>305666666.66666669</v>
      </c>
      <c r="LX204">
        <v>9667333333.333334</v>
      </c>
      <c r="LY204">
        <v>7755333333.333333</v>
      </c>
      <c r="LZ204">
        <v>4844333333.333333</v>
      </c>
      <c r="MA204">
        <v>2781333333.3333335</v>
      </c>
      <c r="MB204">
        <v>129666666.66666667</v>
      </c>
      <c r="MC204">
        <v>1912000000</v>
      </c>
      <c r="MD204">
        <v>5621000000</v>
      </c>
      <c r="ME204">
        <v>4307333333.333333</v>
      </c>
      <c r="MF204">
        <v>1313666666.6666667</v>
      </c>
      <c r="MG204">
        <v>10984000000</v>
      </c>
      <c r="MH204">
        <v>1468333333.3333333</v>
      </c>
      <c r="MI204">
        <v>1458000000</v>
      </c>
      <c r="MJ204">
        <v>2463333333.3333335</v>
      </c>
      <c r="MK204">
        <v>1389000000</v>
      </c>
      <c r="ML204">
        <v>2542333333.3333335</v>
      </c>
      <c r="MM204">
        <v>1363666666.6666667</v>
      </c>
      <c r="MN204">
        <v>299666666.66666669</v>
      </c>
      <c r="MO204">
        <v>61842000000</v>
      </c>
      <c r="MP204">
        <v>59881333333.333336</v>
      </c>
      <c r="MQ204">
        <v>22894666666.666668</v>
      </c>
      <c r="MR204">
        <v>18933666666.666668</v>
      </c>
      <c r="MS204">
        <v>5378666666.666667</v>
      </c>
      <c r="MT204">
        <v>12661666666.666666</v>
      </c>
      <c r="MU204">
        <v>799333333.33333337</v>
      </c>
      <c r="MV204">
        <v>94000000</v>
      </c>
      <c r="MW204">
        <v>3961000000</v>
      </c>
      <c r="MX204">
        <v>617666666.66666663</v>
      </c>
      <c r="MY204">
        <v>3343333333.3333335</v>
      </c>
      <c r="MZ204">
        <v>1996000000</v>
      </c>
      <c r="NA204">
        <v>1347333333.3333333</v>
      </c>
      <c r="NB204">
        <v>7032333333.333333</v>
      </c>
      <c r="NC204">
        <v>3834333333.3333335</v>
      </c>
      <c r="ND204">
        <v>2313666666.6666665</v>
      </c>
      <c r="NE204">
        <v>761333333.33333337</v>
      </c>
      <c r="NF204">
        <v>759333333.33333337</v>
      </c>
      <c r="NG204">
        <v>3198000000</v>
      </c>
      <c r="NH204">
        <v>2809333333.3333335</v>
      </c>
      <c r="NI204">
        <v>388333333.33333331</v>
      </c>
      <c r="NJ204">
        <v>3561000000</v>
      </c>
      <c r="NK204">
        <v>2363000000</v>
      </c>
      <c r="NL204">
        <v>2080000000</v>
      </c>
      <c r="NM204">
        <v>283000000</v>
      </c>
      <c r="NN204">
        <v>1198000000</v>
      </c>
      <c r="NO204">
        <v>888666666.66666663</v>
      </c>
      <c r="NP204">
        <v>308666666.66666669</v>
      </c>
      <c r="NQ204">
        <v>333333.33333333331</v>
      </c>
      <c r="NR204">
        <v>2740000000</v>
      </c>
      <c r="NS204">
        <v>1583000000</v>
      </c>
      <c r="NT204">
        <v>722000000</v>
      </c>
      <c r="NU204">
        <v>309000000</v>
      </c>
      <c r="NV204">
        <v>125666666.66666667</v>
      </c>
      <c r="NW204">
        <v>7757333333.333333</v>
      </c>
      <c r="NX204">
        <v>7263666666.666667</v>
      </c>
      <c r="NY204">
        <v>6815666666.666667</v>
      </c>
      <c r="NZ204">
        <v>448000000</v>
      </c>
      <c r="OA204">
        <v>493666666.66666669</v>
      </c>
      <c r="OB204">
        <v>5220333333.333333</v>
      </c>
      <c r="OC204">
        <v>2255000000</v>
      </c>
      <c r="OD204">
        <v>1261333333.3333333</v>
      </c>
      <c r="OE204">
        <v>993666666.66666663</v>
      </c>
      <c r="OF204">
        <v>2965000000</v>
      </c>
      <c r="OG204">
        <v>1382666666.6666667</v>
      </c>
      <c r="OH204">
        <v>71000000</v>
      </c>
      <c r="OI204">
        <v>728333333.33333337</v>
      </c>
      <c r="OJ204">
        <v>783333333.33333337</v>
      </c>
      <c r="OK204">
        <v>10676000000</v>
      </c>
      <c r="OL204">
        <v>2159666666.6666665</v>
      </c>
      <c r="OM204">
        <v>1860333333.3333333</v>
      </c>
      <c r="ON204">
        <v>299333333.33333331</v>
      </c>
      <c r="OP204">
        <v>1341000000</v>
      </c>
      <c r="OQ204">
        <v>675333333.33333337</v>
      </c>
      <c r="OR204">
        <v>454666666.66666669</v>
      </c>
      <c r="OS204">
        <v>211000000</v>
      </c>
      <c r="OT204">
        <v>1880000000</v>
      </c>
      <c r="OU204">
        <v>613666666.66666663</v>
      </c>
      <c r="OV204">
        <v>1699333333.3333333</v>
      </c>
      <c r="OW204">
        <v>575333333.33333337</v>
      </c>
      <c r="OX204">
        <v>979000000</v>
      </c>
      <c r="OY204">
        <v>403666666.66666669</v>
      </c>
      <c r="OZ204">
        <v>1960666666.6666667</v>
      </c>
      <c r="PA204">
        <v>6199333333.333333</v>
      </c>
      <c r="PB204">
        <v>4238333333.3333335</v>
      </c>
    </row>
    <row r="205" spans="1:418" x14ac:dyDescent="0.45">
      <c r="A205" s="71">
        <v>23255</v>
      </c>
      <c r="B205">
        <v>30.72</v>
      </c>
      <c r="D205">
        <v>26.1</v>
      </c>
      <c r="L205">
        <v>26.6</v>
      </c>
      <c r="N205">
        <v>14.5</v>
      </c>
      <c r="O205">
        <v>14.3</v>
      </c>
      <c r="Q205">
        <v>23.5</v>
      </c>
      <c r="R205">
        <v>29.9</v>
      </c>
      <c r="S205">
        <v>17.899999999999999</v>
      </c>
      <c r="AQ205">
        <v>31.1</v>
      </c>
      <c r="AR205">
        <v>32.4</v>
      </c>
      <c r="BH205">
        <v>33.4</v>
      </c>
      <c r="BI205">
        <v>32.9</v>
      </c>
      <c r="BJ205">
        <v>33.6</v>
      </c>
      <c r="BK205">
        <v>34</v>
      </c>
      <c r="BM205">
        <v>32.799999999999997</v>
      </c>
      <c r="BO205">
        <v>29.1</v>
      </c>
      <c r="BS205">
        <v>37.299999999999997</v>
      </c>
      <c r="CB205">
        <v>23.8</v>
      </c>
      <c r="CG205">
        <v>56.5</v>
      </c>
      <c r="CJ205">
        <v>40.700000000000003</v>
      </c>
      <c r="CO205">
        <v>31.6</v>
      </c>
      <c r="CP205">
        <v>29.3</v>
      </c>
      <c r="CQ205">
        <v>30.6</v>
      </c>
      <c r="CR205">
        <v>28.1</v>
      </c>
      <c r="CS205">
        <v>38.700000000000003</v>
      </c>
      <c r="CU205">
        <v>28.7</v>
      </c>
      <c r="CW205">
        <v>27.5</v>
      </c>
      <c r="CX205">
        <v>27.6</v>
      </c>
      <c r="CZ205">
        <v>34</v>
      </c>
      <c r="DI205">
        <v>21.3</v>
      </c>
      <c r="DX205">
        <v>34.200000000000003</v>
      </c>
      <c r="EK205">
        <v>27.4</v>
      </c>
      <c r="EY205">
        <v>47</v>
      </c>
      <c r="EZ205">
        <v>48.7</v>
      </c>
      <c r="FG205">
        <v>57.4</v>
      </c>
      <c r="FP205">
        <v>42.6</v>
      </c>
      <c r="FX205">
        <v>31</v>
      </c>
      <c r="FY205">
        <v>31.7</v>
      </c>
      <c r="GA205">
        <v>51.5</v>
      </c>
      <c r="GC205">
        <v>51.4</v>
      </c>
      <c r="GF205">
        <v>29.2</v>
      </c>
      <c r="GZ205">
        <v>24.2</v>
      </c>
      <c r="HC205">
        <v>21.6</v>
      </c>
      <c r="JX205">
        <v>31.9</v>
      </c>
      <c r="JY205">
        <v>31.6</v>
      </c>
      <c r="JZ205">
        <v>30.8</v>
      </c>
      <c r="KD205">
        <v>31.2</v>
      </c>
      <c r="KE205">
        <v>32.5</v>
      </c>
      <c r="KG205">
        <v>51.6</v>
      </c>
      <c r="KH205">
        <v>28.8</v>
      </c>
      <c r="KJ205">
        <v>36.6</v>
      </c>
      <c r="KT205">
        <v>2406666666.6666665</v>
      </c>
      <c r="KU205">
        <v>128464666666.66667</v>
      </c>
      <c r="KV205">
        <v>66622666666.666664</v>
      </c>
      <c r="KW205">
        <v>18233666666.666668</v>
      </c>
      <c r="KX205">
        <v>8126000000</v>
      </c>
      <c r="KY205">
        <v>5875333333.333333</v>
      </c>
      <c r="KZ205">
        <v>1245333333.3333333</v>
      </c>
      <c r="LA205">
        <v>1005333333.3333334</v>
      </c>
      <c r="LB205">
        <v>5902333333.333333</v>
      </c>
      <c r="LC205">
        <v>3448666666.6666665</v>
      </c>
      <c r="LD205">
        <v>1506333333.3333333</v>
      </c>
      <c r="LE205">
        <v>657666666.66666663</v>
      </c>
      <c r="LF205">
        <v>289666666.66666669</v>
      </c>
      <c r="LG205">
        <v>2553333333.3333335</v>
      </c>
      <c r="LH205">
        <v>1336000000</v>
      </c>
      <c r="LI205">
        <v>466000000</v>
      </c>
      <c r="LJ205">
        <v>299333333.33333331</v>
      </c>
      <c r="LK205">
        <v>351333333.33333331</v>
      </c>
      <c r="LL205">
        <v>100666666.66666667</v>
      </c>
      <c r="LM205">
        <v>1652333333.3333333</v>
      </c>
      <c r="LN205">
        <v>722000000</v>
      </c>
      <c r="LO205">
        <v>349333333.33333331</v>
      </c>
      <c r="LP205">
        <v>118666666.66666667</v>
      </c>
      <c r="LQ205">
        <v>458000000</v>
      </c>
      <c r="LR205">
        <v>4000000</v>
      </c>
      <c r="LS205">
        <v>48388666666.666664</v>
      </c>
      <c r="LT205">
        <v>22116666666.666668</v>
      </c>
      <c r="LU205">
        <v>19361333333.333332</v>
      </c>
      <c r="LV205">
        <v>2449666666.6666665</v>
      </c>
      <c r="LW205">
        <v>305666666.66666669</v>
      </c>
      <c r="LX205">
        <v>9667333333.333334</v>
      </c>
      <c r="LY205">
        <v>7755333333.333333</v>
      </c>
      <c r="LZ205">
        <v>4844333333.333333</v>
      </c>
      <c r="MA205">
        <v>2781333333.3333335</v>
      </c>
      <c r="MB205">
        <v>129666666.66666667</v>
      </c>
      <c r="MC205">
        <v>1912000000</v>
      </c>
      <c r="MD205">
        <v>5621000000</v>
      </c>
      <c r="ME205">
        <v>4307333333.333333</v>
      </c>
      <c r="MF205">
        <v>1313666666.6666667</v>
      </c>
      <c r="MG205">
        <v>10984000000</v>
      </c>
      <c r="MH205">
        <v>1468333333.3333333</v>
      </c>
      <c r="MI205">
        <v>1458000000</v>
      </c>
      <c r="MJ205">
        <v>2463333333.3333335</v>
      </c>
      <c r="MK205">
        <v>1389000000</v>
      </c>
      <c r="ML205">
        <v>2542333333.3333335</v>
      </c>
      <c r="MM205">
        <v>1363666666.6666667</v>
      </c>
      <c r="MN205">
        <v>299666666.66666669</v>
      </c>
      <c r="MO205">
        <v>61842000000</v>
      </c>
      <c r="MP205">
        <v>59881333333.333336</v>
      </c>
      <c r="MQ205">
        <v>22894666666.666668</v>
      </c>
      <c r="MR205">
        <v>18933666666.666668</v>
      </c>
      <c r="MS205">
        <v>5378666666.666667</v>
      </c>
      <c r="MT205">
        <v>12661666666.666666</v>
      </c>
      <c r="MU205">
        <v>799333333.33333337</v>
      </c>
      <c r="MV205">
        <v>94000000</v>
      </c>
      <c r="MW205">
        <v>3961000000</v>
      </c>
      <c r="MX205">
        <v>617666666.66666663</v>
      </c>
      <c r="MY205">
        <v>3343333333.3333335</v>
      </c>
      <c r="MZ205">
        <v>1996000000</v>
      </c>
      <c r="NA205">
        <v>1347333333.3333333</v>
      </c>
      <c r="NB205">
        <v>7032333333.333333</v>
      </c>
      <c r="NC205">
        <v>3834333333.3333335</v>
      </c>
      <c r="ND205">
        <v>2313666666.6666665</v>
      </c>
      <c r="NE205">
        <v>761333333.33333337</v>
      </c>
      <c r="NF205">
        <v>759333333.33333337</v>
      </c>
      <c r="NG205">
        <v>3198000000</v>
      </c>
      <c r="NH205">
        <v>2809333333.3333335</v>
      </c>
      <c r="NI205">
        <v>388333333.33333331</v>
      </c>
      <c r="NJ205">
        <v>3561000000</v>
      </c>
      <c r="NK205">
        <v>2363000000</v>
      </c>
      <c r="NL205">
        <v>2080000000</v>
      </c>
      <c r="NM205">
        <v>283000000</v>
      </c>
      <c r="NN205">
        <v>1198000000</v>
      </c>
      <c r="NO205">
        <v>888666666.66666663</v>
      </c>
      <c r="NP205">
        <v>308666666.66666669</v>
      </c>
      <c r="NQ205">
        <v>333333.33333333331</v>
      </c>
      <c r="NR205">
        <v>2740000000</v>
      </c>
      <c r="NS205">
        <v>1583000000</v>
      </c>
      <c r="NT205">
        <v>722000000</v>
      </c>
      <c r="NU205">
        <v>309000000</v>
      </c>
      <c r="NV205">
        <v>125666666.66666667</v>
      </c>
      <c r="NW205">
        <v>7757333333.333333</v>
      </c>
      <c r="NX205">
        <v>7263666666.666667</v>
      </c>
      <c r="NY205">
        <v>6815666666.666667</v>
      </c>
      <c r="NZ205">
        <v>448000000</v>
      </c>
      <c r="OA205">
        <v>493666666.66666669</v>
      </c>
      <c r="OB205">
        <v>5220333333.333333</v>
      </c>
      <c r="OC205">
        <v>2255000000</v>
      </c>
      <c r="OD205">
        <v>1261333333.3333333</v>
      </c>
      <c r="OE205">
        <v>993666666.66666663</v>
      </c>
      <c r="OF205">
        <v>2965000000</v>
      </c>
      <c r="OG205">
        <v>1382666666.6666667</v>
      </c>
      <c r="OH205">
        <v>71000000</v>
      </c>
      <c r="OI205">
        <v>728333333.33333337</v>
      </c>
      <c r="OJ205">
        <v>783333333.33333337</v>
      </c>
      <c r="OK205">
        <v>10676000000</v>
      </c>
      <c r="OL205">
        <v>2159666666.6666665</v>
      </c>
      <c r="OM205">
        <v>1860333333.3333333</v>
      </c>
      <c r="ON205">
        <v>299333333.33333331</v>
      </c>
      <c r="OP205">
        <v>1341000000</v>
      </c>
      <c r="OQ205">
        <v>675333333.33333337</v>
      </c>
      <c r="OR205">
        <v>454666666.66666669</v>
      </c>
      <c r="OS205">
        <v>211000000</v>
      </c>
      <c r="OT205">
        <v>1880000000</v>
      </c>
      <c r="OU205">
        <v>613666666.66666663</v>
      </c>
      <c r="OV205">
        <v>1699333333.3333333</v>
      </c>
      <c r="OW205">
        <v>575333333.33333337</v>
      </c>
      <c r="OX205">
        <v>979000000</v>
      </c>
      <c r="OY205">
        <v>403666666.66666669</v>
      </c>
      <c r="OZ205">
        <v>1960666666.6666667</v>
      </c>
      <c r="PA205">
        <v>6199333333.333333</v>
      </c>
      <c r="PB205">
        <v>4238333333.3333335</v>
      </c>
    </row>
    <row r="206" spans="1:418" x14ac:dyDescent="0.45">
      <c r="A206" s="71">
        <v>23285</v>
      </c>
      <c r="B206">
        <v>30.75</v>
      </c>
      <c r="D206">
        <v>26.2</v>
      </c>
      <c r="L206">
        <v>26.6</v>
      </c>
      <c r="N206">
        <v>14.5</v>
      </c>
      <c r="O206">
        <v>14.3</v>
      </c>
      <c r="Q206">
        <v>23.6</v>
      </c>
      <c r="R206">
        <v>29.9</v>
      </c>
      <c r="S206">
        <v>17.899999999999999</v>
      </c>
      <c r="AQ206">
        <v>31</v>
      </c>
      <c r="AR206">
        <v>32.299999999999997</v>
      </c>
      <c r="BH206">
        <v>33.299999999999997</v>
      </c>
      <c r="BI206">
        <v>32.799999999999997</v>
      </c>
      <c r="BJ206">
        <v>33.5</v>
      </c>
      <c r="BK206">
        <v>33.799999999999997</v>
      </c>
      <c r="BM206">
        <v>32.799999999999997</v>
      </c>
      <c r="BO206">
        <v>29</v>
      </c>
      <c r="BS206">
        <v>36.700000000000003</v>
      </c>
      <c r="CB206">
        <v>23.8</v>
      </c>
      <c r="CG206">
        <v>55.5</v>
      </c>
      <c r="CJ206">
        <v>40.6</v>
      </c>
      <c r="CO206">
        <v>31.4</v>
      </c>
      <c r="CP206">
        <v>28.9</v>
      </c>
      <c r="CQ206">
        <v>29.8</v>
      </c>
      <c r="CR206">
        <v>28.4</v>
      </c>
      <c r="CS206">
        <v>36.9</v>
      </c>
      <c r="CU206">
        <v>28.8</v>
      </c>
      <c r="CW206">
        <v>27.6</v>
      </c>
      <c r="CX206">
        <v>27.6</v>
      </c>
      <c r="CZ206">
        <v>33</v>
      </c>
      <c r="DI206">
        <v>21.4</v>
      </c>
      <c r="DX206">
        <v>34.200000000000003</v>
      </c>
      <c r="EK206">
        <v>27.5</v>
      </c>
      <c r="EY206">
        <v>47.1</v>
      </c>
      <c r="EZ206">
        <v>48.8</v>
      </c>
      <c r="FG206">
        <v>57.6</v>
      </c>
      <c r="FP206">
        <v>42.6</v>
      </c>
      <c r="FX206">
        <v>31.2</v>
      </c>
      <c r="FY206">
        <v>31.8</v>
      </c>
      <c r="GA206">
        <v>51.4</v>
      </c>
      <c r="GC206">
        <v>51.4</v>
      </c>
      <c r="GF206">
        <v>29.2</v>
      </c>
      <c r="GZ206">
        <v>24.2</v>
      </c>
      <c r="HC206">
        <v>21.6</v>
      </c>
      <c r="JX206">
        <v>32</v>
      </c>
      <c r="JY206">
        <v>31.7</v>
      </c>
      <c r="JZ206">
        <v>30.9</v>
      </c>
      <c r="KD206">
        <v>31.2</v>
      </c>
      <c r="KE206">
        <v>32.5</v>
      </c>
      <c r="KG206">
        <v>51.8</v>
      </c>
      <c r="KH206">
        <v>28.9</v>
      </c>
      <c r="KJ206">
        <v>36.700000000000003</v>
      </c>
      <c r="KT206">
        <v>2536000000</v>
      </c>
      <c r="KU206">
        <v>130016333333.33333</v>
      </c>
      <c r="KV206">
        <v>67006000000</v>
      </c>
      <c r="KW206">
        <v>18579666666.666668</v>
      </c>
      <c r="KX206">
        <v>8315666666.666667</v>
      </c>
      <c r="KY206">
        <v>6190000000</v>
      </c>
      <c r="KZ206">
        <v>1091666666.6666667</v>
      </c>
      <c r="LA206">
        <v>1034000000</v>
      </c>
      <c r="LB206">
        <v>6014666666.666667</v>
      </c>
      <c r="LC206">
        <v>3519333333.3333335</v>
      </c>
      <c r="LD206">
        <v>1547000000</v>
      </c>
      <c r="LE206">
        <v>659000000</v>
      </c>
      <c r="LF206">
        <v>289333333.33333331</v>
      </c>
      <c r="LG206">
        <v>2593000000</v>
      </c>
      <c r="LH206">
        <v>1348000000</v>
      </c>
      <c r="LI206">
        <v>454666666.66666669</v>
      </c>
      <c r="LJ206">
        <v>319000000</v>
      </c>
      <c r="LK206">
        <v>370333333.33333331</v>
      </c>
      <c r="LL206">
        <v>101000000</v>
      </c>
      <c r="LM206">
        <v>1656333333.3333333</v>
      </c>
      <c r="LN206">
        <v>732333333.33333337</v>
      </c>
      <c r="LO206">
        <v>344000000</v>
      </c>
      <c r="LP206">
        <v>125000000</v>
      </c>
      <c r="LQ206">
        <v>451000000</v>
      </c>
      <c r="LR206">
        <v>4000000</v>
      </c>
      <c r="LS206">
        <v>48426333333.333336</v>
      </c>
      <c r="LT206">
        <v>22181000000</v>
      </c>
      <c r="LU206">
        <v>19407333333.333332</v>
      </c>
      <c r="LV206">
        <v>2475666666.6666665</v>
      </c>
      <c r="LW206">
        <v>297666666.66666669</v>
      </c>
      <c r="LX206">
        <v>9618666666.666666</v>
      </c>
      <c r="LY206">
        <v>7711666666.666667</v>
      </c>
      <c r="LZ206">
        <v>4826666666.666667</v>
      </c>
      <c r="MA206">
        <v>2757666666.6666665</v>
      </c>
      <c r="MB206">
        <v>127333333.33333333</v>
      </c>
      <c r="MC206">
        <v>1907000000</v>
      </c>
      <c r="MD206">
        <v>5651333333.333333</v>
      </c>
      <c r="ME206">
        <v>4344000000</v>
      </c>
      <c r="MF206">
        <v>1307333333.3333333</v>
      </c>
      <c r="MG206">
        <v>10975333333.333334</v>
      </c>
      <c r="MH206">
        <v>1475000000</v>
      </c>
      <c r="MI206">
        <v>1475333333.3333333</v>
      </c>
      <c r="MJ206">
        <v>2464666666.6666665</v>
      </c>
      <c r="MK206">
        <v>1395000000</v>
      </c>
      <c r="ML206">
        <v>2504000000</v>
      </c>
      <c r="MM206">
        <v>1361666666.6666667</v>
      </c>
      <c r="MN206">
        <v>299666666.66666669</v>
      </c>
      <c r="MO206">
        <v>63010333333.333336</v>
      </c>
      <c r="MP206">
        <v>60977000000</v>
      </c>
      <c r="MQ206">
        <v>23198666666.666668</v>
      </c>
      <c r="MR206">
        <v>19253000000</v>
      </c>
      <c r="MS206">
        <v>5470333333.333333</v>
      </c>
      <c r="MT206">
        <v>12867000000</v>
      </c>
      <c r="MU206">
        <v>821000000</v>
      </c>
      <c r="MV206">
        <v>94666666.666666672</v>
      </c>
      <c r="MW206">
        <v>3946000000</v>
      </c>
      <c r="MX206">
        <v>633000000</v>
      </c>
      <c r="MY206">
        <v>3313000000</v>
      </c>
      <c r="MZ206">
        <v>2000000000</v>
      </c>
      <c r="NA206">
        <v>1313000000</v>
      </c>
      <c r="NB206">
        <v>7194666666.666667</v>
      </c>
      <c r="NC206">
        <v>3900333333.3333335</v>
      </c>
      <c r="ND206">
        <v>2347666666.6666665</v>
      </c>
      <c r="NE206">
        <v>765666666.66666663</v>
      </c>
      <c r="NF206">
        <v>787000000</v>
      </c>
      <c r="NG206">
        <v>3294333333.3333335</v>
      </c>
      <c r="NH206">
        <v>2866666666.6666665</v>
      </c>
      <c r="NI206">
        <v>427333333.33333331</v>
      </c>
      <c r="NJ206">
        <v>3624333333.3333335</v>
      </c>
      <c r="NK206">
        <v>2409000000</v>
      </c>
      <c r="NL206">
        <v>2118333333.3333333</v>
      </c>
      <c r="NM206">
        <v>290666666.66666669</v>
      </c>
      <c r="NN206">
        <v>1215333333.3333333</v>
      </c>
      <c r="NO206">
        <v>895000000</v>
      </c>
      <c r="NP206">
        <v>319666666.66666669</v>
      </c>
      <c r="NQ206">
        <v>333333.33333333331</v>
      </c>
      <c r="NR206">
        <v>2663666666.6666665</v>
      </c>
      <c r="NS206">
        <v>1525333333.3333333</v>
      </c>
      <c r="NT206">
        <v>682000000</v>
      </c>
      <c r="NU206">
        <v>324000000</v>
      </c>
      <c r="NV206">
        <v>132333333.33333333</v>
      </c>
      <c r="NW206">
        <v>7911666666.666667</v>
      </c>
      <c r="NX206">
        <v>7409333333.333333</v>
      </c>
      <c r="NY206">
        <v>6956000000</v>
      </c>
      <c r="NZ206">
        <v>453333333.33333331</v>
      </c>
      <c r="OA206">
        <v>502333333.33333331</v>
      </c>
      <c r="OB206">
        <v>5456333333.333333</v>
      </c>
      <c r="OC206">
        <v>2373666666.6666665</v>
      </c>
      <c r="OD206">
        <v>1305000000</v>
      </c>
      <c r="OE206">
        <v>1068666666.6666666</v>
      </c>
      <c r="OF206">
        <v>3082333333.3333335</v>
      </c>
      <c r="OG206">
        <v>1469000000</v>
      </c>
      <c r="OH206">
        <v>72000000</v>
      </c>
      <c r="OI206">
        <v>745333333.33333337</v>
      </c>
      <c r="OJ206">
        <v>796333333.33333337</v>
      </c>
      <c r="OK206">
        <v>10928000000</v>
      </c>
      <c r="OL206">
        <v>2193000000</v>
      </c>
      <c r="OM206">
        <v>1900000000</v>
      </c>
      <c r="ON206">
        <v>292666666.66666669</v>
      </c>
      <c r="OP206">
        <v>1373333333.3333333</v>
      </c>
      <c r="OQ206">
        <v>700000000</v>
      </c>
      <c r="OR206">
        <v>462666666.66666669</v>
      </c>
      <c r="OS206">
        <v>210666666.66666666</v>
      </c>
      <c r="OT206">
        <v>1965666666.6666667</v>
      </c>
      <c r="OU206">
        <v>646666666.66666663</v>
      </c>
      <c r="OV206">
        <v>1657000000</v>
      </c>
      <c r="OW206">
        <v>556333333.33333337</v>
      </c>
      <c r="OX206">
        <v>975000000</v>
      </c>
      <c r="OY206">
        <v>418666666.66666669</v>
      </c>
      <c r="OZ206">
        <v>2033333333.3333333</v>
      </c>
      <c r="PA206">
        <v>6371333333.333333</v>
      </c>
      <c r="PB206">
        <v>4338000000</v>
      </c>
    </row>
    <row r="207" spans="1:418" x14ac:dyDescent="0.45">
      <c r="A207" s="71">
        <v>23316</v>
      </c>
      <c r="B207">
        <v>30.78</v>
      </c>
      <c r="D207">
        <v>26.2</v>
      </c>
      <c r="L207">
        <v>26.7</v>
      </c>
      <c r="N207">
        <v>14.6</v>
      </c>
      <c r="O207">
        <v>14.3</v>
      </c>
      <c r="Q207">
        <v>23.5</v>
      </c>
      <c r="R207">
        <v>29.9</v>
      </c>
      <c r="S207">
        <v>17.899999999999999</v>
      </c>
      <c r="AQ207">
        <v>31.2</v>
      </c>
      <c r="AR207">
        <v>32.5</v>
      </c>
      <c r="BH207">
        <v>33.299999999999997</v>
      </c>
      <c r="BI207">
        <v>32.799999999999997</v>
      </c>
      <c r="BJ207">
        <v>33.6</v>
      </c>
      <c r="BK207">
        <v>33.9</v>
      </c>
      <c r="BM207">
        <v>32.799999999999997</v>
      </c>
      <c r="BO207">
        <v>29</v>
      </c>
      <c r="BS207">
        <v>36.799999999999997</v>
      </c>
      <c r="CB207">
        <v>23.8</v>
      </c>
      <c r="CG207">
        <v>55.1</v>
      </c>
      <c r="CJ207">
        <v>40.700000000000003</v>
      </c>
      <c r="CO207">
        <v>31.8</v>
      </c>
      <c r="CP207">
        <v>29.5</v>
      </c>
      <c r="CQ207">
        <v>30.7</v>
      </c>
      <c r="CR207">
        <v>28.5</v>
      </c>
      <c r="CS207">
        <v>38.1</v>
      </c>
      <c r="CU207">
        <v>29</v>
      </c>
      <c r="CW207">
        <v>28</v>
      </c>
      <c r="CX207">
        <v>27.2</v>
      </c>
      <c r="CZ207">
        <v>37.6</v>
      </c>
      <c r="DI207">
        <v>21.5</v>
      </c>
      <c r="DX207">
        <v>34.1</v>
      </c>
      <c r="EK207">
        <v>27.5</v>
      </c>
      <c r="EY207">
        <v>47.2</v>
      </c>
      <c r="EZ207">
        <v>48.9</v>
      </c>
      <c r="FG207">
        <v>57.6</v>
      </c>
      <c r="FP207">
        <v>42.6</v>
      </c>
      <c r="FX207">
        <v>31.1</v>
      </c>
      <c r="FY207">
        <v>31.8</v>
      </c>
      <c r="GA207">
        <v>51</v>
      </c>
      <c r="GC207">
        <v>50.9</v>
      </c>
      <c r="GF207">
        <v>29.5</v>
      </c>
      <c r="GZ207">
        <v>24.3</v>
      </c>
      <c r="HC207">
        <v>21.7</v>
      </c>
      <c r="JX207">
        <v>32</v>
      </c>
      <c r="JY207">
        <v>31.7</v>
      </c>
      <c r="JZ207">
        <v>30.9</v>
      </c>
      <c r="KD207">
        <v>31.3</v>
      </c>
      <c r="KE207">
        <v>32.6</v>
      </c>
      <c r="KG207">
        <v>51.9</v>
      </c>
      <c r="KH207">
        <v>28.8</v>
      </c>
      <c r="KJ207">
        <v>36.799999999999997</v>
      </c>
      <c r="KT207">
        <v>2536000000</v>
      </c>
      <c r="KU207">
        <v>130016333333.33333</v>
      </c>
      <c r="KV207">
        <v>67006000000</v>
      </c>
      <c r="KW207">
        <v>18579666666.666668</v>
      </c>
      <c r="KX207">
        <v>8315666666.666667</v>
      </c>
      <c r="KY207">
        <v>6190000000</v>
      </c>
      <c r="KZ207">
        <v>1091666666.6666667</v>
      </c>
      <c r="LA207">
        <v>1034000000</v>
      </c>
      <c r="LB207">
        <v>6014666666.666667</v>
      </c>
      <c r="LC207">
        <v>3519333333.3333335</v>
      </c>
      <c r="LD207">
        <v>1547000000</v>
      </c>
      <c r="LE207">
        <v>659000000</v>
      </c>
      <c r="LF207">
        <v>289333333.33333331</v>
      </c>
      <c r="LG207">
        <v>2593000000</v>
      </c>
      <c r="LH207">
        <v>1348000000</v>
      </c>
      <c r="LI207">
        <v>454666666.66666669</v>
      </c>
      <c r="LJ207">
        <v>319000000</v>
      </c>
      <c r="LK207">
        <v>370333333.33333331</v>
      </c>
      <c r="LL207">
        <v>101000000</v>
      </c>
      <c r="LM207">
        <v>1656333333.3333333</v>
      </c>
      <c r="LN207">
        <v>732333333.33333337</v>
      </c>
      <c r="LO207">
        <v>344000000</v>
      </c>
      <c r="LP207">
        <v>125000000</v>
      </c>
      <c r="LQ207">
        <v>451000000</v>
      </c>
      <c r="LR207">
        <v>4000000</v>
      </c>
      <c r="LS207">
        <v>48426333333.333336</v>
      </c>
      <c r="LT207">
        <v>22181000000</v>
      </c>
      <c r="LU207">
        <v>19407333333.333332</v>
      </c>
      <c r="LV207">
        <v>2475666666.6666665</v>
      </c>
      <c r="LW207">
        <v>297666666.66666669</v>
      </c>
      <c r="LX207">
        <v>9618666666.666666</v>
      </c>
      <c r="LY207">
        <v>7711666666.666667</v>
      </c>
      <c r="LZ207">
        <v>4826666666.666667</v>
      </c>
      <c r="MA207">
        <v>2757666666.6666665</v>
      </c>
      <c r="MB207">
        <v>127333333.33333333</v>
      </c>
      <c r="MC207">
        <v>1907000000</v>
      </c>
      <c r="MD207">
        <v>5651333333.333333</v>
      </c>
      <c r="ME207">
        <v>4344000000</v>
      </c>
      <c r="MF207">
        <v>1307333333.3333333</v>
      </c>
      <c r="MG207">
        <v>10975333333.333334</v>
      </c>
      <c r="MH207">
        <v>1475000000</v>
      </c>
      <c r="MI207">
        <v>1475333333.3333333</v>
      </c>
      <c r="MJ207">
        <v>2464666666.6666665</v>
      </c>
      <c r="MK207">
        <v>1395000000</v>
      </c>
      <c r="ML207">
        <v>2504000000</v>
      </c>
      <c r="MM207">
        <v>1361666666.6666667</v>
      </c>
      <c r="MN207">
        <v>299666666.66666669</v>
      </c>
      <c r="MO207">
        <v>63010333333.333336</v>
      </c>
      <c r="MP207">
        <v>60977000000</v>
      </c>
      <c r="MQ207">
        <v>23198666666.666668</v>
      </c>
      <c r="MR207">
        <v>19253000000</v>
      </c>
      <c r="MS207">
        <v>5470333333.333333</v>
      </c>
      <c r="MT207">
        <v>12867000000</v>
      </c>
      <c r="MU207">
        <v>821000000</v>
      </c>
      <c r="MV207">
        <v>94666666.666666672</v>
      </c>
      <c r="MW207">
        <v>3946000000</v>
      </c>
      <c r="MX207">
        <v>633000000</v>
      </c>
      <c r="MY207">
        <v>3313000000</v>
      </c>
      <c r="MZ207">
        <v>2000000000</v>
      </c>
      <c r="NA207">
        <v>1313000000</v>
      </c>
      <c r="NB207">
        <v>7194666666.666667</v>
      </c>
      <c r="NC207">
        <v>3900333333.3333335</v>
      </c>
      <c r="ND207">
        <v>2347666666.6666665</v>
      </c>
      <c r="NE207">
        <v>765666666.66666663</v>
      </c>
      <c r="NF207">
        <v>787000000</v>
      </c>
      <c r="NG207">
        <v>3294333333.3333335</v>
      </c>
      <c r="NH207">
        <v>2866666666.6666665</v>
      </c>
      <c r="NI207">
        <v>427333333.33333331</v>
      </c>
      <c r="NJ207">
        <v>3624333333.3333335</v>
      </c>
      <c r="NK207">
        <v>2409000000</v>
      </c>
      <c r="NL207">
        <v>2118333333.3333333</v>
      </c>
      <c r="NM207">
        <v>290666666.66666669</v>
      </c>
      <c r="NN207">
        <v>1215333333.3333333</v>
      </c>
      <c r="NO207">
        <v>895000000</v>
      </c>
      <c r="NP207">
        <v>319666666.66666669</v>
      </c>
      <c r="NQ207">
        <v>333333.33333333331</v>
      </c>
      <c r="NR207">
        <v>2663666666.6666665</v>
      </c>
      <c r="NS207">
        <v>1525333333.3333333</v>
      </c>
      <c r="NT207">
        <v>682000000</v>
      </c>
      <c r="NU207">
        <v>324000000</v>
      </c>
      <c r="NV207">
        <v>132333333.33333333</v>
      </c>
      <c r="NW207">
        <v>7911666666.666667</v>
      </c>
      <c r="NX207">
        <v>7409333333.333333</v>
      </c>
      <c r="NY207">
        <v>6956000000</v>
      </c>
      <c r="NZ207">
        <v>453333333.33333331</v>
      </c>
      <c r="OA207">
        <v>502333333.33333331</v>
      </c>
      <c r="OB207">
        <v>5456333333.333333</v>
      </c>
      <c r="OC207">
        <v>2373666666.6666665</v>
      </c>
      <c r="OD207">
        <v>1305000000</v>
      </c>
      <c r="OE207">
        <v>1068666666.6666666</v>
      </c>
      <c r="OF207">
        <v>3082333333.3333335</v>
      </c>
      <c r="OG207">
        <v>1469000000</v>
      </c>
      <c r="OH207">
        <v>72000000</v>
      </c>
      <c r="OI207">
        <v>745333333.33333337</v>
      </c>
      <c r="OJ207">
        <v>796333333.33333337</v>
      </c>
      <c r="OK207">
        <v>10928000000</v>
      </c>
      <c r="OL207">
        <v>2193000000</v>
      </c>
      <c r="OM207">
        <v>1900000000</v>
      </c>
      <c r="ON207">
        <v>292666666.66666669</v>
      </c>
      <c r="OP207">
        <v>1373333333.3333333</v>
      </c>
      <c r="OQ207">
        <v>700000000</v>
      </c>
      <c r="OR207">
        <v>462666666.66666669</v>
      </c>
      <c r="OS207">
        <v>210666666.66666666</v>
      </c>
      <c r="OT207">
        <v>1965666666.6666667</v>
      </c>
      <c r="OU207">
        <v>646666666.66666663</v>
      </c>
      <c r="OV207">
        <v>1657000000</v>
      </c>
      <c r="OW207">
        <v>556333333.33333337</v>
      </c>
      <c r="OX207">
        <v>975000000</v>
      </c>
      <c r="OY207">
        <v>418666666.66666669</v>
      </c>
      <c r="OZ207">
        <v>2033333333.3333333</v>
      </c>
      <c r="PA207">
        <v>6371333333.333333</v>
      </c>
      <c r="PB207">
        <v>4338000000</v>
      </c>
    </row>
    <row r="208" spans="1:418" x14ac:dyDescent="0.45">
      <c r="A208" s="71">
        <v>23346</v>
      </c>
      <c r="B208">
        <v>30.88</v>
      </c>
      <c r="D208">
        <v>26.3</v>
      </c>
      <c r="L208">
        <v>26.6</v>
      </c>
      <c r="N208">
        <v>14.5</v>
      </c>
      <c r="O208">
        <v>14.2</v>
      </c>
      <c r="Q208">
        <v>23.6</v>
      </c>
      <c r="R208">
        <v>29.9</v>
      </c>
      <c r="S208">
        <v>17.899999999999999</v>
      </c>
      <c r="AQ208">
        <v>31.3</v>
      </c>
      <c r="AR208">
        <v>32.5</v>
      </c>
      <c r="BH208">
        <v>33.299999999999997</v>
      </c>
      <c r="BI208">
        <v>32.700000000000003</v>
      </c>
      <c r="BJ208">
        <v>33.1</v>
      </c>
      <c r="BK208">
        <v>34</v>
      </c>
      <c r="BM208">
        <v>33</v>
      </c>
      <c r="BO208">
        <v>29.3</v>
      </c>
      <c r="BS208">
        <v>37.299999999999997</v>
      </c>
      <c r="CB208">
        <v>23.9</v>
      </c>
      <c r="CG208">
        <v>55.3</v>
      </c>
      <c r="CJ208">
        <v>40.799999999999997</v>
      </c>
      <c r="CO208">
        <v>31.9</v>
      </c>
      <c r="CP208">
        <v>29.7</v>
      </c>
      <c r="CQ208">
        <v>30.7</v>
      </c>
      <c r="CR208">
        <v>28.8</v>
      </c>
      <c r="CS208">
        <v>37.700000000000003</v>
      </c>
      <c r="CU208">
        <v>29.5</v>
      </c>
      <c r="CW208">
        <v>29</v>
      </c>
      <c r="CX208">
        <v>27</v>
      </c>
      <c r="CZ208">
        <v>38.5</v>
      </c>
      <c r="DI208">
        <v>21.5</v>
      </c>
      <c r="DX208">
        <v>34</v>
      </c>
      <c r="EK208">
        <v>27.5</v>
      </c>
      <c r="EY208">
        <v>47.2</v>
      </c>
      <c r="EZ208">
        <v>49</v>
      </c>
      <c r="FG208">
        <v>57.7</v>
      </c>
      <c r="FP208">
        <v>42.6</v>
      </c>
      <c r="FX208">
        <v>31.2</v>
      </c>
      <c r="FY208">
        <v>31.8</v>
      </c>
      <c r="GA208">
        <v>50.7</v>
      </c>
      <c r="GC208">
        <v>50.7</v>
      </c>
      <c r="GF208">
        <v>29.7</v>
      </c>
      <c r="GZ208">
        <v>24.3</v>
      </c>
      <c r="HC208">
        <v>21.7</v>
      </c>
      <c r="JX208">
        <v>32.1</v>
      </c>
      <c r="JY208">
        <v>31.8</v>
      </c>
      <c r="JZ208">
        <v>31</v>
      </c>
      <c r="KD208">
        <v>31.4</v>
      </c>
      <c r="KE208">
        <v>32.700000000000003</v>
      </c>
      <c r="KG208">
        <v>51.9</v>
      </c>
      <c r="KH208">
        <v>28.9</v>
      </c>
      <c r="KJ208">
        <v>36.799999999999997</v>
      </c>
      <c r="KT208">
        <v>2536000000</v>
      </c>
      <c r="KU208">
        <v>130016333333.33333</v>
      </c>
      <c r="KV208">
        <v>67006000000</v>
      </c>
      <c r="KW208">
        <v>18579666666.666668</v>
      </c>
      <c r="KX208">
        <v>8315666666.666667</v>
      </c>
      <c r="KY208">
        <v>6190000000</v>
      </c>
      <c r="KZ208">
        <v>1091666666.6666667</v>
      </c>
      <c r="LA208">
        <v>1034000000</v>
      </c>
      <c r="LB208">
        <v>6014666666.666667</v>
      </c>
      <c r="LC208">
        <v>3519333333.3333335</v>
      </c>
      <c r="LD208">
        <v>1547000000</v>
      </c>
      <c r="LE208">
        <v>659000000</v>
      </c>
      <c r="LF208">
        <v>289333333.33333331</v>
      </c>
      <c r="LG208">
        <v>2593000000</v>
      </c>
      <c r="LH208">
        <v>1348000000</v>
      </c>
      <c r="LI208">
        <v>454666666.66666669</v>
      </c>
      <c r="LJ208">
        <v>319000000</v>
      </c>
      <c r="LK208">
        <v>370333333.33333331</v>
      </c>
      <c r="LL208">
        <v>101000000</v>
      </c>
      <c r="LM208">
        <v>1656333333.3333333</v>
      </c>
      <c r="LN208">
        <v>732333333.33333337</v>
      </c>
      <c r="LO208">
        <v>344000000</v>
      </c>
      <c r="LP208">
        <v>125000000</v>
      </c>
      <c r="LQ208">
        <v>451000000</v>
      </c>
      <c r="LR208">
        <v>4000000</v>
      </c>
      <c r="LS208">
        <v>48426333333.333336</v>
      </c>
      <c r="LT208">
        <v>22181000000</v>
      </c>
      <c r="LU208">
        <v>19407333333.333332</v>
      </c>
      <c r="LV208">
        <v>2475666666.6666665</v>
      </c>
      <c r="LW208">
        <v>297666666.66666669</v>
      </c>
      <c r="LX208">
        <v>9618666666.666666</v>
      </c>
      <c r="LY208">
        <v>7711666666.666667</v>
      </c>
      <c r="LZ208">
        <v>4826666666.666667</v>
      </c>
      <c r="MA208">
        <v>2757666666.6666665</v>
      </c>
      <c r="MB208">
        <v>127333333.33333333</v>
      </c>
      <c r="MC208">
        <v>1907000000</v>
      </c>
      <c r="MD208">
        <v>5651333333.333333</v>
      </c>
      <c r="ME208">
        <v>4344000000</v>
      </c>
      <c r="MF208">
        <v>1307333333.3333333</v>
      </c>
      <c r="MG208">
        <v>10975333333.333334</v>
      </c>
      <c r="MH208">
        <v>1475000000</v>
      </c>
      <c r="MI208">
        <v>1475333333.3333333</v>
      </c>
      <c r="MJ208">
        <v>2464666666.6666665</v>
      </c>
      <c r="MK208">
        <v>1395000000</v>
      </c>
      <c r="ML208">
        <v>2504000000</v>
      </c>
      <c r="MM208">
        <v>1361666666.6666667</v>
      </c>
      <c r="MN208">
        <v>299666666.66666669</v>
      </c>
      <c r="MO208">
        <v>63010333333.333336</v>
      </c>
      <c r="MP208">
        <v>60977000000</v>
      </c>
      <c r="MQ208">
        <v>23198666666.666668</v>
      </c>
      <c r="MR208">
        <v>19253000000</v>
      </c>
      <c r="MS208">
        <v>5470333333.333333</v>
      </c>
      <c r="MT208">
        <v>12867000000</v>
      </c>
      <c r="MU208">
        <v>821000000</v>
      </c>
      <c r="MV208">
        <v>94666666.666666672</v>
      </c>
      <c r="MW208">
        <v>3946000000</v>
      </c>
      <c r="MX208">
        <v>633000000</v>
      </c>
      <c r="MY208">
        <v>3313000000</v>
      </c>
      <c r="MZ208">
        <v>2000000000</v>
      </c>
      <c r="NA208">
        <v>1313000000</v>
      </c>
      <c r="NB208">
        <v>7194666666.666667</v>
      </c>
      <c r="NC208">
        <v>3900333333.3333335</v>
      </c>
      <c r="ND208">
        <v>2347666666.6666665</v>
      </c>
      <c r="NE208">
        <v>765666666.66666663</v>
      </c>
      <c r="NF208">
        <v>787000000</v>
      </c>
      <c r="NG208">
        <v>3294333333.3333335</v>
      </c>
      <c r="NH208">
        <v>2866666666.6666665</v>
      </c>
      <c r="NI208">
        <v>427333333.33333331</v>
      </c>
      <c r="NJ208">
        <v>3624333333.3333335</v>
      </c>
      <c r="NK208">
        <v>2409000000</v>
      </c>
      <c r="NL208">
        <v>2118333333.3333333</v>
      </c>
      <c r="NM208">
        <v>290666666.66666669</v>
      </c>
      <c r="NN208">
        <v>1215333333.3333333</v>
      </c>
      <c r="NO208">
        <v>895000000</v>
      </c>
      <c r="NP208">
        <v>319666666.66666669</v>
      </c>
      <c r="NQ208">
        <v>333333.33333333331</v>
      </c>
      <c r="NR208">
        <v>2663666666.6666665</v>
      </c>
      <c r="NS208">
        <v>1525333333.3333333</v>
      </c>
      <c r="NT208">
        <v>682000000</v>
      </c>
      <c r="NU208">
        <v>324000000</v>
      </c>
      <c r="NV208">
        <v>132333333.33333333</v>
      </c>
      <c r="NW208">
        <v>7911666666.666667</v>
      </c>
      <c r="NX208">
        <v>7409333333.333333</v>
      </c>
      <c r="NY208">
        <v>6956000000</v>
      </c>
      <c r="NZ208">
        <v>453333333.33333331</v>
      </c>
      <c r="OA208">
        <v>502333333.33333331</v>
      </c>
      <c r="OB208">
        <v>5456333333.333333</v>
      </c>
      <c r="OC208">
        <v>2373666666.6666665</v>
      </c>
      <c r="OD208">
        <v>1305000000</v>
      </c>
      <c r="OE208">
        <v>1068666666.6666666</v>
      </c>
      <c r="OF208">
        <v>3082333333.3333335</v>
      </c>
      <c r="OG208">
        <v>1469000000</v>
      </c>
      <c r="OH208">
        <v>72000000</v>
      </c>
      <c r="OI208">
        <v>745333333.33333337</v>
      </c>
      <c r="OJ208">
        <v>796333333.33333337</v>
      </c>
      <c r="OK208">
        <v>10928000000</v>
      </c>
      <c r="OL208">
        <v>2193000000</v>
      </c>
      <c r="OM208">
        <v>1900000000</v>
      </c>
      <c r="ON208">
        <v>292666666.66666669</v>
      </c>
      <c r="OP208">
        <v>1373333333.3333333</v>
      </c>
      <c r="OQ208">
        <v>700000000</v>
      </c>
      <c r="OR208">
        <v>462666666.66666669</v>
      </c>
      <c r="OS208">
        <v>210666666.66666666</v>
      </c>
      <c r="OT208">
        <v>1965666666.6666667</v>
      </c>
      <c r="OU208">
        <v>646666666.66666663</v>
      </c>
      <c r="OV208">
        <v>1657000000</v>
      </c>
      <c r="OW208">
        <v>556333333.33333337</v>
      </c>
      <c r="OX208">
        <v>975000000</v>
      </c>
      <c r="OY208">
        <v>418666666.66666669</v>
      </c>
      <c r="OZ208">
        <v>2033333333.3333333</v>
      </c>
      <c r="PA208">
        <v>6371333333.333333</v>
      </c>
      <c r="PB208">
        <v>4338000000</v>
      </c>
    </row>
    <row r="209" spans="1:418" x14ac:dyDescent="0.45">
      <c r="A209" s="71">
        <v>23377</v>
      </c>
      <c r="B209">
        <v>30.94</v>
      </c>
      <c r="D209">
        <v>26.3</v>
      </c>
      <c r="L209">
        <v>26.6</v>
      </c>
      <c r="N209">
        <v>14.5</v>
      </c>
      <c r="O209">
        <v>14.2</v>
      </c>
      <c r="Q209">
        <v>23.5</v>
      </c>
      <c r="R209">
        <v>29.9</v>
      </c>
      <c r="S209">
        <v>17.899999999999999</v>
      </c>
      <c r="AQ209">
        <v>31.4</v>
      </c>
      <c r="AR209">
        <v>32.700000000000003</v>
      </c>
      <c r="BH209">
        <v>32.9</v>
      </c>
      <c r="BI209">
        <v>32.4</v>
      </c>
      <c r="BJ209">
        <v>32.799999999999997</v>
      </c>
      <c r="BK209">
        <v>33.799999999999997</v>
      </c>
      <c r="BM209">
        <v>32.6</v>
      </c>
      <c r="BO209">
        <v>29.2</v>
      </c>
      <c r="BS209">
        <v>36.1</v>
      </c>
      <c r="CB209">
        <v>23.6</v>
      </c>
      <c r="CG209">
        <v>60.1</v>
      </c>
      <c r="CJ209">
        <v>40.799999999999997</v>
      </c>
      <c r="CO209">
        <v>32.6</v>
      </c>
      <c r="CP209">
        <v>30.5</v>
      </c>
      <c r="CQ209">
        <v>31</v>
      </c>
      <c r="CR209">
        <v>28.6</v>
      </c>
      <c r="CS209">
        <v>38</v>
      </c>
      <c r="CU209">
        <v>29.8</v>
      </c>
      <c r="CW209">
        <v>30.1</v>
      </c>
      <c r="CX209">
        <v>26.6</v>
      </c>
      <c r="CZ209">
        <v>36.200000000000003</v>
      </c>
      <c r="DI209">
        <v>21.8</v>
      </c>
      <c r="DX209">
        <v>34.1</v>
      </c>
      <c r="EK209">
        <v>27.6</v>
      </c>
      <c r="EY209">
        <v>47.2</v>
      </c>
      <c r="EZ209">
        <v>49</v>
      </c>
      <c r="FG209">
        <v>57.7</v>
      </c>
      <c r="FP209">
        <v>42.7</v>
      </c>
      <c r="FX209">
        <v>31.4</v>
      </c>
      <c r="FY209">
        <v>32</v>
      </c>
      <c r="GA209">
        <v>51.1</v>
      </c>
      <c r="GC209">
        <v>51</v>
      </c>
      <c r="GF209">
        <v>30.2</v>
      </c>
      <c r="GZ209">
        <v>24.4</v>
      </c>
      <c r="HC209">
        <v>21.7</v>
      </c>
      <c r="JX209">
        <v>32.200000000000003</v>
      </c>
      <c r="JY209">
        <v>31.8</v>
      </c>
      <c r="JZ209">
        <v>31</v>
      </c>
      <c r="KD209">
        <v>31.4</v>
      </c>
      <c r="KE209">
        <v>32.700000000000003</v>
      </c>
      <c r="KG209">
        <v>52</v>
      </c>
      <c r="KH209">
        <v>28.9</v>
      </c>
      <c r="KJ209">
        <v>36.9</v>
      </c>
      <c r="KT209">
        <v>2560000000</v>
      </c>
      <c r="KU209">
        <v>133193666666.66667</v>
      </c>
      <c r="KV209">
        <v>68882000000</v>
      </c>
      <c r="KW209">
        <v>19331666666.666668</v>
      </c>
      <c r="KX209">
        <v>8545666666.666667</v>
      </c>
      <c r="KY209">
        <v>6271666666.666667</v>
      </c>
      <c r="KZ209">
        <v>1216000000</v>
      </c>
      <c r="LA209">
        <v>1058000000</v>
      </c>
      <c r="LB209">
        <v>6301000000</v>
      </c>
      <c r="LC209">
        <v>3745000000</v>
      </c>
      <c r="LD209">
        <v>1583000000</v>
      </c>
      <c r="LE209">
        <v>677000000</v>
      </c>
      <c r="LF209">
        <v>296000000</v>
      </c>
      <c r="LG209">
        <v>2744666666.6666665</v>
      </c>
      <c r="LH209">
        <v>1414666666.6666667</v>
      </c>
      <c r="LI209">
        <v>483666666.66666669</v>
      </c>
      <c r="LJ209">
        <v>357000000</v>
      </c>
      <c r="LK209">
        <v>384333333.33333331</v>
      </c>
      <c r="LL209">
        <v>105000000</v>
      </c>
      <c r="LM209">
        <v>1740333333.3333333</v>
      </c>
      <c r="LN209">
        <v>756666666.66666663</v>
      </c>
      <c r="LO209">
        <v>376000000</v>
      </c>
      <c r="LP209">
        <v>129666666.66666667</v>
      </c>
      <c r="LQ209">
        <v>473666666.66666669</v>
      </c>
      <c r="LR209">
        <v>4333333.333333333</v>
      </c>
      <c r="LS209">
        <v>49550333333.333336</v>
      </c>
      <c r="LT209">
        <v>22549333333.333332</v>
      </c>
      <c r="LU209">
        <v>19776000000</v>
      </c>
      <c r="LV209">
        <v>2484333333.3333335</v>
      </c>
      <c r="LW209">
        <v>289000000</v>
      </c>
      <c r="LX209">
        <v>10048666666.666666</v>
      </c>
      <c r="LY209">
        <v>8073666666.666667</v>
      </c>
      <c r="LZ209">
        <v>5061000000</v>
      </c>
      <c r="MA209">
        <v>2886333333.3333335</v>
      </c>
      <c r="MB209">
        <v>126666666.66666667</v>
      </c>
      <c r="MC209">
        <v>1975000000</v>
      </c>
      <c r="MD209">
        <v>5731333333.333333</v>
      </c>
      <c r="ME209">
        <v>4447000000</v>
      </c>
      <c r="MF209">
        <v>1284333333.3333333</v>
      </c>
      <c r="MG209">
        <v>11221000000</v>
      </c>
      <c r="MH209">
        <v>1474333333.3333333</v>
      </c>
      <c r="MI209">
        <v>1541666666.6666667</v>
      </c>
      <c r="MJ209">
        <v>2518666666.6666665</v>
      </c>
      <c r="MK209">
        <v>1434000000</v>
      </c>
      <c r="ML209">
        <v>2556666666.6666665</v>
      </c>
      <c r="MM209">
        <v>1374333333.3333333</v>
      </c>
      <c r="MN209">
        <v>321666666.66666669</v>
      </c>
      <c r="MO209">
        <v>64311666666.666664</v>
      </c>
      <c r="MP209">
        <v>62183000000</v>
      </c>
      <c r="MQ209">
        <v>23538666666.666668</v>
      </c>
      <c r="MR209">
        <v>19478666666.666668</v>
      </c>
      <c r="MS209">
        <v>5539000000</v>
      </c>
      <c r="MT209">
        <v>13018000000</v>
      </c>
      <c r="MU209">
        <v>826333333.33333337</v>
      </c>
      <c r="MV209">
        <v>95333333.333333328</v>
      </c>
      <c r="MW209">
        <v>4060000000</v>
      </c>
      <c r="MX209">
        <v>639333333.33333337</v>
      </c>
      <c r="MY209">
        <v>3420666666.6666665</v>
      </c>
      <c r="MZ209">
        <v>2054666666.6666667</v>
      </c>
      <c r="NA209">
        <v>1366000000</v>
      </c>
      <c r="NB209">
        <v>7557000000</v>
      </c>
      <c r="NC209">
        <v>4099666666.6666665</v>
      </c>
      <c r="ND209">
        <v>2472666666.6666665</v>
      </c>
      <c r="NE209">
        <v>804000000</v>
      </c>
      <c r="NF209">
        <v>823333333.33333337</v>
      </c>
      <c r="NG209">
        <v>3457333333.3333335</v>
      </c>
      <c r="NH209">
        <v>2977666666.6666665</v>
      </c>
      <c r="NI209">
        <v>479666666.66666669</v>
      </c>
      <c r="NJ209">
        <v>3695666666.6666665</v>
      </c>
      <c r="NK209">
        <v>2448000000</v>
      </c>
      <c r="NL209">
        <v>2151333333.3333335</v>
      </c>
      <c r="NM209">
        <v>296666666.66666669</v>
      </c>
      <c r="NN209">
        <v>1247666666.6666667</v>
      </c>
      <c r="NO209">
        <v>909666666.66666663</v>
      </c>
      <c r="NP209">
        <v>337333333.33333331</v>
      </c>
      <c r="NQ209">
        <v>333333.33333333331</v>
      </c>
      <c r="NR209">
        <v>2784666666.6666665</v>
      </c>
      <c r="NS209">
        <v>1629666666.6666667</v>
      </c>
      <c r="NT209">
        <v>687000000</v>
      </c>
      <c r="NU209">
        <v>329333333.33333331</v>
      </c>
      <c r="NV209">
        <v>138333333.33333334</v>
      </c>
      <c r="NW209">
        <v>8120000000</v>
      </c>
      <c r="NX209">
        <v>7611000000</v>
      </c>
      <c r="NY209">
        <v>7155000000</v>
      </c>
      <c r="NZ209">
        <v>456000000</v>
      </c>
      <c r="OA209">
        <v>509000000</v>
      </c>
      <c r="OB209">
        <v>5481333333.333333</v>
      </c>
      <c r="OC209">
        <v>2423666666.6666665</v>
      </c>
      <c r="OD209">
        <v>1380000000</v>
      </c>
      <c r="OE209">
        <v>1043666666.6666666</v>
      </c>
      <c r="OF209">
        <v>3057333333.3333335</v>
      </c>
      <c r="OG209">
        <v>1404000000</v>
      </c>
      <c r="OH209">
        <v>73333333.333333328</v>
      </c>
      <c r="OI209">
        <v>765000000</v>
      </c>
      <c r="OJ209">
        <v>815333333.33333337</v>
      </c>
      <c r="OK209">
        <v>11006000000</v>
      </c>
      <c r="OL209">
        <v>2202000000</v>
      </c>
      <c r="OM209">
        <v>1898666666.6666667</v>
      </c>
      <c r="ON209">
        <v>303333333.33333331</v>
      </c>
      <c r="OP209">
        <v>1403666666.6666667</v>
      </c>
      <c r="OQ209">
        <v>720666666.66666663</v>
      </c>
      <c r="OR209">
        <v>470000000</v>
      </c>
      <c r="OS209">
        <v>213000000</v>
      </c>
      <c r="OT209">
        <v>1968666666.6666667</v>
      </c>
      <c r="OU209">
        <v>683666666.66666663</v>
      </c>
      <c r="OV209">
        <v>1674666666.6666667</v>
      </c>
      <c r="OW209">
        <v>513333333.33333331</v>
      </c>
      <c r="OX209">
        <v>965333333.33333337</v>
      </c>
      <c r="OY209">
        <v>452000000</v>
      </c>
      <c r="OZ209">
        <v>2129000000</v>
      </c>
      <c r="PA209">
        <v>6626666666.666667</v>
      </c>
      <c r="PB209">
        <v>4497666666.666667</v>
      </c>
    </row>
    <row r="210" spans="1:418" x14ac:dyDescent="0.45">
      <c r="A210" s="71">
        <v>23408</v>
      </c>
      <c r="B210">
        <v>30.91</v>
      </c>
      <c r="D210">
        <v>26.4</v>
      </c>
      <c r="L210">
        <v>26.5</v>
      </c>
      <c r="N210">
        <v>14.5</v>
      </c>
      <c r="O210">
        <v>14.2</v>
      </c>
      <c r="Q210">
        <v>23.1</v>
      </c>
      <c r="R210">
        <v>29.9</v>
      </c>
      <c r="S210">
        <v>17.3</v>
      </c>
      <c r="AQ210">
        <v>31.4</v>
      </c>
      <c r="AR210">
        <v>32.6</v>
      </c>
      <c r="BH210">
        <v>32.799999999999997</v>
      </c>
      <c r="BI210">
        <v>32.4</v>
      </c>
      <c r="BJ210">
        <v>32.799999999999997</v>
      </c>
      <c r="BK210">
        <v>33.5</v>
      </c>
      <c r="BM210">
        <v>32.6</v>
      </c>
      <c r="BO210">
        <v>29.5</v>
      </c>
      <c r="BS210">
        <v>36.1</v>
      </c>
      <c r="CB210">
        <v>23.5</v>
      </c>
      <c r="CG210">
        <v>58.1</v>
      </c>
      <c r="CJ210">
        <v>40.799999999999997</v>
      </c>
      <c r="CO210">
        <v>32.5</v>
      </c>
      <c r="CP210">
        <v>30.5</v>
      </c>
      <c r="CQ210">
        <v>31</v>
      </c>
      <c r="CR210">
        <v>28.6</v>
      </c>
      <c r="CS210">
        <v>39.299999999999997</v>
      </c>
      <c r="CU210">
        <v>29.1</v>
      </c>
      <c r="CW210">
        <v>29.9</v>
      </c>
      <c r="CX210">
        <v>26.6</v>
      </c>
      <c r="CZ210">
        <v>36.200000000000003</v>
      </c>
      <c r="DI210">
        <v>22.3</v>
      </c>
      <c r="DX210">
        <v>34.200000000000003</v>
      </c>
      <c r="EK210">
        <v>27.6</v>
      </c>
      <c r="EY210">
        <v>47.2</v>
      </c>
      <c r="EZ210">
        <v>49</v>
      </c>
      <c r="FG210">
        <v>57.8</v>
      </c>
      <c r="FP210">
        <v>42.6</v>
      </c>
      <c r="FX210">
        <v>31.3</v>
      </c>
      <c r="FY210">
        <v>31.9</v>
      </c>
      <c r="GA210">
        <v>51.2</v>
      </c>
      <c r="GC210">
        <v>51.2</v>
      </c>
      <c r="GF210">
        <v>30.2</v>
      </c>
      <c r="GZ210">
        <v>24.4</v>
      </c>
      <c r="HC210">
        <v>21.8</v>
      </c>
      <c r="JX210">
        <v>32.200000000000003</v>
      </c>
      <c r="JY210">
        <v>31.9</v>
      </c>
      <c r="JZ210">
        <v>31</v>
      </c>
      <c r="KD210">
        <v>31.4</v>
      </c>
      <c r="KE210">
        <v>32.700000000000003</v>
      </c>
      <c r="KG210">
        <v>52</v>
      </c>
      <c r="KH210">
        <v>28.7</v>
      </c>
      <c r="KJ210">
        <v>36.9</v>
      </c>
      <c r="KT210">
        <v>2560000000</v>
      </c>
      <c r="KU210">
        <v>133193666666.66667</v>
      </c>
      <c r="KV210">
        <v>68882000000</v>
      </c>
      <c r="KW210">
        <v>19331666666.666668</v>
      </c>
      <c r="KX210">
        <v>8545666666.666667</v>
      </c>
      <c r="KY210">
        <v>6271666666.666667</v>
      </c>
      <c r="KZ210">
        <v>1216000000</v>
      </c>
      <c r="LA210">
        <v>1058000000</v>
      </c>
      <c r="LB210">
        <v>6301000000</v>
      </c>
      <c r="LC210">
        <v>3745000000</v>
      </c>
      <c r="LD210">
        <v>1583000000</v>
      </c>
      <c r="LE210">
        <v>677000000</v>
      </c>
      <c r="LF210">
        <v>296000000</v>
      </c>
      <c r="LG210">
        <v>2744666666.6666665</v>
      </c>
      <c r="LH210">
        <v>1414666666.6666667</v>
      </c>
      <c r="LI210">
        <v>483666666.66666669</v>
      </c>
      <c r="LJ210">
        <v>357000000</v>
      </c>
      <c r="LK210">
        <v>384333333.33333331</v>
      </c>
      <c r="LL210">
        <v>105000000</v>
      </c>
      <c r="LM210">
        <v>1740333333.3333333</v>
      </c>
      <c r="LN210">
        <v>756666666.66666663</v>
      </c>
      <c r="LO210">
        <v>376000000</v>
      </c>
      <c r="LP210">
        <v>129666666.66666667</v>
      </c>
      <c r="LQ210">
        <v>473666666.66666669</v>
      </c>
      <c r="LR210">
        <v>4333333.333333333</v>
      </c>
      <c r="LS210">
        <v>49550333333.333336</v>
      </c>
      <c r="LT210">
        <v>22549333333.333332</v>
      </c>
      <c r="LU210">
        <v>19776000000</v>
      </c>
      <c r="LV210">
        <v>2484333333.3333335</v>
      </c>
      <c r="LW210">
        <v>289000000</v>
      </c>
      <c r="LX210">
        <v>10048666666.666666</v>
      </c>
      <c r="LY210">
        <v>8073666666.666667</v>
      </c>
      <c r="LZ210">
        <v>5061000000</v>
      </c>
      <c r="MA210">
        <v>2886333333.3333335</v>
      </c>
      <c r="MB210">
        <v>126666666.66666667</v>
      </c>
      <c r="MC210">
        <v>1975000000</v>
      </c>
      <c r="MD210">
        <v>5731333333.333333</v>
      </c>
      <c r="ME210">
        <v>4447000000</v>
      </c>
      <c r="MF210">
        <v>1284333333.3333333</v>
      </c>
      <c r="MG210">
        <v>11221000000</v>
      </c>
      <c r="MH210">
        <v>1474333333.3333333</v>
      </c>
      <c r="MI210">
        <v>1541666666.6666667</v>
      </c>
      <c r="MJ210">
        <v>2518666666.6666665</v>
      </c>
      <c r="MK210">
        <v>1434000000</v>
      </c>
      <c r="ML210">
        <v>2556666666.6666665</v>
      </c>
      <c r="MM210">
        <v>1374333333.3333333</v>
      </c>
      <c r="MN210">
        <v>321666666.66666669</v>
      </c>
      <c r="MO210">
        <v>64311666666.666664</v>
      </c>
      <c r="MP210">
        <v>62183000000</v>
      </c>
      <c r="MQ210">
        <v>23538666666.666668</v>
      </c>
      <c r="MR210">
        <v>19478666666.666668</v>
      </c>
      <c r="MS210">
        <v>5539000000</v>
      </c>
      <c r="MT210">
        <v>13018000000</v>
      </c>
      <c r="MU210">
        <v>826333333.33333337</v>
      </c>
      <c r="MV210">
        <v>95333333.333333328</v>
      </c>
      <c r="MW210">
        <v>4060000000</v>
      </c>
      <c r="MX210">
        <v>639333333.33333337</v>
      </c>
      <c r="MY210">
        <v>3420666666.6666665</v>
      </c>
      <c r="MZ210">
        <v>2054666666.6666667</v>
      </c>
      <c r="NA210">
        <v>1366000000</v>
      </c>
      <c r="NB210">
        <v>7557000000</v>
      </c>
      <c r="NC210">
        <v>4099666666.6666665</v>
      </c>
      <c r="ND210">
        <v>2472666666.6666665</v>
      </c>
      <c r="NE210">
        <v>804000000</v>
      </c>
      <c r="NF210">
        <v>823333333.33333337</v>
      </c>
      <c r="NG210">
        <v>3457333333.3333335</v>
      </c>
      <c r="NH210">
        <v>2977666666.6666665</v>
      </c>
      <c r="NI210">
        <v>479666666.66666669</v>
      </c>
      <c r="NJ210">
        <v>3695666666.6666665</v>
      </c>
      <c r="NK210">
        <v>2448000000</v>
      </c>
      <c r="NL210">
        <v>2151333333.3333335</v>
      </c>
      <c r="NM210">
        <v>296666666.66666669</v>
      </c>
      <c r="NN210">
        <v>1247666666.6666667</v>
      </c>
      <c r="NO210">
        <v>909666666.66666663</v>
      </c>
      <c r="NP210">
        <v>337333333.33333331</v>
      </c>
      <c r="NQ210">
        <v>333333.33333333331</v>
      </c>
      <c r="NR210">
        <v>2784666666.6666665</v>
      </c>
      <c r="NS210">
        <v>1629666666.6666667</v>
      </c>
      <c r="NT210">
        <v>687000000</v>
      </c>
      <c r="NU210">
        <v>329333333.33333331</v>
      </c>
      <c r="NV210">
        <v>138333333.33333334</v>
      </c>
      <c r="NW210">
        <v>8120000000</v>
      </c>
      <c r="NX210">
        <v>7611000000</v>
      </c>
      <c r="NY210">
        <v>7155000000</v>
      </c>
      <c r="NZ210">
        <v>456000000</v>
      </c>
      <c r="OA210">
        <v>509000000</v>
      </c>
      <c r="OB210">
        <v>5481333333.333333</v>
      </c>
      <c r="OC210">
        <v>2423666666.6666665</v>
      </c>
      <c r="OD210">
        <v>1380000000</v>
      </c>
      <c r="OE210">
        <v>1043666666.6666666</v>
      </c>
      <c r="OF210">
        <v>3057333333.3333335</v>
      </c>
      <c r="OG210">
        <v>1404000000</v>
      </c>
      <c r="OH210">
        <v>73333333.333333328</v>
      </c>
      <c r="OI210">
        <v>765000000</v>
      </c>
      <c r="OJ210">
        <v>815333333.33333337</v>
      </c>
      <c r="OK210">
        <v>11006000000</v>
      </c>
      <c r="OL210">
        <v>2202000000</v>
      </c>
      <c r="OM210">
        <v>1898666666.6666667</v>
      </c>
      <c r="ON210">
        <v>303333333.33333331</v>
      </c>
      <c r="OP210">
        <v>1403666666.6666667</v>
      </c>
      <c r="OQ210">
        <v>720666666.66666663</v>
      </c>
      <c r="OR210">
        <v>470000000</v>
      </c>
      <c r="OS210">
        <v>213000000</v>
      </c>
      <c r="OT210">
        <v>1968666666.6666667</v>
      </c>
      <c r="OU210">
        <v>683666666.66666663</v>
      </c>
      <c r="OV210">
        <v>1674666666.6666667</v>
      </c>
      <c r="OW210">
        <v>513333333.33333331</v>
      </c>
      <c r="OX210">
        <v>965333333.33333337</v>
      </c>
      <c r="OY210">
        <v>452000000</v>
      </c>
      <c r="OZ210">
        <v>2129000000</v>
      </c>
      <c r="PA210">
        <v>6626666666.666667</v>
      </c>
      <c r="PB210">
        <v>4497666666.666667</v>
      </c>
    </row>
    <row r="211" spans="1:418" x14ac:dyDescent="0.45">
      <c r="A211" s="71">
        <v>23437</v>
      </c>
      <c r="B211">
        <v>30.94</v>
      </c>
      <c r="D211">
        <v>26.4</v>
      </c>
      <c r="L211">
        <v>26.6</v>
      </c>
      <c r="N211">
        <v>14.5</v>
      </c>
      <c r="O211">
        <v>14.1</v>
      </c>
      <c r="Q211">
        <v>23.4</v>
      </c>
      <c r="R211">
        <v>29.9</v>
      </c>
      <c r="S211">
        <v>17.600000000000001</v>
      </c>
      <c r="AQ211">
        <v>31.4</v>
      </c>
      <c r="AR211">
        <v>32.6</v>
      </c>
      <c r="BH211">
        <v>32.6</v>
      </c>
      <c r="BI211">
        <v>32.200000000000003</v>
      </c>
      <c r="BJ211">
        <v>32.4</v>
      </c>
      <c r="BK211">
        <v>33</v>
      </c>
      <c r="BM211">
        <v>32.4</v>
      </c>
      <c r="BO211">
        <v>29.4</v>
      </c>
      <c r="BS211">
        <v>35.6</v>
      </c>
      <c r="CB211">
        <v>23.3</v>
      </c>
      <c r="CG211">
        <v>55.7</v>
      </c>
      <c r="CJ211">
        <v>40.700000000000003</v>
      </c>
      <c r="CO211">
        <v>32.6</v>
      </c>
      <c r="CP211">
        <v>30.7</v>
      </c>
      <c r="CQ211">
        <v>30.8</v>
      </c>
      <c r="CR211">
        <v>28.1</v>
      </c>
      <c r="CS211">
        <v>39.200000000000003</v>
      </c>
      <c r="CU211">
        <v>29</v>
      </c>
      <c r="CW211">
        <v>30.6</v>
      </c>
      <c r="CX211">
        <v>26.7</v>
      </c>
      <c r="CZ211">
        <v>35.799999999999997</v>
      </c>
      <c r="DI211">
        <v>23.1</v>
      </c>
      <c r="DX211">
        <v>34.299999999999997</v>
      </c>
      <c r="EK211">
        <v>27.7</v>
      </c>
      <c r="EY211">
        <v>47.2</v>
      </c>
      <c r="EZ211">
        <v>49</v>
      </c>
      <c r="FG211">
        <v>57.7</v>
      </c>
      <c r="FP211">
        <v>42.6</v>
      </c>
      <c r="FX211">
        <v>31.4</v>
      </c>
      <c r="FY211">
        <v>32</v>
      </c>
      <c r="GA211">
        <v>51.1</v>
      </c>
      <c r="GC211">
        <v>51</v>
      </c>
      <c r="GF211">
        <v>30.1</v>
      </c>
      <c r="GZ211">
        <v>24.4</v>
      </c>
      <c r="HC211">
        <v>21.8</v>
      </c>
      <c r="JX211">
        <v>32.200000000000003</v>
      </c>
      <c r="JY211">
        <v>31.9</v>
      </c>
      <c r="JZ211">
        <v>31.1</v>
      </c>
      <c r="KD211">
        <v>31.4</v>
      </c>
      <c r="KE211">
        <v>32.700000000000003</v>
      </c>
      <c r="KG211">
        <v>52</v>
      </c>
      <c r="KH211">
        <v>28.8</v>
      </c>
      <c r="KJ211">
        <v>37</v>
      </c>
      <c r="KT211">
        <v>2560000000</v>
      </c>
      <c r="KU211">
        <v>133193666666.66667</v>
      </c>
      <c r="KV211">
        <v>68882000000</v>
      </c>
      <c r="KW211">
        <v>19331666666.666668</v>
      </c>
      <c r="KX211">
        <v>8545666666.666667</v>
      </c>
      <c r="KY211">
        <v>6271666666.666667</v>
      </c>
      <c r="KZ211">
        <v>1216000000</v>
      </c>
      <c r="LA211">
        <v>1058000000</v>
      </c>
      <c r="LB211">
        <v>6301000000</v>
      </c>
      <c r="LC211">
        <v>3745000000</v>
      </c>
      <c r="LD211">
        <v>1583000000</v>
      </c>
      <c r="LE211">
        <v>677000000</v>
      </c>
      <c r="LF211">
        <v>296000000</v>
      </c>
      <c r="LG211">
        <v>2744666666.6666665</v>
      </c>
      <c r="LH211">
        <v>1414666666.6666667</v>
      </c>
      <c r="LI211">
        <v>483666666.66666669</v>
      </c>
      <c r="LJ211">
        <v>357000000</v>
      </c>
      <c r="LK211">
        <v>384333333.33333331</v>
      </c>
      <c r="LL211">
        <v>105000000</v>
      </c>
      <c r="LM211">
        <v>1740333333.3333333</v>
      </c>
      <c r="LN211">
        <v>756666666.66666663</v>
      </c>
      <c r="LO211">
        <v>376000000</v>
      </c>
      <c r="LP211">
        <v>129666666.66666667</v>
      </c>
      <c r="LQ211">
        <v>473666666.66666669</v>
      </c>
      <c r="LR211">
        <v>4333333.333333333</v>
      </c>
      <c r="LS211">
        <v>49550333333.333336</v>
      </c>
      <c r="LT211">
        <v>22549333333.333332</v>
      </c>
      <c r="LU211">
        <v>19776000000</v>
      </c>
      <c r="LV211">
        <v>2484333333.3333335</v>
      </c>
      <c r="LW211">
        <v>289000000</v>
      </c>
      <c r="LX211">
        <v>10048666666.666666</v>
      </c>
      <c r="LY211">
        <v>8073666666.666667</v>
      </c>
      <c r="LZ211">
        <v>5061000000</v>
      </c>
      <c r="MA211">
        <v>2886333333.3333335</v>
      </c>
      <c r="MB211">
        <v>126666666.66666667</v>
      </c>
      <c r="MC211">
        <v>1975000000</v>
      </c>
      <c r="MD211">
        <v>5731333333.333333</v>
      </c>
      <c r="ME211">
        <v>4447000000</v>
      </c>
      <c r="MF211">
        <v>1284333333.3333333</v>
      </c>
      <c r="MG211">
        <v>11221000000</v>
      </c>
      <c r="MH211">
        <v>1474333333.3333333</v>
      </c>
      <c r="MI211">
        <v>1541666666.6666667</v>
      </c>
      <c r="MJ211">
        <v>2518666666.6666665</v>
      </c>
      <c r="MK211">
        <v>1434000000</v>
      </c>
      <c r="ML211">
        <v>2556666666.6666665</v>
      </c>
      <c r="MM211">
        <v>1374333333.3333333</v>
      </c>
      <c r="MN211">
        <v>321666666.66666669</v>
      </c>
      <c r="MO211">
        <v>64311666666.666664</v>
      </c>
      <c r="MP211">
        <v>62183000000</v>
      </c>
      <c r="MQ211">
        <v>23538666666.666668</v>
      </c>
      <c r="MR211">
        <v>19478666666.666668</v>
      </c>
      <c r="MS211">
        <v>5539000000</v>
      </c>
      <c r="MT211">
        <v>13018000000</v>
      </c>
      <c r="MU211">
        <v>826333333.33333337</v>
      </c>
      <c r="MV211">
        <v>95333333.333333328</v>
      </c>
      <c r="MW211">
        <v>4060000000</v>
      </c>
      <c r="MX211">
        <v>639333333.33333337</v>
      </c>
      <c r="MY211">
        <v>3420666666.6666665</v>
      </c>
      <c r="MZ211">
        <v>2054666666.6666667</v>
      </c>
      <c r="NA211">
        <v>1366000000</v>
      </c>
      <c r="NB211">
        <v>7557000000</v>
      </c>
      <c r="NC211">
        <v>4099666666.6666665</v>
      </c>
      <c r="ND211">
        <v>2472666666.6666665</v>
      </c>
      <c r="NE211">
        <v>804000000</v>
      </c>
      <c r="NF211">
        <v>823333333.33333337</v>
      </c>
      <c r="NG211">
        <v>3457333333.3333335</v>
      </c>
      <c r="NH211">
        <v>2977666666.6666665</v>
      </c>
      <c r="NI211">
        <v>479666666.66666669</v>
      </c>
      <c r="NJ211">
        <v>3695666666.6666665</v>
      </c>
      <c r="NK211">
        <v>2448000000</v>
      </c>
      <c r="NL211">
        <v>2151333333.3333335</v>
      </c>
      <c r="NM211">
        <v>296666666.66666669</v>
      </c>
      <c r="NN211">
        <v>1247666666.6666667</v>
      </c>
      <c r="NO211">
        <v>909666666.66666663</v>
      </c>
      <c r="NP211">
        <v>337333333.33333331</v>
      </c>
      <c r="NQ211">
        <v>333333.33333333331</v>
      </c>
      <c r="NR211">
        <v>2784666666.6666665</v>
      </c>
      <c r="NS211">
        <v>1629666666.6666667</v>
      </c>
      <c r="NT211">
        <v>687000000</v>
      </c>
      <c r="NU211">
        <v>329333333.33333331</v>
      </c>
      <c r="NV211">
        <v>138333333.33333334</v>
      </c>
      <c r="NW211">
        <v>8120000000</v>
      </c>
      <c r="NX211">
        <v>7611000000</v>
      </c>
      <c r="NY211">
        <v>7155000000</v>
      </c>
      <c r="NZ211">
        <v>456000000</v>
      </c>
      <c r="OA211">
        <v>509000000</v>
      </c>
      <c r="OB211">
        <v>5481333333.333333</v>
      </c>
      <c r="OC211">
        <v>2423666666.6666665</v>
      </c>
      <c r="OD211">
        <v>1380000000</v>
      </c>
      <c r="OE211">
        <v>1043666666.6666666</v>
      </c>
      <c r="OF211">
        <v>3057333333.3333335</v>
      </c>
      <c r="OG211">
        <v>1404000000</v>
      </c>
      <c r="OH211">
        <v>73333333.333333328</v>
      </c>
      <c r="OI211">
        <v>765000000</v>
      </c>
      <c r="OJ211">
        <v>815333333.33333337</v>
      </c>
      <c r="OK211">
        <v>11006000000</v>
      </c>
      <c r="OL211">
        <v>2202000000</v>
      </c>
      <c r="OM211">
        <v>1898666666.6666667</v>
      </c>
      <c r="ON211">
        <v>303333333.33333331</v>
      </c>
      <c r="OP211">
        <v>1403666666.6666667</v>
      </c>
      <c r="OQ211">
        <v>720666666.66666663</v>
      </c>
      <c r="OR211">
        <v>470000000</v>
      </c>
      <c r="OS211">
        <v>213000000</v>
      </c>
      <c r="OT211">
        <v>1968666666.6666667</v>
      </c>
      <c r="OU211">
        <v>683666666.66666663</v>
      </c>
      <c r="OV211">
        <v>1674666666.6666667</v>
      </c>
      <c r="OW211">
        <v>513333333.33333331</v>
      </c>
      <c r="OX211">
        <v>965333333.33333337</v>
      </c>
      <c r="OY211">
        <v>452000000</v>
      </c>
      <c r="OZ211">
        <v>2129000000</v>
      </c>
      <c r="PA211">
        <v>6626666666.666667</v>
      </c>
      <c r="PB211">
        <v>4497666666.666667</v>
      </c>
    </row>
    <row r="212" spans="1:418" x14ac:dyDescent="0.45">
      <c r="A212" s="71">
        <v>23468</v>
      </c>
      <c r="B212">
        <v>30.95</v>
      </c>
      <c r="D212">
        <v>26.4</v>
      </c>
      <c r="L212">
        <v>26.6</v>
      </c>
      <c r="N212">
        <v>14.2</v>
      </c>
      <c r="O212">
        <v>13.9</v>
      </c>
      <c r="Q212">
        <v>23.5</v>
      </c>
      <c r="R212">
        <v>29.8</v>
      </c>
      <c r="S212">
        <v>18</v>
      </c>
      <c r="AQ212">
        <v>31.4</v>
      </c>
      <c r="AR212">
        <v>32.6</v>
      </c>
      <c r="BH212">
        <v>32.700000000000003</v>
      </c>
      <c r="BI212">
        <v>32.4</v>
      </c>
      <c r="BJ212">
        <v>32.5</v>
      </c>
      <c r="BK212">
        <v>33.1</v>
      </c>
      <c r="BM212">
        <v>32.799999999999997</v>
      </c>
      <c r="BO212">
        <v>29.9</v>
      </c>
      <c r="BS212">
        <v>36.299999999999997</v>
      </c>
      <c r="CB212">
        <v>23.2</v>
      </c>
      <c r="CG212">
        <v>55.8</v>
      </c>
      <c r="CJ212">
        <v>40.700000000000003</v>
      </c>
      <c r="CO212">
        <v>32.299999999999997</v>
      </c>
      <c r="CP212">
        <v>30.2</v>
      </c>
      <c r="CQ212">
        <v>31.6</v>
      </c>
      <c r="CR212">
        <v>28.5</v>
      </c>
      <c r="CS212">
        <v>40.200000000000003</v>
      </c>
      <c r="CU212">
        <v>30</v>
      </c>
      <c r="CW212">
        <v>29.1</v>
      </c>
      <c r="CX212">
        <v>28</v>
      </c>
      <c r="CZ212">
        <v>37.299999999999997</v>
      </c>
      <c r="DI212">
        <v>23.6</v>
      </c>
      <c r="DX212">
        <v>34.4</v>
      </c>
      <c r="EK212">
        <v>27.8</v>
      </c>
      <c r="EY212">
        <v>47.3</v>
      </c>
      <c r="EZ212">
        <v>49.2</v>
      </c>
      <c r="FG212">
        <v>57.8</v>
      </c>
      <c r="FP212">
        <v>42.6</v>
      </c>
      <c r="FX212">
        <v>31.3</v>
      </c>
      <c r="FY212">
        <v>32</v>
      </c>
      <c r="GA212">
        <v>51.1</v>
      </c>
      <c r="GC212">
        <v>51</v>
      </c>
      <c r="GF212">
        <v>29.9</v>
      </c>
      <c r="GZ212">
        <v>24.5</v>
      </c>
      <c r="HC212">
        <v>21.9</v>
      </c>
      <c r="JX212">
        <v>32.200000000000003</v>
      </c>
      <c r="JY212">
        <v>31.9</v>
      </c>
      <c r="JZ212">
        <v>31.1</v>
      </c>
      <c r="KD212">
        <v>31.4</v>
      </c>
      <c r="KE212">
        <v>32.700000000000003</v>
      </c>
      <c r="KG212">
        <v>52.1</v>
      </c>
      <c r="KH212">
        <v>28.9</v>
      </c>
      <c r="KJ212">
        <v>36.9</v>
      </c>
      <c r="KT212">
        <v>2522000000</v>
      </c>
      <c r="KU212">
        <v>135845333333.33333</v>
      </c>
      <c r="KV212">
        <v>70310666666.666672</v>
      </c>
      <c r="KW212">
        <v>19825333333.333332</v>
      </c>
      <c r="KX212">
        <v>8625333333.333334</v>
      </c>
      <c r="KY212">
        <v>6388666666.666667</v>
      </c>
      <c r="KZ212">
        <v>1154666666.6666667</v>
      </c>
      <c r="LA212">
        <v>1082000000</v>
      </c>
      <c r="LB212">
        <v>6508333333.333333</v>
      </c>
      <c r="LC212">
        <v>3842666666.6666665</v>
      </c>
      <c r="LD212">
        <v>1627666666.6666667</v>
      </c>
      <c r="LE212">
        <v>724333333.33333337</v>
      </c>
      <c r="LF212">
        <v>313666666.66666669</v>
      </c>
      <c r="LG212">
        <v>2897666666.6666665</v>
      </c>
      <c r="LH212">
        <v>1505333333.3333333</v>
      </c>
      <c r="LI212">
        <v>498333333.33333331</v>
      </c>
      <c r="LJ212">
        <v>376000000</v>
      </c>
      <c r="LK212">
        <v>407000000</v>
      </c>
      <c r="LL212">
        <v>111333333.33333333</v>
      </c>
      <c r="LM212">
        <v>1794000000</v>
      </c>
      <c r="LN212">
        <v>783333333.33333337</v>
      </c>
      <c r="LO212">
        <v>384333333.33333331</v>
      </c>
      <c r="LP212">
        <v>137333333.33333334</v>
      </c>
      <c r="LQ212">
        <v>484666666.66666669</v>
      </c>
      <c r="LR212">
        <v>4333333.333333333</v>
      </c>
      <c r="LS212">
        <v>50485000000</v>
      </c>
      <c r="LT212">
        <v>22964000000</v>
      </c>
      <c r="LU212">
        <v>20151666666.666668</v>
      </c>
      <c r="LV212">
        <v>2531666666.6666665</v>
      </c>
      <c r="LW212">
        <v>280666666.66666669</v>
      </c>
      <c r="LX212">
        <v>10337000000</v>
      </c>
      <c r="LY212">
        <v>8312000000</v>
      </c>
      <c r="LZ212">
        <v>5193666666.666667</v>
      </c>
      <c r="MA212">
        <v>2994333333.3333335</v>
      </c>
      <c r="MB212">
        <v>124000000</v>
      </c>
      <c r="MC212">
        <v>2025000000</v>
      </c>
      <c r="MD212">
        <v>5811333333.333333</v>
      </c>
      <c r="ME212">
        <v>4495333333.333333</v>
      </c>
      <c r="MF212">
        <v>1316000000</v>
      </c>
      <c r="MG212">
        <v>11372666666.666666</v>
      </c>
      <c r="MH212">
        <v>1507666666.6666667</v>
      </c>
      <c r="MI212">
        <v>1586666666.6666667</v>
      </c>
      <c r="MJ212">
        <v>2638666666.6666665</v>
      </c>
      <c r="MK212">
        <v>1475666666.6666667</v>
      </c>
      <c r="ML212">
        <v>2364333333.3333335</v>
      </c>
      <c r="MM212">
        <v>1480666666.6666667</v>
      </c>
      <c r="MN212">
        <v>319000000</v>
      </c>
      <c r="MO212">
        <v>65534666666.666664</v>
      </c>
      <c r="MP212">
        <v>63391333333.333336</v>
      </c>
      <c r="MQ212">
        <v>23832333333.333332</v>
      </c>
      <c r="MR212">
        <v>19741666666.666668</v>
      </c>
      <c r="MS212">
        <v>5620333333.333333</v>
      </c>
      <c r="MT212">
        <v>13204333333.333334</v>
      </c>
      <c r="MU212">
        <v>819666666.66666663</v>
      </c>
      <c r="MV212">
        <v>97333333.333333328</v>
      </c>
      <c r="MW212">
        <v>4091000000</v>
      </c>
      <c r="MX212">
        <v>641666666.66666663</v>
      </c>
      <c r="MY212">
        <v>3449333333.3333335</v>
      </c>
      <c r="MZ212">
        <v>2084000000</v>
      </c>
      <c r="NA212">
        <v>1365333333.3333333</v>
      </c>
      <c r="NB212">
        <v>7912000000</v>
      </c>
      <c r="NC212">
        <v>4379333333.333333</v>
      </c>
      <c r="ND212">
        <v>2653000000</v>
      </c>
      <c r="NE212">
        <v>865666666.66666663</v>
      </c>
      <c r="NF212">
        <v>860666666.66666663</v>
      </c>
      <c r="NG212">
        <v>3532333333.3333335</v>
      </c>
      <c r="NH212">
        <v>3015333333.3333335</v>
      </c>
      <c r="NI212">
        <v>517000000</v>
      </c>
      <c r="NJ212">
        <v>3749333333.3333335</v>
      </c>
      <c r="NK212">
        <v>2486333333.3333335</v>
      </c>
      <c r="NL212">
        <v>2185000000</v>
      </c>
      <c r="NM212">
        <v>301333333.33333331</v>
      </c>
      <c r="NN212">
        <v>1263000000</v>
      </c>
      <c r="NO212">
        <v>912333333.33333337</v>
      </c>
      <c r="NP212">
        <v>350333333.33333331</v>
      </c>
      <c r="NQ212">
        <v>333333.33333333331</v>
      </c>
      <c r="NR212">
        <v>2771666666.6666665</v>
      </c>
      <c r="NS212">
        <v>1580000000</v>
      </c>
      <c r="NT212">
        <v>702666666.66666663</v>
      </c>
      <c r="NU212">
        <v>344000000</v>
      </c>
      <c r="NV212">
        <v>145000000</v>
      </c>
      <c r="NW212">
        <v>8271000000</v>
      </c>
      <c r="NX212">
        <v>7737333333.333333</v>
      </c>
      <c r="NY212">
        <v>7280000000</v>
      </c>
      <c r="NZ212">
        <v>457333333.33333331</v>
      </c>
      <c r="OA212">
        <v>533666666.66666669</v>
      </c>
      <c r="OB212">
        <v>5642666666.666667</v>
      </c>
      <c r="OC212">
        <v>2461000000</v>
      </c>
      <c r="OD212">
        <v>1434333333.3333333</v>
      </c>
      <c r="OE212">
        <v>1026666666.6666666</v>
      </c>
      <c r="OF212">
        <v>3181666666.6666665</v>
      </c>
      <c r="OG212">
        <v>1515333333.3333333</v>
      </c>
      <c r="OH212">
        <v>73666666.666666672</v>
      </c>
      <c r="OI212">
        <v>782000000</v>
      </c>
      <c r="OJ212">
        <v>810666666.66666663</v>
      </c>
      <c r="OK212">
        <v>11212333333.333334</v>
      </c>
      <c r="OL212">
        <v>2295000000</v>
      </c>
      <c r="OM212">
        <v>1964666666.6666667</v>
      </c>
      <c r="ON212">
        <v>330333333.33333331</v>
      </c>
      <c r="OP212">
        <v>1444666666.6666667</v>
      </c>
      <c r="OQ212">
        <v>747000000</v>
      </c>
      <c r="OR212">
        <v>478000000</v>
      </c>
      <c r="OS212">
        <v>219666666.66666666</v>
      </c>
      <c r="OT212">
        <v>1930000000</v>
      </c>
      <c r="OU212">
        <v>695333333.33333337</v>
      </c>
      <c r="OV212">
        <v>1801000000</v>
      </c>
      <c r="OW212">
        <v>524333333.33333331</v>
      </c>
      <c r="OX212">
        <v>987000000</v>
      </c>
      <c r="OY212">
        <v>462666666.66666669</v>
      </c>
      <c r="OZ212">
        <v>2143666666.6666667</v>
      </c>
      <c r="PA212">
        <v>6723666666.666667</v>
      </c>
      <c r="PB212">
        <v>4580333333.333333</v>
      </c>
    </row>
    <row r="213" spans="1:418" x14ac:dyDescent="0.45">
      <c r="A213" s="71">
        <v>23498</v>
      </c>
      <c r="B213">
        <v>30.98</v>
      </c>
      <c r="D213">
        <v>26.4</v>
      </c>
      <c r="L213">
        <v>26.7</v>
      </c>
      <c r="N213">
        <v>14.3</v>
      </c>
      <c r="O213">
        <v>13.9</v>
      </c>
      <c r="Q213">
        <v>23.6</v>
      </c>
      <c r="R213">
        <v>29.8</v>
      </c>
      <c r="S213">
        <v>18</v>
      </c>
      <c r="AQ213">
        <v>31.4</v>
      </c>
      <c r="AR213">
        <v>32.6</v>
      </c>
      <c r="BH213">
        <v>32.700000000000003</v>
      </c>
      <c r="BI213">
        <v>32.4</v>
      </c>
      <c r="BJ213">
        <v>32.299999999999997</v>
      </c>
      <c r="BK213">
        <v>32.9</v>
      </c>
      <c r="BM213">
        <v>32.799999999999997</v>
      </c>
      <c r="BO213">
        <v>29.7</v>
      </c>
      <c r="BS213">
        <v>36.5</v>
      </c>
      <c r="CB213">
        <v>23.2</v>
      </c>
      <c r="CG213">
        <v>55.4</v>
      </c>
      <c r="CJ213">
        <v>40.799999999999997</v>
      </c>
      <c r="CO213">
        <v>32.1</v>
      </c>
      <c r="CP213">
        <v>29.9</v>
      </c>
      <c r="CQ213">
        <v>32.299999999999997</v>
      </c>
      <c r="CR213">
        <v>28.7</v>
      </c>
      <c r="CS213">
        <v>42.9</v>
      </c>
      <c r="CU213">
        <v>29.9</v>
      </c>
      <c r="CW213">
        <v>27.9</v>
      </c>
      <c r="CX213">
        <v>29</v>
      </c>
      <c r="CZ213">
        <v>35.700000000000003</v>
      </c>
      <c r="DI213">
        <v>23.9</v>
      </c>
      <c r="DX213">
        <v>34.4</v>
      </c>
      <c r="EK213">
        <v>27.8</v>
      </c>
      <c r="EY213">
        <v>47.3</v>
      </c>
      <c r="EZ213">
        <v>49.3</v>
      </c>
      <c r="FG213">
        <v>57.7</v>
      </c>
      <c r="FP213">
        <v>42.6</v>
      </c>
      <c r="FX213">
        <v>31.3</v>
      </c>
      <c r="FY213">
        <v>32</v>
      </c>
      <c r="GA213">
        <v>51.1</v>
      </c>
      <c r="GC213">
        <v>51</v>
      </c>
      <c r="GF213">
        <v>30</v>
      </c>
      <c r="GZ213">
        <v>24.5</v>
      </c>
      <c r="HC213">
        <v>22</v>
      </c>
      <c r="JX213">
        <v>32.200000000000003</v>
      </c>
      <c r="JY213">
        <v>31.9</v>
      </c>
      <c r="JZ213">
        <v>31.1</v>
      </c>
      <c r="KD213">
        <v>31.4</v>
      </c>
      <c r="KE213">
        <v>32.700000000000003</v>
      </c>
      <c r="KG213">
        <v>52.1</v>
      </c>
      <c r="KH213">
        <v>29</v>
      </c>
      <c r="KJ213">
        <v>36.9</v>
      </c>
      <c r="KT213">
        <v>2522000000</v>
      </c>
      <c r="KU213">
        <v>135845333333.33333</v>
      </c>
      <c r="KV213">
        <v>70310666666.666672</v>
      </c>
      <c r="KW213">
        <v>19825333333.333332</v>
      </c>
      <c r="KX213">
        <v>8625333333.333334</v>
      </c>
      <c r="KY213">
        <v>6388666666.666667</v>
      </c>
      <c r="KZ213">
        <v>1154666666.6666667</v>
      </c>
      <c r="LA213">
        <v>1082000000</v>
      </c>
      <c r="LB213">
        <v>6508333333.333333</v>
      </c>
      <c r="LC213">
        <v>3842666666.6666665</v>
      </c>
      <c r="LD213">
        <v>1627666666.6666667</v>
      </c>
      <c r="LE213">
        <v>724333333.33333337</v>
      </c>
      <c r="LF213">
        <v>313666666.66666669</v>
      </c>
      <c r="LG213">
        <v>2897666666.6666665</v>
      </c>
      <c r="LH213">
        <v>1505333333.3333333</v>
      </c>
      <c r="LI213">
        <v>498333333.33333331</v>
      </c>
      <c r="LJ213">
        <v>376000000</v>
      </c>
      <c r="LK213">
        <v>407000000</v>
      </c>
      <c r="LL213">
        <v>111333333.33333333</v>
      </c>
      <c r="LM213">
        <v>1794000000</v>
      </c>
      <c r="LN213">
        <v>783333333.33333337</v>
      </c>
      <c r="LO213">
        <v>384333333.33333331</v>
      </c>
      <c r="LP213">
        <v>137333333.33333334</v>
      </c>
      <c r="LQ213">
        <v>484666666.66666669</v>
      </c>
      <c r="LR213">
        <v>4333333.333333333</v>
      </c>
      <c r="LS213">
        <v>50485000000</v>
      </c>
      <c r="LT213">
        <v>22964000000</v>
      </c>
      <c r="LU213">
        <v>20151666666.666668</v>
      </c>
      <c r="LV213">
        <v>2531666666.6666665</v>
      </c>
      <c r="LW213">
        <v>280666666.66666669</v>
      </c>
      <c r="LX213">
        <v>10337000000</v>
      </c>
      <c r="LY213">
        <v>8312000000</v>
      </c>
      <c r="LZ213">
        <v>5193666666.666667</v>
      </c>
      <c r="MA213">
        <v>2994333333.3333335</v>
      </c>
      <c r="MB213">
        <v>124000000</v>
      </c>
      <c r="MC213">
        <v>2025000000</v>
      </c>
      <c r="MD213">
        <v>5811333333.333333</v>
      </c>
      <c r="ME213">
        <v>4495333333.333333</v>
      </c>
      <c r="MF213">
        <v>1316000000</v>
      </c>
      <c r="MG213">
        <v>11372666666.666666</v>
      </c>
      <c r="MH213">
        <v>1507666666.6666667</v>
      </c>
      <c r="MI213">
        <v>1586666666.6666667</v>
      </c>
      <c r="MJ213">
        <v>2638666666.6666665</v>
      </c>
      <c r="MK213">
        <v>1475666666.6666667</v>
      </c>
      <c r="ML213">
        <v>2364333333.3333335</v>
      </c>
      <c r="MM213">
        <v>1480666666.6666667</v>
      </c>
      <c r="MN213">
        <v>319000000</v>
      </c>
      <c r="MO213">
        <v>65534666666.666664</v>
      </c>
      <c r="MP213">
        <v>63391333333.333336</v>
      </c>
      <c r="MQ213">
        <v>23832333333.333332</v>
      </c>
      <c r="MR213">
        <v>19741666666.666668</v>
      </c>
      <c r="MS213">
        <v>5620333333.333333</v>
      </c>
      <c r="MT213">
        <v>13204333333.333334</v>
      </c>
      <c r="MU213">
        <v>819666666.66666663</v>
      </c>
      <c r="MV213">
        <v>97333333.333333328</v>
      </c>
      <c r="MW213">
        <v>4091000000</v>
      </c>
      <c r="MX213">
        <v>641666666.66666663</v>
      </c>
      <c r="MY213">
        <v>3449333333.3333335</v>
      </c>
      <c r="MZ213">
        <v>2084000000</v>
      </c>
      <c r="NA213">
        <v>1365333333.3333333</v>
      </c>
      <c r="NB213">
        <v>7912000000</v>
      </c>
      <c r="NC213">
        <v>4379333333.333333</v>
      </c>
      <c r="ND213">
        <v>2653000000</v>
      </c>
      <c r="NE213">
        <v>865666666.66666663</v>
      </c>
      <c r="NF213">
        <v>860666666.66666663</v>
      </c>
      <c r="NG213">
        <v>3532333333.3333335</v>
      </c>
      <c r="NH213">
        <v>3015333333.3333335</v>
      </c>
      <c r="NI213">
        <v>517000000</v>
      </c>
      <c r="NJ213">
        <v>3749333333.3333335</v>
      </c>
      <c r="NK213">
        <v>2486333333.3333335</v>
      </c>
      <c r="NL213">
        <v>2185000000</v>
      </c>
      <c r="NM213">
        <v>301333333.33333331</v>
      </c>
      <c r="NN213">
        <v>1263000000</v>
      </c>
      <c r="NO213">
        <v>912333333.33333337</v>
      </c>
      <c r="NP213">
        <v>350333333.33333331</v>
      </c>
      <c r="NQ213">
        <v>333333.33333333331</v>
      </c>
      <c r="NR213">
        <v>2771666666.6666665</v>
      </c>
      <c r="NS213">
        <v>1580000000</v>
      </c>
      <c r="NT213">
        <v>702666666.66666663</v>
      </c>
      <c r="NU213">
        <v>344000000</v>
      </c>
      <c r="NV213">
        <v>145000000</v>
      </c>
      <c r="NW213">
        <v>8271000000</v>
      </c>
      <c r="NX213">
        <v>7737333333.333333</v>
      </c>
      <c r="NY213">
        <v>7280000000</v>
      </c>
      <c r="NZ213">
        <v>457333333.33333331</v>
      </c>
      <c r="OA213">
        <v>533666666.66666669</v>
      </c>
      <c r="OB213">
        <v>5642666666.666667</v>
      </c>
      <c r="OC213">
        <v>2461000000</v>
      </c>
      <c r="OD213">
        <v>1434333333.3333333</v>
      </c>
      <c r="OE213">
        <v>1026666666.6666666</v>
      </c>
      <c r="OF213">
        <v>3181666666.6666665</v>
      </c>
      <c r="OG213">
        <v>1515333333.3333333</v>
      </c>
      <c r="OH213">
        <v>73666666.666666672</v>
      </c>
      <c r="OI213">
        <v>782000000</v>
      </c>
      <c r="OJ213">
        <v>810666666.66666663</v>
      </c>
      <c r="OK213">
        <v>11212333333.333334</v>
      </c>
      <c r="OL213">
        <v>2295000000</v>
      </c>
      <c r="OM213">
        <v>1964666666.6666667</v>
      </c>
      <c r="ON213">
        <v>330333333.33333331</v>
      </c>
      <c r="OP213">
        <v>1444666666.6666667</v>
      </c>
      <c r="OQ213">
        <v>747000000</v>
      </c>
      <c r="OR213">
        <v>478000000</v>
      </c>
      <c r="OS213">
        <v>219666666.66666666</v>
      </c>
      <c r="OT213">
        <v>1930000000</v>
      </c>
      <c r="OU213">
        <v>695333333.33333337</v>
      </c>
      <c r="OV213">
        <v>1801000000</v>
      </c>
      <c r="OW213">
        <v>524333333.33333331</v>
      </c>
      <c r="OX213">
        <v>987000000</v>
      </c>
      <c r="OY213">
        <v>462666666.66666669</v>
      </c>
      <c r="OZ213">
        <v>2143666666.6666667</v>
      </c>
      <c r="PA213">
        <v>6723666666.666667</v>
      </c>
      <c r="PB213">
        <v>4580333333.333333</v>
      </c>
    </row>
    <row r="214" spans="1:418" x14ac:dyDescent="0.45">
      <c r="A214" s="71">
        <v>23529</v>
      </c>
      <c r="B214">
        <v>31.01</v>
      </c>
      <c r="D214">
        <v>26.4</v>
      </c>
      <c r="L214">
        <v>26.7</v>
      </c>
      <c r="N214">
        <v>14.3</v>
      </c>
      <c r="O214">
        <v>13.9</v>
      </c>
      <c r="Q214">
        <v>23.6</v>
      </c>
      <c r="R214">
        <v>29.8</v>
      </c>
      <c r="S214">
        <v>18.100000000000001</v>
      </c>
      <c r="AQ214">
        <v>31.4</v>
      </c>
      <c r="AR214">
        <v>32.700000000000003</v>
      </c>
      <c r="BH214">
        <v>32.700000000000003</v>
      </c>
      <c r="BI214">
        <v>32.200000000000003</v>
      </c>
      <c r="BJ214">
        <v>32.200000000000003</v>
      </c>
      <c r="BK214">
        <v>32.4</v>
      </c>
      <c r="BM214">
        <v>32.299999999999997</v>
      </c>
      <c r="BO214">
        <v>29.3</v>
      </c>
      <c r="BS214">
        <v>35.700000000000003</v>
      </c>
      <c r="CB214">
        <v>23.2</v>
      </c>
      <c r="CG214">
        <v>55.8</v>
      </c>
      <c r="CJ214">
        <v>41</v>
      </c>
      <c r="CO214">
        <v>32.700000000000003</v>
      </c>
      <c r="CP214">
        <v>31</v>
      </c>
      <c r="CQ214">
        <v>31.8</v>
      </c>
      <c r="CR214">
        <v>29.4</v>
      </c>
      <c r="CS214">
        <v>40.200000000000003</v>
      </c>
      <c r="CU214">
        <v>29.8</v>
      </c>
      <c r="CW214">
        <v>30.4</v>
      </c>
      <c r="CX214">
        <v>32.1</v>
      </c>
      <c r="CZ214">
        <v>35.1</v>
      </c>
      <c r="DI214">
        <v>24</v>
      </c>
      <c r="DX214">
        <v>34.4</v>
      </c>
      <c r="EK214">
        <v>27.8</v>
      </c>
      <c r="EY214">
        <v>47.3</v>
      </c>
      <c r="EZ214">
        <v>49.4</v>
      </c>
      <c r="FG214">
        <v>57.7</v>
      </c>
      <c r="FP214">
        <v>42.6</v>
      </c>
      <c r="FX214">
        <v>31.4</v>
      </c>
      <c r="FY214">
        <v>32</v>
      </c>
      <c r="GA214">
        <v>51</v>
      </c>
      <c r="GC214">
        <v>51</v>
      </c>
      <c r="GF214">
        <v>29.9</v>
      </c>
      <c r="GZ214">
        <v>24.6</v>
      </c>
      <c r="HC214">
        <v>22</v>
      </c>
      <c r="JX214">
        <v>32.299999999999997</v>
      </c>
      <c r="JY214">
        <v>31.9</v>
      </c>
      <c r="JZ214">
        <v>31.1</v>
      </c>
      <c r="KD214">
        <v>31.5</v>
      </c>
      <c r="KE214">
        <v>32.799999999999997</v>
      </c>
      <c r="KG214">
        <v>52.1</v>
      </c>
      <c r="KH214">
        <v>29</v>
      </c>
      <c r="KJ214">
        <v>36.9</v>
      </c>
      <c r="KT214">
        <v>2522000000</v>
      </c>
      <c r="KU214">
        <v>135845333333.33333</v>
      </c>
      <c r="KV214">
        <v>70310666666.666672</v>
      </c>
      <c r="KW214">
        <v>19825333333.333332</v>
      </c>
      <c r="KX214">
        <v>8625333333.333334</v>
      </c>
      <c r="KY214">
        <v>6388666666.666667</v>
      </c>
      <c r="KZ214">
        <v>1154666666.6666667</v>
      </c>
      <c r="LA214">
        <v>1082000000</v>
      </c>
      <c r="LB214">
        <v>6508333333.333333</v>
      </c>
      <c r="LC214">
        <v>3842666666.6666665</v>
      </c>
      <c r="LD214">
        <v>1627666666.6666667</v>
      </c>
      <c r="LE214">
        <v>724333333.33333337</v>
      </c>
      <c r="LF214">
        <v>313666666.66666669</v>
      </c>
      <c r="LG214">
        <v>2897666666.6666665</v>
      </c>
      <c r="LH214">
        <v>1505333333.3333333</v>
      </c>
      <c r="LI214">
        <v>498333333.33333331</v>
      </c>
      <c r="LJ214">
        <v>376000000</v>
      </c>
      <c r="LK214">
        <v>407000000</v>
      </c>
      <c r="LL214">
        <v>111333333.33333333</v>
      </c>
      <c r="LM214">
        <v>1794000000</v>
      </c>
      <c r="LN214">
        <v>783333333.33333337</v>
      </c>
      <c r="LO214">
        <v>384333333.33333331</v>
      </c>
      <c r="LP214">
        <v>137333333.33333334</v>
      </c>
      <c r="LQ214">
        <v>484666666.66666669</v>
      </c>
      <c r="LR214">
        <v>4333333.333333333</v>
      </c>
      <c r="LS214">
        <v>50485000000</v>
      </c>
      <c r="LT214">
        <v>22964000000</v>
      </c>
      <c r="LU214">
        <v>20151666666.666668</v>
      </c>
      <c r="LV214">
        <v>2531666666.6666665</v>
      </c>
      <c r="LW214">
        <v>280666666.66666669</v>
      </c>
      <c r="LX214">
        <v>10337000000</v>
      </c>
      <c r="LY214">
        <v>8312000000</v>
      </c>
      <c r="LZ214">
        <v>5193666666.666667</v>
      </c>
      <c r="MA214">
        <v>2994333333.3333335</v>
      </c>
      <c r="MB214">
        <v>124000000</v>
      </c>
      <c r="MC214">
        <v>2025000000</v>
      </c>
      <c r="MD214">
        <v>5811333333.333333</v>
      </c>
      <c r="ME214">
        <v>4495333333.333333</v>
      </c>
      <c r="MF214">
        <v>1316000000</v>
      </c>
      <c r="MG214">
        <v>11372666666.666666</v>
      </c>
      <c r="MH214">
        <v>1507666666.6666667</v>
      </c>
      <c r="MI214">
        <v>1586666666.6666667</v>
      </c>
      <c r="MJ214">
        <v>2638666666.6666665</v>
      </c>
      <c r="MK214">
        <v>1475666666.6666667</v>
      </c>
      <c r="ML214">
        <v>2364333333.3333335</v>
      </c>
      <c r="MM214">
        <v>1480666666.6666667</v>
      </c>
      <c r="MN214">
        <v>319000000</v>
      </c>
      <c r="MO214">
        <v>65534666666.666664</v>
      </c>
      <c r="MP214">
        <v>63391333333.333336</v>
      </c>
      <c r="MQ214">
        <v>23832333333.333332</v>
      </c>
      <c r="MR214">
        <v>19741666666.666668</v>
      </c>
      <c r="MS214">
        <v>5620333333.333333</v>
      </c>
      <c r="MT214">
        <v>13204333333.333334</v>
      </c>
      <c r="MU214">
        <v>819666666.66666663</v>
      </c>
      <c r="MV214">
        <v>97333333.333333328</v>
      </c>
      <c r="MW214">
        <v>4091000000</v>
      </c>
      <c r="MX214">
        <v>641666666.66666663</v>
      </c>
      <c r="MY214">
        <v>3449333333.3333335</v>
      </c>
      <c r="MZ214">
        <v>2084000000</v>
      </c>
      <c r="NA214">
        <v>1365333333.3333333</v>
      </c>
      <c r="NB214">
        <v>7912000000</v>
      </c>
      <c r="NC214">
        <v>4379333333.333333</v>
      </c>
      <c r="ND214">
        <v>2653000000</v>
      </c>
      <c r="NE214">
        <v>865666666.66666663</v>
      </c>
      <c r="NF214">
        <v>860666666.66666663</v>
      </c>
      <c r="NG214">
        <v>3532333333.3333335</v>
      </c>
      <c r="NH214">
        <v>3015333333.3333335</v>
      </c>
      <c r="NI214">
        <v>517000000</v>
      </c>
      <c r="NJ214">
        <v>3749333333.3333335</v>
      </c>
      <c r="NK214">
        <v>2486333333.3333335</v>
      </c>
      <c r="NL214">
        <v>2185000000</v>
      </c>
      <c r="NM214">
        <v>301333333.33333331</v>
      </c>
      <c r="NN214">
        <v>1263000000</v>
      </c>
      <c r="NO214">
        <v>912333333.33333337</v>
      </c>
      <c r="NP214">
        <v>350333333.33333331</v>
      </c>
      <c r="NQ214">
        <v>333333.33333333331</v>
      </c>
      <c r="NR214">
        <v>2771666666.6666665</v>
      </c>
      <c r="NS214">
        <v>1580000000</v>
      </c>
      <c r="NT214">
        <v>702666666.66666663</v>
      </c>
      <c r="NU214">
        <v>344000000</v>
      </c>
      <c r="NV214">
        <v>145000000</v>
      </c>
      <c r="NW214">
        <v>8271000000</v>
      </c>
      <c r="NX214">
        <v>7737333333.333333</v>
      </c>
      <c r="NY214">
        <v>7280000000</v>
      </c>
      <c r="NZ214">
        <v>457333333.33333331</v>
      </c>
      <c r="OA214">
        <v>533666666.66666669</v>
      </c>
      <c r="OB214">
        <v>5642666666.666667</v>
      </c>
      <c r="OC214">
        <v>2461000000</v>
      </c>
      <c r="OD214">
        <v>1434333333.3333333</v>
      </c>
      <c r="OE214">
        <v>1026666666.6666666</v>
      </c>
      <c r="OF214">
        <v>3181666666.6666665</v>
      </c>
      <c r="OG214">
        <v>1515333333.3333333</v>
      </c>
      <c r="OH214">
        <v>73666666.666666672</v>
      </c>
      <c r="OI214">
        <v>782000000</v>
      </c>
      <c r="OJ214">
        <v>810666666.66666663</v>
      </c>
      <c r="OK214">
        <v>11212333333.333334</v>
      </c>
      <c r="OL214">
        <v>2295000000</v>
      </c>
      <c r="OM214">
        <v>1964666666.6666667</v>
      </c>
      <c r="ON214">
        <v>330333333.33333331</v>
      </c>
      <c r="OP214">
        <v>1444666666.6666667</v>
      </c>
      <c r="OQ214">
        <v>747000000</v>
      </c>
      <c r="OR214">
        <v>478000000</v>
      </c>
      <c r="OS214">
        <v>219666666.66666666</v>
      </c>
      <c r="OT214">
        <v>1930000000</v>
      </c>
      <c r="OU214">
        <v>695333333.33333337</v>
      </c>
      <c r="OV214">
        <v>1801000000</v>
      </c>
      <c r="OW214">
        <v>524333333.33333331</v>
      </c>
      <c r="OX214">
        <v>987000000</v>
      </c>
      <c r="OY214">
        <v>462666666.66666669</v>
      </c>
      <c r="OZ214">
        <v>2143666666.6666667</v>
      </c>
      <c r="PA214">
        <v>6723666666.666667</v>
      </c>
      <c r="PB214">
        <v>4580333333.333333</v>
      </c>
    </row>
    <row r="215" spans="1:418" x14ac:dyDescent="0.45">
      <c r="A215" s="71">
        <v>23559</v>
      </c>
      <c r="B215">
        <v>31.02</v>
      </c>
      <c r="D215">
        <v>26.5</v>
      </c>
      <c r="L215">
        <v>26.7</v>
      </c>
      <c r="N215">
        <v>14.2</v>
      </c>
      <c r="O215">
        <v>13.9</v>
      </c>
      <c r="Q215">
        <v>23.5</v>
      </c>
      <c r="R215">
        <v>29.7</v>
      </c>
      <c r="S215">
        <v>18.100000000000001</v>
      </c>
      <c r="AQ215">
        <v>31.5</v>
      </c>
      <c r="AR215">
        <v>32.700000000000003</v>
      </c>
      <c r="BH215">
        <v>32.9</v>
      </c>
      <c r="BI215">
        <v>32.4</v>
      </c>
      <c r="BJ215">
        <v>32.799999999999997</v>
      </c>
      <c r="BK215">
        <v>33.1</v>
      </c>
      <c r="BM215">
        <v>32.6</v>
      </c>
      <c r="BO215">
        <v>28.4</v>
      </c>
      <c r="BS215">
        <v>37.4</v>
      </c>
      <c r="CB215">
        <v>23.2</v>
      </c>
      <c r="CG215">
        <v>56.4</v>
      </c>
      <c r="CJ215">
        <v>40.799999999999997</v>
      </c>
      <c r="CO215">
        <v>32.5</v>
      </c>
      <c r="CP215">
        <v>30.9</v>
      </c>
      <c r="CQ215">
        <v>32.4</v>
      </c>
      <c r="CR215">
        <v>29.3</v>
      </c>
      <c r="CS215">
        <v>41.1</v>
      </c>
      <c r="CU215">
        <v>30.9</v>
      </c>
      <c r="CW215">
        <v>30.2</v>
      </c>
      <c r="CX215">
        <v>36</v>
      </c>
      <c r="CZ215">
        <v>36.299999999999997</v>
      </c>
      <c r="DI215">
        <v>24.1</v>
      </c>
      <c r="DX215">
        <v>34.4</v>
      </c>
      <c r="EK215">
        <v>27.8</v>
      </c>
      <c r="EY215">
        <v>47.4</v>
      </c>
      <c r="EZ215">
        <v>49.4</v>
      </c>
      <c r="FG215">
        <v>57.7</v>
      </c>
      <c r="FP215">
        <v>42.7</v>
      </c>
      <c r="FX215">
        <v>31.3</v>
      </c>
      <c r="FY215">
        <v>32</v>
      </c>
      <c r="GA215">
        <v>51.1</v>
      </c>
      <c r="GC215">
        <v>51</v>
      </c>
      <c r="GF215">
        <v>29.8</v>
      </c>
      <c r="GZ215">
        <v>24.6</v>
      </c>
      <c r="HC215">
        <v>22</v>
      </c>
      <c r="JX215">
        <v>32.299999999999997</v>
      </c>
      <c r="JY215">
        <v>31.9</v>
      </c>
      <c r="JZ215">
        <v>31.2</v>
      </c>
      <c r="KD215">
        <v>31.5</v>
      </c>
      <c r="KE215">
        <v>32.799999999999997</v>
      </c>
      <c r="KG215">
        <v>52.1</v>
      </c>
      <c r="KH215">
        <v>29</v>
      </c>
      <c r="KJ215">
        <v>36.9</v>
      </c>
      <c r="KT215">
        <v>2547000000</v>
      </c>
      <c r="KU215">
        <v>138807333333.33334</v>
      </c>
      <c r="KV215">
        <v>72085000000</v>
      </c>
      <c r="KW215">
        <v>20459333333.333332</v>
      </c>
      <c r="KX215">
        <v>9035666666.666666</v>
      </c>
      <c r="KY215">
        <v>6799666666.666667</v>
      </c>
      <c r="KZ215">
        <v>1148333333.3333333</v>
      </c>
      <c r="LA215">
        <v>1087666666.6666667</v>
      </c>
      <c r="LB215">
        <v>6564666666.666667</v>
      </c>
      <c r="LC215">
        <v>3876666666.6666665</v>
      </c>
      <c r="LD215">
        <v>1629000000</v>
      </c>
      <c r="LE215">
        <v>739333333.33333337</v>
      </c>
      <c r="LF215">
        <v>319666666.66666669</v>
      </c>
      <c r="LG215">
        <v>2984333333.3333335</v>
      </c>
      <c r="LH215">
        <v>1531000000</v>
      </c>
      <c r="LI215">
        <v>519666666.66666669</v>
      </c>
      <c r="LJ215">
        <v>395333333.33333331</v>
      </c>
      <c r="LK215">
        <v>426666666.66666669</v>
      </c>
      <c r="LL215">
        <v>111333333.33333333</v>
      </c>
      <c r="LM215">
        <v>1874333333.3333333</v>
      </c>
      <c r="LN215">
        <v>837333333.33333337</v>
      </c>
      <c r="LO215">
        <v>396000000</v>
      </c>
      <c r="LP215">
        <v>144000000</v>
      </c>
      <c r="LQ215">
        <v>492333333.33333331</v>
      </c>
      <c r="LR215">
        <v>4666666.666666667</v>
      </c>
      <c r="LS215">
        <v>51625666666.666664</v>
      </c>
      <c r="LT215">
        <v>23465666666.666668</v>
      </c>
      <c r="LU215">
        <v>20632000000</v>
      </c>
      <c r="LV215">
        <v>2560333333.3333335</v>
      </c>
      <c r="LW215">
        <v>273666666.66666669</v>
      </c>
      <c r="LX215">
        <v>10481000000</v>
      </c>
      <c r="LY215">
        <v>8456333333.333333</v>
      </c>
      <c r="LZ215">
        <v>5264000000</v>
      </c>
      <c r="MA215">
        <v>3067333333.3333335</v>
      </c>
      <c r="MB215">
        <v>125000000</v>
      </c>
      <c r="MC215">
        <v>2024666666.6666667</v>
      </c>
      <c r="MD215">
        <v>5978666666.666667</v>
      </c>
      <c r="ME215">
        <v>4561666666.666667</v>
      </c>
      <c r="MF215">
        <v>1417333333.3333333</v>
      </c>
      <c r="MG215">
        <v>11700000000</v>
      </c>
      <c r="MH215">
        <v>1517333333.3333333</v>
      </c>
      <c r="MI215">
        <v>1643666666.6666667</v>
      </c>
      <c r="MJ215">
        <v>2687333333.3333335</v>
      </c>
      <c r="MK215">
        <v>1508666666.6666667</v>
      </c>
      <c r="ML215">
        <v>2562666666.6666665</v>
      </c>
      <c r="MM215">
        <v>1433000000</v>
      </c>
      <c r="MN215">
        <v>347000000</v>
      </c>
      <c r="MO215">
        <v>66722666666.666664</v>
      </c>
      <c r="MP215">
        <v>64572666666.666664</v>
      </c>
      <c r="MQ215">
        <v>24203666666.666668</v>
      </c>
      <c r="MR215">
        <v>20047333333.333332</v>
      </c>
      <c r="MS215">
        <v>5719000000</v>
      </c>
      <c r="MT215">
        <v>13417333333.333334</v>
      </c>
      <c r="MU215">
        <v>810000000</v>
      </c>
      <c r="MV215">
        <v>101000000</v>
      </c>
      <c r="MW215">
        <v>4156333333.3333335</v>
      </c>
      <c r="MX215">
        <v>643333333.33333337</v>
      </c>
      <c r="MY215">
        <v>3513000000</v>
      </c>
      <c r="MZ215">
        <v>2122666666.6666667</v>
      </c>
      <c r="NA215">
        <v>1390333333.3333333</v>
      </c>
      <c r="NB215">
        <v>8242333333.333333</v>
      </c>
      <c r="NC215">
        <v>4661000000</v>
      </c>
      <c r="ND215">
        <v>2828666666.6666665</v>
      </c>
      <c r="NE215">
        <v>928666666.66666663</v>
      </c>
      <c r="NF215">
        <v>903333333.33333337</v>
      </c>
      <c r="NG215">
        <v>3581666666.6666665</v>
      </c>
      <c r="NH215">
        <v>3048000000</v>
      </c>
      <c r="NI215">
        <v>533333333.33333331</v>
      </c>
      <c r="NJ215">
        <v>3816000000</v>
      </c>
      <c r="NK215">
        <v>2525666666.6666665</v>
      </c>
      <c r="NL215">
        <v>2218333333.3333335</v>
      </c>
      <c r="NM215">
        <v>307333333.33333331</v>
      </c>
      <c r="NN215">
        <v>1290333333.3333333</v>
      </c>
      <c r="NO215">
        <v>920000000</v>
      </c>
      <c r="NP215">
        <v>370000000</v>
      </c>
      <c r="NQ215">
        <v>333333.33333333331</v>
      </c>
      <c r="NR215">
        <v>2819666666.6666665</v>
      </c>
      <c r="NS215">
        <v>1581333333.3333333</v>
      </c>
      <c r="NT215">
        <v>736666666.66666663</v>
      </c>
      <c r="NU215">
        <v>350333333.33333331</v>
      </c>
      <c r="NV215">
        <v>151333333.33333334</v>
      </c>
      <c r="NW215">
        <v>8346666666.666667</v>
      </c>
      <c r="NX215">
        <v>7794000000</v>
      </c>
      <c r="NY215">
        <v>7336666666.666667</v>
      </c>
      <c r="NZ215">
        <v>457333333.33333331</v>
      </c>
      <c r="OA215">
        <v>552666666.66666663</v>
      </c>
      <c r="OB215">
        <v>5860000000</v>
      </c>
      <c r="OC215">
        <v>2566333333.3333335</v>
      </c>
      <c r="OD215">
        <v>1476333333.3333333</v>
      </c>
      <c r="OE215">
        <v>1090000000</v>
      </c>
      <c r="OF215">
        <v>3293666666.6666665</v>
      </c>
      <c r="OG215">
        <v>1596000000</v>
      </c>
      <c r="OH215">
        <v>74666666.666666672</v>
      </c>
      <c r="OI215">
        <v>799000000</v>
      </c>
      <c r="OJ215">
        <v>823666666.66666663</v>
      </c>
      <c r="OK215">
        <v>11284333333.333334</v>
      </c>
      <c r="OL215">
        <v>2328333333.3333335</v>
      </c>
      <c r="OM215">
        <v>1995333333.3333333</v>
      </c>
      <c r="ON215">
        <v>333000000</v>
      </c>
      <c r="OP215">
        <v>1496000000</v>
      </c>
      <c r="OQ215">
        <v>780333333.33333337</v>
      </c>
      <c r="OR215">
        <v>487333333.33333331</v>
      </c>
      <c r="OS215">
        <v>228333333.33333334</v>
      </c>
      <c r="OT215">
        <v>1912666666.6666667</v>
      </c>
      <c r="OU215">
        <v>705333333.33333337</v>
      </c>
      <c r="OV215">
        <v>1778666666.6666667</v>
      </c>
      <c r="OW215">
        <v>516000000</v>
      </c>
      <c r="OX215">
        <v>985333333.33333337</v>
      </c>
      <c r="OY215">
        <v>469333333.33333331</v>
      </c>
      <c r="OZ215">
        <v>2150000000</v>
      </c>
      <c r="PA215">
        <v>6799333333.333333</v>
      </c>
      <c r="PB215">
        <v>4649333333.333333</v>
      </c>
    </row>
    <row r="216" spans="1:418" x14ac:dyDescent="0.45">
      <c r="A216" s="71">
        <v>23590</v>
      </c>
      <c r="B216">
        <v>31.05</v>
      </c>
      <c r="D216">
        <v>26.5</v>
      </c>
      <c r="L216">
        <v>26.7</v>
      </c>
      <c r="N216">
        <v>14.2</v>
      </c>
      <c r="O216">
        <v>13.8</v>
      </c>
      <c r="Q216">
        <v>23.6</v>
      </c>
      <c r="R216">
        <v>29.8</v>
      </c>
      <c r="S216">
        <v>18.100000000000001</v>
      </c>
      <c r="AQ216">
        <v>31.4</v>
      </c>
      <c r="AR216">
        <v>32.700000000000003</v>
      </c>
      <c r="BH216">
        <v>32.799999999999997</v>
      </c>
      <c r="BI216">
        <v>32.4</v>
      </c>
      <c r="BJ216">
        <v>32.700000000000003</v>
      </c>
      <c r="BK216">
        <v>33.200000000000003</v>
      </c>
      <c r="BM216">
        <v>32.4</v>
      </c>
      <c r="BO216">
        <v>27.8</v>
      </c>
      <c r="BS216">
        <v>37.5</v>
      </c>
      <c r="CB216">
        <v>23.2</v>
      </c>
      <c r="CG216">
        <v>56</v>
      </c>
      <c r="CJ216">
        <v>40.6</v>
      </c>
      <c r="CO216">
        <v>32.700000000000003</v>
      </c>
      <c r="CP216">
        <v>31.3</v>
      </c>
      <c r="CQ216">
        <v>31.8</v>
      </c>
      <c r="CR216">
        <v>29.1</v>
      </c>
      <c r="CS216">
        <v>39.700000000000003</v>
      </c>
      <c r="CU216">
        <v>31.7</v>
      </c>
      <c r="CW216">
        <v>31.1</v>
      </c>
      <c r="CX216">
        <v>35</v>
      </c>
      <c r="CZ216">
        <v>39.6</v>
      </c>
      <c r="DI216">
        <v>24.1</v>
      </c>
      <c r="DX216">
        <v>34.5</v>
      </c>
      <c r="EK216">
        <v>27.8</v>
      </c>
      <c r="EY216">
        <v>47.4</v>
      </c>
      <c r="EZ216">
        <v>49.4</v>
      </c>
      <c r="FG216">
        <v>57.5</v>
      </c>
      <c r="FP216">
        <v>42.7</v>
      </c>
      <c r="FX216">
        <v>31.4</v>
      </c>
      <c r="FY216">
        <v>32</v>
      </c>
      <c r="GA216">
        <v>50.9</v>
      </c>
      <c r="GC216">
        <v>50.8</v>
      </c>
      <c r="GF216">
        <v>29.6</v>
      </c>
      <c r="GZ216">
        <v>24.7</v>
      </c>
      <c r="HC216">
        <v>22.1</v>
      </c>
      <c r="JX216">
        <v>32.299999999999997</v>
      </c>
      <c r="JY216">
        <v>32</v>
      </c>
      <c r="JZ216">
        <v>31.2</v>
      </c>
      <c r="KD216">
        <v>31.5</v>
      </c>
      <c r="KE216">
        <v>32.799999999999997</v>
      </c>
      <c r="KG216">
        <v>52.1</v>
      </c>
      <c r="KH216">
        <v>29</v>
      </c>
      <c r="KJ216">
        <v>36.9</v>
      </c>
      <c r="KT216">
        <v>2547000000</v>
      </c>
      <c r="KU216">
        <v>138807333333.33334</v>
      </c>
      <c r="KV216">
        <v>72085000000</v>
      </c>
      <c r="KW216">
        <v>20459333333.333332</v>
      </c>
      <c r="KX216">
        <v>9035666666.666666</v>
      </c>
      <c r="KY216">
        <v>6799666666.666667</v>
      </c>
      <c r="KZ216">
        <v>1148333333.3333333</v>
      </c>
      <c r="LA216">
        <v>1087666666.6666667</v>
      </c>
      <c r="LB216">
        <v>6564666666.666667</v>
      </c>
      <c r="LC216">
        <v>3876666666.6666665</v>
      </c>
      <c r="LD216">
        <v>1629000000</v>
      </c>
      <c r="LE216">
        <v>739333333.33333337</v>
      </c>
      <c r="LF216">
        <v>319666666.66666669</v>
      </c>
      <c r="LG216">
        <v>2984333333.3333335</v>
      </c>
      <c r="LH216">
        <v>1531000000</v>
      </c>
      <c r="LI216">
        <v>519666666.66666669</v>
      </c>
      <c r="LJ216">
        <v>395333333.33333331</v>
      </c>
      <c r="LK216">
        <v>426666666.66666669</v>
      </c>
      <c r="LL216">
        <v>111333333.33333333</v>
      </c>
      <c r="LM216">
        <v>1874333333.3333333</v>
      </c>
      <c r="LN216">
        <v>837333333.33333337</v>
      </c>
      <c r="LO216">
        <v>396000000</v>
      </c>
      <c r="LP216">
        <v>144000000</v>
      </c>
      <c r="LQ216">
        <v>492333333.33333331</v>
      </c>
      <c r="LR216">
        <v>4666666.666666667</v>
      </c>
      <c r="LS216">
        <v>51625666666.666664</v>
      </c>
      <c r="LT216">
        <v>23465666666.666668</v>
      </c>
      <c r="LU216">
        <v>20632000000</v>
      </c>
      <c r="LV216">
        <v>2560333333.3333335</v>
      </c>
      <c r="LW216">
        <v>273666666.66666669</v>
      </c>
      <c r="LX216">
        <v>10481000000</v>
      </c>
      <c r="LY216">
        <v>8456333333.333333</v>
      </c>
      <c r="LZ216">
        <v>5264000000</v>
      </c>
      <c r="MA216">
        <v>3067333333.3333335</v>
      </c>
      <c r="MB216">
        <v>125000000</v>
      </c>
      <c r="MC216">
        <v>2024666666.6666667</v>
      </c>
      <c r="MD216">
        <v>5978666666.666667</v>
      </c>
      <c r="ME216">
        <v>4561666666.666667</v>
      </c>
      <c r="MF216">
        <v>1417333333.3333333</v>
      </c>
      <c r="MG216">
        <v>11700000000</v>
      </c>
      <c r="MH216">
        <v>1517333333.3333333</v>
      </c>
      <c r="MI216">
        <v>1643666666.6666667</v>
      </c>
      <c r="MJ216">
        <v>2687333333.3333335</v>
      </c>
      <c r="MK216">
        <v>1508666666.6666667</v>
      </c>
      <c r="ML216">
        <v>2562666666.6666665</v>
      </c>
      <c r="MM216">
        <v>1433000000</v>
      </c>
      <c r="MN216">
        <v>347000000</v>
      </c>
      <c r="MO216">
        <v>66722666666.666664</v>
      </c>
      <c r="MP216">
        <v>64572666666.666664</v>
      </c>
      <c r="MQ216">
        <v>24203666666.666668</v>
      </c>
      <c r="MR216">
        <v>20047333333.333332</v>
      </c>
      <c r="MS216">
        <v>5719000000</v>
      </c>
      <c r="MT216">
        <v>13417333333.333334</v>
      </c>
      <c r="MU216">
        <v>810000000</v>
      </c>
      <c r="MV216">
        <v>101000000</v>
      </c>
      <c r="MW216">
        <v>4156333333.3333335</v>
      </c>
      <c r="MX216">
        <v>643333333.33333337</v>
      </c>
      <c r="MY216">
        <v>3513000000</v>
      </c>
      <c r="MZ216">
        <v>2122666666.6666667</v>
      </c>
      <c r="NA216">
        <v>1390333333.3333333</v>
      </c>
      <c r="NB216">
        <v>8242333333.333333</v>
      </c>
      <c r="NC216">
        <v>4661000000</v>
      </c>
      <c r="ND216">
        <v>2828666666.6666665</v>
      </c>
      <c r="NE216">
        <v>928666666.66666663</v>
      </c>
      <c r="NF216">
        <v>903333333.33333337</v>
      </c>
      <c r="NG216">
        <v>3581666666.6666665</v>
      </c>
      <c r="NH216">
        <v>3048000000</v>
      </c>
      <c r="NI216">
        <v>533333333.33333331</v>
      </c>
      <c r="NJ216">
        <v>3816000000</v>
      </c>
      <c r="NK216">
        <v>2525666666.6666665</v>
      </c>
      <c r="NL216">
        <v>2218333333.3333335</v>
      </c>
      <c r="NM216">
        <v>307333333.33333331</v>
      </c>
      <c r="NN216">
        <v>1290333333.3333333</v>
      </c>
      <c r="NO216">
        <v>920000000</v>
      </c>
      <c r="NP216">
        <v>370000000</v>
      </c>
      <c r="NQ216">
        <v>333333.33333333331</v>
      </c>
      <c r="NR216">
        <v>2819666666.6666665</v>
      </c>
      <c r="NS216">
        <v>1581333333.3333333</v>
      </c>
      <c r="NT216">
        <v>736666666.66666663</v>
      </c>
      <c r="NU216">
        <v>350333333.33333331</v>
      </c>
      <c r="NV216">
        <v>151333333.33333334</v>
      </c>
      <c r="NW216">
        <v>8346666666.666667</v>
      </c>
      <c r="NX216">
        <v>7794000000</v>
      </c>
      <c r="NY216">
        <v>7336666666.666667</v>
      </c>
      <c r="NZ216">
        <v>457333333.33333331</v>
      </c>
      <c r="OA216">
        <v>552666666.66666663</v>
      </c>
      <c r="OB216">
        <v>5860000000</v>
      </c>
      <c r="OC216">
        <v>2566333333.3333335</v>
      </c>
      <c r="OD216">
        <v>1476333333.3333333</v>
      </c>
      <c r="OE216">
        <v>1090000000</v>
      </c>
      <c r="OF216">
        <v>3293666666.6666665</v>
      </c>
      <c r="OG216">
        <v>1596000000</v>
      </c>
      <c r="OH216">
        <v>74666666.666666672</v>
      </c>
      <c r="OI216">
        <v>799000000</v>
      </c>
      <c r="OJ216">
        <v>823666666.66666663</v>
      </c>
      <c r="OK216">
        <v>11284333333.333334</v>
      </c>
      <c r="OL216">
        <v>2328333333.3333335</v>
      </c>
      <c r="OM216">
        <v>1995333333.3333333</v>
      </c>
      <c r="ON216">
        <v>333000000</v>
      </c>
      <c r="OP216">
        <v>1496000000</v>
      </c>
      <c r="OQ216">
        <v>780333333.33333337</v>
      </c>
      <c r="OR216">
        <v>487333333.33333331</v>
      </c>
      <c r="OS216">
        <v>228333333.33333334</v>
      </c>
      <c r="OT216">
        <v>1912666666.6666667</v>
      </c>
      <c r="OU216">
        <v>705333333.33333337</v>
      </c>
      <c r="OV216">
        <v>1778666666.6666667</v>
      </c>
      <c r="OW216">
        <v>516000000</v>
      </c>
      <c r="OX216">
        <v>985333333.33333337</v>
      </c>
      <c r="OY216">
        <v>469333333.33333331</v>
      </c>
      <c r="OZ216">
        <v>2150000000</v>
      </c>
      <c r="PA216">
        <v>6799333333.333333</v>
      </c>
      <c r="PB216">
        <v>4649333333.333333</v>
      </c>
    </row>
    <row r="217" spans="1:418" x14ac:dyDescent="0.45">
      <c r="A217" s="71">
        <v>23621</v>
      </c>
      <c r="B217">
        <v>31.08</v>
      </c>
      <c r="D217">
        <v>26.6</v>
      </c>
      <c r="L217">
        <v>26.7</v>
      </c>
      <c r="N217">
        <v>14.2</v>
      </c>
      <c r="O217">
        <v>13.9</v>
      </c>
      <c r="Q217">
        <v>23.6</v>
      </c>
      <c r="R217">
        <v>29.7</v>
      </c>
      <c r="S217">
        <v>18.100000000000001</v>
      </c>
      <c r="AQ217">
        <v>31.6</v>
      </c>
      <c r="AR217">
        <v>32.9</v>
      </c>
      <c r="BH217">
        <v>33.299999999999997</v>
      </c>
      <c r="BI217">
        <v>33</v>
      </c>
      <c r="BJ217">
        <v>33.4</v>
      </c>
      <c r="BK217">
        <v>33.700000000000003</v>
      </c>
      <c r="BM217">
        <v>33.5</v>
      </c>
      <c r="BO217">
        <v>28.7</v>
      </c>
      <c r="BS217">
        <v>40.299999999999997</v>
      </c>
      <c r="CB217">
        <v>23.2</v>
      </c>
      <c r="CG217">
        <v>57.7</v>
      </c>
      <c r="CJ217">
        <v>40.5</v>
      </c>
      <c r="CO217">
        <v>32.799999999999997</v>
      </c>
      <c r="CP217">
        <v>31.3</v>
      </c>
      <c r="CQ217">
        <v>31.5</v>
      </c>
      <c r="CR217">
        <v>29.6</v>
      </c>
      <c r="CS217">
        <v>38.700000000000003</v>
      </c>
      <c r="CU217">
        <v>31.6</v>
      </c>
      <c r="CW217">
        <v>31.7</v>
      </c>
      <c r="CX217">
        <v>33.4</v>
      </c>
      <c r="CZ217">
        <v>35.799999999999997</v>
      </c>
      <c r="DI217">
        <v>24.1</v>
      </c>
      <c r="DX217">
        <v>34.6</v>
      </c>
      <c r="EK217">
        <v>27.8</v>
      </c>
      <c r="EY217">
        <v>47.2</v>
      </c>
      <c r="EZ217">
        <v>49.4</v>
      </c>
      <c r="FG217">
        <v>57.4</v>
      </c>
      <c r="FP217">
        <v>42.6</v>
      </c>
      <c r="FX217">
        <v>31.3</v>
      </c>
      <c r="FY217">
        <v>31.9</v>
      </c>
      <c r="GA217">
        <v>50.9</v>
      </c>
      <c r="GC217">
        <v>50.8</v>
      </c>
      <c r="GF217">
        <v>29.6</v>
      </c>
      <c r="GZ217">
        <v>24.7</v>
      </c>
      <c r="HC217">
        <v>22.1</v>
      </c>
      <c r="JX217">
        <v>32.299999999999997</v>
      </c>
      <c r="JY217">
        <v>32</v>
      </c>
      <c r="JZ217">
        <v>31.2</v>
      </c>
      <c r="KD217">
        <v>31.6</v>
      </c>
      <c r="KE217">
        <v>32.9</v>
      </c>
      <c r="KG217">
        <v>51.9</v>
      </c>
      <c r="KH217">
        <v>29</v>
      </c>
      <c r="KJ217">
        <v>36.9</v>
      </c>
      <c r="KT217">
        <v>2547000000</v>
      </c>
      <c r="KU217">
        <v>138807333333.33334</v>
      </c>
      <c r="KV217">
        <v>72085000000</v>
      </c>
      <c r="KW217">
        <v>20459333333.333332</v>
      </c>
      <c r="KX217">
        <v>9035666666.666666</v>
      </c>
      <c r="KY217">
        <v>6799666666.666667</v>
      </c>
      <c r="KZ217">
        <v>1148333333.3333333</v>
      </c>
      <c r="LA217">
        <v>1087666666.6666667</v>
      </c>
      <c r="LB217">
        <v>6564666666.666667</v>
      </c>
      <c r="LC217">
        <v>3876666666.6666665</v>
      </c>
      <c r="LD217">
        <v>1629000000</v>
      </c>
      <c r="LE217">
        <v>739333333.33333337</v>
      </c>
      <c r="LF217">
        <v>319666666.66666669</v>
      </c>
      <c r="LG217">
        <v>2984333333.3333335</v>
      </c>
      <c r="LH217">
        <v>1531000000</v>
      </c>
      <c r="LI217">
        <v>519666666.66666669</v>
      </c>
      <c r="LJ217">
        <v>395333333.33333331</v>
      </c>
      <c r="LK217">
        <v>426666666.66666669</v>
      </c>
      <c r="LL217">
        <v>111333333.33333333</v>
      </c>
      <c r="LM217">
        <v>1874333333.3333333</v>
      </c>
      <c r="LN217">
        <v>837333333.33333337</v>
      </c>
      <c r="LO217">
        <v>396000000</v>
      </c>
      <c r="LP217">
        <v>144000000</v>
      </c>
      <c r="LQ217">
        <v>492333333.33333331</v>
      </c>
      <c r="LR217">
        <v>4666666.666666667</v>
      </c>
      <c r="LS217">
        <v>51625666666.666664</v>
      </c>
      <c r="LT217">
        <v>23465666666.666668</v>
      </c>
      <c r="LU217">
        <v>20632000000</v>
      </c>
      <c r="LV217">
        <v>2560333333.3333335</v>
      </c>
      <c r="LW217">
        <v>273666666.66666669</v>
      </c>
      <c r="LX217">
        <v>10481000000</v>
      </c>
      <c r="LY217">
        <v>8456333333.333333</v>
      </c>
      <c r="LZ217">
        <v>5264000000</v>
      </c>
      <c r="MA217">
        <v>3067333333.3333335</v>
      </c>
      <c r="MB217">
        <v>125000000</v>
      </c>
      <c r="MC217">
        <v>2024666666.6666667</v>
      </c>
      <c r="MD217">
        <v>5978666666.666667</v>
      </c>
      <c r="ME217">
        <v>4561666666.666667</v>
      </c>
      <c r="MF217">
        <v>1417333333.3333333</v>
      </c>
      <c r="MG217">
        <v>11700000000</v>
      </c>
      <c r="MH217">
        <v>1517333333.3333333</v>
      </c>
      <c r="MI217">
        <v>1643666666.6666667</v>
      </c>
      <c r="MJ217">
        <v>2687333333.3333335</v>
      </c>
      <c r="MK217">
        <v>1508666666.6666667</v>
      </c>
      <c r="ML217">
        <v>2562666666.6666665</v>
      </c>
      <c r="MM217">
        <v>1433000000</v>
      </c>
      <c r="MN217">
        <v>347000000</v>
      </c>
      <c r="MO217">
        <v>66722666666.666664</v>
      </c>
      <c r="MP217">
        <v>64572666666.666664</v>
      </c>
      <c r="MQ217">
        <v>24203666666.666668</v>
      </c>
      <c r="MR217">
        <v>20047333333.333332</v>
      </c>
      <c r="MS217">
        <v>5719000000</v>
      </c>
      <c r="MT217">
        <v>13417333333.333334</v>
      </c>
      <c r="MU217">
        <v>810000000</v>
      </c>
      <c r="MV217">
        <v>101000000</v>
      </c>
      <c r="MW217">
        <v>4156333333.3333335</v>
      </c>
      <c r="MX217">
        <v>643333333.33333337</v>
      </c>
      <c r="MY217">
        <v>3513000000</v>
      </c>
      <c r="MZ217">
        <v>2122666666.6666667</v>
      </c>
      <c r="NA217">
        <v>1390333333.3333333</v>
      </c>
      <c r="NB217">
        <v>8242333333.333333</v>
      </c>
      <c r="NC217">
        <v>4661000000</v>
      </c>
      <c r="ND217">
        <v>2828666666.6666665</v>
      </c>
      <c r="NE217">
        <v>928666666.66666663</v>
      </c>
      <c r="NF217">
        <v>903333333.33333337</v>
      </c>
      <c r="NG217">
        <v>3581666666.6666665</v>
      </c>
      <c r="NH217">
        <v>3048000000</v>
      </c>
      <c r="NI217">
        <v>533333333.33333331</v>
      </c>
      <c r="NJ217">
        <v>3816000000</v>
      </c>
      <c r="NK217">
        <v>2525666666.6666665</v>
      </c>
      <c r="NL217">
        <v>2218333333.3333335</v>
      </c>
      <c r="NM217">
        <v>307333333.33333331</v>
      </c>
      <c r="NN217">
        <v>1290333333.3333333</v>
      </c>
      <c r="NO217">
        <v>920000000</v>
      </c>
      <c r="NP217">
        <v>370000000</v>
      </c>
      <c r="NQ217">
        <v>333333.33333333331</v>
      </c>
      <c r="NR217">
        <v>2819666666.6666665</v>
      </c>
      <c r="NS217">
        <v>1581333333.3333333</v>
      </c>
      <c r="NT217">
        <v>736666666.66666663</v>
      </c>
      <c r="NU217">
        <v>350333333.33333331</v>
      </c>
      <c r="NV217">
        <v>151333333.33333334</v>
      </c>
      <c r="NW217">
        <v>8346666666.666667</v>
      </c>
      <c r="NX217">
        <v>7794000000</v>
      </c>
      <c r="NY217">
        <v>7336666666.666667</v>
      </c>
      <c r="NZ217">
        <v>457333333.33333331</v>
      </c>
      <c r="OA217">
        <v>552666666.66666663</v>
      </c>
      <c r="OB217">
        <v>5860000000</v>
      </c>
      <c r="OC217">
        <v>2566333333.3333335</v>
      </c>
      <c r="OD217">
        <v>1476333333.3333333</v>
      </c>
      <c r="OE217">
        <v>1090000000</v>
      </c>
      <c r="OF217">
        <v>3293666666.6666665</v>
      </c>
      <c r="OG217">
        <v>1596000000</v>
      </c>
      <c r="OH217">
        <v>74666666.666666672</v>
      </c>
      <c r="OI217">
        <v>799000000</v>
      </c>
      <c r="OJ217">
        <v>823666666.66666663</v>
      </c>
      <c r="OK217">
        <v>11284333333.333334</v>
      </c>
      <c r="OL217">
        <v>2328333333.3333335</v>
      </c>
      <c r="OM217">
        <v>1995333333.3333333</v>
      </c>
      <c r="ON217">
        <v>333000000</v>
      </c>
      <c r="OP217">
        <v>1496000000</v>
      </c>
      <c r="OQ217">
        <v>780333333.33333337</v>
      </c>
      <c r="OR217">
        <v>487333333.33333331</v>
      </c>
      <c r="OS217">
        <v>228333333.33333334</v>
      </c>
      <c r="OT217">
        <v>1912666666.6666667</v>
      </c>
      <c r="OU217">
        <v>705333333.33333337</v>
      </c>
      <c r="OV217">
        <v>1778666666.6666667</v>
      </c>
      <c r="OW217">
        <v>516000000</v>
      </c>
      <c r="OX217">
        <v>985333333.33333337</v>
      </c>
      <c r="OY217">
        <v>469333333.33333331</v>
      </c>
      <c r="OZ217">
        <v>2150000000</v>
      </c>
      <c r="PA217">
        <v>6799333333.333333</v>
      </c>
      <c r="PB217">
        <v>4649333333.333333</v>
      </c>
    </row>
    <row r="218" spans="1:418" x14ac:dyDescent="0.45">
      <c r="A218" s="71">
        <v>23651</v>
      </c>
      <c r="B218">
        <v>31.12</v>
      </c>
      <c r="D218">
        <v>26.6</v>
      </c>
      <c r="L218">
        <v>26.7</v>
      </c>
      <c r="N218">
        <v>14.3</v>
      </c>
      <c r="O218">
        <v>14</v>
      </c>
      <c r="Q218">
        <v>23.6</v>
      </c>
      <c r="R218">
        <v>29.7</v>
      </c>
      <c r="S218">
        <v>18.100000000000001</v>
      </c>
      <c r="AQ218">
        <v>31.6</v>
      </c>
      <c r="AR218">
        <v>33</v>
      </c>
      <c r="BH218">
        <v>33.299999999999997</v>
      </c>
      <c r="BI218">
        <v>32.9</v>
      </c>
      <c r="BJ218">
        <v>33.4</v>
      </c>
      <c r="BK218">
        <v>33.799999999999997</v>
      </c>
      <c r="BM218">
        <v>33.200000000000003</v>
      </c>
      <c r="BO218">
        <v>29.2</v>
      </c>
      <c r="BS218">
        <v>38</v>
      </c>
      <c r="CB218">
        <v>23.4</v>
      </c>
      <c r="CG218">
        <v>54.1</v>
      </c>
      <c r="CJ218">
        <v>40.700000000000003</v>
      </c>
      <c r="CO218">
        <v>33</v>
      </c>
      <c r="CP218">
        <v>31.8</v>
      </c>
      <c r="CQ218">
        <v>32</v>
      </c>
      <c r="CR218">
        <v>28.9</v>
      </c>
      <c r="CS218">
        <v>39.700000000000003</v>
      </c>
      <c r="CU218">
        <v>32.799999999999997</v>
      </c>
      <c r="CW218">
        <v>31.7</v>
      </c>
      <c r="CX218">
        <v>33.200000000000003</v>
      </c>
      <c r="CZ218">
        <v>36.4</v>
      </c>
      <c r="DI218">
        <v>24.1</v>
      </c>
      <c r="DX218">
        <v>34.9</v>
      </c>
      <c r="EK218">
        <v>27.9</v>
      </c>
      <c r="EY218">
        <v>47.2</v>
      </c>
      <c r="EZ218">
        <v>49.3</v>
      </c>
      <c r="FG218">
        <v>57.3</v>
      </c>
      <c r="FP218">
        <v>42.7</v>
      </c>
      <c r="FX218">
        <v>31.3</v>
      </c>
      <c r="FY218">
        <v>31.9</v>
      </c>
      <c r="GA218">
        <v>50.5</v>
      </c>
      <c r="GC218">
        <v>50.5</v>
      </c>
      <c r="GF218">
        <v>29.6</v>
      </c>
      <c r="GZ218">
        <v>24.7</v>
      </c>
      <c r="HC218">
        <v>22.2</v>
      </c>
      <c r="JX218">
        <v>32.4</v>
      </c>
      <c r="JY218">
        <v>32.1</v>
      </c>
      <c r="JZ218">
        <v>31.2</v>
      </c>
      <c r="KD218">
        <v>31.6</v>
      </c>
      <c r="KE218">
        <v>32.9</v>
      </c>
      <c r="KG218">
        <v>51.9</v>
      </c>
      <c r="KH218">
        <v>29</v>
      </c>
      <c r="KJ218">
        <v>36.9</v>
      </c>
      <c r="KT218">
        <v>2624333333.3333335</v>
      </c>
      <c r="KU218">
        <v>139662333333.33334</v>
      </c>
      <c r="KV218">
        <v>71725666666.666672</v>
      </c>
      <c r="KW218">
        <v>19792333333.333332</v>
      </c>
      <c r="KX218">
        <v>8195666666.666667</v>
      </c>
      <c r="KY218">
        <v>5870666666.666667</v>
      </c>
      <c r="KZ218">
        <v>1237000000</v>
      </c>
      <c r="LA218">
        <v>1088000000</v>
      </c>
      <c r="LB218">
        <v>6648666666.666667</v>
      </c>
      <c r="LC218">
        <v>3895666666.6666665</v>
      </c>
      <c r="LD218">
        <v>1657666666.6666667</v>
      </c>
      <c r="LE218">
        <v>769000000</v>
      </c>
      <c r="LF218">
        <v>326333333.33333331</v>
      </c>
      <c r="LG218">
        <v>3067666666.6666665</v>
      </c>
      <c r="LH218">
        <v>1623333333.3333333</v>
      </c>
      <c r="LI218">
        <v>531333333.33333331</v>
      </c>
      <c r="LJ218">
        <v>404666666.66666669</v>
      </c>
      <c r="LK218">
        <v>390666666.66666669</v>
      </c>
      <c r="LL218">
        <v>117666666.66666667</v>
      </c>
      <c r="LM218">
        <v>1880000000</v>
      </c>
      <c r="LN218">
        <v>854666666.66666663</v>
      </c>
      <c r="LO218">
        <v>385666666.66666669</v>
      </c>
      <c r="LP218">
        <v>132000000</v>
      </c>
      <c r="LQ218">
        <v>503333333.33333331</v>
      </c>
      <c r="LR218">
        <v>4666666.666666667</v>
      </c>
      <c r="LS218">
        <v>51933333333.333336</v>
      </c>
      <c r="LT218">
        <v>23674666666.666668</v>
      </c>
      <c r="LU218">
        <v>20818333333.333332</v>
      </c>
      <c r="LV218">
        <v>2586000000</v>
      </c>
      <c r="LW218">
        <v>270000000</v>
      </c>
      <c r="LX218">
        <v>10579666666.666666</v>
      </c>
      <c r="LY218">
        <v>8544000000</v>
      </c>
      <c r="LZ218">
        <v>5304000000</v>
      </c>
      <c r="MA218">
        <v>3110333333.3333335</v>
      </c>
      <c r="MB218">
        <v>129666666.66666667</v>
      </c>
      <c r="MC218">
        <v>2035666666.6666667</v>
      </c>
      <c r="MD218">
        <v>6024000000</v>
      </c>
      <c r="ME218">
        <v>4592000000</v>
      </c>
      <c r="MF218">
        <v>1432000000</v>
      </c>
      <c r="MG218">
        <v>11655333333.333334</v>
      </c>
      <c r="MH218">
        <v>1493333333.3333333</v>
      </c>
      <c r="MI218">
        <v>1666666666.6666667</v>
      </c>
      <c r="MJ218">
        <v>2728333333.3333335</v>
      </c>
      <c r="MK218">
        <v>1508333333.3333333</v>
      </c>
      <c r="ML218">
        <v>2601666666.6666665</v>
      </c>
      <c r="MM218">
        <v>1333666666.6666667</v>
      </c>
      <c r="MN218">
        <v>323000000</v>
      </c>
      <c r="MO218">
        <v>67937000000</v>
      </c>
      <c r="MP218">
        <v>65782000000</v>
      </c>
      <c r="MQ218">
        <v>24623666666.666668</v>
      </c>
      <c r="MR218">
        <v>20419000000</v>
      </c>
      <c r="MS218">
        <v>5833666666.666667</v>
      </c>
      <c r="MT218">
        <v>13682000000</v>
      </c>
      <c r="MU218">
        <v>801333333.33333337</v>
      </c>
      <c r="MV218">
        <v>102000000</v>
      </c>
      <c r="MW218">
        <v>4204666666.6666665</v>
      </c>
      <c r="MX218">
        <v>647666666.66666663</v>
      </c>
      <c r="MY218">
        <v>3557000000</v>
      </c>
      <c r="MZ218">
        <v>2130666666.6666667</v>
      </c>
      <c r="NA218">
        <v>1426333333.3333333</v>
      </c>
      <c r="NB218">
        <v>8488000000</v>
      </c>
      <c r="NC218">
        <v>4896666666.666667</v>
      </c>
      <c r="ND218">
        <v>2969333333.3333335</v>
      </c>
      <c r="NE218">
        <v>981666666.66666663</v>
      </c>
      <c r="NF218">
        <v>946000000</v>
      </c>
      <c r="NG218">
        <v>3591000000</v>
      </c>
      <c r="NH218">
        <v>3065333333.3333335</v>
      </c>
      <c r="NI218">
        <v>525666666.66666669</v>
      </c>
      <c r="NJ218">
        <v>3872333333.3333335</v>
      </c>
      <c r="NK218">
        <v>2561333333.3333335</v>
      </c>
      <c r="NL218">
        <v>2248333333.3333335</v>
      </c>
      <c r="NM218">
        <v>313000000</v>
      </c>
      <c r="NN218">
        <v>1311000000</v>
      </c>
      <c r="NO218">
        <v>923000000</v>
      </c>
      <c r="NP218">
        <v>387333333.33333331</v>
      </c>
      <c r="NQ218">
        <v>666666.66666666663</v>
      </c>
      <c r="NR218">
        <v>2929666666.6666665</v>
      </c>
      <c r="NS218">
        <v>1618666666.6666667</v>
      </c>
      <c r="NT218">
        <v>784333333.33333337</v>
      </c>
      <c r="NU218">
        <v>369666666.66666669</v>
      </c>
      <c r="NV218">
        <v>157000000</v>
      </c>
      <c r="NW218">
        <v>8432666666.666667</v>
      </c>
      <c r="NX218">
        <v>7893333333.333333</v>
      </c>
      <c r="NY218">
        <v>7432000000</v>
      </c>
      <c r="NZ218">
        <v>461333333.33333331</v>
      </c>
      <c r="OA218">
        <v>539333333.33333337</v>
      </c>
      <c r="OB218">
        <v>5926666666.666667</v>
      </c>
      <c r="OC218">
        <v>2535333333.3333335</v>
      </c>
      <c r="OD218">
        <v>1506333333.3333333</v>
      </c>
      <c r="OE218">
        <v>1029000000</v>
      </c>
      <c r="OF218">
        <v>3391333333.3333335</v>
      </c>
      <c r="OG218">
        <v>1660000000</v>
      </c>
      <c r="OH218">
        <v>75000000</v>
      </c>
      <c r="OI218">
        <v>817000000</v>
      </c>
      <c r="OJ218">
        <v>839333333.33333337</v>
      </c>
      <c r="OK218">
        <v>11509666666.666666</v>
      </c>
      <c r="OL218">
        <v>2407333333.3333335</v>
      </c>
      <c r="OM218">
        <v>2078333333.3333333</v>
      </c>
      <c r="ON218">
        <v>329000000</v>
      </c>
      <c r="OP218">
        <v>1549000000</v>
      </c>
      <c r="OQ218">
        <v>814666666.66666663</v>
      </c>
      <c r="OR218">
        <v>496666666.66666669</v>
      </c>
      <c r="OS218">
        <v>238000000</v>
      </c>
      <c r="OT218">
        <v>1900666666.6666667</v>
      </c>
      <c r="OU218">
        <v>714666666.66666663</v>
      </c>
      <c r="OV218">
        <v>1753666666.6666667</v>
      </c>
      <c r="OW218">
        <v>559666666.66666663</v>
      </c>
      <c r="OX218">
        <v>1046333333.3333334</v>
      </c>
      <c r="OY218">
        <v>486666666.66666669</v>
      </c>
      <c r="OZ218">
        <v>2154666666.6666665</v>
      </c>
      <c r="PA218">
        <v>6850666666.666667</v>
      </c>
      <c r="PB218">
        <v>4695666666.666667</v>
      </c>
    </row>
    <row r="219" spans="1:418" x14ac:dyDescent="0.45">
      <c r="A219" s="71">
        <v>23682</v>
      </c>
      <c r="B219">
        <v>31.21</v>
      </c>
      <c r="D219">
        <v>26.7</v>
      </c>
      <c r="L219">
        <v>26.7</v>
      </c>
      <c r="N219">
        <v>14.3</v>
      </c>
      <c r="O219">
        <v>14</v>
      </c>
      <c r="Q219">
        <v>23.6</v>
      </c>
      <c r="R219">
        <v>29.7</v>
      </c>
      <c r="S219">
        <v>18.100000000000001</v>
      </c>
      <c r="AQ219">
        <v>31.7</v>
      </c>
      <c r="AR219">
        <v>33.1</v>
      </c>
      <c r="BH219">
        <v>33.200000000000003</v>
      </c>
      <c r="BI219">
        <v>32.799999999999997</v>
      </c>
      <c r="BJ219">
        <v>33.1</v>
      </c>
      <c r="BK219">
        <v>33.9</v>
      </c>
      <c r="BM219">
        <v>33</v>
      </c>
      <c r="BO219">
        <v>29.8</v>
      </c>
      <c r="BS219">
        <v>37.200000000000003</v>
      </c>
      <c r="CB219">
        <v>23.5</v>
      </c>
      <c r="CG219">
        <v>55.3</v>
      </c>
      <c r="CJ219">
        <v>40.6</v>
      </c>
      <c r="CO219">
        <v>33.200000000000003</v>
      </c>
      <c r="CP219">
        <v>32.200000000000003</v>
      </c>
      <c r="CQ219">
        <v>31.9</v>
      </c>
      <c r="CR219">
        <v>28.3</v>
      </c>
      <c r="CS219">
        <v>38.5</v>
      </c>
      <c r="CU219">
        <v>32.6</v>
      </c>
      <c r="CW219">
        <v>32.4</v>
      </c>
      <c r="CX219">
        <v>35.5</v>
      </c>
      <c r="CZ219">
        <v>34.1</v>
      </c>
      <c r="DI219">
        <v>24.2</v>
      </c>
      <c r="DX219">
        <v>34.9</v>
      </c>
      <c r="EK219">
        <v>27.9</v>
      </c>
      <c r="EY219">
        <v>47.3</v>
      </c>
      <c r="EZ219">
        <v>49.4</v>
      </c>
      <c r="FG219">
        <v>57.5</v>
      </c>
      <c r="FP219">
        <v>42.8</v>
      </c>
      <c r="FX219">
        <v>31.4</v>
      </c>
      <c r="FY219">
        <v>32</v>
      </c>
      <c r="GA219">
        <v>50.7</v>
      </c>
      <c r="GC219">
        <v>50.6</v>
      </c>
      <c r="GF219">
        <v>30</v>
      </c>
      <c r="GZ219">
        <v>24.8</v>
      </c>
      <c r="HC219">
        <v>22.2</v>
      </c>
      <c r="JX219">
        <v>32.5</v>
      </c>
      <c r="JY219">
        <v>32.200000000000003</v>
      </c>
      <c r="JZ219">
        <v>31.3</v>
      </c>
      <c r="KD219">
        <v>31.6</v>
      </c>
      <c r="KE219">
        <v>32.9</v>
      </c>
      <c r="KG219">
        <v>52</v>
      </c>
      <c r="KH219">
        <v>29</v>
      </c>
      <c r="KJ219">
        <v>36.9</v>
      </c>
      <c r="KT219">
        <v>2624333333.3333335</v>
      </c>
      <c r="KU219">
        <v>139662333333.33334</v>
      </c>
      <c r="KV219">
        <v>71725666666.666672</v>
      </c>
      <c r="KW219">
        <v>19792333333.333332</v>
      </c>
      <c r="KX219">
        <v>8195666666.666667</v>
      </c>
      <c r="KY219">
        <v>5870666666.666667</v>
      </c>
      <c r="KZ219">
        <v>1237000000</v>
      </c>
      <c r="LA219">
        <v>1088000000</v>
      </c>
      <c r="LB219">
        <v>6648666666.666667</v>
      </c>
      <c r="LC219">
        <v>3895666666.6666665</v>
      </c>
      <c r="LD219">
        <v>1657666666.6666667</v>
      </c>
      <c r="LE219">
        <v>769000000</v>
      </c>
      <c r="LF219">
        <v>326333333.33333331</v>
      </c>
      <c r="LG219">
        <v>3067666666.6666665</v>
      </c>
      <c r="LH219">
        <v>1623333333.3333333</v>
      </c>
      <c r="LI219">
        <v>531333333.33333331</v>
      </c>
      <c r="LJ219">
        <v>404666666.66666669</v>
      </c>
      <c r="LK219">
        <v>390666666.66666669</v>
      </c>
      <c r="LL219">
        <v>117666666.66666667</v>
      </c>
      <c r="LM219">
        <v>1880000000</v>
      </c>
      <c r="LN219">
        <v>854666666.66666663</v>
      </c>
      <c r="LO219">
        <v>385666666.66666669</v>
      </c>
      <c r="LP219">
        <v>132000000</v>
      </c>
      <c r="LQ219">
        <v>503333333.33333331</v>
      </c>
      <c r="LR219">
        <v>4666666.666666667</v>
      </c>
      <c r="LS219">
        <v>51933333333.333336</v>
      </c>
      <c r="LT219">
        <v>23674666666.666668</v>
      </c>
      <c r="LU219">
        <v>20818333333.333332</v>
      </c>
      <c r="LV219">
        <v>2586000000</v>
      </c>
      <c r="LW219">
        <v>270000000</v>
      </c>
      <c r="LX219">
        <v>10579666666.666666</v>
      </c>
      <c r="LY219">
        <v>8544000000</v>
      </c>
      <c r="LZ219">
        <v>5304000000</v>
      </c>
      <c r="MA219">
        <v>3110333333.3333335</v>
      </c>
      <c r="MB219">
        <v>129666666.66666667</v>
      </c>
      <c r="MC219">
        <v>2035666666.6666667</v>
      </c>
      <c r="MD219">
        <v>6024000000</v>
      </c>
      <c r="ME219">
        <v>4592000000</v>
      </c>
      <c r="MF219">
        <v>1432000000</v>
      </c>
      <c r="MG219">
        <v>11655333333.333334</v>
      </c>
      <c r="MH219">
        <v>1493333333.3333333</v>
      </c>
      <c r="MI219">
        <v>1666666666.6666667</v>
      </c>
      <c r="MJ219">
        <v>2728333333.3333335</v>
      </c>
      <c r="MK219">
        <v>1508333333.3333333</v>
      </c>
      <c r="ML219">
        <v>2601666666.6666665</v>
      </c>
      <c r="MM219">
        <v>1333666666.6666667</v>
      </c>
      <c r="MN219">
        <v>323000000</v>
      </c>
      <c r="MO219">
        <v>67937000000</v>
      </c>
      <c r="MP219">
        <v>65782000000</v>
      </c>
      <c r="MQ219">
        <v>24623666666.666668</v>
      </c>
      <c r="MR219">
        <v>20419000000</v>
      </c>
      <c r="MS219">
        <v>5833666666.666667</v>
      </c>
      <c r="MT219">
        <v>13682000000</v>
      </c>
      <c r="MU219">
        <v>801333333.33333337</v>
      </c>
      <c r="MV219">
        <v>102000000</v>
      </c>
      <c r="MW219">
        <v>4204666666.6666665</v>
      </c>
      <c r="MX219">
        <v>647666666.66666663</v>
      </c>
      <c r="MY219">
        <v>3557000000</v>
      </c>
      <c r="MZ219">
        <v>2130666666.6666667</v>
      </c>
      <c r="NA219">
        <v>1426333333.3333333</v>
      </c>
      <c r="NB219">
        <v>8488000000</v>
      </c>
      <c r="NC219">
        <v>4896666666.666667</v>
      </c>
      <c r="ND219">
        <v>2969333333.3333335</v>
      </c>
      <c r="NE219">
        <v>981666666.66666663</v>
      </c>
      <c r="NF219">
        <v>946000000</v>
      </c>
      <c r="NG219">
        <v>3591000000</v>
      </c>
      <c r="NH219">
        <v>3065333333.3333335</v>
      </c>
      <c r="NI219">
        <v>525666666.66666669</v>
      </c>
      <c r="NJ219">
        <v>3872333333.3333335</v>
      </c>
      <c r="NK219">
        <v>2561333333.3333335</v>
      </c>
      <c r="NL219">
        <v>2248333333.3333335</v>
      </c>
      <c r="NM219">
        <v>313000000</v>
      </c>
      <c r="NN219">
        <v>1311000000</v>
      </c>
      <c r="NO219">
        <v>923000000</v>
      </c>
      <c r="NP219">
        <v>387333333.33333331</v>
      </c>
      <c r="NQ219">
        <v>666666.66666666663</v>
      </c>
      <c r="NR219">
        <v>2929666666.6666665</v>
      </c>
      <c r="NS219">
        <v>1618666666.6666667</v>
      </c>
      <c r="NT219">
        <v>784333333.33333337</v>
      </c>
      <c r="NU219">
        <v>369666666.66666669</v>
      </c>
      <c r="NV219">
        <v>157000000</v>
      </c>
      <c r="NW219">
        <v>8432666666.666667</v>
      </c>
      <c r="NX219">
        <v>7893333333.333333</v>
      </c>
      <c r="NY219">
        <v>7432000000</v>
      </c>
      <c r="NZ219">
        <v>461333333.33333331</v>
      </c>
      <c r="OA219">
        <v>539333333.33333337</v>
      </c>
      <c r="OB219">
        <v>5926666666.666667</v>
      </c>
      <c r="OC219">
        <v>2535333333.3333335</v>
      </c>
      <c r="OD219">
        <v>1506333333.3333333</v>
      </c>
      <c r="OE219">
        <v>1029000000</v>
      </c>
      <c r="OF219">
        <v>3391333333.3333335</v>
      </c>
      <c r="OG219">
        <v>1660000000</v>
      </c>
      <c r="OH219">
        <v>75000000</v>
      </c>
      <c r="OI219">
        <v>817000000</v>
      </c>
      <c r="OJ219">
        <v>839333333.33333337</v>
      </c>
      <c r="OK219">
        <v>11509666666.666666</v>
      </c>
      <c r="OL219">
        <v>2407333333.3333335</v>
      </c>
      <c r="OM219">
        <v>2078333333.3333333</v>
      </c>
      <c r="ON219">
        <v>329000000</v>
      </c>
      <c r="OP219">
        <v>1549000000</v>
      </c>
      <c r="OQ219">
        <v>814666666.66666663</v>
      </c>
      <c r="OR219">
        <v>496666666.66666669</v>
      </c>
      <c r="OS219">
        <v>238000000</v>
      </c>
      <c r="OT219">
        <v>1900666666.6666667</v>
      </c>
      <c r="OU219">
        <v>714666666.66666663</v>
      </c>
      <c r="OV219">
        <v>1753666666.6666667</v>
      </c>
      <c r="OW219">
        <v>559666666.66666663</v>
      </c>
      <c r="OX219">
        <v>1046333333.3333334</v>
      </c>
      <c r="OY219">
        <v>486666666.66666669</v>
      </c>
      <c r="OZ219">
        <v>2154666666.6666665</v>
      </c>
      <c r="PA219">
        <v>6850666666.666667</v>
      </c>
      <c r="PB219">
        <v>4695666666.666667</v>
      </c>
    </row>
    <row r="220" spans="1:418" x14ac:dyDescent="0.45">
      <c r="A220" s="71">
        <v>23712</v>
      </c>
      <c r="B220">
        <v>31.25</v>
      </c>
      <c r="D220">
        <v>26.7</v>
      </c>
      <c r="L220">
        <v>26.7</v>
      </c>
      <c r="N220">
        <v>14.5</v>
      </c>
      <c r="O220">
        <v>14.2</v>
      </c>
      <c r="Q220">
        <v>23.6</v>
      </c>
      <c r="R220">
        <v>29.7</v>
      </c>
      <c r="S220">
        <v>18.100000000000001</v>
      </c>
      <c r="AQ220">
        <v>31.7</v>
      </c>
      <c r="AR220">
        <v>33</v>
      </c>
      <c r="BH220">
        <v>33.299999999999997</v>
      </c>
      <c r="BI220">
        <v>32.799999999999997</v>
      </c>
      <c r="BJ220">
        <v>33</v>
      </c>
      <c r="BK220">
        <v>33.9</v>
      </c>
      <c r="BM220">
        <v>33</v>
      </c>
      <c r="BO220">
        <v>30.1</v>
      </c>
      <c r="BS220">
        <v>37.200000000000003</v>
      </c>
      <c r="CB220">
        <v>23.6</v>
      </c>
      <c r="CG220">
        <v>52.6</v>
      </c>
      <c r="CJ220">
        <v>40.700000000000003</v>
      </c>
      <c r="CO220">
        <v>33.299999999999997</v>
      </c>
      <c r="CP220">
        <v>32.6</v>
      </c>
      <c r="CQ220">
        <v>31.6</v>
      </c>
      <c r="CR220">
        <v>29.2</v>
      </c>
      <c r="CS220">
        <v>39.200000000000003</v>
      </c>
      <c r="CU220">
        <v>31.3</v>
      </c>
      <c r="CW220">
        <v>33.4</v>
      </c>
      <c r="CX220">
        <v>36.5</v>
      </c>
      <c r="CZ220">
        <v>39.1</v>
      </c>
      <c r="DI220">
        <v>24.1</v>
      </c>
      <c r="DX220">
        <v>35</v>
      </c>
      <c r="EK220">
        <v>27.9</v>
      </c>
      <c r="EY220">
        <v>47.4</v>
      </c>
      <c r="EZ220">
        <v>49.5</v>
      </c>
      <c r="FG220">
        <v>57.7</v>
      </c>
      <c r="FP220">
        <v>42.8</v>
      </c>
      <c r="FX220">
        <v>31.7</v>
      </c>
      <c r="FY220">
        <v>32.299999999999997</v>
      </c>
      <c r="GA220">
        <v>50.5</v>
      </c>
      <c r="GC220">
        <v>50.4</v>
      </c>
      <c r="GF220">
        <v>30.6</v>
      </c>
      <c r="GZ220">
        <v>24.8</v>
      </c>
      <c r="HC220">
        <v>22.3</v>
      </c>
      <c r="JX220">
        <v>32.5</v>
      </c>
      <c r="JY220">
        <v>32.200000000000003</v>
      </c>
      <c r="JZ220">
        <v>31.3</v>
      </c>
      <c r="KD220">
        <v>31.7</v>
      </c>
      <c r="KE220">
        <v>33</v>
      </c>
      <c r="KG220">
        <v>52.1</v>
      </c>
      <c r="KH220">
        <v>29.1</v>
      </c>
      <c r="KJ220">
        <v>37</v>
      </c>
      <c r="KT220">
        <v>2624333333.3333335</v>
      </c>
      <c r="KU220">
        <v>139662333333.33334</v>
      </c>
      <c r="KV220">
        <v>71725666666.666672</v>
      </c>
      <c r="KW220">
        <v>19792333333.333332</v>
      </c>
      <c r="KX220">
        <v>8195666666.666667</v>
      </c>
      <c r="KY220">
        <v>5870666666.666667</v>
      </c>
      <c r="KZ220">
        <v>1237000000</v>
      </c>
      <c r="LA220">
        <v>1088000000</v>
      </c>
      <c r="LB220">
        <v>6648666666.666667</v>
      </c>
      <c r="LC220">
        <v>3895666666.6666665</v>
      </c>
      <c r="LD220">
        <v>1657666666.6666667</v>
      </c>
      <c r="LE220">
        <v>769000000</v>
      </c>
      <c r="LF220">
        <v>326333333.33333331</v>
      </c>
      <c r="LG220">
        <v>3067666666.6666665</v>
      </c>
      <c r="LH220">
        <v>1623333333.3333333</v>
      </c>
      <c r="LI220">
        <v>531333333.33333331</v>
      </c>
      <c r="LJ220">
        <v>404666666.66666669</v>
      </c>
      <c r="LK220">
        <v>390666666.66666669</v>
      </c>
      <c r="LL220">
        <v>117666666.66666667</v>
      </c>
      <c r="LM220">
        <v>1880000000</v>
      </c>
      <c r="LN220">
        <v>854666666.66666663</v>
      </c>
      <c r="LO220">
        <v>385666666.66666669</v>
      </c>
      <c r="LP220">
        <v>132000000</v>
      </c>
      <c r="LQ220">
        <v>503333333.33333331</v>
      </c>
      <c r="LR220">
        <v>4666666.666666667</v>
      </c>
      <c r="LS220">
        <v>51933333333.333336</v>
      </c>
      <c r="LT220">
        <v>23674666666.666668</v>
      </c>
      <c r="LU220">
        <v>20818333333.333332</v>
      </c>
      <c r="LV220">
        <v>2586000000</v>
      </c>
      <c r="LW220">
        <v>270000000</v>
      </c>
      <c r="LX220">
        <v>10579666666.666666</v>
      </c>
      <c r="LY220">
        <v>8544000000</v>
      </c>
      <c r="LZ220">
        <v>5304000000</v>
      </c>
      <c r="MA220">
        <v>3110333333.3333335</v>
      </c>
      <c r="MB220">
        <v>129666666.66666667</v>
      </c>
      <c r="MC220">
        <v>2035666666.6666667</v>
      </c>
      <c r="MD220">
        <v>6024000000</v>
      </c>
      <c r="ME220">
        <v>4592000000</v>
      </c>
      <c r="MF220">
        <v>1432000000</v>
      </c>
      <c r="MG220">
        <v>11655333333.333334</v>
      </c>
      <c r="MH220">
        <v>1493333333.3333333</v>
      </c>
      <c r="MI220">
        <v>1666666666.6666667</v>
      </c>
      <c r="MJ220">
        <v>2728333333.3333335</v>
      </c>
      <c r="MK220">
        <v>1508333333.3333333</v>
      </c>
      <c r="ML220">
        <v>2601666666.6666665</v>
      </c>
      <c r="MM220">
        <v>1333666666.6666667</v>
      </c>
      <c r="MN220">
        <v>323000000</v>
      </c>
      <c r="MO220">
        <v>67937000000</v>
      </c>
      <c r="MP220">
        <v>65782000000</v>
      </c>
      <c r="MQ220">
        <v>24623666666.666668</v>
      </c>
      <c r="MR220">
        <v>20419000000</v>
      </c>
      <c r="MS220">
        <v>5833666666.666667</v>
      </c>
      <c r="MT220">
        <v>13682000000</v>
      </c>
      <c r="MU220">
        <v>801333333.33333337</v>
      </c>
      <c r="MV220">
        <v>102000000</v>
      </c>
      <c r="MW220">
        <v>4204666666.6666665</v>
      </c>
      <c r="MX220">
        <v>647666666.66666663</v>
      </c>
      <c r="MY220">
        <v>3557000000</v>
      </c>
      <c r="MZ220">
        <v>2130666666.6666667</v>
      </c>
      <c r="NA220">
        <v>1426333333.3333333</v>
      </c>
      <c r="NB220">
        <v>8488000000</v>
      </c>
      <c r="NC220">
        <v>4896666666.666667</v>
      </c>
      <c r="ND220">
        <v>2969333333.3333335</v>
      </c>
      <c r="NE220">
        <v>981666666.66666663</v>
      </c>
      <c r="NF220">
        <v>946000000</v>
      </c>
      <c r="NG220">
        <v>3591000000</v>
      </c>
      <c r="NH220">
        <v>3065333333.3333335</v>
      </c>
      <c r="NI220">
        <v>525666666.66666669</v>
      </c>
      <c r="NJ220">
        <v>3872333333.3333335</v>
      </c>
      <c r="NK220">
        <v>2561333333.3333335</v>
      </c>
      <c r="NL220">
        <v>2248333333.3333335</v>
      </c>
      <c r="NM220">
        <v>313000000</v>
      </c>
      <c r="NN220">
        <v>1311000000</v>
      </c>
      <c r="NO220">
        <v>923000000</v>
      </c>
      <c r="NP220">
        <v>387333333.33333331</v>
      </c>
      <c r="NQ220">
        <v>666666.66666666663</v>
      </c>
      <c r="NR220">
        <v>2929666666.6666665</v>
      </c>
      <c r="NS220">
        <v>1618666666.6666667</v>
      </c>
      <c r="NT220">
        <v>784333333.33333337</v>
      </c>
      <c r="NU220">
        <v>369666666.66666669</v>
      </c>
      <c r="NV220">
        <v>157000000</v>
      </c>
      <c r="NW220">
        <v>8432666666.666667</v>
      </c>
      <c r="NX220">
        <v>7893333333.333333</v>
      </c>
      <c r="NY220">
        <v>7432000000</v>
      </c>
      <c r="NZ220">
        <v>461333333.33333331</v>
      </c>
      <c r="OA220">
        <v>539333333.33333337</v>
      </c>
      <c r="OB220">
        <v>5926666666.666667</v>
      </c>
      <c r="OC220">
        <v>2535333333.3333335</v>
      </c>
      <c r="OD220">
        <v>1506333333.3333333</v>
      </c>
      <c r="OE220">
        <v>1029000000</v>
      </c>
      <c r="OF220">
        <v>3391333333.3333335</v>
      </c>
      <c r="OG220">
        <v>1660000000</v>
      </c>
      <c r="OH220">
        <v>75000000</v>
      </c>
      <c r="OI220">
        <v>817000000</v>
      </c>
      <c r="OJ220">
        <v>839333333.33333337</v>
      </c>
      <c r="OK220">
        <v>11509666666.666666</v>
      </c>
      <c r="OL220">
        <v>2407333333.3333335</v>
      </c>
      <c r="OM220">
        <v>2078333333.3333333</v>
      </c>
      <c r="ON220">
        <v>329000000</v>
      </c>
      <c r="OP220">
        <v>1549000000</v>
      </c>
      <c r="OQ220">
        <v>814666666.66666663</v>
      </c>
      <c r="OR220">
        <v>496666666.66666669</v>
      </c>
      <c r="OS220">
        <v>238000000</v>
      </c>
      <c r="OT220">
        <v>1900666666.6666667</v>
      </c>
      <c r="OU220">
        <v>714666666.66666663</v>
      </c>
      <c r="OV220">
        <v>1753666666.6666667</v>
      </c>
      <c r="OW220">
        <v>559666666.66666663</v>
      </c>
      <c r="OX220">
        <v>1046333333.3333334</v>
      </c>
      <c r="OY220">
        <v>486666666.66666669</v>
      </c>
      <c r="OZ220">
        <v>2154666666.6666665</v>
      </c>
      <c r="PA220">
        <v>6850666666.666667</v>
      </c>
      <c r="PB220">
        <v>4695666666.666667</v>
      </c>
    </row>
    <row r="221" spans="1:418" x14ac:dyDescent="0.45">
      <c r="A221" s="71">
        <v>23743</v>
      </c>
      <c r="B221">
        <v>31.28</v>
      </c>
      <c r="D221">
        <v>26.8</v>
      </c>
      <c r="L221">
        <v>26.7</v>
      </c>
      <c r="N221">
        <v>14.5</v>
      </c>
      <c r="O221">
        <v>14.2</v>
      </c>
      <c r="Q221">
        <v>23.5</v>
      </c>
      <c r="R221">
        <v>29.7</v>
      </c>
      <c r="S221">
        <v>18</v>
      </c>
      <c r="AQ221">
        <v>31.6</v>
      </c>
      <c r="AR221">
        <v>32.799999999999997</v>
      </c>
      <c r="BH221">
        <v>33.299999999999997</v>
      </c>
      <c r="BI221">
        <v>32.9</v>
      </c>
      <c r="BJ221">
        <v>33.200000000000003</v>
      </c>
      <c r="BK221">
        <v>33.799999999999997</v>
      </c>
      <c r="BM221">
        <v>33</v>
      </c>
      <c r="BO221">
        <v>30.1</v>
      </c>
      <c r="BS221">
        <v>37.5</v>
      </c>
      <c r="CB221">
        <v>23.7</v>
      </c>
      <c r="CG221">
        <v>51.9</v>
      </c>
      <c r="CJ221">
        <v>40.700000000000003</v>
      </c>
      <c r="CO221">
        <v>32.5</v>
      </c>
      <c r="CP221">
        <v>31.1</v>
      </c>
      <c r="CQ221">
        <v>30.7</v>
      </c>
      <c r="CR221">
        <v>29.3</v>
      </c>
      <c r="CS221">
        <v>37</v>
      </c>
      <c r="CU221">
        <v>29.3</v>
      </c>
      <c r="CW221">
        <v>31.4</v>
      </c>
      <c r="CX221">
        <v>41</v>
      </c>
      <c r="CZ221">
        <v>32.4</v>
      </c>
      <c r="DI221">
        <v>24.1</v>
      </c>
      <c r="DX221">
        <v>34.9</v>
      </c>
      <c r="EK221">
        <v>28</v>
      </c>
      <c r="EY221">
        <v>47.5</v>
      </c>
      <c r="EZ221">
        <v>49.5</v>
      </c>
      <c r="FG221">
        <v>57.7</v>
      </c>
      <c r="FP221">
        <v>42.9</v>
      </c>
      <c r="FX221">
        <v>31.9</v>
      </c>
      <c r="FY221">
        <v>32.5</v>
      </c>
      <c r="GA221">
        <v>50.7</v>
      </c>
      <c r="GC221">
        <v>50.6</v>
      </c>
      <c r="GF221">
        <v>31.1</v>
      </c>
      <c r="GZ221">
        <v>24.8</v>
      </c>
      <c r="HC221">
        <v>22.3</v>
      </c>
      <c r="JX221">
        <v>32.6</v>
      </c>
      <c r="JY221">
        <v>32.200000000000003</v>
      </c>
      <c r="JZ221">
        <v>31.4</v>
      </c>
      <c r="KD221">
        <v>31.8</v>
      </c>
      <c r="KE221">
        <v>33</v>
      </c>
      <c r="KG221">
        <v>52.2</v>
      </c>
      <c r="KH221">
        <v>29</v>
      </c>
      <c r="KJ221">
        <v>37.200000000000003</v>
      </c>
      <c r="KT221">
        <v>2565000000</v>
      </c>
      <c r="KU221">
        <v>143237000000</v>
      </c>
      <c r="KV221">
        <v>74225333333.333328</v>
      </c>
      <c r="KW221">
        <v>21638333333.333332</v>
      </c>
      <c r="KX221">
        <v>9934333333.333334</v>
      </c>
      <c r="KY221">
        <v>7633666666.666667</v>
      </c>
      <c r="KZ221">
        <v>1178000000</v>
      </c>
      <c r="LA221">
        <v>1122666666.6666667</v>
      </c>
      <c r="LB221">
        <v>6643000000</v>
      </c>
      <c r="LC221">
        <v>3961333333.3333335</v>
      </c>
      <c r="LD221">
        <v>1578333333.3333333</v>
      </c>
      <c r="LE221">
        <v>768000000</v>
      </c>
      <c r="LF221">
        <v>335333333.33333331</v>
      </c>
      <c r="LG221">
        <v>3127333333.3333335</v>
      </c>
      <c r="LH221">
        <v>1652333333.3333333</v>
      </c>
      <c r="LI221">
        <v>532000000</v>
      </c>
      <c r="LJ221">
        <v>427666666.66666669</v>
      </c>
      <c r="LK221">
        <v>395666666.66666669</v>
      </c>
      <c r="LL221">
        <v>119333333.33333333</v>
      </c>
      <c r="LM221">
        <v>1933666666.6666667</v>
      </c>
      <c r="LN221">
        <v>875000000</v>
      </c>
      <c r="LO221">
        <v>401333333.33333331</v>
      </c>
      <c r="LP221">
        <v>133666666.66666667</v>
      </c>
      <c r="LQ221">
        <v>519333333.33333331</v>
      </c>
      <c r="LR221">
        <v>4666666.666666667</v>
      </c>
      <c r="LS221">
        <v>52586666666.666664</v>
      </c>
      <c r="LT221">
        <v>23886333333.333332</v>
      </c>
      <c r="LU221">
        <v>21038333333.333332</v>
      </c>
      <c r="LV221">
        <v>2578666666.6666665</v>
      </c>
      <c r="LW221">
        <v>269333333.33333331</v>
      </c>
      <c r="LX221">
        <v>10629666666.666666</v>
      </c>
      <c r="LY221">
        <v>8586666666.666667</v>
      </c>
      <c r="LZ221">
        <v>5326000000</v>
      </c>
      <c r="MA221">
        <v>3121666666.6666665</v>
      </c>
      <c r="MB221">
        <v>138666666.66666666</v>
      </c>
      <c r="MC221">
        <v>2043333333.3333333</v>
      </c>
      <c r="MD221">
        <v>6098666666.666667</v>
      </c>
      <c r="ME221">
        <v>4717000000</v>
      </c>
      <c r="MF221">
        <v>1381666666.6666667</v>
      </c>
      <c r="MG221">
        <v>11972000000</v>
      </c>
      <c r="MH221">
        <v>1528333333.3333333</v>
      </c>
      <c r="MI221">
        <v>1693000000</v>
      </c>
      <c r="MJ221">
        <v>2737333333.3333335</v>
      </c>
      <c r="MK221">
        <v>1552000000</v>
      </c>
      <c r="ML221">
        <v>2663666666.6666665</v>
      </c>
      <c r="MM221">
        <v>1455666666.6666667</v>
      </c>
      <c r="MN221">
        <v>342000000</v>
      </c>
      <c r="MO221">
        <v>69011666666.666672</v>
      </c>
      <c r="MP221">
        <v>66836000000</v>
      </c>
      <c r="MQ221">
        <v>24917000000</v>
      </c>
      <c r="MR221">
        <v>20706333333.333332</v>
      </c>
      <c r="MS221">
        <v>5917000000</v>
      </c>
      <c r="MT221">
        <v>13880333333.333334</v>
      </c>
      <c r="MU221">
        <v>805000000</v>
      </c>
      <c r="MV221">
        <v>104000000</v>
      </c>
      <c r="MW221">
        <v>4211000000</v>
      </c>
      <c r="MX221">
        <v>660000000</v>
      </c>
      <c r="MY221">
        <v>3551000000</v>
      </c>
      <c r="MZ221">
        <v>2152000000</v>
      </c>
      <c r="NA221">
        <v>1399000000</v>
      </c>
      <c r="NB221">
        <v>8687000000</v>
      </c>
      <c r="NC221">
        <v>4949666666.666667</v>
      </c>
      <c r="ND221">
        <v>2979000000</v>
      </c>
      <c r="NE221">
        <v>989333333.33333337</v>
      </c>
      <c r="NF221">
        <v>981333333.33333337</v>
      </c>
      <c r="NG221">
        <v>3737333333.3333335</v>
      </c>
      <c r="NH221">
        <v>3202333333.3333335</v>
      </c>
      <c r="NI221">
        <v>535000000</v>
      </c>
      <c r="NJ221">
        <v>3915000000</v>
      </c>
      <c r="NK221">
        <v>2599000000</v>
      </c>
      <c r="NL221">
        <v>2280333333.3333335</v>
      </c>
      <c r="NM221">
        <v>318666666.66666669</v>
      </c>
      <c r="NN221">
        <v>1316000000</v>
      </c>
      <c r="NO221">
        <v>922000000</v>
      </c>
      <c r="NP221">
        <v>393333333.33333331</v>
      </c>
      <c r="NQ221">
        <v>666666.66666666663</v>
      </c>
      <c r="NR221">
        <v>2955666666.6666665</v>
      </c>
      <c r="NS221">
        <v>1660333333.3333333</v>
      </c>
      <c r="NT221">
        <v>760333333.33333337</v>
      </c>
      <c r="NU221">
        <v>373333333.33333331</v>
      </c>
      <c r="NV221">
        <v>162000000</v>
      </c>
      <c r="NW221">
        <v>8681333333.333334</v>
      </c>
      <c r="NX221">
        <v>8143333333.333333</v>
      </c>
      <c r="NY221">
        <v>7674000000</v>
      </c>
      <c r="NZ221">
        <v>469333333.33333331</v>
      </c>
      <c r="OA221">
        <v>538000000</v>
      </c>
      <c r="OB221">
        <v>6017666666.666667</v>
      </c>
      <c r="OC221">
        <v>2569000000</v>
      </c>
      <c r="OD221">
        <v>1508000000</v>
      </c>
      <c r="OE221">
        <v>1061000000</v>
      </c>
      <c r="OF221">
        <v>3449000000</v>
      </c>
      <c r="OG221">
        <v>1690666666.6666667</v>
      </c>
      <c r="OH221">
        <v>75000000</v>
      </c>
      <c r="OI221">
        <v>840000000</v>
      </c>
      <c r="OJ221">
        <v>843333333.33333337</v>
      </c>
      <c r="OK221">
        <v>11661666666.666666</v>
      </c>
      <c r="OL221">
        <v>2419666666.6666665</v>
      </c>
      <c r="OM221">
        <v>2090333333.3333333</v>
      </c>
      <c r="ON221">
        <v>329333333.33333331</v>
      </c>
      <c r="OP221">
        <v>1601666666.6666667</v>
      </c>
      <c r="OQ221">
        <v>849666666.66666663</v>
      </c>
      <c r="OR221">
        <v>507000000</v>
      </c>
      <c r="OS221">
        <v>245000000</v>
      </c>
      <c r="OT221">
        <v>1981333333.3333333</v>
      </c>
      <c r="OU221">
        <v>722666666.66666663</v>
      </c>
      <c r="OV221">
        <v>1738000000</v>
      </c>
      <c r="OW221">
        <v>633333333.33333337</v>
      </c>
      <c r="OX221">
        <v>1121333333.3333333</v>
      </c>
      <c r="OY221">
        <v>488000000</v>
      </c>
      <c r="OZ221">
        <v>2176000000</v>
      </c>
      <c r="PA221">
        <v>7035333333.333333</v>
      </c>
      <c r="PB221">
        <v>4859333333.333333</v>
      </c>
    </row>
    <row r="222" spans="1:418" x14ac:dyDescent="0.45">
      <c r="A222" s="71">
        <v>23774</v>
      </c>
      <c r="B222">
        <v>31.28</v>
      </c>
      <c r="D222">
        <v>26.9</v>
      </c>
      <c r="L222">
        <v>26.6</v>
      </c>
      <c r="N222">
        <v>14.6</v>
      </c>
      <c r="O222">
        <v>14.2</v>
      </c>
      <c r="Q222">
        <v>23.5</v>
      </c>
      <c r="R222">
        <v>29.7</v>
      </c>
      <c r="S222">
        <v>18</v>
      </c>
      <c r="AQ222">
        <v>31.5</v>
      </c>
      <c r="AR222">
        <v>32.799999999999997</v>
      </c>
      <c r="BH222">
        <v>33.200000000000003</v>
      </c>
      <c r="BI222">
        <v>32.799999999999997</v>
      </c>
      <c r="BJ222">
        <v>32.9</v>
      </c>
      <c r="BK222">
        <v>33.6</v>
      </c>
      <c r="BM222">
        <v>33.4</v>
      </c>
      <c r="BO222">
        <v>30.8</v>
      </c>
      <c r="BS222">
        <v>37.6</v>
      </c>
      <c r="CB222">
        <v>23.8</v>
      </c>
      <c r="CG222">
        <v>48.9</v>
      </c>
      <c r="CJ222">
        <v>40.5</v>
      </c>
      <c r="CO222">
        <v>32.299999999999997</v>
      </c>
      <c r="CP222">
        <v>31.1</v>
      </c>
      <c r="CQ222">
        <v>30.8</v>
      </c>
      <c r="CR222">
        <v>30.2</v>
      </c>
      <c r="CS222">
        <v>39.799999999999997</v>
      </c>
      <c r="CU222">
        <v>28</v>
      </c>
      <c r="CW222">
        <v>31.2</v>
      </c>
      <c r="CX222">
        <v>42.5</v>
      </c>
      <c r="CZ222">
        <v>32.700000000000003</v>
      </c>
      <c r="DI222">
        <v>24</v>
      </c>
      <c r="DX222">
        <v>34.799999999999997</v>
      </c>
      <c r="EK222">
        <v>28</v>
      </c>
      <c r="EY222">
        <v>47.5</v>
      </c>
      <c r="EZ222">
        <v>49.6</v>
      </c>
      <c r="FG222">
        <v>57.8</v>
      </c>
      <c r="FP222">
        <v>42.9</v>
      </c>
      <c r="FX222">
        <v>31.8</v>
      </c>
      <c r="FY222">
        <v>32.5</v>
      </c>
      <c r="GA222">
        <v>50.6</v>
      </c>
      <c r="GC222">
        <v>50.5</v>
      </c>
      <c r="GF222">
        <v>30.9</v>
      </c>
      <c r="GZ222">
        <v>24.9</v>
      </c>
      <c r="HC222">
        <v>22.4</v>
      </c>
      <c r="JX222">
        <v>32.6</v>
      </c>
      <c r="JY222">
        <v>32.200000000000003</v>
      </c>
      <c r="JZ222">
        <v>31.4</v>
      </c>
      <c r="KD222">
        <v>31.8</v>
      </c>
      <c r="KE222">
        <v>33.1</v>
      </c>
      <c r="KG222">
        <v>52.3</v>
      </c>
      <c r="KH222">
        <v>29</v>
      </c>
      <c r="KJ222">
        <v>37.1</v>
      </c>
      <c r="KT222">
        <v>2565000000</v>
      </c>
      <c r="KU222">
        <v>143237000000</v>
      </c>
      <c r="KV222">
        <v>74225333333.333328</v>
      </c>
      <c r="KW222">
        <v>21638333333.333332</v>
      </c>
      <c r="KX222">
        <v>9934333333.333334</v>
      </c>
      <c r="KY222">
        <v>7633666666.666667</v>
      </c>
      <c r="KZ222">
        <v>1178000000</v>
      </c>
      <c r="LA222">
        <v>1122666666.6666667</v>
      </c>
      <c r="LB222">
        <v>6643000000</v>
      </c>
      <c r="LC222">
        <v>3961333333.3333335</v>
      </c>
      <c r="LD222">
        <v>1578333333.3333333</v>
      </c>
      <c r="LE222">
        <v>768000000</v>
      </c>
      <c r="LF222">
        <v>335333333.33333331</v>
      </c>
      <c r="LG222">
        <v>3127333333.3333335</v>
      </c>
      <c r="LH222">
        <v>1652333333.3333333</v>
      </c>
      <c r="LI222">
        <v>532000000</v>
      </c>
      <c r="LJ222">
        <v>427666666.66666669</v>
      </c>
      <c r="LK222">
        <v>395666666.66666669</v>
      </c>
      <c r="LL222">
        <v>119333333.33333333</v>
      </c>
      <c r="LM222">
        <v>1933666666.6666667</v>
      </c>
      <c r="LN222">
        <v>875000000</v>
      </c>
      <c r="LO222">
        <v>401333333.33333331</v>
      </c>
      <c r="LP222">
        <v>133666666.66666667</v>
      </c>
      <c r="LQ222">
        <v>519333333.33333331</v>
      </c>
      <c r="LR222">
        <v>4666666.666666667</v>
      </c>
      <c r="LS222">
        <v>52586666666.666664</v>
      </c>
      <c r="LT222">
        <v>23886333333.333332</v>
      </c>
      <c r="LU222">
        <v>21038333333.333332</v>
      </c>
      <c r="LV222">
        <v>2578666666.6666665</v>
      </c>
      <c r="LW222">
        <v>269333333.33333331</v>
      </c>
      <c r="LX222">
        <v>10629666666.666666</v>
      </c>
      <c r="LY222">
        <v>8586666666.666667</v>
      </c>
      <c r="LZ222">
        <v>5326000000</v>
      </c>
      <c r="MA222">
        <v>3121666666.6666665</v>
      </c>
      <c r="MB222">
        <v>138666666.66666666</v>
      </c>
      <c r="MC222">
        <v>2043333333.3333333</v>
      </c>
      <c r="MD222">
        <v>6098666666.666667</v>
      </c>
      <c r="ME222">
        <v>4717000000</v>
      </c>
      <c r="MF222">
        <v>1381666666.6666667</v>
      </c>
      <c r="MG222">
        <v>11972000000</v>
      </c>
      <c r="MH222">
        <v>1528333333.3333333</v>
      </c>
      <c r="MI222">
        <v>1693000000</v>
      </c>
      <c r="MJ222">
        <v>2737333333.3333335</v>
      </c>
      <c r="MK222">
        <v>1552000000</v>
      </c>
      <c r="ML222">
        <v>2663666666.6666665</v>
      </c>
      <c r="MM222">
        <v>1455666666.6666667</v>
      </c>
      <c r="MN222">
        <v>342000000</v>
      </c>
      <c r="MO222">
        <v>69011666666.666672</v>
      </c>
      <c r="MP222">
        <v>66836000000</v>
      </c>
      <c r="MQ222">
        <v>24917000000</v>
      </c>
      <c r="MR222">
        <v>20706333333.333332</v>
      </c>
      <c r="MS222">
        <v>5917000000</v>
      </c>
      <c r="MT222">
        <v>13880333333.333334</v>
      </c>
      <c r="MU222">
        <v>805000000</v>
      </c>
      <c r="MV222">
        <v>104000000</v>
      </c>
      <c r="MW222">
        <v>4211000000</v>
      </c>
      <c r="MX222">
        <v>660000000</v>
      </c>
      <c r="MY222">
        <v>3551000000</v>
      </c>
      <c r="MZ222">
        <v>2152000000</v>
      </c>
      <c r="NA222">
        <v>1399000000</v>
      </c>
      <c r="NB222">
        <v>8687000000</v>
      </c>
      <c r="NC222">
        <v>4949666666.666667</v>
      </c>
      <c r="ND222">
        <v>2979000000</v>
      </c>
      <c r="NE222">
        <v>989333333.33333337</v>
      </c>
      <c r="NF222">
        <v>981333333.33333337</v>
      </c>
      <c r="NG222">
        <v>3737333333.3333335</v>
      </c>
      <c r="NH222">
        <v>3202333333.3333335</v>
      </c>
      <c r="NI222">
        <v>535000000</v>
      </c>
      <c r="NJ222">
        <v>3915000000</v>
      </c>
      <c r="NK222">
        <v>2599000000</v>
      </c>
      <c r="NL222">
        <v>2280333333.3333335</v>
      </c>
      <c r="NM222">
        <v>318666666.66666669</v>
      </c>
      <c r="NN222">
        <v>1316000000</v>
      </c>
      <c r="NO222">
        <v>922000000</v>
      </c>
      <c r="NP222">
        <v>393333333.33333331</v>
      </c>
      <c r="NQ222">
        <v>666666.66666666663</v>
      </c>
      <c r="NR222">
        <v>2955666666.6666665</v>
      </c>
      <c r="NS222">
        <v>1660333333.3333333</v>
      </c>
      <c r="NT222">
        <v>760333333.33333337</v>
      </c>
      <c r="NU222">
        <v>373333333.33333331</v>
      </c>
      <c r="NV222">
        <v>162000000</v>
      </c>
      <c r="NW222">
        <v>8681333333.333334</v>
      </c>
      <c r="NX222">
        <v>8143333333.333333</v>
      </c>
      <c r="NY222">
        <v>7674000000</v>
      </c>
      <c r="NZ222">
        <v>469333333.33333331</v>
      </c>
      <c r="OA222">
        <v>538000000</v>
      </c>
      <c r="OB222">
        <v>6017666666.666667</v>
      </c>
      <c r="OC222">
        <v>2569000000</v>
      </c>
      <c r="OD222">
        <v>1508000000</v>
      </c>
      <c r="OE222">
        <v>1061000000</v>
      </c>
      <c r="OF222">
        <v>3449000000</v>
      </c>
      <c r="OG222">
        <v>1690666666.6666667</v>
      </c>
      <c r="OH222">
        <v>75000000</v>
      </c>
      <c r="OI222">
        <v>840000000</v>
      </c>
      <c r="OJ222">
        <v>843333333.33333337</v>
      </c>
      <c r="OK222">
        <v>11661666666.666666</v>
      </c>
      <c r="OL222">
        <v>2419666666.6666665</v>
      </c>
      <c r="OM222">
        <v>2090333333.3333333</v>
      </c>
      <c r="ON222">
        <v>329333333.33333331</v>
      </c>
      <c r="OP222">
        <v>1601666666.6666667</v>
      </c>
      <c r="OQ222">
        <v>849666666.66666663</v>
      </c>
      <c r="OR222">
        <v>507000000</v>
      </c>
      <c r="OS222">
        <v>245000000</v>
      </c>
      <c r="OT222">
        <v>1981333333.3333333</v>
      </c>
      <c r="OU222">
        <v>722666666.66666663</v>
      </c>
      <c r="OV222">
        <v>1738000000</v>
      </c>
      <c r="OW222">
        <v>633333333.33333337</v>
      </c>
      <c r="OX222">
        <v>1121333333.3333333</v>
      </c>
      <c r="OY222">
        <v>488000000</v>
      </c>
      <c r="OZ222">
        <v>2176000000</v>
      </c>
      <c r="PA222">
        <v>7035333333.333333</v>
      </c>
      <c r="PB222">
        <v>4859333333.333333</v>
      </c>
    </row>
    <row r="223" spans="1:418" x14ac:dyDescent="0.45">
      <c r="A223" s="71">
        <v>23802</v>
      </c>
      <c r="B223">
        <v>31.31</v>
      </c>
      <c r="D223">
        <v>26.9</v>
      </c>
      <c r="L223">
        <v>26.6</v>
      </c>
      <c r="N223">
        <v>14.6</v>
      </c>
      <c r="O223">
        <v>14.2</v>
      </c>
      <c r="Q223">
        <v>23.5</v>
      </c>
      <c r="R223">
        <v>29.7</v>
      </c>
      <c r="S223">
        <v>17.899999999999999</v>
      </c>
      <c r="AQ223">
        <v>31.7</v>
      </c>
      <c r="AR223">
        <v>32.9</v>
      </c>
      <c r="BH223">
        <v>33.4</v>
      </c>
      <c r="BI223">
        <v>33</v>
      </c>
      <c r="BJ223">
        <v>33.1</v>
      </c>
      <c r="BK223">
        <v>33.6</v>
      </c>
      <c r="BM223">
        <v>33.700000000000003</v>
      </c>
      <c r="BO223">
        <v>31.3</v>
      </c>
      <c r="BS223">
        <v>37.9</v>
      </c>
      <c r="CB223">
        <v>23.9</v>
      </c>
      <c r="CG223">
        <v>49.8</v>
      </c>
      <c r="CJ223">
        <v>40.5</v>
      </c>
      <c r="CO223">
        <v>32.6</v>
      </c>
      <c r="CP223">
        <v>31.8</v>
      </c>
      <c r="CQ223">
        <v>30.1</v>
      </c>
      <c r="CR223">
        <v>30.1</v>
      </c>
      <c r="CS223">
        <v>38.1</v>
      </c>
      <c r="CU223">
        <v>27</v>
      </c>
      <c r="CW223">
        <v>33</v>
      </c>
      <c r="CX223">
        <v>43.2</v>
      </c>
      <c r="CZ223">
        <v>37.9</v>
      </c>
      <c r="DI223">
        <v>23.7</v>
      </c>
      <c r="DX223">
        <v>34.799999999999997</v>
      </c>
      <c r="EK223">
        <v>28.1</v>
      </c>
      <c r="EY223">
        <v>47.5</v>
      </c>
      <c r="EZ223">
        <v>49.5</v>
      </c>
      <c r="FG223">
        <v>57.7</v>
      </c>
      <c r="FP223">
        <v>43</v>
      </c>
      <c r="FX223">
        <v>31.8</v>
      </c>
      <c r="FY223">
        <v>32.4</v>
      </c>
      <c r="GA223">
        <v>50.6</v>
      </c>
      <c r="GC223">
        <v>50.5</v>
      </c>
      <c r="GF223">
        <v>30.6</v>
      </c>
      <c r="GZ223">
        <v>25</v>
      </c>
      <c r="HC223">
        <v>22.5</v>
      </c>
      <c r="JX223">
        <v>32.6</v>
      </c>
      <c r="JY223">
        <v>32.299999999999997</v>
      </c>
      <c r="JZ223">
        <v>31.5</v>
      </c>
      <c r="KD223">
        <v>31.8</v>
      </c>
      <c r="KE223">
        <v>33.1</v>
      </c>
      <c r="KG223">
        <v>52.2</v>
      </c>
      <c r="KH223">
        <v>29</v>
      </c>
      <c r="KJ223">
        <v>37.1</v>
      </c>
      <c r="KT223">
        <v>2565000000</v>
      </c>
      <c r="KU223">
        <v>143237000000</v>
      </c>
      <c r="KV223">
        <v>74225333333.333328</v>
      </c>
      <c r="KW223">
        <v>21638333333.333332</v>
      </c>
      <c r="KX223">
        <v>9934333333.333334</v>
      </c>
      <c r="KY223">
        <v>7633666666.666667</v>
      </c>
      <c r="KZ223">
        <v>1178000000</v>
      </c>
      <c r="LA223">
        <v>1122666666.6666667</v>
      </c>
      <c r="LB223">
        <v>6643000000</v>
      </c>
      <c r="LC223">
        <v>3961333333.3333335</v>
      </c>
      <c r="LD223">
        <v>1578333333.3333333</v>
      </c>
      <c r="LE223">
        <v>768000000</v>
      </c>
      <c r="LF223">
        <v>335333333.33333331</v>
      </c>
      <c r="LG223">
        <v>3127333333.3333335</v>
      </c>
      <c r="LH223">
        <v>1652333333.3333333</v>
      </c>
      <c r="LI223">
        <v>532000000</v>
      </c>
      <c r="LJ223">
        <v>427666666.66666669</v>
      </c>
      <c r="LK223">
        <v>395666666.66666669</v>
      </c>
      <c r="LL223">
        <v>119333333.33333333</v>
      </c>
      <c r="LM223">
        <v>1933666666.6666667</v>
      </c>
      <c r="LN223">
        <v>875000000</v>
      </c>
      <c r="LO223">
        <v>401333333.33333331</v>
      </c>
      <c r="LP223">
        <v>133666666.66666667</v>
      </c>
      <c r="LQ223">
        <v>519333333.33333331</v>
      </c>
      <c r="LR223">
        <v>4666666.666666667</v>
      </c>
      <c r="LS223">
        <v>52586666666.666664</v>
      </c>
      <c r="LT223">
        <v>23886333333.333332</v>
      </c>
      <c r="LU223">
        <v>21038333333.333332</v>
      </c>
      <c r="LV223">
        <v>2578666666.6666665</v>
      </c>
      <c r="LW223">
        <v>269333333.33333331</v>
      </c>
      <c r="LX223">
        <v>10629666666.666666</v>
      </c>
      <c r="LY223">
        <v>8586666666.666667</v>
      </c>
      <c r="LZ223">
        <v>5326000000</v>
      </c>
      <c r="MA223">
        <v>3121666666.6666665</v>
      </c>
      <c r="MB223">
        <v>138666666.66666666</v>
      </c>
      <c r="MC223">
        <v>2043333333.3333333</v>
      </c>
      <c r="MD223">
        <v>6098666666.666667</v>
      </c>
      <c r="ME223">
        <v>4717000000</v>
      </c>
      <c r="MF223">
        <v>1381666666.6666667</v>
      </c>
      <c r="MG223">
        <v>11972000000</v>
      </c>
      <c r="MH223">
        <v>1528333333.3333333</v>
      </c>
      <c r="MI223">
        <v>1693000000</v>
      </c>
      <c r="MJ223">
        <v>2737333333.3333335</v>
      </c>
      <c r="MK223">
        <v>1552000000</v>
      </c>
      <c r="ML223">
        <v>2663666666.6666665</v>
      </c>
      <c r="MM223">
        <v>1455666666.6666667</v>
      </c>
      <c r="MN223">
        <v>342000000</v>
      </c>
      <c r="MO223">
        <v>69011666666.666672</v>
      </c>
      <c r="MP223">
        <v>66836000000</v>
      </c>
      <c r="MQ223">
        <v>24917000000</v>
      </c>
      <c r="MR223">
        <v>20706333333.333332</v>
      </c>
      <c r="MS223">
        <v>5917000000</v>
      </c>
      <c r="MT223">
        <v>13880333333.333334</v>
      </c>
      <c r="MU223">
        <v>805000000</v>
      </c>
      <c r="MV223">
        <v>104000000</v>
      </c>
      <c r="MW223">
        <v>4211000000</v>
      </c>
      <c r="MX223">
        <v>660000000</v>
      </c>
      <c r="MY223">
        <v>3551000000</v>
      </c>
      <c r="MZ223">
        <v>2152000000</v>
      </c>
      <c r="NA223">
        <v>1399000000</v>
      </c>
      <c r="NB223">
        <v>8687000000</v>
      </c>
      <c r="NC223">
        <v>4949666666.666667</v>
      </c>
      <c r="ND223">
        <v>2979000000</v>
      </c>
      <c r="NE223">
        <v>989333333.33333337</v>
      </c>
      <c r="NF223">
        <v>981333333.33333337</v>
      </c>
      <c r="NG223">
        <v>3737333333.3333335</v>
      </c>
      <c r="NH223">
        <v>3202333333.3333335</v>
      </c>
      <c r="NI223">
        <v>535000000</v>
      </c>
      <c r="NJ223">
        <v>3915000000</v>
      </c>
      <c r="NK223">
        <v>2599000000</v>
      </c>
      <c r="NL223">
        <v>2280333333.3333335</v>
      </c>
      <c r="NM223">
        <v>318666666.66666669</v>
      </c>
      <c r="NN223">
        <v>1316000000</v>
      </c>
      <c r="NO223">
        <v>922000000</v>
      </c>
      <c r="NP223">
        <v>393333333.33333331</v>
      </c>
      <c r="NQ223">
        <v>666666.66666666663</v>
      </c>
      <c r="NR223">
        <v>2955666666.6666665</v>
      </c>
      <c r="NS223">
        <v>1660333333.3333333</v>
      </c>
      <c r="NT223">
        <v>760333333.33333337</v>
      </c>
      <c r="NU223">
        <v>373333333.33333331</v>
      </c>
      <c r="NV223">
        <v>162000000</v>
      </c>
      <c r="NW223">
        <v>8681333333.333334</v>
      </c>
      <c r="NX223">
        <v>8143333333.333333</v>
      </c>
      <c r="NY223">
        <v>7674000000</v>
      </c>
      <c r="NZ223">
        <v>469333333.33333331</v>
      </c>
      <c r="OA223">
        <v>538000000</v>
      </c>
      <c r="OB223">
        <v>6017666666.666667</v>
      </c>
      <c r="OC223">
        <v>2569000000</v>
      </c>
      <c r="OD223">
        <v>1508000000</v>
      </c>
      <c r="OE223">
        <v>1061000000</v>
      </c>
      <c r="OF223">
        <v>3449000000</v>
      </c>
      <c r="OG223">
        <v>1690666666.6666667</v>
      </c>
      <c r="OH223">
        <v>75000000</v>
      </c>
      <c r="OI223">
        <v>840000000</v>
      </c>
      <c r="OJ223">
        <v>843333333.33333337</v>
      </c>
      <c r="OK223">
        <v>11661666666.666666</v>
      </c>
      <c r="OL223">
        <v>2419666666.6666665</v>
      </c>
      <c r="OM223">
        <v>2090333333.3333333</v>
      </c>
      <c r="ON223">
        <v>329333333.33333331</v>
      </c>
      <c r="OP223">
        <v>1601666666.6666667</v>
      </c>
      <c r="OQ223">
        <v>849666666.66666663</v>
      </c>
      <c r="OR223">
        <v>507000000</v>
      </c>
      <c r="OS223">
        <v>245000000</v>
      </c>
      <c r="OT223">
        <v>1981333333.3333333</v>
      </c>
      <c r="OU223">
        <v>722666666.66666663</v>
      </c>
      <c r="OV223">
        <v>1738000000</v>
      </c>
      <c r="OW223">
        <v>633333333.33333337</v>
      </c>
      <c r="OX223">
        <v>1121333333.3333333</v>
      </c>
      <c r="OY223">
        <v>488000000</v>
      </c>
      <c r="OZ223">
        <v>2176000000</v>
      </c>
      <c r="PA223">
        <v>7035333333.333333</v>
      </c>
      <c r="PB223">
        <v>4859333333.333333</v>
      </c>
    </row>
    <row r="224" spans="1:418" x14ac:dyDescent="0.45">
      <c r="A224" s="71">
        <v>23833</v>
      </c>
      <c r="B224">
        <v>31.38</v>
      </c>
      <c r="D224">
        <v>26.9</v>
      </c>
      <c r="L224">
        <v>26.6</v>
      </c>
      <c r="N224">
        <v>14.6</v>
      </c>
      <c r="O224">
        <v>14.2</v>
      </c>
      <c r="Q224">
        <v>23.5</v>
      </c>
      <c r="R224">
        <v>29.7</v>
      </c>
      <c r="S224">
        <v>17.899999999999999</v>
      </c>
      <c r="AQ224">
        <v>31.8</v>
      </c>
      <c r="AR224">
        <v>33.1</v>
      </c>
      <c r="BH224">
        <v>33.6</v>
      </c>
      <c r="BI224">
        <v>33.200000000000003</v>
      </c>
      <c r="BJ224">
        <v>33.299999999999997</v>
      </c>
      <c r="BK224">
        <v>33.700000000000003</v>
      </c>
      <c r="BM224">
        <v>34.200000000000003</v>
      </c>
      <c r="BO224">
        <v>31.9</v>
      </c>
      <c r="BS224">
        <v>38.4</v>
      </c>
      <c r="CB224">
        <v>23.9</v>
      </c>
      <c r="CG224">
        <v>53.9</v>
      </c>
      <c r="CJ224">
        <v>40.5</v>
      </c>
      <c r="CO224">
        <v>32.9</v>
      </c>
      <c r="CP224">
        <v>32.200000000000003</v>
      </c>
      <c r="CQ224">
        <v>30.3</v>
      </c>
      <c r="CR224">
        <v>29.9</v>
      </c>
      <c r="CS224">
        <v>38.299999999999997</v>
      </c>
      <c r="CU224">
        <v>26.3</v>
      </c>
      <c r="CW224">
        <v>33.799999999999997</v>
      </c>
      <c r="CX224">
        <v>42.9</v>
      </c>
      <c r="CZ224">
        <v>37.700000000000003</v>
      </c>
      <c r="DI224">
        <v>23.4</v>
      </c>
      <c r="DX224">
        <v>34.9</v>
      </c>
      <c r="EK224">
        <v>28.2</v>
      </c>
      <c r="EY224">
        <v>47.6</v>
      </c>
      <c r="EZ224">
        <v>49.5</v>
      </c>
      <c r="FG224">
        <v>57.9</v>
      </c>
      <c r="FP224">
        <v>43</v>
      </c>
      <c r="FX224">
        <v>31.9</v>
      </c>
      <c r="FY224">
        <v>32.5</v>
      </c>
      <c r="GA224">
        <v>50.6</v>
      </c>
      <c r="GC224">
        <v>50.6</v>
      </c>
      <c r="GF224">
        <v>29.9</v>
      </c>
      <c r="GZ224">
        <v>25</v>
      </c>
      <c r="HC224">
        <v>22.5</v>
      </c>
      <c r="JX224">
        <v>32.700000000000003</v>
      </c>
      <c r="JY224">
        <v>32.299999999999997</v>
      </c>
      <c r="JZ224">
        <v>31.5</v>
      </c>
      <c r="KD224">
        <v>31.9</v>
      </c>
      <c r="KE224">
        <v>33.1</v>
      </c>
      <c r="KG224">
        <v>52.2</v>
      </c>
      <c r="KH224">
        <v>29</v>
      </c>
      <c r="KJ224">
        <v>37.200000000000003</v>
      </c>
      <c r="KT224">
        <v>2671000000</v>
      </c>
      <c r="KU224">
        <v>145547333333.33334</v>
      </c>
      <c r="KV224">
        <v>75195333333.333328</v>
      </c>
      <c r="KW224">
        <v>21606000000</v>
      </c>
      <c r="KX224">
        <v>9677333333.333334</v>
      </c>
      <c r="KY224">
        <v>7233666666.666667</v>
      </c>
      <c r="KZ224">
        <v>1300666666.6666667</v>
      </c>
      <c r="LA224">
        <v>1142666666.6666667</v>
      </c>
      <c r="LB224">
        <v>6727666666.666667</v>
      </c>
      <c r="LC224">
        <v>3984333333.3333335</v>
      </c>
      <c r="LD224">
        <v>1608666666.6666667</v>
      </c>
      <c r="LE224">
        <v>788000000</v>
      </c>
      <c r="LF224">
        <v>346333333.33333331</v>
      </c>
      <c r="LG224">
        <v>3274333333.3333335</v>
      </c>
      <c r="LH224">
        <v>1740333333.3333333</v>
      </c>
      <c r="LI224">
        <v>556333333.33333337</v>
      </c>
      <c r="LJ224">
        <v>447666666.66666669</v>
      </c>
      <c r="LK224">
        <v>405000000</v>
      </c>
      <c r="LL224">
        <v>125000000</v>
      </c>
      <c r="LM224">
        <v>1927000000</v>
      </c>
      <c r="LN224">
        <v>855333333.33333337</v>
      </c>
      <c r="LO224">
        <v>407000000</v>
      </c>
      <c r="LP224">
        <v>136666666.66666666</v>
      </c>
      <c r="LQ224">
        <v>523333333.33333331</v>
      </c>
      <c r="LR224">
        <v>4666666.666666667</v>
      </c>
      <c r="LS224">
        <v>53589333333.333336</v>
      </c>
      <c r="LT224">
        <v>24405666666.666668</v>
      </c>
      <c r="LU224">
        <v>21511666666.666668</v>
      </c>
      <c r="LV224">
        <v>2624666666.6666665</v>
      </c>
      <c r="LW224">
        <v>269666666.66666669</v>
      </c>
      <c r="LX224">
        <v>10634000000</v>
      </c>
      <c r="LY224">
        <v>8581333333.333333</v>
      </c>
      <c r="LZ224">
        <v>5307666666.666667</v>
      </c>
      <c r="MA224">
        <v>3126666666.6666665</v>
      </c>
      <c r="MB224">
        <v>146666666.66666666</v>
      </c>
      <c r="MC224">
        <v>2052666666.6666667</v>
      </c>
      <c r="MD224">
        <v>6312333333.333333</v>
      </c>
      <c r="ME224">
        <v>4893333333.333333</v>
      </c>
      <c r="MF224">
        <v>1419000000</v>
      </c>
      <c r="MG224">
        <v>12237000000</v>
      </c>
      <c r="MH224">
        <v>1530000000</v>
      </c>
      <c r="MI224">
        <v>1745333333.3333333</v>
      </c>
      <c r="MJ224">
        <v>2791666666.6666665</v>
      </c>
      <c r="MK224">
        <v>1571000000</v>
      </c>
      <c r="ML224">
        <v>2790666666.6666665</v>
      </c>
      <c r="MM224">
        <v>1487666666.6666667</v>
      </c>
      <c r="MN224">
        <v>320666666.66666669</v>
      </c>
      <c r="MO224">
        <v>70352000000</v>
      </c>
      <c r="MP224">
        <v>68086666666.666664</v>
      </c>
      <c r="MQ224">
        <v>25353666666.666668</v>
      </c>
      <c r="MR224">
        <v>21021000000</v>
      </c>
      <c r="MS224">
        <v>6002000000</v>
      </c>
      <c r="MT224">
        <v>14094666666.666666</v>
      </c>
      <c r="MU224">
        <v>818000000</v>
      </c>
      <c r="MV224">
        <v>106333333.33333333</v>
      </c>
      <c r="MW224">
        <v>4333000000</v>
      </c>
      <c r="MX224">
        <v>677666666.66666663</v>
      </c>
      <c r="MY224">
        <v>3655333333.3333335</v>
      </c>
      <c r="MZ224">
        <v>2202666666.6666665</v>
      </c>
      <c r="NA224">
        <v>1452666666.6666667</v>
      </c>
      <c r="NB224">
        <v>8731333333.333334</v>
      </c>
      <c r="NC224">
        <v>4907333333.333333</v>
      </c>
      <c r="ND224">
        <v>2935000000</v>
      </c>
      <c r="NE224">
        <v>964666666.66666663</v>
      </c>
      <c r="NF224">
        <v>1007666666.6666666</v>
      </c>
      <c r="NG224">
        <v>3824000000</v>
      </c>
      <c r="NH224">
        <v>3304666666.6666665</v>
      </c>
      <c r="NI224">
        <v>519333333.33333331</v>
      </c>
      <c r="NJ224">
        <v>4002333333.3333335</v>
      </c>
      <c r="NK224">
        <v>2648000000</v>
      </c>
      <c r="NL224">
        <v>2322666666.6666665</v>
      </c>
      <c r="NM224">
        <v>325333333.33333331</v>
      </c>
      <c r="NN224">
        <v>1354333333.3333333</v>
      </c>
      <c r="NO224">
        <v>935666666.66666663</v>
      </c>
      <c r="NP224">
        <v>418000000</v>
      </c>
      <c r="NQ224">
        <v>666666.66666666663</v>
      </c>
      <c r="NR224">
        <v>2967666666.6666665</v>
      </c>
      <c r="NS224">
        <v>1668333333.3333333</v>
      </c>
      <c r="NT224">
        <v>765000000</v>
      </c>
      <c r="NU224">
        <v>367333333.33333331</v>
      </c>
      <c r="NV224">
        <v>167000000</v>
      </c>
      <c r="NW224">
        <v>8955666666.666666</v>
      </c>
      <c r="NX224">
        <v>8361000000</v>
      </c>
      <c r="NY224">
        <v>7874333333.333333</v>
      </c>
      <c r="NZ224">
        <v>486666666.66666669</v>
      </c>
      <c r="OA224">
        <v>594666666.66666663</v>
      </c>
      <c r="OB224">
        <v>6130666666.666667</v>
      </c>
      <c r="OC224">
        <v>2607666666.6666665</v>
      </c>
      <c r="OD224">
        <v>1530000000</v>
      </c>
      <c r="OE224">
        <v>1077666666.6666667</v>
      </c>
      <c r="OF224">
        <v>3523000000</v>
      </c>
      <c r="OG224">
        <v>1723000000</v>
      </c>
      <c r="OH224">
        <v>75333333.333333328</v>
      </c>
      <c r="OI224">
        <v>863666666.66666663</v>
      </c>
      <c r="OJ224">
        <v>861000000</v>
      </c>
      <c r="OK224">
        <v>11945333333.333334</v>
      </c>
      <c r="OL224">
        <v>2466666666.6666665</v>
      </c>
      <c r="OM224">
        <v>2123666666.6666667</v>
      </c>
      <c r="ON224">
        <v>343000000</v>
      </c>
      <c r="OP224">
        <v>1655666666.6666667</v>
      </c>
      <c r="OQ224">
        <v>889666666.66666663</v>
      </c>
      <c r="OR224">
        <v>517333333.33333331</v>
      </c>
      <c r="OS224">
        <v>249000000</v>
      </c>
      <c r="OT224">
        <v>2008666666.6666667</v>
      </c>
      <c r="OU224">
        <v>757000000</v>
      </c>
      <c r="OV224">
        <v>1797000000</v>
      </c>
      <c r="OW224">
        <v>589333333.33333337</v>
      </c>
      <c r="OX224">
        <v>1097333333.3333333</v>
      </c>
      <c r="OY224">
        <v>508000000</v>
      </c>
      <c r="OZ224">
        <v>2265333333.3333335</v>
      </c>
      <c r="PA224">
        <v>7258333333.333333</v>
      </c>
      <c r="PB224">
        <v>4993000000</v>
      </c>
    </row>
    <row r="225" spans="1:418" x14ac:dyDescent="0.45">
      <c r="A225" s="71">
        <v>23863</v>
      </c>
      <c r="B225">
        <v>31.48</v>
      </c>
      <c r="D225">
        <v>26.9</v>
      </c>
      <c r="L225">
        <v>26.6</v>
      </c>
      <c r="N225">
        <v>14.6</v>
      </c>
      <c r="O225">
        <v>14.2</v>
      </c>
      <c r="Q225">
        <v>23.5</v>
      </c>
      <c r="R225">
        <v>29.7</v>
      </c>
      <c r="S225">
        <v>18</v>
      </c>
      <c r="AQ225">
        <v>32.1</v>
      </c>
      <c r="AR225">
        <v>33.4</v>
      </c>
      <c r="BH225">
        <v>34</v>
      </c>
      <c r="BI225">
        <v>33.700000000000003</v>
      </c>
      <c r="BJ225">
        <v>33.700000000000003</v>
      </c>
      <c r="BK225">
        <v>34.299999999999997</v>
      </c>
      <c r="BM225">
        <v>34.9</v>
      </c>
      <c r="BO225">
        <v>31.8</v>
      </c>
      <c r="BS225">
        <v>39.5</v>
      </c>
      <c r="CB225">
        <v>24</v>
      </c>
      <c r="CG225">
        <v>56.9</v>
      </c>
      <c r="CJ225">
        <v>40.299999999999997</v>
      </c>
      <c r="CO225">
        <v>33.6</v>
      </c>
      <c r="CP225">
        <v>33.5</v>
      </c>
      <c r="CQ225">
        <v>30.3</v>
      </c>
      <c r="CR225">
        <v>29.5</v>
      </c>
      <c r="CS225">
        <v>37.9</v>
      </c>
      <c r="CU225">
        <v>26.7</v>
      </c>
      <c r="CW225">
        <v>35.799999999999997</v>
      </c>
      <c r="CX225">
        <v>44.4</v>
      </c>
      <c r="CZ225">
        <v>40.4</v>
      </c>
      <c r="DI225">
        <v>23.3</v>
      </c>
      <c r="DX225">
        <v>35</v>
      </c>
      <c r="EK225">
        <v>28.2</v>
      </c>
      <c r="EY225">
        <v>47.7</v>
      </c>
      <c r="EZ225">
        <v>49.6</v>
      </c>
      <c r="FG225">
        <v>58.2</v>
      </c>
      <c r="FP225">
        <v>43.1</v>
      </c>
      <c r="FX225">
        <v>32</v>
      </c>
      <c r="FY225">
        <v>32.6</v>
      </c>
      <c r="GA225">
        <v>50.5</v>
      </c>
      <c r="GC225">
        <v>50.4</v>
      </c>
      <c r="GF225">
        <v>29.8</v>
      </c>
      <c r="GZ225">
        <v>25.1</v>
      </c>
      <c r="HC225">
        <v>22.6</v>
      </c>
      <c r="JX225">
        <v>32.700000000000003</v>
      </c>
      <c r="JY225">
        <v>32.4</v>
      </c>
      <c r="JZ225">
        <v>31.5</v>
      </c>
      <c r="KD225">
        <v>31.9</v>
      </c>
      <c r="KE225">
        <v>33.299999999999997</v>
      </c>
      <c r="KG225">
        <v>52.5</v>
      </c>
      <c r="KH225">
        <v>29</v>
      </c>
      <c r="KJ225">
        <v>37.200000000000003</v>
      </c>
      <c r="KT225">
        <v>2671000000</v>
      </c>
      <c r="KU225">
        <v>145547333333.33334</v>
      </c>
      <c r="KV225">
        <v>75195333333.333328</v>
      </c>
      <c r="KW225">
        <v>21606000000</v>
      </c>
      <c r="KX225">
        <v>9677333333.333334</v>
      </c>
      <c r="KY225">
        <v>7233666666.666667</v>
      </c>
      <c r="KZ225">
        <v>1300666666.6666667</v>
      </c>
      <c r="LA225">
        <v>1142666666.6666667</v>
      </c>
      <c r="LB225">
        <v>6727666666.666667</v>
      </c>
      <c r="LC225">
        <v>3984333333.3333335</v>
      </c>
      <c r="LD225">
        <v>1608666666.6666667</v>
      </c>
      <c r="LE225">
        <v>788000000</v>
      </c>
      <c r="LF225">
        <v>346333333.33333331</v>
      </c>
      <c r="LG225">
        <v>3274333333.3333335</v>
      </c>
      <c r="LH225">
        <v>1740333333.3333333</v>
      </c>
      <c r="LI225">
        <v>556333333.33333337</v>
      </c>
      <c r="LJ225">
        <v>447666666.66666669</v>
      </c>
      <c r="LK225">
        <v>405000000</v>
      </c>
      <c r="LL225">
        <v>125000000</v>
      </c>
      <c r="LM225">
        <v>1927000000</v>
      </c>
      <c r="LN225">
        <v>855333333.33333337</v>
      </c>
      <c r="LO225">
        <v>407000000</v>
      </c>
      <c r="LP225">
        <v>136666666.66666666</v>
      </c>
      <c r="LQ225">
        <v>523333333.33333331</v>
      </c>
      <c r="LR225">
        <v>4666666.666666667</v>
      </c>
      <c r="LS225">
        <v>53589333333.333336</v>
      </c>
      <c r="LT225">
        <v>24405666666.666668</v>
      </c>
      <c r="LU225">
        <v>21511666666.666668</v>
      </c>
      <c r="LV225">
        <v>2624666666.6666665</v>
      </c>
      <c r="LW225">
        <v>269666666.66666669</v>
      </c>
      <c r="LX225">
        <v>10634000000</v>
      </c>
      <c r="LY225">
        <v>8581333333.333333</v>
      </c>
      <c r="LZ225">
        <v>5307666666.666667</v>
      </c>
      <c r="MA225">
        <v>3126666666.6666665</v>
      </c>
      <c r="MB225">
        <v>146666666.66666666</v>
      </c>
      <c r="MC225">
        <v>2052666666.6666667</v>
      </c>
      <c r="MD225">
        <v>6312333333.333333</v>
      </c>
      <c r="ME225">
        <v>4893333333.333333</v>
      </c>
      <c r="MF225">
        <v>1419000000</v>
      </c>
      <c r="MG225">
        <v>12237000000</v>
      </c>
      <c r="MH225">
        <v>1530000000</v>
      </c>
      <c r="MI225">
        <v>1745333333.3333333</v>
      </c>
      <c r="MJ225">
        <v>2791666666.6666665</v>
      </c>
      <c r="MK225">
        <v>1571000000</v>
      </c>
      <c r="ML225">
        <v>2790666666.6666665</v>
      </c>
      <c r="MM225">
        <v>1487666666.6666667</v>
      </c>
      <c r="MN225">
        <v>320666666.66666669</v>
      </c>
      <c r="MO225">
        <v>70352000000</v>
      </c>
      <c r="MP225">
        <v>68086666666.666664</v>
      </c>
      <c r="MQ225">
        <v>25353666666.666668</v>
      </c>
      <c r="MR225">
        <v>21021000000</v>
      </c>
      <c r="MS225">
        <v>6002000000</v>
      </c>
      <c r="MT225">
        <v>14094666666.666666</v>
      </c>
      <c r="MU225">
        <v>818000000</v>
      </c>
      <c r="MV225">
        <v>106333333.33333333</v>
      </c>
      <c r="MW225">
        <v>4333000000</v>
      </c>
      <c r="MX225">
        <v>677666666.66666663</v>
      </c>
      <c r="MY225">
        <v>3655333333.3333335</v>
      </c>
      <c r="MZ225">
        <v>2202666666.6666665</v>
      </c>
      <c r="NA225">
        <v>1452666666.6666667</v>
      </c>
      <c r="NB225">
        <v>8731333333.333334</v>
      </c>
      <c r="NC225">
        <v>4907333333.333333</v>
      </c>
      <c r="ND225">
        <v>2935000000</v>
      </c>
      <c r="NE225">
        <v>964666666.66666663</v>
      </c>
      <c r="NF225">
        <v>1007666666.6666666</v>
      </c>
      <c r="NG225">
        <v>3824000000</v>
      </c>
      <c r="NH225">
        <v>3304666666.6666665</v>
      </c>
      <c r="NI225">
        <v>519333333.33333331</v>
      </c>
      <c r="NJ225">
        <v>4002333333.3333335</v>
      </c>
      <c r="NK225">
        <v>2648000000</v>
      </c>
      <c r="NL225">
        <v>2322666666.6666665</v>
      </c>
      <c r="NM225">
        <v>325333333.33333331</v>
      </c>
      <c r="NN225">
        <v>1354333333.3333333</v>
      </c>
      <c r="NO225">
        <v>935666666.66666663</v>
      </c>
      <c r="NP225">
        <v>418000000</v>
      </c>
      <c r="NQ225">
        <v>666666.66666666663</v>
      </c>
      <c r="NR225">
        <v>2967666666.6666665</v>
      </c>
      <c r="NS225">
        <v>1668333333.3333333</v>
      </c>
      <c r="NT225">
        <v>765000000</v>
      </c>
      <c r="NU225">
        <v>367333333.33333331</v>
      </c>
      <c r="NV225">
        <v>167000000</v>
      </c>
      <c r="NW225">
        <v>8955666666.666666</v>
      </c>
      <c r="NX225">
        <v>8361000000</v>
      </c>
      <c r="NY225">
        <v>7874333333.333333</v>
      </c>
      <c r="NZ225">
        <v>486666666.66666669</v>
      </c>
      <c r="OA225">
        <v>594666666.66666663</v>
      </c>
      <c r="OB225">
        <v>6130666666.666667</v>
      </c>
      <c r="OC225">
        <v>2607666666.6666665</v>
      </c>
      <c r="OD225">
        <v>1530000000</v>
      </c>
      <c r="OE225">
        <v>1077666666.6666667</v>
      </c>
      <c r="OF225">
        <v>3523000000</v>
      </c>
      <c r="OG225">
        <v>1723000000</v>
      </c>
      <c r="OH225">
        <v>75333333.333333328</v>
      </c>
      <c r="OI225">
        <v>863666666.66666663</v>
      </c>
      <c r="OJ225">
        <v>861000000</v>
      </c>
      <c r="OK225">
        <v>11945333333.333334</v>
      </c>
      <c r="OL225">
        <v>2466666666.6666665</v>
      </c>
      <c r="OM225">
        <v>2123666666.6666667</v>
      </c>
      <c r="ON225">
        <v>343000000</v>
      </c>
      <c r="OP225">
        <v>1655666666.6666667</v>
      </c>
      <c r="OQ225">
        <v>889666666.66666663</v>
      </c>
      <c r="OR225">
        <v>517333333.33333331</v>
      </c>
      <c r="OS225">
        <v>249000000</v>
      </c>
      <c r="OT225">
        <v>2008666666.6666667</v>
      </c>
      <c r="OU225">
        <v>757000000</v>
      </c>
      <c r="OV225">
        <v>1797000000</v>
      </c>
      <c r="OW225">
        <v>589333333.33333337</v>
      </c>
      <c r="OX225">
        <v>1097333333.3333333</v>
      </c>
      <c r="OY225">
        <v>508000000</v>
      </c>
      <c r="OZ225">
        <v>2265333333.3333335</v>
      </c>
      <c r="PA225">
        <v>7258333333.333333</v>
      </c>
      <c r="PB225">
        <v>4993000000</v>
      </c>
    </row>
    <row r="226" spans="1:418" x14ac:dyDescent="0.45">
      <c r="A226" s="71">
        <v>23894</v>
      </c>
      <c r="B226">
        <v>31.61</v>
      </c>
      <c r="D226">
        <v>26.9</v>
      </c>
      <c r="L226">
        <v>26.6</v>
      </c>
      <c r="N226">
        <v>14.6</v>
      </c>
      <c r="O226">
        <v>14.2</v>
      </c>
      <c r="Q226">
        <v>23.5</v>
      </c>
      <c r="R226">
        <v>29.7</v>
      </c>
      <c r="S226">
        <v>18</v>
      </c>
      <c r="AQ226">
        <v>32.6</v>
      </c>
      <c r="AR226">
        <v>34</v>
      </c>
      <c r="BH226">
        <v>35.9</v>
      </c>
      <c r="BI226">
        <v>35.700000000000003</v>
      </c>
      <c r="BJ226">
        <v>35.6</v>
      </c>
      <c r="BK226">
        <v>35.4</v>
      </c>
      <c r="BM226">
        <v>37.6</v>
      </c>
      <c r="BO226">
        <v>35.1</v>
      </c>
      <c r="BS226">
        <v>42.2</v>
      </c>
      <c r="CB226">
        <v>24</v>
      </c>
      <c r="CG226">
        <v>56.4</v>
      </c>
      <c r="CJ226">
        <v>40.200000000000003</v>
      </c>
      <c r="CO226">
        <v>34.299999999999997</v>
      </c>
      <c r="CP226">
        <v>34.6</v>
      </c>
      <c r="CQ226">
        <v>30.2</v>
      </c>
      <c r="CR226">
        <v>28.7</v>
      </c>
      <c r="CS226">
        <v>38.700000000000003</v>
      </c>
      <c r="CU226">
        <v>27.7</v>
      </c>
      <c r="CW226">
        <v>38.1</v>
      </c>
      <c r="CX226">
        <v>44.2</v>
      </c>
      <c r="CZ226">
        <v>39.9</v>
      </c>
      <c r="DI226">
        <v>23.3</v>
      </c>
      <c r="DX226">
        <v>34.9</v>
      </c>
      <c r="EK226">
        <v>28.3</v>
      </c>
      <c r="EY226">
        <v>47.8</v>
      </c>
      <c r="EZ226">
        <v>49.7</v>
      </c>
      <c r="FG226">
        <v>58.4</v>
      </c>
      <c r="FP226">
        <v>43.2</v>
      </c>
      <c r="FX226">
        <v>31.9</v>
      </c>
      <c r="FY226">
        <v>32.5</v>
      </c>
      <c r="GA226">
        <v>49.3</v>
      </c>
      <c r="GC226">
        <v>49.2</v>
      </c>
      <c r="GF226">
        <v>29.9</v>
      </c>
      <c r="GZ226">
        <v>25.1</v>
      </c>
      <c r="HC226">
        <v>22.7</v>
      </c>
      <c r="JX226">
        <v>32.700000000000003</v>
      </c>
      <c r="JY226">
        <v>32.6</v>
      </c>
      <c r="JZ226">
        <v>31.5</v>
      </c>
      <c r="KD226">
        <v>32.1</v>
      </c>
      <c r="KE226">
        <v>33.4</v>
      </c>
      <c r="KG226">
        <v>52.6</v>
      </c>
      <c r="KH226">
        <v>29</v>
      </c>
      <c r="KJ226">
        <v>37.200000000000003</v>
      </c>
      <c r="KT226">
        <v>2671000000</v>
      </c>
      <c r="KU226">
        <v>145547333333.33334</v>
      </c>
      <c r="KV226">
        <v>75195333333.333328</v>
      </c>
      <c r="KW226">
        <v>21606000000</v>
      </c>
      <c r="KX226">
        <v>9677333333.333334</v>
      </c>
      <c r="KY226">
        <v>7233666666.666667</v>
      </c>
      <c r="KZ226">
        <v>1300666666.6666667</v>
      </c>
      <c r="LA226">
        <v>1142666666.6666667</v>
      </c>
      <c r="LB226">
        <v>6727666666.666667</v>
      </c>
      <c r="LC226">
        <v>3984333333.3333335</v>
      </c>
      <c r="LD226">
        <v>1608666666.6666667</v>
      </c>
      <c r="LE226">
        <v>788000000</v>
      </c>
      <c r="LF226">
        <v>346333333.33333331</v>
      </c>
      <c r="LG226">
        <v>3274333333.3333335</v>
      </c>
      <c r="LH226">
        <v>1740333333.3333333</v>
      </c>
      <c r="LI226">
        <v>556333333.33333337</v>
      </c>
      <c r="LJ226">
        <v>447666666.66666669</v>
      </c>
      <c r="LK226">
        <v>405000000</v>
      </c>
      <c r="LL226">
        <v>125000000</v>
      </c>
      <c r="LM226">
        <v>1927000000</v>
      </c>
      <c r="LN226">
        <v>855333333.33333337</v>
      </c>
      <c r="LO226">
        <v>407000000</v>
      </c>
      <c r="LP226">
        <v>136666666.66666666</v>
      </c>
      <c r="LQ226">
        <v>523333333.33333331</v>
      </c>
      <c r="LR226">
        <v>4666666.666666667</v>
      </c>
      <c r="LS226">
        <v>53589333333.333336</v>
      </c>
      <c r="LT226">
        <v>24405666666.666668</v>
      </c>
      <c r="LU226">
        <v>21511666666.666668</v>
      </c>
      <c r="LV226">
        <v>2624666666.6666665</v>
      </c>
      <c r="LW226">
        <v>269666666.66666669</v>
      </c>
      <c r="LX226">
        <v>10634000000</v>
      </c>
      <c r="LY226">
        <v>8581333333.333333</v>
      </c>
      <c r="LZ226">
        <v>5307666666.666667</v>
      </c>
      <c r="MA226">
        <v>3126666666.6666665</v>
      </c>
      <c r="MB226">
        <v>146666666.66666666</v>
      </c>
      <c r="MC226">
        <v>2052666666.6666667</v>
      </c>
      <c r="MD226">
        <v>6312333333.333333</v>
      </c>
      <c r="ME226">
        <v>4893333333.333333</v>
      </c>
      <c r="MF226">
        <v>1419000000</v>
      </c>
      <c r="MG226">
        <v>12237000000</v>
      </c>
      <c r="MH226">
        <v>1530000000</v>
      </c>
      <c r="MI226">
        <v>1745333333.3333333</v>
      </c>
      <c r="MJ226">
        <v>2791666666.6666665</v>
      </c>
      <c r="MK226">
        <v>1571000000</v>
      </c>
      <c r="ML226">
        <v>2790666666.6666665</v>
      </c>
      <c r="MM226">
        <v>1487666666.6666667</v>
      </c>
      <c r="MN226">
        <v>320666666.66666669</v>
      </c>
      <c r="MO226">
        <v>70352000000</v>
      </c>
      <c r="MP226">
        <v>68086666666.666664</v>
      </c>
      <c r="MQ226">
        <v>25353666666.666668</v>
      </c>
      <c r="MR226">
        <v>21021000000</v>
      </c>
      <c r="MS226">
        <v>6002000000</v>
      </c>
      <c r="MT226">
        <v>14094666666.666666</v>
      </c>
      <c r="MU226">
        <v>818000000</v>
      </c>
      <c r="MV226">
        <v>106333333.33333333</v>
      </c>
      <c r="MW226">
        <v>4333000000</v>
      </c>
      <c r="MX226">
        <v>677666666.66666663</v>
      </c>
      <c r="MY226">
        <v>3655333333.3333335</v>
      </c>
      <c r="MZ226">
        <v>2202666666.6666665</v>
      </c>
      <c r="NA226">
        <v>1452666666.6666667</v>
      </c>
      <c r="NB226">
        <v>8731333333.333334</v>
      </c>
      <c r="NC226">
        <v>4907333333.333333</v>
      </c>
      <c r="ND226">
        <v>2935000000</v>
      </c>
      <c r="NE226">
        <v>964666666.66666663</v>
      </c>
      <c r="NF226">
        <v>1007666666.6666666</v>
      </c>
      <c r="NG226">
        <v>3824000000</v>
      </c>
      <c r="NH226">
        <v>3304666666.6666665</v>
      </c>
      <c r="NI226">
        <v>519333333.33333331</v>
      </c>
      <c r="NJ226">
        <v>4002333333.3333335</v>
      </c>
      <c r="NK226">
        <v>2648000000</v>
      </c>
      <c r="NL226">
        <v>2322666666.6666665</v>
      </c>
      <c r="NM226">
        <v>325333333.33333331</v>
      </c>
      <c r="NN226">
        <v>1354333333.3333333</v>
      </c>
      <c r="NO226">
        <v>935666666.66666663</v>
      </c>
      <c r="NP226">
        <v>418000000</v>
      </c>
      <c r="NQ226">
        <v>666666.66666666663</v>
      </c>
      <c r="NR226">
        <v>2967666666.6666665</v>
      </c>
      <c r="NS226">
        <v>1668333333.3333333</v>
      </c>
      <c r="NT226">
        <v>765000000</v>
      </c>
      <c r="NU226">
        <v>367333333.33333331</v>
      </c>
      <c r="NV226">
        <v>167000000</v>
      </c>
      <c r="NW226">
        <v>8955666666.666666</v>
      </c>
      <c r="NX226">
        <v>8361000000</v>
      </c>
      <c r="NY226">
        <v>7874333333.333333</v>
      </c>
      <c r="NZ226">
        <v>486666666.66666669</v>
      </c>
      <c r="OA226">
        <v>594666666.66666663</v>
      </c>
      <c r="OB226">
        <v>6130666666.666667</v>
      </c>
      <c r="OC226">
        <v>2607666666.6666665</v>
      </c>
      <c r="OD226">
        <v>1530000000</v>
      </c>
      <c r="OE226">
        <v>1077666666.6666667</v>
      </c>
      <c r="OF226">
        <v>3523000000</v>
      </c>
      <c r="OG226">
        <v>1723000000</v>
      </c>
      <c r="OH226">
        <v>75333333.333333328</v>
      </c>
      <c r="OI226">
        <v>863666666.66666663</v>
      </c>
      <c r="OJ226">
        <v>861000000</v>
      </c>
      <c r="OK226">
        <v>11945333333.333334</v>
      </c>
      <c r="OL226">
        <v>2466666666.6666665</v>
      </c>
      <c r="OM226">
        <v>2123666666.6666667</v>
      </c>
      <c r="ON226">
        <v>343000000</v>
      </c>
      <c r="OP226">
        <v>1655666666.6666667</v>
      </c>
      <c r="OQ226">
        <v>889666666.66666663</v>
      </c>
      <c r="OR226">
        <v>517333333.33333331</v>
      </c>
      <c r="OS226">
        <v>249000000</v>
      </c>
      <c r="OT226">
        <v>2008666666.6666667</v>
      </c>
      <c r="OU226">
        <v>757000000</v>
      </c>
      <c r="OV226">
        <v>1797000000</v>
      </c>
      <c r="OW226">
        <v>589333333.33333337</v>
      </c>
      <c r="OX226">
        <v>1097333333.3333333</v>
      </c>
      <c r="OY226">
        <v>508000000</v>
      </c>
      <c r="OZ226">
        <v>2265333333.3333335</v>
      </c>
      <c r="PA226">
        <v>7258333333.333333</v>
      </c>
      <c r="PB226">
        <v>4993000000</v>
      </c>
    </row>
    <row r="227" spans="1:418" x14ac:dyDescent="0.45">
      <c r="A227" s="71">
        <v>23924</v>
      </c>
      <c r="B227">
        <v>31.58</v>
      </c>
      <c r="D227">
        <v>27</v>
      </c>
      <c r="L227">
        <v>26.6</v>
      </c>
      <c r="N227">
        <v>14.5</v>
      </c>
      <c r="O227">
        <v>14.1</v>
      </c>
      <c r="Q227">
        <v>23.3</v>
      </c>
      <c r="R227">
        <v>29.7</v>
      </c>
      <c r="S227">
        <v>17.7</v>
      </c>
      <c r="AQ227">
        <v>32.5</v>
      </c>
      <c r="AR227">
        <v>34</v>
      </c>
      <c r="BH227">
        <v>36.299999999999997</v>
      </c>
      <c r="BI227">
        <v>36.4</v>
      </c>
      <c r="BJ227">
        <v>35.799999999999997</v>
      </c>
      <c r="BK227">
        <v>36</v>
      </c>
      <c r="BM227">
        <v>39.200000000000003</v>
      </c>
      <c r="BO227">
        <v>37</v>
      </c>
      <c r="BS227">
        <v>43.7</v>
      </c>
      <c r="CB227">
        <v>24.2</v>
      </c>
      <c r="CG227">
        <v>56.4</v>
      </c>
      <c r="CJ227">
        <v>40.4</v>
      </c>
      <c r="CO227">
        <v>33.200000000000003</v>
      </c>
      <c r="CP227">
        <v>32.700000000000003</v>
      </c>
      <c r="CQ227">
        <v>30.6</v>
      </c>
      <c r="CR227">
        <v>28.5</v>
      </c>
      <c r="CS227">
        <v>39.700000000000003</v>
      </c>
      <c r="CU227">
        <v>27.7</v>
      </c>
      <c r="CW227">
        <v>34.9</v>
      </c>
      <c r="CX227">
        <v>48.4</v>
      </c>
      <c r="CZ227">
        <v>36</v>
      </c>
      <c r="DI227">
        <v>23.3</v>
      </c>
      <c r="DX227">
        <v>35</v>
      </c>
      <c r="EK227">
        <v>28.3</v>
      </c>
      <c r="EY227">
        <v>47.7</v>
      </c>
      <c r="EZ227">
        <v>49.8</v>
      </c>
      <c r="FG227">
        <v>58.1</v>
      </c>
      <c r="FP227">
        <v>43.2</v>
      </c>
      <c r="FX227">
        <v>31.9</v>
      </c>
      <c r="FY227">
        <v>32.6</v>
      </c>
      <c r="GA227">
        <v>49.4</v>
      </c>
      <c r="GC227">
        <v>49.3</v>
      </c>
      <c r="GF227">
        <v>29.8</v>
      </c>
      <c r="GZ227">
        <v>25.3</v>
      </c>
      <c r="HC227">
        <v>22.8</v>
      </c>
      <c r="JX227">
        <v>32.700000000000003</v>
      </c>
      <c r="JY227">
        <v>32.5</v>
      </c>
      <c r="JZ227">
        <v>31.5</v>
      </c>
      <c r="KD227">
        <v>32</v>
      </c>
      <c r="KE227">
        <v>33.4</v>
      </c>
      <c r="KG227">
        <v>52.3</v>
      </c>
      <c r="KH227">
        <v>29</v>
      </c>
      <c r="KJ227">
        <v>37.1</v>
      </c>
      <c r="KT227">
        <v>2775000000</v>
      </c>
      <c r="KU227">
        <v>148601333333.33334</v>
      </c>
      <c r="KV227">
        <v>76923000000</v>
      </c>
      <c r="KW227">
        <v>22233333333.333332</v>
      </c>
      <c r="KX227">
        <v>9931333333.333334</v>
      </c>
      <c r="KY227">
        <v>7339333333.333333</v>
      </c>
      <c r="KZ227">
        <v>1442666666.6666667</v>
      </c>
      <c r="LA227">
        <v>1149000000</v>
      </c>
      <c r="LB227">
        <v>6911666666.666667</v>
      </c>
      <c r="LC227">
        <v>4088000000</v>
      </c>
      <c r="LD227">
        <v>1639333333.3333333</v>
      </c>
      <c r="LE227">
        <v>825333333.33333337</v>
      </c>
      <c r="LF227">
        <v>359000000</v>
      </c>
      <c r="LG227">
        <v>3388666666.6666665</v>
      </c>
      <c r="LH227">
        <v>1811666666.6666667</v>
      </c>
      <c r="LI227">
        <v>577000000</v>
      </c>
      <c r="LJ227">
        <v>463000000</v>
      </c>
      <c r="LK227">
        <v>407666666.66666669</v>
      </c>
      <c r="LL227">
        <v>129333333.33333333</v>
      </c>
      <c r="LM227">
        <v>2002000000</v>
      </c>
      <c r="LN227">
        <v>916000000</v>
      </c>
      <c r="LO227">
        <v>408666666.66666669</v>
      </c>
      <c r="LP227">
        <v>137666666.66666666</v>
      </c>
      <c r="LQ227">
        <v>534666666.66666669</v>
      </c>
      <c r="LR227">
        <v>5000000</v>
      </c>
      <c r="LS227">
        <v>54689666666.666664</v>
      </c>
      <c r="LT227">
        <v>24929000000</v>
      </c>
      <c r="LU227">
        <v>22002666666.666668</v>
      </c>
      <c r="LV227">
        <v>2656000000</v>
      </c>
      <c r="LW227">
        <v>270666666.66666669</v>
      </c>
      <c r="LX227">
        <v>10916666666.666666</v>
      </c>
      <c r="LY227">
        <v>8810000000</v>
      </c>
      <c r="LZ227">
        <v>5428333333.333333</v>
      </c>
      <c r="MA227">
        <v>3225666666.6666665</v>
      </c>
      <c r="MB227">
        <v>156000000</v>
      </c>
      <c r="MC227">
        <v>2106666666.6666667</v>
      </c>
      <c r="MD227">
        <v>6478333333.333333</v>
      </c>
      <c r="ME227">
        <v>4959000000</v>
      </c>
      <c r="MF227">
        <v>1519333333.3333333</v>
      </c>
      <c r="MG227">
        <v>12365333333.333334</v>
      </c>
      <c r="MH227">
        <v>1567333333.3333333</v>
      </c>
      <c r="MI227">
        <v>1770333333.3333333</v>
      </c>
      <c r="MJ227">
        <v>2884000000</v>
      </c>
      <c r="MK227">
        <v>1620666666.6666667</v>
      </c>
      <c r="ML227">
        <v>2661666666.6666665</v>
      </c>
      <c r="MM227">
        <v>1488333333.3333333</v>
      </c>
      <c r="MN227">
        <v>372666666.66666669</v>
      </c>
      <c r="MO227">
        <v>71678333333.333328</v>
      </c>
      <c r="MP227">
        <v>69306000000</v>
      </c>
      <c r="MQ227">
        <v>25738333333.333332</v>
      </c>
      <c r="MR227">
        <v>21376666666.666668</v>
      </c>
      <c r="MS227">
        <v>6097333333.333333</v>
      </c>
      <c r="MT227">
        <v>14336333333.333334</v>
      </c>
      <c r="MU227">
        <v>834333333.33333337</v>
      </c>
      <c r="MV227">
        <v>108666666.66666667</v>
      </c>
      <c r="MW227">
        <v>4361666666.666667</v>
      </c>
      <c r="MX227">
        <v>697666666.66666663</v>
      </c>
      <c r="MY227">
        <v>3664000000</v>
      </c>
      <c r="MZ227">
        <v>2193333333.3333335</v>
      </c>
      <c r="NA227">
        <v>1470666666.6666667</v>
      </c>
      <c r="NB227">
        <v>8622666666.666666</v>
      </c>
      <c r="NC227">
        <v>4727000000</v>
      </c>
      <c r="ND227">
        <v>2766666666.6666665</v>
      </c>
      <c r="NE227">
        <v>934000000</v>
      </c>
      <c r="NF227">
        <v>1026333333.3333334</v>
      </c>
      <c r="NG227">
        <v>3896000000</v>
      </c>
      <c r="NH227">
        <v>3374333333.3333335</v>
      </c>
      <c r="NI227">
        <v>521666666.66666669</v>
      </c>
      <c r="NJ227">
        <v>4088666666.6666665</v>
      </c>
      <c r="NK227">
        <v>2702666666.6666665</v>
      </c>
      <c r="NL227">
        <v>2369666666.6666665</v>
      </c>
      <c r="NM227">
        <v>333000000</v>
      </c>
      <c r="NN227">
        <v>1386000000</v>
      </c>
      <c r="NO227">
        <v>947333333.33333337</v>
      </c>
      <c r="NP227">
        <v>438000000</v>
      </c>
      <c r="NQ227">
        <v>666666.66666666663</v>
      </c>
      <c r="NR227">
        <v>2989333333.3333335</v>
      </c>
      <c r="NS227">
        <v>1695000000</v>
      </c>
      <c r="NT227">
        <v>757333333.33333337</v>
      </c>
      <c r="NU227">
        <v>364333333.33333331</v>
      </c>
      <c r="NV227">
        <v>172666666.66666666</v>
      </c>
      <c r="NW227">
        <v>9166000000</v>
      </c>
      <c r="NX227">
        <v>8543000000</v>
      </c>
      <c r="NY227">
        <v>8041666666.666667</v>
      </c>
      <c r="NZ227">
        <v>501333333.33333331</v>
      </c>
      <c r="OA227">
        <v>623000000</v>
      </c>
      <c r="OB227">
        <v>6294000000</v>
      </c>
      <c r="OC227">
        <v>2730666666.6666665</v>
      </c>
      <c r="OD227">
        <v>1557333333.3333333</v>
      </c>
      <c r="OE227">
        <v>1173333333.3333333</v>
      </c>
      <c r="OF227">
        <v>3563333333.3333335</v>
      </c>
      <c r="OG227">
        <v>1716666666.6666667</v>
      </c>
      <c r="OH227">
        <v>76333333.333333328</v>
      </c>
      <c r="OI227">
        <v>884333333.33333337</v>
      </c>
      <c r="OJ227">
        <v>886333333.33333337</v>
      </c>
      <c r="OK227">
        <v>12407000000</v>
      </c>
      <c r="OL227">
        <v>2534000000</v>
      </c>
      <c r="OM227">
        <v>2188333333.3333335</v>
      </c>
      <c r="ON227">
        <v>345666666.66666669</v>
      </c>
      <c r="OP227">
        <v>1708333333.3333333</v>
      </c>
      <c r="OQ227">
        <v>928000000</v>
      </c>
      <c r="OR227">
        <v>526333333.33333331</v>
      </c>
      <c r="OS227">
        <v>254000000</v>
      </c>
      <c r="OT227">
        <v>2143333333.3333333</v>
      </c>
      <c r="OU227">
        <v>803000000</v>
      </c>
      <c r="OV227">
        <v>1862333333.3333333</v>
      </c>
      <c r="OW227">
        <v>581333333.33333337</v>
      </c>
      <c r="OX227">
        <v>1100000000</v>
      </c>
      <c r="OY227">
        <v>518666666.66666669</v>
      </c>
      <c r="OZ227">
        <v>2372333333.3333335</v>
      </c>
      <c r="PA227">
        <v>7466666666.666667</v>
      </c>
      <c r="PB227">
        <v>5094333333.333333</v>
      </c>
    </row>
    <row r="228" spans="1:418" x14ac:dyDescent="0.45">
      <c r="A228" s="71">
        <v>23955</v>
      </c>
      <c r="B228">
        <v>31.55</v>
      </c>
      <c r="D228">
        <v>27</v>
      </c>
      <c r="L228">
        <v>26.2</v>
      </c>
      <c r="N228">
        <v>14.6</v>
      </c>
      <c r="O228">
        <v>14.2</v>
      </c>
      <c r="Q228">
        <v>23.5</v>
      </c>
      <c r="R228">
        <v>29.6</v>
      </c>
      <c r="S228">
        <v>18</v>
      </c>
      <c r="AQ228">
        <v>32.4</v>
      </c>
      <c r="AR228">
        <v>33.700000000000003</v>
      </c>
      <c r="BH228">
        <v>36.200000000000003</v>
      </c>
      <c r="BI228">
        <v>36.299999999999997</v>
      </c>
      <c r="BJ228">
        <v>35.299999999999997</v>
      </c>
      <c r="BK228">
        <v>36.1</v>
      </c>
      <c r="BM228">
        <v>39.299999999999997</v>
      </c>
      <c r="BO228">
        <v>38.6</v>
      </c>
      <c r="BS228">
        <v>42.1</v>
      </c>
      <c r="CB228">
        <v>24.2</v>
      </c>
      <c r="CG228">
        <v>54</v>
      </c>
      <c r="CJ228">
        <v>40.700000000000003</v>
      </c>
      <c r="CO228">
        <v>32</v>
      </c>
      <c r="CP228">
        <v>30.8</v>
      </c>
      <c r="CQ228">
        <v>29.9</v>
      </c>
      <c r="CR228">
        <v>28.7</v>
      </c>
      <c r="CS228">
        <v>39.700000000000003</v>
      </c>
      <c r="CU228">
        <v>26.7</v>
      </c>
      <c r="CW228">
        <v>31.9</v>
      </c>
      <c r="CX228">
        <v>37.799999999999997</v>
      </c>
      <c r="CZ228">
        <v>36</v>
      </c>
      <c r="DI228">
        <v>23.3</v>
      </c>
      <c r="DX228">
        <v>35</v>
      </c>
      <c r="EK228">
        <v>28.5</v>
      </c>
      <c r="EY228">
        <v>47.8</v>
      </c>
      <c r="EZ228">
        <v>50</v>
      </c>
      <c r="FG228">
        <v>58.4</v>
      </c>
      <c r="FP228">
        <v>43.4</v>
      </c>
      <c r="FX228">
        <v>31.9</v>
      </c>
      <c r="FY228">
        <v>32.5</v>
      </c>
      <c r="GA228">
        <v>49.5</v>
      </c>
      <c r="GC228">
        <v>49.5</v>
      </c>
      <c r="GF228">
        <v>29.2</v>
      </c>
      <c r="GZ228">
        <v>25.3</v>
      </c>
      <c r="HC228">
        <v>22.8</v>
      </c>
      <c r="JX228">
        <v>32.700000000000003</v>
      </c>
      <c r="JY228">
        <v>32.5</v>
      </c>
      <c r="JZ228">
        <v>31.5</v>
      </c>
      <c r="KD228">
        <v>32</v>
      </c>
      <c r="KE228">
        <v>33.299999999999997</v>
      </c>
      <c r="KG228">
        <v>52.5</v>
      </c>
      <c r="KH228">
        <v>28.6</v>
      </c>
      <c r="KJ228">
        <v>37.1</v>
      </c>
      <c r="KT228">
        <v>2775000000</v>
      </c>
      <c r="KU228">
        <v>148601333333.33334</v>
      </c>
      <c r="KV228">
        <v>76923000000</v>
      </c>
      <c r="KW228">
        <v>22233333333.333332</v>
      </c>
      <c r="KX228">
        <v>9931333333.333334</v>
      </c>
      <c r="KY228">
        <v>7339333333.333333</v>
      </c>
      <c r="KZ228">
        <v>1442666666.6666667</v>
      </c>
      <c r="LA228">
        <v>1149000000</v>
      </c>
      <c r="LB228">
        <v>6911666666.666667</v>
      </c>
      <c r="LC228">
        <v>4088000000</v>
      </c>
      <c r="LD228">
        <v>1639333333.3333333</v>
      </c>
      <c r="LE228">
        <v>825333333.33333337</v>
      </c>
      <c r="LF228">
        <v>359000000</v>
      </c>
      <c r="LG228">
        <v>3388666666.6666665</v>
      </c>
      <c r="LH228">
        <v>1811666666.6666667</v>
      </c>
      <c r="LI228">
        <v>577000000</v>
      </c>
      <c r="LJ228">
        <v>463000000</v>
      </c>
      <c r="LK228">
        <v>407666666.66666669</v>
      </c>
      <c r="LL228">
        <v>129333333.33333333</v>
      </c>
      <c r="LM228">
        <v>2002000000</v>
      </c>
      <c r="LN228">
        <v>916000000</v>
      </c>
      <c r="LO228">
        <v>408666666.66666669</v>
      </c>
      <c r="LP228">
        <v>137666666.66666666</v>
      </c>
      <c r="LQ228">
        <v>534666666.66666669</v>
      </c>
      <c r="LR228">
        <v>5000000</v>
      </c>
      <c r="LS228">
        <v>54689666666.666664</v>
      </c>
      <c r="LT228">
        <v>24929000000</v>
      </c>
      <c r="LU228">
        <v>22002666666.666668</v>
      </c>
      <c r="LV228">
        <v>2656000000</v>
      </c>
      <c r="LW228">
        <v>270666666.66666669</v>
      </c>
      <c r="LX228">
        <v>10916666666.666666</v>
      </c>
      <c r="LY228">
        <v>8810000000</v>
      </c>
      <c r="LZ228">
        <v>5428333333.333333</v>
      </c>
      <c r="MA228">
        <v>3225666666.6666665</v>
      </c>
      <c r="MB228">
        <v>156000000</v>
      </c>
      <c r="MC228">
        <v>2106666666.6666667</v>
      </c>
      <c r="MD228">
        <v>6478333333.333333</v>
      </c>
      <c r="ME228">
        <v>4959000000</v>
      </c>
      <c r="MF228">
        <v>1519333333.3333333</v>
      </c>
      <c r="MG228">
        <v>12365333333.333334</v>
      </c>
      <c r="MH228">
        <v>1567333333.3333333</v>
      </c>
      <c r="MI228">
        <v>1770333333.3333333</v>
      </c>
      <c r="MJ228">
        <v>2884000000</v>
      </c>
      <c r="MK228">
        <v>1620666666.6666667</v>
      </c>
      <c r="ML228">
        <v>2661666666.6666665</v>
      </c>
      <c r="MM228">
        <v>1488333333.3333333</v>
      </c>
      <c r="MN228">
        <v>372666666.66666669</v>
      </c>
      <c r="MO228">
        <v>71678333333.333328</v>
      </c>
      <c r="MP228">
        <v>69306000000</v>
      </c>
      <c r="MQ228">
        <v>25738333333.333332</v>
      </c>
      <c r="MR228">
        <v>21376666666.666668</v>
      </c>
      <c r="MS228">
        <v>6097333333.333333</v>
      </c>
      <c r="MT228">
        <v>14336333333.333334</v>
      </c>
      <c r="MU228">
        <v>834333333.33333337</v>
      </c>
      <c r="MV228">
        <v>108666666.66666667</v>
      </c>
      <c r="MW228">
        <v>4361666666.666667</v>
      </c>
      <c r="MX228">
        <v>697666666.66666663</v>
      </c>
      <c r="MY228">
        <v>3664000000</v>
      </c>
      <c r="MZ228">
        <v>2193333333.3333335</v>
      </c>
      <c r="NA228">
        <v>1470666666.6666667</v>
      </c>
      <c r="NB228">
        <v>8622666666.666666</v>
      </c>
      <c r="NC228">
        <v>4727000000</v>
      </c>
      <c r="ND228">
        <v>2766666666.6666665</v>
      </c>
      <c r="NE228">
        <v>934000000</v>
      </c>
      <c r="NF228">
        <v>1026333333.3333334</v>
      </c>
      <c r="NG228">
        <v>3896000000</v>
      </c>
      <c r="NH228">
        <v>3374333333.3333335</v>
      </c>
      <c r="NI228">
        <v>521666666.66666669</v>
      </c>
      <c r="NJ228">
        <v>4088666666.6666665</v>
      </c>
      <c r="NK228">
        <v>2702666666.6666665</v>
      </c>
      <c r="NL228">
        <v>2369666666.6666665</v>
      </c>
      <c r="NM228">
        <v>333000000</v>
      </c>
      <c r="NN228">
        <v>1386000000</v>
      </c>
      <c r="NO228">
        <v>947333333.33333337</v>
      </c>
      <c r="NP228">
        <v>438000000</v>
      </c>
      <c r="NQ228">
        <v>666666.66666666663</v>
      </c>
      <c r="NR228">
        <v>2989333333.3333335</v>
      </c>
      <c r="NS228">
        <v>1695000000</v>
      </c>
      <c r="NT228">
        <v>757333333.33333337</v>
      </c>
      <c r="NU228">
        <v>364333333.33333331</v>
      </c>
      <c r="NV228">
        <v>172666666.66666666</v>
      </c>
      <c r="NW228">
        <v>9166000000</v>
      </c>
      <c r="NX228">
        <v>8543000000</v>
      </c>
      <c r="NY228">
        <v>8041666666.666667</v>
      </c>
      <c r="NZ228">
        <v>501333333.33333331</v>
      </c>
      <c r="OA228">
        <v>623000000</v>
      </c>
      <c r="OB228">
        <v>6294000000</v>
      </c>
      <c r="OC228">
        <v>2730666666.6666665</v>
      </c>
      <c r="OD228">
        <v>1557333333.3333333</v>
      </c>
      <c r="OE228">
        <v>1173333333.3333333</v>
      </c>
      <c r="OF228">
        <v>3563333333.3333335</v>
      </c>
      <c r="OG228">
        <v>1716666666.6666667</v>
      </c>
      <c r="OH228">
        <v>76333333.333333328</v>
      </c>
      <c r="OI228">
        <v>884333333.33333337</v>
      </c>
      <c r="OJ228">
        <v>886333333.33333337</v>
      </c>
      <c r="OK228">
        <v>12407000000</v>
      </c>
      <c r="OL228">
        <v>2534000000</v>
      </c>
      <c r="OM228">
        <v>2188333333.3333335</v>
      </c>
      <c r="ON228">
        <v>345666666.66666669</v>
      </c>
      <c r="OP228">
        <v>1708333333.3333333</v>
      </c>
      <c r="OQ228">
        <v>928000000</v>
      </c>
      <c r="OR228">
        <v>526333333.33333331</v>
      </c>
      <c r="OS228">
        <v>254000000</v>
      </c>
      <c r="OT228">
        <v>2143333333.3333333</v>
      </c>
      <c r="OU228">
        <v>803000000</v>
      </c>
      <c r="OV228">
        <v>1862333333.3333333</v>
      </c>
      <c r="OW228">
        <v>581333333.33333337</v>
      </c>
      <c r="OX228">
        <v>1100000000</v>
      </c>
      <c r="OY228">
        <v>518666666.66666669</v>
      </c>
      <c r="OZ228">
        <v>2372333333.3333335</v>
      </c>
      <c r="PA228">
        <v>7466666666.666667</v>
      </c>
      <c r="PB228">
        <v>5094333333.333333</v>
      </c>
    </row>
    <row r="229" spans="1:418" x14ac:dyDescent="0.45">
      <c r="A229" s="71">
        <v>23986</v>
      </c>
      <c r="B229">
        <v>31.62</v>
      </c>
      <c r="D229">
        <v>27</v>
      </c>
      <c r="L229">
        <v>26.7</v>
      </c>
      <c r="N229">
        <v>14.6</v>
      </c>
      <c r="O229">
        <v>14.3</v>
      </c>
      <c r="Q229">
        <v>23.5</v>
      </c>
      <c r="R229">
        <v>29.7</v>
      </c>
      <c r="S229">
        <v>18</v>
      </c>
      <c r="AQ229">
        <v>32.299999999999997</v>
      </c>
      <c r="AR229">
        <v>33.700000000000003</v>
      </c>
      <c r="BH229">
        <v>36</v>
      </c>
      <c r="BI229">
        <v>36.1</v>
      </c>
      <c r="BJ229">
        <v>34.9</v>
      </c>
      <c r="BK229">
        <v>35.700000000000003</v>
      </c>
      <c r="BM229">
        <v>39.299999999999997</v>
      </c>
      <c r="BO229">
        <v>38.9</v>
      </c>
      <c r="BS229">
        <v>41.8</v>
      </c>
      <c r="CB229">
        <v>24.2</v>
      </c>
      <c r="CG229">
        <v>54.3</v>
      </c>
      <c r="CJ229">
        <v>40.4</v>
      </c>
      <c r="CO229">
        <v>31.8</v>
      </c>
      <c r="CP229">
        <v>30.3</v>
      </c>
      <c r="CQ229">
        <v>30.4</v>
      </c>
      <c r="CR229">
        <v>29.3</v>
      </c>
      <c r="CS229">
        <v>40.299999999999997</v>
      </c>
      <c r="CU229">
        <v>27.1</v>
      </c>
      <c r="CW229">
        <v>30.4</v>
      </c>
      <c r="CX229">
        <v>28.6</v>
      </c>
      <c r="CZ229">
        <v>39.5</v>
      </c>
      <c r="DI229">
        <v>23.3</v>
      </c>
      <c r="DX229">
        <v>35.200000000000003</v>
      </c>
      <c r="EK229">
        <v>28.6</v>
      </c>
      <c r="EY229">
        <v>47.8</v>
      </c>
      <c r="EZ229">
        <v>49.9</v>
      </c>
      <c r="FG229">
        <v>58.2</v>
      </c>
      <c r="FP229">
        <v>43.6</v>
      </c>
      <c r="FX229">
        <v>31.9</v>
      </c>
      <c r="FY229">
        <v>32.6</v>
      </c>
      <c r="GA229">
        <v>49.8</v>
      </c>
      <c r="GC229">
        <v>49.8</v>
      </c>
      <c r="GF229">
        <v>29</v>
      </c>
      <c r="GZ229">
        <v>25.3</v>
      </c>
      <c r="HC229">
        <v>22.8</v>
      </c>
      <c r="JX229">
        <v>32.799999999999997</v>
      </c>
      <c r="JY229">
        <v>32.6</v>
      </c>
      <c r="JZ229">
        <v>31.6</v>
      </c>
      <c r="KD229">
        <v>32.1</v>
      </c>
      <c r="KE229">
        <v>33.4</v>
      </c>
      <c r="KG229">
        <v>52.4</v>
      </c>
      <c r="KH229">
        <v>29.1</v>
      </c>
      <c r="KJ229">
        <v>37.1</v>
      </c>
      <c r="KT229">
        <v>2775000000</v>
      </c>
      <c r="KU229">
        <v>148601333333.33334</v>
      </c>
      <c r="KV229">
        <v>76923000000</v>
      </c>
      <c r="KW229">
        <v>22233333333.333332</v>
      </c>
      <c r="KX229">
        <v>9931333333.333334</v>
      </c>
      <c r="KY229">
        <v>7339333333.333333</v>
      </c>
      <c r="KZ229">
        <v>1442666666.6666667</v>
      </c>
      <c r="LA229">
        <v>1149000000</v>
      </c>
      <c r="LB229">
        <v>6911666666.666667</v>
      </c>
      <c r="LC229">
        <v>4088000000</v>
      </c>
      <c r="LD229">
        <v>1639333333.3333333</v>
      </c>
      <c r="LE229">
        <v>825333333.33333337</v>
      </c>
      <c r="LF229">
        <v>359000000</v>
      </c>
      <c r="LG229">
        <v>3388666666.6666665</v>
      </c>
      <c r="LH229">
        <v>1811666666.6666667</v>
      </c>
      <c r="LI229">
        <v>577000000</v>
      </c>
      <c r="LJ229">
        <v>463000000</v>
      </c>
      <c r="LK229">
        <v>407666666.66666669</v>
      </c>
      <c r="LL229">
        <v>129333333.33333333</v>
      </c>
      <c r="LM229">
        <v>2002000000</v>
      </c>
      <c r="LN229">
        <v>916000000</v>
      </c>
      <c r="LO229">
        <v>408666666.66666669</v>
      </c>
      <c r="LP229">
        <v>137666666.66666666</v>
      </c>
      <c r="LQ229">
        <v>534666666.66666669</v>
      </c>
      <c r="LR229">
        <v>5000000</v>
      </c>
      <c r="LS229">
        <v>54689666666.666664</v>
      </c>
      <c r="LT229">
        <v>24929000000</v>
      </c>
      <c r="LU229">
        <v>22002666666.666668</v>
      </c>
      <c r="LV229">
        <v>2656000000</v>
      </c>
      <c r="LW229">
        <v>270666666.66666669</v>
      </c>
      <c r="LX229">
        <v>10916666666.666666</v>
      </c>
      <c r="LY229">
        <v>8810000000</v>
      </c>
      <c r="LZ229">
        <v>5428333333.333333</v>
      </c>
      <c r="MA229">
        <v>3225666666.6666665</v>
      </c>
      <c r="MB229">
        <v>156000000</v>
      </c>
      <c r="MC229">
        <v>2106666666.6666667</v>
      </c>
      <c r="MD229">
        <v>6478333333.333333</v>
      </c>
      <c r="ME229">
        <v>4959000000</v>
      </c>
      <c r="MF229">
        <v>1519333333.3333333</v>
      </c>
      <c r="MG229">
        <v>12365333333.333334</v>
      </c>
      <c r="MH229">
        <v>1567333333.3333333</v>
      </c>
      <c r="MI229">
        <v>1770333333.3333333</v>
      </c>
      <c r="MJ229">
        <v>2884000000</v>
      </c>
      <c r="MK229">
        <v>1620666666.6666667</v>
      </c>
      <c r="ML229">
        <v>2661666666.6666665</v>
      </c>
      <c r="MM229">
        <v>1488333333.3333333</v>
      </c>
      <c r="MN229">
        <v>372666666.66666669</v>
      </c>
      <c r="MO229">
        <v>71678333333.333328</v>
      </c>
      <c r="MP229">
        <v>69306000000</v>
      </c>
      <c r="MQ229">
        <v>25738333333.333332</v>
      </c>
      <c r="MR229">
        <v>21376666666.666668</v>
      </c>
      <c r="MS229">
        <v>6097333333.333333</v>
      </c>
      <c r="MT229">
        <v>14336333333.333334</v>
      </c>
      <c r="MU229">
        <v>834333333.33333337</v>
      </c>
      <c r="MV229">
        <v>108666666.66666667</v>
      </c>
      <c r="MW229">
        <v>4361666666.666667</v>
      </c>
      <c r="MX229">
        <v>697666666.66666663</v>
      </c>
      <c r="MY229">
        <v>3664000000</v>
      </c>
      <c r="MZ229">
        <v>2193333333.3333335</v>
      </c>
      <c r="NA229">
        <v>1470666666.6666667</v>
      </c>
      <c r="NB229">
        <v>8622666666.666666</v>
      </c>
      <c r="NC229">
        <v>4727000000</v>
      </c>
      <c r="ND229">
        <v>2766666666.6666665</v>
      </c>
      <c r="NE229">
        <v>934000000</v>
      </c>
      <c r="NF229">
        <v>1026333333.3333334</v>
      </c>
      <c r="NG229">
        <v>3896000000</v>
      </c>
      <c r="NH229">
        <v>3374333333.3333335</v>
      </c>
      <c r="NI229">
        <v>521666666.66666669</v>
      </c>
      <c r="NJ229">
        <v>4088666666.6666665</v>
      </c>
      <c r="NK229">
        <v>2702666666.6666665</v>
      </c>
      <c r="NL229">
        <v>2369666666.6666665</v>
      </c>
      <c r="NM229">
        <v>333000000</v>
      </c>
      <c r="NN229">
        <v>1386000000</v>
      </c>
      <c r="NO229">
        <v>947333333.33333337</v>
      </c>
      <c r="NP229">
        <v>438000000</v>
      </c>
      <c r="NQ229">
        <v>666666.66666666663</v>
      </c>
      <c r="NR229">
        <v>2989333333.3333335</v>
      </c>
      <c r="NS229">
        <v>1695000000</v>
      </c>
      <c r="NT229">
        <v>757333333.33333337</v>
      </c>
      <c r="NU229">
        <v>364333333.33333331</v>
      </c>
      <c r="NV229">
        <v>172666666.66666666</v>
      </c>
      <c r="NW229">
        <v>9166000000</v>
      </c>
      <c r="NX229">
        <v>8543000000</v>
      </c>
      <c r="NY229">
        <v>8041666666.666667</v>
      </c>
      <c r="NZ229">
        <v>501333333.33333331</v>
      </c>
      <c r="OA229">
        <v>623000000</v>
      </c>
      <c r="OB229">
        <v>6294000000</v>
      </c>
      <c r="OC229">
        <v>2730666666.6666665</v>
      </c>
      <c r="OD229">
        <v>1557333333.3333333</v>
      </c>
      <c r="OE229">
        <v>1173333333.3333333</v>
      </c>
      <c r="OF229">
        <v>3563333333.3333335</v>
      </c>
      <c r="OG229">
        <v>1716666666.6666667</v>
      </c>
      <c r="OH229">
        <v>76333333.333333328</v>
      </c>
      <c r="OI229">
        <v>884333333.33333337</v>
      </c>
      <c r="OJ229">
        <v>886333333.33333337</v>
      </c>
      <c r="OK229">
        <v>12407000000</v>
      </c>
      <c r="OL229">
        <v>2534000000</v>
      </c>
      <c r="OM229">
        <v>2188333333.3333335</v>
      </c>
      <c r="ON229">
        <v>345666666.66666669</v>
      </c>
      <c r="OP229">
        <v>1708333333.3333333</v>
      </c>
      <c r="OQ229">
        <v>928000000</v>
      </c>
      <c r="OR229">
        <v>526333333.33333331</v>
      </c>
      <c r="OS229">
        <v>254000000</v>
      </c>
      <c r="OT229">
        <v>2143333333.3333333</v>
      </c>
      <c r="OU229">
        <v>803000000</v>
      </c>
      <c r="OV229">
        <v>1862333333.3333333</v>
      </c>
      <c r="OW229">
        <v>581333333.33333337</v>
      </c>
      <c r="OX229">
        <v>1100000000</v>
      </c>
      <c r="OY229">
        <v>518666666.66666669</v>
      </c>
      <c r="OZ229">
        <v>2372333333.3333335</v>
      </c>
      <c r="PA229">
        <v>7466666666.666667</v>
      </c>
      <c r="PB229">
        <v>5094333333.333333</v>
      </c>
    </row>
    <row r="230" spans="1:418" x14ac:dyDescent="0.45">
      <c r="A230" s="71">
        <v>24016</v>
      </c>
      <c r="B230">
        <v>31.65</v>
      </c>
      <c r="D230">
        <v>27.1</v>
      </c>
      <c r="L230">
        <v>26.8</v>
      </c>
      <c r="N230">
        <v>14.9</v>
      </c>
      <c r="O230">
        <v>14.6</v>
      </c>
      <c r="Q230">
        <v>23.5</v>
      </c>
      <c r="R230">
        <v>29.7</v>
      </c>
      <c r="S230">
        <v>18</v>
      </c>
      <c r="AQ230">
        <v>32.5</v>
      </c>
      <c r="AR230">
        <v>33.799999999999997</v>
      </c>
      <c r="BH230">
        <v>36</v>
      </c>
      <c r="BI230">
        <v>36.1</v>
      </c>
      <c r="BJ230">
        <v>34.799999999999997</v>
      </c>
      <c r="BK230">
        <v>35.6</v>
      </c>
      <c r="BM230">
        <v>39.6</v>
      </c>
      <c r="BO230">
        <v>39.5</v>
      </c>
      <c r="BS230">
        <v>41.6</v>
      </c>
      <c r="CB230">
        <v>24.3</v>
      </c>
      <c r="CG230">
        <v>56.1</v>
      </c>
      <c r="CJ230">
        <v>40.5</v>
      </c>
      <c r="CO230">
        <v>32</v>
      </c>
      <c r="CP230">
        <v>30.5</v>
      </c>
      <c r="CQ230">
        <v>30.1</v>
      </c>
      <c r="CR230">
        <v>30.9</v>
      </c>
      <c r="CS230">
        <v>40</v>
      </c>
      <c r="CU230">
        <v>26.4</v>
      </c>
      <c r="CW230">
        <v>30.9</v>
      </c>
      <c r="CX230">
        <v>30.2</v>
      </c>
      <c r="CZ230">
        <v>40</v>
      </c>
      <c r="DI230">
        <v>23.3</v>
      </c>
      <c r="DX230">
        <v>35.200000000000003</v>
      </c>
      <c r="EK230">
        <v>28.7</v>
      </c>
      <c r="EY230">
        <v>47.9</v>
      </c>
      <c r="EZ230">
        <v>50.2</v>
      </c>
      <c r="FG230">
        <v>58.1</v>
      </c>
      <c r="FP230">
        <v>43.9</v>
      </c>
      <c r="FX230">
        <v>31.8</v>
      </c>
      <c r="FY230">
        <v>32.4</v>
      </c>
      <c r="GA230">
        <v>48.7</v>
      </c>
      <c r="GC230">
        <v>48.6</v>
      </c>
      <c r="GF230">
        <v>29.1</v>
      </c>
      <c r="GZ230">
        <v>25.4</v>
      </c>
      <c r="HC230">
        <v>22.9</v>
      </c>
      <c r="JX230">
        <v>32.799999999999997</v>
      </c>
      <c r="JY230">
        <v>32.6</v>
      </c>
      <c r="JZ230">
        <v>31.7</v>
      </c>
      <c r="KD230">
        <v>32.200000000000003</v>
      </c>
      <c r="KE230">
        <v>33.5</v>
      </c>
      <c r="KG230">
        <v>52.5</v>
      </c>
      <c r="KH230">
        <v>29.1</v>
      </c>
      <c r="KJ230">
        <v>37.1</v>
      </c>
      <c r="KT230">
        <v>2906666666.6666665</v>
      </c>
      <c r="KU230">
        <v>153245333333.33334</v>
      </c>
      <c r="KV230">
        <v>79890333333.333328</v>
      </c>
      <c r="KW230">
        <v>23042000000</v>
      </c>
      <c r="KX230">
        <v>9983666666.666666</v>
      </c>
      <c r="KY230">
        <v>7414333333.333333</v>
      </c>
      <c r="KZ230">
        <v>1384000000</v>
      </c>
      <c r="LA230">
        <v>1185666666.6666667</v>
      </c>
      <c r="LB230">
        <v>7265666666.666667</v>
      </c>
      <c r="LC230">
        <v>4317333333.333333</v>
      </c>
      <c r="LD230">
        <v>1707000000</v>
      </c>
      <c r="LE230">
        <v>863333333.33333337</v>
      </c>
      <c r="LF230">
        <v>378000000</v>
      </c>
      <c r="LG230">
        <v>3658333333.3333335</v>
      </c>
      <c r="LH230">
        <v>1958000000</v>
      </c>
      <c r="LI230">
        <v>632666666.66666663</v>
      </c>
      <c r="LJ230">
        <v>490333333.33333331</v>
      </c>
      <c r="LK230">
        <v>438333333.33333331</v>
      </c>
      <c r="LL230">
        <v>139333333.33333334</v>
      </c>
      <c r="LM230">
        <v>2134333333.3333333</v>
      </c>
      <c r="LN230">
        <v>952666666.66666663</v>
      </c>
      <c r="LO230">
        <v>466666666.66666669</v>
      </c>
      <c r="LP230">
        <v>148000000</v>
      </c>
      <c r="LQ230">
        <v>562000000</v>
      </c>
      <c r="LR230">
        <v>5000000</v>
      </c>
      <c r="LS230">
        <v>56848333333.333336</v>
      </c>
      <c r="LT230">
        <v>26035333333.333332</v>
      </c>
      <c r="LU230">
        <v>23027000000</v>
      </c>
      <c r="LV230">
        <v>2736666666.6666665</v>
      </c>
      <c r="LW230">
        <v>271666666.66666669</v>
      </c>
      <c r="LX230">
        <v>11365000000</v>
      </c>
      <c r="LY230">
        <v>9166333333.333334</v>
      </c>
      <c r="LZ230">
        <v>5670000000</v>
      </c>
      <c r="MA230">
        <v>3331333333.3333335</v>
      </c>
      <c r="MB230">
        <v>165000000</v>
      </c>
      <c r="MC230">
        <v>2198666666.6666665</v>
      </c>
      <c r="MD230">
        <v>6619333333.333333</v>
      </c>
      <c r="ME230">
        <v>5098666666.666667</v>
      </c>
      <c r="MF230">
        <v>1520666666.6666667</v>
      </c>
      <c r="MG230">
        <v>12828666666.666666</v>
      </c>
      <c r="MH230">
        <v>1610000000</v>
      </c>
      <c r="MI230">
        <v>1886333333.3333333</v>
      </c>
      <c r="MJ230">
        <v>3006000000</v>
      </c>
      <c r="MK230">
        <v>1679666666.6666667</v>
      </c>
      <c r="ML230">
        <v>2673333333.3333335</v>
      </c>
      <c r="MM230">
        <v>1579000000</v>
      </c>
      <c r="MN230">
        <v>394000000</v>
      </c>
      <c r="MO230">
        <v>73355000000</v>
      </c>
      <c r="MP230">
        <v>70886000000</v>
      </c>
      <c r="MQ230">
        <v>26148666666.666668</v>
      </c>
      <c r="MR230">
        <v>21732333333.333332</v>
      </c>
      <c r="MS230">
        <v>6192000000</v>
      </c>
      <c r="MT230">
        <v>14579333333.333334</v>
      </c>
      <c r="MU230">
        <v>850666666.66666663</v>
      </c>
      <c r="MV230">
        <v>110333333.33333333</v>
      </c>
      <c r="MW230">
        <v>4416333333.333333</v>
      </c>
      <c r="MX230">
        <v>714000000</v>
      </c>
      <c r="MY230">
        <v>3702333333.3333335</v>
      </c>
      <c r="MZ230">
        <v>2261333333.3333335</v>
      </c>
      <c r="NA230">
        <v>1441000000</v>
      </c>
      <c r="NB230">
        <v>8675333333.333334</v>
      </c>
      <c r="NC230">
        <v>4681666666.666667</v>
      </c>
      <c r="ND230">
        <v>2731000000</v>
      </c>
      <c r="NE230">
        <v>910666666.66666663</v>
      </c>
      <c r="NF230">
        <v>1040000000</v>
      </c>
      <c r="NG230">
        <v>3993666666.6666665</v>
      </c>
      <c r="NH230">
        <v>3447000000</v>
      </c>
      <c r="NI230">
        <v>547000000</v>
      </c>
      <c r="NJ230">
        <v>4171666666.6666665</v>
      </c>
      <c r="NK230">
        <v>2756666666.6666665</v>
      </c>
      <c r="NL230">
        <v>2415666666.6666665</v>
      </c>
      <c r="NM230">
        <v>341000000</v>
      </c>
      <c r="NN230">
        <v>1415000000</v>
      </c>
      <c r="NO230">
        <v>958666666.66666663</v>
      </c>
      <c r="NP230">
        <v>455666666.66666669</v>
      </c>
      <c r="NQ230">
        <v>666666.66666666663</v>
      </c>
      <c r="NR230">
        <v>3054333333.3333335</v>
      </c>
      <c r="NS230">
        <v>1707333333.3333333</v>
      </c>
      <c r="NT230">
        <v>804000000</v>
      </c>
      <c r="NU230">
        <v>363666666.66666669</v>
      </c>
      <c r="NV230">
        <v>179333333.33333334</v>
      </c>
      <c r="NW230">
        <v>9437666666.666666</v>
      </c>
      <c r="NX230">
        <v>8795000000</v>
      </c>
      <c r="NY230">
        <v>8272333333.333333</v>
      </c>
      <c r="NZ230">
        <v>522666666.66666669</v>
      </c>
      <c r="OA230">
        <v>642666666.66666663</v>
      </c>
      <c r="OB230">
        <v>6608333333.333333</v>
      </c>
      <c r="OC230">
        <v>2995333333.3333335</v>
      </c>
      <c r="OD230">
        <v>1592333333.3333333</v>
      </c>
      <c r="OE230">
        <v>1403000000</v>
      </c>
      <c r="OF230">
        <v>3613000000</v>
      </c>
      <c r="OG230">
        <v>1730000000</v>
      </c>
      <c r="OH230">
        <v>76000000</v>
      </c>
      <c r="OI230">
        <v>906000000</v>
      </c>
      <c r="OJ230">
        <v>901000000</v>
      </c>
      <c r="OK230">
        <v>12789666666.666666</v>
      </c>
      <c r="OL230">
        <v>2607666666.6666665</v>
      </c>
      <c r="OM230">
        <v>2255000000</v>
      </c>
      <c r="ON230">
        <v>352666666.66666669</v>
      </c>
      <c r="OP230">
        <v>1765333333.3333333</v>
      </c>
      <c r="OQ230">
        <v>969000000</v>
      </c>
      <c r="OR230">
        <v>536333333.33333331</v>
      </c>
      <c r="OS230">
        <v>260333333.33333334</v>
      </c>
      <c r="OT230">
        <v>2172333333.3333335</v>
      </c>
      <c r="OU230">
        <v>850333333.33333337</v>
      </c>
      <c r="OV230">
        <v>1910000000</v>
      </c>
      <c r="OW230">
        <v>577333333.33333337</v>
      </c>
      <c r="OX230">
        <v>1142666666.6666667</v>
      </c>
      <c r="OY230">
        <v>565333333.33333337</v>
      </c>
      <c r="OZ230">
        <v>2468666666.6666665</v>
      </c>
      <c r="PA230">
        <v>7677666666.666667</v>
      </c>
      <c r="PB230">
        <v>5208666666.666667</v>
      </c>
    </row>
    <row r="231" spans="1:418" x14ac:dyDescent="0.45">
      <c r="A231" s="71">
        <v>24047</v>
      </c>
      <c r="B231">
        <v>31.75</v>
      </c>
      <c r="D231">
        <v>27.2</v>
      </c>
      <c r="L231">
        <v>26.8</v>
      </c>
      <c r="N231">
        <v>14.8</v>
      </c>
      <c r="O231">
        <v>14.5</v>
      </c>
      <c r="Q231">
        <v>23.5</v>
      </c>
      <c r="R231">
        <v>29.7</v>
      </c>
      <c r="S231">
        <v>18.100000000000001</v>
      </c>
      <c r="AQ231">
        <v>32.6</v>
      </c>
      <c r="AR231">
        <v>33.9</v>
      </c>
      <c r="BH231">
        <v>36.299999999999997</v>
      </c>
      <c r="BI231">
        <v>36.4</v>
      </c>
      <c r="BJ231">
        <v>34.799999999999997</v>
      </c>
      <c r="BK231">
        <v>35.700000000000003</v>
      </c>
      <c r="BM231">
        <v>40.4</v>
      </c>
      <c r="BO231">
        <v>39.799999999999997</v>
      </c>
      <c r="BS231">
        <v>43.5</v>
      </c>
      <c r="CB231">
        <v>24.3</v>
      </c>
      <c r="CG231">
        <v>58.4</v>
      </c>
      <c r="CJ231">
        <v>40.700000000000003</v>
      </c>
      <c r="CO231">
        <v>32.299999999999997</v>
      </c>
      <c r="CP231">
        <v>30.7</v>
      </c>
      <c r="CQ231">
        <v>30.1</v>
      </c>
      <c r="CR231">
        <v>30.9</v>
      </c>
      <c r="CS231">
        <v>39.200000000000003</v>
      </c>
      <c r="CU231">
        <v>26.3</v>
      </c>
      <c r="CW231">
        <v>31.2</v>
      </c>
      <c r="CX231">
        <v>31</v>
      </c>
      <c r="CZ231">
        <v>39.4</v>
      </c>
      <c r="DI231">
        <v>23.3</v>
      </c>
      <c r="DX231">
        <v>35.4</v>
      </c>
      <c r="EK231">
        <v>28.8</v>
      </c>
      <c r="EY231">
        <v>48</v>
      </c>
      <c r="EZ231">
        <v>50.3</v>
      </c>
      <c r="FG231">
        <v>58.2</v>
      </c>
      <c r="FP231">
        <v>44.1</v>
      </c>
      <c r="FX231">
        <v>31.9</v>
      </c>
      <c r="FY231">
        <v>32.5</v>
      </c>
      <c r="GA231">
        <v>48.8</v>
      </c>
      <c r="GC231">
        <v>48.7</v>
      </c>
      <c r="GF231">
        <v>29</v>
      </c>
      <c r="GZ231">
        <v>25.5</v>
      </c>
      <c r="HC231">
        <v>23</v>
      </c>
      <c r="JX231">
        <v>32.9</v>
      </c>
      <c r="JY231">
        <v>32.700000000000003</v>
      </c>
      <c r="JZ231">
        <v>31.7</v>
      </c>
      <c r="KD231">
        <v>32.200000000000003</v>
      </c>
      <c r="KE231">
        <v>33.5</v>
      </c>
      <c r="KG231">
        <v>52.6</v>
      </c>
      <c r="KH231">
        <v>29.1</v>
      </c>
      <c r="KJ231">
        <v>37.200000000000003</v>
      </c>
      <c r="KT231">
        <v>2906666666.6666665</v>
      </c>
      <c r="KU231">
        <v>153245333333.33334</v>
      </c>
      <c r="KV231">
        <v>79890333333.333328</v>
      </c>
      <c r="KW231">
        <v>23042000000</v>
      </c>
      <c r="KX231">
        <v>9983666666.666666</v>
      </c>
      <c r="KY231">
        <v>7414333333.333333</v>
      </c>
      <c r="KZ231">
        <v>1384000000</v>
      </c>
      <c r="LA231">
        <v>1185666666.6666667</v>
      </c>
      <c r="LB231">
        <v>7265666666.666667</v>
      </c>
      <c r="LC231">
        <v>4317333333.333333</v>
      </c>
      <c r="LD231">
        <v>1707000000</v>
      </c>
      <c r="LE231">
        <v>863333333.33333337</v>
      </c>
      <c r="LF231">
        <v>378000000</v>
      </c>
      <c r="LG231">
        <v>3658333333.3333335</v>
      </c>
      <c r="LH231">
        <v>1958000000</v>
      </c>
      <c r="LI231">
        <v>632666666.66666663</v>
      </c>
      <c r="LJ231">
        <v>490333333.33333331</v>
      </c>
      <c r="LK231">
        <v>438333333.33333331</v>
      </c>
      <c r="LL231">
        <v>139333333.33333334</v>
      </c>
      <c r="LM231">
        <v>2134333333.3333333</v>
      </c>
      <c r="LN231">
        <v>952666666.66666663</v>
      </c>
      <c r="LO231">
        <v>466666666.66666669</v>
      </c>
      <c r="LP231">
        <v>148000000</v>
      </c>
      <c r="LQ231">
        <v>562000000</v>
      </c>
      <c r="LR231">
        <v>5000000</v>
      </c>
      <c r="LS231">
        <v>56848333333.333336</v>
      </c>
      <c r="LT231">
        <v>26035333333.333332</v>
      </c>
      <c r="LU231">
        <v>23027000000</v>
      </c>
      <c r="LV231">
        <v>2736666666.6666665</v>
      </c>
      <c r="LW231">
        <v>271666666.66666669</v>
      </c>
      <c r="LX231">
        <v>11365000000</v>
      </c>
      <c r="LY231">
        <v>9166333333.333334</v>
      </c>
      <c r="LZ231">
        <v>5670000000</v>
      </c>
      <c r="MA231">
        <v>3331333333.3333335</v>
      </c>
      <c r="MB231">
        <v>165000000</v>
      </c>
      <c r="MC231">
        <v>2198666666.6666665</v>
      </c>
      <c r="MD231">
        <v>6619333333.333333</v>
      </c>
      <c r="ME231">
        <v>5098666666.666667</v>
      </c>
      <c r="MF231">
        <v>1520666666.6666667</v>
      </c>
      <c r="MG231">
        <v>12828666666.666666</v>
      </c>
      <c r="MH231">
        <v>1610000000</v>
      </c>
      <c r="MI231">
        <v>1886333333.3333333</v>
      </c>
      <c r="MJ231">
        <v>3006000000</v>
      </c>
      <c r="MK231">
        <v>1679666666.6666667</v>
      </c>
      <c r="ML231">
        <v>2673333333.3333335</v>
      </c>
      <c r="MM231">
        <v>1579000000</v>
      </c>
      <c r="MN231">
        <v>394000000</v>
      </c>
      <c r="MO231">
        <v>73355000000</v>
      </c>
      <c r="MP231">
        <v>70886000000</v>
      </c>
      <c r="MQ231">
        <v>26148666666.666668</v>
      </c>
      <c r="MR231">
        <v>21732333333.333332</v>
      </c>
      <c r="MS231">
        <v>6192000000</v>
      </c>
      <c r="MT231">
        <v>14579333333.333334</v>
      </c>
      <c r="MU231">
        <v>850666666.66666663</v>
      </c>
      <c r="MV231">
        <v>110333333.33333333</v>
      </c>
      <c r="MW231">
        <v>4416333333.333333</v>
      </c>
      <c r="MX231">
        <v>714000000</v>
      </c>
      <c r="MY231">
        <v>3702333333.3333335</v>
      </c>
      <c r="MZ231">
        <v>2261333333.3333335</v>
      </c>
      <c r="NA231">
        <v>1441000000</v>
      </c>
      <c r="NB231">
        <v>8675333333.333334</v>
      </c>
      <c r="NC231">
        <v>4681666666.666667</v>
      </c>
      <c r="ND231">
        <v>2731000000</v>
      </c>
      <c r="NE231">
        <v>910666666.66666663</v>
      </c>
      <c r="NF231">
        <v>1040000000</v>
      </c>
      <c r="NG231">
        <v>3993666666.6666665</v>
      </c>
      <c r="NH231">
        <v>3447000000</v>
      </c>
      <c r="NI231">
        <v>547000000</v>
      </c>
      <c r="NJ231">
        <v>4171666666.6666665</v>
      </c>
      <c r="NK231">
        <v>2756666666.6666665</v>
      </c>
      <c r="NL231">
        <v>2415666666.6666665</v>
      </c>
      <c r="NM231">
        <v>341000000</v>
      </c>
      <c r="NN231">
        <v>1415000000</v>
      </c>
      <c r="NO231">
        <v>958666666.66666663</v>
      </c>
      <c r="NP231">
        <v>455666666.66666669</v>
      </c>
      <c r="NQ231">
        <v>666666.66666666663</v>
      </c>
      <c r="NR231">
        <v>3054333333.3333335</v>
      </c>
      <c r="NS231">
        <v>1707333333.3333333</v>
      </c>
      <c r="NT231">
        <v>804000000</v>
      </c>
      <c r="NU231">
        <v>363666666.66666669</v>
      </c>
      <c r="NV231">
        <v>179333333.33333334</v>
      </c>
      <c r="NW231">
        <v>9437666666.666666</v>
      </c>
      <c r="NX231">
        <v>8795000000</v>
      </c>
      <c r="NY231">
        <v>8272333333.333333</v>
      </c>
      <c r="NZ231">
        <v>522666666.66666669</v>
      </c>
      <c r="OA231">
        <v>642666666.66666663</v>
      </c>
      <c r="OB231">
        <v>6608333333.333333</v>
      </c>
      <c r="OC231">
        <v>2995333333.3333335</v>
      </c>
      <c r="OD231">
        <v>1592333333.3333333</v>
      </c>
      <c r="OE231">
        <v>1403000000</v>
      </c>
      <c r="OF231">
        <v>3613000000</v>
      </c>
      <c r="OG231">
        <v>1730000000</v>
      </c>
      <c r="OH231">
        <v>76000000</v>
      </c>
      <c r="OI231">
        <v>906000000</v>
      </c>
      <c r="OJ231">
        <v>901000000</v>
      </c>
      <c r="OK231">
        <v>12789666666.666666</v>
      </c>
      <c r="OL231">
        <v>2607666666.6666665</v>
      </c>
      <c r="OM231">
        <v>2255000000</v>
      </c>
      <c r="ON231">
        <v>352666666.66666669</v>
      </c>
      <c r="OP231">
        <v>1765333333.3333333</v>
      </c>
      <c r="OQ231">
        <v>969000000</v>
      </c>
      <c r="OR231">
        <v>536333333.33333331</v>
      </c>
      <c r="OS231">
        <v>260333333.33333334</v>
      </c>
      <c r="OT231">
        <v>2172333333.3333335</v>
      </c>
      <c r="OU231">
        <v>850333333.33333337</v>
      </c>
      <c r="OV231">
        <v>1910000000</v>
      </c>
      <c r="OW231">
        <v>577333333.33333337</v>
      </c>
      <c r="OX231">
        <v>1142666666.6666667</v>
      </c>
      <c r="OY231">
        <v>565333333.33333337</v>
      </c>
      <c r="OZ231">
        <v>2468666666.6666665</v>
      </c>
      <c r="PA231">
        <v>7677666666.666667</v>
      </c>
      <c r="PB231">
        <v>5208666666.666667</v>
      </c>
    </row>
    <row r="232" spans="1:418" x14ac:dyDescent="0.45">
      <c r="A232" s="71">
        <v>24077</v>
      </c>
      <c r="B232">
        <v>31.85</v>
      </c>
      <c r="D232">
        <v>27.2</v>
      </c>
      <c r="L232">
        <v>26.8</v>
      </c>
      <c r="N232">
        <v>14.9</v>
      </c>
      <c r="O232">
        <v>14.6</v>
      </c>
      <c r="Q232">
        <v>23.5</v>
      </c>
      <c r="R232">
        <v>29.7</v>
      </c>
      <c r="S232">
        <v>18.100000000000001</v>
      </c>
      <c r="AQ232">
        <v>32.799999999999997</v>
      </c>
      <c r="AR232">
        <v>34.200000000000003</v>
      </c>
      <c r="BH232">
        <v>37</v>
      </c>
      <c r="BI232">
        <v>37.299999999999997</v>
      </c>
      <c r="BJ232">
        <v>35.1</v>
      </c>
      <c r="BK232">
        <v>35.9</v>
      </c>
      <c r="BM232">
        <v>42.4</v>
      </c>
      <c r="BO232">
        <v>41.6</v>
      </c>
      <c r="BS232">
        <v>45.3</v>
      </c>
      <c r="CB232">
        <v>24.3</v>
      </c>
      <c r="CG232">
        <v>60.5</v>
      </c>
      <c r="CJ232">
        <v>40.9</v>
      </c>
      <c r="CO232">
        <v>32.200000000000003</v>
      </c>
      <c r="CP232">
        <v>30.5</v>
      </c>
      <c r="CQ232">
        <v>30.3</v>
      </c>
      <c r="CR232">
        <v>30.9</v>
      </c>
      <c r="CS232">
        <v>38.1</v>
      </c>
      <c r="CU232">
        <v>27.1</v>
      </c>
      <c r="CW232">
        <v>30.7</v>
      </c>
      <c r="CX232">
        <v>30.6</v>
      </c>
      <c r="CZ232">
        <v>40.9</v>
      </c>
      <c r="DI232">
        <v>23.2</v>
      </c>
      <c r="DX232">
        <v>35.6</v>
      </c>
      <c r="EK232">
        <v>28.9</v>
      </c>
      <c r="EY232">
        <v>48.1</v>
      </c>
      <c r="EZ232">
        <v>50.5</v>
      </c>
      <c r="FG232">
        <v>58.2</v>
      </c>
      <c r="FP232">
        <v>44.3</v>
      </c>
      <c r="FX232">
        <v>32</v>
      </c>
      <c r="FY232">
        <v>32.6</v>
      </c>
      <c r="GA232">
        <v>49</v>
      </c>
      <c r="GC232">
        <v>48.9</v>
      </c>
      <c r="GF232">
        <v>29.3</v>
      </c>
      <c r="GZ232">
        <v>25.5</v>
      </c>
      <c r="HC232">
        <v>23.1</v>
      </c>
      <c r="JX232">
        <v>33</v>
      </c>
      <c r="JY232">
        <v>32.799999999999997</v>
      </c>
      <c r="JZ232">
        <v>31.8</v>
      </c>
      <c r="KD232">
        <v>32.299999999999997</v>
      </c>
      <c r="KE232">
        <v>33.700000000000003</v>
      </c>
      <c r="KG232">
        <v>52.6</v>
      </c>
      <c r="KH232">
        <v>29.1</v>
      </c>
      <c r="KJ232">
        <v>37.299999999999997</v>
      </c>
      <c r="KT232">
        <v>2906666666.6666665</v>
      </c>
      <c r="KU232">
        <v>153245333333.33334</v>
      </c>
      <c r="KV232">
        <v>79890333333.333328</v>
      </c>
      <c r="KW232">
        <v>23042000000</v>
      </c>
      <c r="KX232">
        <v>9983666666.666666</v>
      </c>
      <c r="KY232">
        <v>7414333333.333333</v>
      </c>
      <c r="KZ232">
        <v>1384000000</v>
      </c>
      <c r="LA232">
        <v>1185666666.6666667</v>
      </c>
      <c r="LB232">
        <v>7265666666.666667</v>
      </c>
      <c r="LC232">
        <v>4317333333.333333</v>
      </c>
      <c r="LD232">
        <v>1707000000</v>
      </c>
      <c r="LE232">
        <v>863333333.33333337</v>
      </c>
      <c r="LF232">
        <v>378000000</v>
      </c>
      <c r="LG232">
        <v>3658333333.3333335</v>
      </c>
      <c r="LH232">
        <v>1958000000</v>
      </c>
      <c r="LI232">
        <v>632666666.66666663</v>
      </c>
      <c r="LJ232">
        <v>490333333.33333331</v>
      </c>
      <c r="LK232">
        <v>438333333.33333331</v>
      </c>
      <c r="LL232">
        <v>139333333.33333334</v>
      </c>
      <c r="LM232">
        <v>2134333333.3333333</v>
      </c>
      <c r="LN232">
        <v>952666666.66666663</v>
      </c>
      <c r="LO232">
        <v>466666666.66666669</v>
      </c>
      <c r="LP232">
        <v>148000000</v>
      </c>
      <c r="LQ232">
        <v>562000000</v>
      </c>
      <c r="LR232">
        <v>5000000</v>
      </c>
      <c r="LS232">
        <v>56848333333.333336</v>
      </c>
      <c r="LT232">
        <v>26035333333.333332</v>
      </c>
      <c r="LU232">
        <v>23027000000</v>
      </c>
      <c r="LV232">
        <v>2736666666.6666665</v>
      </c>
      <c r="LW232">
        <v>271666666.66666669</v>
      </c>
      <c r="LX232">
        <v>11365000000</v>
      </c>
      <c r="LY232">
        <v>9166333333.333334</v>
      </c>
      <c r="LZ232">
        <v>5670000000</v>
      </c>
      <c r="MA232">
        <v>3331333333.3333335</v>
      </c>
      <c r="MB232">
        <v>165000000</v>
      </c>
      <c r="MC232">
        <v>2198666666.6666665</v>
      </c>
      <c r="MD232">
        <v>6619333333.333333</v>
      </c>
      <c r="ME232">
        <v>5098666666.666667</v>
      </c>
      <c r="MF232">
        <v>1520666666.6666667</v>
      </c>
      <c r="MG232">
        <v>12828666666.666666</v>
      </c>
      <c r="MH232">
        <v>1610000000</v>
      </c>
      <c r="MI232">
        <v>1886333333.3333333</v>
      </c>
      <c r="MJ232">
        <v>3006000000</v>
      </c>
      <c r="MK232">
        <v>1679666666.6666667</v>
      </c>
      <c r="ML232">
        <v>2673333333.3333335</v>
      </c>
      <c r="MM232">
        <v>1579000000</v>
      </c>
      <c r="MN232">
        <v>394000000</v>
      </c>
      <c r="MO232">
        <v>73355000000</v>
      </c>
      <c r="MP232">
        <v>70886000000</v>
      </c>
      <c r="MQ232">
        <v>26148666666.666668</v>
      </c>
      <c r="MR232">
        <v>21732333333.333332</v>
      </c>
      <c r="MS232">
        <v>6192000000</v>
      </c>
      <c r="MT232">
        <v>14579333333.333334</v>
      </c>
      <c r="MU232">
        <v>850666666.66666663</v>
      </c>
      <c r="MV232">
        <v>110333333.33333333</v>
      </c>
      <c r="MW232">
        <v>4416333333.333333</v>
      </c>
      <c r="MX232">
        <v>714000000</v>
      </c>
      <c r="MY232">
        <v>3702333333.3333335</v>
      </c>
      <c r="MZ232">
        <v>2261333333.3333335</v>
      </c>
      <c r="NA232">
        <v>1441000000</v>
      </c>
      <c r="NB232">
        <v>8675333333.333334</v>
      </c>
      <c r="NC232">
        <v>4681666666.666667</v>
      </c>
      <c r="ND232">
        <v>2731000000</v>
      </c>
      <c r="NE232">
        <v>910666666.66666663</v>
      </c>
      <c r="NF232">
        <v>1040000000</v>
      </c>
      <c r="NG232">
        <v>3993666666.6666665</v>
      </c>
      <c r="NH232">
        <v>3447000000</v>
      </c>
      <c r="NI232">
        <v>547000000</v>
      </c>
      <c r="NJ232">
        <v>4171666666.6666665</v>
      </c>
      <c r="NK232">
        <v>2756666666.6666665</v>
      </c>
      <c r="NL232">
        <v>2415666666.6666665</v>
      </c>
      <c r="NM232">
        <v>341000000</v>
      </c>
      <c r="NN232">
        <v>1415000000</v>
      </c>
      <c r="NO232">
        <v>958666666.66666663</v>
      </c>
      <c r="NP232">
        <v>455666666.66666669</v>
      </c>
      <c r="NQ232">
        <v>666666.66666666663</v>
      </c>
      <c r="NR232">
        <v>3054333333.3333335</v>
      </c>
      <c r="NS232">
        <v>1707333333.3333333</v>
      </c>
      <c r="NT232">
        <v>804000000</v>
      </c>
      <c r="NU232">
        <v>363666666.66666669</v>
      </c>
      <c r="NV232">
        <v>179333333.33333334</v>
      </c>
      <c r="NW232">
        <v>9437666666.666666</v>
      </c>
      <c r="NX232">
        <v>8795000000</v>
      </c>
      <c r="NY232">
        <v>8272333333.333333</v>
      </c>
      <c r="NZ232">
        <v>522666666.66666669</v>
      </c>
      <c r="OA232">
        <v>642666666.66666663</v>
      </c>
      <c r="OB232">
        <v>6608333333.333333</v>
      </c>
      <c r="OC232">
        <v>2995333333.3333335</v>
      </c>
      <c r="OD232">
        <v>1592333333.3333333</v>
      </c>
      <c r="OE232">
        <v>1403000000</v>
      </c>
      <c r="OF232">
        <v>3613000000</v>
      </c>
      <c r="OG232">
        <v>1730000000</v>
      </c>
      <c r="OH232">
        <v>76000000</v>
      </c>
      <c r="OI232">
        <v>906000000</v>
      </c>
      <c r="OJ232">
        <v>901000000</v>
      </c>
      <c r="OK232">
        <v>12789666666.666666</v>
      </c>
      <c r="OL232">
        <v>2607666666.6666665</v>
      </c>
      <c r="OM232">
        <v>2255000000</v>
      </c>
      <c r="ON232">
        <v>352666666.66666669</v>
      </c>
      <c r="OP232">
        <v>1765333333.3333333</v>
      </c>
      <c r="OQ232">
        <v>969000000</v>
      </c>
      <c r="OR232">
        <v>536333333.33333331</v>
      </c>
      <c r="OS232">
        <v>260333333.33333334</v>
      </c>
      <c r="OT232">
        <v>2172333333.3333335</v>
      </c>
      <c r="OU232">
        <v>850333333.33333337</v>
      </c>
      <c r="OV232">
        <v>1910000000</v>
      </c>
      <c r="OW232">
        <v>577333333.33333337</v>
      </c>
      <c r="OX232">
        <v>1142666666.6666667</v>
      </c>
      <c r="OY232">
        <v>565333333.33333337</v>
      </c>
      <c r="OZ232">
        <v>2468666666.6666665</v>
      </c>
      <c r="PA232">
        <v>7677666666.666667</v>
      </c>
      <c r="PB232">
        <v>5208666666.666667</v>
      </c>
    </row>
    <row r="233" spans="1:418" x14ac:dyDescent="0.45">
      <c r="A233" s="71">
        <v>24108</v>
      </c>
      <c r="B233">
        <v>31.88</v>
      </c>
      <c r="D233">
        <v>27.3</v>
      </c>
      <c r="L233">
        <v>26.3</v>
      </c>
      <c r="N233">
        <v>14.9</v>
      </c>
      <c r="O233">
        <v>14.6</v>
      </c>
      <c r="Q233">
        <v>23.5</v>
      </c>
      <c r="R233">
        <v>29.7</v>
      </c>
      <c r="S233">
        <v>18</v>
      </c>
      <c r="AQ233">
        <v>33</v>
      </c>
      <c r="AR233">
        <v>34.4</v>
      </c>
      <c r="BH233">
        <v>37.9</v>
      </c>
      <c r="BI233">
        <v>38.299999999999997</v>
      </c>
      <c r="BJ233">
        <v>35.299999999999997</v>
      </c>
      <c r="BK233">
        <v>36.1</v>
      </c>
      <c r="BM233">
        <v>44.9</v>
      </c>
      <c r="BO233">
        <v>45.4</v>
      </c>
      <c r="BS233">
        <v>47.2</v>
      </c>
      <c r="CB233">
        <v>24.3</v>
      </c>
      <c r="CG233">
        <v>58.9</v>
      </c>
      <c r="CJ233">
        <v>41</v>
      </c>
      <c r="CO233">
        <v>32</v>
      </c>
      <c r="CP233">
        <v>30.1</v>
      </c>
      <c r="CQ233">
        <v>29.6</v>
      </c>
      <c r="CR233">
        <v>30.8</v>
      </c>
      <c r="CS233">
        <v>34.4</v>
      </c>
      <c r="CU233">
        <v>26.8</v>
      </c>
      <c r="CW233">
        <v>30.6</v>
      </c>
      <c r="CX233">
        <v>29.4</v>
      </c>
      <c r="CZ233">
        <v>37.799999999999997</v>
      </c>
      <c r="DI233">
        <v>23.1</v>
      </c>
      <c r="DX233">
        <v>35.799999999999997</v>
      </c>
      <c r="EK233">
        <v>29</v>
      </c>
      <c r="EY233">
        <v>48.3</v>
      </c>
      <c r="EZ233">
        <v>50.6</v>
      </c>
      <c r="FG233">
        <v>58.4</v>
      </c>
      <c r="FP233">
        <v>44.5</v>
      </c>
      <c r="FX233">
        <v>31.9</v>
      </c>
      <c r="FY233">
        <v>32.5</v>
      </c>
      <c r="GA233">
        <v>48.6</v>
      </c>
      <c r="GC233">
        <v>48.5</v>
      </c>
      <c r="GF233">
        <v>28.9</v>
      </c>
      <c r="GZ233">
        <v>25.6</v>
      </c>
      <c r="HC233">
        <v>23.1</v>
      </c>
      <c r="JX233">
        <v>33</v>
      </c>
      <c r="JY233">
        <v>32.799999999999997</v>
      </c>
      <c r="JZ233">
        <v>31.8</v>
      </c>
      <c r="KD233">
        <v>32.4</v>
      </c>
      <c r="KE233">
        <v>33.700000000000003</v>
      </c>
      <c r="KG233">
        <v>52.7</v>
      </c>
      <c r="KH233">
        <v>28.7</v>
      </c>
      <c r="KJ233">
        <v>37.299999999999997</v>
      </c>
      <c r="KT233">
        <v>2905666666.6666665</v>
      </c>
      <c r="KU233">
        <v>156712000000</v>
      </c>
      <c r="KV233">
        <v>82135333333.333328</v>
      </c>
      <c r="KW233">
        <v>24104000000</v>
      </c>
      <c r="KX233">
        <v>10571000000</v>
      </c>
      <c r="KY233">
        <v>7907666666.666667</v>
      </c>
      <c r="KZ233">
        <v>1432000000</v>
      </c>
      <c r="LA233">
        <v>1231333333.3333333</v>
      </c>
      <c r="LB233">
        <v>7392666666.666667</v>
      </c>
      <c r="LC233">
        <v>4331000000</v>
      </c>
      <c r="LD233">
        <v>1756000000</v>
      </c>
      <c r="LE233">
        <v>909666666.66666663</v>
      </c>
      <c r="LF233">
        <v>396000000</v>
      </c>
      <c r="LG233">
        <v>3836666666.6666665</v>
      </c>
      <c r="LH233">
        <v>2023333333.3333333</v>
      </c>
      <c r="LI233">
        <v>673000000</v>
      </c>
      <c r="LJ233">
        <v>531666666.66666669</v>
      </c>
      <c r="LK233">
        <v>465000000</v>
      </c>
      <c r="LL233">
        <v>143333333.33333334</v>
      </c>
      <c r="LM233">
        <v>2303666666.6666665</v>
      </c>
      <c r="LN233">
        <v>1074333333.3333333</v>
      </c>
      <c r="LO233">
        <v>477000000</v>
      </c>
      <c r="LP233">
        <v>157000000</v>
      </c>
      <c r="LQ233">
        <v>590000000</v>
      </c>
      <c r="LR233">
        <v>5333333.333333333</v>
      </c>
      <c r="LS233">
        <v>58031333333.333336</v>
      </c>
      <c r="LT233">
        <v>26513666666.666668</v>
      </c>
      <c r="LU233">
        <v>23447333333.333332</v>
      </c>
      <c r="LV233">
        <v>2790333333.3333335</v>
      </c>
      <c r="LW233">
        <v>276000000</v>
      </c>
      <c r="LX233">
        <v>11700666666.666666</v>
      </c>
      <c r="LY233">
        <v>9396333333.333334</v>
      </c>
      <c r="LZ233">
        <v>5826333333.333333</v>
      </c>
      <c r="MA233">
        <v>3404333333.3333335</v>
      </c>
      <c r="MB233">
        <v>165666666.66666666</v>
      </c>
      <c r="MC233">
        <v>2304333333.3333335</v>
      </c>
      <c r="MD233">
        <v>6628666666.666667</v>
      </c>
      <c r="ME233">
        <v>5170000000</v>
      </c>
      <c r="MF233">
        <v>1458666666.6666667</v>
      </c>
      <c r="MG233">
        <v>13188666666.666666</v>
      </c>
      <c r="MH233">
        <v>1599666666.6666667</v>
      </c>
      <c r="MI233">
        <v>1930333333.3333333</v>
      </c>
      <c r="MJ233">
        <v>3060333333.3333335</v>
      </c>
      <c r="MK233">
        <v>1712333333.3333333</v>
      </c>
      <c r="ML233">
        <v>2764000000</v>
      </c>
      <c r="MM233">
        <v>1717666666.6666667</v>
      </c>
      <c r="MN233">
        <v>404000000</v>
      </c>
      <c r="MO233">
        <v>74576666666.666672</v>
      </c>
      <c r="MP233">
        <v>72064666666.666672</v>
      </c>
      <c r="MQ233">
        <v>26486000000</v>
      </c>
      <c r="MR233">
        <v>22024666666.666668</v>
      </c>
      <c r="MS233">
        <v>6275666666.666667</v>
      </c>
      <c r="MT233">
        <v>14779000000</v>
      </c>
      <c r="MU233">
        <v>859666666.66666663</v>
      </c>
      <c r="MV233">
        <v>110333333.33333333</v>
      </c>
      <c r="MW233">
        <v>4461333333.333333</v>
      </c>
      <c r="MX233">
        <v>721333333.33333337</v>
      </c>
      <c r="MY233">
        <v>3740000000</v>
      </c>
      <c r="MZ233">
        <v>2281333333.3333335</v>
      </c>
      <c r="NA233">
        <v>1458666666.6666667</v>
      </c>
      <c r="NB233">
        <v>8910333333.333334</v>
      </c>
      <c r="NC233">
        <v>4769333333.333333</v>
      </c>
      <c r="ND233">
        <v>2787666666.6666665</v>
      </c>
      <c r="NE233">
        <v>925000000</v>
      </c>
      <c r="NF233">
        <v>1056666666.6666666</v>
      </c>
      <c r="NG233">
        <v>4141000000</v>
      </c>
      <c r="NH233">
        <v>3559000000</v>
      </c>
      <c r="NI233">
        <v>582000000</v>
      </c>
      <c r="NJ233">
        <v>4209000000</v>
      </c>
      <c r="NK233">
        <v>2795333333.3333335</v>
      </c>
      <c r="NL233">
        <v>2450333333.3333335</v>
      </c>
      <c r="NM233">
        <v>345000000</v>
      </c>
      <c r="NN233">
        <v>1413666666.6666667</v>
      </c>
      <c r="NO233">
        <v>940000000</v>
      </c>
      <c r="NP233">
        <v>473000000</v>
      </c>
      <c r="NQ233">
        <v>666666.66666666663</v>
      </c>
      <c r="NR233">
        <v>3096000000</v>
      </c>
      <c r="NS233">
        <v>1720000000</v>
      </c>
      <c r="NT233">
        <v>810000000</v>
      </c>
      <c r="NU233">
        <v>377000000</v>
      </c>
      <c r="NV233">
        <v>189000000</v>
      </c>
      <c r="NW233">
        <v>9671000000</v>
      </c>
      <c r="NX233">
        <v>9027666666.666666</v>
      </c>
      <c r="NY233">
        <v>8479666666.666667</v>
      </c>
      <c r="NZ233">
        <v>548000000</v>
      </c>
      <c r="OA233">
        <v>643333333.33333337</v>
      </c>
      <c r="OB233">
        <v>6806000000</v>
      </c>
      <c r="OC233">
        <v>3099666666.6666665</v>
      </c>
      <c r="OD233">
        <v>1645333333.3333333</v>
      </c>
      <c r="OE233">
        <v>1454333333.3333333</v>
      </c>
      <c r="OF233">
        <v>3706333333.3333335</v>
      </c>
      <c r="OG233">
        <v>1768333333.3333333</v>
      </c>
      <c r="OH233">
        <v>75000000</v>
      </c>
      <c r="OI233">
        <v>935666666.66666663</v>
      </c>
      <c r="OJ233">
        <v>927333333.33333337</v>
      </c>
      <c r="OK233">
        <v>12886333333.333334</v>
      </c>
      <c r="OL233">
        <v>2516000000</v>
      </c>
      <c r="OM233">
        <v>2158000000</v>
      </c>
      <c r="ON233">
        <v>358000000</v>
      </c>
      <c r="OP233">
        <v>1818000000</v>
      </c>
      <c r="OQ233">
        <v>997000000</v>
      </c>
      <c r="OR233">
        <v>546000000</v>
      </c>
      <c r="OS233">
        <v>275000000</v>
      </c>
      <c r="OT233">
        <v>2241666666.6666665</v>
      </c>
      <c r="OU233">
        <v>880666666.66666663</v>
      </c>
      <c r="OV233">
        <v>1882666666.6666667</v>
      </c>
      <c r="OW233">
        <v>641666666.66666663</v>
      </c>
      <c r="OX233">
        <v>1192333333.3333333</v>
      </c>
      <c r="OY233">
        <v>550666666.66666663</v>
      </c>
      <c r="OZ233">
        <v>2512000000</v>
      </c>
      <c r="PA233">
        <v>7876666666.666667</v>
      </c>
      <c r="PB233">
        <v>5364666666.666667</v>
      </c>
    </row>
    <row r="234" spans="1:418" x14ac:dyDescent="0.45">
      <c r="A234" s="71">
        <v>24139</v>
      </c>
      <c r="B234">
        <v>32.08</v>
      </c>
      <c r="D234">
        <v>27.3</v>
      </c>
      <c r="L234">
        <v>26.4</v>
      </c>
      <c r="N234">
        <v>14.9</v>
      </c>
      <c r="O234">
        <v>14.6</v>
      </c>
      <c r="Q234">
        <v>23.6</v>
      </c>
      <c r="R234">
        <v>29.7</v>
      </c>
      <c r="S234">
        <v>18.100000000000001</v>
      </c>
      <c r="AQ234">
        <v>33.5</v>
      </c>
      <c r="AR234">
        <v>35</v>
      </c>
      <c r="BH234">
        <v>38.700000000000003</v>
      </c>
      <c r="BI234">
        <v>39</v>
      </c>
      <c r="BJ234">
        <v>35.799999999999997</v>
      </c>
      <c r="BK234">
        <v>37</v>
      </c>
      <c r="BM234">
        <v>45.7</v>
      </c>
      <c r="BO234">
        <v>45.8</v>
      </c>
      <c r="BS234">
        <v>47.8</v>
      </c>
      <c r="CB234">
        <v>24.5</v>
      </c>
      <c r="CG234">
        <v>61.5</v>
      </c>
      <c r="CJ234">
        <v>41.5</v>
      </c>
      <c r="CO234">
        <v>33.200000000000003</v>
      </c>
      <c r="CP234">
        <v>32</v>
      </c>
      <c r="CQ234">
        <v>30.3</v>
      </c>
      <c r="CR234">
        <v>31</v>
      </c>
      <c r="CS234">
        <v>37.799999999999997</v>
      </c>
      <c r="CU234">
        <v>26.6</v>
      </c>
      <c r="CW234">
        <v>33.1</v>
      </c>
      <c r="CX234">
        <v>29.9</v>
      </c>
      <c r="CZ234">
        <v>40.700000000000003</v>
      </c>
      <c r="DI234">
        <v>23.1</v>
      </c>
      <c r="DX234">
        <v>35.4</v>
      </c>
      <c r="EK234">
        <v>29.1</v>
      </c>
      <c r="EY234">
        <v>48.4</v>
      </c>
      <c r="EZ234">
        <v>50.7</v>
      </c>
      <c r="FG234">
        <v>58.5</v>
      </c>
      <c r="FP234">
        <v>44.8</v>
      </c>
      <c r="FX234">
        <v>32</v>
      </c>
      <c r="FY234">
        <v>32.6</v>
      </c>
      <c r="GA234">
        <v>48.7</v>
      </c>
      <c r="GC234">
        <v>48.6</v>
      </c>
      <c r="GF234">
        <v>29</v>
      </c>
      <c r="GZ234">
        <v>25.6</v>
      </c>
      <c r="HC234">
        <v>23.2</v>
      </c>
      <c r="JX234">
        <v>33.1</v>
      </c>
      <c r="JY234">
        <v>33</v>
      </c>
      <c r="JZ234">
        <v>31.9</v>
      </c>
      <c r="KD234">
        <v>32.5</v>
      </c>
      <c r="KE234">
        <v>33.9</v>
      </c>
      <c r="KG234">
        <v>52.8</v>
      </c>
      <c r="KH234">
        <v>28.7</v>
      </c>
      <c r="KJ234">
        <v>37.299999999999997</v>
      </c>
      <c r="KT234">
        <v>2905666666.6666665</v>
      </c>
      <c r="KU234">
        <v>156712000000</v>
      </c>
      <c r="KV234">
        <v>82135333333.333328</v>
      </c>
      <c r="KW234">
        <v>24104000000</v>
      </c>
      <c r="KX234">
        <v>10571000000</v>
      </c>
      <c r="KY234">
        <v>7907666666.666667</v>
      </c>
      <c r="KZ234">
        <v>1432000000</v>
      </c>
      <c r="LA234">
        <v>1231333333.3333333</v>
      </c>
      <c r="LB234">
        <v>7392666666.666667</v>
      </c>
      <c r="LC234">
        <v>4331000000</v>
      </c>
      <c r="LD234">
        <v>1756000000</v>
      </c>
      <c r="LE234">
        <v>909666666.66666663</v>
      </c>
      <c r="LF234">
        <v>396000000</v>
      </c>
      <c r="LG234">
        <v>3836666666.6666665</v>
      </c>
      <c r="LH234">
        <v>2023333333.3333333</v>
      </c>
      <c r="LI234">
        <v>673000000</v>
      </c>
      <c r="LJ234">
        <v>531666666.66666669</v>
      </c>
      <c r="LK234">
        <v>465000000</v>
      </c>
      <c r="LL234">
        <v>143333333.33333334</v>
      </c>
      <c r="LM234">
        <v>2303666666.6666665</v>
      </c>
      <c r="LN234">
        <v>1074333333.3333333</v>
      </c>
      <c r="LO234">
        <v>477000000</v>
      </c>
      <c r="LP234">
        <v>157000000</v>
      </c>
      <c r="LQ234">
        <v>590000000</v>
      </c>
      <c r="LR234">
        <v>5333333.333333333</v>
      </c>
      <c r="LS234">
        <v>58031333333.333336</v>
      </c>
      <c r="LT234">
        <v>26513666666.666668</v>
      </c>
      <c r="LU234">
        <v>23447333333.333332</v>
      </c>
      <c r="LV234">
        <v>2790333333.3333335</v>
      </c>
      <c r="LW234">
        <v>276000000</v>
      </c>
      <c r="LX234">
        <v>11700666666.666666</v>
      </c>
      <c r="LY234">
        <v>9396333333.333334</v>
      </c>
      <c r="LZ234">
        <v>5826333333.333333</v>
      </c>
      <c r="MA234">
        <v>3404333333.3333335</v>
      </c>
      <c r="MB234">
        <v>165666666.66666666</v>
      </c>
      <c r="MC234">
        <v>2304333333.3333335</v>
      </c>
      <c r="MD234">
        <v>6628666666.666667</v>
      </c>
      <c r="ME234">
        <v>5170000000</v>
      </c>
      <c r="MF234">
        <v>1458666666.6666667</v>
      </c>
      <c r="MG234">
        <v>13188666666.666666</v>
      </c>
      <c r="MH234">
        <v>1599666666.6666667</v>
      </c>
      <c r="MI234">
        <v>1930333333.3333333</v>
      </c>
      <c r="MJ234">
        <v>3060333333.3333335</v>
      </c>
      <c r="MK234">
        <v>1712333333.3333333</v>
      </c>
      <c r="ML234">
        <v>2764000000</v>
      </c>
      <c r="MM234">
        <v>1717666666.6666667</v>
      </c>
      <c r="MN234">
        <v>404000000</v>
      </c>
      <c r="MO234">
        <v>74576666666.666672</v>
      </c>
      <c r="MP234">
        <v>72064666666.666672</v>
      </c>
      <c r="MQ234">
        <v>26486000000</v>
      </c>
      <c r="MR234">
        <v>22024666666.666668</v>
      </c>
      <c r="MS234">
        <v>6275666666.666667</v>
      </c>
      <c r="MT234">
        <v>14779000000</v>
      </c>
      <c r="MU234">
        <v>859666666.66666663</v>
      </c>
      <c r="MV234">
        <v>110333333.33333333</v>
      </c>
      <c r="MW234">
        <v>4461333333.333333</v>
      </c>
      <c r="MX234">
        <v>721333333.33333337</v>
      </c>
      <c r="MY234">
        <v>3740000000</v>
      </c>
      <c r="MZ234">
        <v>2281333333.3333335</v>
      </c>
      <c r="NA234">
        <v>1458666666.6666667</v>
      </c>
      <c r="NB234">
        <v>8910333333.333334</v>
      </c>
      <c r="NC234">
        <v>4769333333.333333</v>
      </c>
      <c r="ND234">
        <v>2787666666.6666665</v>
      </c>
      <c r="NE234">
        <v>925000000</v>
      </c>
      <c r="NF234">
        <v>1056666666.6666666</v>
      </c>
      <c r="NG234">
        <v>4141000000</v>
      </c>
      <c r="NH234">
        <v>3559000000</v>
      </c>
      <c r="NI234">
        <v>582000000</v>
      </c>
      <c r="NJ234">
        <v>4209000000</v>
      </c>
      <c r="NK234">
        <v>2795333333.3333335</v>
      </c>
      <c r="NL234">
        <v>2450333333.3333335</v>
      </c>
      <c r="NM234">
        <v>345000000</v>
      </c>
      <c r="NN234">
        <v>1413666666.6666667</v>
      </c>
      <c r="NO234">
        <v>940000000</v>
      </c>
      <c r="NP234">
        <v>473000000</v>
      </c>
      <c r="NQ234">
        <v>666666.66666666663</v>
      </c>
      <c r="NR234">
        <v>3096000000</v>
      </c>
      <c r="NS234">
        <v>1720000000</v>
      </c>
      <c r="NT234">
        <v>810000000</v>
      </c>
      <c r="NU234">
        <v>377000000</v>
      </c>
      <c r="NV234">
        <v>189000000</v>
      </c>
      <c r="NW234">
        <v>9671000000</v>
      </c>
      <c r="NX234">
        <v>9027666666.666666</v>
      </c>
      <c r="NY234">
        <v>8479666666.666667</v>
      </c>
      <c r="NZ234">
        <v>548000000</v>
      </c>
      <c r="OA234">
        <v>643333333.33333337</v>
      </c>
      <c r="OB234">
        <v>6806000000</v>
      </c>
      <c r="OC234">
        <v>3099666666.6666665</v>
      </c>
      <c r="OD234">
        <v>1645333333.3333333</v>
      </c>
      <c r="OE234">
        <v>1454333333.3333333</v>
      </c>
      <c r="OF234">
        <v>3706333333.3333335</v>
      </c>
      <c r="OG234">
        <v>1768333333.3333333</v>
      </c>
      <c r="OH234">
        <v>75000000</v>
      </c>
      <c r="OI234">
        <v>935666666.66666663</v>
      </c>
      <c r="OJ234">
        <v>927333333.33333337</v>
      </c>
      <c r="OK234">
        <v>12886333333.333334</v>
      </c>
      <c r="OL234">
        <v>2516000000</v>
      </c>
      <c r="OM234">
        <v>2158000000</v>
      </c>
      <c r="ON234">
        <v>358000000</v>
      </c>
      <c r="OP234">
        <v>1818000000</v>
      </c>
      <c r="OQ234">
        <v>997000000</v>
      </c>
      <c r="OR234">
        <v>546000000</v>
      </c>
      <c r="OS234">
        <v>275000000</v>
      </c>
      <c r="OT234">
        <v>2241666666.6666665</v>
      </c>
      <c r="OU234">
        <v>880666666.66666663</v>
      </c>
      <c r="OV234">
        <v>1882666666.6666667</v>
      </c>
      <c r="OW234">
        <v>641666666.66666663</v>
      </c>
      <c r="OX234">
        <v>1192333333.3333333</v>
      </c>
      <c r="OY234">
        <v>550666666.66666663</v>
      </c>
      <c r="OZ234">
        <v>2512000000</v>
      </c>
      <c r="PA234">
        <v>7876666666.666667</v>
      </c>
      <c r="PB234">
        <v>5364666666.666667</v>
      </c>
    </row>
    <row r="235" spans="1:418" x14ac:dyDescent="0.45">
      <c r="A235" s="71">
        <v>24167</v>
      </c>
      <c r="B235">
        <v>32.18</v>
      </c>
      <c r="D235">
        <v>27.4</v>
      </c>
      <c r="L235">
        <v>26.4</v>
      </c>
      <c r="N235">
        <v>15</v>
      </c>
      <c r="O235">
        <v>14.6</v>
      </c>
      <c r="Q235">
        <v>23.6</v>
      </c>
      <c r="R235">
        <v>29.7</v>
      </c>
      <c r="S235">
        <v>18.100000000000001</v>
      </c>
      <c r="AQ235">
        <v>33.799999999999997</v>
      </c>
      <c r="AR235">
        <v>35.299999999999997</v>
      </c>
      <c r="BH235">
        <v>39.200000000000003</v>
      </c>
      <c r="BI235">
        <v>39.4</v>
      </c>
      <c r="BJ235">
        <v>36.700000000000003</v>
      </c>
      <c r="BK235">
        <v>38.200000000000003</v>
      </c>
      <c r="BM235">
        <v>45.5</v>
      </c>
      <c r="BO235">
        <v>44.7</v>
      </c>
      <c r="BS235">
        <v>47.2</v>
      </c>
      <c r="CB235">
        <v>25</v>
      </c>
      <c r="CG235">
        <v>64.599999999999994</v>
      </c>
      <c r="CJ235">
        <v>41.9</v>
      </c>
      <c r="CO235">
        <v>33.200000000000003</v>
      </c>
      <c r="CP235">
        <v>31.9</v>
      </c>
      <c r="CQ235">
        <v>30.5</v>
      </c>
      <c r="CR235">
        <v>31.9</v>
      </c>
      <c r="CS235">
        <v>37.5</v>
      </c>
      <c r="CU235">
        <v>26.4</v>
      </c>
      <c r="CW235">
        <v>33</v>
      </c>
      <c r="CX235">
        <v>30.2</v>
      </c>
      <c r="CZ235">
        <v>32.6</v>
      </c>
      <c r="DI235">
        <v>23.2</v>
      </c>
      <c r="DX235">
        <v>36.9</v>
      </c>
      <c r="EK235">
        <v>29.3</v>
      </c>
      <c r="EY235">
        <v>48.5</v>
      </c>
      <c r="EZ235">
        <v>50.8</v>
      </c>
      <c r="FG235">
        <v>58.7</v>
      </c>
      <c r="FP235">
        <v>45</v>
      </c>
      <c r="FX235">
        <v>32.1</v>
      </c>
      <c r="FY235">
        <v>32.700000000000003</v>
      </c>
      <c r="GA235">
        <v>48.7</v>
      </c>
      <c r="GC235">
        <v>48.6</v>
      </c>
      <c r="GF235">
        <v>29</v>
      </c>
      <c r="GZ235">
        <v>25.8</v>
      </c>
      <c r="HC235">
        <v>23.3</v>
      </c>
      <c r="JX235">
        <v>33.1</v>
      </c>
      <c r="JY235">
        <v>33.200000000000003</v>
      </c>
      <c r="JZ235">
        <v>31.9</v>
      </c>
      <c r="KD235">
        <v>32.6</v>
      </c>
      <c r="KE235">
        <v>34</v>
      </c>
      <c r="KG235">
        <v>53</v>
      </c>
      <c r="KH235">
        <v>28.7</v>
      </c>
      <c r="KJ235">
        <v>37.4</v>
      </c>
      <c r="KT235">
        <v>2905666666.6666665</v>
      </c>
      <c r="KU235">
        <v>156712000000</v>
      </c>
      <c r="KV235">
        <v>82135333333.333328</v>
      </c>
      <c r="KW235">
        <v>24104000000</v>
      </c>
      <c r="KX235">
        <v>10571000000</v>
      </c>
      <c r="KY235">
        <v>7907666666.666667</v>
      </c>
      <c r="KZ235">
        <v>1432000000</v>
      </c>
      <c r="LA235">
        <v>1231333333.3333333</v>
      </c>
      <c r="LB235">
        <v>7392666666.666667</v>
      </c>
      <c r="LC235">
        <v>4331000000</v>
      </c>
      <c r="LD235">
        <v>1756000000</v>
      </c>
      <c r="LE235">
        <v>909666666.66666663</v>
      </c>
      <c r="LF235">
        <v>396000000</v>
      </c>
      <c r="LG235">
        <v>3836666666.6666665</v>
      </c>
      <c r="LH235">
        <v>2023333333.3333333</v>
      </c>
      <c r="LI235">
        <v>673000000</v>
      </c>
      <c r="LJ235">
        <v>531666666.66666669</v>
      </c>
      <c r="LK235">
        <v>465000000</v>
      </c>
      <c r="LL235">
        <v>143333333.33333334</v>
      </c>
      <c r="LM235">
        <v>2303666666.6666665</v>
      </c>
      <c r="LN235">
        <v>1074333333.3333333</v>
      </c>
      <c r="LO235">
        <v>477000000</v>
      </c>
      <c r="LP235">
        <v>157000000</v>
      </c>
      <c r="LQ235">
        <v>590000000</v>
      </c>
      <c r="LR235">
        <v>5333333.333333333</v>
      </c>
      <c r="LS235">
        <v>58031333333.333336</v>
      </c>
      <c r="LT235">
        <v>26513666666.666668</v>
      </c>
      <c r="LU235">
        <v>23447333333.333332</v>
      </c>
      <c r="LV235">
        <v>2790333333.3333335</v>
      </c>
      <c r="LW235">
        <v>276000000</v>
      </c>
      <c r="LX235">
        <v>11700666666.666666</v>
      </c>
      <c r="LY235">
        <v>9396333333.333334</v>
      </c>
      <c r="LZ235">
        <v>5826333333.333333</v>
      </c>
      <c r="MA235">
        <v>3404333333.3333335</v>
      </c>
      <c r="MB235">
        <v>165666666.66666666</v>
      </c>
      <c r="MC235">
        <v>2304333333.3333335</v>
      </c>
      <c r="MD235">
        <v>6628666666.666667</v>
      </c>
      <c r="ME235">
        <v>5170000000</v>
      </c>
      <c r="MF235">
        <v>1458666666.6666667</v>
      </c>
      <c r="MG235">
        <v>13188666666.666666</v>
      </c>
      <c r="MH235">
        <v>1599666666.6666667</v>
      </c>
      <c r="MI235">
        <v>1930333333.3333333</v>
      </c>
      <c r="MJ235">
        <v>3060333333.3333335</v>
      </c>
      <c r="MK235">
        <v>1712333333.3333333</v>
      </c>
      <c r="ML235">
        <v>2764000000</v>
      </c>
      <c r="MM235">
        <v>1717666666.6666667</v>
      </c>
      <c r="MN235">
        <v>404000000</v>
      </c>
      <c r="MO235">
        <v>74576666666.666672</v>
      </c>
      <c r="MP235">
        <v>72064666666.666672</v>
      </c>
      <c r="MQ235">
        <v>26486000000</v>
      </c>
      <c r="MR235">
        <v>22024666666.666668</v>
      </c>
      <c r="MS235">
        <v>6275666666.666667</v>
      </c>
      <c r="MT235">
        <v>14779000000</v>
      </c>
      <c r="MU235">
        <v>859666666.66666663</v>
      </c>
      <c r="MV235">
        <v>110333333.33333333</v>
      </c>
      <c r="MW235">
        <v>4461333333.333333</v>
      </c>
      <c r="MX235">
        <v>721333333.33333337</v>
      </c>
      <c r="MY235">
        <v>3740000000</v>
      </c>
      <c r="MZ235">
        <v>2281333333.3333335</v>
      </c>
      <c r="NA235">
        <v>1458666666.6666667</v>
      </c>
      <c r="NB235">
        <v>8910333333.333334</v>
      </c>
      <c r="NC235">
        <v>4769333333.333333</v>
      </c>
      <c r="ND235">
        <v>2787666666.6666665</v>
      </c>
      <c r="NE235">
        <v>925000000</v>
      </c>
      <c r="NF235">
        <v>1056666666.6666666</v>
      </c>
      <c r="NG235">
        <v>4141000000</v>
      </c>
      <c r="NH235">
        <v>3559000000</v>
      </c>
      <c r="NI235">
        <v>582000000</v>
      </c>
      <c r="NJ235">
        <v>4209000000</v>
      </c>
      <c r="NK235">
        <v>2795333333.3333335</v>
      </c>
      <c r="NL235">
        <v>2450333333.3333335</v>
      </c>
      <c r="NM235">
        <v>345000000</v>
      </c>
      <c r="NN235">
        <v>1413666666.6666667</v>
      </c>
      <c r="NO235">
        <v>940000000</v>
      </c>
      <c r="NP235">
        <v>473000000</v>
      </c>
      <c r="NQ235">
        <v>666666.66666666663</v>
      </c>
      <c r="NR235">
        <v>3096000000</v>
      </c>
      <c r="NS235">
        <v>1720000000</v>
      </c>
      <c r="NT235">
        <v>810000000</v>
      </c>
      <c r="NU235">
        <v>377000000</v>
      </c>
      <c r="NV235">
        <v>189000000</v>
      </c>
      <c r="NW235">
        <v>9671000000</v>
      </c>
      <c r="NX235">
        <v>9027666666.666666</v>
      </c>
      <c r="NY235">
        <v>8479666666.666667</v>
      </c>
      <c r="NZ235">
        <v>548000000</v>
      </c>
      <c r="OA235">
        <v>643333333.33333337</v>
      </c>
      <c r="OB235">
        <v>6806000000</v>
      </c>
      <c r="OC235">
        <v>3099666666.6666665</v>
      </c>
      <c r="OD235">
        <v>1645333333.3333333</v>
      </c>
      <c r="OE235">
        <v>1454333333.3333333</v>
      </c>
      <c r="OF235">
        <v>3706333333.3333335</v>
      </c>
      <c r="OG235">
        <v>1768333333.3333333</v>
      </c>
      <c r="OH235">
        <v>75000000</v>
      </c>
      <c r="OI235">
        <v>935666666.66666663</v>
      </c>
      <c r="OJ235">
        <v>927333333.33333337</v>
      </c>
      <c r="OK235">
        <v>12886333333.333334</v>
      </c>
      <c r="OL235">
        <v>2516000000</v>
      </c>
      <c r="OM235">
        <v>2158000000</v>
      </c>
      <c r="ON235">
        <v>358000000</v>
      </c>
      <c r="OP235">
        <v>1818000000</v>
      </c>
      <c r="OQ235">
        <v>997000000</v>
      </c>
      <c r="OR235">
        <v>546000000</v>
      </c>
      <c r="OS235">
        <v>275000000</v>
      </c>
      <c r="OT235">
        <v>2241666666.6666665</v>
      </c>
      <c r="OU235">
        <v>880666666.66666663</v>
      </c>
      <c r="OV235">
        <v>1882666666.6666667</v>
      </c>
      <c r="OW235">
        <v>641666666.66666663</v>
      </c>
      <c r="OX235">
        <v>1192333333.3333333</v>
      </c>
      <c r="OY235">
        <v>550666666.66666663</v>
      </c>
      <c r="OZ235">
        <v>2512000000</v>
      </c>
      <c r="PA235">
        <v>7876666666.666667</v>
      </c>
      <c r="PB235">
        <v>5364666666.666667</v>
      </c>
    </row>
    <row r="236" spans="1:418" x14ac:dyDescent="0.45">
      <c r="A236" s="71">
        <v>24198</v>
      </c>
      <c r="B236">
        <v>32.28</v>
      </c>
      <c r="D236">
        <v>27.6</v>
      </c>
      <c r="L236">
        <v>26.9</v>
      </c>
      <c r="N236">
        <v>15</v>
      </c>
      <c r="O236">
        <v>14.6</v>
      </c>
      <c r="Q236">
        <v>23.6</v>
      </c>
      <c r="R236">
        <v>29.7</v>
      </c>
      <c r="S236">
        <v>18.100000000000001</v>
      </c>
      <c r="AQ236">
        <v>33.799999999999997</v>
      </c>
      <c r="AR236">
        <v>35.4</v>
      </c>
      <c r="BH236">
        <v>38.9</v>
      </c>
      <c r="BI236">
        <v>39.1</v>
      </c>
      <c r="BJ236">
        <v>37.299999999999997</v>
      </c>
      <c r="BK236">
        <v>39</v>
      </c>
      <c r="BM236">
        <v>43.6</v>
      </c>
      <c r="BO236">
        <v>42.4</v>
      </c>
      <c r="BS236">
        <v>45.8</v>
      </c>
      <c r="CB236">
        <v>25.2</v>
      </c>
      <c r="CG236">
        <v>63.8</v>
      </c>
      <c r="CJ236">
        <v>42.3</v>
      </c>
      <c r="CO236">
        <v>33.6</v>
      </c>
      <c r="CP236">
        <v>32.5</v>
      </c>
      <c r="CQ236">
        <v>31.2</v>
      </c>
      <c r="CR236">
        <v>32.200000000000003</v>
      </c>
      <c r="CS236">
        <v>39.799999999999997</v>
      </c>
      <c r="CU236">
        <v>26.4</v>
      </c>
      <c r="CW236">
        <v>33.6</v>
      </c>
      <c r="CX236">
        <v>31.9</v>
      </c>
      <c r="CZ236">
        <v>37.799999999999997</v>
      </c>
      <c r="DI236">
        <v>23.3</v>
      </c>
      <c r="DX236">
        <v>36.6</v>
      </c>
      <c r="EK236">
        <v>29.3</v>
      </c>
      <c r="EY236">
        <v>48.7</v>
      </c>
      <c r="EZ236">
        <v>50.8</v>
      </c>
      <c r="FG236">
        <v>58.9</v>
      </c>
      <c r="FP236">
        <v>45.4</v>
      </c>
      <c r="FX236">
        <v>32.200000000000003</v>
      </c>
      <c r="FY236">
        <v>32.799999999999997</v>
      </c>
      <c r="GA236">
        <v>49</v>
      </c>
      <c r="GC236">
        <v>48.9</v>
      </c>
      <c r="GF236">
        <v>29.1</v>
      </c>
      <c r="GZ236">
        <v>25.9</v>
      </c>
      <c r="HC236">
        <v>23.4</v>
      </c>
      <c r="JX236">
        <v>33.299999999999997</v>
      </c>
      <c r="JY236">
        <v>33.299999999999997</v>
      </c>
      <c r="JZ236">
        <v>32.1</v>
      </c>
      <c r="KD236">
        <v>32.799999999999997</v>
      </c>
      <c r="KE236">
        <v>34.200000000000003</v>
      </c>
      <c r="KG236">
        <v>53.1</v>
      </c>
      <c r="KH236">
        <v>29.1</v>
      </c>
      <c r="KJ236">
        <v>37.5</v>
      </c>
      <c r="KT236">
        <v>2912666666.6666665</v>
      </c>
      <c r="KU236">
        <v>158396333333.33334</v>
      </c>
      <c r="KV236">
        <v>82319333333.333328</v>
      </c>
      <c r="KW236">
        <v>23240333333.333332</v>
      </c>
      <c r="KX236">
        <v>9577666666.666666</v>
      </c>
      <c r="KY236">
        <v>6954666666.666667</v>
      </c>
      <c r="KZ236">
        <v>1396333333.3333333</v>
      </c>
      <c r="LA236">
        <v>1227000000</v>
      </c>
      <c r="LB236">
        <v>7405666666.666667</v>
      </c>
      <c r="LC236">
        <v>4340666666.666667</v>
      </c>
      <c r="LD236">
        <v>1745666666.6666667</v>
      </c>
      <c r="LE236">
        <v>916666666.66666663</v>
      </c>
      <c r="LF236">
        <v>402333333.33333331</v>
      </c>
      <c r="LG236">
        <v>3974000000</v>
      </c>
      <c r="LH236">
        <v>2102666666.6666667</v>
      </c>
      <c r="LI236">
        <v>703333333.33333337</v>
      </c>
      <c r="LJ236">
        <v>561000000</v>
      </c>
      <c r="LK236">
        <v>458333333.33333331</v>
      </c>
      <c r="LL236">
        <v>148666666.66666666</v>
      </c>
      <c r="LM236">
        <v>2283000000</v>
      </c>
      <c r="LN236">
        <v>1050666666.6666666</v>
      </c>
      <c r="LO236">
        <v>474000000</v>
      </c>
      <c r="LP236">
        <v>154666666.66666666</v>
      </c>
      <c r="LQ236">
        <v>598000000</v>
      </c>
      <c r="LR236">
        <v>5333333.333333333</v>
      </c>
      <c r="LS236">
        <v>59079333333.333336</v>
      </c>
      <c r="LT236">
        <v>26863333333.333332</v>
      </c>
      <c r="LU236">
        <v>23760666666.666668</v>
      </c>
      <c r="LV236">
        <v>2823666666.6666665</v>
      </c>
      <c r="LW236">
        <v>278666666.66666669</v>
      </c>
      <c r="LX236">
        <v>11841333333.333334</v>
      </c>
      <c r="LY236">
        <v>9507000000</v>
      </c>
      <c r="LZ236">
        <v>5886333333.333333</v>
      </c>
      <c r="MA236">
        <v>3456666666.6666665</v>
      </c>
      <c r="MB236">
        <v>164000000</v>
      </c>
      <c r="MC236">
        <v>2334333333.3333335</v>
      </c>
      <c r="MD236">
        <v>6810666666.666667</v>
      </c>
      <c r="ME236">
        <v>5290666666.666667</v>
      </c>
      <c r="MF236">
        <v>1520000000</v>
      </c>
      <c r="MG236">
        <v>13563666666.666666</v>
      </c>
      <c r="MH236">
        <v>1621333333.3333333</v>
      </c>
      <c r="MI236">
        <v>1983000000</v>
      </c>
      <c r="MJ236">
        <v>3134333333.3333335</v>
      </c>
      <c r="MK236">
        <v>1755666666.6666667</v>
      </c>
      <c r="ML236">
        <v>2909333333.3333335</v>
      </c>
      <c r="MM236">
        <v>1768000000</v>
      </c>
      <c r="MN236">
        <v>392000000</v>
      </c>
      <c r="MO236">
        <v>76076666666.666672</v>
      </c>
      <c r="MP236">
        <v>73580666666.666672</v>
      </c>
      <c r="MQ236">
        <v>26875333333.333332</v>
      </c>
      <c r="MR236">
        <v>22300666666.666668</v>
      </c>
      <c r="MS236">
        <v>6356666666.666667</v>
      </c>
      <c r="MT236">
        <v>14968000000</v>
      </c>
      <c r="MU236">
        <v>864000000</v>
      </c>
      <c r="MV236">
        <v>112000000</v>
      </c>
      <c r="MW236">
        <v>4575000000</v>
      </c>
      <c r="MX236">
        <v>722333333.33333337</v>
      </c>
      <c r="MY236">
        <v>3852666666.6666665</v>
      </c>
      <c r="MZ236">
        <v>2332000000</v>
      </c>
      <c r="NA236">
        <v>1520666666.6666667</v>
      </c>
      <c r="NB236">
        <v>9353333333.333334</v>
      </c>
      <c r="NC236">
        <v>4992666666.666667</v>
      </c>
      <c r="ND236">
        <v>2938333333.3333335</v>
      </c>
      <c r="NE236">
        <v>969666666.66666663</v>
      </c>
      <c r="NF236">
        <v>1084333333.3333333</v>
      </c>
      <c r="NG236">
        <v>4360666666.666667</v>
      </c>
      <c r="NH236">
        <v>3735333333.3333335</v>
      </c>
      <c r="NI236">
        <v>625333333.33333337</v>
      </c>
      <c r="NJ236">
        <v>4315000000</v>
      </c>
      <c r="NK236">
        <v>2844333333.3333335</v>
      </c>
      <c r="NL236">
        <v>2494333333.3333335</v>
      </c>
      <c r="NM236">
        <v>350000000</v>
      </c>
      <c r="NN236">
        <v>1470666666.6666667</v>
      </c>
      <c r="NO236">
        <v>957666666.66666663</v>
      </c>
      <c r="NP236">
        <v>512333333.33333331</v>
      </c>
      <c r="NQ236">
        <v>666666.66666666663</v>
      </c>
      <c r="NR236">
        <v>3209333333.3333335</v>
      </c>
      <c r="NS236">
        <v>1802333333.3333333</v>
      </c>
      <c r="NT236">
        <v>827000000</v>
      </c>
      <c r="NU236">
        <v>380666666.66666669</v>
      </c>
      <c r="NV236">
        <v>199666666.66666666</v>
      </c>
      <c r="NW236">
        <v>9803000000</v>
      </c>
      <c r="NX236">
        <v>9173333333.333334</v>
      </c>
      <c r="NY236">
        <v>8600000000</v>
      </c>
      <c r="NZ236">
        <v>573333333.33333337</v>
      </c>
      <c r="OA236">
        <v>629666666.66666663</v>
      </c>
      <c r="OB236">
        <v>6885666666.666667</v>
      </c>
      <c r="OC236">
        <v>3122666666.6666665</v>
      </c>
      <c r="OD236">
        <v>1688000000</v>
      </c>
      <c r="OE236">
        <v>1434666666.6666667</v>
      </c>
      <c r="OF236">
        <v>3762666666.6666665</v>
      </c>
      <c r="OG236">
        <v>1768666666.6666667</v>
      </c>
      <c r="OH236">
        <v>75000000</v>
      </c>
      <c r="OI236">
        <v>962000000</v>
      </c>
      <c r="OJ236">
        <v>957000000</v>
      </c>
      <c r="OK236">
        <v>13138666666.666666</v>
      </c>
      <c r="OL236">
        <v>2716666666.6666665</v>
      </c>
      <c r="OM236">
        <v>2357333333.3333335</v>
      </c>
      <c r="ON236">
        <v>359666666.66666669</v>
      </c>
      <c r="OP236">
        <v>1881000000</v>
      </c>
      <c r="OQ236">
        <v>1025333333.3333334</v>
      </c>
      <c r="OR236">
        <v>558000000</v>
      </c>
      <c r="OS236">
        <v>297333333.33333331</v>
      </c>
      <c r="OT236">
        <v>2293666666.6666665</v>
      </c>
      <c r="OU236">
        <v>891333333.33333337</v>
      </c>
      <c r="OV236">
        <v>1823666666.6666667</v>
      </c>
      <c r="OW236">
        <v>619666666.66666663</v>
      </c>
      <c r="OX236">
        <v>1205000000</v>
      </c>
      <c r="OY236">
        <v>585333333.33333337</v>
      </c>
      <c r="OZ236">
        <v>2496000000</v>
      </c>
      <c r="PA236">
        <v>8068666666.666667</v>
      </c>
      <c r="PB236">
        <v>5572333333.333333</v>
      </c>
    </row>
    <row r="237" spans="1:418" x14ac:dyDescent="0.45">
      <c r="A237" s="71">
        <v>24228</v>
      </c>
      <c r="B237">
        <v>32.35</v>
      </c>
      <c r="D237">
        <v>27.7</v>
      </c>
      <c r="L237">
        <v>26.9</v>
      </c>
      <c r="N237">
        <v>15.1</v>
      </c>
      <c r="O237">
        <v>14.7</v>
      </c>
      <c r="Q237">
        <v>23.6</v>
      </c>
      <c r="R237">
        <v>29.7</v>
      </c>
      <c r="S237">
        <v>18.100000000000001</v>
      </c>
      <c r="AQ237">
        <v>33.700000000000003</v>
      </c>
      <c r="AR237">
        <v>35.200000000000003</v>
      </c>
      <c r="BH237">
        <v>38.5</v>
      </c>
      <c r="BI237">
        <v>38.700000000000003</v>
      </c>
      <c r="BJ237">
        <v>36.6</v>
      </c>
      <c r="BK237">
        <v>39.1</v>
      </c>
      <c r="BM237">
        <v>43</v>
      </c>
      <c r="BO237">
        <v>41.8</v>
      </c>
      <c r="BS237">
        <v>44.6</v>
      </c>
      <c r="CB237">
        <v>25.6</v>
      </c>
      <c r="CG237">
        <v>64.400000000000006</v>
      </c>
      <c r="CJ237">
        <v>42.5</v>
      </c>
      <c r="CO237">
        <v>33</v>
      </c>
      <c r="CP237">
        <v>31.8</v>
      </c>
      <c r="CQ237">
        <v>31.4</v>
      </c>
      <c r="CR237">
        <v>32.9</v>
      </c>
      <c r="CS237">
        <v>40.1</v>
      </c>
      <c r="CU237">
        <v>27.1</v>
      </c>
      <c r="CW237">
        <v>31.9</v>
      </c>
      <c r="CX237">
        <v>32.9</v>
      </c>
      <c r="CZ237">
        <v>36.9</v>
      </c>
      <c r="DI237">
        <v>23.3</v>
      </c>
      <c r="DX237">
        <v>36.700000000000003</v>
      </c>
      <c r="EK237">
        <v>29.5</v>
      </c>
      <c r="EY237">
        <v>48.8</v>
      </c>
      <c r="EZ237">
        <v>51</v>
      </c>
      <c r="FG237">
        <v>59</v>
      </c>
      <c r="FP237">
        <v>45.7</v>
      </c>
      <c r="FX237">
        <v>32.1</v>
      </c>
      <c r="FY237">
        <v>32.700000000000003</v>
      </c>
      <c r="GA237">
        <v>48.9</v>
      </c>
      <c r="GC237">
        <v>48.8</v>
      </c>
      <c r="GF237">
        <v>28.9</v>
      </c>
      <c r="GZ237">
        <v>26</v>
      </c>
      <c r="HC237">
        <v>23.6</v>
      </c>
      <c r="JX237">
        <v>33.4</v>
      </c>
      <c r="JY237">
        <v>33.4</v>
      </c>
      <c r="JZ237">
        <v>32.200000000000003</v>
      </c>
      <c r="KD237">
        <v>32.799999999999997</v>
      </c>
      <c r="KE237">
        <v>34.200000000000003</v>
      </c>
      <c r="KG237">
        <v>53.1</v>
      </c>
      <c r="KH237">
        <v>29.2</v>
      </c>
      <c r="KJ237">
        <v>37.6</v>
      </c>
      <c r="KT237">
        <v>2912666666.6666665</v>
      </c>
      <c r="KU237">
        <v>158396333333.33334</v>
      </c>
      <c r="KV237">
        <v>82319333333.333328</v>
      </c>
      <c r="KW237">
        <v>23240333333.333332</v>
      </c>
      <c r="KX237">
        <v>9577666666.666666</v>
      </c>
      <c r="KY237">
        <v>6954666666.666667</v>
      </c>
      <c r="KZ237">
        <v>1396333333.3333333</v>
      </c>
      <c r="LA237">
        <v>1227000000</v>
      </c>
      <c r="LB237">
        <v>7405666666.666667</v>
      </c>
      <c r="LC237">
        <v>4340666666.666667</v>
      </c>
      <c r="LD237">
        <v>1745666666.6666667</v>
      </c>
      <c r="LE237">
        <v>916666666.66666663</v>
      </c>
      <c r="LF237">
        <v>402333333.33333331</v>
      </c>
      <c r="LG237">
        <v>3974000000</v>
      </c>
      <c r="LH237">
        <v>2102666666.6666667</v>
      </c>
      <c r="LI237">
        <v>703333333.33333337</v>
      </c>
      <c r="LJ237">
        <v>561000000</v>
      </c>
      <c r="LK237">
        <v>458333333.33333331</v>
      </c>
      <c r="LL237">
        <v>148666666.66666666</v>
      </c>
      <c r="LM237">
        <v>2283000000</v>
      </c>
      <c r="LN237">
        <v>1050666666.6666666</v>
      </c>
      <c r="LO237">
        <v>474000000</v>
      </c>
      <c r="LP237">
        <v>154666666.66666666</v>
      </c>
      <c r="LQ237">
        <v>598000000</v>
      </c>
      <c r="LR237">
        <v>5333333.333333333</v>
      </c>
      <c r="LS237">
        <v>59079333333.333336</v>
      </c>
      <c r="LT237">
        <v>26863333333.333332</v>
      </c>
      <c r="LU237">
        <v>23760666666.666668</v>
      </c>
      <c r="LV237">
        <v>2823666666.6666665</v>
      </c>
      <c r="LW237">
        <v>278666666.66666669</v>
      </c>
      <c r="LX237">
        <v>11841333333.333334</v>
      </c>
      <c r="LY237">
        <v>9507000000</v>
      </c>
      <c r="LZ237">
        <v>5886333333.333333</v>
      </c>
      <c r="MA237">
        <v>3456666666.6666665</v>
      </c>
      <c r="MB237">
        <v>164000000</v>
      </c>
      <c r="MC237">
        <v>2334333333.3333335</v>
      </c>
      <c r="MD237">
        <v>6810666666.666667</v>
      </c>
      <c r="ME237">
        <v>5290666666.666667</v>
      </c>
      <c r="MF237">
        <v>1520000000</v>
      </c>
      <c r="MG237">
        <v>13563666666.666666</v>
      </c>
      <c r="MH237">
        <v>1621333333.3333333</v>
      </c>
      <c r="MI237">
        <v>1983000000</v>
      </c>
      <c r="MJ237">
        <v>3134333333.3333335</v>
      </c>
      <c r="MK237">
        <v>1755666666.6666667</v>
      </c>
      <c r="ML237">
        <v>2909333333.3333335</v>
      </c>
      <c r="MM237">
        <v>1768000000</v>
      </c>
      <c r="MN237">
        <v>392000000</v>
      </c>
      <c r="MO237">
        <v>76076666666.666672</v>
      </c>
      <c r="MP237">
        <v>73580666666.666672</v>
      </c>
      <c r="MQ237">
        <v>26875333333.333332</v>
      </c>
      <c r="MR237">
        <v>22300666666.666668</v>
      </c>
      <c r="MS237">
        <v>6356666666.666667</v>
      </c>
      <c r="MT237">
        <v>14968000000</v>
      </c>
      <c r="MU237">
        <v>864000000</v>
      </c>
      <c r="MV237">
        <v>112000000</v>
      </c>
      <c r="MW237">
        <v>4575000000</v>
      </c>
      <c r="MX237">
        <v>722333333.33333337</v>
      </c>
      <c r="MY237">
        <v>3852666666.6666665</v>
      </c>
      <c r="MZ237">
        <v>2332000000</v>
      </c>
      <c r="NA237">
        <v>1520666666.6666667</v>
      </c>
      <c r="NB237">
        <v>9353333333.333334</v>
      </c>
      <c r="NC237">
        <v>4992666666.666667</v>
      </c>
      <c r="ND237">
        <v>2938333333.3333335</v>
      </c>
      <c r="NE237">
        <v>969666666.66666663</v>
      </c>
      <c r="NF237">
        <v>1084333333.3333333</v>
      </c>
      <c r="NG237">
        <v>4360666666.666667</v>
      </c>
      <c r="NH237">
        <v>3735333333.3333335</v>
      </c>
      <c r="NI237">
        <v>625333333.33333337</v>
      </c>
      <c r="NJ237">
        <v>4315000000</v>
      </c>
      <c r="NK237">
        <v>2844333333.3333335</v>
      </c>
      <c r="NL237">
        <v>2494333333.3333335</v>
      </c>
      <c r="NM237">
        <v>350000000</v>
      </c>
      <c r="NN237">
        <v>1470666666.6666667</v>
      </c>
      <c r="NO237">
        <v>957666666.66666663</v>
      </c>
      <c r="NP237">
        <v>512333333.33333331</v>
      </c>
      <c r="NQ237">
        <v>666666.66666666663</v>
      </c>
      <c r="NR237">
        <v>3209333333.3333335</v>
      </c>
      <c r="NS237">
        <v>1802333333.3333333</v>
      </c>
      <c r="NT237">
        <v>827000000</v>
      </c>
      <c r="NU237">
        <v>380666666.66666669</v>
      </c>
      <c r="NV237">
        <v>199666666.66666666</v>
      </c>
      <c r="NW237">
        <v>9803000000</v>
      </c>
      <c r="NX237">
        <v>9173333333.333334</v>
      </c>
      <c r="NY237">
        <v>8600000000</v>
      </c>
      <c r="NZ237">
        <v>573333333.33333337</v>
      </c>
      <c r="OA237">
        <v>629666666.66666663</v>
      </c>
      <c r="OB237">
        <v>6885666666.666667</v>
      </c>
      <c r="OC237">
        <v>3122666666.6666665</v>
      </c>
      <c r="OD237">
        <v>1688000000</v>
      </c>
      <c r="OE237">
        <v>1434666666.6666667</v>
      </c>
      <c r="OF237">
        <v>3762666666.6666665</v>
      </c>
      <c r="OG237">
        <v>1768666666.6666667</v>
      </c>
      <c r="OH237">
        <v>75000000</v>
      </c>
      <c r="OI237">
        <v>962000000</v>
      </c>
      <c r="OJ237">
        <v>957000000</v>
      </c>
      <c r="OK237">
        <v>13138666666.666666</v>
      </c>
      <c r="OL237">
        <v>2716666666.6666665</v>
      </c>
      <c r="OM237">
        <v>2357333333.3333335</v>
      </c>
      <c r="ON237">
        <v>359666666.66666669</v>
      </c>
      <c r="OP237">
        <v>1881000000</v>
      </c>
      <c r="OQ237">
        <v>1025333333.3333334</v>
      </c>
      <c r="OR237">
        <v>558000000</v>
      </c>
      <c r="OS237">
        <v>297333333.33333331</v>
      </c>
      <c r="OT237">
        <v>2293666666.6666665</v>
      </c>
      <c r="OU237">
        <v>891333333.33333337</v>
      </c>
      <c r="OV237">
        <v>1823666666.6666667</v>
      </c>
      <c r="OW237">
        <v>619666666.66666663</v>
      </c>
      <c r="OX237">
        <v>1205000000</v>
      </c>
      <c r="OY237">
        <v>585333333.33333337</v>
      </c>
      <c r="OZ237">
        <v>2496000000</v>
      </c>
      <c r="PA237">
        <v>8068666666.666667</v>
      </c>
      <c r="PB237">
        <v>5572333333.333333</v>
      </c>
    </row>
    <row r="238" spans="1:418" x14ac:dyDescent="0.45">
      <c r="A238" s="71">
        <v>24259</v>
      </c>
      <c r="B238">
        <v>32.380000000000003</v>
      </c>
      <c r="D238">
        <v>27.9</v>
      </c>
      <c r="L238">
        <v>26.9</v>
      </c>
      <c r="N238">
        <v>15</v>
      </c>
      <c r="O238">
        <v>14.7</v>
      </c>
      <c r="Q238">
        <v>23.6</v>
      </c>
      <c r="R238">
        <v>29.7</v>
      </c>
      <c r="S238">
        <v>18.100000000000001</v>
      </c>
      <c r="AQ238">
        <v>33.700000000000003</v>
      </c>
      <c r="AR238">
        <v>35.1</v>
      </c>
      <c r="BH238">
        <v>38.4</v>
      </c>
      <c r="BI238">
        <v>38.4</v>
      </c>
      <c r="BJ238">
        <v>36.5</v>
      </c>
      <c r="BK238">
        <v>38.299999999999997</v>
      </c>
      <c r="BM238">
        <v>42.7</v>
      </c>
      <c r="BO238">
        <v>41.5</v>
      </c>
      <c r="BS238">
        <v>45.3</v>
      </c>
      <c r="CB238">
        <v>25.7</v>
      </c>
      <c r="CG238">
        <v>60.1</v>
      </c>
      <c r="CJ238">
        <v>42.4</v>
      </c>
      <c r="CO238">
        <v>33.4</v>
      </c>
      <c r="CP238">
        <v>32.299999999999997</v>
      </c>
      <c r="CQ238">
        <v>32.200000000000003</v>
      </c>
      <c r="CR238">
        <v>33.1</v>
      </c>
      <c r="CS238">
        <v>41.1</v>
      </c>
      <c r="CU238">
        <v>28</v>
      </c>
      <c r="CW238">
        <v>32.299999999999997</v>
      </c>
      <c r="CX238">
        <v>31.4</v>
      </c>
      <c r="CZ238">
        <v>36.9</v>
      </c>
      <c r="DI238">
        <v>23.4</v>
      </c>
      <c r="DX238">
        <v>37.1</v>
      </c>
      <c r="EK238">
        <v>29.7</v>
      </c>
      <c r="EY238">
        <v>48.9</v>
      </c>
      <c r="EZ238">
        <v>51.1</v>
      </c>
      <c r="FG238">
        <v>59.1</v>
      </c>
      <c r="FP238">
        <v>46</v>
      </c>
      <c r="FX238">
        <v>32.200000000000003</v>
      </c>
      <c r="FY238">
        <v>32.799999999999997</v>
      </c>
      <c r="GA238">
        <v>49</v>
      </c>
      <c r="GC238">
        <v>48.9</v>
      </c>
      <c r="GF238">
        <v>28.8</v>
      </c>
      <c r="GZ238">
        <v>26.1</v>
      </c>
      <c r="HC238">
        <v>23.7</v>
      </c>
      <c r="JX238">
        <v>33.5</v>
      </c>
      <c r="JY238">
        <v>33.4</v>
      </c>
      <c r="JZ238">
        <v>32.299999999999997</v>
      </c>
      <c r="KD238">
        <v>32.9</v>
      </c>
      <c r="KE238">
        <v>34.200000000000003</v>
      </c>
      <c r="KG238">
        <v>53.2</v>
      </c>
      <c r="KH238">
        <v>29.2</v>
      </c>
      <c r="KJ238">
        <v>37.6</v>
      </c>
      <c r="KT238">
        <v>2912666666.6666665</v>
      </c>
      <c r="KU238">
        <v>158396333333.33334</v>
      </c>
      <c r="KV238">
        <v>82319333333.333328</v>
      </c>
      <c r="KW238">
        <v>23240333333.333332</v>
      </c>
      <c r="KX238">
        <v>9577666666.666666</v>
      </c>
      <c r="KY238">
        <v>6954666666.666667</v>
      </c>
      <c r="KZ238">
        <v>1396333333.3333333</v>
      </c>
      <c r="LA238">
        <v>1227000000</v>
      </c>
      <c r="LB238">
        <v>7405666666.666667</v>
      </c>
      <c r="LC238">
        <v>4340666666.666667</v>
      </c>
      <c r="LD238">
        <v>1745666666.6666667</v>
      </c>
      <c r="LE238">
        <v>916666666.66666663</v>
      </c>
      <c r="LF238">
        <v>402333333.33333331</v>
      </c>
      <c r="LG238">
        <v>3974000000</v>
      </c>
      <c r="LH238">
        <v>2102666666.6666667</v>
      </c>
      <c r="LI238">
        <v>703333333.33333337</v>
      </c>
      <c r="LJ238">
        <v>561000000</v>
      </c>
      <c r="LK238">
        <v>458333333.33333331</v>
      </c>
      <c r="LL238">
        <v>148666666.66666666</v>
      </c>
      <c r="LM238">
        <v>2283000000</v>
      </c>
      <c r="LN238">
        <v>1050666666.6666666</v>
      </c>
      <c r="LO238">
        <v>474000000</v>
      </c>
      <c r="LP238">
        <v>154666666.66666666</v>
      </c>
      <c r="LQ238">
        <v>598000000</v>
      </c>
      <c r="LR238">
        <v>5333333.333333333</v>
      </c>
      <c r="LS238">
        <v>59079333333.333336</v>
      </c>
      <c r="LT238">
        <v>26863333333.333332</v>
      </c>
      <c r="LU238">
        <v>23760666666.666668</v>
      </c>
      <c r="LV238">
        <v>2823666666.6666665</v>
      </c>
      <c r="LW238">
        <v>278666666.66666669</v>
      </c>
      <c r="LX238">
        <v>11841333333.333334</v>
      </c>
      <c r="LY238">
        <v>9507000000</v>
      </c>
      <c r="LZ238">
        <v>5886333333.333333</v>
      </c>
      <c r="MA238">
        <v>3456666666.6666665</v>
      </c>
      <c r="MB238">
        <v>164000000</v>
      </c>
      <c r="MC238">
        <v>2334333333.3333335</v>
      </c>
      <c r="MD238">
        <v>6810666666.666667</v>
      </c>
      <c r="ME238">
        <v>5290666666.666667</v>
      </c>
      <c r="MF238">
        <v>1520000000</v>
      </c>
      <c r="MG238">
        <v>13563666666.666666</v>
      </c>
      <c r="MH238">
        <v>1621333333.3333333</v>
      </c>
      <c r="MI238">
        <v>1983000000</v>
      </c>
      <c r="MJ238">
        <v>3134333333.3333335</v>
      </c>
      <c r="MK238">
        <v>1755666666.6666667</v>
      </c>
      <c r="ML238">
        <v>2909333333.3333335</v>
      </c>
      <c r="MM238">
        <v>1768000000</v>
      </c>
      <c r="MN238">
        <v>392000000</v>
      </c>
      <c r="MO238">
        <v>76076666666.666672</v>
      </c>
      <c r="MP238">
        <v>73580666666.666672</v>
      </c>
      <c r="MQ238">
        <v>26875333333.333332</v>
      </c>
      <c r="MR238">
        <v>22300666666.666668</v>
      </c>
      <c r="MS238">
        <v>6356666666.666667</v>
      </c>
      <c r="MT238">
        <v>14968000000</v>
      </c>
      <c r="MU238">
        <v>864000000</v>
      </c>
      <c r="MV238">
        <v>112000000</v>
      </c>
      <c r="MW238">
        <v>4575000000</v>
      </c>
      <c r="MX238">
        <v>722333333.33333337</v>
      </c>
      <c r="MY238">
        <v>3852666666.6666665</v>
      </c>
      <c r="MZ238">
        <v>2332000000</v>
      </c>
      <c r="NA238">
        <v>1520666666.6666667</v>
      </c>
      <c r="NB238">
        <v>9353333333.333334</v>
      </c>
      <c r="NC238">
        <v>4992666666.666667</v>
      </c>
      <c r="ND238">
        <v>2938333333.3333335</v>
      </c>
      <c r="NE238">
        <v>969666666.66666663</v>
      </c>
      <c r="NF238">
        <v>1084333333.3333333</v>
      </c>
      <c r="NG238">
        <v>4360666666.666667</v>
      </c>
      <c r="NH238">
        <v>3735333333.3333335</v>
      </c>
      <c r="NI238">
        <v>625333333.33333337</v>
      </c>
      <c r="NJ238">
        <v>4315000000</v>
      </c>
      <c r="NK238">
        <v>2844333333.3333335</v>
      </c>
      <c r="NL238">
        <v>2494333333.3333335</v>
      </c>
      <c r="NM238">
        <v>350000000</v>
      </c>
      <c r="NN238">
        <v>1470666666.6666667</v>
      </c>
      <c r="NO238">
        <v>957666666.66666663</v>
      </c>
      <c r="NP238">
        <v>512333333.33333331</v>
      </c>
      <c r="NQ238">
        <v>666666.66666666663</v>
      </c>
      <c r="NR238">
        <v>3209333333.3333335</v>
      </c>
      <c r="NS238">
        <v>1802333333.3333333</v>
      </c>
      <c r="NT238">
        <v>827000000</v>
      </c>
      <c r="NU238">
        <v>380666666.66666669</v>
      </c>
      <c r="NV238">
        <v>199666666.66666666</v>
      </c>
      <c r="NW238">
        <v>9803000000</v>
      </c>
      <c r="NX238">
        <v>9173333333.333334</v>
      </c>
      <c r="NY238">
        <v>8600000000</v>
      </c>
      <c r="NZ238">
        <v>573333333.33333337</v>
      </c>
      <c r="OA238">
        <v>629666666.66666663</v>
      </c>
      <c r="OB238">
        <v>6885666666.666667</v>
      </c>
      <c r="OC238">
        <v>3122666666.6666665</v>
      </c>
      <c r="OD238">
        <v>1688000000</v>
      </c>
      <c r="OE238">
        <v>1434666666.6666667</v>
      </c>
      <c r="OF238">
        <v>3762666666.6666665</v>
      </c>
      <c r="OG238">
        <v>1768666666.6666667</v>
      </c>
      <c r="OH238">
        <v>75000000</v>
      </c>
      <c r="OI238">
        <v>962000000</v>
      </c>
      <c r="OJ238">
        <v>957000000</v>
      </c>
      <c r="OK238">
        <v>13138666666.666666</v>
      </c>
      <c r="OL238">
        <v>2716666666.6666665</v>
      </c>
      <c r="OM238">
        <v>2357333333.3333335</v>
      </c>
      <c r="ON238">
        <v>359666666.66666669</v>
      </c>
      <c r="OP238">
        <v>1881000000</v>
      </c>
      <c r="OQ238">
        <v>1025333333.3333334</v>
      </c>
      <c r="OR238">
        <v>558000000</v>
      </c>
      <c r="OS238">
        <v>297333333.33333331</v>
      </c>
      <c r="OT238">
        <v>2293666666.6666665</v>
      </c>
      <c r="OU238">
        <v>891333333.33333337</v>
      </c>
      <c r="OV238">
        <v>1823666666.6666667</v>
      </c>
      <c r="OW238">
        <v>619666666.66666663</v>
      </c>
      <c r="OX238">
        <v>1205000000</v>
      </c>
      <c r="OY238">
        <v>585333333.33333337</v>
      </c>
      <c r="OZ238">
        <v>2496000000</v>
      </c>
      <c r="PA238">
        <v>8068666666.666667</v>
      </c>
      <c r="PB238">
        <v>5572333333.333333</v>
      </c>
    </row>
    <row r="239" spans="1:418" x14ac:dyDescent="0.45">
      <c r="A239" s="71">
        <v>24289</v>
      </c>
      <c r="B239">
        <v>32.450000000000003</v>
      </c>
      <c r="D239">
        <v>27.9</v>
      </c>
      <c r="L239">
        <v>26.9</v>
      </c>
      <c r="N239">
        <v>15</v>
      </c>
      <c r="O239">
        <v>14.7</v>
      </c>
      <c r="Q239">
        <v>23.6</v>
      </c>
      <c r="R239">
        <v>29.7</v>
      </c>
      <c r="S239">
        <v>18.100000000000001</v>
      </c>
      <c r="AQ239">
        <v>33.5</v>
      </c>
      <c r="AR239">
        <v>34.9</v>
      </c>
      <c r="BH239">
        <v>38</v>
      </c>
      <c r="BI239">
        <v>38</v>
      </c>
      <c r="BJ239">
        <v>36.1</v>
      </c>
      <c r="BK239">
        <v>38</v>
      </c>
      <c r="BM239">
        <v>41.7</v>
      </c>
      <c r="BO239">
        <v>41.2</v>
      </c>
      <c r="BS239">
        <v>44.1</v>
      </c>
      <c r="CB239">
        <v>25.8</v>
      </c>
      <c r="CG239">
        <v>61.1</v>
      </c>
      <c r="CJ239">
        <v>43.1</v>
      </c>
      <c r="CO239">
        <v>32.5</v>
      </c>
      <c r="CP239">
        <v>31.1</v>
      </c>
      <c r="CQ239">
        <v>31.4</v>
      </c>
      <c r="CR239">
        <v>32.299999999999997</v>
      </c>
      <c r="CS239">
        <v>37.6</v>
      </c>
      <c r="CU239">
        <v>27.4</v>
      </c>
      <c r="CW239">
        <v>31.1</v>
      </c>
      <c r="CX239">
        <v>29.1</v>
      </c>
      <c r="CZ239">
        <v>39.299999999999997</v>
      </c>
      <c r="DI239">
        <v>23.4</v>
      </c>
      <c r="DX239">
        <v>37.6</v>
      </c>
      <c r="EK239">
        <v>29.8</v>
      </c>
      <c r="EY239">
        <v>49.1</v>
      </c>
      <c r="EZ239">
        <v>51.2</v>
      </c>
      <c r="FG239">
        <v>59.3</v>
      </c>
      <c r="FP239">
        <v>46.2</v>
      </c>
      <c r="FX239">
        <v>32.5</v>
      </c>
      <c r="FY239">
        <v>33</v>
      </c>
      <c r="GA239">
        <v>49.2</v>
      </c>
      <c r="GC239">
        <v>49.1</v>
      </c>
      <c r="GF239">
        <v>29.1</v>
      </c>
      <c r="GZ239">
        <v>26.3</v>
      </c>
      <c r="HC239">
        <v>23.9</v>
      </c>
      <c r="JX239">
        <v>33.6</v>
      </c>
      <c r="JY239">
        <v>33.5</v>
      </c>
      <c r="JZ239">
        <v>32.4</v>
      </c>
      <c r="KD239">
        <v>33</v>
      </c>
      <c r="KE239">
        <v>34.299999999999997</v>
      </c>
      <c r="KG239">
        <v>53.4</v>
      </c>
      <c r="KH239">
        <v>29.5</v>
      </c>
      <c r="KJ239">
        <v>37.799999999999997</v>
      </c>
      <c r="KT239">
        <v>2979333333.3333335</v>
      </c>
      <c r="KU239">
        <v>161430333333.33334</v>
      </c>
      <c r="KV239">
        <v>84031000000</v>
      </c>
      <c r="KW239">
        <v>24107666666.666668</v>
      </c>
      <c r="KX239">
        <v>9893000000</v>
      </c>
      <c r="KY239">
        <v>7312000000</v>
      </c>
      <c r="KZ239">
        <v>1303333333.3333333</v>
      </c>
      <c r="LA239">
        <v>1277666666.6666667</v>
      </c>
      <c r="LB239">
        <v>7698333333.333333</v>
      </c>
      <c r="LC239">
        <v>4519333333.333333</v>
      </c>
      <c r="LD239">
        <v>1817666666.6666667</v>
      </c>
      <c r="LE239">
        <v>945000000</v>
      </c>
      <c r="LF239">
        <v>416666666.66666669</v>
      </c>
      <c r="LG239">
        <v>4206666666.6666665</v>
      </c>
      <c r="LH239">
        <v>2251333333.3333335</v>
      </c>
      <c r="LI239">
        <v>741666666.66666663</v>
      </c>
      <c r="LJ239">
        <v>592000000</v>
      </c>
      <c r="LK239">
        <v>463333333.33333331</v>
      </c>
      <c r="LL239">
        <v>158333333.33333334</v>
      </c>
      <c r="LM239">
        <v>2309666666.6666665</v>
      </c>
      <c r="LN239">
        <v>1067333333.3333334</v>
      </c>
      <c r="LO239">
        <v>471666666.66666669</v>
      </c>
      <c r="LP239">
        <v>156333333.33333334</v>
      </c>
      <c r="LQ239">
        <v>608333333.33333337</v>
      </c>
      <c r="LR239">
        <v>5666666.666666667</v>
      </c>
      <c r="LS239">
        <v>59923333333.333336</v>
      </c>
      <c r="LT239">
        <v>27072333333.333332</v>
      </c>
      <c r="LU239">
        <v>23962333333.333332</v>
      </c>
      <c r="LV239">
        <v>2834333333.3333335</v>
      </c>
      <c r="LW239">
        <v>275666666.66666669</v>
      </c>
      <c r="LX239">
        <v>12097333333.333334</v>
      </c>
      <c r="LY239">
        <v>9743333333.333334</v>
      </c>
      <c r="LZ239">
        <v>5939666666.666667</v>
      </c>
      <c r="MA239">
        <v>3639666666.6666665</v>
      </c>
      <c r="MB239">
        <v>164333333.33333334</v>
      </c>
      <c r="MC239">
        <v>2354000000</v>
      </c>
      <c r="MD239">
        <v>6988333333.333333</v>
      </c>
      <c r="ME239">
        <v>5409666666.666667</v>
      </c>
      <c r="MF239">
        <v>1578666666.6666667</v>
      </c>
      <c r="MG239">
        <v>13765333333.333334</v>
      </c>
      <c r="MH239">
        <v>1627000000</v>
      </c>
      <c r="MI239">
        <v>2034000000</v>
      </c>
      <c r="MJ239">
        <v>3181000000</v>
      </c>
      <c r="MK239">
        <v>1792000000</v>
      </c>
      <c r="ML239">
        <v>2817000000</v>
      </c>
      <c r="MM239">
        <v>1851666666.6666667</v>
      </c>
      <c r="MN239">
        <v>462666666.66666669</v>
      </c>
      <c r="MO239">
        <v>77399333333.333328</v>
      </c>
      <c r="MP239">
        <v>74925000000</v>
      </c>
      <c r="MQ239">
        <v>27243000000</v>
      </c>
      <c r="MR239">
        <v>22640000000</v>
      </c>
      <c r="MS239">
        <v>6452333333.333333</v>
      </c>
      <c r="MT239">
        <v>15208000000</v>
      </c>
      <c r="MU239">
        <v>868000000</v>
      </c>
      <c r="MV239">
        <v>111666666.66666667</v>
      </c>
      <c r="MW239">
        <v>4603000000</v>
      </c>
      <c r="MX239">
        <v>719666666.66666663</v>
      </c>
      <c r="MY239">
        <v>3883333333.3333335</v>
      </c>
      <c r="MZ239">
        <v>2381333333.3333335</v>
      </c>
      <c r="NA239">
        <v>1502000000</v>
      </c>
      <c r="NB239">
        <v>9768666666.666666</v>
      </c>
      <c r="NC239">
        <v>5258666666.666667</v>
      </c>
      <c r="ND239">
        <v>3115666666.6666665</v>
      </c>
      <c r="NE239">
        <v>1026333333.3333334</v>
      </c>
      <c r="NF239">
        <v>1116666666.6666667</v>
      </c>
      <c r="NG239">
        <v>4510000000</v>
      </c>
      <c r="NH239">
        <v>3828666666.6666665</v>
      </c>
      <c r="NI239">
        <v>681666666.66666663</v>
      </c>
      <c r="NJ239">
        <v>4361666666.666667</v>
      </c>
      <c r="NK239">
        <v>2900333333.3333335</v>
      </c>
      <c r="NL239">
        <v>2544333333.3333335</v>
      </c>
      <c r="NM239">
        <v>356000000</v>
      </c>
      <c r="NN239">
        <v>1461333333.3333333</v>
      </c>
      <c r="NO239">
        <v>1029333333.3333334</v>
      </c>
      <c r="NP239">
        <v>431000000</v>
      </c>
      <c r="NQ239">
        <v>666666.66666666663</v>
      </c>
      <c r="NR239">
        <v>3293666666.6666665</v>
      </c>
      <c r="NS239">
        <v>1839666666.6666667</v>
      </c>
      <c r="NT239">
        <v>845000000</v>
      </c>
      <c r="NU239">
        <v>400000000</v>
      </c>
      <c r="NV239">
        <v>209333333.33333334</v>
      </c>
      <c r="NW239">
        <v>10001666666.666666</v>
      </c>
      <c r="NX239">
        <v>9342000000</v>
      </c>
      <c r="NY239">
        <v>8736666666.666666</v>
      </c>
      <c r="NZ239">
        <v>605333333.33333337</v>
      </c>
      <c r="OA239">
        <v>659666666.66666663</v>
      </c>
      <c r="OB239">
        <v>6911000000</v>
      </c>
      <c r="OC239">
        <v>3091000000</v>
      </c>
      <c r="OD239">
        <v>1731000000</v>
      </c>
      <c r="OE239">
        <v>1360000000</v>
      </c>
      <c r="OF239">
        <v>3820000000</v>
      </c>
      <c r="OG239">
        <v>1783000000</v>
      </c>
      <c r="OH239">
        <v>76000000</v>
      </c>
      <c r="OI239">
        <v>977666666.66666663</v>
      </c>
      <c r="OJ239">
        <v>983333333.33333337</v>
      </c>
      <c r="OK239">
        <v>13345333333.333334</v>
      </c>
      <c r="OL239">
        <v>2755000000</v>
      </c>
      <c r="OM239">
        <v>2390000000</v>
      </c>
      <c r="ON239">
        <v>365000000</v>
      </c>
      <c r="OP239">
        <v>1949000000</v>
      </c>
      <c r="OQ239">
        <v>1057000000</v>
      </c>
      <c r="OR239">
        <v>570333333.33333337</v>
      </c>
      <c r="OS239">
        <v>321333333.33333331</v>
      </c>
      <c r="OT239">
        <v>2264666666.6666665</v>
      </c>
      <c r="OU239">
        <v>899333333.33333337</v>
      </c>
      <c r="OV239">
        <v>1939333333.3333333</v>
      </c>
      <c r="OW239">
        <v>558666666.66666663</v>
      </c>
      <c r="OX239">
        <v>1166666666.6666667</v>
      </c>
      <c r="OY239">
        <v>608000000</v>
      </c>
      <c r="OZ239">
        <v>2474000000</v>
      </c>
      <c r="PA239">
        <v>8177333333.333333</v>
      </c>
      <c r="PB239">
        <v>5703333333.333333</v>
      </c>
    </row>
    <row r="240" spans="1:418" x14ac:dyDescent="0.45">
      <c r="A240" s="71">
        <v>24320</v>
      </c>
      <c r="B240">
        <v>32.65</v>
      </c>
      <c r="D240">
        <v>27.9</v>
      </c>
      <c r="L240">
        <v>26.8</v>
      </c>
      <c r="N240">
        <v>15</v>
      </c>
      <c r="O240">
        <v>14.7</v>
      </c>
      <c r="Q240">
        <v>23.6</v>
      </c>
      <c r="R240">
        <v>29.6</v>
      </c>
      <c r="S240">
        <v>18.100000000000001</v>
      </c>
      <c r="AQ240">
        <v>34</v>
      </c>
      <c r="AR240">
        <v>35.5</v>
      </c>
      <c r="BH240">
        <v>37.799999999999997</v>
      </c>
      <c r="BI240">
        <v>37.700000000000003</v>
      </c>
      <c r="BJ240">
        <v>35.799999999999997</v>
      </c>
      <c r="BK240">
        <v>37.799999999999997</v>
      </c>
      <c r="BM240">
        <v>41.4</v>
      </c>
      <c r="BO240">
        <v>41.5</v>
      </c>
      <c r="BS240">
        <v>43.5</v>
      </c>
      <c r="CB240">
        <v>26</v>
      </c>
      <c r="CG240">
        <v>65.3</v>
      </c>
      <c r="CJ240">
        <v>44.3</v>
      </c>
      <c r="CO240">
        <v>34.1</v>
      </c>
      <c r="CP240">
        <v>33.5</v>
      </c>
      <c r="CQ240">
        <v>32.799999999999997</v>
      </c>
      <c r="CR240">
        <v>34.799999999999997</v>
      </c>
      <c r="CS240">
        <v>39</v>
      </c>
      <c r="CU240">
        <v>28.5</v>
      </c>
      <c r="CW240">
        <v>34.299999999999997</v>
      </c>
      <c r="CX240">
        <v>30.3</v>
      </c>
      <c r="CZ240">
        <v>43.6</v>
      </c>
      <c r="DI240">
        <v>23.4</v>
      </c>
      <c r="DX240">
        <v>40.200000000000003</v>
      </c>
      <c r="EK240">
        <v>29.9</v>
      </c>
      <c r="EY240">
        <v>49.1</v>
      </c>
      <c r="EZ240">
        <v>51.3</v>
      </c>
      <c r="FG240">
        <v>59.1</v>
      </c>
      <c r="FP240">
        <v>46.4</v>
      </c>
      <c r="FX240">
        <v>32.6</v>
      </c>
      <c r="FY240">
        <v>33.1</v>
      </c>
      <c r="GA240">
        <v>49</v>
      </c>
      <c r="GC240">
        <v>48.9</v>
      </c>
      <c r="GF240">
        <v>29.6</v>
      </c>
      <c r="GZ240">
        <v>26.4</v>
      </c>
      <c r="HC240">
        <v>24.1</v>
      </c>
      <c r="JX240">
        <v>33.700000000000003</v>
      </c>
      <c r="JY240">
        <v>33.700000000000003</v>
      </c>
      <c r="JZ240">
        <v>32.5</v>
      </c>
      <c r="KD240">
        <v>33.1</v>
      </c>
      <c r="KE240">
        <v>34.5</v>
      </c>
      <c r="KG240">
        <v>53.4</v>
      </c>
      <c r="KH240">
        <v>29.5</v>
      </c>
      <c r="KJ240">
        <v>37.799999999999997</v>
      </c>
      <c r="KT240">
        <v>2979333333.3333335</v>
      </c>
      <c r="KU240">
        <v>161430333333.33334</v>
      </c>
      <c r="KV240">
        <v>84031000000</v>
      </c>
      <c r="KW240">
        <v>24107666666.666668</v>
      </c>
      <c r="KX240">
        <v>9893000000</v>
      </c>
      <c r="KY240">
        <v>7312000000</v>
      </c>
      <c r="KZ240">
        <v>1303333333.3333333</v>
      </c>
      <c r="LA240">
        <v>1277666666.6666667</v>
      </c>
      <c r="LB240">
        <v>7698333333.333333</v>
      </c>
      <c r="LC240">
        <v>4519333333.333333</v>
      </c>
      <c r="LD240">
        <v>1817666666.6666667</v>
      </c>
      <c r="LE240">
        <v>945000000</v>
      </c>
      <c r="LF240">
        <v>416666666.66666669</v>
      </c>
      <c r="LG240">
        <v>4206666666.6666665</v>
      </c>
      <c r="LH240">
        <v>2251333333.3333335</v>
      </c>
      <c r="LI240">
        <v>741666666.66666663</v>
      </c>
      <c r="LJ240">
        <v>592000000</v>
      </c>
      <c r="LK240">
        <v>463333333.33333331</v>
      </c>
      <c r="LL240">
        <v>158333333.33333334</v>
      </c>
      <c r="LM240">
        <v>2309666666.6666665</v>
      </c>
      <c r="LN240">
        <v>1067333333.3333334</v>
      </c>
      <c r="LO240">
        <v>471666666.66666669</v>
      </c>
      <c r="LP240">
        <v>156333333.33333334</v>
      </c>
      <c r="LQ240">
        <v>608333333.33333337</v>
      </c>
      <c r="LR240">
        <v>5666666.666666667</v>
      </c>
      <c r="LS240">
        <v>59923333333.333336</v>
      </c>
      <c r="LT240">
        <v>27072333333.333332</v>
      </c>
      <c r="LU240">
        <v>23962333333.333332</v>
      </c>
      <c r="LV240">
        <v>2834333333.3333335</v>
      </c>
      <c r="LW240">
        <v>275666666.66666669</v>
      </c>
      <c r="LX240">
        <v>12097333333.333334</v>
      </c>
      <c r="LY240">
        <v>9743333333.333334</v>
      </c>
      <c r="LZ240">
        <v>5939666666.666667</v>
      </c>
      <c r="MA240">
        <v>3639666666.6666665</v>
      </c>
      <c r="MB240">
        <v>164333333.33333334</v>
      </c>
      <c r="MC240">
        <v>2354000000</v>
      </c>
      <c r="MD240">
        <v>6988333333.333333</v>
      </c>
      <c r="ME240">
        <v>5409666666.666667</v>
      </c>
      <c r="MF240">
        <v>1578666666.6666667</v>
      </c>
      <c r="MG240">
        <v>13765333333.333334</v>
      </c>
      <c r="MH240">
        <v>1627000000</v>
      </c>
      <c r="MI240">
        <v>2034000000</v>
      </c>
      <c r="MJ240">
        <v>3181000000</v>
      </c>
      <c r="MK240">
        <v>1792000000</v>
      </c>
      <c r="ML240">
        <v>2817000000</v>
      </c>
      <c r="MM240">
        <v>1851666666.6666667</v>
      </c>
      <c r="MN240">
        <v>462666666.66666669</v>
      </c>
      <c r="MO240">
        <v>77399333333.333328</v>
      </c>
      <c r="MP240">
        <v>74925000000</v>
      </c>
      <c r="MQ240">
        <v>27243000000</v>
      </c>
      <c r="MR240">
        <v>22640000000</v>
      </c>
      <c r="MS240">
        <v>6452333333.333333</v>
      </c>
      <c r="MT240">
        <v>15208000000</v>
      </c>
      <c r="MU240">
        <v>868000000</v>
      </c>
      <c r="MV240">
        <v>111666666.66666667</v>
      </c>
      <c r="MW240">
        <v>4603000000</v>
      </c>
      <c r="MX240">
        <v>719666666.66666663</v>
      </c>
      <c r="MY240">
        <v>3883333333.3333335</v>
      </c>
      <c r="MZ240">
        <v>2381333333.3333335</v>
      </c>
      <c r="NA240">
        <v>1502000000</v>
      </c>
      <c r="NB240">
        <v>9768666666.666666</v>
      </c>
      <c r="NC240">
        <v>5258666666.666667</v>
      </c>
      <c r="ND240">
        <v>3115666666.6666665</v>
      </c>
      <c r="NE240">
        <v>1026333333.3333334</v>
      </c>
      <c r="NF240">
        <v>1116666666.6666667</v>
      </c>
      <c r="NG240">
        <v>4510000000</v>
      </c>
      <c r="NH240">
        <v>3828666666.6666665</v>
      </c>
      <c r="NI240">
        <v>681666666.66666663</v>
      </c>
      <c r="NJ240">
        <v>4361666666.666667</v>
      </c>
      <c r="NK240">
        <v>2900333333.3333335</v>
      </c>
      <c r="NL240">
        <v>2544333333.3333335</v>
      </c>
      <c r="NM240">
        <v>356000000</v>
      </c>
      <c r="NN240">
        <v>1461333333.3333333</v>
      </c>
      <c r="NO240">
        <v>1029333333.3333334</v>
      </c>
      <c r="NP240">
        <v>431000000</v>
      </c>
      <c r="NQ240">
        <v>666666.66666666663</v>
      </c>
      <c r="NR240">
        <v>3293666666.6666665</v>
      </c>
      <c r="NS240">
        <v>1839666666.6666667</v>
      </c>
      <c r="NT240">
        <v>845000000</v>
      </c>
      <c r="NU240">
        <v>400000000</v>
      </c>
      <c r="NV240">
        <v>209333333.33333334</v>
      </c>
      <c r="NW240">
        <v>10001666666.666666</v>
      </c>
      <c r="NX240">
        <v>9342000000</v>
      </c>
      <c r="NY240">
        <v>8736666666.666666</v>
      </c>
      <c r="NZ240">
        <v>605333333.33333337</v>
      </c>
      <c r="OA240">
        <v>659666666.66666663</v>
      </c>
      <c r="OB240">
        <v>6911000000</v>
      </c>
      <c r="OC240">
        <v>3091000000</v>
      </c>
      <c r="OD240">
        <v>1731000000</v>
      </c>
      <c r="OE240">
        <v>1360000000</v>
      </c>
      <c r="OF240">
        <v>3820000000</v>
      </c>
      <c r="OG240">
        <v>1783000000</v>
      </c>
      <c r="OH240">
        <v>76000000</v>
      </c>
      <c r="OI240">
        <v>977666666.66666663</v>
      </c>
      <c r="OJ240">
        <v>983333333.33333337</v>
      </c>
      <c r="OK240">
        <v>13345333333.333334</v>
      </c>
      <c r="OL240">
        <v>2755000000</v>
      </c>
      <c r="OM240">
        <v>2390000000</v>
      </c>
      <c r="ON240">
        <v>365000000</v>
      </c>
      <c r="OP240">
        <v>1949000000</v>
      </c>
      <c r="OQ240">
        <v>1057000000</v>
      </c>
      <c r="OR240">
        <v>570333333.33333337</v>
      </c>
      <c r="OS240">
        <v>321333333.33333331</v>
      </c>
      <c r="OT240">
        <v>2264666666.6666665</v>
      </c>
      <c r="OU240">
        <v>899333333.33333337</v>
      </c>
      <c r="OV240">
        <v>1939333333.3333333</v>
      </c>
      <c r="OW240">
        <v>558666666.66666663</v>
      </c>
      <c r="OX240">
        <v>1166666666.6666667</v>
      </c>
      <c r="OY240">
        <v>608000000</v>
      </c>
      <c r="OZ240">
        <v>2474000000</v>
      </c>
      <c r="PA240">
        <v>8177333333.333333</v>
      </c>
      <c r="PB240">
        <v>5703333333.333333</v>
      </c>
    </row>
    <row r="241" spans="1:418" x14ac:dyDescent="0.45">
      <c r="A241" s="71">
        <v>24351</v>
      </c>
      <c r="B241">
        <v>32.75</v>
      </c>
      <c r="D241">
        <v>28</v>
      </c>
      <c r="L241">
        <v>26.9</v>
      </c>
      <c r="N241">
        <v>15</v>
      </c>
      <c r="O241">
        <v>14.7</v>
      </c>
      <c r="Q241">
        <v>23.6</v>
      </c>
      <c r="R241">
        <v>29.6</v>
      </c>
      <c r="S241">
        <v>18.100000000000001</v>
      </c>
      <c r="AQ241">
        <v>34.1</v>
      </c>
      <c r="AR241">
        <v>35.6</v>
      </c>
      <c r="BH241">
        <v>37.700000000000003</v>
      </c>
      <c r="BI241">
        <v>37.700000000000003</v>
      </c>
      <c r="BJ241">
        <v>35.799999999999997</v>
      </c>
      <c r="BK241">
        <v>37.9</v>
      </c>
      <c r="BM241">
        <v>41.5</v>
      </c>
      <c r="BO241">
        <v>41.8</v>
      </c>
      <c r="BS241">
        <v>43.7</v>
      </c>
      <c r="CB241">
        <v>26.2</v>
      </c>
      <c r="CG241">
        <v>62.5</v>
      </c>
      <c r="CJ241">
        <v>44.4</v>
      </c>
      <c r="CO241">
        <v>34.1</v>
      </c>
      <c r="CP241">
        <v>33.6</v>
      </c>
      <c r="CQ241">
        <v>32.6</v>
      </c>
      <c r="CR241">
        <v>35</v>
      </c>
      <c r="CS241">
        <v>36.9</v>
      </c>
      <c r="CU241">
        <v>28.1</v>
      </c>
      <c r="CW241">
        <v>34.700000000000003</v>
      </c>
      <c r="CX241">
        <v>31.4</v>
      </c>
      <c r="CZ241">
        <v>43</v>
      </c>
      <c r="DI241">
        <v>23.4</v>
      </c>
      <c r="DX241">
        <v>40.9</v>
      </c>
      <c r="EK241">
        <v>30</v>
      </c>
      <c r="EY241">
        <v>49.4</v>
      </c>
      <c r="EZ241">
        <v>51.5</v>
      </c>
      <c r="FG241">
        <v>59.6</v>
      </c>
      <c r="FP241">
        <v>46.7</v>
      </c>
      <c r="FX241">
        <v>32.6</v>
      </c>
      <c r="FY241">
        <v>33.1</v>
      </c>
      <c r="GA241">
        <v>48.9</v>
      </c>
      <c r="GC241">
        <v>48.8</v>
      </c>
      <c r="GF241">
        <v>29.3</v>
      </c>
      <c r="GZ241">
        <v>26.7</v>
      </c>
      <c r="HC241">
        <v>24.3</v>
      </c>
      <c r="JX241">
        <v>33.799999999999997</v>
      </c>
      <c r="JY241">
        <v>33.799999999999997</v>
      </c>
      <c r="JZ241">
        <v>32.5</v>
      </c>
      <c r="KD241">
        <v>33.200000000000003</v>
      </c>
      <c r="KE241">
        <v>34.6</v>
      </c>
      <c r="KG241">
        <v>53.7</v>
      </c>
      <c r="KH241">
        <v>29.5</v>
      </c>
      <c r="KJ241">
        <v>37.9</v>
      </c>
      <c r="KT241">
        <v>2979333333.3333335</v>
      </c>
      <c r="KU241">
        <v>161430333333.33334</v>
      </c>
      <c r="KV241">
        <v>84031000000</v>
      </c>
      <c r="KW241">
        <v>24107666666.666668</v>
      </c>
      <c r="KX241">
        <v>9893000000</v>
      </c>
      <c r="KY241">
        <v>7312000000</v>
      </c>
      <c r="KZ241">
        <v>1303333333.3333333</v>
      </c>
      <c r="LA241">
        <v>1277666666.6666667</v>
      </c>
      <c r="LB241">
        <v>7698333333.333333</v>
      </c>
      <c r="LC241">
        <v>4519333333.333333</v>
      </c>
      <c r="LD241">
        <v>1817666666.6666667</v>
      </c>
      <c r="LE241">
        <v>945000000</v>
      </c>
      <c r="LF241">
        <v>416666666.66666669</v>
      </c>
      <c r="LG241">
        <v>4206666666.6666665</v>
      </c>
      <c r="LH241">
        <v>2251333333.3333335</v>
      </c>
      <c r="LI241">
        <v>741666666.66666663</v>
      </c>
      <c r="LJ241">
        <v>592000000</v>
      </c>
      <c r="LK241">
        <v>463333333.33333331</v>
      </c>
      <c r="LL241">
        <v>158333333.33333334</v>
      </c>
      <c r="LM241">
        <v>2309666666.6666665</v>
      </c>
      <c r="LN241">
        <v>1067333333.3333334</v>
      </c>
      <c r="LO241">
        <v>471666666.66666669</v>
      </c>
      <c r="LP241">
        <v>156333333.33333334</v>
      </c>
      <c r="LQ241">
        <v>608333333.33333337</v>
      </c>
      <c r="LR241">
        <v>5666666.666666667</v>
      </c>
      <c r="LS241">
        <v>59923333333.333336</v>
      </c>
      <c r="LT241">
        <v>27072333333.333332</v>
      </c>
      <c r="LU241">
        <v>23962333333.333332</v>
      </c>
      <c r="LV241">
        <v>2834333333.3333335</v>
      </c>
      <c r="LW241">
        <v>275666666.66666669</v>
      </c>
      <c r="LX241">
        <v>12097333333.333334</v>
      </c>
      <c r="LY241">
        <v>9743333333.333334</v>
      </c>
      <c r="LZ241">
        <v>5939666666.666667</v>
      </c>
      <c r="MA241">
        <v>3639666666.6666665</v>
      </c>
      <c r="MB241">
        <v>164333333.33333334</v>
      </c>
      <c r="MC241">
        <v>2354000000</v>
      </c>
      <c r="MD241">
        <v>6988333333.333333</v>
      </c>
      <c r="ME241">
        <v>5409666666.666667</v>
      </c>
      <c r="MF241">
        <v>1578666666.6666667</v>
      </c>
      <c r="MG241">
        <v>13765333333.333334</v>
      </c>
      <c r="MH241">
        <v>1627000000</v>
      </c>
      <c r="MI241">
        <v>2034000000</v>
      </c>
      <c r="MJ241">
        <v>3181000000</v>
      </c>
      <c r="MK241">
        <v>1792000000</v>
      </c>
      <c r="ML241">
        <v>2817000000</v>
      </c>
      <c r="MM241">
        <v>1851666666.6666667</v>
      </c>
      <c r="MN241">
        <v>462666666.66666669</v>
      </c>
      <c r="MO241">
        <v>77399333333.333328</v>
      </c>
      <c r="MP241">
        <v>74925000000</v>
      </c>
      <c r="MQ241">
        <v>27243000000</v>
      </c>
      <c r="MR241">
        <v>22640000000</v>
      </c>
      <c r="MS241">
        <v>6452333333.333333</v>
      </c>
      <c r="MT241">
        <v>15208000000</v>
      </c>
      <c r="MU241">
        <v>868000000</v>
      </c>
      <c r="MV241">
        <v>111666666.66666667</v>
      </c>
      <c r="MW241">
        <v>4603000000</v>
      </c>
      <c r="MX241">
        <v>719666666.66666663</v>
      </c>
      <c r="MY241">
        <v>3883333333.3333335</v>
      </c>
      <c r="MZ241">
        <v>2381333333.3333335</v>
      </c>
      <c r="NA241">
        <v>1502000000</v>
      </c>
      <c r="NB241">
        <v>9768666666.666666</v>
      </c>
      <c r="NC241">
        <v>5258666666.666667</v>
      </c>
      <c r="ND241">
        <v>3115666666.6666665</v>
      </c>
      <c r="NE241">
        <v>1026333333.3333334</v>
      </c>
      <c r="NF241">
        <v>1116666666.6666667</v>
      </c>
      <c r="NG241">
        <v>4510000000</v>
      </c>
      <c r="NH241">
        <v>3828666666.6666665</v>
      </c>
      <c r="NI241">
        <v>681666666.66666663</v>
      </c>
      <c r="NJ241">
        <v>4361666666.666667</v>
      </c>
      <c r="NK241">
        <v>2900333333.3333335</v>
      </c>
      <c r="NL241">
        <v>2544333333.3333335</v>
      </c>
      <c r="NM241">
        <v>356000000</v>
      </c>
      <c r="NN241">
        <v>1461333333.3333333</v>
      </c>
      <c r="NO241">
        <v>1029333333.3333334</v>
      </c>
      <c r="NP241">
        <v>431000000</v>
      </c>
      <c r="NQ241">
        <v>666666.66666666663</v>
      </c>
      <c r="NR241">
        <v>3293666666.6666665</v>
      </c>
      <c r="NS241">
        <v>1839666666.6666667</v>
      </c>
      <c r="NT241">
        <v>845000000</v>
      </c>
      <c r="NU241">
        <v>400000000</v>
      </c>
      <c r="NV241">
        <v>209333333.33333334</v>
      </c>
      <c r="NW241">
        <v>10001666666.666666</v>
      </c>
      <c r="NX241">
        <v>9342000000</v>
      </c>
      <c r="NY241">
        <v>8736666666.666666</v>
      </c>
      <c r="NZ241">
        <v>605333333.33333337</v>
      </c>
      <c r="OA241">
        <v>659666666.66666663</v>
      </c>
      <c r="OB241">
        <v>6911000000</v>
      </c>
      <c r="OC241">
        <v>3091000000</v>
      </c>
      <c r="OD241">
        <v>1731000000</v>
      </c>
      <c r="OE241">
        <v>1360000000</v>
      </c>
      <c r="OF241">
        <v>3820000000</v>
      </c>
      <c r="OG241">
        <v>1783000000</v>
      </c>
      <c r="OH241">
        <v>76000000</v>
      </c>
      <c r="OI241">
        <v>977666666.66666663</v>
      </c>
      <c r="OJ241">
        <v>983333333.33333337</v>
      </c>
      <c r="OK241">
        <v>13345333333.333334</v>
      </c>
      <c r="OL241">
        <v>2755000000</v>
      </c>
      <c r="OM241">
        <v>2390000000</v>
      </c>
      <c r="ON241">
        <v>365000000</v>
      </c>
      <c r="OP241">
        <v>1949000000</v>
      </c>
      <c r="OQ241">
        <v>1057000000</v>
      </c>
      <c r="OR241">
        <v>570333333.33333337</v>
      </c>
      <c r="OS241">
        <v>321333333.33333331</v>
      </c>
      <c r="OT241">
        <v>2264666666.6666665</v>
      </c>
      <c r="OU241">
        <v>899333333.33333337</v>
      </c>
      <c r="OV241">
        <v>1939333333.3333333</v>
      </c>
      <c r="OW241">
        <v>558666666.66666663</v>
      </c>
      <c r="OX241">
        <v>1166666666.6666667</v>
      </c>
      <c r="OY241">
        <v>608000000</v>
      </c>
      <c r="OZ241">
        <v>2474000000</v>
      </c>
      <c r="PA241">
        <v>8177333333.333333</v>
      </c>
      <c r="PB241">
        <v>5703333333.333333</v>
      </c>
    </row>
    <row r="242" spans="1:418" x14ac:dyDescent="0.45">
      <c r="A242" s="71">
        <v>24381</v>
      </c>
      <c r="B242">
        <v>32.85</v>
      </c>
      <c r="D242">
        <v>28.2</v>
      </c>
      <c r="L242">
        <v>26.9</v>
      </c>
      <c r="N242">
        <v>15</v>
      </c>
      <c r="O242">
        <v>14.7</v>
      </c>
      <c r="Q242">
        <v>23.6</v>
      </c>
      <c r="R242">
        <v>29.6</v>
      </c>
      <c r="S242">
        <v>18.100000000000001</v>
      </c>
      <c r="AQ242">
        <v>34.200000000000003</v>
      </c>
      <c r="AR242">
        <v>35.6</v>
      </c>
      <c r="BH242">
        <v>37.700000000000003</v>
      </c>
      <c r="BI242">
        <v>37.799999999999997</v>
      </c>
      <c r="BJ242">
        <v>36</v>
      </c>
      <c r="BK242">
        <v>38.200000000000003</v>
      </c>
      <c r="BM242">
        <v>41.3</v>
      </c>
      <c r="BO242">
        <v>41.3</v>
      </c>
      <c r="BS242">
        <v>43.6</v>
      </c>
      <c r="CB242">
        <v>26.3</v>
      </c>
      <c r="CG242">
        <v>63.2</v>
      </c>
      <c r="CJ242">
        <v>44.6</v>
      </c>
      <c r="CO242">
        <v>34</v>
      </c>
      <c r="CP242">
        <v>33.5</v>
      </c>
      <c r="CQ242">
        <v>33.299999999999997</v>
      </c>
      <c r="CR242">
        <v>34.6</v>
      </c>
      <c r="CS242">
        <v>37.5</v>
      </c>
      <c r="CU242">
        <v>29.3</v>
      </c>
      <c r="CW242">
        <v>33.9</v>
      </c>
      <c r="CX242">
        <v>33.4</v>
      </c>
      <c r="CZ242">
        <v>39.9</v>
      </c>
      <c r="DI242">
        <v>23.3</v>
      </c>
      <c r="DX242">
        <v>41.3</v>
      </c>
      <c r="EK242">
        <v>30.1</v>
      </c>
      <c r="EY242">
        <v>49.6</v>
      </c>
      <c r="EZ242">
        <v>51.5</v>
      </c>
      <c r="FG242">
        <v>59.8</v>
      </c>
      <c r="FP242">
        <v>46.9</v>
      </c>
      <c r="FX242">
        <v>32.700000000000003</v>
      </c>
      <c r="FY242">
        <v>33.200000000000003</v>
      </c>
      <c r="GA242">
        <v>49</v>
      </c>
      <c r="GC242">
        <v>48.9</v>
      </c>
      <c r="GF242">
        <v>29.4</v>
      </c>
      <c r="GZ242">
        <v>26.9</v>
      </c>
      <c r="HC242">
        <v>24.6</v>
      </c>
      <c r="JX242">
        <v>34</v>
      </c>
      <c r="JY242">
        <v>33.9</v>
      </c>
      <c r="JZ242">
        <v>32.700000000000003</v>
      </c>
      <c r="KD242">
        <v>33.299999999999997</v>
      </c>
      <c r="KE242">
        <v>34.700000000000003</v>
      </c>
      <c r="KG242">
        <v>53.8</v>
      </c>
      <c r="KH242">
        <v>29.5</v>
      </c>
      <c r="KJ242">
        <v>37.9</v>
      </c>
      <c r="KT242">
        <v>3078666666.6666665</v>
      </c>
      <c r="KU242">
        <v>163353333333.33334</v>
      </c>
      <c r="KV242">
        <v>84340000000</v>
      </c>
      <c r="KW242">
        <v>24208333333.333332</v>
      </c>
      <c r="KX242">
        <v>9861000000</v>
      </c>
      <c r="KY242">
        <v>7220666666.666667</v>
      </c>
      <c r="KZ242">
        <v>1356333333.3333333</v>
      </c>
      <c r="LA242">
        <v>1284000000</v>
      </c>
      <c r="LB242">
        <v>7694333333.333333</v>
      </c>
      <c r="LC242">
        <v>4496000000</v>
      </c>
      <c r="LD242">
        <v>1806000000</v>
      </c>
      <c r="LE242">
        <v>972666666.66666663</v>
      </c>
      <c r="LF242">
        <v>419333333.33333331</v>
      </c>
      <c r="LG242">
        <v>4353333333.333333</v>
      </c>
      <c r="LH242">
        <v>2351666666.6666665</v>
      </c>
      <c r="LI242">
        <v>774333333.33333337</v>
      </c>
      <c r="LJ242">
        <v>610000000</v>
      </c>
      <c r="LK242">
        <v>453333333.33333331</v>
      </c>
      <c r="LL242">
        <v>164333333.33333334</v>
      </c>
      <c r="LM242">
        <v>2300000000</v>
      </c>
      <c r="LN242">
        <v>1074333333.3333333</v>
      </c>
      <c r="LO242">
        <v>455000000</v>
      </c>
      <c r="LP242">
        <v>153000000</v>
      </c>
      <c r="LQ242">
        <v>612000000</v>
      </c>
      <c r="LR242">
        <v>5666666.666666667</v>
      </c>
      <c r="LS242">
        <v>60131333333.333336</v>
      </c>
      <c r="LT242">
        <v>27030666666.666668</v>
      </c>
      <c r="LU242">
        <v>23897000000</v>
      </c>
      <c r="LV242">
        <v>2865666666.6666665</v>
      </c>
      <c r="LW242">
        <v>268000000</v>
      </c>
      <c r="LX242">
        <v>12109333333.333334</v>
      </c>
      <c r="LY242">
        <v>9738000000</v>
      </c>
      <c r="LZ242">
        <v>5943000000</v>
      </c>
      <c r="MA242">
        <v>3628666666.6666665</v>
      </c>
      <c r="MB242">
        <v>166333333.33333334</v>
      </c>
      <c r="MC242">
        <v>2371333333.3333335</v>
      </c>
      <c r="MD242">
        <v>7113000000</v>
      </c>
      <c r="ME242">
        <v>5505666666.666667</v>
      </c>
      <c r="MF242">
        <v>1607333333.3333333</v>
      </c>
      <c r="MG242">
        <v>13878666666.666666</v>
      </c>
      <c r="MH242">
        <v>1657666666.6666667</v>
      </c>
      <c r="MI242">
        <v>2035666666.6666667</v>
      </c>
      <c r="MJ242">
        <v>3235000000</v>
      </c>
      <c r="MK242">
        <v>1835333333.3333333</v>
      </c>
      <c r="ML242">
        <v>2881666666.6666665</v>
      </c>
      <c r="MM242">
        <v>1771000000</v>
      </c>
      <c r="MN242">
        <v>462666666.66666669</v>
      </c>
      <c r="MO242">
        <v>79013333333.333328</v>
      </c>
      <c r="MP242">
        <v>76555666666.666672</v>
      </c>
      <c r="MQ242">
        <v>27696333333.333332</v>
      </c>
      <c r="MR242">
        <v>23048666666.666668</v>
      </c>
      <c r="MS242">
        <v>6565666666.666667</v>
      </c>
      <c r="MT242">
        <v>15495333333.333334</v>
      </c>
      <c r="MU242">
        <v>873666666.66666663</v>
      </c>
      <c r="MV242">
        <v>114000000</v>
      </c>
      <c r="MW242">
        <v>4648000000</v>
      </c>
      <c r="MX242">
        <v>718000000</v>
      </c>
      <c r="MY242">
        <v>3930000000</v>
      </c>
      <c r="MZ242">
        <v>2396000000</v>
      </c>
      <c r="NA242">
        <v>1534000000</v>
      </c>
      <c r="NB242">
        <v>10205333333.333334</v>
      </c>
      <c r="NC242">
        <v>5506333333.333333</v>
      </c>
      <c r="ND242">
        <v>3285000000</v>
      </c>
      <c r="NE242">
        <v>1081666666.6666667</v>
      </c>
      <c r="NF242">
        <v>1139666666.6666667</v>
      </c>
      <c r="NG242">
        <v>4699000000</v>
      </c>
      <c r="NH242">
        <v>3983333333.3333335</v>
      </c>
      <c r="NI242">
        <v>715666666.66666663</v>
      </c>
      <c r="NJ242">
        <v>4537000000</v>
      </c>
      <c r="NK242">
        <v>2963666666.6666665</v>
      </c>
      <c r="NL242">
        <v>2601666666.6666665</v>
      </c>
      <c r="NM242">
        <v>362000000</v>
      </c>
      <c r="NN242">
        <v>1573333333.3333333</v>
      </c>
      <c r="NO242">
        <v>1022000000</v>
      </c>
      <c r="NP242">
        <v>550666666.66666663</v>
      </c>
      <c r="NQ242">
        <v>1000000</v>
      </c>
      <c r="NR242">
        <v>3424000000</v>
      </c>
      <c r="NS242">
        <v>1894666666.6666667</v>
      </c>
      <c r="NT242">
        <v>900666666.66666663</v>
      </c>
      <c r="NU242">
        <v>410666666.66666669</v>
      </c>
      <c r="NV242">
        <v>218000000</v>
      </c>
      <c r="NW242">
        <v>10036666666.666666</v>
      </c>
      <c r="NX242">
        <v>9370666666.666666</v>
      </c>
      <c r="NY242">
        <v>8738666666.666666</v>
      </c>
      <c r="NZ242">
        <v>632000000</v>
      </c>
      <c r="OA242">
        <v>666000000</v>
      </c>
      <c r="OB242">
        <v>6858666666.666667</v>
      </c>
      <c r="OC242">
        <v>3015333333.3333335</v>
      </c>
      <c r="OD242">
        <v>1774333333.3333333</v>
      </c>
      <c r="OE242">
        <v>1241000000</v>
      </c>
      <c r="OF242">
        <v>3843000000</v>
      </c>
      <c r="OG242">
        <v>1770666666.6666667</v>
      </c>
      <c r="OH242">
        <v>76000000</v>
      </c>
      <c r="OI242">
        <v>986666666.66666663</v>
      </c>
      <c r="OJ242">
        <v>1009666666.6666666</v>
      </c>
      <c r="OK242">
        <v>13797666666.666666</v>
      </c>
      <c r="OL242">
        <v>2817666666.6666665</v>
      </c>
      <c r="OM242">
        <v>2445000000</v>
      </c>
      <c r="ON242">
        <v>372666666.66666669</v>
      </c>
      <c r="OP242">
        <v>2013666666.6666667</v>
      </c>
      <c r="OQ242">
        <v>1086333333.3333333</v>
      </c>
      <c r="OR242">
        <v>582333333.33333337</v>
      </c>
      <c r="OS242">
        <v>345000000</v>
      </c>
      <c r="OT242">
        <v>2341000000</v>
      </c>
      <c r="OU242">
        <v>908333333.33333337</v>
      </c>
      <c r="OV242">
        <v>2003333333.3333333</v>
      </c>
      <c r="OW242">
        <v>634666666.66666663</v>
      </c>
      <c r="OX242">
        <v>1244000000</v>
      </c>
      <c r="OY242">
        <v>609333333.33333337</v>
      </c>
      <c r="OZ242">
        <v>2457666666.6666665</v>
      </c>
      <c r="PA242">
        <v>8330000000</v>
      </c>
      <c r="PB242">
        <v>5872333333.333333</v>
      </c>
    </row>
    <row r="243" spans="1:418" x14ac:dyDescent="0.45">
      <c r="A243" s="71">
        <v>24412</v>
      </c>
      <c r="B243">
        <v>32.880000000000003</v>
      </c>
      <c r="D243">
        <v>28.2</v>
      </c>
      <c r="L243">
        <v>26.9</v>
      </c>
      <c r="N243">
        <v>15.1</v>
      </c>
      <c r="O243">
        <v>14.7</v>
      </c>
      <c r="Q243">
        <v>23.6</v>
      </c>
      <c r="R243">
        <v>29.6</v>
      </c>
      <c r="S243">
        <v>18.100000000000001</v>
      </c>
      <c r="AQ243">
        <v>34.1</v>
      </c>
      <c r="AR243">
        <v>35.5</v>
      </c>
      <c r="BH243">
        <v>37.4</v>
      </c>
      <c r="BI243">
        <v>37.5</v>
      </c>
      <c r="BJ243">
        <v>35.799999999999997</v>
      </c>
      <c r="BK243">
        <v>38.200000000000003</v>
      </c>
      <c r="BM243">
        <v>40.799999999999997</v>
      </c>
      <c r="BO243">
        <v>38.6</v>
      </c>
      <c r="BS243">
        <v>44.1</v>
      </c>
      <c r="CB243">
        <v>26.4</v>
      </c>
      <c r="CG243">
        <v>62.1</v>
      </c>
      <c r="CJ243">
        <v>44.6</v>
      </c>
      <c r="CO243">
        <v>33.6</v>
      </c>
      <c r="CP243">
        <v>33</v>
      </c>
      <c r="CQ243">
        <v>32.5</v>
      </c>
      <c r="CR243">
        <v>33.9</v>
      </c>
      <c r="CS243">
        <v>36.200000000000003</v>
      </c>
      <c r="CU243">
        <v>29.6</v>
      </c>
      <c r="CW243">
        <v>33.6</v>
      </c>
      <c r="CX243">
        <v>32.9</v>
      </c>
      <c r="CZ243">
        <v>38.9</v>
      </c>
      <c r="DI243">
        <v>23.3</v>
      </c>
      <c r="DX243">
        <v>39.700000000000003</v>
      </c>
      <c r="EK243">
        <v>30.3</v>
      </c>
      <c r="EY243">
        <v>49.7</v>
      </c>
      <c r="EZ243">
        <v>51.8</v>
      </c>
      <c r="FG243">
        <v>59.9</v>
      </c>
      <c r="FP243">
        <v>47</v>
      </c>
      <c r="FX243">
        <v>32.799999999999997</v>
      </c>
      <c r="FY243">
        <v>33.299999999999997</v>
      </c>
      <c r="GA243">
        <v>49.1</v>
      </c>
      <c r="GC243">
        <v>49</v>
      </c>
      <c r="GF243">
        <v>29.2</v>
      </c>
      <c r="GZ243">
        <v>27.1</v>
      </c>
      <c r="HC243">
        <v>24.8</v>
      </c>
      <c r="JX243">
        <v>34</v>
      </c>
      <c r="JY243">
        <v>33.9</v>
      </c>
      <c r="JZ243">
        <v>32.799999999999997</v>
      </c>
      <c r="KD243">
        <v>33.299999999999997</v>
      </c>
      <c r="KE243">
        <v>34.700000000000003</v>
      </c>
      <c r="KG243">
        <v>54</v>
      </c>
      <c r="KH243">
        <v>29.6</v>
      </c>
      <c r="KJ243">
        <v>38</v>
      </c>
      <c r="KT243">
        <v>3078666666.6666665</v>
      </c>
      <c r="KU243">
        <v>163353333333.33334</v>
      </c>
      <c r="KV243">
        <v>84340000000</v>
      </c>
      <c r="KW243">
        <v>24208333333.333332</v>
      </c>
      <c r="KX243">
        <v>9861000000</v>
      </c>
      <c r="KY243">
        <v>7220666666.666667</v>
      </c>
      <c r="KZ243">
        <v>1356333333.3333333</v>
      </c>
      <c r="LA243">
        <v>1284000000</v>
      </c>
      <c r="LB243">
        <v>7694333333.333333</v>
      </c>
      <c r="LC243">
        <v>4496000000</v>
      </c>
      <c r="LD243">
        <v>1806000000</v>
      </c>
      <c r="LE243">
        <v>972666666.66666663</v>
      </c>
      <c r="LF243">
        <v>419333333.33333331</v>
      </c>
      <c r="LG243">
        <v>4353333333.333333</v>
      </c>
      <c r="LH243">
        <v>2351666666.6666665</v>
      </c>
      <c r="LI243">
        <v>774333333.33333337</v>
      </c>
      <c r="LJ243">
        <v>610000000</v>
      </c>
      <c r="LK243">
        <v>453333333.33333331</v>
      </c>
      <c r="LL243">
        <v>164333333.33333334</v>
      </c>
      <c r="LM243">
        <v>2300000000</v>
      </c>
      <c r="LN243">
        <v>1074333333.3333333</v>
      </c>
      <c r="LO243">
        <v>455000000</v>
      </c>
      <c r="LP243">
        <v>153000000</v>
      </c>
      <c r="LQ243">
        <v>612000000</v>
      </c>
      <c r="LR243">
        <v>5666666.666666667</v>
      </c>
      <c r="LS243">
        <v>60131333333.333336</v>
      </c>
      <c r="LT243">
        <v>27030666666.666668</v>
      </c>
      <c r="LU243">
        <v>23897000000</v>
      </c>
      <c r="LV243">
        <v>2865666666.6666665</v>
      </c>
      <c r="LW243">
        <v>268000000</v>
      </c>
      <c r="LX243">
        <v>12109333333.333334</v>
      </c>
      <c r="LY243">
        <v>9738000000</v>
      </c>
      <c r="LZ243">
        <v>5943000000</v>
      </c>
      <c r="MA243">
        <v>3628666666.6666665</v>
      </c>
      <c r="MB243">
        <v>166333333.33333334</v>
      </c>
      <c r="MC243">
        <v>2371333333.3333335</v>
      </c>
      <c r="MD243">
        <v>7113000000</v>
      </c>
      <c r="ME243">
        <v>5505666666.666667</v>
      </c>
      <c r="MF243">
        <v>1607333333.3333333</v>
      </c>
      <c r="MG243">
        <v>13878666666.666666</v>
      </c>
      <c r="MH243">
        <v>1657666666.6666667</v>
      </c>
      <c r="MI243">
        <v>2035666666.6666667</v>
      </c>
      <c r="MJ243">
        <v>3235000000</v>
      </c>
      <c r="MK243">
        <v>1835333333.3333333</v>
      </c>
      <c r="ML243">
        <v>2881666666.6666665</v>
      </c>
      <c r="MM243">
        <v>1771000000</v>
      </c>
      <c r="MN243">
        <v>462666666.66666669</v>
      </c>
      <c r="MO243">
        <v>79013333333.333328</v>
      </c>
      <c r="MP243">
        <v>76555666666.666672</v>
      </c>
      <c r="MQ243">
        <v>27696333333.333332</v>
      </c>
      <c r="MR243">
        <v>23048666666.666668</v>
      </c>
      <c r="MS243">
        <v>6565666666.666667</v>
      </c>
      <c r="MT243">
        <v>15495333333.333334</v>
      </c>
      <c r="MU243">
        <v>873666666.66666663</v>
      </c>
      <c r="MV243">
        <v>114000000</v>
      </c>
      <c r="MW243">
        <v>4648000000</v>
      </c>
      <c r="MX243">
        <v>718000000</v>
      </c>
      <c r="MY243">
        <v>3930000000</v>
      </c>
      <c r="MZ243">
        <v>2396000000</v>
      </c>
      <c r="NA243">
        <v>1534000000</v>
      </c>
      <c r="NB243">
        <v>10205333333.333334</v>
      </c>
      <c r="NC243">
        <v>5506333333.333333</v>
      </c>
      <c r="ND243">
        <v>3285000000</v>
      </c>
      <c r="NE243">
        <v>1081666666.6666667</v>
      </c>
      <c r="NF243">
        <v>1139666666.6666667</v>
      </c>
      <c r="NG243">
        <v>4699000000</v>
      </c>
      <c r="NH243">
        <v>3983333333.3333335</v>
      </c>
      <c r="NI243">
        <v>715666666.66666663</v>
      </c>
      <c r="NJ243">
        <v>4537000000</v>
      </c>
      <c r="NK243">
        <v>2963666666.6666665</v>
      </c>
      <c r="NL243">
        <v>2601666666.6666665</v>
      </c>
      <c r="NM243">
        <v>362000000</v>
      </c>
      <c r="NN243">
        <v>1573333333.3333333</v>
      </c>
      <c r="NO243">
        <v>1022000000</v>
      </c>
      <c r="NP243">
        <v>550666666.66666663</v>
      </c>
      <c r="NQ243">
        <v>1000000</v>
      </c>
      <c r="NR243">
        <v>3424000000</v>
      </c>
      <c r="NS243">
        <v>1894666666.6666667</v>
      </c>
      <c r="NT243">
        <v>900666666.66666663</v>
      </c>
      <c r="NU243">
        <v>410666666.66666669</v>
      </c>
      <c r="NV243">
        <v>218000000</v>
      </c>
      <c r="NW243">
        <v>10036666666.666666</v>
      </c>
      <c r="NX243">
        <v>9370666666.666666</v>
      </c>
      <c r="NY243">
        <v>8738666666.666666</v>
      </c>
      <c r="NZ243">
        <v>632000000</v>
      </c>
      <c r="OA243">
        <v>666000000</v>
      </c>
      <c r="OB243">
        <v>6858666666.666667</v>
      </c>
      <c r="OC243">
        <v>3015333333.3333335</v>
      </c>
      <c r="OD243">
        <v>1774333333.3333333</v>
      </c>
      <c r="OE243">
        <v>1241000000</v>
      </c>
      <c r="OF243">
        <v>3843000000</v>
      </c>
      <c r="OG243">
        <v>1770666666.6666667</v>
      </c>
      <c r="OH243">
        <v>76000000</v>
      </c>
      <c r="OI243">
        <v>986666666.66666663</v>
      </c>
      <c r="OJ243">
        <v>1009666666.6666666</v>
      </c>
      <c r="OK243">
        <v>13797666666.666666</v>
      </c>
      <c r="OL243">
        <v>2817666666.6666665</v>
      </c>
      <c r="OM243">
        <v>2445000000</v>
      </c>
      <c r="ON243">
        <v>372666666.66666669</v>
      </c>
      <c r="OP243">
        <v>2013666666.6666667</v>
      </c>
      <c r="OQ243">
        <v>1086333333.3333333</v>
      </c>
      <c r="OR243">
        <v>582333333.33333337</v>
      </c>
      <c r="OS243">
        <v>345000000</v>
      </c>
      <c r="OT243">
        <v>2341000000</v>
      </c>
      <c r="OU243">
        <v>908333333.33333337</v>
      </c>
      <c r="OV243">
        <v>2003333333.3333333</v>
      </c>
      <c r="OW243">
        <v>634666666.66666663</v>
      </c>
      <c r="OX243">
        <v>1244000000</v>
      </c>
      <c r="OY243">
        <v>609333333.33333337</v>
      </c>
      <c r="OZ243">
        <v>2457666666.6666665</v>
      </c>
      <c r="PA243">
        <v>8330000000</v>
      </c>
      <c r="PB243">
        <v>5872333333.333333</v>
      </c>
    </row>
    <row r="244" spans="1:418" x14ac:dyDescent="0.45">
      <c r="A244" s="71">
        <v>24442</v>
      </c>
      <c r="B244">
        <v>32.92</v>
      </c>
      <c r="D244">
        <v>28.3</v>
      </c>
      <c r="L244">
        <v>26.8</v>
      </c>
      <c r="N244">
        <v>15.2</v>
      </c>
      <c r="O244">
        <v>14.8</v>
      </c>
      <c r="Q244">
        <v>23.5</v>
      </c>
      <c r="R244">
        <v>29.7</v>
      </c>
      <c r="S244">
        <v>18</v>
      </c>
      <c r="AQ244">
        <v>34</v>
      </c>
      <c r="AR244">
        <v>35.299999999999997</v>
      </c>
      <c r="BH244">
        <v>37.299999999999997</v>
      </c>
      <c r="BI244">
        <v>37.4</v>
      </c>
      <c r="BJ244">
        <v>36.200000000000003</v>
      </c>
      <c r="BK244">
        <v>38.200000000000003</v>
      </c>
      <c r="BM244">
        <v>39.799999999999997</v>
      </c>
      <c r="BO244">
        <v>37.4</v>
      </c>
      <c r="BS244">
        <v>42.2</v>
      </c>
      <c r="CB244">
        <v>26.5</v>
      </c>
      <c r="CG244">
        <v>61.5</v>
      </c>
      <c r="CJ244">
        <v>44.6</v>
      </c>
      <c r="CO244">
        <v>33.200000000000003</v>
      </c>
      <c r="CP244">
        <v>32.299999999999997</v>
      </c>
      <c r="CQ244">
        <v>32</v>
      </c>
      <c r="CR244">
        <v>34.4</v>
      </c>
      <c r="CS244">
        <v>38.6</v>
      </c>
      <c r="CU244">
        <v>27</v>
      </c>
      <c r="CW244">
        <v>32.4</v>
      </c>
      <c r="CX244">
        <v>33.1</v>
      </c>
      <c r="CZ244">
        <v>36.9</v>
      </c>
      <c r="DI244">
        <v>23.3</v>
      </c>
      <c r="DX244">
        <v>39.6</v>
      </c>
      <c r="EK244">
        <v>30.4</v>
      </c>
      <c r="EY244">
        <v>49.9</v>
      </c>
      <c r="EZ244">
        <v>52</v>
      </c>
      <c r="FG244">
        <v>60.2</v>
      </c>
      <c r="FP244">
        <v>47.1</v>
      </c>
      <c r="FX244">
        <v>32.6</v>
      </c>
      <c r="FY244">
        <v>33.1</v>
      </c>
      <c r="GA244">
        <v>48.9</v>
      </c>
      <c r="GC244">
        <v>48.8</v>
      </c>
      <c r="GF244">
        <v>28.2</v>
      </c>
      <c r="GZ244">
        <v>27.2</v>
      </c>
      <c r="HC244">
        <v>24.9</v>
      </c>
      <c r="JX244">
        <v>34.1</v>
      </c>
      <c r="JY244">
        <v>33.9</v>
      </c>
      <c r="JZ244">
        <v>32.799999999999997</v>
      </c>
      <c r="KD244">
        <v>33.4</v>
      </c>
      <c r="KE244">
        <v>34.700000000000003</v>
      </c>
      <c r="KG244">
        <v>54.2</v>
      </c>
      <c r="KH244">
        <v>29.5</v>
      </c>
      <c r="KJ244">
        <v>38</v>
      </c>
      <c r="KT244">
        <v>3078666666.6666665</v>
      </c>
      <c r="KU244">
        <v>163353333333.33334</v>
      </c>
      <c r="KV244">
        <v>84340000000</v>
      </c>
      <c r="KW244">
        <v>24208333333.333332</v>
      </c>
      <c r="KX244">
        <v>9861000000</v>
      </c>
      <c r="KY244">
        <v>7220666666.666667</v>
      </c>
      <c r="KZ244">
        <v>1356333333.3333333</v>
      </c>
      <c r="LA244">
        <v>1284000000</v>
      </c>
      <c r="LB244">
        <v>7694333333.333333</v>
      </c>
      <c r="LC244">
        <v>4496000000</v>
      </c>
      <c r="LD244">
        <v>1806000000</v>
      </c>
      <c r="LE244">
        <v>972666666.66666663</v>
      </c>
      <c r="LF244">
        <v>419333333.33333331</v>
      </c>
      <c r="LG244">
        <v>4353333333.333333</v>
      </c>
      <c r="LH244">
        <v>2351666666.6666665</v>
      </c>
      <c r="LI244">
        <v>774333333.33333337</v>
      </c>
      <c r="LJ244">
        <v>610000000</v>
      </c>
      <c r="LK244">
        <v>453333333.33333331</v>
      </c>
      <c r="LL244">
        <v>164333333.33333334</v>
      </c>
      <c r="LM244">
        <v>2300000000</v>
      </c>
      <c r="LN244">
        <v>1074333333.3333333</v>
      </c>
      <c r="LO244">
        <v>455000000</v>
      </c>
      <c r="LP244">
        <v>153000000</v>
      </c>
      <c r="LQ244">
        <v>612000000</v>
      </c>
      <c r="LR244">
        <v>5666666.666666667</v>
      </c>
      <c r="LS244">
        <v>60131333333.333336</v>
      </c>
      <c r="LT244">
        <v>27030666666.666668</v>
      </c>
      <c r="LU244">
        <v>23897000000</v>
      </c>
      <c r="LV244">
        <v>2865666666.6666665</v>
      </c>
      <c r="LW244">
        <v>268000000</v>
      </c>
      <c r="LX244">
        <v>12109333333.333334</v>
      </c>
      <c r="LY244">
        <v>9738000000</v>
      </c>
      <c r="LZ244">
        <v>5943000000</v>
      </c>
      <c r="MA244">
        <v>3628666666.6666665</v>
      </c>
      <c r="MB244">
        <v>166333333.33333334</v>
      </c>
      <c r="MC244">
        <v>2371333333.3333335</v>
      </c>
      <c r="MD244">
        <v>7113000000</v>
      </c>
      <c r="ME244">
        <v>5505666666.666667</v>
      </c>
      <c r="MF244">
        <v>1607333333.3333333</v>
      </c>
      <c r="MG244">
        <v>13878666666.666666</v>
      </c>
      <c r="MH244">
        <v>1657666666.6666667</v>
      </c>
      <c r="MI244">
        <v>2035666666.6666667</v>
      </c>
      <c r="MJ244">
        <v>3235000000</v>
      </c>
      <c r="MK244">
        <v>1835333333.3333333</v>
      </c>
      <c r="ML244">
        <v>2881666666.6666665</v>
      </c>
      <c r="MM244">
        <v>1771000000</v>
      </c>
      <c r="MN244">
        <v>462666666.66666669</v>
      </c>
      <c r="MO244">
        <v>79013333333.333328</v>
      </c>
      <c r="MP244">
        <v>76555666666.666672</v>
      </c>
      <c r="MQ244">
        <v>27696333333.333332</v>
      </c>
      <c r="MR244">
        <v>23048666666.666668</v>
      </c>
      <c r="MS244">
        <v>6565666666.666667</v>
      </c>
      <c r="MT244">
        <v>15495333333.333334</v>
      </c>
      <c r="MU244">
        <v>873666666.66666663</v>
      </c>
      <c r="MV244">
        <v>114000000</v>
      </c>
      <c r="MW244">
        <v>4648000000</v>
      </c>
      <c r="MX244">
        <v>718000000</v>
      </c>
      <c r="MY244">
        <v>3930000000</v>
      </c>
      <c r="MZ244">
        <v>2396000000</v>
      </c>
      <c r="NA244">
        <v>1534000000</v>
      </c>
      <c r="NB244">
        <v>10205333333.333334</v>
      </c>
      <c r="NC244">
        <v>5506333333.333333</v>
      </c>
      <c r="ND244">
        <v>3285000000</v>
      </c>
      <c r="NE244">
        <v>1081666666.6666667</v>
      </c>
      <c r="NF244">
        <v>1139666666.6666667</v>
      </c>
      <c r="NG244">
        <v>4699000000</v>
      </c>
      <c r="NH244">
        <v>3983333333.3333335</v>
      </c>
      <c r="NI244">
        <v>715666666.66666663</v>
      </c>
      <c r="NJ244">
        <v>4537000000</v>
      </c>
      <c r="NK244">
        <v>2963666666.6666665</v>
      </c>
      <c r="NL244">
        <v>2601666666.6666665</v>
      </c>
      <c r="NM244">
        <v>362000000</v>
      </c>
      <c r="NN244">
        <v>1573333333.3333333</v>
      </c>
      <c r="NO244">
        <v>1022000000</v>
      </c>
      <c r="NP244">
        <v>550666666.66666663</v>
      </c>
      <c r="NQ244">
        <v>1000000</v>
      </c>
      <c r="NR244">
        <v>3424000000</v>
      </c>
      <c r="NS244">
        <v>1894666666.6666667</v>
      </c>
      <c r="NT244">
        <v>900666666.66666663</v>
      </c>
      <c r="NU244">
        <v>410666666.66666669</v>
      </c>
      <c r="NV244">
        <v>218000000</v>
      </c>
      <c r="NW244">
        <v>10036666666.666666</v>
      </c>
      <c r="NX244">
        <v>9370666666.666666</v>
      </c>
      <c r="NY244">
        <v>8738666666.666666</v>
      </c>
      <c r="NZ244">
        <v>632000000</v>
      </c>
      <c r="OA244">
        <v>666000000</v>
      </c>
      <c r="OB244">
        <v>6858666666.666667</v>
      </c>
      <c r="OC244">
        <v>3015333333.3333335</v>
      </c>
      <c r="OD244">
        <v>1774333333.3333333</v>
      </c>
      <c r="OE244">
        <v>1241000000</v>
      </c>
      <c r="OF244">
        <v>3843000000</v>
      </c>
      <c r="OG244">
        <v>1770666666.6666667</v>
      </c>
      <c r="OH244">
        <v>76000000</v>
      </c>
      <c r="OI244">
        <v>986666666.66666663</v>
      </c>
      <c r="OJ244">
        <v>1009666666.6666666</v>
      </c>
      <c r="OK244">
        <v>13797666666.666666</v>
      </c>
      <c r="OL244">
        <v>2817666666.6666665</v>
      </c>
      <c r="OM244">
        <v>2445000000</v>
      </c>
      <c r="ON244">
        <v>372666666.66666669</v>
      </c>
      <c r="OP244">
        <v>2013666666.6666667</v>
      </c>
      <c r="OQ244">
        <v>1086333333.3333333</v>
      </c>
      <c r="OR244">
        <v>582333333.33333337</v>
      </c>
      <c r="OS244">
        <v>345000000</v>
      </c>
      <c r="OT244">
        <v>2341000000</v>
      </c>
      <c r="OU244">
        <v>908333333.33333337</v>
      </c>
      <c r="OV244">
        <v>2003333333.3333333</v>
      </c>
      <c r="OW244">
        <v>634666666.66666663</v>
      </c>
      <c r="OX244">
        <v>1244000000</v>
      </c>
      <c r="OY244">
        <v>609333333.33333337</v>
      </c>
      <c r="OZ244">
        <v>2457666666.6666665</v>
      </c>
      <c r="PA244">
        <v>8330000000</v>
      </c>
      <c r="PB244">
        <v>5872333333.333333</v>
      </c>
    </row>
    <row r="245" spans="1:418" x14ac:dyDescent="0.45">
      <c r="A245" s="71">
        <v>24473</v>
      </c>
      <c r="B245">
        <v>32.9</v>
      </c>
      <c r="C245">
        <v>30.5</v>
      </c>
      <c r="D245">
        <v>28.4</v>
      </c>
      <c r="I245">
        <v>26.4</v>
      </c>
      <c r="L245">
        <v>27</v>
      </c>
      <c r="M245">
        <v>21.3</v>
      </c>
      <c r="N245">
        <v>15.3</v>
      </c>
      <c r="O245">
        <v>15</v>
      </c>
      <c r="Q245">
        <v>23.6</v>
      </c>
      <c r="R245">
        <v>29.8</v>
      </c>
      <c r="S245">
        <v>18</v>
      </c>
      <c r="W245">
        <v>41.6</v>
      </c>
      <c r="AL245">
        <v>33.700000000000003</v>
      </c>
      <c r="AP245">
        <v>34.799999999999997</v>
      </c>
      <c r="AQ245">
        <v>33.9</v>
      </c>
      <c r="AR245">
        <v>35.1</v>
      </c>
      <c r="BG245">
        <v>38.1</v>
      </c>
      <c r="BH245">
        <v>37.1</v>
      </c>
      <c r="BI245">
        <v>37.299999999999997</v>
      </c>
      <c r="BJ245">
        <v>36.1</v>
      </c>
      <c r="BK245">
        <v>38.200000000000003</v>
      </c>
      <c r="BM245">
        <v>39.700000000000003</v>
      </c>
      <c r="BO245">
        <v>37</v>
      </c>
      <c r="BS245">
        <v>42.8</v>
      </c>
      <c r="CB245">
        <v>26.7</v>
      </c>
      <c r="CG245">
        <v>55.3</v>
      </c>
      <c r="CJ245">
        <v>44.6</v>
      </c>
      <c r="CO245">
        <v>32.799999999999997</v>
      </c>
      <c r="CP245">
        <v>31.5</v>
      </c>
      <c r="CQ245">
        <v>32.1</v>
      </c>
      <c r="CR245">
        <v>33.6</v>
      </c>
      <c r="CS245">
        <v>40.1</v>
      </c>
      <c r="CU245">
        <v>26.2</v>
      </c>
      <c r="CW245">
        <v>31.2</v>
      </c>
      <c r="CX245">
        <v>33.6</v>
      </c>
      <c r="CZ245">
        <v>40.9</v>
      </c>
      <c r="DI245">
        <v>23.2</v>
      </c>
      <c r="DQ245">
        <v>29.3</v>
      </c>
      <c r="DX245">
        <v>39.299999999999997</v>
      </c>
      <c r="EK245">
        <v>30.6</v>
      </c>
      <c r="EP245">
        <v>45.8</v>
      </c>
      <c r="EY245">
        <v>50.1</v>
      </c>
      <c r="EZ245">
        <v>52.1</v>
      </c>
      <c r="FG245">
        <v>60.6</v>
      </c>
      <c r="FP245">
        <v>47.4</v>
      </c>
      <c r="FX245">
        <v>32.6</v>
      </c>
      <c r="FY245">
        <v>33.1</v>
      </c>
      <c r="GA245">
        <v>48.6</v>
      </c>
      <c r="GC245">
        <v>48.5</v>
      </c>
      <c r="GF245">
        <v>28.6</v>
      </c>
      <c r="GH245">
        <v>26.2</v>
      </c>
      <c r="GI245">
        <v>26.3</v>
      </c>
      <c r="GP245">
        <v>29.8</v>
      </c>
      <c r="GZ245">
        <v>27.4</v>
      </c>
      <c r="HA245">
        <v>45.1</v>
      </c>
      <c r="HC245">
        <v>25.1</v>
      </c>
      <c r="IU245">
        <v>32.9</v>
      </c>
      <c r="JJ245">
        <v>34.5</v>
      </c>
      <c r="JQ245">
        <v>35.299999999999997</v>
      </c>
      <c r="JX245">
        <v>34.200000000000003</v>
      </c>
      <c r="JY245">
        <v>34</v>
      </c>
      <c r="JZ245">
        <v>32.9</v>
      </c>
      <c r="KA245">
        <v>35.200000000000003</v>
      </c>
      <c r="KB245">
        <v>38</v>
      </c>
      <c r="KC245">
        <v>38.9</v>
      </c>
      <c r="KD245">
        <v>33.299999999999997</v>
      </c>
      <c r="KE245">
        <v>34.799999999999997</v>
      </c>
      <c r="KG245">
        <v>54.4</v>
      </c>
      <c r="KH245">
        <v>29.5</v>
      </c>
      <c r="KJ245">
        <v>38.1</v>
      </c>
      <c r="KK245">
        <v>37.799999999999997</v>
      </c>
      <c r="KL245">
        <v>42.2</v>
      </c>
      <c r="KT245">
        <v>3089000000</v>
      </c>
      <c r="KU245">
        <v>164772333333.33334</v>
      </c>
      <c r="KV245">
        <v>84492333333.333328</v>
      </c>
      <c r="KW245">
        <v>23700666666.666668</v>
      </c>
      <c r="KX245">
        <v>9262666666.666666</v>
      </c>
      <c r="KY245">
        <v>6599666666.666667</v>
      </c>
      <c r="KZ245">
        <v>1375333333.3333333</v>
      </c>
      <c r="LA245">
        <v>1287666666.6666667</v>
      </c>
      <c r="LB245">
        <v>7748000000</v>
      </c>
      <c r="LC245">
        <v>4511666666.666667</v>
      </c>
      <c r="LD245">
        <v>1827000000</v>
      </c>
      <c r="LE245">
        <v>972333333.33333337</v>
      </c>
      <c r="LF245">
        <v>437000000</v>
      </c>
      <c r="LG245">
        <v>4374666666.666667</v>
      </c>
      <c r="LH245">
        <v>2375666666.6666665</v>
      </c>
      <c r="LI245">
        <v>778000000</v>
      </c>
      <c r="LJ245">
        <v>597000000</v>
      </c>
      <c r="LK245">
        <v>460000000</v>
      </c>
      <c r="LL245">
        <v>164666666.66666666</v>
      </c>
      <c r="LM245">
        <v>2315000000</v>
      </c>
      <c r="LN245">
        <v>1091666666.6666667</v>
      </c>
      <c r="LO245">
        <v>446000000</v>
      </c>
      <c r="LP245">
        <v>155333333.33333334</v>
      </c>
      <c r="LQ245">
        <v>616666666.66666663</v>
      </c>
      <c r="LR245">
        <v>5666666.666666667</v>
      </c>
      <c r="LS245">
        <v>60791666666.666664</v>
      </c>
      <c r="LT245">
        <v>27289333333.333332</v>
      </c>
      <c r="LU245">
        <v>24096666666.666668</v>
      </c>
      <c r="LV245">
        <v>2935000000</v>
      </c>
      <c r="LW245">
        <v>258000000</v>
      </c>
      <c r="LX245">
        <v>12253333333.333334</v>
      </c>
      <c r="LY245">
        <v>9838333333.333334</v>
      </c>
      <c r="LZ245">
        <v>5983333333.333333</v>
      </c>
      <c r="MA245">
        <v>3683333333.3333335</v>
      </c>
      <c r="MB245">
        <v>171666666.66666666</v>
      </c>
      <c r="MC245">
        <v>2414666666.6666665</v>
      </c>
      <c r="MD245">
        <v>7150333333.333333</v>
      </c>
      <c r="ME245">
        <v>5559333333.333333</v>
      </c>
      <c r="MF245">
        <v>1591000000</v>
      </c>
      <c r="MG245">
        <v>14098666666.666666</v>
      </c>
      <c r="MH245">
        <v>1690666666.6666667</v>
      </c>
      <c r="MI245">
        <v>2067666666.6666667</v>
      </c>
      <c r="MJ245">
        <v>3246333333.3333335</v>
      </c>
      <c r="MK245">
        <v>1863000000</v>
      </c>
      <c r="ML245">
        <v>2871666666.6666665</v>
      </c>
      <c r="MM245">
        <v>1899666666.6666667</v>
      </c>
      <c r="MN245">
        <v>460000000</v>
      </c>
      <c r="MO245">
        <v>80280333333.333328</v>
      </c>
      <c r="MP245">
        <v>77771000000</v>
      </c>
      <c r="MQ245">
        <v>28024000000</v>
      </c>
      <c r="MR245">
        <v>23369000000</v>
      </c>
      <c r="MS245">
        <v>6648333333.333333</v>
      </c>
      <c r="MT245">
        <v>15714333333.333334</v>
      </c>
      <c r="MU245">
        <v>887333333.33333337</v>
      </c>
      <c r="MV245">
        <v>119000000</v>
      </c>
      <c r="MW245">
        <v>4655000000</v>
      </c>
      <c r="MX245">
        <v>723000000</v>
      </c>
      <c r="MY245">
        <v>3932000000</v>
      </c>
      <c r="MZ245">
        <v>2432000000</v>
      </c>
      <c r="NA245">
        <v>1500000000</v>
      </c>
      <c r="NB245">
        <v>10397666666.666666</v>
      </c>
      <c r="NC245">
        <v>5557000000</v>
      </c>
      <c r="ND245">
        <v>3357000000</v>
      </c>
      <c r="NE245">
        <v>1112333333.3333333</v>
      </c>
      <c r="NF245">
        <v>1087666666.6666667</v>
      </c>
      <c r="NG245">
        <v>4840666666.666667</v>
      </c>
      <c r="NH245">
        <v>4094666666.6666665</v>
      </c>
      <c r="NI245">
        <v>746000000</v>
      </c>
      <c r="NJ245">
        <v>4628666666.666667</v>
      </c>
      <c r="NK245">
        <v>3025666666.6666665</v>
      </c>
      <c r="NL245">
        <v>2659000000</v>
      </c>
      <c r="NM245">
        <v>366666666.66666669</v>
      </c>
      <c r="NN245">
        <v>1603000000</v>
      </c>
      <c r="NO245">
        <v>1033333333.3333334</v>
      </c>
      <c r="NP245">
        <v>568666666.66666663</v>
      </c>
      <c r="NQ245">
        <v>1000000</v>
      </c>
      <c r="NR245">
        <v>3472333333.3333335</v>
      </c>
      <c r="NS245">
        <v>1902333333.3333333</v>
      </c>
      <c r="NT245">
        <v>930666666.66666663</v>
      </c>
      <c r="NU245">
        <v>418000000</v>
      </c>
      <c r="NV245">
        <v>221333333.33333334</v>
      </c>
      <c r="NW245">
        <v>10111666666.666666</v>
      </c>
      <c r="NX245">
        <v>9416666666.666666</v>
      </c>
      <c r="NY245">
        <v>8767333333.333334</v>
      </c>
      <c r="NZ245">
        <v>649333333.33333337</v>
      </c>
      <c r="OA245">
        <v>695000000</v>
      </c>
      <c r="OB245">
        <v>7096333333.333333</v>
      </c>
      <c r="OC245">
        <v>3249333333.3333335</v>
      </c>
      <c r="OD245">
        <v>1817000000</v>
      </c>
      <c r="OE245">
        <v>1432333333.3333333</v>
      </c>
      <c r="OF245">
        <v>3847000000</v>
      </c>
      <c r="OG245">
        <v>1760666666.6666667</v>
      </c>
      <c r="OH245">
        <v>78000000</v>
      </c>
      <c r="OI245">
        <v>966666666.66666663</v>
      </c>
      <c r="OJ245">
        <v>1041666666.6666666</v>
      </c>
      <c r="OK245">
        <v>14040666666.666666</v>
      </c>
      <c r="OL245">
        <v>2872666666.6666665</v>
      </c>
      <c r="OM245">
        <v>2487333333.3333335</v>
      </c>
      <c r="ON245">
        <v>385000000</v>
      </c>
      <c r="OP245">
        <v>2066666666.6666667</v>
      </c>
      <c r="OQ245">
        <v>1109333333.3333333</v>
      </c>
      <c r="OR245">
        <v>594666666.66666663</v>
      </c>
      <c r="OS245">
        <v>362666666.66666669</v>
      </c>
      <c r="OT245">
        <v>2339333333.3333335</v>
      </c>
      <c r="OU245">
        <v>937333333.33333337</v>
      </c>
      <c r="OV245">
        <v>2009000000</v>
      </c>
      <c r="OW245">
        <v>726666666.66666663</v>
      </c>
      <c r="OX245">
        <v>1336000000</v>
      </c>
      <c r="OY245">
        <v>609333333.33333337</v>
      </c>
      <c r="OZ245">
        <v>2509333333.3333335</v>
      </c>
      <c r="PA245">
        <v>8515666666.666667</v>
      </c>
      <c r="PB245">
        <v>6006333333.333333</v>
      </c>
    </row>
    <row r="246" spans="1:418" x14ac:dyDescent="0.45">
      <c r="A246" s="71">
        <v>24504</v>
      </c>
      <c r="B246">
        <v>33</v>
      </c>
      <c r="C246">
        <v>30.5</v>
      </c>
      <c r="D246">
        <v>28.5</v>
      </c>
      <c r="I246">
        <v>26.5</v>
      </c>
      <c r="L246">
        <v>27</v>
      </c>
      <c r="M246">
        <v>21.3</v>
      </c>
      <c r="N246">
        <v>15.4</v>
      </c>
      <c r="O246">
        <v>15</v>
      </c>
      <c r="Q246">
        <v>23.6</v>
      </c>
      <c r="R246">
        <v>29.8</v>
      </c>
      <c r="S246">
        <v>18</v>
      </c>
      <c r="W246">
        <v>41.7</v>
      </c>
      <c r="AL246">
        <v>33.700000000000003</v>
      </c>
      <c r="AP246">
        <v>34.700000000000003</v>
      </c>
      <c r="AQ246">
        <v>33.799999999999997</v>
      </c>
      <c r="AR246">
        <v>35</v>
      </c>
      <c r="BG246">
        <v>38</v>
      </c>
      <c r="BH246">
        <v>37.200000000000003</v>
      </c>
      <c r="BI246">
        <v>37.200000000000003</v>
      </c>
      <c r="BJ246">
        <v>36.299999999999997</v>
      </c>
      <c r="BK246">
        <v>38.5</v>
      </c>
      <c r="BM246">
        <v>39.1</v>
      </c>
      <c r="BO246">
        <v>36.5</v>
      </c>
      <c r="BS246">
        <v>41.6</v>
      </c>
      <c r="CB246">
        <v>26.5</v>
      </c>
      <c r="CG246">
        <v>51.2</v>
      </c>
      <c r="CJ246">
        <v>44.4</v>
      </c>
      <c r="CO246">
        <v>32.6</v>
      </c>
      <c r="CP246">
        <v>31.4</v>
      </c>
      <c r="CQ246">
        <v>30.8</v>
      </c>
      <c r="CR246">
        <v>33.6</v>
      </c>
      <c r="CS246">
        <v>36.700000000000003</v>
      </c>
      <c r="CU246">
        <v>25.7</v>
      </c>
      <c r="CW246">
        <v>31.9</v>
      </c>
      <c r="CX246">
        <v>34</v>
      </c>
      <c r="CZ246">
        <v>37.1</v>
      </c>
      <c r="DI246">
        <v>23.3</v>
      </c>
      <c r="DQ246">
        <v>29.3</v>
      </c>
      <c r="DX246">
        <v>39.200000000000003</v>
      </c>
      <c r="EK246">
        <v>30.8</v>
      </c>
      <c r="EP246">
        <v>45.9</v>
      </c>
      <c r="EY246">
        <v>50.3</v>
      </c>
      <c r="EZ246">
        <v>52.3</v>
      </c>
      <c r="FG246">
        <v>61</v>
      </c>
      <c r="FP246">
        <v>47.6</v>
      </c>
      <c r="FX246">
        <v>32.799999999999997</v>
      </c>
      <c r="FY246">
        <v>33.299999999999997</v>
      </c>
      <c r="GA246">
        <v>48.6</v>
      </c>
      <c r="GC246">
        <v>48.5</v>
      </c>
      <c r="GF246">
        <v>29</v>
      </c>
      <c r="GH246">
        <v>26.2</v>
      </c>
      <c r="GI246">
        <v>26.2</v>
      </c>
      <c r="GP246">
        <v>29.9</v>
      </c>
      <c r="GZ246">
        <v>27.5</v>
      </c>
      <c r="HA246">
        <v>45.1</v>
      </c>
      <c r="HC246">
        <v>25.3</v>
      </c>
      <c r="IU246">
        <v>33</v>
      </c>
      <c r="JJ246">
        <v>34.5</v>
      </c>
      <c r="JQ246">
        <v>35.4</v>
      </c>
      <c r="JX246">
        <v>34.200000000000003</v>
      </c>
      <c r="JY246">
        <v>34</v>
      </c>
      <c r="JZ246">
        <v>33</v>
      </c>
      <c r="KA246">
        <v>35.4</v>
      </c>
      <c r="KB246">
        <v>38.1</v>
      </c>
      <c r="KC246">
        <v>39</v>
      </c>
      <c r="KD246">
        <v>33.4</v>
      </c>
      <c r="KE246">
        <v>34.799999999999997</v>
      </c>
      <c r="KG246">
        <v>54.7</v>
      </c>
      <c r="KH246">
        <v>29.5</v>
      </c>
      <c r="KJ246">
        <v>38.200000000000003</v>
      </c>
      <c r="KK246">
        <v>37.9</v>
      </c>
      <c r="KL246">
        <v>42.3</v>
      </c>
      <c r="KT246">
        <v>3089000000</v>
      </c>
      <c r="KU246">
        <v>164772333333.33334</v>
      </c>
      <c r="KV246">
        <v>84492333333.333328</v>
      </c>
      <c r="KW246">
        <v>23700666666.666668</v>
      </c>
      <c r="KX246">
        <v>9262666666.666666</v>
      </c>
      <c r="KY246">
        <v>6599666666.666667</v>
      </c>
      <c r="KZ246">
        <v>1375333333.3333333</v>
      </c>
      <c r="LA246">
        <v>1287666666.6666667</v>
      </c>
      <c r="LB246">
        <v>7748000000</v>
      </c>
      <c r="LC246">
        <v>4511666666.666667</v>
      </c>
      <c r="LD246">
        <v>1827000000</v>
      </c>
      <c r="LE246">
        <v>972333333.33333337</v>
      </c>
      <c r="LF246">
        <v>437000000</v>
      </c>
      <c r="LG246">
        <v>4374666666.666667</v>
      </c>
      <c r="LH246">
        <v>2375666666.6666665</v>
      </c>
      <c r="LI246">
        <v>778000000</v>
      </c>
      <c r="LJ246">
        <v>597000000</v>
      </c>
      <c r="LK246">
        <v>460000000</v>
      </c>
      <c r="LL246">
        <v>164666666.66666666</v>
      </c>
      <c r="LM246">
        <v>2315000000</v>
      </c>
      <c r="LN246">
        <v>1091666666.6666667</v>
      </c>
      <c r="LO246">
        <v>446000000</v>
      </c>
      <c r="LP246">
        <v>155333333.33333334</v>
      </c>
      <c r="LQ246">
        <v>616666666.66666663</v>
      </c>
      <c r="LR246">
        <v>5666666.666666667</v>
      </c>
      <c r="LS246">
        <v>60791666666.666664</v>
      </c>
      <c r="LT246">
        <v>27289333333.333332</v>
      </c>
      <c r="LU246">
        <v>24096666666.666668</v>
      </c>
      <c r="LV246">
        <v>2935000000</v>
      </c>
      <c r="LW246">
        <v>258000000</v>
      </c>
      <c r="LX246">
        <v>12253333333.333334</v>
      </c>
      <c r="LY246">
        <v>9838333333.333334</v>
      </c>
      <c r="LZ246">
        <v>5983333333.333333</v>
      </c>
      <c r="MA246">
        <v>3683333333.3333335</v>
      </c>
      <c r="MB246">
        <v>171666666.66666666</v>
      </c>
      <c r="MC246">
        <v>2414666666.6666665</v>
      </c>
      <c r="MD246">
        <v>7150333333.333333</v>
      </c>
      <c r="ME246">
        <v>5559333333.333333</v>
      </c>
      <c r="MF246">
        <v>1591000000</v>
      </c>
      <c r="MG246">
        <v>14098666666.666666</v>
      </c>
      <c r="MH246">
        <v>1690666666.6666667</v>
      </c>
      <c r="MI246">
        <v>2067666666.6666667</v>
      </c>
      <c r="MJ246">
        <v>3246333333.3333335</v>
      </c>
      <c r="MK246">
        <v>1863000000</v>
      </c>
      <c r="ML246">
        <v>2871666666.6666665</v>
      </c>
      <c r="MM246">
        <v>1899666666.6666667</v>
      </c>
      <c r="MN246">
        <v>460000000</v>
      </c>
      <c r="MO246">
        <v>80280333333.333328</v>
      </c>
      <c r="MP246">
        <v>77771000000</v>
      </c>
      <c r="MQ246">
        <v>28024000000</v>
      </c>
      <c r="MR246">
        <v>23369000000</v>
      </c>
      <c r="MS246">
        <v>6648333333.333333</v>
      </c>
      <c r="MT246">
        <v>15714333333.333334</v>
      </c>
      <c r="MU246">
        <v>887333333.33333337</v>
      </c>
      <c r="MV246">
        <v>119000000</v>
      </c>
      <c r="MW246">
        <v>4655000000</v>
      </c>
      <c r="MX246">
        <v>723000000</v>
      </c>
      <c r="MY246">
        <v>3932000000</v>
      </c>
      <c r="MZ246">
        <v>2432000000</v>
      </c>
      <c r="NA246">
        <v>1500000000</v>
      </c>
      <c r="NB246">
        <v>10397666666.666666</v>
      </c>
      <c r="NC246">
        <v>5557000000</v>
      </c>
      <c r="ND246">
        <v>3357000000</v>
      </c>
      <c r="NE246">
        <v>1112333333.3333333</v>
      </c>
      <c r="NF246">
        <v>1087666666.6666667</v>
      </c>
      <c r="NG246">
        <v>4840666666.666667</v>
      </c>
      <c r="NH246">
        <v>4094666666.6666665</v>
      </c>
      <c r="NI246">
        <v>746000000</v>
      </c>
      <c r="NJ246">
        <v>4628666666.666667</v>
      </c>
      <c r="NK246">
        <v>3025666666.6666665</v>
      </c>
      <c r="NL246">
        <v>2659000000</v>
      </c>
      <c r="NM246">
        <v>366666666.66666669</v>
      </c>
      <c r="NN246">
        <v>1603000000</v>
      </c>
      <c r="NO246">
        <v>1033333333.3333334</v>
      </c>
      <c r="NP246">
        <v>568666666.66666663</v>
      </c>
      <c r="NQ246">
        <v>1000000</v>
      </c>
      <c r="NR246">
        <v>3472333333.3333335</v>
      </c>
      <c r="NS246">
        <v>1902333333.3333333</v>
      </c>
      <c r="NT246">
        <v>930666666.66666663</v>
      </c>
      <c r="NU246">
        <v>418000000</v>
      </c>
      <c r="NV246">
        <v>221333333.33333334</v>
      </c>
      <c r="NW246">
        <v>10111666666.666666</v>
      </c>
      <c r="NX246">
        <v>9416666666.666666</v>
      </c>
      <c r="NY246">
        <v>8767333333.333334</v>
      </c>
      <c r="NZ246">
        <v>649333333.33333337</v>
      </c>
      <c r="OA246">
        <v>695000000</v>
      </c>
      <c r="OB246">
        <v>7096333333.333333</v>
      </c>
      <c r="OC246">
        <v>3249333333.3333335</v>
      </c>
      <c r="OD246">
        <v>1817000000</v>
      </c>
      <c r="OE246">
        <v>1432333333.3333333</v>
      </c>
      <c r="OF246">
        <v>3847000000</v>
      </c>
      <c r="OG246">
        <v>1760666666.6666667</v>
      </c>
      <c r="OH246">
        <v>78000000</v>
      </c>
      <c r="OI246">
        <v>966666666.66666663</v>
      </c>
      <c r="OJ246">
        <v>1041666666.6666666</v>
      </c>
      <c r="OK246">
        <v>14040666666.666666</v>
      </c>
      <c r="OL246">
        <v>2872666666.6666665</v>
      </c>
      <c r="OM246">
        <v>2487333333.3333335</v>
      </c>
      <c r="ON246">
        <v>385000000</v>
      </c>
      <c r="OP246">
        <v>2066666666.6666667</v>
      </c>
      <c r="OQ246">
        <v>1109333333.3333333</v>
      </c>
      <c r="OR246">
        <v>594666666.66666663</v>
      </c>
      <c r="OS246">
        <v>362666666.66666669</v>
      </c>
      <c r="OT246">
        <v>2339333333.3333335</v>
      </c>
      <c r="OU246">
        <v>937333333.33333337</v>
      </c>
      <c r="OV246">
        <v>2009000000</v>
      </c>
      <c r="OW246">
        <v>726666666.66666663</v>
      </c>
      <c r="OX246">
        <v>1336000000</v>
      </c>
      <c r="OY246">
        <v>609333333.33333337</v>
      </c>
      <c r="OZ246">
        <v>2509333333.3333335</v>
      </c>
      <c r="PA246">
        <v>8515666666.666667</v>
      </c>
      <c r="PB246">
        <v>6006333333.333333</v>
      </c>
    </row>
    <row r="247" spans="1:418" x14ac:dyDescent="0.45">
      <c r="A247" s="71">
        <v>24532</v>
      </c>
      <c r="B247">
        <v>33</v>
      </c>
      <c r="C247">
        <v>30.5</v>
      </c>
      <c r="D247">
        <v>28.4</v>
      </c>
      <c r="I247">
        <v>26.6</v>
      </c>
      <c r="L247">
        <v>27</v>
      </c>
      <c r="M247">
        <v>21.3</v>
      </c>
      <c r="N247">
        <v>15.4</v>
      </c>
      <c r="O247">
        <v>15</v>
      </c>
      <c r="Q247">
        <v>23.6</v>
      </c>
      <c r="R247">
        <v>29.8</v>
      </c>
      <c r="S247">
        <v>18</v>
      </c>
      <c r="W247">
        <v>41.7</v>
      </c>
      <c r="AL247">
        <v>33.6</v>
      </c>
      <c r="AP247">
        <v>34.700000000000003</v>
      </c>
      <c r="AQ247">
        <v>33.799999999999997</v>
      </c>
      <c r="AR247">
        <v>34.9</v>
      </c>
      <c r="BG247">
        <v>37.799999999999997</v>
      </c>
      <c r="BH247">
        <v>36.9</v>
      </c>
      <c r="BI247">
        <v>36.799999999999997</v>
      </c>
      <c r="BJ247">
        <v>36</v>
      </c>
      <c r="BK247">
        <v>38.299999999999997</v>
      </c>
      <c r="BM247">
        <v>38.299999999999997</v>
      </c>
      <c r="BO247">
        <v>36.200000000000003</v>
      </c>
      <c r="BS247">
        <v>40.700000000000003</v>
      </c>
      <c r="CB247">
        <v>26.7</v>
      </c>
      <c r="CG247">
        <v>54.2</v>
      </c>
      <c r="CJ247">
        <v>44.3</v>
      </c>
      <c r="CO247">
        <v>32.6</v>
      </c>
      <c r="CP247">
        <v>31.4</v>
      </c>
      <c r="CQ247">
        <v>30.9</v>
      </c>
      <c r="CR247">
        <v>33.700000000000003</v>
      </c>
      <c r="CS247">
        <v>38.4</v>
      </c>
      <c r="CU247">
        <v>25.3</v>
      </c>
      <c r="CW247">
        <v>31.9</v>
      </c>
      <c r="CX247">
        <v>33.1</v>
      </c>
      <c r="CZ247">
        <v>36.6</v>
      </c>
      <c r="DI247">
        <v>23.1</v>
      </c>
      <c r="DQ247">
        <v>29.2</v>
      </c>
      <c r="DX247">
        <v>39.200000000000003</v>
      </c>
      <c r="EK247">
        <v>30.8</v>
      </c>
      <c r="EP247">
        <v>45.9</v>
      </c>
      <c r="EY247">
        <v>50.4</v>
      </c>
      <c r="EZ247">
        <v>52.4</v>
      </c>
      <c r="FG247">
        <v>61.2</v>
      </c>
      <c r="FP247">
        <v>47.8</v>
      </c>
      <c r="FX247">
        <v>32.799999999999997</v>
      </c>
      <c r="FY247">
        <v>33.299999999999997</v>
      </c>
      <c r="GA247">
        <v>48.7</v>
      </c>
      <c r="GC247">
        <v>48.6</v>
      </c>
      <c r="GF247">
        <v>29.2</v>
      </c>
      <c r="GH247">
        <v>26.1</v>
      </c>
      <c r="GI247">
        <v>26.1</v>
      </c>
      <c r="GP247">
        <v>30</v>
      </c>
      <c r="GZ247">
        <v>27.6</v>
      </c>
      <c r="HA247">
        <v>44.9</v>
      </c>
      <c r="HC247">
        <v>25.5</v>
      </c>
      <c r="IU247">
        <v>33.200000000000003</v>
      </c>
      <c r="JJ247">
        <v>34.6</v>
      </c>
      <c r="JQ247">
        <v>35.5</v>
      </c>
      <c r="JX247">
        <v>34.299999999999997</v>
      </c>
      <c r="JY247">
        <v>34.1</v>
      </c>
      <c r="JZ247">
        <v>33</v>
      </c>
      <c r="KA247">
        <v>35.4</v>
      </c>
      <c r="KB247">
        <v>38.200000000000003</v>
      </c>
      <c r="KC247">
        <v>39.1</v>
      </c>
      <c r="KD247">
        <v>33.4</v>
      </c>
      <c r="KE247">
        <v>34.9</v>
      </c>
      <c r="KG247">
        <v>54.8</v>
      </c>
      <c r="KH247">
        <v>29.5</v>
      </c>
      <c r="KJ247">
        <v>38.200000000000003</v>
      </c>
      <c r="KK247">
        <v>37.9</v>
      </c>
      <c r="KL247">
        <v>42.3</v>
      </c>
      <c r="KT247">
        <v>3089000000</v>
      </c>
      <c r="KU247">
        <v>164772333333.33334</v>
      </c>
      <c r="KV247">
        <v>84492333333.333328</v>
      </c>
      <c r="KW247">
        <v>23700666666.666668</v>
      </c>
      <c r="KX247">
        <v>9262666666.666666</v>
      </c>
      <c r="KY247">
        <v>6599666666.666667</v>
      </c>
      <c r="KZ247">
        <v>1375333333.3333333</v>
      </c>
      <c r="LA247">
        <v>1287666666.6666667</v>
      </c>
      <c r="LB247">
        <v>7748000000</v>
      </c>
      <c r="LC247">
        <v>4511666666.666667</v>
      </c>
      <c r="LD247">
        <v>1827000000</v>
      </c>
      <c r="LE247">
        <v>972333333.33333337</v>
      </c>
      <c r="LF247">
        <v>437000000</v>
      </c>
      <c r="LG247">
        <v>4374666666.666667</v>
      </c>
      <c r="LH247">
        <v>2375666666.6666665</v>
      </c>
      <c r="LI247">
        <v>778000000</v>
      </c>
      <c r="LJ247">
        <v>597000000</v>
      </c>
      <c r="LK247">
        <v>460000000</v>
      </c>
      <c r="LL247">
        <v>164666666.66666666</v>
      </c>
      <c r="LM247">
        <v>2315000000</v>
      </c>
      <c r="LN247">
        <v>1091666666.6666667</v>
      </c>
      <c r="LO247">
        <v>446000000</v>
      </c>
      <c r="LP247">
        <v>155333333.33333334</v>
      </c>
      <c r="LQ247">
        <v>616666666.66666663</v>
      </c>
      <c r="LR247">
        <v>5666666.666666667</v>
      </c>
      <c r="LS247">
        <v>60791666666.666664</v>
      </c>
      <c r="LT247">
        <v>27289333333.333332</v>
      </c>
      <c r="LU247">
        <v>24096666666.666668</v>
      </c>
      <c r="LV247">
        <v>2935000000</v>
      </c>
      <c r="LW247">
        <v>258000000</v>
      </c>
      <c r="LX247">
        <v>12253333333.333334</v>
      </c>
      <c r="LY247">
        <v>9838333333.333334</v>
      </c>
      <c r="LZ247">
        <v>5983333333.333333</v>
      </c>
      <c r="MA247">
        <v>3683333333.3333335</v>
      </c>
      <c r="MB247">
        <v>171666666.66666666</v>
      </c>
      <c r="MC247">
        <v>2414666666.6666665</v>
      </c>
      <c r="MD247">
        <v>7150333333.333333</v>
      </c>
      <c r="ME247">
        <v>5559333333.333333</v>
      </c>
      <c r="MF247">
        <v>1591000000</v>
      </c>
      <c r="MG247">
        <v>14098666666.666666</v>
      </c>
      <c r="MH247">
        <v>1690666666.6666667</v>
      </c>
      <c r="MI247">
        <v>2067666666.6666667</v>
      </c>
      <c r="MJ247">
        <v>3246333333.3333335</v>
      </c>
      <c r="MK247">
        <v>1863000000</v>
      </c>
      <c r="ML247">
        <v>2871666666.6666665</v>
      </c>
      <c r="MM247">
        <v>1899666666.6666667</v>
      </c>
      <c r="MN247">
        <v>460000000</v>
      </c>
      <c r="MO247">
        <v>80280333333.333328</v>
      </c>
      <c r="MP247">
        <v>77771000000</v>
      </c>
      <c r="MQ247">
        <v>28024000000</v>
      </c>
      <c r="MR247">
        <v>23369000000</v>
      </c>
      <c r="MS247">
        <v>6648333333.333333</v>
      </c>
      <c r="MT247">
        <v>15714333333.333334</v>
      </c>
      <c r="MU247">
        <v>887333333.33333337</v>
      </c>
      <c r="MV247">
        <v>119000000</v>
      </c>
      <c r="MW247">
        <v>4655000000</v>
      </c>
      <c r="MX247">
        <v>723000000</v>
      </c>
      <c r="MY247">
        <v>3932000000</v>
      </c>
      <c r="MZ247">
        <v>2432000000</v>
      </c>
      <c r="NA247">
        <v>1500000000</v>
      </c>
      <c r="NB247">
        <v>10397666666.666666</v>
      </c>
      <c r="NC247">
        <v>5557000000</v>
      </c>
      <c r="ND247">
        <v>3357000000</v>
      </c>
      <c r="NE247">
        <v>1112333333.3333333</v>
      </c>
      <c r="NF247">
        <v>1087666666.6666667</v>
      </c>
      <c r="NG247">
        <v>4840666666.666667</v>
      </c>
      <c r="NH247">
        <v>4094666666.6666665</v>
      </c>
      <c r="NI247">
        <v>746000000</v>
      </c>
      <c r="NJ247">
        <v>4628666666.666667</v>
      </c>
      <c r="NK247">
        <v>3025666666.6666665</v>
      </c>
      <c r="NL247">
        <v>2659000000</v>
      </c>
      <c r="NM247">
        <v>366666666.66666669</v>
      </c>
      <c r="NN247">
        <v>1603000000</v>
      </c>
      <c r="NO247">
        <v>1033333333.3333334</v>
      </c>
      <c r="NP247">
        <v>568666666.66666663</v>
      </c>
      <c r="NQ247">
        <v>1000000</v>
      </c>
      <c r="NR247">
        <v>3472333333.3333335</v>
      </c>
      <c r="NS247">
        <v>1902333333.3333333</v>
      </c>
      <c r="NT247">
        <v>930666666.66666663</v>
      </c>
      <c r="NU247">
        <v>418000000</v>
      </c>
      <c r="NV247">
        <v>221333333.33333334</v>
      </c>
      <c r="NW247">
        <v>10111666666.666666</v>
      </c>
      <c r="NX247">
        <v>9416666666.666666</v>
      </c>
      <c r="NY247">
        <v>8767333333.333334</v>
      </c>
      <c r="NZ247">
        <v>649333333.33333337</v>
      </c>
      <c r="OA247">
        <v>695000000</v>
      </c>
      <c r="OB247">
        <v>7096333333.333333</v>
      </c>
      <c r="OC247">
        <v>3249333333.3333335</v>
      </c>
      <c r="OD247">
        <v>1817000000</v>
      </c>
      <c r="OE247">
        <v>1432333333.3333333</v>
      </c>
      <c r="OF247">
        <v>3847000000</v>
      </c>
      <c r="OG247">
        <v>1760666666.6666667</v>
      </c>
      <c r="OH247">
        <v>78000000</v>
      </c>
      <c r="OI247">
        <v>966666666.66666663</v>
      </c>
      <c r="OJ247">
        <v>1041666666.6666666</v>
      </c>
      <c r="OK247">
        <v>14040666666.666666</v>
      </c>
      <c r="OL247">
        <v>2872666666.6666665</v>
      </c>
      <c r="OM247">
        <v>2487333333.3333335</v>
      </c>
      <c r="ON247">
        <v>385000000</v>
      </c>
      <c r="OP247">
        <v>2066666666.6666667</v>
      </c>
      <c r="OQ247">
        <v>1109333333.3333333</v>
      </c>
      <c r="OR247">
        <v>594666666.66666663</v>
      </c>
      <c r="OS247">
        <v>362666666.66666669</v>
      </c>
      <c r="OT247">
        <v>2339333333.3333335</v>
      </c>
      <c r="OU247">
        <v>937333333.33333337</v>
      </c>
      <c r="OV247">
        <v>2009000000</v>
      </c>
      <c r="OW247">
        <v>726666666.66666663</v>
      </c>
      <c r="OX247">
        <v>1336000000</v>
      </c>
      <c r="OY247">
        <v>609333333.33333337</v>
      </c>
      <c r="OZ247">
        <v>2509333333.3333335</v>
      </c>
      <c r="PA247">
        <v>8515666666.666667</v>
      </c>
      <c r="PB247">
        <v>6006333333.333333</v>
      </c>
    </row>
    <row r="248" spans="1:418" x14ac:dyDescent="0.45">
      <c r="A248" s="71">
        <v>24563</v>
      </c>
      <c r="B248">
        <v>33.1</v>
      </c>
      <c r="C248">
        <v>30.6</v>
      </c>
      <c r="D248">
        <v>28.5</v>
      </c>
      <c r="I248">
        <v>26.7</v>
      </c>
      <c r="L248">
        <v>27</v>
      </c>
      <c r="M248">
        <v>21.3</v>
      </c>
      <c r="N248">
        <v>15.4</v>
      </c>
      <c r="O248">
        <v>15</v>
      </c>
      <c r="Q248">
        <v>23.5</v>
      </c>
      <c r="R248">
        <v>29.8</v>
      </c>
      <c r="S248">
        <v>18</v>
      </c>
      <c r="W248">
        <v>41.8</v>
      </c>
      <c r="AL248">
        <v>33.700000000000003</v>
      </c>
      <c r="AP248">
        <v>34.6</v>
      </c>
      <c r="AQ248">
        <v>33.700000000000003</v>
      </c>
      <c r="AR248">
        <v>34.700000000000003</v>
      </c>
      <c r="BG248">
        <v>37.5</v>
      </c>
      <c r="BH248">
        <v>36.6</v>
      </c>
      <c r="BI248">
        <v>36.5</v>
      </c>
      <c r="BJ248">
        <v>35.6</v>
      </c>
      <c r="BK248">
        <v>37.9</v>
      </c>
      <c r="BM248">
        <v>38.1</v>
      </c>
      <c r="BO248">
        <v>35.9</v>
      </c>
      <c r="BS248">
        <v>40</v>
      </c>
      <c r="CB248">
        <v>26.7</v>
      </c>
      <c r="CG248">
        <v>51.8</v>
      </c>
      <c r="CJ248">
        <v>44.3</v>
      </c>
      <c r="CO248">
        <v>32.1</v>
      </c>
      <c r="CP248">
        <v>30.9</v>
      </c>
      <c r="CQ248">
        <v>30.9</v>
      </c>
      <c r="CR248">
        <v>33.9</v>
      </c>
      <c r="CS248">
        <v>37.700000000000003</v>
      </c>
      <c r="CU248">
        <v>25.7</v>
      </c>
      <c r="CW248">
        <v>30.8</v>
      </c>
      <c r="CX248">
        <v>31</v>
      </c>
      <c r="CZ248">
        <v>36</v>
      </c>
      <c r="DI248">
        <v>23</v>
      </c>
      <c r="DQ248">
        <v>29.2</v>
      </c>
      <c r="DX248">
        <v>39.200000000000003</v>
      </c>
      <c r="EK248">
        <v>31</v>
      </c>
      <c r="EP248">
        <v>46</v>
      </c>
      <c r="EY248">
        <v>50.6</v>
      </c>
      <c r="EZ248">
        <v>52.6</v>
      </c>
      <c r="FG248">
        <v>61.4</v>
      </c>
      <c r="FP248">
        <v>48</v>
      </c>
      <c r="FX248">
        <v>33</v>
      </c>
      <c r="FY248">
        <v>33.5</v>
      </c>
      <c r="GA248">
        <v>48.8</v>
      </c>
      <c r="GC248">
        <v>48.7</v>
      </c>
      <c r="GF248">
        <v>29.3</v>
      </c>
      <c r="GH248">
        <v>26.4</v>
      </c>
      <c r="GI248">
        <v>26.4</v>
      </c>
      <c r="GP248">
        <v>30.1</v>
      </c>
      <c r="GZ248">
        <v>27.8</v>
      </c>
      <c r="HA248">
        <v>44.8</v>
      </c>
      <c r="HC248">
        <v>25.6</v>
      </c>
      <c r="IU248">
        <v>33.299999999999997</v>
      </c>
      <c r="JJ248">
        <v>34.6</v>
      </c>
      <c r="JQ248">
        <v>35.6</v>
      </c>
      <c r="JX248">
        <v>34.4</v>
      </c>
      <c r="JY248">
        <v>34.1</v>
      </c>
      <c r="JZ248">
        <v>33.1</v>
      </c>
      <c r="KA248">
        <v>35.5</v>
      </c>
      <c r="KB248">
        <v>38.299999999999997</v>
      </c>
      <c r="KC248">
        <v>39.200000000000003</v>
      </c>
      <c r="KD248">
        <v>33.4</v>
      </c>
      <c r="KE248">
        <v>34.9</v>
      </c>
      <c r="KG248">
        <v>54.9</v>
      </c>
      <c r="KH248">
        <v>29.5</v>
      </c>
      <c r="KJ248">
        <v>38.299999999999997</v>
      </c>
      <c r="KK248">
        <v>38</v>
      </c>
      <c r="KL248">
        <v>42.4</v>
      </c>
      <c r="KT248">
        <v>3115666666.6666665</v>
      </c>
      <c r="KU248">
        <v>167819333333.33334</v>
      </c>
      <c r="KV248">
        <v>86168000000</v>
      </c>
      <c r="KW248">
        <v>24827666666.666668</v>
      </c>
      <c r="KX248">
        <v>10171333333.333334</v>
      </c>
      <c r="KY248">
        <v>7405333333.333333</v>
      </c>
      <c r="KZ248">
        <v>1446000000</v>
      </c>
      <c r="LA248">
        <v>1320000000</v>
      </c>
      <c r="LB248">
        <v>7855666666.666667</v>
      </c>
      <c r="LC248">
        <v>4572000000</v>
      </c>
      <c r="LD248">
        <v>1847666666.6666667</v>
      </c>
      <c r="LE248">
        <v>998333333.33333337</v>
      </c>
      <c r="LF248">
        <v>437333333.33333331</v>
      </c>
      <c r="LG248">
        <v>4419000000</v>
      </c>
      <c r="LH248">
        <v>2388000000</v>
      </c>
      <c r="LI248">
        <v>784333333.33333337</v>
      </c>
      <c r="LJ248">
        <v>622000000</v>
      </c>
      <c r="LK248">
        <v>461333333.33333331</v>
      </c>
      <c r="LL248">
        <v>163666666.66666666</v>
      </c>
      <c r="LM248">
        <v>2381666666.6666665</v>
      </c>
      <c r="LN248">
        <v>1160000000</v>
      </c>
      <c r="LO248">
        <v>430666666.66666669</v>
      </c>
      <c r="LP248">
        <v>155666666.66666666</v>
      </c>
      <c r="LQ248">
        <v>629333333.33333337</v>
      </c>
      <c r="LR248">
        <v>5666666.666666667</v>
      </c>
      <c r="LS248">
        <v>61340333333.333336</v>
      </c>
      <c r="LT248">
        <v>27323666666.666668</v>
      </c>
      <c r="LU248">
        <v>24148666666.666668</v>
      </c>
      <c r="LV248">
        <v>2927666666.6666665</v>
      </c>
      <c r="LW248">
        <v>247333333.33333334</v>
      </c>
      <c r="LX248">
        <v>12458666666.666666</v>
      </c>
      <c r="LY248">
        <v>10016000000</v>
      </c>
      <c r="LZ248">
        <v>6072000000</v>
      </c>
      <c r="MA248">
        <v>3765333333.3333335</v>
      </c>
      <c r="MB248">
        <v>178666666.66666666</v>
      </c>
      <c r="MC248">
        <v>2442666666.6666665</v>
      </c>
      <c r="MD248">
        <v>7270666666.666667</v>
      </c>
      <c r="ME248">
        <v>5659333333.333333</v>
      </c>
      <c r="MF248">
        <v>1611333333.3333333</v>
      </c>
      <c r="MG248">
        <v>14287666666.666666</v>
      </c>
      <c r="MH248">
        <v>1731000000</v>
      </c>
      <c r="MI248">
        <v>2076666666.6666667</v>
      </c>
      <c r="MJ248">
        <v>3296000000</v>
      </c>
      <c r="MK248">
        <v>1906666666.6666667</v>
      </c>
      <c r="ML248">
        <v>2963666666.6666665</v>
      </c>
      <c r="MM248">
        <v>1857666666.6666667</v>
      </c>
      <c r="MN248">
        <v>456000000</v>
      </c>
      <c r="MO248">
        <v>81651000000</v>
      </c>
      <c r="MP248">
        <v>79035333333.333328</v>
      </c>
      <c r="MQ248">
        <v>28534333333.333332</v>
      </c>
      <c r="MR248">
        <v>23696333333.333332</v>
      </c>
      <c r="MS248">
        <v>6726666666.666667</v>
      </c>
      <c r="MT248">
        <v>15933333333.333334</v>
      </c>
      <c r="MU248">
        <v>906666666.66666663</v>
      </c>
      <c r="MV248">
        <v>129666666.66666667</v>
      </c>
      <c r="MW248">
        <v>4838000000</v>
      </c>
      <c r="MX248">
        <v>733000000</v>
      </c>
      <c r="MY248">
        <v>4105000000</v>
      </c>
      <c r="MZ248">
        <v>2533333333.3333335</v>
      </c>
      <c r="NA248">
        <v>1571666666.6666667</v>
      </c>
      <c r="NB248">
        <v>10555000000</v>
      </c>
      <c r="NC248">
        <v>5466666666.666667</v>
      </c>
      <c r="ND248">
        <v>3360666666.6666665</v>
      </c>
      <c r="NE248">
        <v>1124333333.3333333</v>
      </c>
      <c r="NF248">
        <v>981666666.66666663</v>
      </c>
      <c r="NG248">
        <v>5088333333.333333</v>
      </c>
      <c r="NH248">
        <v>4309333333.333333</v>
      </c>
      <c r="NI248">
        <v>778666666.66666663</v>
      </c>
      <c r="NJ248">
        <v>4691000000</v>
      </c>
      <c r="NK248">
        <v>3082666666.6666665</v>
      </c>
      <c r="NL248">
        <v>2710333333.3333335</v>
      </c>
      <c r="NM248">
        <v>372333333.33333331</v>
      </c>
      <c r="NN248">
        <v>1608333333.3333333</v>
      </c>
      <c r="NO248">
        <v>1023666666.6666666</v>
      </c>
      <c r="NP248">
        <v>583333333.33333337</v>
      </c>
      <c r="NQ248">
        <v>1000000</v>
      </c>
      <c r="NR248">
        <v>3420333333.3333335</v>
      </c>
      <c r="NS248">
        <v>1850666666.6666667</v>
      </c>
      <c r="NT248">
        <v>938000000</v>
      </c>
      <c r="NU248">
        <v>410333333.33333331</v>
      </c>
      <c r="NV248">
        <v>221666666.66666666</v>
      </c>
      <c r="NW248">
        <v>10167666666.666666</v>
      </c>
      <c r="NX248">
        <v>9453333333.333334</v>
      </c>
      <c r="NY248">
        <v>8801333333.333334</v>
      </c>
      <c r="NZ248">
        <v>652000000</v>
      </c>
      <c r="OA248">
        <v>714333333.33333337</v>
      </c>
      <c r="OB248">
        <v>7220000000</v>
      </c>
      <c r="OC248">
        <v>3350666666.6666665</v>
      </c>
      <c r="OD248">
        <v>1862000000</v>
      </c>
      <c r="OE248">
        <v>1488666666.6666667</v>
      </c>
      <c r="OF248">
        <v>3869333333.3333335</v>
      </c>
      <c r="OG248">
        <v>1771666666.6666667</v>
      </c>
      <c r="OH248">
        <v>83333333.333333328</v>
      </c>
      <c r="OI248">
        <v>954666666.66666663</v>
      </c>
      <c r="OJ248">
        <v>1059666666.6666666</v>
      </c>
      <c r="OK248">
        <v>14447333333.333334</v>
      </c>
      <c r="OL248">
        <v>2923000000</v>
      </c>
      <c r="OM248">
        <v>2534000000</v>
      </c>
      <c r="ON248">
        <v>389000000</v>
      </c>
      <c r="OP248">
        <v>2112333333.3333333</v>
      </c>
      <c r="OQ248">
        <v>1138333333.3333333</v>
      </c>
      <c r="OR248">
        <v>602000000</v>
      </c>
      <c r="OS248">
        <v>372333333.33333331</v>
      </c>
      <c r="OT248">
        <v>2388666666.6666665</v>
      </c>
      <c r="OU248">
        <v>988333333.33333337</v>
      </c>
      <c r="OV248">
        <v>2023000000</v>
      </c>
      <c r="OW248">
        <v>896000000</v>
      </c>
      <c r="OX248">
        <v>1481333333.3333333</v>
      </c>
      <c r="OY248">
        <v>585333333.33333337</v>
      </c>
      <c r="OZ248">
        <v>2615666666.6666665</v>
      </c>
      <c r="PA248">
        <v>8832000000</v>
      </c>
      <c r="PB248">
        <v>6216333333.333333</v>
      </c>
    </row>
    <row r="249" spans="1:418" x14ac:dyDescent="0.45">
      <c r="A249" s="71">
        <v>24593</v>
      </c>
      <c r="B249">
        <v>33.1</v>
      </c>
      <c r="C249">
        <v>30.7</v>
      </c>
      <c r="D249">
        <v>28.6</v>
      </c>
      <c r="I249">
        <v>26.8</v>
      </c>
      <c r="L249">
        <v>27</v>
      </c>
      <c r="M249">
        <v>21.3</v>
      </c>
      <c r="N249">
        <v>15.4</v>
      </c>
      <c r="O249">
        <v>15</v>
      </c>
      <c r="Q249">
        <v>23.6</v>
      </c>
      <c r="R249">
        <v>29.8</v>
      </c>
      <c r="S249">
        <v>18</v>
      </c>
      <c r="W249">
        <v>41.8</v>
      </c>
      <c r="AL249">
        <v>33.799999999999997</v>
      </c>
      <c r="AP249">
        <v>34.6</v>
      </c>
      <c r="AQ249">
        <v>33.700000000000003</v>
      </c>
      <c r="AR249">
        <v>34.700000000000003</v>
      </c>
      <c r="BG249">
        <v>37.4</v>
      </c>
      <c r="BH249">
        <v>36.4</v>
      </c>
      <c r="BI249">
        <v>36.200000000000003</v>
      </c>
      <c r="BJ249">
        <v>35.4</v>
      </c>
      <c r="BK249">
        <v>37.6</v>
      </c>
      <c r="BM249">
        <v>37.700000000000003</v>
      </c>
      <c r="BO249">
        <v>35.4</v>
      </c>
      <c r="BS249">
        <v>40.700000000000003</v>
      </c>
      <c r="CB249">
        <v>26.6</v>
      </c>
      <c r="CG249">
        <v>54.4</v>
      </c>
      <c r="CJ249">
        <v>44.4</v>
      </c>
      <c r="CO249">
        <v>32.200000000000003</v>
      </c>
      <c r="CP249">
        <v>31.1</v>
      </c>
      <c r="CQ249">
        <v>31.1</v>
      </c>
      <c r="CR249">
        <v>33.700000000000003</v>
      </c>
      <c r="CS249">
        <v>37</v>
      </c>
      <c r="CU249">
        <v>25.9</v>
      </c>
      <c r="CW249">
        <v>31.4</v>
      </c>
      <c r="CX249">
        <v>29.5</v>
      </c>
      <c r="CZ249">
        <v>34.6</v>
      </c>
      <c r="DI249">
        <v>23</v>
      </c>
      <c r="DQ249">
        <v>29.2</v>
      </c>
      <c r="DX249">
        <v>39</v>
      </c>
      <c r="EK249">
        <v>31.1</v>
      </c>
      <c r="EP249">
        <v>46.1</v>
      </c>
      <c r="EY249">
        <v>50.7</v>
      </c>
      <c r="EZ249">
        <v>52.8</v>
      </c>
      <c r="FG249">
        <v>61.5</v>
      </c>
      <c r="FP249">
        <v>48.1</v>
      </c>
      <c r="FX249">
        <v>33.1</v>
      </c>
      <c r="FY249">
        <v>33.6</v>
      </c>
      <c r="GA249">
        <v>48.9</v>
      </c>
      <c r="GC249">
        <v>48.8</v>
      </c>
      <c r="GF249">
        <v>29.4</v>
      </c>
      <c r="GH249">
        <v>26.4</v>
      </c>
      <c r="GI249">
        <v>26.4</v>
      </c>
      <c r="GP249">
        <v>30.2</v>
      </c>
      <c r="GZ249">
        <v>27.9</v>
      </c>
      <c r="HA249">
        <v>44.8</v>
      </c>
      <c r="HC249">
        <v>25.8</v>
      </c>
      <c r="IU249">
        <v>33.5</v>
      </c>
      <c r="JJ249">
        <v>34.700000000000003</v>
      </c>
      <c r="JQ249">
        <v>35.799999999999997</v>
      </c>
      <c r="JX249">
        <v>34.5</v>
      </c>
      <c r="JY249">
        <v>34.299999999999997</v>
      </c>
      <c r="JZ249">
        <v>33.200000000000003</v>
      </c>
      <c r="KA249">
        <v>35.6</v>
      </c>
      <c r="KB249">
        <v>38.5</v>
      </c>
      <c r="KC249">
        <v>39.299999999999997</v>
      </c>
      <c r="KD249">
        <v>33.5</v>
      </c>
      <c r="KE249">
        <v>34.9</v>
      </c>
      <c r="KG249">
        <v>55.1</v>
      </c>
      <c r="KH249">
        <v>29.6</v>
      </c>
      <c r="KJ249">
        <v>38.4</v>
      </c>
      <c r="KK249">
        <v>38.1</v>
      </c>
      <c r="KL249">
        <v>42.6</v>
      </c>
      <c r="KT249">
        <v>3115666666.6666665</v>
      </c>
      <c r="KU249">
        <v>167819333333.33334</v>
      </c>
      <c r="KV249">
        <v>86168000000</v>
      </c>
      <c r="KW249">
        <v>24827666666.666668</v>
      </c>
      <c r="KX249">
        <v>10171333333.333334</v>
      </c>
      <c r="KY249">
        <v>7405333333.333333</v>
      </c>
      <c r="KZ249">
        <v>1446000000</v>
      </c>
      <c r="LA249">
        <v>1320000000</v>
      </c>
      <c r="LB249">
        <v>7855666666.666667</v>
      </c>
      <c r="LC249">
        <v>4572000000</v>
      </c>
      <c r="LD249">
        <v>1847666666.6666667</v>
      </c>
      <c r="LE249">
        <v>998333333.33333337</v>
      </c>
      <c r="LF249">
        <v>437333333.33333331</v>
      </c>
      <c r="LG249">
        <v>4419000000</v>
      </c>
      <c r="LH249">
        <v>2388000000</v>
      </c>
      <c r="LI249">
        <v>784333333.33333337</v>
      </c>
      <c r="LJ249">
        <v>622000000</v>
      </c>
      <c r="LK249">
        <v>461333333.33333331</v>
      </c>
      <c r="LL249">
        <v>163666666.66666666</v>
      </c>
      <c r="LM249">
        <v>2381666666.6666665</v>
      </c>
      <c r="LN249">
        <v>1160000000</v>
      </c>
      <c r="LO249">
        <v>430666666.66666669</v>
      </c>
      <c r="LP249">
        <v>155666666.66666666</v>
      </c>
      <c r="LQ249">
        <v>629333333.33333337</v>
      </c>
      <c r="LR249">
        <v>5666666.666666667</v>
      </c>
      <c r="LS249">
        <v>61340333333.333336</v>
      </c>
      <c r="LT249">
        <v>27323666666.666668</v>
      </c>
      <c r="LU249">
        <v>24148666666.666668</v>
      </c>
      <c r="LV249">
        <v>2927666666.6666665</v>
      </c>
      <c r="LW249">
        <v>247333333.33333334</v>
      </c>
      <c r="LX249">
        <v>12458666666.666666</v>
      </c>
      <c r="LY249">
        <v>10016000000</v>
      </c>
      <c r="LZ249">
        <v>6072000000</v>
      </c>
      <c r="MA249">
        <v>3765333333.3333335</v>
      </c>
      <c r="MB249">
        <v>178666666.66666666</v>
      </c>
      <c r="MC249">
        <v>2442666666.6666665</v>
      </c>
      <c r="MD249">
        <v>7270666666.666667</v>
      </c>
      <c r="ME249">
        <v>5659333333.333333</v>
      </c>
      <c r="MF249">
        <v>1611333333.3333333</v>
      </c>
      <c r="MG249">
        <v>14287666666.666666</v>
      </c>
      <c r="MH249">
        <v>1731000000</v>
      </c>
      <c r="MI249">
        <v>2076666666.6666667</v>
      </c>
      <c r="MJ249">
        <v>3296000000</v>
      </c>
      <c r="MK249">
        <v>1906666666.6666667</v>
      </c>
      <c r="ML249">
        <v>2963666666.6666665</v>
      </c>
      <c r="MM249">
        <v>1857666666.6666667</v>
      </c>
      <c r="MN249">
        <v>456000000</v>
      </c>
      <c r="MO249">
        <v>81651000000</v>
      </c>
      <c r="MP249">
        <v>79035333333.333328</v>
      </c>
      <c r="MQ249">
        <v>28534333333.333332</v>
      </c>
      <c r="MR249">
        <v>23696333333.333332</v>
      </c>
      <c r="MS249">
        <v>6726666666.666667</v>
      </c>
      <c r="MT249">
        <v>15933333333.333334</v>
      </c>
      <c r="MU249">
        <v>906666666.66666663</v>
      </c>
      <c r="MV249">
        <v>129666666.66666667</v>
      </c>
      <c r="MW249">
        <v>4838000000</v>
      </c>
      <c r="MX249">
        <v>733000000</v>
      </c>
      <c r="MY249">
        <v>4105000000</v>
      </c>
      <c r="MZ249">
        <v>2533333333.3333335</v>
      </c>
      <c r="NA249">
        <v>1571666666.6666667</v>
      </c>
      <c r="NB249">
        <v>10555000000</v>
      </c>
      <c r="NC249">
        <v>5466666666.666667</v>
      </c>
      <c r="ND249">
        <v>3360666666.6666665</v>
      </c>
      <c r="NE249">
        <v>1124333333.3333333</v>
      </c>
      <c r="NF249">
        <v>981666666.66666663</v>
      </c>
      <c r="NG249">
        <v>5088333333.333333</v>
      </c>
      <c r="NH249">
        <v>4309333333.333333</v>
      </c>
      <c r="NI249">
        <v>778666666.66666663</v>
      </c>
      <c r="NJ249">
        <v>4691000000</v>
      </c>
      <c r="NK249">
        <v>3082666666.6666665</v>
      </c>
      <c r="NL249">
        <v>2710333333.3333335</v>
      </c>
      <c r="NM249">
        <v>372333333.33333331</v>
      </c>
      <c r="NN249">
        <v>1608333333.3333333</v>
      </c>
      <c r="NO249">
        <v>1023666666.6666666</v>
      </c>
      <c r="NP249">
        <v>583333333.33333337</v>
      </c>
      <c r="NQ249">
        <v>1000000</v>
      </c>
      <c r="NR249">
        <v>3420333333.3333335</v>
      </c>
      <c r="NS249">
        <v>1850666666.6666667</v>
      </c>
      <c r="NT249">
        <v>938000000</v>
      </c>
      <c r="NU249">
        <v>410333333.33333331</v>
      </c>
      <c r="NV249">
        <v>221666666.66666666</v>
      </c>
      <c r="NW249">
        <v>10167666666.666666</v>
      </c>
      <c r="NX249">
        <v>9453333333.333334</v>
      </c>
      <c r="NY249">
        <v>8801333333.333334</v>
      </c>
      <c r="NZ249">
        <v>652000000</v>
      </c>
      <c r="OA249">
        <v>714333333.33333337</v>
      </c>
      <c r="OB249">
        <v>7220000000</v>
      </c>
      <c r="OC249">
        <v>3350666666.6666665</v>
      </c>
      <c r="OD249">
        <v>1862000000</v>
      </c>
      <c r="OE249">
        <v>1488666666.6666667</v>
      </c>
      <c r="OF249">
        <v>3869333333.3333335</v>
      </c>
      <c r="OG249">
        <v>1771666666.6666667</v>
      </c>
      <c r="OH249">
        <v>83333333.333333328</v>
      </c>
      <c r="OI249">
        <v>954666666.66666663</v>
      </c>
      <c r="OJ249">
        <v>1059666666.6666666</v>
      </c>
      <c r="OK249">
        <v>14447333333.333334</v>
      </c>
      <c r="OL249">
        <v>2923000000</v>
      </c>
      <c r="OM249">
        <v>2534000000</v>
      </c>
      <c r="ON249">
        <v>389000000</v>
      </c>
      <c r="OP249">
        <v>2112333333.3333333</v>
      </c>
      <c r="OQ249">
        <v>1138333333.3333333</v>
      </c>
      <c r="OR249">
        <v>602000000</v>
      </c>
      <c r="OS249">
        <v>372333333.33333331</v>
      </c>
      <c r="OT249">
        <v>2388666666.6666665</v>
      </c>
      <c r="OU249">
        <v>988333333.33333337</v>
      </c>
      <c r="OV249">
        <v>2023000000</v>
      </c>
      <c r="OW249">
        <v>896000000</v>
      </c>
      <c r="OX249">
        <v>1481333333.3333333</v>
      </c>
      <c r="OY249">
        <v>585333333.33333337</v>
      </c>
      <c r="OZ249">
        <v>2615666666.6666665</v>
      </c>
      <c r="PA249">
        <v>8832000000</v>
      </c>
      <c r="PB249">
        <v>6216333333.333333</v>
      </c>
    </row>
    <row r="250" spans="1:418" x14ac:dyDescent="0.45">
      <c r="A250" s="71">
        <v>24624</v>
      </c>
      <c r="B250">
        <v>33.299999999999997</v>
      </c>
      <c r="C250">
        <v>30.7</v>
      </c>
      <c r="D250">
        <v>28.7</v>
      </c>
      <c r="I250">
        <v>26.9</v>
      </c>
      <c r="L250">
        <v>27</v>
      </c>
      <c r="M250">
        <v>21.4</v>
      </c>
      <c r="N250">
        <v>15.4</v>
      </c>
      <c r="O250">
        <v>15</v>
      </c>
      <c r="Q250">
        <v>23.6</v>
      </c>
      <c r="R250">
        <v>29.8</v>
      </c>
      <c r="S250">
        <v>18.100000000000001</v>
      </c>
      <c r="W250">
        <v>41.9</v>
      </c>
      <c r="AL250">
        <v>33.799999999999997</v>
      </c>
      <c r="AP250">
        <v>34.9</v>
      </c>
      <c r="AQ250">
        <v>34</v>
      </c>
      <c r="AR250">
        <v>35</v>
      </c>
      <c r="BG250">
        <v>38.1</v>
      </c>
      <c r="BH250">
        <v>37.200000000000003</v>
      </c>
      <c r="BI250">
        <v>37.4</v>
      </c>
      <c r="BJ250">
        <v>35.9</v>
      </c>
      <c r="BK250">
        <v>37.700000000000003</v>
      </c>
      <c r="BM250">
        <v>40.799999999999997</v>
      </c>
      <c r="BO250">
        <v>38.799999999999997</v>
      </c>
      <c r="BS250">
        <v>44.8</v>
      </c>
      <c r="CB250">
        <v>26.3</v>
      </c>
      <c r="CG250">
        <v>53.8</v>
      </c>
      <c r="CJ250">
        <v>44.5</v>
      </c>
      <c r="CO250">
        <v>32.799999999999997</v>
      </c>
      <c r="CP250">
        <v>32.200000000000003</v>
      </c>
      <c r="CQ250">
        <v>30.6</v>
      </c>
      <c r="CR250">
        <v>33.1</v>
      </c>
      <c r="CS250">
        <v>37.5</v>
      </c>
      <c r="CU250">
        <v>25.9</v>
      </c>
      <c r="CW250">
        <v>33.6</v>
      </c>
      <c r="CX250">
        <v>27.7</v>
      </c>
      <c r="CZ250">
        <v>38.299999999999997</v>
      </c>
      <c r="DI250">
        <v>23</v>
      </c>
      <c r="DQ250">
        <v>29.2</v>
      </c>
      <c r="DX250">
        <v>39.1</v>
      </c>
      <c r="EK250">
        <v>31.2</v>
      </c>
      <c r="EP250">
        <v>46.2</v>
      </c>
      <c r="EY250">
        <v>50.9</v>
      </c>
      <c r="EZ250">
        <v>52.9</v>
      </c>
      <c r="FG250">
        <v>61.7</v>
      </c>
      <c r="FP250">
        <v>48.2</v>
      </c>
      <c r="FX250">
        <v>33.1</v>
      </c>
      <c r="FY250">
        <v>33.6</v>
      </c>
      <c r="GA250">
        <v>49</v>
      </c>
      <c r="GC250">
        <v>48.9</v>
      </c>
      <c r="GF250">
        <v>29.6</v>
      </c>
      <c r="GH250">
        <v>26.4</v>
      </c>
      <c r="GI250">
        <v>26.4</v>
      </c>
      <c r="GP250">
        <v>30.3</v>
      </c>
      <c r="GZ250">
        <v>28.1</v>
      </c>
      <c r="HA250">
        <v>44.7</v>
      </c>
      <c r="HC250">
        <v>25.9</v>
      </c>
      <c r="IU250">
        <v>33.6</v>
      </c>
      <c r="JJ250">
        <v>34.799999999999997</v>
      </c>
      <c r="JQ250">
        <v>35.9</v>
      </c>
      <c r="JX250">
        <v>34.6</v>
      </c>
      <c r="JY250">
        <v>34.299999999999997</v>
      </c>
      <c r="JZ250">
        <v>33.299999999999997</v>
      </c>
      <c r="KA250">
        <v>35.700000000000003</v>
      </c>
      <c r="KB250">
        <v>38.5</v>
      </c>
      <c r="KC250">
        <v>39.299999999999997</v>
      </c>
      <c r="KD250">
        <v>33.6</v>
      </c>
      <c r="KE250">
        <v>35.1</v>
      </c>
      <c r="KG250">
        <v>55.3</v>
      </c>
      <c r="KH250">
        <v>29.7</v>
      </c>
      <c r="KJ250">
        <v>38.5</v>
      </c>
      <c r="KK250">
        <v>38.1</v>
      </c>
      <c r="KL250">
        <v>42.6</v>
      </c>
      <c r="KT250">
        <v>3115666666.6666665</v>
      </c>
      <c r="KU250">
        <v>167819333333.33334</v>
      </c>
      <c r="KV250">
        <v>86168000000</v>
      </c>
      <c r="KW250">
        <v>24827666666.666668</v>
      </c>
      <c r="KX250">
        <v>10171333333.333334</v>
      </c>
      <c r="KY250">
        <v>7405333333.333333</v>
      </c>
      <c r="KZ250">
        <v>1446000000</v>
      </c>
      <c r="LA250">
        <v>1320000000</v>
      </c>
      <c r="LB250">
        <v>7855666666.666667</v>
      </c>
      <c r="LC250">
        <v>4572000000</v>
      </c>
      <c r="LD250">
        <v>1847666666.6666667</v>
      </c>
      <c r="LE250">
        <v>998333333.33333337</v>
      </c>
      <c r="LF250">
        <v>437333333.33333331</v>
      </c>
      <c r="LG250">
        <v>4419000000</v>
      </c>
      <c r="LH250">
        <v>2388000000</v>
      </c>
      <c r="LI250">
        <v>784333333.33333337</v>
      </c>
      <c r="LJ250">
        <v>622000000</v>
      </c>
      <c r="LK250">
        <v>461333333.33333331</v>
      </c>
      <c r="LL250">
        <v>163666666.66666666</v>
      </c>
      <c r="LM250">
        <v>2381666666.6666665</v>
      </c>
      <c r="LN250">
        <v>1160000000</v>
      </c>
      <c r="LO250">
        <v>430666666.66666669</v>
      </c>
      <c r="LP250">
        <v>155666666.66666666</v>
      </c>
      <c r="LQ250">
        <v>629333333.33333337</v>
      </c>
      <c r="LR250">
        <v>5666666.666666667</v>
      </c>
      <c r="LS250">
        <v>61340333333.333336</v>
      </c>
      <c r="LT250">
        <v>27323666666.666668</v>
      </c>
      <c r="LU250">
        <v>24148666666.666668</v>
      </c>
      <c r="LV250">
        <v>2927666666.6666665</v>
      </c>
      <c r="LW250">
        <v>247333333.33333334</v>
      </c>
      <c r="LX250">
        <v>12458666666.666666</v>
      </c>
      <c r="LY250">
        <v>10016000000</v>
      </c>
      <c r="LZ250">
        <v>6072000000</v>
      </c>
      <c r="MA250">
        <v>3765333333.3333335</v>
      </c>
      <c r="MB250">
        <v>178666666.66666666</v>
      </c>
      <c r="MC250">
        <v>2442666666.6666665</v>
      </c>
      <c r="MD250">
        <v>7270666666.666667</v>
      </c>
      <c r="ME250">
        <v>5659333333.333333</v>
      </c>
      <c r="MF250">
        <v>1611333333.3333333</v>
      </c>
      <c r="MG250">
        <v>14287666666.666666</v>
      </c>
      <c r="MH250">
        <v>1731000000</v>
      </c>
      <c r="MI250">
        <v>2076666666.6666667</v>
      </c>
      <c r="MJ250">
        <v>3296000000</v>
      </c>
      <c r="MK250">
        <v>1906666666.6666667</v>
      </c>
      <c r="ML250">
        <v>2963666666.6666665</v>
      </c>
      <c r="MM250">
        <v>1857666666.6666667</v>
      </c>
      <c r="MN250">
        <v>456000000</v>
      </c>
      <c r="MO250">
        <v>81651000000</v>
      </c>
      <c r="MP250">
        <v>79035333333.333328</v>
      </c>
      <c r="MQ250">
        <v>28534333333.333332</v>
      </c>
      <c r="MR250">
        <v>23696333333.333332</v>
      </c>
      <c r="MS250">
        <v>6726666666.666667</v>
      </c>
      <c r="MT250">
        <v>15933333333.333334</v>
      </c>
      <c r="MU250">
        <v>906666666.66666663</v>
      </c>
      <c r="MV250">
        <v>129666666.66666667</v>
      </c>
      <c r="MW250">
        <v>4838000000</v>
      </c>
      <c r="MX250">
        <v>733000000</v>
      </c>
      <c r="MY250">
        <v>4105000000</v>
      </c>
      <c r="MZ250">
        <v>2533333333.3333335</v>
      </c>
      <c r="NA250">
        <v>1571666666.6666667</v>
      </c>
      <c r="NB250">
        <v>10555000000</v>
      </c>
      <c r="NC250">
        <v>5466666666.666667</v>
      </c>
      <c r="ND250">
        <v>3360666666.6666665</v>
      </c>
      <c r="NE250">
        <v>1124333333.3333333</v>
      </c>
      <c r="NF250">
        <v>981666666.66666663</v>
      </c>
      <c r="NG250">
        <v>5088333333.333333</v>
      </c>
      <c r="NH250">
        <v>4309333333.333333</v>
      </c>
      <c r="NI250">
        <v>778666666.66666663</v>
      </c>
      <c r="NJ250">
        <v>4691000000</v>
      </c>
      <c r="NK250">
        <v>3082666666.6666665</v>
      </c>
      <c r="NL250">
        <v>2710333333.3333335</v>
      </c>
      <c r="NM250">
        <v>372333333.33333331</v>
      </c>
      <c r="NN250">
        <v>1608333333.3333333</v>
      </c>
      <c r="NO250">
        <v>1023666666.6666666</v>
      </c>
      <c r="NP250">
        <v>583333333.33333337</v>
      </c>
      <c r="NQ250">
        <v>1000000</v>
      </c>
      <c r="NR250">
        <v>3420333333.3333335</v>
      </c>
      <c r="NS250">
        <v>1850666666.6666667</v>
      </c>
      <c r="NT250">
        <v>938000000</v>
      </c>
      <c r="NU250">
        <v>410333333.33333331</v>
      </c>
      <c r="NV250">
        <v>221666666.66666666</v>
      </c>
      <c r="NW250">
        <v>10167666666.666666</v>
      </c>
      <c r="NX250">
        <v>9453333333.333334</v>
      </c>
      <c r="NY250">
        <v>8801333333.333334</v>
      </c>
      <c r="NZ250">
        <v>652000000</v>
      </c>
      <c r="OA250">
        <v>714333333.33333337</v>
      </c>
      <c r="OB250">
        <v>7220000000</v>
      </c>
      <c r="OC250">
        <v>3350666666.6666665</v>
      </c>
      <c r="OD250">
        <v>1862000000</v>
      </c>
      <c r="OE250">
        <v>1488666666.6666667</v>
      </c>
      <c r="OF250">
        <v>3869333333.3333335</v>
      </c>
      <c r="OG250">
        <v>1771666666.6666667</v>
      </c>
      <c r="OH250">
        <v>83333333.333333328</v>
      </c>
      <c r="OI250">
        <v>954666666.66666663</v>
      </c>
      <c r="OJ250">
        <v>1059666666.6666666</v>
      </c>
      <c r="OK250">
        <v>14447333333.333334</v>
      </c>
      <c r="OL250">
        <v>2923000000</v>
      </c>
      <c r="OM250">
        <v>2534000000</v>
      </c>
      <c r="ON250">
        <v>389000000</v>
      </c>
      <c r="OP250">
        <v>2112333333.3333333</v>
      </c>
      <c r="OQ250">
        <v>1138333333.3333333</v>
      </c>
      <c r="OR250">
        <v>602000000</v>
      </c>
      <c r="OS250">
        <v>372333333.33333331</v>
      </c>
      <c r="OT250">
        <v>2388666666.6666665</v>
      </c>
      <c r="OU250">
        <v>988333333.33333337</v>
      </c>
      <c r="OV250">
        <v>2023000000</v>
      </c>
      <c r="OW250">
        <v>896000000</v>
      </c>
      <c r="OX250">
        <v>1481333333.3333333</v>
      </c>
      <c r="OY250">
        <v>585333333.33333337</v>
      </c>
      <c r="OZ250">
        <v>2615666666.6666665</v>
      </c>
      <c r="PA250">
        <v>8832000000</v>
      </c>
      <c r="PB250">
        <v>6216333333.333333</v>
      </c>
    </row>
    <row r="251" spans="1:418" x14ac:dyDescent="0.45">
      <c r="A251" s="71">
        <v>24654</v>
      </c>
      <c r="B251">
        <v>33.4</v>
      </c>
      <c r="C251">
        <v>30.8</v>
      </c>
      <c r="D251">
        <v>28.8</v>
      </c>
      <c r="I251">
        <v>27.1</v>
      </c>
      <c r="L251">
        <v>27.1</v>
      </c>
      <c r="M251">
        <v>21.4</v>
      </c>
      <c r="N251">
        <v>15.5</v>
      </c>
      <c r="O251">
        <v>15.1</v>
      </c>
      <c r="Q251">
        <v>23.7</v>
      </c>
      <c r="R251">
        <v>29.9</v>
      </c>
      <c r="S251">
        <v>18.100000000000001</v>
      </c>
      <c r="W251">
        <v>42</v>
      </c>
      <c r="AL251">
        <v>33.9</v>
      </c>
      <c r="AP251">
        <v>35</v>
      </c>
      <c r="AQ251">
        <v>34.1</v>
      </c>
      <c r="AR251">
        <v>35.200000000000003</v>
      </c>
      <c r="BG251">
        <v>38</v>
      </c>
      <c r="BH251">
        <v>37.200000000000003</v>
      </c>
      <c r="BI251">
        <v>37.200000000000003</v>
      </c>
      <c r="BJ251">
        <v>36</v>
      </c>
      <c r="BK251">
        <v>38</v>
      </c>
      <c r="BM251">
        <v>39.799999999999997</v>
      </c>
      <c r="BO251">
        <v>38.9</v>
      </c>
      <c r="BS251">
        <v>42.6</v>
      </c>
      <c r="CB251">
        <v>26.4</v>
      </c>
      <c r="CG251">
        <v>52.5</v>
      </c>
      <c r="CJ251">
        <v>44.7</v>
      </c>
      <c r="CO251">
        <v>33.700000000000003</v>
      </c>
      <c r="CP251">
        <v>33.4</v>
      </c>
      <c r="CQ251">
        <v>31.8</v>
      </c>
      <c r="CR251">
        <v>33.9</v>
      </c>
      <c r="CS251">
        <v>37.6</v>
      </c>
      <c r="CU251">
        <v>26</v>
      </c>
      <c r="CW251">
        <v>35.1</v>
      </c>
      <c r="CX251">
        <v>28.5</v>
      </c>
      <c r="CZ251">
        <v>45.9</v>
      </c>
      <c r="DI251">
        <v>23</v>
      </c>
      <c r="DQ251">
        <v>29.2</v>
      </c>
      <c r="DX251">
        <v>39.1</v>
      </c>
      <c r="EK251">
        <v>31.3</v>
      </c>
      <c r="EP251">
        <v>46.4</v>
      </c>
      <c r="EY251">
        <v>51.1</v>
      </c>
      <c r="EZ251">
        <v>53.2</v>
      </c>
      <c r="FG251">
        <v>62.2</v>
      </c>
      <c r="FP251">
        <v>48.3</v>
      </c>
      <c r="FX251">
        <v>33.299999999999997</v>
      </c>
      <c r="FY251">
        <v>33.799999999999997</v>
      </c>
      <c r="GA251">
        <v>49.3</v>
      </c>
      <c r="GC251">
        <v>49.2</v>
      </c>
      <c r="GF251">
        <v>30.1</v>
      </c>
      <c r="GH251">
        <v>26.4</v>
      </c>
      <c r="GI251">
        <v>26.4</v>
      </c>
      <c r="GP251">
        <v>30.4</v>
      </c>
      <c r="GZ251">
        <v>28.2</v>
      </c>
      <c r="HA251">
        <v>44.8</v>
      </c>
      <c r="HC251">
        <v>26.1</v>
      </c>
      <c r="IU251">
        <v>33.700000000000003</v>
      </c>
      <c r="JJ251">
        <v>35</v>
      </c>
      <c r="JQ251">
        <v>36</v>
      </c>
      <c r="JX251">
        <v>34.700000000000003</v>
      </c>
      <c r="JY251">
        <v>34.4</v>
      </c>
      <c r="JZ251">
        <v>33.4</v>
      </c>
      <c r="KA251">
        <v>35.799999999999997</v>
      </c>
      <c r="KB251">
        <v>38.700000000000003</v>
      </c>
      <c r="KC251">
        <v>39.6</v>
      </c>
      <c r="KD251">
        <v>33.700000000000003</v>
      </c>
      <c r="KE251">
        <v>35.200000000000003</v>
      </c>
      <c r="KG251">
        <v>55.6</v>
      </c>
      <c r="KH251">
        <v>29.8</v>
      </c>
      <c r="KJ251">
        <v>38.6</v>
      </c>
      <c r="KK251">
        <v>38.299999999999997</v>
      </c>
      <c r="KL251">
        <v>42.8</v>
      </c>
      <c r="KT251">
        <v>3223666666.6666665</v>
      </c>
      <c r="KU251">
        <v>170239000000</v>
      </c>
      <c r="KV251">
        <v>86825000000</v>
      </c>
      <c r="KW251">
        <v>24899666666.666668</v>
      </c>
      <c r="KX251">
        <v>10080333333.333334</v>
      </c>
      <c r="KY251">
        <v>7157333333.333333</v>
      </c>
      <c r="KZ251">
        <v>1572666666.6666667</v>
      </c>
      <c r="LA251">
        <v>1350333333.3333333</v>
      </c>
      <c r="LB251">
        <v>7920666666.666667</v>
      </c>
      <c r="LC251">
        <v>4633666666.666667</v>
      </c>
      <c r="LD251">
        <v>1830666666.6666667</v>
      </c>
      <c r="LE251">
        <v>1016333333.3333334</v>
      </c>
      <c r="LF251">
        <v>439666666.66666669</v>
      </c>
      <c r="LG251">
        <v>4527333333.333333</v>
      </c>
      <c r="LH251">
        <v>2417666666.6666665</v>
      </c>
      <c r="LI251">
        <v>819000000</v>
      </c>
      <c r="LJ251">
        <v>668666666.66666663</v>
      </c>
      <c r="LK251">
        <v>457666666.66666669</v>
      </c>
      <c r="LL251">
        <v>164000000</v>
      </c>
      <c r="LM251">
        <v>2371666666.6666665</v>
      </c>
      <c r="LN251">
        <v>1159000000</v>
      </c>
      <c r="LO251">
        <v>409000000</v>
      </c>
      <c r="LP251">
        <v>154666666.66666666</v>
      </c>
      <c r="LQ251">
        <v>643000000</v>
      </c>
      <c r="LR251">
        <v>6000000</v>
      </c>
      <c r="LS251">
        <v>61925666666.666664</v>
      </c>
      <c r="LT251">
        <v>27499000000</v>
      </c>
      <c r="LU251">
        <v>24325333333.333332</v>
      </c>
      <c r="LV251">
        <v>2934000000</v>
      </c>
      <c r="LW251">
        <v>240000000</v>
      </c>
      <c r="LX251">
        <v>12652333333.333334</v>
      </c>
      <c r="LY251">
        <v>10191333333.333334</v>
      </c>
      <c r="LZ251">
        <v>6155666666.666667</v>
      </c>
      <c r="MA251">
        <v>3850333333.3333335</v>
      </c>
      <c r="MB251">
        <v>185000000</v>
      </c>
      <c r="MC251">
        <v>2461000000</v>
      </c>
      <c r="MD251">
        <v>7295333333.333333</v>
      </c>
      <c r="ME251">
        <v>5739000000</v>
      </c>
      <c r="MF251">
        <v>1556333333.3333333</v>
      </c>
      <c r="MG251">
        <v>14479000000</v>
      </c>
      <c r="MH251">
        <v>1746000000</v>
      </c>
      <c r="MI251">
        <v>2127333333.3333333</v>
      </c>
      <c r="MJ251">
        <v>3328333333.3333335</v>
      </c>
      <c r="MK251">
        <v>1942000000</v>
      </c>
      <c r="ML251">
        <v>3015000000</v>
      </c>
      <c r="MM251">
        <v>1868333333.3333333</v>
      </c>
      <c r="MN251">
        <v>452000000</v>
      </c>
      <c r="MO251">
        <v>83413666666.666672</v>
      </c>
      <c r="MP251">
        <v>80668666666.666672</v>
      </c>
      <c r="MQ251">
        <v>28964000000</v>
      </c>
      <c r="MR251">
        <v>24140000000</v>
      </c>
      <c r="MS251">
        <v>6841000000</v>
      </c>
      <c r="MT251">
        <v>16234000000</v>
      </c>
      <c r="MU251">
        <v>926000000</v>
      </c>
      <c r="MV251">
        <v>139000000</v>
      </c>
      <c r="MW251">
        <v>4824000000</v>
      </c>
      <c r="MX251">
        <v>747666666.66666663</v>
      </c>
      <c r="MY251">
        <v>4076333333.3333335</v>
      </c>
      <c r="MZ251">
        <v>2485333333.3333335</v>
      </c>
      <c r="NA251">
        <v>1591000000</v>
      </c>
      <c r="NB251">
        <v>10711666666.666666</v>
      </c>
      <c r="NC251">
        <v>5367666666.666667</v>
      </c>
      <c r="ND251">
        <v>3351000000</v>
      </c>
      <c r="NE251">
        <v>1133333333.3333333</v>
      </c>
      <c r="NF251">
        <v>883666666.66666663</v>
      </c>
      <c r="NG251">
        <v>5344000000</v>
      </c>
      <c r="NH251">
        <v>4524000000</v>
      </c>
      <c r="NI251">
        <v>820000000</v>
      </c>
      <c r="NJ251">
        <v>4808666666.666667</v>
      </c>
      <c r="NK251">
        <v>3146666666.6666665</v>
      </c>
      <c r="NL251">
        <v>2766666666.6666665</v>
      </c>
      <c r="NM251">
        <v>380000000</v>
      </c>
      <c r="NN251">
        <v>1662000000</v>
      </c>
      <c r="NO251">
        <v>1042000000</v>
      </c>
      <c r="NP251">
        <v>618666666.66666663</v>
      </c>
      <c r="NQ251">
        <v>1000000</v>
      </c>
      <c r="NR251">
        <v>3604000000</v>
      </c>
      <c r="NS251">
        <v>2003000000</v>
      </c>
      <c r="NT251">
        <v>942333333.33333337</v>
      </c>
      <c r="NU251">
        <v>435666666.66666669</v>
      </c>
      <c r="NV251">
        <v>223333333.33333334</v>
      </c>
      <c r="NW251">
        <v>10382333333.333334</v>
      </c>
      <c r="NX251">
        <v>9628000000</v>
      </c>
      <c r="NY251">
        <v>8982666666.666666</v>
      </c>
      <c r="NZ251">
        <v>645333333.33333337</v>
      </c>
      <c r="OA251">
        <v>754333333.33333337</v>
      </c>
      <c r="OB251">
        <v>7534333333.333333</v>
      </c>
      <c r="OC251">
        <v>3611000000</v>
      </c>
      <c r="OD251">
        <v>1906666666.6666667</v>
      </c>
      <c r="OE251">
        <v>1704333333.3333333</v>
      </c>
      <c r="OF251">
        <v>3923333333.3333335</v>
      </c>
      <c r="OG251">
        <v>1782666666.6666667</v>
      </c>
      <c r="OH251">
        <v>86666666.666666672</v>
      </c>
      <c r="OI251">
        <v>974333333.33333337</v>
      </c>
      <c r="OJ251">
        <v>1079666666.6666667</v>
      </c>
      <c r="OK251">
        <v>14663666666.666666</v>
      </c>
      <c r="OL251">
        <v>2967333333.3333335</v>
      </c>
      <c r="OM251">
        <v>2574333333.3333335</v>
      </c>
      <c r="ON251">
        <v>393000000</v>
      </c>
      <c r="OP251">
        <v>2156666666.6666665</v>
      </c>
      <c r="OQ251">
        <v>1167666666.6666667</v>
      </c>
      <c r="OR251">
        <v>610666666.66666663</v>
      </c>
      <c r="OS251">
        <v>378333333.33333331</v>
      </c>
      <c r="OT251">
        <v>2445333333.3333335</v>
      </c>
      <c r="OU251">
        <v>1045333333.3333334</v>
      </c>
      <c r="OV251">
        <v>2008333333.3333333</v>
      </c>
      <c r="OW251">
        <v>817333333.33333337</v>
      </c>
      <c r="OX251">
        <v>1433333333.3333333</v>
      </c>
      <c r="OY251">
        <v>616000000</v>
      </c>
      <c r="OZ251">
        <v>2745333333.3333335</v>
      </c>
      <c r="PA251">
        <v>9161666666.666666</v>
      </c>
      <c r="PB251">
        <v>6416333333.333333</v>
      </c>
    </row>
    <row r="252" spans="1:418" x14ac:dyDescent="0.45">
      <c r="A252" s="71">
        <v>24685</v>
      </c>
      <c r="B252">
        <v>33.5</v>
      </c>
      <c r="C252">
        <v>30.9</v>
      </c>
      <c r="D252">
        <v>28.9</v>
      </c>
      <c r="I252">
        <v>27.2</v>
      </c>
      <c r="L252">
        <v>27.1</v>
      </c>
      <c r="M252">
        <v>21.5</v>
      </c>
      <c r="N252">
        <v>15.5</v>
      </c>
      <c r="O252">
        <v>15.2</v>
      </c>
      <c r="Q252">
        <v>23.7</v>
      </c>
      <c r="R252">
        <v>29.9</v>
      </c>
      <c r="S252">
        <v>18.100000000000001</v>
      </c>
      <c r="W252">
        <v>42.1</v>
      </c>
      <c r="AL252">
        <v>33.9</v>
      </c>
      <c r="AP252">
        <v>35.200000000000003</v>
      </c>
      <c r="AQ252">
        <v>34.299999999999997</v>
      </c>
      <c r="AR252">
        <v>35.299999999999997</v>
      </c>
      <c r="BG252">
        <v>38.200000000000003</v>
      </c>
      <c r="BH252">
        <v>37.299999999999997</v>
      </c>
      <c r="BI252">
        <v>37.4</v>
      </c>
      <c r="BJ252">
        <v>36.200000000000003</v>
      </c>
      <c r="BK252">
        <v>38.1</v>
      </c>
      <c r="BM252">
        <v>39.700000000000003</v>
      </c>
      <c r="BO252">
        <v>37.9</v>
      </c>
      <c r="BS252">
        <v>43.6</v>
      </c>
      <c r="CB252">
        <v>26.4</v>
      </c>
      <c r="CG252">
        <v>53.8</v>
      </c>
      <c r="CJ252">
        <v>44.8</v>
      </c>
      <c r="CO252">
        <v>34.1</v>
      </c>
      <c r="CP252">
        <v>34.200000000000003</v>
      </c>
      <c r="CQ252">
        <v>33</v>
      </c>
      <c r="CR252">
        <v>35.700000000000003</v>
      </c>
      <c r="CS252">
        <v>39</v>
      </c>
      <c r="CU252">
        <v>26.3</v>
      </c>
      <c r="CW252">
        <v>34.9</v>
      </c>
      <c r="CX252">
        <v>33.299999999999997</v>
      </c>
      <c r="CZ252">
        <v>53.4</v>
      </c>
      <c r="DI252">
        <v>23.1</v>
      </c>
      <c r="DQ252">
        <v>29.3</v>
      </c>
      <c r="DX252">
        <v>39.1</v>
      </c>
      <c r="EK252">
        <v>31.4</v>
      </c>
      <c r="EP252">
        <v>46.5</v>
      </c>
      <c r="EY252">
        <v>51.3</v>
      </c>
      <c r="EZ252">
        <v>53.5</v>
      </c>
      <c r="FG252">
        <v>62.2</v>
      </c>
      <c r="FP252">
        <v>48.5</v>
      </c>
      <c r="FX252">
        <v>33.4</v>
      </c>
      <c r="FY252">
        <v>34</v>
      </c>
      <c r="GA252">
        <v>49.6</v>
      </c>
      <c r="GC252">
        <v>49.6</v>
      </c>
      <c r="GF252">
        <v>30.5</v>
      </c>
      <c r="GH252">
        <v>26.4</v>
      </c>
      <c r="GI252">
        <v>26.4</v>
      </c>
      <c r="GP252">
        <v>30.6</v>
      </c>
      <c r="GZ252">
        <v>28.3</v>
      </c>
      <c r="HA252">
        <v>44.9</v>
      </c>
      <c r="HC252">
        <v>26.2</v>
      </c>
      <c r="IU252">
        <v>34</v>
      </c>
      <c r="JJ252">
        <v>35.299999999999997</v>
      </c>
      <c r="JQ252">
        <v>36.1</v>
      </c>
      <c r="JX252">
        <v>34.9</v>
      </c>
      <c r="JY252">
        <v>34.6</v>
      </c>
      <c r="JZ252">
        <v>33.5</v>
      </c>
      <c r="KA252">
        <v>36</v>
      </c>
      <c r="KB252">
        <v>38.9</v>
      </c>
      <c r="KC252">
        <v>39.799999999999997</v>
      </c>
      <c r="KD252">
        <v>33.9</v>
      </c>
      <c r="KE252">
        <v>35.4</v>
      </c>
      <c r="KG252">
        <v>55.8</v>
      </c>
      <c r="KH252">
        <v>29.8</v>
      </c>
      <c r="KJ252">
        <v>38.799999999999997</v>
      </c>
      <c r="KK252">
        <v>38.5</v>
      </c>
      <c r="KL252">
        <v>42.9</v>
      </c>
      <c r="KT252">
        <v>3223666666.6666665</v>
      </c>
      <c r="KU252">
        <v>170239000000</v>
      </c>
      <c r="KV252">
        <v>86825000000</v>
      </c>
      <c r="KW252">
        <v>24899666666.666668</v>
      </c>
      <c r="KX252">
        <v>10080333333.333334</v>
      </c>
      <c r="KY252">
        <v>7157333333.333333</v>
      </c>
      <c r="KZ252">
        <v>1572666666.6666667</v>
      </c>
      <c r="LA252">
        <v>1350333333.3333333</v>
      </c>
      <c r="LB252">
        <v>7920666666.666667</v>
      </c>
      <c r="LC252">
        <v>4633666666.666667</v>
      </c>
      <c r="LD252">
        <v>1830666666.6666667</v>
      </c>
      <c r="LE252">
        <v>1016333333.3333334</v>
      </c>
      <c r="LF252">
        <v>439666666.66666669</v>
      </c>
      <c r="LG252">
        <v>4527333333.333333</v>
      </c>
      <c r="LH252">
        <v>2417666666.6666665</v>
      </c>
      <c r="LI252">
        <v>819000000</v>
      </c>
      <c r="LJ252">
        <v>668666666.66666663</v>
      </c>
      <c r="LK252">
        <v>457666666.66666669</v>
      </c>
      <c r="LL252">
        <v>164000000</v>
      </c>
      <c r="LM252">
        <v>2371666666.6666665</v>
      </c>
      <c r="LN252">
        <v>1159000000</v>
      </c>
      <c r="LO252">
        <v>409000000</v>
      </c>
      <c r="LP252">
        <v>154666666.66666666</v>
      </c>
      <c r="LQ252">
        <v>643000000</v>
      </c>
      <c r="LR252">
        <v>6000000</v>
      </c>
      <c r="LS252">
        <v>61925666666.666664</v>
      </c>
      <c r="LT252">
        <v>27499000000</v>
      </c>
      <c r="LU252">
        <v>24325333333.333332</v>
      </c>
      <c r="LV252">
        <v>2934000000</v>
      </c>
      <c r="LW252">
        <v>240000000</v>
      </c>
      <c r="LX252">
        <v>12652333333.333334</v>
      </c>
      <c r="LY252">
        <v>10191333333.333334</v>
      </c>
      <c r="LZ252">
        <v>6155666666.666667</v>
      </c>
      <c r="MA252">
        <v>3850333333.3333335</v>
      </c>
      <c r="MB252">
        <v>185000000</v>
      </c>
      <c r="MC252">
        <v>2461000000</v>
      </c>
      <c r="MD252">
        <v>7295333333.333333</v>
      </c>
      <c r="ME252">
        <v>5739000000</v>
      </c>
      <c r="MF252">
        <v>1556333333.3333333</v>
      </c>
      <c r="MG252">
        <v>14479000000</v>
      </c>
      <c r="MH252">
        <v>1746000000</v>
      </c>
      <c r="MI252">
        <v>2127333333.3333333</v>
      </c>
      <c r="MJ252">
        <v>3328333333.3333335</v>
      </c>
      <c r="MK252">
        <v>1942000000</v>
      </c>
      <c r="ML252">
        <v>3015000000</v>
      </c>
      <c r="MM252">
        <v>1868333333.3333333</v>
      </c>
      <c r="MN252">
        <v>452000000</v>
      </c>
      <c r="MO252">
        <v>83413666666.666672</v>
      </c>
      <c r="MP252">
        <v>80668666666.666672</v>
      </c>
      <c r="MQ252">
        <v>28964000000</v>
      </c>
      <c r="MR252">
        <v>24140000000</v>
      </c>
      <c r="MS252">
        <v>6841000000</v>
      </c>
      <c r="MT252">
        <v>16234000000</v>
      </c>
      <c r="MU252">
        <v>926000000</v>
      </c>
      <c r="MV252">
        <v>139000000</v>
      </c>
      <c r="MW252">
        <v>4824000000</v>
      </c>
      <c r="MX252">
        <v>747666666.66666663</v>
      </c>
      <c r="MY252">
        <v>4076333333.3333335</v>
      </c>
      <c r="MZ252">
        <v>2485333333.3333335</v>
      </c>
      <c r="NA252">
        <v>1591000000</v>
      </c>
      <c r="NB252">
        <v>10711666666.666666</v>
      </c>
      <c r="NC252">
        <v>5367666666.666667</v>
      </c>
      <c r="ND252">
        <v>3351000000</v>
      </c>
      <c r="NE252">
        <v>1133333333.3333333</v>
      </c>
      <c r="NF252">
        <v>883666666.66666663</v>
      </c>
      <c r="NG252">
        <v>5344000000</v>
      </c>
      <c r="NH252">
        <v>4524000000</v>
      </c>
      <c r="NI252">
        <v>820000000</v>
      </c>
      <c r="NJ252">
        <v>4808666666.666667</v>
      </c>
      <c r="NK252">
        <v>3146666666.6666665</v>
      </c>
      <c r="NL252">
        <v>2766666666.6666665</v>
      </c>
      <c r="NM252">
        <v>380000000</v>
      </c>
      <c r="NN252">
        <v>1662000000</v>
      </c>
      <c r="NO252">
        <v>1042000000</v>
      </c>
      <c r="NP252">
        <v>618666666.66666663</v>
      </c>
      <c r="NQ252">
        <v>1000000</v>
      </c>
      <c r="NR252">
        <v>3604000000</v>
      </c>
      <c r="NS252">
        <v>2003000000</v>
      </c>
      <c r="NT252">
        <v>942333333.33333337</v>
      </c>
      <c r="NU252">
        <v>435666666.66666669</v>
      </c>
      <c r="NV252">
        <v>223333333.33333334</v>
      </c>
      <c r="NW252">
        <v>10382333333.333334</v>
      </c>
      <c r="NX252">
        <v>9628000000</v>
      </c>
      <c r="NY252">
        <v>8982666666.666666</v>
      </c>
      <c r="NZ252">
        <v>645333333.33333337</v>
      </c>
      <c r="OA252">
        <v>754333333.33333337</v>
      </c>
      <c r="OB252">
        <v>7534333333.333333</v>
      </c>
      <c r="OC252">
        <v>3611000000</v>
      </c>
      <c r="OD252">
        <v>1906666666.6666667</v>
      </c>
      <c r="OE252">
        <v>1704333333.3333333</v>
      </c>
      <c r="OF252">
        <v>3923333333.3333335</v>
      </c>
      <c r="OG252">
        <v>1782666666.6666667</v>
      </c>
      <c r="OH252">
        <v>86666666.666666672</v>
      </c>
      <c r="OI252">
        <v>974333333.33333337</v>
      </c>
      <c r="OJ252">
        <v>1079666666.6666667</v>
      </c>
      <c r="OK252">
        <v>14663666666.666666</v>
      </c>
      <c r="OL252">
        <v>2967333333.3333335</v>
      </c>
      <c r="OM252">
        <v>2574333333.3333335</v>
      </c>
      <c r="ON252">
        <v>393000000</v>
      </c>
      <c r="OP252">
        <v>2156666666.6666665</v>
      </c>
      <c r="OQ252">
        <v>1167666666.6666667</v>
      </c>
      <c r="OR252">
        <v>610666666.66666663</v>
      </c>
      <c r="OS252">
        <v>378333333.33333331</v>
      </c>
      <c r="OT252">
        <v>2445333333.3333335</v>
      </c>
      <c r="OU252">
        <v>1045333333.3333334</v>
      </c>
      <c r="OV252">
        <v>2008333333.3333333</v>
      </c>
      <c r="OW252">
        <v>817333333.33333337</v>
      </c>
      <c r="OX252">
        <v>1433333333.3333333</v>
      </c>
      <c r="OY252">
        <v>616000000</v>
      </c>
      <c r="OZ252">
        <v>2745333333.3333335</v>
      </c>
      <c r="PA252">
        <v>9161666666.666666</v>
      </c>
      <c r="PB252">
        <v>6416333333.333333</v>
      </c>
    </row>
    <row r="253" spans="1:418" x14ac:dyDescent="0.45">
      <c r="A253" s="71">
        <v>24716</v>
      </c>
      <c r="B253">
        <v>33.6</v>
      </c>
      <c r="C253">
        <v>31</v>
      </c>
      <c r="D253">
        <v>28.9</v>
      </c>
      <c r="I253">
        <v>27.3</v>
      </c>
      <c r="L253">
        <v>27.2</v>
      </c>
      <c r="M253">
        <v>21.6</v>
      </c>
      <c r="N253">
        <v>15.6</v>
      </c>
      <c r="O253">
        <v>15.3</v>
      </c>
      <c r="Q253">
        <v>23.8</v>
      </c>
      <c r="R253">
        <v>30.1</v>
      </c>
      <c r="S253">
        <v>18.2</v>
      </c>
      <c r="W253">
        <v>42.2</v>
      </c>
      <c r="AL253">
        <v>33.9</v>
      </c>
      <c r="AP253">
        <v>35.200000000000003</v>
      </c>
      <c r="AQ253">
        <v>34.299999999999997</v>
      </c>
      <c r="AR253">
        <v>35.299999999999997</v>
      </c>
      <c r="BG253">
        <v>38.299999999999997</v>
      </c>
      <c r="BH253">
        <v>37.5</v>
      </c>
      <c r="BI253">
        <v>37.6</v>
      </c>
      <c r="BJ253">
        <v>36.799999999999997</v>
      </c>
      <c r="BK253">
        <v>38.5</v>
      </c>
      <c r="BM253">
        <v>39.5</v>
      </c>
      <c r="BO253">
        <v>36.6</v>
      </c>
      <c r="BS253">
        <v>43.1</v>
      </c>
      <c r="CB253">
        <v>26.4</v>
      </c>
      <c r="CG253">
        <v>51</v>
      </c>
      <c r="CJ253">
        <v>45.2</v>
      </c>
      <c r="CO253">
        <v>33.700000000000003</v>
      </c>
      <c r="CP253">
        <v>32.799999999999997</v>
      </c>
      <c r="CQ253">
        <v>32.799999999999997</v>
      </c>
      <c r="CR253">
        <v>35.6</v>
      </c>
      <c r="CS253">
        <v>39.4</v>
      </c>
      <c r="CU253">
        <v>27.4</v>
      </c>
      <c r="CW253">
        <v>33</v>
      </c>
      <c r="CX253">
        <v>31.9</v>
      </c>
      <c r="CZ253">
        <v>40.200000000000003</v>
      </c>
      <c r="DI253">
        <v>23.1</v>
      </c>
      <c r="DQ253">
        <v>29.4</v>
      </c>
      <c r="DX253">
        <v>39.4</v>
      </c>
      <c r="EK253">
        <v>31.5</v>
      </c>
      <c r="EP253">
        <v>46.7</v>
      </c>
      <c r="EY253">
        <v>51.3</v>
      </c>
      <c r="EZ253">
        <v>53.6</v>
      </c>
      <c r="FG253">
        <v>62.3</v>
      </c>
      <c r="FP253">
        <v>48.6</v>
      </c>
      <c r="FX253">
        <v>33.700000000000003</v>
      </c>
      <c r="FY253">
        <v>34.200000000000003</v>
      </c>
      <c r="GA253">
        <v>49.9</v>
      </c>
      <c r="GC253">
        <v>49.8</v>
      </c>
      <c r="GF253">
        <v>30.9</v>
      </c>
      <c r="GH253">
        <v>26.7</v>
      </c>
      <c r="GI253">
        <v>26.7</v>
      </c>
      <c r="GP253">
        <v>30.7</v>
      </c>
      <c r="GZ253">
        <v>28.5</v>
      </c>
      <c r="HA253">
        <v>44.9</v>
      </c>
      <c r="HC253">
        <v>26.4</v>
      </c>
      <c r="IU253">
        <v>34.1</v>
      </c>
      <c r="JJ253">
        <v>35.5</v>
      </c>
      <c r="JQ253">
        <v>36.299999999999997</v>
      </c>
      <c r="JX253">
        <v>35</v>
      </c>
      <c r="JY253">
        <v>34.700000000000003</v>
      </c>
      <c r="JZ253">
        <v>33.700000000000003</v>
      </c>
      <c r="KA253">
        <v>36.1</v>
      </c>
      <c r="KB253">
        <v>39.1</v>
      </c>
      <c r="KC253">
        <v>39.9</v>
      </c>
      <c r="KD253">
        <v>34</v>
      </c>
      <c r="KE253">
        <v>35.5</v>
      </c>
      <c r="KG253">
        <v>55.9</v>
      </c>
      <c r="KH253">
        <v>30</v>
      </c>
      <c r="KJ253">
        <v>38.9</v>
      </c>
      <c r="KK253">
        <v>38.6</v>
      </c>
      <c r="KL253">
        <v>43</v>
      </c>
      <c r="KT253">
        <v>3223666666.6666665</v>
      </c>
      <c r="KU253">
        <v>170239000000</v>
      </c>
      <c r="KV253">
        <v>86825000000</v>
      </c>
      <c r="KW253">
        <v>24899666666.666668</v>
      </c>
      <c r="KX253">
        <v>10080333333.333334</v>
      </c>
      <c r="KY253">
        <v>7157333333.333333</v>
      </c>
      <c r="KZ253">
        <v>1572666666.6666667</v>
      </c>
      <c r="LA253">
        <v>1350333333.3333333</v>
      </c>
      <c r="LB253">
        <v>7920666666.666667</v>
      </c>
      <c r="LC253">
        <v>4633666666.666667</v>
      </c>
      <c r="LD253">
        <v>1830666666.6666667</v>
      </c>
      <c r="LE253">
        <v>1016333333.3333334</v>
      </c>
      <c r="LF253">
        <v>439666666.66666669</v>
      </c>
      <c r="LG253">
        <v>4527333333.333333</v>
      </c>
      <c r="LH253">
        <v>2417666666.6666665</v>
      </c>
      <c r="LI253">
        <v>819000000</v>
      </c>
      <c r="LJ253">
        <v>668666666.66666663</v>
      </c>
      <c r="LK253">
        <v>457666666.66666669</v>
      </c>
      <c r="LL253">
        <v>164000000</v>
      </c>
      <c r="LM253">
        <v>2371666666.6666665</v>
      </c>
      <c r="LN253">
        <v>1159000000</v>
      </c>
      <c r="LO253">
        <v>409000000</v>
      </c>
      <c r="LP253">
        <v>154666666.66666666</v>
      </c>
      <c r="LQ253">
        <v>643000000</v>
      </c>
      <c r="LR253">
        <v>6000000</v>
      </c>
      <c r="LS253">
        <v>61925666666.666664</v>
      </c>
      <c r="LT253">
        <v>27499000000</v>
      </c>
      <c r="LU253">
        <v>24325333333.333332</v>
      </c>
      <c r="LV253">
        <v>2934000000</v>
      </c>
      <c r="LW253">
        <v>240000000</v>
      </c>
      <c r="LX253">
        <v>12652333333.333334</v>
      </c>
      <c r="LY253">
        <v>10191333333.333334</v>
      </c>
      <c r="LZ253">
        <v>6155666666.666667</v>
      </c>
      <c r="MA253">
        <v>3850333333.3333335</v>
      </c>
      <c r="MB253">
        <v>185000000</v>
      </c>
      <c r="MC253">
        <v>2461000000</v>
      </c>
      <c r="MD253">
        <v>7295333333.333333</v>
      </c>
      <c r="ME253">
        <v>5739000000</v>
      </c>
      <c r="MF253">
        <v>1556333333.3333333</v>
      </c>
      <c r="MG253">
        <v>14479000000</v>
      </c>
      <c r="MH253">
        <v>1746000000</v>
      </c>
      <c r="MI253">
        <v>2127333333.3333333</v>
      </c>
      <c r="MJ253">
        <v>3328333333.3333335</v>
      </c>
      <c r="MK253">
        <v>1942000000</v>
      </c>
      <c r="ML253">
        <v>3015000000</v>
      </c>
      <c r="MM253">
        <v>1868333333.3333333</v>
      </c>
      <c r="MN253">
        <v>452000000</v>
      </c>
      <c r="MO253">
        <v>83413666666.666672</v>
      </c>
      <c r="MP253">
        <v>80668666666.666672</v>
      </c>
      <c r="MQ253">
        <v>28964000000</v>
      </c>
      <c r="MR253">
        <v>24140000000</v>
      </c>
      <c r="MS253">
        <v>6841000000</v>
      </c>
      <c r="MT253">
        <v>16234000000</v>
      </c>
      <c r="MU253">
        <v>926000000</v>
      </c>
      <c r="MV253">
        <v>139000000</v>
      </c>
      <c r="MW253">
        <v>4824000000</v>
      </c>
      <c r="MX253">
        <v>747666666.66666663</v>
      </c>
      <c r="MY253">
        <v>4076333333.3333335</v>
      </c>
      <c r="MZ253">
        <v>2485333333.3333335</v>
      </c>
      <c r="NA253">
        <v>1591000000</v>
      </c>
      <c r="NB253">
        <v>10711666666.666666</v>
      </c>
      <c r="NC253">
        <v>5367666666.666667</v>
      </c>
      <c r="ND253">
        <v>3351000000</v>
      </c>
      <c r="NE253">
        <v>1133333333.3333333</v>
      </c>
      <c r="NF253">
        <v>883666666.66666663</v>
      </c>
      <c r="NG253">
        <v>5344000000</v>
      </c>
      <c r="NH253">
        <v>4524000000</v>
      </c>
      <c r="NI253">
        <v>820000000</v>
      </c>
      <c r="NJ253">
        <v>4808666666.666667</v>
      </c>
      <c r="NK253">
        <v>3146666666.6666665</v>
      </c>
      <c r="NL253">
        <v>2766666666.6666665</v>
      </c>
      <c r="NM253">
        <v>380000000</v>
      </c>
      <c r="NN253">
        <v>1662000000</v>
      </c>
      <c r="NO253">
        <v>1042000000</v>
      </c>
      <c r="NP253">
        <v>618666666.66666663</v>
      </c>
      <c r="NQ253">
        <v>1000000</v>
      </c>
      <c r="NR253">
        <v>3604000000</v>
      </c>
      <c r="NS253">
        <v>2003000000</v>
      </c>
      <c r="NT253">
        <v>942333333.33333337</v>
      </c>
      <c r="NU253">
        <v>435666666.66666669</v>
      </c>
      <c r="NV253">
        <v>223333333.33333334</v>
      </c>
      <c r="NW253">
        <v>10382333333.333334</v>
      </c>
      <c r="NX253">
        <v>9628000000</v>
      </c>
      <c r="NY253">
        <v>8982666666.666666</v>
      </c>
      <c r="NZ253">
        <v>645333333.33333337</v>
      </c>
      <c r="OA253">
        <v>754333333.33333337</v>
      </c>
      <c r="OB253">
        <v>7534333333.333333</v>
      </c>
      <c r="OC253">
        <v>3611000000</v>
      </c>
      <c r="OD253">
        <v>1906666666.6666667</v>
      </c>
      <c r="OE253">
        <v>1704333333.3333333</v>
      </c>
      <c r="OF253">
        <v>3923333333.3333335</v>
      </c>
      <c r="OG253">
        <v>1782666666.6666667</v>
      </c>
      <c r="OH253">
        <v>86666666.666666672</v>
      </c>
      <c r="OI253">
        <v>974333333.33333337</v>
      </c>
      <c r="OJ253">
        <v>1079666666.6666667</v>
      </c>
      <c r="OK253">
        <v>14663666666.666666</v>
      </c>
      <c r="OL253">
        <v>2967333333.3333335</v>
      </c>
      <c r="OM253">
        <v>2574333333.3333335</v>
      </c>
      <c r="ON253">
        <v>393000000</v>
      </c>
      <c r="OP253">
        <v>2156666666.6666665</v>
      </c>
      <c r="OQ253">
        <v>1167666666.6666667</v>
      </c>
      <c r="OR253">
        <v>610666666.66666663</v>
      </c>
      <c r="OS253">
        <v>378333333.33333331</v>
      </c>
      <c r="OT253">
        <v>2445333333.3333335</v>
      </c>
      <c r="OU253">
        <v>1045333333.3333334</v>
      </c>
      <c r="OV253">
        <v>2008333333.3333333</v>
      </c>
      <c r="OW253">
        <v>817333333.33333337</v>
      </c>
      <c r="OX253">
        <v>1433333333.3333333</v>
      </c>
      <c r="OY253">
        <v>616000000</v>
      </c>
      <c r="OZ253">
        <v>2745333333.3333335</v>
      </c>
      <c r="PA253">
        <v>9161666666.666666</v>
      </c>
      <c r="PB253">
        <v>6416333333.333333</v>
      </c>
    </row>
    <row r="254" spans="1:418" x14ac:dyDescent="0.45">
      <c r="A254" s="71">
        <v>24746</v>
      </c>
      <c r="B254">
        <v>33.700000000000003</v>
      </c>
      <c r="C254">
        <v>31</v>
      </c>
      <c r="D254">
        <v>29</v>
      </c>
      <c r="I254">
        <v>27.3</v>
      </c>
      <c r="L254">
        <v>27.3</v>
      </c>
      <c r="M254">
        <v>21.6</v>
      </c>
      <c r="N254">
        <v>15.6</v>
      </c>
      <c r="O254">
        <v>15.3</v>
      </c>
      <c r="Q254">
        <v>23.9</v>
      </c>
      <c r="R254">
        <v>30.1</v>
      </c>
      <c r="S254">
        <v>18.2</v>
      </c>
      <c r="W254">
        <v>42.3</v>
      </c>
      <c r="AL254">
        <v>34.1</v>
      </c>
      <c r="AP254">
        <v>35.299999999999997</v>
      </c>
      <c r="AQ254">
        <v>34.4</v>
      </c>
      <c r="AR254">
        <v>35.4</v>
      </c>
      <c r="BG254">
        <v>38.200000000000003</v>
      </c>
      <c r="BH254">
        <v>37.4</v>
      </c>
      <c r="BI254">
        <v>37.700000000000003</v>
      </c>
      <c r="BJ254">
        <v>37.1</v>
      </c>
      <c r="BK254">
        <v>39</v>
      </c>
      <c r="BM254">
        <v>39.299999999999997</v>
      </c>
      <c r="BO254">
        <v>36.200000000000003</v>
      </c>
      <c r="BS254">
        <v>43.2</v>
      </c>
      <c r="CB254">
        <v>26.4</v>
      </c>
      <c r="CG254">
        <v>51.5</v>
      </c>
      <c r="CJ254">
        <v>45.6</v>
      </c>
      <c r="CO254">
        <v>34</v>
      </c>
      <c r="CP254">
        <v>33.200000000000003</v>
      </c>
      <c r="CQ254">
        <v>33.200000000000003</v>
      </c>
      <c r="CR254">
        <v>36.4</v>
      </c>
      <c r="CS254">
        <v>39.700000000000003</v>
      </c>
      <c r="CU254">
        <v>28.4</v>
      </c>
      <c r="CW254">
        <v>33.1</v>
      </c>
      <c r="CX254">
        <v>31.6</v>
      </c>
      <c r="CZ254">
        <v>37.4</v>
      </c>
      <c r="DI254">
        <v>23.1</v>
      </c>
      <c r="DQ254">
        <v>29.4</v>
      </c>
      <c r="DX254">
        <v>39.200000000000003</v>
      </c>
      <c r="EK254">
        <v>31.6</v>
      </c>
      <c r="EP254">
        <v>46.8</v>
      </c>
      <c r="EY254">
        <v>51.5</v>
      </c>
      <c r="EZ254">
        <v>53.6</v>
      </c>
      <c r="FG254">
        <v>62.6</v>
      </c>
      <c r="FP254">
        <v>48.8</v>
      </c>
      <c r="FX254">
        <v>33.6</v>
      </c>
      <c r="FY254">
        <v>34.200000000000003</v>
      </c>
      <c r="GA254">
        <v>50.4</v>
      </c>
      <c r="GC254">
        <v>50.3</v>
      </c>
      <c r="GF254">
        <v>30.8</v>
      </c>
      <c r="GH254">
        <v>26.4</v>
      </c>
      <c r="GI254">
        <v>26.4</v>
      </c>
      <c r="GP254">
        <v>30.8</v>
      </c>
      <c r="GZ254">
        <v>28.7</v>
      </c>
      <c r="HA254">
        <v>44.9</v>
      </c>
      <c r="HC254">
        <v>26.6</v>
      </c>
      <c r="IU254">
        <v>34.299999999999997</v>
      </c>
      <c r="JJ254">
        <v>35.6</v>
      </c>
      <c r="JQ254">
        <v>36.4</v>
      </c>
      <c r="JX254">
        <v>35.1</v>
      </c>
      <c r="JY254">
        <v>34.799999999999997</v>
      </c>
      <c r="JZ254">
        <v>33.799999999999997</v>
      </c>
      <c r="KA254">
        <v>36.299999999999997</v>
      </c>
      <c r="KB254">
        <v>39.200000000000003</v>
      </c>
      <c r="KC254">
        <v>40</v>
      </c>
      <c r="KD254">
        <v>34.1</v>
      </c>
      <c r="KE254">
        <v>35.6</v>
      </c>
      <c r="KG254">
        <v>56</v>
      </c>
      <c r="KH254">
        <v>30.1</v>
      </c>
      <c r="KJ254">
        <v>39</v>
      </c>
      <c r="KK254">
        <v>38.700000000000003</v>
      </c>
      <c r="KL254">
        <v>43.2</v>
      </c>
      <c r="KT254">
        <v>3259666666.6666665</v>
      </c>
      <c r="KU254">
        <v>172749666666.66666</v>
      </c>
      <c r="KV254">
        <v>87835333333.333328</v>
      </c>
      <c r="KW254">
        <v>25214000000</v>
      </c>
      <c r="KX254">
        <v>9954000000</v>
      </c>
      <c r="KY254">
        <v>6945666666.666667</v>
      </c>
      <c r="KZ254">
        <v>1631666666.6666667</v>
      </c>
      <c r="LA254">
        <v>1376666666.6666667</v>
      </c>
      <c r="LB254">
        <v>8048333333.333333</v>
      </c>
      <c r="LC254">
        <v>4694666666.666667</v>
      </c>
      <c r="LD254">
        <v>1877333333.3333333</v>
      </c>
      <c r="LE254">
        <v>1041666666.6666666</v>
      </c>
      <c r="LF254">
        <v>434666666.66666669</v>
      </c>
      <c r="LG254">
        <v>4782000000</v>
      </c>
      <c r="LH254">
        <v>2593000000</v>
      </c>
      <c r="LI254">
        <v>835666666.66666663</v>
      </c>
      <c r="LJ254">
        <v>706333333.33333337</v>
      </c>
      <c r="LK254">
        <v>470000000</v>
      </c>
      <c r="LL254">
        <v>177000000</v>
      </c>
      <c r="LM254">
        <v>2429333333.3333335</v>
      </c>
      <c r="LN254">
        <v>1206666666.6666667</v>
      </c>
      <c r="LO254">
        <v>407666666.66666669</v>
      </c>
      <c r="LP254">
        <v>158666666.66666666</v>
      </c>
      <c r="LQ254">
        <v>650333333.33333337</v>
      </c>
      <c r="LR254">
        <v>6000000</v>
      </c>
      <c r="LS254">
        <v>62621333333.333336</v>
      </c>
      <c r="LT254">
        <v>27966333333.333332</v>
      </c>
      <c r="LU254">
        <v>24722333333.333332</v>
      </c>
      <c r="LV254">
        <v>3008000000</v>
      </c>
      <c r="LW254">
        <v>236333333.33333334</v>
      </c>
      <c r="LX254">
        <v>12699000000</v>
      </c>
      <c r="LY254">
        <v>10212000000</v>
      </c>
      <c r="LZ254">
        <v>6187666666.666667</v>
      </c>
      <c r="MA254">
        <v>3836000000</v>
      </c>
      <c r="MB254">
        <v>188333333.33333334</v>
      </c>
      <c r="MC254">
        <v>2487000000</v>
      </c>
      <c r="MD254">
        <v>7452000000</v>
      </c>
      <c r="ME254">
        <v>5842333333.333333</v>
      </c>
      <c r="MF254">
        <v>1609333333.3333333</v>
      </c>
      <c r="MG254">
        <v>14504333333.333334</v>
      </c>
      <c r="MH254">
        <v>1778666666.6666667</v>
      </c>
      <c r="MI254">
        <v>2165000000</v>
      </c>
      <c r="MJ254">
        <v>3399666666.6666665</v>
      </c>
      <c r="MK254">
        <v>1973666666.6666667</v>
      </c>
      <c r="ML254">
        <v>3053666666.6666665</v>
      </c>
      <c r="MM254">
        <v>1662666666.6666667</v>
      </c>
      <c r="MN254">
        <v>470666666.66666669</v>
      </c>
      <c r="MO254">
        <v>84914333333.333328</v>
      </c>
      <c r="MP254">
        <v>82051666666.666672</v>
      </c>
      <c r="MQ254">
        <v>29602666666.666668</v>
      </c>
      <c r="MR254">
        <v>24616000000</v>
      </c>
      <c r="MS254">
        <v>6970666666.666667</v>
      </c>
      <c r="MT254">
        <v>16557000000</v>
      </c>
      <c r="MU254">
        <v>942666666.66666663</v>
      </c>
      <c r="MV254">
        <v>145666666.66666666</v>
      </c>
      <c r="MW254">
        <v>4986666666.666667</v>
      </c>
      <c r="MX254">
        <v>763000000</v>
      </c>
      <c r="MY254">
        <v>4223666666.6666665</v>
      </c>
      <c r="MZ254">
        <v>2585333333.3333335</v>
      </c>
      <c r="NA254">
        <v>1638333333.3333333</v>
      </c>
      <c r="NB254">
        <v>10907000000</v>
      </c>
      <c r="NC254">
        <v>5313333333.333333</v>
      </c>
      <c r="ND254">
        <v>3354000000</v>
      </c>
      <c r="NE254">
        <v>1146000000</v>
      </c>
      <c r="NF254">
        <v>813666666.66666663</v>
      </c>
      <c r="NG254">
        <v>5593666666.666667</v>
      </c>
      <c r="NH254">
        <v>4717333333.333333</v>
      </c>
      <c r="NI254">
        <v>876333333.33333337</v>
      </c>
      <c r="NJ254">
        <v>4907000000</v>
      </c>
      <c r="NK254">
        <v>3214000000</v>
      </c>
      <c r="NL254">
        <v>2826333333.3333335</v>
      </c>
      <c r="NM254">
        <v>387666666.66666669</v>
      </c>
      <c r="NN254">
        <v>1693000000</v>
      </c>
      <c r="NO254">
        <v>1046666666.6666666</v>
      </c>
      <c r="NP254">
        <v>645000000</v>
      </c>
      <c r="NQ254">
        <v>1333333.3333333333</v>
      </c>
      <c r="NR254">
        <v>3438000000</v>
      </c>
      <c r="NS254">
        <v>1858000000</v>
      </c>
      <c r="NT254">
        <v>926333333.33333337</v>
      </c>
      <c r="NU254">
        <v>426666666.66666669</v>
      </c>
      <c r="NV254">
        <v>227000000</v>
      </c>
      <c r="NW254">
        <v>10614333333.333334</v>
      </c>
      <c r="NX254">
        <v>9857666666.666666</v>
      </c>
      <c r="NY254">
        <v>9212333333.333334</v>
      </c>
      <c r="NZ254">
        <v>645333333.33333337</v>
      </c>
      <c r="OA254">
        <v>756666666.66666663</v>
      </c>
      <c r="OB254">
        <v>7639000000</v>
      </c>
      <c r="OC254">
        <v>3607333333.3333335</v>
      </c>
      <c r="OD254">
        <v>1952000000</v>
      </c>
      <c r="OE254">
        <v>1655333333.3333333</v>
      </c>
      <c r="OF254">
        <v>4031666666.6666665</v>
      </c>
      <c r="OG254">
        <v>1834000000</v>
      </c>
      <c r="OH254">
        <v>87666666.666666672</v>
      </c>
      <c r="OI254">
        <v>1023666666.6666666</v>
      </c>
      <c r="OJ254">
        <v>1086333333.3333333</v>
      </c>
      <c r="OK254">
        <v>14944000000</v>
      </c>
      <c r="OL254">
        <v>3044333333.3333335</v>
      </c>
      <c r="OM254">
        <v>2637000000</v>
      </c>
      <c r="ON254">
        <v>407333333.33333331</v>
      </c>
      <c r="OP254">
        <v>2210333333.3333335</v>
      </c>
      <c r="OQ254">
        <v>1206000000</v>
      </c>
      <c r="OR254">
        <v>620000000</v>
      </c>
      <c r="OS254">
        <v>384333333.33333331</v>
      </c>
      <c r="OT254">
        <v>2525666666.6666665</v>
      </c>
      <c r="OU254">
        <v>1092666666.6666667</v>
      </c>
      <c r="OV254">
        <v>2039333333.3333333</v>
      </c>
      <c r="OW254">
        <v>772000000</v>
      </c>
      <c r="OX254">
        <v>1414666666.6666667</v>
      </c>
      <c r="OY254">
        <v>642666666.66666663</v>
      </c>
      <c r="OZ254">
        <v>2862666666.6666665</v>
      </c>
      <c r="PA254">
        <v>9461666666.666666</v>
      </c>
      <c r="PB254">
        <v>6599000000</v>
      </c>
    </row>
    <row r="255" spans="1:418" x14ac:dyDescent="0.45">
      <c r="A255" s="71">
        <v>24777</v>
      </c>
      <c r="B255">
        <v>33.9</v>
      </c>
      <c r="C255">
        <v>31.1</v>
      </c>
      <c r="D255">
        <v>29.1</v>
      </c>
      <c r="I255">
        <v>27.5</v>
      </c>
      <c r="L255">
        <v>27.1</v>
      </c>
      <c r="M255">
        <v>21.5</v>
      </c>
      <c r="N255">
        <v>15.7</v>
      </c>
      <c r="O255">
        <v>15.3</v>
      </c>
      <c r="Q255">
        <v>23.8</v>
      </c>
      <c r="R255">
        <v>30.1</v>
      </c>
      <c r="S255">
        <v>18.100000000000001</v>
      </c>
      <c r="W255">
        <v>42.4</v>
      </c>
      <c r="AL255">
        <v>34.1</v>
      </c>
      <c r="AP255">
        <v>35.4</v>
      </c>
      <c r="AQ255">
        <v>34.5</v>
      </c>
      <c r="AR255">
        <v>35.4</v>
      </c>
      <c r="BG255">
        <v>38.1</v>
      </c>
      <c r="BH255">
        <v>37.5</v>
      </c>
      <c r="BI255">
        <v>37.799999999999997</v>
      </c>
      <c r="BJ255">
        <v>37.5</v>
      </c>
      <c r="BK255">
        <v>39.1</v>
      </c>
      <c r="BM255">
        <v>39.200000000000003</v>
      </c>
      <c r="BO255">
        <v>36.1</v>
      </c>
      <c r="BS255">
        <v>43.1</v>
      </c>
      <c r="CB255">
        <v>26.4</v>
      </c>
      <c r="CG255">
        <v>49.7</v>
      </c>
      <c r="CJ255">
        <v>45.5</v>
      </c>
      <c r="CO255">
        <v>34.299999999999997</v>
      </c>
      <c r="CP255">
        <v>33.200000000000003</v>
      </c>
      <c r="CQ255">
        <v>33.799999999999997</v>
      </c>
      <c r="CR255">
        <v>36.9</v>
      </c>
      <c r="CS255">
        <v>39.4</v>
      </c>
      <c r="CU255">
        <v>27.9</v>
      </c>
      <c r="CW255">
        <v>33</v>
      </c>
      <c r="CX255">
        <v>31.2</v>
      </c>
      <c r="CZ255">
        <v>37.5</v>
      </c>
      <c r="DI255">
        <v>23.1</v>
      </c>
      <c r="DQ255">
        <v>29.4</v>
      </c>
      <c r="DX255">
        <v>39.299999999999997</v>
      </c>
      <c r="EK255">
        <v>31.8</v>
      </c>
      <c r="EP255">
        <v>47</v>
      </c>
      <c r="EY255">
        <v>51.6</v>
      </c>
      <c r="EZ255">
        <v>53.7</v>
      </c>
      <c r="FG255">
        <v>62.8</v>
      </c>
      <c r="FP255">
        <v>49</v>
      </c>
      <c r="FX255">
        <v>33.9</v>
      </c>
      <c r="FY255">
        <v>34.4</v>
      </c>
      <c r="GA255">
        <v>50.3</v>
      </c>
      <c r="GC255">
        <v>50.2</v>
      </c>
      <c r="GF255">
        <v>30.9</v>
      </c>
      <c r="GH255">
        <v>26.8</v>
      </c>
      <c r="GI255">
        <v>26.8</v>
      </c>
      <c r="GP255">
        <v>31</v>
      </c>
      <c r="GZ255">
        <v>28.8</v>
      </c>
      <c r="HA255">
        <v>44.9</v>
      </c>
      <c r="HC255">
        <v>26.8</v>
      </c>
      <c r="IU255">
        <v>34.299999999999997</v>
      </c>
      <c r="JJ255">
        <v>35.799999999999997</v>
      </c>
      <c r="JQ255">
        <v>36.700000000000003</v>
      </c>
      <c r="JX255">
        <v>35.200000000000003</v>
      </c>
      <c r="JY255">
        <v>34.9</v>
      </c>
      <c r="JZ255">
        <v>33.9</v>
      </c>
      <c r="KA255">
        <v>36.4</v>
      </c>
      <c r="KB255">
        <v>39.299999999999997</v>
      </c>
      <c r="KC255">
        <v>40.200000000000003</v>
      </c>
      <c r="KD255">
        <v>34.200000000000003</v>
      </c>
      <c r="KE255">
        <v>35.700000000000003</v>
      </c>
      <c r="KG255">
        <v>56.2</v>
      </c>
      <c r="KH255">
        <v>30.1</v>
      </c>
      <c r="KJ255">
        <v>39.200000000000003</v>
      </c>
      <c r="KK255">
        <v>38.799999999999997</v>
      </c>
      <c r="KL255">
        <v>43.3</v>
      </c>
      <c r="KT255">
        <v>3259666666.6666665</v>
      </c>
      <c r="KU255">
        <v>172749666666.66666</v>
      </c>
      <c r="KV255">
        <v>87835333333.333328</v>
      </c>
      <c r="KW255">
        <v>25214000000</v>
      </c>
      <c r="KX255">
        <v>9954000000</v>
      </c>
      <c r="KY255">
        <v>6945666666.666667</v>
      </c>
      <c r="KZ255">
        <v>1631666666.6666667</v>
      </c>
      <c r="LA255">
        <v>1376666666.6666667</v>
      </c>
      <c r="LB255">
        <v>8048333333.333333</v>
      </c>
      <c r="LC255">
        <v>4694666666.666667</v>
      </c>
      <c r="LD255">
        <v>1877333333.3333333</v>
      </c>
      <c r="LE255">
        <v>1041666666.6666666</v>
      </c>
      <c r="LF255">
        <v>434666666.66666669</v>
      </c>
      <c r="LG255">
        <v>4782000000</v>
      </c>
      <c r="LH255">
        <v>2593000000</v>
      </c>
      <c r="LI255">
        <v>835666666.66666663</v>
      </c>
      <c r="LJ255">
        <v>706333333.33333337</v>
      </c>
      <c r="LK255">
        <v>470000000</v>
      </c>
      <c r="LL255">
        <v>177000000</v>
      </c>
      <c r="LM255">
        <v>2429333333.3333335</v>
      </c>
      <c r="LN255">
        <v>1206666666.6666667</v>
      </c>
      <c r="LO255">
        <v>407666666.66666669</v>
      </c>
      <c r="LP255">
        <v>158666666.66666666</v>
      </c>
      <c r="LQ255">
        <v>650333333.33333337</v>
      </c>
      <c r="LR255">
        <v>6000000</v>
      </c>
      <c r="LS255">
        <v>62621333333.333336</v>
      </c>
      <c r="LT255">
        <v>27966333333.333332</v>
      </c>
      <c r="LU255">
        <v>24722333333.333332</v>
      </c>
      <c r="LV255">
        <v>3008000000</v>
      </c>
      <c r="LW255">
        <v>236333333.33333334</v>
      </c>
      <c r="LX255">
        <v>12699000000</v>
      </c>
      <c r="LY255">
        <v>10212000000</v>
      </c>
      <c r="LZ255">
        <v>6187666666.666667</v>
      </c>
      <c r="MA255">
        <v>3836000000</v>
      </c>
      <c r="MB255">
        <v>188333333.33333334</v>
      </c>
      <c r="MC255">
        <v>2487000000</v>
      </c>
      <c r="MD255">
        <v>7452000000</v>
      </c>
      <c r="ME255">
        <v>5842333333.333333</v>
      </c>
      <c r="MF255">
        <v>1609333333.3333333</v>
      </c>
      <c r="MG255">
        <v>14504333333.333334</v>
      </c>
      <c r="MH255">
        <v>1778666666.6666667</v>
      </c>
      <c r="MI255">
        <v>2165000000</v>
      </c>
      <c r="MJ255">
        <v>3399666666.6666665</v>
      </c>
      <c r="MK255">
        <v>1973666666.6666667</v>
      </c>
      <c r="ML255">
        <v>3053666666.6666665</v>
      </c>
      <c r="MM255">
        <v>1662666666.6666667</v>
      </c>
      <c r="MN255">
        <v>470666666.66666669</v>
      </c>
      <c r="MO255">
        <v>84914333333.333328</v>
      </c>
      <c r="MP255">
        <v>82051666666.666672</v>
      </c>
      <c r="MQ255">
        <v>29602666666.666668</v>
      </c>
      <c r="MR255">
        <v>24616000000</v>
      </c>
      <c r="MS255">
        <v>6970666666.666667</v>
      </c>
      <c r="MT255">
        <v>16557000000</v>
      </c>
      <c r="MU255">
        <v>942666666.66666663</v>
      </c>
      <c r="MV255">
        <v>145666666.66666666</v>
      </c>
      <c r="MW255">
        <v>4986666666.666667</v>
      </c>
      <c r="MX255">
        <v>763000000</v>
      </c>
      <c r="MY255">
        <v>4223666666.6666665</v>
      </c>
      <c r="MZ255">
        <v>2585333333.3333335</v>
      </c>
      <c r="NA255">
        <v>1638333333.3333333</v>
      </c>
      <c r="NB255">
        <v>10907000000</v>
      </c>
      <c r="NC255">
        <v>5313333333.333333</v>
      </c>
      <c r="ND255">
        <v>3354000000</v>
      </c>
      <c r="NE255">
        <v>1146000000</v>
      </c>
      <c r="NF255">
        <v>813666666.66666663</v>
      </c>
      <c r="NG255">
        <v>5593666666.666667</v>
      </c>
      <c r="NH255">
        <v>4717333333.333333</v>
      </c>
      <c r="NI255">
        <v>876333333.33333337</v>
      </c>
      <c r="NJ255">
        <v>4907000000</v>
      </c>
      <c r="NK255">
        <v>3214000000</v>
      </c>
      <c r="NL255">
        <v>2826333333.3333335</v>
      </c>
      <c r="NM255">
        <v>387666666.66666669</v>
      </c>
      <c r="NN255">
        <v>1693000000</v>
      </c>
      <c r="NO255">
        <v>1046666666.6666666</v>
      </c>
      <c r="NP255">
        <v>645000000</v>
      </c>
      <c r="NQ255">
        <v>1333333.3333333333</v>
      </c>
      <c r="NR255">
        <v>3438000000</v>
      </c>
      <c r="NS255">
        <v>1858000000</v>
      </c>
      <c r="NT255">
        <v>926333333.33333337</v>
      </c>
      <c r="NU255">
        <v>426666666.66666669</v>
      </c>
      <c r="NV255">
        <v>227000000</v>
      </c>
      <c r="NW255">
        <v>10614333333.333334</v>
      </c>
      <c r="NX255">
        <v>9857666666.666666</v>
      </c>
      <c r="NY255">
        <v>9212333333.333334</v>
      </c>
      <c r="NZ255">
        <v>645333333.33333337</v>
      </c>
      <c r="OA255">
        <v>756666666.66666663</v>
      </c>
      <c r="OB255">
        <v>7639000000</v>
      </c>
      <c r="OC255">
        <v>3607333333.3333335</v>
      </c>
      <c r="OD255">
        <v>1952000000</v>
      </c>
      <c r="OE255">
        <v>1655333333.3333333</v>
      </c>
      <c r="OF255">
        <v>4031666666.6666665</v>
      </c>
      <c r="OG255">
        <v>1834000000</v>
      </c>
      <c r="OH255">
        <v>87666666.666666672</v>
      </c>
      <c r="OI255">
        <v>1023666666.6666666</v>
      </c>
      <c r="OJ255">
        <v>1086333333.3333333</v>
      </c>
      <c r="OK255">
        <v>14944000000</v>
      </c>
      <c r="OL255">
        <v>3044333333.3333335</v>
      </c>
      <c r="OM255">
        <v>2637000000</v>
      </c>
      <c r="ON255">
        <v>407333333.33333331</v>
      </c>
      <c r="OP255">
        <v>2210333333.3333335</v>
      </c>
      <c r="OQ255">
        <v>1206000000</v>
      </c>
      <c r="OR255">
        <v>620000000</v>
      </c>
      <c r="OS255">
        <v>384333333.33333331</v>
      </c>
      <c r="OT255">
        <v>2525666666.6666665</v>
      </c>
      <c r="OU255">
        <v>1092666666.6666667</v>
      </c>
      <c r="OV255">
        <v>2039333333.3333333</v>
      </c>
      <c r="OW255">
        <v>772000000</v>
      </c>
      <c r="OX255">
        <v>1414666666.6666667</v>
      </c>
      <c r="OY255">
        <v>642666666.66666663</v>
      </c>
      <c r="OZ255">
        <v>2862666666.6666665</v>
      </c>
      <c r="PA255">
        <v>9461666666.666666</v>
      </c>
      <c r="PB255">
        <v>6599000000</v>
      </c>
    </row>
    <row r="256" spans="1:418" x14ac:dyDescent="0.45">
      <c r="A256" s="71">
        <v>24807</v>
      </c>
      <c r="B256">
        <v>34</v>
      </c>
      <c r="C256">
        <v>31.2</v>
      </c>
      <c r="D256">
        <v>29.2</v>
      </c>
      <c r="I256">
        <v>27.7</v>
      </c>
      <c r="L256">
        <v>27.1</v>
      </c>
      <c r="M256">
        <v>21.5</v>
      </c>
      <c r="N256">
        <v>15.7</v>
      </c>
      <c r="O256">
        <v>15.4</v>
      </c>
      <c r="Q256">
        <v>23.7</v>
      </c>
      <c r="R256">
        <v>30.1</v>
      </c>
      <c r="S256">
        <v>18</v>
      </c>
      <c r="W256">
        <v>42.6</v>
      </c>
      <c r="AL256">
        <v>34.200000000000003</v>
      </c>
      <c r="AP256">
        <v>35.5</v>
      </c>
      <c r="AQ256">
        <v>34.6</v>
      </c>
      <c r="AR256">
        <v>35.6</v>
      </c>
      <c r="BG256">
        <v>38.200000000000003</v>
      </c>
      <c r="BH256">
        <v>37.6</v>
      </c>
      <c r="BI256">
        <v>37.9</v>
      </c>
      <c r="BJ256">
        <v>37.9</v>
      </c>
      <c r="BK256">
        <v>39.299999999999997</v>
      </c>
      <c r="BM256">
        <v>38.799999999999997</v>
      </c>
      <c r="BO256">
        <v>36</v>
      </c>
      <c r="BS256">
        <v>42.1</v>
      </c>
      <c r="CB256">
        <v>26.5</v>
      </c>
      <c r="CG256">
        <v>48.1</v>
      </c>
      <c r="CJ256">
        <v>45.6</v>
      </c>
      <c r="CO256">
        <v>34.700000000000003</v>
      </c>
      <c r="CP256">
        <v>33.299999999999997</v>
      </c>
      <c r="CQ256">
        <v>34.799999999999997</v>
      </c>
      <c r="CR256">
        <v>37.299999999999997</v>
      </c>
      <c r="CS256">
        <v>38.9</v>
      </c>
      <c r="CU256">
        <v>30.6</v>
      </c>
      <c r="CW256">
        <v>31.7</v>
      </c>
      <c r="CX256">
        <v>31.2</v>
      </c>
      <c r="CZ256">
        <v>32.6</v>
      </c>
      <c r="DI256">
        <v>23.1</v>
      </c>
      <c r="DQ256">
        <v>29.4</v>
      </c>
      <c r="DX256">
        <v>39.299999999999997</v>
      </c>
      <c r="EK256">
        <v>31.9</v>
      </c>
      <c r="EP256">
        <v>47.2</v>
      </c>
      <c r="EY256">
        <v>51.9</v>
      </c>
      <c r="EZ256">
        <v>54</v>
      </c>
      <c r="FG256">
        <v>63.2</v>
      </c>
      <c r="FP256">
        <v>49.1</v>
      </c>
      <c r="FX256">
        <v>33.9</v>
      </c>
      <c r="FY256">
        <v>34.4</v>
      </c>
      <c r="GA256">
        <v>50.3</v>
      </c>
      <c r="GC256">
        <v>50.2</v>
      </c>
      <c r="GF256">
        <v>31.1</v>
      </c>
      <c r="GH256">
        <v>26.4</v>
      </c>
      <c r="GI256">
        <v>26.4</v>
      </c>
      <c r="GP256">
        <v>31.1</v>
      </c>
      <c r="GZ256">
        <v>29</v>
      </c>
      <c r="HA256">
        <v>45</v>
      </c>
      <c r="HC256">
        <v>26.9</v>
      </c>
      <c r="IU256">
        <v>34.4</v>
      </c>
      <c r="JJ256">
        <v>35.9</v>
      </c>
      <c r="JQ256">
        <v>36.799999999999997</v>
      </c>
      <c r="JX256">
        <v>35.4</v>
      </c>
      <c r="JY256">
        <v>35</v>
      </c>
      <c r="JZ256">
        <v>34</v>
      </c>
      <c r="KA256">
        <v>36.5</v>
      </c>
      <c r="KB256">
        <v>39.5</v>
      </c>
      <c r="KC256">
        <v>40.299999999999997</v>
      </c>
      <c r="KD256">
        <v>34.299999999999997</v>
      </c>
      <c r="KE256">
        <v>35.799999999999997</v>
      </c>
      <c r="KG256">
        <v>56.5</v>
      </c>
      <c r="KH256">
        <v>30</v>
      </c>
      <c r="KJ256">
        <v>39.299999999999997</v>
      </c>
      <c r="KK256">
        <v>39</v>
      </c>
      <c r="KL256">
        <v>43.5</v>
      </c>
      <c r="KT256">
        <v>3259666666.6666665</v>
      </c>
      <c r="KU256">
        <v>172749666666.66666</v>
      </c>
      <c r="KV256">
        <v>87835333333.333328</v>
      </c>
      <c r="KW256">
        <v>25214000000</v>
      </c>
      <c r="KX256">
        <v>9954000000</v>
      </c>
      <c r="KY256">
        <v>6945666666.666667</v>
      </c>
      <c r="KZ256">
        <v>1631666666.6666667</v>
      </c>
      <c r="LA256">
        <v>1376666666.6666667</v>
      </c>
      <c r="LB256">
        <v>8048333333.333333</v>
      </c>
      <c r="LC256">
        <v>4694666666.666667</v>
      </c>
      <c r="LD256">
        <v>1877333333.3333333</v>
      </c>
      <c r="LE256">
        <v>1041666666.6666666</v>
      </c>
      <c r="LF256">
        <v>434666666.66666669</v>
      </c>
      <c r="LG256">
        <v>4782000000</v>
      </c>
      <c r="LH256">
        <v>2593000000</v>
      </c>
      <c r="LI256">
        <v>835666666.66666663</v>
      </c>
      <c r="LJ256">
        <v>706333333.33333337</v>
      </c>
      <c r="LK256">
        <v>470000000</v>
      </c>
      <c r="LL256">
        <v>177000000</v>
      </c>
      <c r="LM256">
        <v>2429333333.3333335</v>
      </c>
      <c r="LN256">
        <v>1206666666.6666667</v>
      </c>
      <c r="LO256">
        <v>407666666.66666669</v>
      </c>
      <c r="LP256">
        <v>158666666.66666666</v>
      </c>
      <c r="LQ256">
        <v>650333333.33333337</v>
      </c>
      <c r="LR256">
        <v>6000000</v>
      </c>
      <c r="LS256">
        <v>62621333333.333336</v>
      </c>
      <c r="LT256">
        <v>27966333333.333332</v>
      </c>
      <c r="LU256">
        <v>24722333333.333332</v>
      </c>
      <c r="LV256">
        <v>3008000000</v>
      </c>
      <c r="LW256">
        <v>236333333.33333334</v>
      </c>
      <c r="LX256">
        <v>12699000000</v>
      </c>
      <c r="LY256">
        <v>10212000000</v>
      </c>
      <c r="LZ256">
        <v>6187666666.666667</v>
      </c>
      <c r="MA256">
        <v>3836000000</v>
      </c>
      <c r="MB256">
        <v>188333333.33333334</v>
      </c>
      <c r="MC256">
        <v>2487000000</v>
      </c>
      <c r="MD256">
        <v>7452000000</v>
      </c>
      <c r="ME256">
        <v>5842333333.333333</v>
      </c>
      <c r="MF256">
        <v>1609333333.3333333</v>
      </c>
      <c r="MG256">
        <v>14504333333.333334</v>
      </c>
      <c r="MH256">
        <v>1778666666.6666667</v>
      </c>
      <c r="MI256">
        <v>2165000000</v>
      </c>
      <c r="MJ256">
        <v>3399666666.6666665</v>
      </c>
      <c r="MK256">
        <v>1973666666.6666667</v>
      </c>
      <c r="ML256">
        <v>3053666666.6666665</v>
      </c>
      <c r="MM256">
        <v>1662666666.6666667</v>
      </c>
      <c r="MN256">
        <v>470666666.66666669</v>
      </c>
      <c r="MO256">
        <v>84914333333.333328</v>
      </c>
      <c r="MP256">
        <v>82051666666.666672</v>
      </c>
      <c r="MQ256">
        <v>29602666666.666668</v>
      </c>
      <c r="MR256">
        <v>24616000000</v>
      </c>
      <c r="MS256">
        <v>6970666666.666667</v>
      </c>
      <c r="MT256">
        <v>16557000000</v>
      </c>
      <c r="MU256">
        <v>942666666.66666663</v>
      </c>
      <c r="MV256">
        <v>145666666.66666666</v>
      </c>
      <c r="MW256">
        <v>4986666666.666667</v>
      </c>
      <c r="MX256">
        <v>763000000</v>
      </c>
      <c r="MY256">
        <v>4223666666.6666665</v>
      </c>
      <c r="MZ256">
        <v>2585333333.3333335</v>
      </c>
      <c r="NA256">
        <v>1638333333.3333333</v>
      </c>
      <c r="NB256">
        <v>10907000000</v>
      </c>
      <c r="NC256">
        <v>5313333333.333333</v>
      </c>
      <c r="ND256">
        <v>3354000000</v>
      </c>
      <c r="NE256">
        <v>1146000000</v>
      </c>
      <c r="NF256">
        <v>813666666.66666663</v>
      </c>
      <c r="NG256">
        <v>5593666666.666667</v>
      </c>
      <c r="NH256">
        <v>4717333333.333333</v>
      </c>
      <c r="NI256">
        <v>876333333.33333337</v>
      </c>
      <c r="NJ256">
        <v>4907000000</v>
      </c>
      <c r="NK256">
        <v>3214000000</v>
      </c>
      <c r="NL256">
        <v>2826333333.3333335</v>
      </c>
      <c r="NM256">
        <v>387666666.66666669</v>
      </c>
      <c r="NN256">
        <v>1693000000</v>
      </c>
      <c r="NO256">
        <v>1046666666.6666666</v>
      </c>
      <c r="NP256">
        <v>645000000</v>
      </c>
      <c r="NQ256">
        <v>1333333.3333333333</v>
      </c>
      <c r="NR256">
        <v>3438000000</v>
      </c>
      <c r="NS256">
        <v>1858000000</v>
      </c>
      <c r="NT256">
        <v>926333333.33333337</v>
      </c>
      <c r="NU256">
        <v>426666666.66666669</v>
      </c>
      <c r="NV256">
        <v>227000000</v>
      </c>
      <c r="NW256">
        <v>10614333333.333334</v>
      </c>
      <c r="NX256">
        <v>9857666666.666666</v>
      </c>
      <c r="NY256">
        <v>9212333333.333334</v>
      </c>
      <c r="NZ256">
        <v>645333333.33333337</v>
      </c>
      <c r="OA256">
        <v>756666666.66666663</v>
      </c>
      <c r="OB256">
        <v>7639000000</v>
      </c>
      <c r="OC256">
        <v>3607333333.3333335</v>
      </c>
      <c r="OD256">
        <v>1952000000</v>
      </c>
      <c r="OE256">
        <v>1655333333.3333333</v>
      </c>
      <c r="OF256">
        <v>4031666666.6666665</v>
      </c>
      <c r="OG256">
        <v>1834000000</v>
      </c>
      <c r="OH256">
        <v>87666666.666666672</v>
      </c>
      <c r="OI256">
        <v>1023666666.6666666</v>
      </c>
      <c r="OJ256">
        <v>1086333333.3333333</v>
      </c>
      <c r="OK256">
        <v>14944000000</v>
      </c>
      <c r="OL256">
        <v>3044333333.3333335</v>
      </c>
      <c r="OM256">
        <v>2637000000</v>
      </c>
      <c r="ON256">
        <v>407333333.33333331</v>
      </c>
      <c r="OP256">
        <v>2210333333.3333335</v>
      </c>
      <c r="OQ256">
        <v>1206000000</v>
      </c>
      <c r="OR256">
        <v>620000000</v>
      </c>
      <c r="OS256">
        <v>384333333.33333331</v>
      </c>
      <c r="OT256">
        <v>2525666666.6666665</v>
      </c>
      <c r="OU256">
        <v>1092666666.6666667</v>
      </c>
      <c r="OV256">
        <v>2039333333.3333333</v>
      </c>
      <c r="OW256">
        <v>772000000</v>
      </c>
      <c r="OX256">
        <v>1414666666.6666667</v>
      </c>
      <c r="OY256">
        <v>642666666.66666663</v>
      </c>
      <c r="OZ256">
        <v>2862666666.6666665</v>
      </c>
      <c r="PA256">
        <v>9461666666.666666</v>
      </c>
      <c r="PB256">
        <v>6599000000</v>
      </c>
    </row>
    <row r="257" spans="1:418" x14ac:dyDescent="0.45">
      <c r="A257" s="71">
        <v>24838</v>
      </c>
      <c r="B257">
        <v>34.1</v>
      </c>
      <c r="C257">
        <v>31.3</v>
      </c>
      <c r="D257">
        <v>29.3</v>
      </c>
      <c r="I257">
        <v>27.9</v>
      </c>
      <c r="L257">
        <v>27.2</v>
      </c>
      <c r="M257">
        <v>21.5</v>
      </c>
      <c r="N257">
        <v>15.7</v>
      </c>
      <c r="O257">
        <v>15.4</v>
      </c>
      <c r="Q257">
        <v>23.7</v>
      </c>
      <c r="R257">
        <v>30.1</v>
      </c>
      <c r="S257">
        <v>18.100000000000001</v>
      </c>
      <c r="W257">
        <v>42.9</v>
      </c>
      <c r="AL257">
        <v>34.1</v>
      </c>
      <c r="AP257">
        <v>35.5</v>
      </c>
      <c r="AQ257">
        <v>34.6</v>
      </c>
      <c r="AR257">
        <v>35.6</v>
      </c>
      <c r="BG257">
        <v>37.9</v>
      </c>
      <c r="BH257">
        <v>37.6</v>
      </c>
      <c r="BI257">
        <v>37.799999999999997</v>
      </c>
      <c r="BJ257">
        <v>37.700000000000003</v>
      </c>
      <c r="BK257">
        <v>39.6</v>
      </c>
      <c r="BM257">
        <v>38.700000000000003</v>
      </c>
      <c r="BO257">
        <v>35.6</v>
      </c>
      <c r="BS257">
        <v>42.4</v>
      </c>
      <c r="CB257">
        <v>26.6</v>
      </c>
      <c r="CG257">
        <v>44.2</v>
      </c>
      <c r="CJ257">
        <v>45.7</v>
      </c>
      <c r="CO257">
        <v>35.4</v>
      </c>
      <c r="CP257">
        <v>34.5</v>
      </c>
      <c r="CQ257">
        <v>34.799999999999997</v>
      </c>
      <c r="CR257">
        <v>37.799999999999997</v>
      </c>
      <c r="CS257">
        <v>34.5</v>
      </c>
      <c r="CU257">
        <v>32.299999999999997</v>
      </c>
      <c r="CW257">
        <v>34.6</v>
      </c>
      <c r="CX257">
        <v>31.3</v>
      </c>
      <c r="CZ257">
        <v>41</v>
      </c>
      <c r="DI257">
        <v>23.2</v>
      </c>
      <c r="DQ257">
        <v>29.5</v>
      </c>
      <c r="DX257">
        <v>39.299999999999997</v>
      </c>
      <c r="EK257">
        <v>32</v>
      </c>
      <c r="EP257">
        <v>47.3</v>
      </c>
      <c r="EY257">
        <v>52.1</v>
      </c>
      <c r="EZ257">
        <v>54.3</v>
      </c>
      <c r="FG257">
        <v>63.5</v>
      </c>
      <c r="FP257">
        <v>49.4</v>
      </c>
      <c r="FX257">
        <v>34.1</v>
      </c>
      <c r="FY257">
        <v>34.700000000000003</v>
      </c>
      <c r="GA257">
        <v>50.2</v>
      </c>
      <c r="GC257">
        <v>50.2</v>
      </c>
      <c r="GF257">
        <v>31.7</v>
      </c>
      <c r="GH257">
        <v>26.7</v>
      </c>
      <c r="GI257">
        <v>26.8</v>
      </c>
      <c r="GP257">
        <v>31.1</v>
      </c>
      <c r="GZ257">
        <v>29.1</v>
      </c>
      <c r="HA257">
        <v>45</v>
      </c>
      <c r="HC257">
        <v>27.1</v>
      </c>
      <c r="IU257">
        <v>34.5</v>
      </c>
      <c r="JJ257">
        <v>36.1</v>
      </c>
      <c r="JQ257">
        <v>36.9</v>
      </c>
      <c r="JX257">
        <v>35.5</v>
      </c>
      <c r="JY257">
        <v>35.200000000000003</v>
      </c>
      <c r="JZ257">
        <v>34.200000000000003</v>
      </c>
      <c r="KA257">
        <v>36.700000000000003</v>
      </c>
      <c r="KB257">
        <v>39.700000000000003</v>
      </c>
      <c r="KC257">
        <v>40.5</v>
      </c>
      <c r="KD257">
        <v>34.4</v>
      </c>
      <c r="KE257">
        <v>36</v>
      </c>
      <c r="KG257">
        <v>56.8</v>
      </c>
      <c r="KH257">
        <v>30</v>
      </c>
      <c r="KJ257">
        <v>39.4</v>
      </c>
      <c r="KK257">
        <v>39.1</v>
      </c>
      <c r="KL257">
        <v>43.6</v>
      </c>
      <c r="KT257">
        <v>3288666666.6666665</v>
      </c>
      <c r="KU257">
        <v>178765666666.66666</v>
      </c>
      <c r="KV257">
        <v>91464666666.666672</v>
      </c>
      <c r="KW257">
        <v>26953000000</v>
      </c>
      <c r="KX257">
        <v>11238333333.333334</v>
      </c>
      <c r="KY257">
        <v>8324000000</v>
      </c>
      <c r="KZ257">
        <v>1480333333.3333333</v>
      </c>
      <c r="LA257">
        <v>1434000000</v>
      </c>
      <c r="LB257">
        <v>8305666666.666667</v>
      </c>
      <c r="LC257">
        <v>4826666666.666667</v>
      </c>
      <c r="LD257">
        <v>1958666666.6666667</v>
      </c>
      <c r="LE257">
        <v>1064000000</v>
      </c>
      <c r="LF257">
        <v>456333333.33333331</v>
      </c>
      <c r="LG257">
        <v>4909333333.333333</v>
      </c>
      <c r="LH257">
        <v>2634000000</v>
      </c>
      <c r="LI257">
        <v>843000000</v>
      </c>
      <c r="LJ257">
        <v>760333333.33333337</v>
      </c>
      <c r="LK257">
        <v>491666666.66666669</v>
      </c>
      <c r="LL257">
        <v>180000000</v>
      </c>
      <c r="LM257">
        <v>2499666666.6666665</v>
      </c>
      <c r="LN257">
        <v>1213000000</v>
      </c>
      <c r="LO257">
        <v>449000000</v>
      </c>
      <c r="LP257">
        <v>166000000</v>
      </c>
      <c r="LQ257">
        <v>665333333.33333337</v>
      </c>
      <c r="LR257">
        <v>6333333.333333333</v>
      </c>
      <c r="LS257">
        <v>64511666666.666664</v>
      </c>
      <c r="LT257">
        <v>28570333333.333332</v>
      </c>
      <c r="LU257">
        <v>25197333333.333332</v>
      </c>
      <c r="LV257">
        <v>3135666666.6666665</v>
      </c>
      <c r="LW257">
        <v>237000000</v>
      </c>
      <c r="LX257">
        <v>13251000000</v>
      </c>
      <c r="LY257">
        <v>10621000000</v>
      </c>
      <c r="LZ257">
        <v>6440666666.666667</v>
      </c>
      <c r="MA257">
        <v>3988000000</v>
      </c>
      <c r="MB257">
        <v>192333333.33333334</v>
      </c>
      <c r="MC257">
        <v>2630000000</v>
      </c>
      <c r="MD257">
        <v>7659333333.333333</v>
      </c>
      <c r="ME257">
        <v>6035333333.333333</v>
      </c>
      <c r="MF257">
        <v>1624000000</v>
      </c>
      <c r="MG257">
        <v>15031333333.333334</v>
      </c>
      <c r="MH257">
        <v>1838333333.3333333</v>
      </c>
      <c r="MI257">
        <v>2247000000</v>
      </c>
      <c r="MJ257">
        <v>3461333333.3333335</v>
      </c>
      <c r="MK257">
        <v>2026333333.3333333</v>
      </c>
      <c r="ML257">
        <v>3055333333.3333335</v>
      </c>
      <c r="MM257">
        <v>1929000000</v>
      </c>
      <c r="MN257">
        <v>473666666.66666669</v>
      </c>
      <c r="MO257">
        <v>87301000000</v>
      </c>
      <c r="MP257">
        <v>84393666666.666672</v>
      </c>
      <c r="MQ257">
        <v>30157333333.333332</v>
      </c>
      <c r="MR257">
        <v>25083666666.666668</v>
      </c>
      <c r="MS257">
        <v>7161333333.333333</v>
      </c>
      <c r="MT257">
        <v>16843666666.666666</v>
      </c>
      <c r="MU257">
        <v>937333333.33333337</v>
      </c>
      <c r="MV257">
        <v>141333333.33333334</v>
      </c>
      <c r="MW257">
        <v>5073666666.666667</v>
      </c>
      <c r="MX257">
        <v>778333333.33333337</v>
      </c>
      <c r="MY257">
        <v>4295333333.333333</v>
      </c>
      <c r="MZ257">
        <v>2648333333.3333335</v>
      </c>
      <c r="NA257">
        <v>1647000000</v>
      </c>
      <c r="NB257">
        <v>11376000000</v>
      </c>
      <c r="NC257">
        <v>5587333333.333333</v>
      </c>
      <c r="ND257">
        <v>3481666666.6666665</v>
      </c>
      <c r="NE257">
        <v>1183333333.3333333</v>
      </c>
      <c r="NF257">
        <v>922333333.33333337</v>
      </c>
      <c r="NG257">
        <v>5788666666.666667</v>
      </c>
      <c r="NH257">
        <v>4889666666.666667</v>
      </c>
      <c r="NI257">
        <v>899000000</v>
      </c>
      <c r="NJ257">
        <v>5062666666.666667</v>
      </c>
      <c r="NK257">
        <v>3303333333.3333335</v>
      </c>
      <c r="NL257">
        <v>2904000000</v>
      </c>
      <c r="NM257">
        <v>399333333.33333331</v>
      </c>
      <c r="NN257">
        <v>1759333333.3333333</v>
      </c>
      <c r="NO257">
        <v>1071000000</v>
      </c>
      <c r="NP257">
        <v>687000000</v>
      </c>
      <c r="NQ257">
        <v>1333333.3333333333</v>
      </c>
      <c r="NR257">
        <v>3695333333.3333335</v>
      </c>
      <c r="NS257">
        <v>2020000000</v>
      </c>
      <c r="NT257">
        <v>991666666.66666663</v>
      </c>
      <c r="NU257">
        <v>434333333.33333331</v>
      </c>
      <c r="NV257">
        <v>249333333.33333334</v>
      </c>
      <c r="NW257">
        <v>11155666666.666666</v>
      </c>
      <c r="NX257">
        <v>10355666666.666666</v>
      </c>
      <c r="NY257">
        <v>9703333333.333334</v>
      </c>
      <c r="NZ257">
        <v>652333333.33333337</v>
      </c>
      <c r="OA257">
        <v>800333333.33333337</v>
      </c>
      <c r="OB257">
        <v>7710666666.666667</v>
      </c>
      <c r="OC257">
        <v>3458000000</v>
      </c>
      <c r="OD257">
        <v>1991333333.3333333</v>
      </c>
      <c r="OE257">
        <v>1466666666.6666667</v>
      </c>
      <c r="OF257">
        <v>4252666666.6666665</v>
      </c>
      <c r="OG257">
        <v>1883000000</v>
      </c>
      <c r="OH257">
        <v>88333333.333333328</v>
      </c>
      <c r="OI257">
        <v>1132666666.6666667</v>
      </c>
      <c r="OJ257">
        <v>1148666666.6666667</v>
      </c>
      <c r="OK257">
        <v>15236000000</v>
      </c>
      <c r="OL257">
        <v>3138000000</v>
      </c>
      <c r="OM257">
        <v>2705000000</v>
      </c>
      <c r="ON257">
        <v>433000000</v>
      </c>
      <c r="OP257">
        <v>2304333333.3333335</v>
      </c>
      <c r="OQ257">
        <v>1250666666.6666667</v>
      </c>
      <c r="OR257">
        <v>639666666.66666663</v>
      </c>
      <c r="OS257">
        <v>414000000</v>
      </c>
      <c r="OT257">
        <v>2571000000</v>
      </c>
      <c r="OU257">
        <v>1093333333.3333333</v>
      </c>
      <c r="OV257">
        <v>2067666666.6666667</v>
      </c>
      <c r="OW257">
        <v>773333333.33333337</v>
      </c>
      <c r="OX257">
        <v>1425666666.6666667</v>
      </c>
      <c r="OY257">
        <v>652333333.33333337</v>
      </c>
      <c r="OZ257">
        <v>2907000000</v>
      </c>
      <c r="PA257">
        <v>9711000000</v>
      </c>
      <c r="PB257">
        <v>6803666666.666667</v>
      </c>
    </row>
    <row r="258" spans="1:418" x14ac:dyDescent="0.45">
      <c r="A258" s="71">
        <v>24869</v>
      </c>
      <c r="B258">
        <v>34.200000000000003</v>
      </c>
      <c r="C258">
        <v>31.4</v>
      </c>
      <c r="D258">
        <v>29.4</v>
      </c>
      <c r="I258">
        <v>28</v>
      </c>
      <c r="L258">
        <v>27.2</v>
      </c>
      <c r="M258">
        <v>21.6</v>
      </c>
      <c r="N258">
        <v>15.7</v>
      </c>
      <c r="O258">
        <v>15.4</v>
      </c>
      <c r="Q258">
        <v>23.8</v>
      </c>
      <c r="R258">
        <v>30.2</v>
      </c>
      <c r="S258">
        <v>18.100000000000001</v>
      </c>
      <c r="W258">
        <v>43</v>
      </c>
      <c r="AL258">
        <v>34.1</v>
      </c>
      <c r="AP258">
        <v>35.700000000000003</v>
      </c>
      <c r="AQ258">
        <v>34.799999999999997</v>
      </c>
      <c r="AR258">
        <v>35.799999999999997</v>
      </c>
      <c r="BG258">
        <v>38.299999999999997</v>
      </c>
      <c r="BH258">
        <v>37.6</v>
      </c>
      <c r="BI258">
        <v>37.799999999999997</v>
      </c>
      <c r="BJ258">
        <v>37.700000000000003</v>
      </c>
      <c r="BK258">
        <v>39.6</v>
      </c>
      <c r="BM258">
        <v>38.9</v>
      </c>
      <c r="BO258">
        <v>35.799999999999997</v>
      </c>
      <c r="BS258">
        <v>42.8</v>
      </c>
      <c r="CB258">
        <v>26.7</v>
      </c>
      <c r="CG258">
        <v>50.1</v>
      </c>
      <c r="CJ258">
        <v>45.9</v>
      </c>
      <c r="CO258">
        <v>35.6</v>
      </c>
      <c r="CP258">
        <v>35.1</v>
      </c>
      <c r="CQ258">
        <v>35.9</v>
      </c>
      <c r="CR258">
        <v>38.5</v>
      </c>
      <c r="CS258">
        <v>37.700000000000003</v>
      </c>
      <c r="CU258">
        <v>33.5</v>
      </c>
      <c r="CW258">
        <v>34.5</v>
      </c>
      <c r="CX258">
        <v>30.4</v>
      </c>
      <c r="CZ258">
        <v>46.6</v>
      </c>
      <c r="DI258">
        <v>23.3</v>
      </c>
      <c r="DQ258">
        <v>29.5</v>
      </c>
      <c r="DX258">
        <v>39.4</v>
      </c>
      <c r="EK258">
        <v>32.200000000000003</v>
      </c>
      <c r="EP258">
        <v>47.5</v>
      </c>
      <c r="EY258">
        <v>52.4</v>
      </c>
      <c r="EZ258">
        <v>54.6</v>
      </c>
      <c r="FG258">
        <v>63.8</v>
      </c>
      <c r="FP258">
        <v>49.8</v>
      </c>
      <c r="FX258">
        <v>34.200000000000003</v>
      </c>
      <c r="FY258">
        <v>34.700000000000003</v>
      </c>
      <c r="GA258">
        <v>50.3</v>
      </c>
      <c r="GC258">
        <v>50.2</v>
      </c>
      <c r="GF258">
        <v>31.4</v>
      </c>
      <c r="GH258">
        <v>26.8</v>
      </c>
      <c r="GI258">
        <v>26.9</v>
      </c>
      <c r="GP258">
        <v>31.3</v>
      </c>
      <c r="GZ258">
        <v>29.2</v>
      </c>
      <c r="HA258">
        <v>45</v>
      </c>
      <c r="HC258">
        <v>27.2</v>
      </c>
      <c r="IU258">
        <v>34.6</v>
      </c>
      <c r="JJ258">
        <v>36.1</v>
      </c>
      <c r="JQ258">
        <v>37.1</v>
      </c>
      <c r="JX258">
        <v>35.700000000000003</v>
      </c>
      <c r="JY258">
        <v>35.299999999999997</v>
      </c>
      <c r="JZ258">
        <v>34.299999999999997</v>
      </c>
      <c r="KA258">
        <v>36.799999999999997</v>
      </c>
      <c r="KB258">
        <v>39.799999999999997</v>
      </c>
      <c r="KC258">
        <v>40.6</v>
      </c>
      <c r="KD258">
        <v>34.5</v>
      </c>
      <c r="KE258">
        <v>36.1</v>
      </c>
      <c r="KG258">
        <v>57.1</v>
      </c>
      <c r="KH258">
        <v>30</v>
      </c>
      <c r="KJ258">
        <v>39.5</v>
      </c>
      <c r="KK258">
        <v>39.200000000000003</v>
      </c>
      <c r="KL258">
        <v>43.8</v>
      </c>
      <c r="KT258">
        <v>3288666666.6666665</v>
      </c>
      <c r="KU258">
        <v>178765666666.66666</v>
      </c>
      <c r="KV258">
        <v>91464666666.666672</v>
      </c>
      <c r="KW258">
        <v>26953000000</v>
      </c>
      <c r="KX258">
        <v>11238333333.333334</v>
      </c>
      <c r="KY258">
        <v>8324000000</v>
      </c>
      <c r="KZ258">
        <v>1480333333.3333333</v>
      </c>
      <c r="LA258">
        <v>1434000000</v>
      </c>
      <c r="LB258">
        <v>8305666666.666667</v>
      </c>
      <c r="LC258">
        <v>4826666666.666667</v>
      </c>
      <c r="LD258">
        <v>1958666666.6666667</v>
      </c>
      <c r="LE258">
        <v>1064000000</v>
      </c>
      <c r="LF258">
        <v>456333333.33333331</v>
      </c>
      <c r="LG258">
        <v>4909333333.333333</v>
      </c>
      <c r="LH258">
        <v>2634000000</v>
      </c>
      <c r="LI258">
        <v>843000000</v>
      </c>
      <c r="LJ258">
        <v>760333333.33333337</v>
      </c>
      <c r="LK258">
        <v>491666666.66666669</v>
      </c>
      <c r="LL258">
        <v>180000000</v>
      </c>
      <c r="LM258">
        <v>2499666666.6666665</v>
      </c>
      <c r="LN258">
        <v>1213000000</v>
      </c>
      <c r="LO258">
        <v>449000000</v>
      </c>
      <c r="LP258">
        <v>166000000</v>
      </c>
      <c r="LQ258">
        <v>665333333.33333337</v>
      </c>
      <c r="LR258">
        <v>6333333.333333333</v>
      </c>
      <c r="LS258">
        <v>64511666666.666664</v>
      </c>
      <c r="LT258">
        <v>28570333333.333332</v>
      </c>
      <c r="LU258">
        <v>25197333333.333332</v>
      </c>
      <c r="LV258">
        <v>3135666666.6666665</v>
      </c>
      <c r="LW258">
        <v>237000000</v>
      </c>
      <c r="LX258">
        <v>13251000000</v>
      </c>
      <c r="LY258">
        <v>10621000000</v>
      </c>
      <c r="LZ258">
        <v>6440666666.666667</v>
      </c>
      <c r="MA258">
        <v>3988000000</v>
      </c>
      <c r="MB258">
        <v>192333333.33333334</v>
      </c>
      <c r="MC258">
        <v>2630000000</v>
      </c>
      <c r="MD258">
        <v>7659333333.333333</v>
      </c>
      <c r="ME258">
        <v>6035333333.333333</v>
      </c>
      <c r="MF258">
        <v>1624000000</v>
      </c>
      <c r="MG258">
        <v>15031333333.333334</v>
      </c>
      <c r="MH258">
        <v>1838333333.3333333</v>
      </c>
      <c r="MI258">
        <v>2247000000</v>
      </c>
      <c r="MJ258">
        <v>3461333333.3333335</v>
      </c>
      <c r="MK258">
        <v>2026333333.3333333</v>
      </c>
      <c r="ML258">
        <v>3055333333.3333335</v>
      </c>
      <c r="MM258">
        <v>1929000000</v>
      </c>
      <c r="MN258">
        <v>473666666.66666669</v>
      </c>
      <c r="MO258">
        <v>87301000000</v>
      </c>
      <c r="MP258">
        <v>84393666666.666672</v>
      </c>
      <c r="MQ258">
        <v>30157333333.333332</v>
      </c>
      <c r="MR258">
        <v>25083666666.666668</v>
      </c>
      <c r="MS258">
        <v>7161333333.333333</v>
      </c>
      <c r="MT258">
        <v>16843666666.666666</v>
      </c>
      <c r="MU258">
        <v>937333333.33333337</v>
      </c>
      <c r="MV258">
        <v>141333333.33333334</v>
      </c>
      <c r="MW258">
        <v>5073666666.666667</v>
      </c>
      <c r="MX258">
        <v>778333333.33333337</v>
      </c>
      <c r="MY258">
        <v>4295333333.333333</v>
      </c>
      <c r="MZ258">
        <v>2648333333.3333335</v>
      </c>
      <c r="NA258">
        <v>1647000000</v>
      </c>
      <c r="NB258">
        <v>11376000000</v>
      </c>
      <c r="NC258">
        <v>5587333333.333333</v>
      </c>
      <c r="ND258">
        <v>3481666666.6666665</v>
      </c>
      <c r="NE258">
        <v>1183333333.3333333</v>
      </c>
      <c r="NF258">
        <v>922333333.33333337</v>
      </c>
      <c r="NG258">
        <v>5788666666.666667</v>
      </c>
      <c r="NH258">
        <v>4889666666.666667</v>
      </c>
      <c r="NI258">
        <v>899000000</v>
      </c>
      <c r="NJ258">
        <v>5062666666.666667</v>
      </c>
      <c r="NK258">
        <v>3303333333.3333335</v>
      </c>
      <c r="NL258">
        <v>2904000000</v>
      </c>
      <c r="NM258">
        <v>399333333.33333331</v>
      </c>
      <c r="NN258">
        <v>1759333333.3333333</v>
      </c>
      <c r="NO258">
        <v>1071000000</v>
      </c>
      <c r="NP258">
        <v>687000000</v>
      </c>
      <c r="NQ258">
        <v>1333333.3333333333</v>
      </c>
      <c r="NR258">
        <v>3695333333.3333335</v>
      </c>
      <c r="NS258">
        <v>2020000000</v>
      </c>
      <c r="NT258">
        <v>991666666.66666663</v>
      </c>
      <c r="NU258">
        <v>434333333.33333331</v>
      </c>
      <c r="NV258">
        <v>249333333.33333334</v>
      </c>
      <c r="NW258">
        <v>11155666666.666666</v>
      </c>
      <c r="NX258">
        <v>10355666666.666666</v>
      </c>
      <c r="NY258">
        <v>9703333333.333334</v>
      </c>
      <c r="NZ258">
        <v>652333333.33333337</v>
      </c>
      <c r="OA258">
        <v>800333333.33333337</v>
      </c>
      <c r="OB258">
        <v>7710666666.666667</v>
      </c>
      <c r="OC258">
        <v>3458000000</v>
      </c>
      <c r="OD258">
        <v>1991333333.3333333</v>
      </c>
      <c r="OE258">
        <v>1466666666.6666667</v>
      </c>
      <c r="OF258">
        <v>4252666666.6666665</v>
      </c>
      <c r="OG258">
        <v>1883000000</v>
      </c>
      <c r="OH258">
        <v>88333333.333333328</v>
      </c>
      <c r="OI258">
        <v>1132666666.6666667</v>
      </c>
      <c r="OJ258">
        <v>1148666666.6666667</v>
      </c>
      <c r="OK258">
        <v>15236000000</v>
      </c>
      <c r="OL258">
        <v>3138000000</v>
      </c>
      <c r="OM258">
        <v>2705000000</v>
      </c>
      <c r="ON258">
        <v>433000000</v>
      </c>
      <c r="OP258">
        <v>2304333333.3333335</v>
      </c>
      <c r="OQ258">
        <v>1250666666.6666667</v>
      </c>
      <c r="OR258">
        <v>639666666.66666663</v>
      </c>
      <c r="OS258">
        <v>414000000</v>
      </c>
      <c r="OT258">
        <v>2571000000</v>
      </c>
      <c r="OU258">
        <v>1093333333.3333333</v>
      </c>
      <c r="OV258">
        <v>2067666666.6666667</v>
      </c>
      <c r="OW258">
        <v>773333333.33333337</v>
      </c>
      <c r="OX258">
        <v>1425666666.6666667</v>
      </c>
      <c r="OY258">
        <v>652333333.33333337</v>
      </c>
      <c r="OZ258">
        <v>2907000000</v>
      </c>
      <c r="PA258">
        <v>9711000000</v>
      </c>
      <c r="PB258">
        <v>6803666666.666667</v>
      </c>
    </row>
    <row r="259" spans="1:418" x14ac:dyDescent="0.45">
      <c r="A259" s="71">
        <v>24898</v>
      </c>
      <c r="B259">
        <v>34.299999999999997</v>
      </c>
      <c r="C259">
        <v>31.5</v>
      </c>
      <c r="D259">
        <v>29.5</v>
      </c>
      <c r="I259">
        <v>28.2</v>
      </c>
      <c r="L259">
        <v>27.3</v>
      </c>
      <c r="M259">
        <v>21.6</v>
      </c>
      <c r="N259">
        <v>15.8</v>
      </c>
      <c r="O259">
        <v>15.4</v>
      </c>
      <c r="Q259">
        <v>23.8</v>
      </c>
      <c r="R259">
        <v>30.2</v>
      </c>
      <c r="S259">
        <v>18.100000000000001</v>
      </c>
      <c r="W259">
        <v>43.2</v>
      </c>
      <c r="AL259">
        <v>34.1</v>
      </c>
      <c r="AP259">
        <v>35.799999999999997</v>
      </c>
      <c r="AQ259">
        <v>34.9</v>
      </c>
      <c r="AR259">
        <v>35.9</v>
      </c>
      <c r="BG259">
        <v>38.5</v>
      </c>
      <c r="BH259">
        <v>37.9</v>
      </c>
      <c r="BI259">
        <v>37.799999999999997</v>
      </c>
      <c r="BJ259">
        <v>37.5</v>
      </c>
      <c r="BK259">
        <v>39.4</v>
      </c>
      <c r="BM259">
        <v>39.1</v>
      </c>
      <c r="BO259">
        <v>36.1</v>
      </c>
      <c r="BS259">
        <v>43.5</v>
      </c>
      <c r="CB259">
        <v>26.4</v>
      </c>
      <c r="CG259">
        <v>50.4</v>
      </c>
      <c r="CJ259">
        <v>45.8</v>
      </c>
      <c r="CO259">
        <v>35.700000000000003</v>
      </c>
      <c r="CP259">
        <v>35</v>
      </c>
      <c r="CQ259">
        <v>36.4</v>
      </c>
      <c r="CR259">
        <v>39.1</v>
      </c>
      <c r="CS259">
        <v>38.1</v>
      </c>
      <c r="CU259">
        <v>34.1</v>
      </c>
      <c r="CW259">
        <v>34.1</v>
      </c>
      <c r="CX259">
        <v>29.9</v>
      </c>
      <c r="CZ259">
        <v>45.9</v>
      </c>
      <c r="DI259">
        <v>23.3</v>
      </c>
      <c r="DQ259">
        <v>29.5</v>
      </c>
      <c r="DX259">
        <v>39.4</v>
      </c>
      <c r="EK259">
        <v>32.299999999999997</v>
      </c>
      <c r="EP259">
        <v>47.6</v>
      </c>
      <c r="EY259">
        <v>52.7</v>
      </c>
      <c r="EZ259">
        <v>54.8</v>
      </c>
      <c r="FG259">
        <v>64.3</v>
      </c>
      <c r="FP259">
        <v>49.8</v>
      </c>
      <c r="FX259">
        <v>34.200000000000003</v>
      </c>
      <c r="FY259">
        <v>34.700000000000003</v>
      </c>
      <c r="GA259">
        <v>50.3</v>
      </c>
      <c r="GC259">
        <v>50.2</v>
      </c>
      <c r="GF259">
        <v>31.4</v>
      </c>
      <c r="GH259">
        <v>26.7</v>
      </c>
      <c r="GI259">
        <v>26.8</v>
      </c>
      <c r="GP259">
        <v>31.5</v>
      </c>
      <c r="GZ259">
        <v>29.4</v>
      </c>
      <c r="HA259">
        <v>45</v>
      </c>
      <c r="HC259">
        <v>27.4</v>
      </c>
      <c r="IU259">
        <v>34.799999999999997</v>
      </c>
      <c r="JJ259">
        <v>36.4</v>
      </c>
      <c r="JQ259">
        <v>37.5</v>
      </c>
      <c r="JX259">
        <v>35.799999999999997</v>
      </c>
      <c r="JY259">
        <v>35.5</v>
      </c>
      <c r="JZ259">
        <v>34.4</v>
      </c>
      <c r="KA259">
        <v>36.9</v>
      </c>
      <c r="KB259">
        <v>40</v>
      </c>
      <c r="KC259">
        <v>40.9</v>
      </c>
      <c r="KD259">
        <v>34.6</v>
      </c>
      <c r="KE259">
        <v>36.200000000000003</v>
      </c>
      <c r="KG259">
        <v>57.4</v>
      </c>
      <c r="KH259">
        <v>30.1</v>
      </c>
      <c r="KJ259">
        <v>39.6</v>
      </c>
      <c r="KK259">
        <v>39.299999999999997</v>
      </c>
      <c r="KL259">
        <v>43.9</v>
      </c>
      <c r="KT259">
        <v>3288666666.6666665</v>
      </c>
      <c r="KU259">
        <v>178765666666.66666</v>
      </c>
      <c r="KV259">
        <v>91464666666.666672</v>
      </c>
      <c r="KW259">
        <v>26953000000</v>
      </c>
      <c r="KX259">
        <v>11238333333.333334</v>
      </c>
      <c r="KY259">
        <v>8324000000</v>
      </c>
      <c r="KZ259">
        <v>1480333333.3333333</v>
      </c>
      <c r="LA259">
        <v>1434000000</v>
      </c>
      <c r="LB259">
        <v>8305666666.666667</v>
      </c>
      <c r="LC259">
        <v>4826666666.666667</v>
      </c>
      <c r="LD259">
        <v>1958666666.6666667</v>
      </c>
      <c r="LE259">
        <v>1064000000</v>
      </c>
      <c r="LF259">
        <v>456333333.33333331</v>
      </c>
      <c r="LG259">
        <v>4909333333.333333</v>
      </c>
      <c r="LH259">
        <v>2634000000</v>
      </c>
      <c r="LI259">
        <v>843000000</v>
      </c>
      <c r="LJ259">
        <v>760333333.33333337</v>
      </c>
      <c r="LK259">
        <v>491666666.66666669</v>
      </c>
      <c r="LL259">
        <v>180000000</v>
      </c>
      <c r="LM259">
        <v>2499666666.6666665</v>
      </c>
      <c r="LN259">
        <v>1213000000</v>
      </c>
      <c r="LO259">
        <v>449000000</v>
      </c>
      <c r="LP259">
        <v>166000000</v>
      </c>
      <c r="LQ259">
        <v>665333333.33333337</v>
      </c>
      <c r="LR259">
        <v>6333333.333333333</v>
      </c>
      <c r="LS259">
        <v>64511666666.666664</v>
      </c>
      <c r="LT259">
        <v>28570333333.333332</v>
      </c>
      <c r="LU259">
        <v>25197333333.333332</v>
      </c>
      <c r="LV259">
        <v>3135666666.6666665</v>
      </c>
      <c r="LW259">
        <v>237000000</v>
      </c>
      <c r="LX259">
        <v>13251000000</v>
      </c>
      <c r="LY259">
        <v>10621000000</v>
      </c>
      <c r="LZ259">
        <v>6440666666.666667</v>
      </c>
      <c r="MA259">
        <v>3988000000</v>
      </c>
      <c r="MB259">
        <v>192333333.33333334</v>
      </c>
      <c r="MC259">
        <v>2630000000</v>
      </c>
      <c r="MD259">
        <v>7659333333.333333</v>
      </c>
      <c r="ME259">
        <v>6035333333.333333</v>
      </c>
      <c r="MF259">
        <v>1624000000</v>
      </c>
      <c r="MG259">
        <v>15031333333.333334</v>
      </c>
      <c r="MH259">
        <v>1838333333.3333333</v>
      </c>
      <c r="MI259">
        <v>2247000000</v>
      </c>
      <c r="MJ259">
        <v>3461333333.3333335</v>
      </c>
      <c r="MK259">
        <v>2026333333.3333333</v>
      </c>
      <c r="ML259">
        <v>3055333333.3333335</v>
      </c>
      <c r="MM259">
        <v>1929000000</v>
      </c>
      <c r="MN259">
        <v>473666666.66666669</v>
      </c>
      <c r="MO259">
        <v>87301000000</v>
      </c>
      <c r="MP259">
        <v>84393666666.666672</v>
      </c>
      <c r="MQ259">
        <v>30157333333.333332</v>
      </c>
      <c r="MR259">
        <v>25083666666.666668</v>
      </c>
      <c r="MS259">
        <v>7161333333.333333</v>
      </c>
      <c r="MT259">
        <v>16843666666.666666</v>
      </c>
      <c r="MU259">
        <v>937333333.33333337</v>
      </c>
      <c r="MV259">
        <v>141333333.33333334</v>
      </c>
      <c r="MW259">
        <v>5073666666.666667</v>
      </c>
      <c r="MX259">
        <v>778333333.33333337</v>
      </c>
      <c r="MY259">
        <v>4295333333.333333</v>
      </c>
      <c r="MZ259">
        <v>2648333333.3333335</v>
      </c>
      <c r="NA259">
        <v>1647000000</v>
      </c>
      <c r="NB259">
        <v>11376000000</v>
      </c>
      <c r="NC259">
        <v>5587333333.333333</v>
      </c>
      <c r="ND259">
        <v>3481666666.6666665</v>
      </c>
      <c r="NE259">
        <v>1183333333.3333333</v>
      </c>
      <c r="NF259">
        <v>922333333.33333337</v>
      </c>
      <c r="NG259">
        <v>5788666666.666667</v>
      </c>
      <c r="NH259">
        <v>4889666666.666667</v>
      </c>
      <c r="NI259">
        <v>899000000</v>
      </c>
      <c r="NJ259">
        <v>5062666666.666667</v>
      </c>
      <c r="NK259">
        <v>3303333333.3333335</v>
      </c>
      <c r="NL259">
        <v>2904000000</v>
      </c>
      <c r="NM259">
        <v>399333333.33333331</v>
      </c>
      <c r="NN259">
        <v>1759333333.3333333</v>
      </c>
      <c r="NO259">
        <v>1071000000</v>
      </c>
      <c r="NP259">
        <v>687000000</v>
      </c>
      <c r="NQ259">
        <v>1333333.3333333333</v>
      </c>
      <c r="NR259">
        <v>3695333333.3333335</v>
      </c>
      <c r="NS259">
        <v>2020000000</v>
      </c>
      <c r="NT259">
        <v>991666666.66666663</v>
      </c>
      <c r="NU259">
        <v>434333333.33333331</v>
      </c>
      <c r="NV259">
        <v>249333333.33333334</v>
      </c>
      <c r="NW259">
        <v>11155666666.666666</v>
      </c>
      <c r="NX259">
        <v>10355666666.666666</v>
      </c>
      <c r="NY259">
        <v>9703333333.333334</v>
      </c>
      <c r="NZ259">
        <v>652333333.33333337</v>
      </c>
      <c r="OA259">
        <v>800333333.33333337</v>
      </c>
      <c r="OB259">
        <v>7710666666.666667</v>
      </c>
      <c r="OC259">
        <v>3458000000</v>
      </c>
      <c r="OD259">
        <v>1991333333.3333333</v>
      </c>
      <c r="OE259">
        <v>1466666666.6666667</v>
      </c>
      <c r="OF259">
        <v>4252666666.6666665</v>
      </c>
      <c r="OG259">
        <v>1883000000</v>
      </c>
      <c r="OH259">
        <v>88333333.333333328</v>
      </c>
      <c r="OI259">
        <v>1132666666.6666667</v>
      </c>
      <c r="OJ259">
        <v>1148666666.6666667</v>
      </c>
      <c r="OK259">
        <v>15236000000</v>
      </c>
      <c r="OL259">
        <v>3138000000</v>
      </c>
      <c r="OM259">
        <v>2705000000</v>
      </c>
      <c r="ON259">
        <v>433000000</v>
      </c>
      <c r="OP259">
        <v>2304333333.3333335</v>
      </c>
      <c r="OQ259">
        <v>1250666666.6666667</v>
      </c>
      <c r="OR259">
        <v>639666666.66666663</v>
      </c>
      <c r="OS259">
        <v>414000000</v>
      </c>
      <c r="OT259">
        <v>2571000000</v>
      </c>
      <c r="OU259">
        <v>1093333333.3333333</v>
      </c>
      <c r="OV259">
        <v>2067666666.6666667</v>
      </c>
      <c r="OW259">
        <v>773333333.33333337</v>
      </c>
      <c r="OX259">
        <v>1425666666.6666667</v>
      </c>
      <c r="OY259">
        <v>652333333.33333337</v>
      </c>
      <c r="OZ259">
        <v>2907000000</v>
      </c>
      <c r="PA259">
        <v>9711000000</v>
      </c>
      <c r="PB259">
        <v>6803666666.666667</v>
      </c>
    </row>
    <row r="260" spans="1:418" x14ac:dyDescent="0.45">
      <c r="A260" s="71">
        <v>24929</v>
      </c>
      <c r="B260">
        <v>34.4</v>
      </c>
      <c r="C260">
        <v>31.6</v>
      </c>
      <c r="D260">
        <v>29.6</v>
      </c>
      <c r="I260">
        <v>28.3</v>
      </c>
      <c r="L260">
        <v>27.3</v>
      </c>
      <c r="M260">
        <v>21.6</v>
      </c>
      <c r="N260">
        <v>15.8</v>
      </c>
      <c r="O260">
        <v>15.4</v>
      </c>
      <c r="Q260">
        <v>23.8</v>
      </c>
      <c r="R260">
        <v>30.1</v>
      </c>
      <c r="S260">
        <v>18.100000000000001</v>
      </c>
      <c r="W260">
        <v>43.3</v>
      </c>
      <c r="AL260">
        <v>34.1</v>
      </c>
      <c r="AP260">
        <v>36</v>
      </c>
      <c r="AQ260">
        <v>35</v>
      </c>
      <c r="AR260">
        <v>36</v>
      </c>
      <c r="BG260">
        <v>38.700000000000003</v>
      </c>
      <c r="BH260">
        <v>37.799999999999997</v>
      </c>
      <c r="BI260">
        <v>37.799999999999997</v>
      </c>
      <c r="BJ260">
        <v>37.299999999999997</v>
      </c>
      <c r="BK260">
        <v>39.4</v>
      </c>
      <c r="BM260">
        <v>39.299999999999997</v>
      </c>
      <c r="BO260">
        <v>35.9</v>
      </c>
      <c r="BS260">
        <v>43.4</v>
      </c>
      <c r="CB260">
        <v>26.5</v>
      </c>
      <c r="CG260">
        <v>53.5</v>
      </c>
      <c r="CJ260">
        <v>46</v>
      </c>
      <c r="CO260">
        <v>36</v>
      </c>
      <c r="CP260">
        <v>35.700000000000003</v>
      </c>
      <c r="CQ260">
        <v>36.200000000000003</v>
      </c>
      <c r="CR260">
        <v>39.9</v>
      </c>
      <c r="CS260">
        <v>38.4</v>
      </c>
      <c r="CU260">
        <v>33.4</v>
      </c>
      <c r="CW260">
        <v>35.299999999999997</v>
      </c>
      <c r="CX260">
        <v>29</v>
      </c>
      <c r="CZ260">
        <v>45.1</v>
      </c>
      <c r="DI260">
        <v>23.4</v>
      </c>
      <c r="DQ260">
        <v>29.6</v>
      </c>
      <c r="DX260">
        <v>39.4</v>
      </c>
      <c r="EK260">
        <v>32.4</v>
      </c>
      <c r="EP260">
        <v>47.7</v>
      </c>
      <c r="EY260">
        <v>53</v>
      </c>
      <c r="EZ260">
        <v>55.2</v>
      </c>
      <c r="FG260">
        <v>64.8</v>
      </c>
      <c r="FP260">
        <v>50</v>
      </c>
      <c r="FX260">
        <v>34.1</v>
      </c>
      <c r="FY260">
        <v>34.6</v>
      </c>
      <c r="GA260">
        <v>50.4</v>
      </c>
      <c r="GC260">
        <v>50.3</v>
      </c>
      <c r="GF260">
        <v>31.2</v>
      </c>
      <c r="GH260">
        <v>26.5</v>
      </c>
      <c r="GI260">
        <v>26.5</v>
      </c>
      <c r="GP260">
        <v>31.7</v>
      </c>
      <c r="GZ260">
        <v>29.5</v>
      </c>
      <c r="HA260">
        <v>45</v>
      </c>
      <c r="HC260">
        <v>27.5</v>
      </c>
      <c r="IU260">
        <v>34.9</v>
      </c>
      <c r="JJ260">
        <v>36.5</v>
      </c>
      <c r="JQ260">
        <v>37.700000000000003</v>
      </c>
      <c r="JX260">
        <v>35.9</v>
      </c>
      <c r="JY260">
        <v>35.6</v>
      </c>
      <c r="JZ260">
        <v>34.5</v>
      </c>
      <c r="KA260">
        <v>37</v>
      </c>
      <c r="KB260">
        <v>40.1</v>
      </c>
      <c r="KC260">
        <v>41</v>
      </c>
      <c r="KD260">
        <v>34.700000000000003</v>
      </c>
      <c r="KE260">
        <v>36.299999999999997</v>
      </c>
      <c r="KG260">
        <v>57.8</v>
      </c>
      <c r="KH260">
        <v>30.1</v>
      </c>
      <c r="KJ260">
        <v>39.700000000000003</v>
      </c>
      <c r="KK260">
        <v>39.299999999999997</v>
      </c>
      <c r="KL260">
        <v>44</v>
      </c>
      <c r="KT260">
        <v>3392666666.6666665</v>
      </c>
      <c r="KU260">
        <v>183338000000</v>
      </c>
      <c r="KV260">
        <v>93617666666.666672</v>
      </c>
      <c r="KW260">
        <v>27694666666.666668</v>
      </c>
      <c r="KX260">
        <v>11482000000</v>
      </c>
      <c r="KY260">
        <v>8432333333.333333</v>
      </c>
      <c r="KZ260">
        <v>1546333333.3333333</v>
      </c>
      <c r="LA260">
        <v>1503333333.3333333</v>
      </c>
      <c r="LB260">
        <v>8590333333.333334</v>
      </c>
      <c r="LC260">
        <v>4989333333.333333</v>
      </c>
      <c r="LD260">
        <v>2013666666.6666667</v>
      </c>
      <c r="LE260">
        <v>1110000000</v>
      </c>
      <c r="LF260">
        <v>477333333.33333331</v>
      </c>
      <c r="LG260">
        <v>4978000000</v>
      </c>
      <c r="LH260">
        <v>2556333333.3333335</v>
      </c>
      <c r="LI260">
        <v>875666666.66666663</v>
      </c>
      <c r="LJ260">
        <v>868000000</v>
      </c>
      <c r="LK260">
        <v>504333333.33333331</v>
      </c>
      <c r="LL260">
        <v>173666666.66666666</v>
      </c>
      <c r="LM260">
        <v>2644333333.3333335</v>
      </c>
      <c r="LN260">
        <v>1259333333.3333333</v>
      </c>
      <c r="LO260">
        <v>487666666.66666669</v>
      </c>
      <c r="LP260">
        <v>170333333.33333334</v>
      </c>
      <c r="LQ260">
        <v>720666666.66666663</v>
      </c>
      <c r="LR260">
        <v>6333333.333333333</v>
      </c>
      <c r="LS260">
        <v>65923000000</v>
      </c>
      <c r="LT260">
        <v>29306666666.666668</v>
      </c>
      <c r="LU260">
        <v>25838666666.666668</v>
      </c>
      <c r="LV260">
        <v>3229000000</v>
      </c>
      <c r="LW260">
        <v>239000000</v>
      </c>
      <c r="LX260">
        <v>13588000000</v>
      </c>
      <c r="LY260">
        <v>10902000000</v>
      </c>
      <c r="LZ260">
        <v>6597000000</v>
      </c>
      <c r="MA260">
        <v>4109333333.3333335</v>
      </c>
      <c r="MB260">
        <v>195333333.33333334</v>
      </c>
      <c r="MC260">
        <v>2686000000</v>
      </c>
      <c r="MD260">
        <v>7659333333.333333</v>
      </c>
      <c r="ME260">
        <v>6101000000</v>
      </c>
      <c r="MF260">
        <v>1558333333.3333333</v>
      </c>
      <c r="MG260">
        <v>15369333333.333334</v>
      </c>
      <c r="MH260">
        <v>1900000000</v>
      </c>
      <c r="MI260">
        <v>2330666666.6666665</v>
      </c>
      <c r="MJ260">
        <v>3524666666.6666665</v>
      </c>
      <c r="MK260">
        <v>2076666666.6666667</v>
      </c>
      <c r="ML260">
        <v>3122666666.6666665</v>
      </c>
      <c r="MM260">
        <v>1925000000</v>
      </c>
      <c r="MN260">
        <v>490000000</v>
      </c>
      <c r="MO260">
        <v>89720333333.333328</v>
      </c>
      <c r="MP260">
        <v>86811666666.666672</v>
      </c>
      <c r="MQ260">
        <v>30499666666.666668</v>
      </c>
      <c r="MR260">
        <v>25468333333.333332</v>
      </c>
      <c r="MS260">
        <v>7301666666.666667</v>
      </c>
      <c r="MT260">
        <v>17088000000</v>
      </c>
      <c r="MU260">
        <v>938333333.33333337</v>
      </c>
      <c r="MV260">
        <v>140333333.33333334</v>
      </c>
      <c r="MW260">
        <v>5031000000</v>
      </c>
      <c r="MX260">
        <v>789333333.33333337</v>
      </c>
      <c r="MY260">
        <v>4241666666.6666665</v>
      </c>
      <c r="MZ260">
        <v>2684000000</v>
      </c>
      <c r="NA260">
        <v>1558000000</v>
      </c>
      <c r="NB260">
        <v>11982333333.333334</v>
      </c>
      <c r="NC260">
        <v>5819333333.333333</v>
      </c>
      <c r="ND260">
        <v>3581000000</v>
      </c>
      <c r="NE260">
        <v>1212333333.3333333</v>
      </c>
      <c r="NF260">
        <v>1026000000</v>
      </c>
      <c r="NG260">
        <v>6163000000</v>
      </c>
      <c r="NH260">
        <v>5204333333.333333</v>
      </c>
      <c r="NI260">
        <v>958666666.66666663</v>
      </c>
      <c r="NJ260">
        <v>5209333333.333333</v>
      </c>
      <c r="NK260">
        <v>3381000000</v>
      </c>
      <c r="NL260">
        <v>2972333333.3333335</v>
      </c>
      <c r="NM260">
        <v>408666666.66666669</v>
      </c>
      <c r="NN260">
        <v>1828333333.3333333</v>
      </c>
      <c r="NO260">
        <v>1099000000</v>
      </c>
      <c r="NP260">
        <v>728000000</v>
      </c>
      <c r="NQ260">
        <v>1333333.3333333333</v>
      </c>
      <c r="NR260">
        <v>3861000000</v>
      </c>
      <c r="NS260">
        <v>2106666666.6666667</v>
      </c>
      <c r="NT260">
        <v>1032666666.6666666</v>
      </c>
      <c r="NU260">
        <v>456666666.66666669</v>
      </c>
      <c r="NV260">
        <v>264666666.66666666</v>
      </c>
      <c r="NW260">
        <v>11399666666.666666</v>
      </c>
      <c r="NX260">
        <v>10587000000</v>
      </c>
      <c r="NY260">
        <v>9935333333.333334</v>
      </c>
      <c r="NZ260">
        <v>651666666.66666663</v>
      </c>
      <c r="OA260">
        <v>813000000</v>
      </c>
      <c r="OB260">
        <v>8375333333.333333</v>
      </c>
      <c r="OC260">
        <v>3943000000</v>
      </c>
      <c r="OD260">
        <v>2070333333.3333333</v>
      </c>
      <c r="OE260">
        <v>1872666666.6666667</v>
      </c>
      <c r="OF260">
        <v>4432000000</v>
      </c>
      <c r="OG260">
        <v>1950333333.3333333</v>
      </c>
      <c r="OH260">
        <v>90000000</v>
      </c>
      <c r="OI260">
        <v>1241000000</v>
      </c>
      <c r="OJ260">
        <v>1150666666.6666667</v>
      </c>
      <c r="OK260">
        <v>15485000000</v>
      </c>
      <c r="OL260">
        <v>3171333333.3333335</v>
      </c>
      <c r="OM260">
        <v>2731000000</v>
      </c>
      <c r="ON260">
        <v>440000000</v>
      </c>
      <c r="OP260">
        <v>2361666666.6666665</v>
      </c>
      <c r="OQ260">
        <v>1283666666.6666667</v>
      </c>
      <c r="OR260">
        <v>655333333.33333337</v>
      </c>
      <c r="OS260">
        <v>422666666.66666669</v>
      </c>
      <c r="OT260">
        <v>2568333333.3333335</v>
      </c>
      <c r="OU260">
        <v>1087666666.6666667</v>
      </c>
      <c r="OV260">
        <v>2183333333.3333335</v>
      </c>
      <c r="OW260">
        <v>720333333.33333337</v>
      </c>
      <c r="OX260">
        <v>1370333333.3333333</v>
      </c>
      <c r="OY260">
        <v>650000000</v>
      </c>
      <c r="OZ260">
        <v>2908666666.6666665</v>
      </c>
      <c r="PA260">
        <v>10023666666.666666</v>
      </c>
      <c r="PB260">
        <v>7115000000</v>
      </c>
    </row>
    <row r="261" spans="1:418" x14ac:dyDescent="0.45">
      <c r="A261" s="71">
        <v>24959</v>
      </c>
      <c r="B261">
        <v>34.5</v>
      </c>
      <c r="C261">
        <v>31.7</v>
      </c>
      <c r="D261">
        <v>29.6</v>
      </c>
      <c r="I261">
        <v>28.7</v>
      </c>
      <c r="L261">
        <v>27.4</v>
      </c>
      <c r="M261">
        <v>21.7</v>
      </c>
      <c r="N261">
        <v>16</v>
      </c>
      <c r="O261">
        <v>15.6</v>
      </c>
      <c r="Q261">
        <v>23.8</v>
      </c>
      <c r="R261">
        <v>30.2</v>
      </c>
      <c r="S261">
        <v>18.100000000000001</v>
      </c>
      <c r="W261">
        <v>43.4</v>
      </c>
      <c r="AL261">
        <v>34.200000000000003</v>
      </c>
      <c r="AP261">
        <v>36.1</v>
      </c>
      <c r="AQ261">
        <v>35.1</v>
      </c>
      <c r="AR261">
        <v>36.1</v>
      </c>
      <c r="BG261">
        <v>38.799999999999997</v>
      </c>
      <c r="BH261">
        <v>37.9</v>
      </c>
      <c r="BI261">
        <v>38</v>
      </c>
      <c r="BJ261">
        <v>37.6</v>
      </c>
      <c r="BK261">
        <v>39.4</v>
      </c>
      <c r="BM261">
        <v>39.4</v>
      </c>
      <c r="BO261">
        <v>36.9</v>
      </c>
      <c r="BS261">
        <v>43.6</v>
      </c>
      <c r="CB261">
        <v>26.7</v>
      </c>
      <c r="CG261">
        <v>54</v>
      </c>
      <c r="CJ261">
        <v>46.6</v>
      </c>
      <c r="CO261">
        <v>36.1</v>
      </c>
      <c r="CP261">
        <v>35.799999999999997</v>
      </c>
      <c r="CQ261">
        <v>37.5</v>
      </c>
      <c r="CR261">
        <v>40.799999999999997</v>
      </c>
      <c r="CS261">
        <v>41.3</v>
      </c>
      <c r="CU261">
        <v>33.9</v>
      </c>
      <c r="CW261">
        <v>34.799999999999997</v>
      </c>
      <c r="CX261">
        <v>33.5</v>
      </c>
      <c r="CZ261">
        <v>47.6</v>
      </c>
      <c r="DI261">
        <v>23.5</v>
      </c>
      <c r="DQ261">
        <v>29.6</v>
      </c>
      <c r="DX261">
        <v>39.5</v>
      </c>
      <c r="EK261">
        <v>32.6</v>
      </c>
      <c r="EP261">
        <v>47.8</v>
      </c>
      <c r="EY261">
        <v>53.3</v>
      </c>
      <c r="EZ261">
        <v>55.4</v>
      </c>
      <c r="FG261">
        <v>65.3</v>
      </c>
      <c r="FP261">
        <v>50.3</v>
      </c>
      <c r="FX261">
        <v>34.1</v>
      </c>
      <c r="FY261">
        <v>34.5</v>
      </c>
      <c r="GA261">
        <v>50.5</v>
      </c>
      <c r="GC261">
        <v>50.5</v>
      </c>
      <c r="GF261">
        <v>30.7</v>
      </c>
      <c r="GH261">
        <v>26.6</v>
      </c>
      <c r="GI261">
        <v>26.6</v>
      </c>
      <c r="GP261">
        <v>31.8</v>
      </c>
      <c r="GZ261">
        <v>29.6</v>
      </c>
      <c r="HA261">
        <v>44.9</v>
      </c>
      <c r="HC261">
        <v>27.7</v>
      </c>
      <c r="IU261">
        <v>35</v>
      </c>
      <c r="JJ261">
        <v>36.6</v>
      </c>
      <c r="JQ261">
        <v>37.9</v>
      </c>
      <c r="JX261">
        <v>36</v>
      </c>
      <c r="JY261">
        <v>35.700000000000003</v>
      </c>
      <c r="JZ261">
        <v>34.5</v>
      </c>
      <c r="KA261">
        <v>37.1</v>
      </c>
      <c r="KB261">
        <v>40.200000000000003</v>
      </c>
      <c r="KC261">
        <v>41.2</v>
      </c>
      <c r="KD261">
        <v>34.799999999999997</v>
      </c>
      <c r="KE261">
        <v>36.4</v>
      </c>
      <c r="KG261">
        <v>58.1</v>
      </c>
      <c r="KH261">
        <v>30.2</v>
      </c>
      <c r="KJ261">
        <v>39.700000000000003</v>
      </c>
      <c r="KK261">
        <v>39.4</v>
      </c>
      <c r="KL261">
        <v>44.1</v>
      </c>
      <c r="KT261">
        <v>3392666666.6666665</v>
      </c>
      <c r="KU261">
        <v>183338000000</v>
      </c>
      <c r="KV261">
        <v>93617666666.666672</v>
      </c>
      <c r="KW261">
        <v>27694666666.666668</v>
      </c>
      <c r="KX261">
        <v>11482000000</v>
      </c>
      <c r="KY261">
        <v>8432333333.333333</v>
      </c>
      <c r="KZ261">
        <v>1546333333.3333333</v>
      </c>
      <c r="LA261">
        <v>1503333333.3333333</v>
      </c>
      <c r="LB261">
        <v>8590333333.333334</v>
      </c>
      <c r="LC261">
        <v>4989333333.333333</v>
      </c>
      <c r="LD261">
        <v>2013666666.6666667</v>
      </c>
      <c r="LE261">
        <v>1110000000</v>
      </c>
      <c r="LF261">
        <v>477333333.33333331</v>
      </c>
      <c r="LG261">
        <v>4978000000</v>
      </c>
      <c r="LH261">
        <v>2556333333.3333335</v>
      </c>
      <c r="LI261">
        <v>875666666.66666663</v>
      </c>
      <c r="LJ261">
        <v>868000000</v>
      </c>
      <c r="LK261">
        <v>504333333.33333331</v>
      </c>
      <c r="LL261">
        <v>173666666.66666666</v>
      </c>
      <c r="LM261">
        <v>2644333333.3333335</v>
      </c>
      <c r="LN261">
        <v>1259333333.3333333</v>
      </c>
      <c r="LO261">
        <v>487666666.66666669</v>
      </c>
      <c r="LP261">
        <v>170333333.33333334</v>
      </c>
      <c r="LQ261">
        <v>720666666.66666663</v>
      </c>
      <c r="LR261">
        <v>6333333.333333333</v>
      </c>
      <c r="LS261">
        <v>65923000000</v>
      </c>
      <c r="LT261">
        <v>29306666666.666668</v>
      </c>
      <c r="LU261">
        <v>25838666666.666668</v>
      </c>
      <c r="LV261">
        <v>3229000000</v>
      </c>
      <c r="LW261">
        <v>239000000</v>
      </c>
      <c r="LX261">
        <v>13588000000</v>
      </c>
      <c r="LY261">
        <v>10902000000</v>
      </c>
      <c r="LZ261">
        <v>6597000000</v>
      </c>
      <c r="MA261">
        <v>4109333333.3333335</v>
      </c>
      <c r="MB261">
        <v>195333333.33333334</v>
      </c>
      <c r="MC261">
        <v>2686000000</v>
      </c>
      <c r="MD261">
        <v>7659333333.333333</v>
      </c>
      <c r="ME261">
        <v>6101000000</v>
      </c>
      <c r="MF261">
        <v>1558333333.3333333</v>
      </c>
      <c r="MG261">
        <v>15369333333.333334</v>
      </c>
      <c r="MH261">
        <v>1900000000</v>
      </c>
      <c r="MI261">
        <v>2330666666.6666665</v>
      </c>
      <c r="MJ261">
        <v>3524666666.6666665</v>
      </c>
      <c r="MK261">
        <v>2076666666.6666667</v>
      </c>
      <c r="ML261">
        <v>3122666666.6666665</v>
      </c>
      <c r="MM261">
        <v>1925000000</v>
      </c>
      <c r="MN261">
        <v>490000000</v>
      </c>
      <c r="MO261">
        <v>89720333333.333328</v>
      </c>
      <c r="MP261">
        <v>86811666666.666672</v>
      </c>
      <c r="MQ261">
        <v>30499666666.666668</v>
      </c>
      <c r="MR261">
        <v>25468333333.333332</v>
      </c>
      <c r="MS261">
        <v>7301666666.666667</v>
      </c>
      <c r="MT261">
        <v>17088000000</v>
      </c>
      <c r="MU261">
        <v>938333333.33333337</v>
      </c>
      <c r="MV261">
        <v>140333333.33333334</v>
      </c>
      <c r="MW261">
        <v>5031000000</v>
      </c>
      <c r="MX261">
        <v>789333333.33333337</v>
      </c>
      <c r="MY261">
        <v>4241666666.6666665</v>
      </c>
      <c r="MZ261">
        <v>2684000000</v>
      </c>
      <c r="NA261">
        <v>1558000000</v>
      </c>
      <c r="NB261">
        <v>11982333333.333334</v>
      </c>
      <c r="NC261">
        <v>5819333333.333333</v>
      </c>
      <c r="ND261">
        <v>3581000000</v>
      </c>
      <c r="NE261">
        <v>1212333333.3333333</v>
      </c>
      <c r="NF261">
        <v>1026000000</v>
      </c>
      <c r="NG261">
        <v>6163000000</v>
      </c>
      <c r="NH261">
        <v>5204333333.333333</v>
      </c>
      <c r="NI261">
        <v>958666666.66666663</v>
      </c>
      <c r="NJ261">
        <v>5209333333.333333</v>
      </c>
      <c r="NK261">
        <v>3381000000</v>
      </c>
      <c r="NL261">
        <v>2972333333.3333335</v>
      </c>
      <c r="NM261">
        <v>408666666.66666669</v>
      </c>
      <c r="NN261">
        <v>1828333333.3333333</v>
      </c>
      <c r="NO261">
        <v>1099000000</v>
      </c>
      <c r="NP261">
        <v>728000000</v>
      </c>
      <c r="NQ261">
        <v>1333333.3333333333</v>
      </c>
      <c r="NR261">
        <v>3861000000</v>
      </c>
      <c r="NS261">
        <v>2106666666.6666667</v>
      </c>
      <c r="NT261">
        <v>1032666666.6666666</v>
      </c>
      <c r="NU261">
        <v>456666666.66666669</v>
      </c>
      <c r="NV261">
        <v>264666666.66666666</v>
      </c>
      <c r="NW261">
        <v>11399666666.666666</v>
      </c>
      <c r="NX261">
        <v>10587000000</v>
      </c>
      <c r="NY261">
        <v>9935333333.333334</v>
      </c>
      <c r="NZ261">
        <v>651666666.66666663</v>
      </c>
      <c r="OA261">
        <v>813000000</v>
      </c>
      <c r="OB261">
        <v>8375333333.333333</v>
      </c>
      <c r="OC261">
        <v>3943000000</v>
      </c>
      <c r="OD261">
        <v>2070333333.3333333</v>
      </c>
      <c r="OE261">
        <v>1872666666.6666667</v>
      </c>
      <c r="OF261">
        <v>4432000000</v>
      </c>
      <c r="OG261">
        <v>1950333333.3333333</v>
      </c>
      <c r="OH261">
        <v>90000000</v>
      </c>
      <c r="OI261">
        <v>1241000000</v>
      </c>
      <c r="OJ261">
        <v>1150666666.6666667</v>
      </c>
      <c r="OK261">
        <v>15485000000</v>
      </c>
      <c r="OL261">
        <v>3171333333.3333335</v>
      </c>
      <c r="OM261">
        <v>2731000000</v>
      </c>
      <c r="ON261">
        <v>440000000</v>
      </c>
      <c r="OP261">
        <v>2361666666.6666665</v>
      </c>
      <c r="OQ261">
        <v>1283666666.6666667</v>
      </c>
      <c r="OR261">
        <v>655333333.33333337</v>
      </c>
      <c r="OS261">
        <v>422666666.66666669</v>
      </c>
      <c r="OT261">
        <v>2568333333.3333335</v>
      </c>
      <c r="OU261">
        <v>1087666666.6666667</v>
      </c>
      <c r="OV261">
        <v>2183333333.3333335</v>
      </c>
      <c r="OW261">
        <v>720333333.33333337</v>
      </c>
      <c r="OX261">
        <v>1370333333.3333333</v>
      </c>
      <c r="OY261">
        <v>650000000</v>
      </c>
      <c r="OZ261">
        <v>2908666666.6666665</v>
      </c>
      <c r="PA261">
        <v>10023666666.666666</v>
      </c>
      <c r="PB261">
        <v>7115000000</v>
      </c>
    </row>
    <row r="262" spans="1:418" x14ac:dyDescent="0.45">
      <c r="A262" s="71">
        <v>24990</v>
      </c>
      <c r="B262">
        <v>34.700000000000003</v>
      </c>
      <c r="C262">
        <v>31.9</v>
      </c>
      <c r="D262">
        <v>30</v>
      </c>
      <c r="I262">
        <v>28.7</v>
      </c>
      <c r="L262">
        <v>27.4</v>
      </c>
      <c r="M262">
        <v>21.7</v>
      </c>
      <c r="N262">
        <v>16</v>
      </c>
      <c r="O262">
        <v>15.7</v>
      </c>
      <c r="Q262">
        <v>23.9</v>
      </c>
      <c r="R262">
        <v>30.2</v>
      </c>
      <c r="S262">
        <v>18.2</v>
      </c>
      <c r="W262">
        <v>43.5</v>
      </c>
      <c r="AL262">
        <v>34.200000000000003</v>
      </c>
      <c r="AP262">
        <v>36.1</v>
      </c>
      <c r="AQ262">
        <v>35.200000000000003</v>
      </c>
      <c r="AR262">
        <v>36.1</v>
      </c>
      <c r="BG262">
        <v>38.9</v>
      </c>
      <c r="BH262">
        <v>37.700000000000003</v>
      </c>
      <c r="BI262">
        <v>37.799999999999997</v>
      </c>
      <c r="BJ262">
        <v>37.4</v>
      </c>
      <c r="BK262">
        <v>39.4</v>
      </c>
      <c r="BM262">
        <v>39</v>
      </c>
      <c r="BO262">
        <v>35.9</v>
      </c>
      <c r="BS262">
        <v>42.8</v>
      </c>
      <c r="CB262">
        <v>26.9</v>
      </c>
      <c r="CG262">
        <v>57.5</v>
      </c>
      <c r="CJ262">
        <v>46.8</v>
      </c>
      <c r="CO262">
        <v>35.5</v>
      </c>
      <c r="CP262">
        <v>35</v>
      </c>
      <c r="CQ262">
        <v>36.200000000000003</v>
      </c>
      <c r="CR262">
        <v>41</v>
      </c>
      <c r="CS262">
        <v>38</v>
      </c>
      <c r="CU262">
        <v>32.799999999999997</v>
      </c>
      <c r="CW262">
        <v>34.200000000000003</v>
      </c>
      <c r="CX262">
        <v>33.4</v>
      </c>
      <c r="CZ262">
        <v>39.4</v>
      </c>
      <c r="DI262">
        <v>23.5</v>
      </c>
      <c r="DQ262">
        <v>29.7</v>
      </c>
      <c r="DX262">
        <v>39.6</v>
      </c>
      <c r="EK262">
        <v>32.799999999999997</v>
      </c>
      <c r="EP262">
        <v>47.9</v>
      </c>
      <c r="EY262">
        <v>53.5</v>
      </c>
      <c r="EZ262">
        <v>55.7</v>
      </c>
      <c r="FG262">
        <v>65.599999999999994</v>
      </c>
      <c r="FP262">
        <v>50.6</v>
      </c>
      <c r="FX262">
        <v>34.299999999999997</v>
      </c>
      <c r="FY262">
        <v>34.700000000000003</v>
      </c>
      <c r="GA262">
        <v>50.6</v>
      </c>
      <c r="GC262">
        <v>50.5</v>
      </c>
      <c r="GF262">
        <v>31</v>
      </c>
      <c r="GH262">
        <v>26.7</v>
      </c>
      <c r="GI262">
        <v>26.7</v>
      </c>
      <c r="GP262">
        <v>31.9</v>
      </c>
      <c r="GZ262">
        <v>29.7</v>
      </c>
      <c r="HA262">
        <v>44.9</v>
      </c>
      <c r="HC262">
        <v>27.8</v>
      </c>
      <c r="IU262">
        <v>35.200000000000003</v>
      </c>
      <c r="JJ262">
        <v>36.9</v>
      </c>
      <c r="JQ262">
        <v>38.1</v>
      </c>
      <c r="JX262">
        <v>36.200000000000003</v>
      </c>
      <c r="JY262">
        <v>35.799999999999997</v>
      </c>
      <c r="JZ262">
        <v>34.799999999999997</v>
      </c>
      <c r="KA262">
        <v>37.299999999999997</v>
      </c>
      <c r="KB262">
        <v>40.4</v>
      </c>
      <c r="KC262">
        <v>41.3</v>
      </c>
      <c r="KD262">
        <v>35</v>
      </c>
      <c r="KE262">
        <v>36.6</v>
      </c>
      <c r="KG262">
        <v>58.4</v>
      </c>
      <c r="KH262">
        <v>30.3</v>
      </c>
      <c r="KJ262">
        <v>39.9</v>
      </c>
      <c r="KK262">
        <v>39.6</v>
      </c>
      <c r="KL262">
        <v>44.3</v>
      </c>
      <c r="KT262">
        <v>3392666666.6666665</v>
      </c>
      <c r="KU262">
        <v>183338000000</v>
      </c>
      <c r="KV262">
        <v>93617666666.666672</v>
      </c>
      <c r="KW262">
        <v>27694666666.666668</v>
      </c>
      <c r="KX262">
        <v>11482000000</v>
      </c>
      <c r="KY262">
        <v>8432333333.333333</v>
      </c>
      <c r="KZ262">
        <v>1546333333.3333333</v>
      </c>
      <c r="LA262">
        <v>1503333333.3333333</v>
      </c>
      <c r="LB262">
        <v>8590333333.333334</v>
      </c>
      <c r="LC262">
        <v>4989333333.333333</v>
      </c>
      <c r="LD262">
        <v>2013666666.6666667</v>
      </c>
      <c r="LE262">
        <v>1110000000</v>
      </c>
      <c r="LF262">
        <v>477333333.33333331</v>
      </c>
      <c r="LG262">
        <v>4978000000</v>
      </c>
      <c r="LH262">
        <v>2556333333.3333335</v>
      </c>
      <c r="LI262">
        <v>875666666.66666663</v>
      </c>
      <c r="LJ262">
        <v>868000000</v>
      </c>
      <c r="LK262">
        <v>504333333.33333331</v>
      </c>
      <c r="LL262">
        <v>173666666.66666666</v>
      </c>
      <c r="LM262">
        <v>2644333333.3333335</v>
      </c>
      <c r="LN262">
        <v>1259333333.3333333</v>
      </c>
      <c r="LO262">
        <v>487666666.66666669</v>
      </c>
      <c r="LP262">
        <v>170333333.33333334</v>
      </c>
      <c r="LQ262">
        <v>720666666.66666663</v>
      </c>
      <c r="LR262">
        <v>6333333.333333333</v>
      </c>
      <c r="LS262">
        <v>65923000000</v>
      </c>
      <c r="LT262">
        <v>29306666666.666668</v>
      </c>
      <c r="LU262">
        <v>25838666666.666668</v>
      </c>
      <c r="LV262">
        <v>3229000000</v>
      </c>
      <c r="LW262">
        <v>239000000</v>
      </c>
      <c r="LX262">
        <v>13588000000</v>
      </c>
      <c r="LY262">
        <v>10902000000</v>
      </c>
      <c r="LZ262">
        <v>6597000000</v>
      </c>
      <c r="MA262">
        <v>4109333333.3333335</v>
      </c>
      <c r="MB262">
        <v>195333333.33333334</v>
      </c>
      <c r="MC262">
        <v>2686000000</v>
      </c>
      <c r="MD262">
        <v>7659333333.333333</v>
      </c>
      <c r="ME262">
        <v>6101000000</v>
      </c>
      <c r="MF262">
        <v>1558333333.3333333</v>
      </c>
      <c r="MG262">
        <v>15369333333.333334</v>
      </c>
      <c r="MH262">
        <v>1900000000</v>
      </c>
      <c r="MI262">
        <v>2330666666.6666665</v>
      </c>
      <c r="MJ262">
        <v>3524666666.6666665</v>
      </c>
      <c r="MK262">
        <v>2076666666.6666667</v>
      </c>
      <c r="ML262">
        <v>3122666666.6666665</v>
      </c>
      <c r="MM262">
        <v>1925000000</v>
      </c>
      <c r="MN262">
        <v>490000000</v>
      </c>
      <c r="MO262">
        <v>89720333333.333328</v>
      </c>
      <c r="MP262">
        <v>86811666666.666672</v>
      </c>
      <c r="MQ262">
        <v>30499666666.666668</v>
      </c>
      <c r="MR262">
        <v>25468333333.333332</v>
      </c>
      <c r="MS262">
        <v>7301666666.666667</v>
      </c>
      <c r="MT262">
        <v>17088000000</v>
      </c>
      <c r="MU262">
        <v>938333333.33333337</v>
      </c>
      <c r="MV262">
        <v>140333333.33333334</v>
      </c>
      <c r="MW262">
        <v>5031000000</v>
      </c>
      <c r="MX262">
        <v>789333333.33333337</v>
      </c>
      <c r="MY262">
        <v>4241666666.6666665</v>
      </c>
      <c r="MZ262">
        <v>2684000000</v>
      </c>
      <c r="NA262">
        <v>1558000000</v>
      </c>
      <c r="NB262">
        <v>11982333333.333334</v>
      </c>
      <c r="NC262">
        <v>5819333333.333333</v>
      </c>
      <c r="ND262">
        <v>3581000000</v>
      </c>
      <c r="NE262">
        <v>1212333333.3333333</v>
      </c>
      <c r="NF262">
        <v>1026000000</v>
      </c>
      <c r="NG262">
        <v>6163000000</v>
      </c>
      <c r="NH262">
        <v>5204333333.333333</v>
      </c>
      <c r="NI262">
        <v>958666666.66666663</v>
      </c>
      <c r="NJ262">
        <v>5209333333.333333</v>
      </c>
      <c r="NK262">
        <v>3381000000</v>
      </c>
      <c r="NL262">
        <v>2972333333.3333335</v>
      </c>
      <c r="NM262">
        <v>408666666.66666669</v>
      </c>
      <c r="NN262">
        <v>1828333333.3333333</v>
      </c>
      <c r="NO262">
        <v>1099000000</v>
      </c>
      <c r="NP262">
        <v>728000000</v>
      </c>
      <c r="NQ262">
        <v>1333333.3333333333</v>
      </c>
      <c r="NR262">
        <v>3861000000</v>
      </c>
      <c r="NS262">
        <v>2106666666.6666667</v>
      </c>
      <c r="NT262">
        <v>1032666666.6666666</v>
      </c>
      <c r="NU262">
        <v>456666666.66666669</v>
      </c>
      <c r="NV262">
        <v>264666666.66666666</v>
      </c>
      <c r="NW262">
        <v>11399666666.666666</v>
      </c>
      <c r="NX262">
        <v>10587000000</v>
      </c>
      <c r="NY262">
        <v>9935333333.333334</v>
      </c>
      <c r="NZ262">
        <v>651666666.66666663</v>
      </c>
      <c r="OA262">
        <v>813000000</v>
      </c>
      <c r="OB262">
        <v>8375333333.333333</v>
      </c>
      <c r="OC262">
        <v>3943000000</v>
      </c>
      <c r="OD262">
        <v>2070333333.3333333</v>
      </c>
      <c r="OE262">
        <v>1872666666.6666667</v>
      </c>
      <c r="OF262">
        <v>4432000000</v>
      </c>
      <c r="OG262">
        <v>1950333333.3333333</v>
      </c>
      <c r="OH262">
        <v>90000000</v>
      </c>
      <c r="OI262">
        <v>1241000000</v>
      </c>
      <c r="OJ262">
        <v>1150666666.6666667</v>
      </c>
      <c r="OK262">
        <v>15485000000</v>
      </c>
      <c r="OL262">
        <v>3171333333.3333335</v>
      </c>
      <c r="OM262">
        <v>2731000000</v>
      </c>
      <c r="ON262">
        <v>440000000</v>
      </c>
      <c r="OP262">
        <v>2361666666.6666665</v>
      </c>
      <c r="OQ262">
        <v>1283666666.6666667</v>
      </c>
      <c r="OR262">
        <v>655333333.33333337</v>
      </c>
      <c r="OS262">
        <v>422666666.66666669</v>
      </c>
      <c r="OT262">
        <v>2568333333.3333335</v>
      </c>
      <c r="OU262">
        <v>1087666666.6666667</v>
      </c>
      <c r="OV262">
        <v>2183333333.3333335</v>
      </c>
      <c r="OW262">
        <v>720333333.33333337</v>
      </c>
      <c r="OX262">
        <v>1370333333.3333333</v>
      </c>
      <c r="OY262">
        <v>650000000</v>
      </c>
      <c r="OZ262">
        <v>2908666666.6666665</v>
      </c>
      <c r="PA262">
        <v>10023666666.666666</v>
      </c>
      <c r="PB262">
        <v>7115000000</v>
      </c>
    </row>
    <row r="263" spans="1:418" x14ac:dyDescent="0.45">
      <c r="A263" s="71">
        <v>25020</v>
      </c>
      <c r="B263">
        <v>34.9</v>
      </c>
      <c r="C263">
        <v>32.1</v>
      </c>
      <c r="D263">
        <v>30.3</v>
      </c>
      <c r="I263">
        <v>28.8</v>
      </c>
      <c r="L263">
        <v>27.5</v>
      </c>
      <c r="M263">
        <v>21.8</v>
      </c>
      <c r="N263">
        <v>16.100000000000001</v>
      </c>
      <c r="O263">
        <v>15.7</v>
      </c>
      <c r="Q263">
        <v>24</v>
      </c>
      <c r="R263">
        <v>30.2</v>
      </c>
      <c r="S263">
        <v>18.3</v>
      </c>
      <c r="W263">
        <v>43.6</v>
      </c>
      <c r="AL263">
        <v>34.299999999999997</v>
      </c>
      <c r="AP263">
        <v>36.200000000000003</v>
      </c>
      <c r="AQ263">
        <v>35.299999999999997</v>
      </c>
      <c r="AR263">
        <v>36.200000000000003</v>
      </c>
      <c r="BG263">
        <v>38.9</v>
      </c>
      <c r="BH263">
        <v>37.700000000000003</v>
      </c>
      <c r="BI263">
        <v>37.700000000000003</v>
      </c>
      <c r="BJ263">
        <v>37.4</v>
      </c>
      <c r="BK263">
        <v>39.299999999999997</v>
      </c>
      <c r="BM263">
        <v>38.799999999999997</v>
      </c>
      <c r="BO263">
        <v>35.4</v>
      </c>
      <c r="BS263">
        <v>43.2</v>
      </c>
      <c r="CB263">
        <v>27.1</v>
      </c>
      <c r="CG263">
        <v>58.6</v>
      </c>
      <c r="CJ263">
        <v>47</v>
      </c>
      <c r="CO263">
        <v>35.799999999999997</v>
      </c>
      <c r="CP263">
        <v>35.4</v>
      </c>
      <c r="CQ263">
        <v>36.4</v>
      </c>
      <c r="CR263">
        <v>41.8</v>
      </c>
      <c r="CS263">
        <v>38.299999999999997</v>
      </c>
      <c r="CU263">
        <v>33.200000000000003</v>
      </c>
      <c r="CW263">
        <v>34.700000000000003</v>
      </c>
      <c r="CX263">
        <v>33.200000000000003</v>
      </c>
      <c r="CZ263">
        <v>42.7</v>
      </c>
      <c r="DI263">
        <v>23.6</v>
      </c>
      <c r="DQ263">
        <v>29.7</v>
      </c>
      <c r="DX263">
        <v>39.700000000000003</v>
      </c>
      <c r="EK263">
        <v>32.9</v>
      </c>
      <c r="EP263">
        <v>48.1</v>
      </c>
      <c r="EY263">
        <v>53.9</v>
      </c>
      <c r="EZ263">
        <v>56.2</v>
      </c>
      <c r="FG263">
        <v>65.900000000000006</v>
      </c>
      <c r="FP263">
        <v>50.9</v>
      </c>
      <c r="FX263">
        <v>34.299999999999997</v>
      </c>
      <c r="FY263">
        <v>34.799999999999997</v>
      </c>
      <c r="GA263">
        <v>50.7</v>
      </c>
      <c r="GC263">
        <v>50.6</v>
      </c>
      <c r="GF263">
        <v>31.1</v>
      </c>
      <c r="GH263">
        <v>26.7</v>
      </c>
      <c r="GI263">
        <v>26.8</v>
      </c>
      <c r="GP263">
        <v>32</v>
      </c>
      <c r="GZ263">
        <v>29.9</v>
      </c>
      <c r="HA263">
        <v>44.9</v>
      </c>
      <c r="HC263">
        <v>27.9</v>
      </c>
      <c r="IU263">
        <v>35.299999999999997</v>
      </c>
      <c r="JJ263">
        <v>37</v>
      </c>
      <c r="JQ263">
        <v>38.1</v>
      </c>
      <c r="JX263">
        <v>36.4</v>
      </c>
      <c r="JY263">
        <v>36</v>
      </c>
      <c r="JZ263">
        <v>34.9</v>
      </c>
      <c r="KA263">
        <v>37.4</v>
      </c>
      <c r="KB263">
        <v>40.6</v>
      </c>
      <c r="KC263">
        <v>41.5</v>
      </c>
      <c r="KD263">
        <v>35.200000000000003</v>
      </c>
      <c r="KE263">
        <v>36.700000000000003</v>
      </c>
      <c r="KG263">
        <v>58.8</v>
      </c>
      <c r="KH263">
        <v>30.3</v>
      </c>
      <c r="KJ263">
        <v>40</v>
      </c>
      <c r="KK263">
        <v>39.700000000000003</v>
      </c>
      <c r="KL263">
        <v>44.4</v>
      </c>
      <c r="KT263">
        <v>3395666666.6666665</v>
      </c>
      <c r="KU263">
        <v>188707333333.33334</v>
      </c>
      <c r="KV263">
        <v>96795333333.333328</v>
      </c>
      <c r="KW263">
        <v>29181666666.666668</v>
      </c>
      <c r="KX263">
        <v>12273000000</v>
      </c>
      <c r="KY263">
        <v>8949333333.333334</v>
      </c>
      <c r="KZ263">
        <v>1748666666.6666667</v>
      </c>
      <c r="LA263">
        <v>1575000000</v>
      </c>
      <c r="LB263">
        <v>8940000000</v>
      </c>
      <c r="LC263">
        <v>5142666666.666667</v>
      </c>
      <c r="LD263">
        <v>2171000000</v>
      </c>
      <c r="LE263">
        <v>1135000000</v>
      </c>
      <c r="LF263">
        <v>491666666.66666669</v>
      </c>
      <c r="LG263">
        <v>5247333333.333333</v>
      </c>
      <c r="LH263">
        <v>2729333333.3333335</v>
      </c>
      <c r="LI263">
        <v>918000000</v>
      </c>
      <c r="LJ263">
        <v>921666666.66666663</v>
      </c>
      <c r="LK263">
        <v>492333333.33333331</v>
      </c>
      <c r="LL263">
        <v>185666666.66666666</v>
      </c>
      <c r="LM263">
        <v>2721000000</v>
      </c>
      <c r="LN263">
        <v>1305333333.3333333</v>
      </c>
      <c r="LO263">
        <v>496333333.33333331</v>
      </c>
      <c r="LP263">
        <v>166333333.33333334</v>
      </c>
      <c r="LQ263">
        <v>746333333.33333337</v>
      </c>
      <c r="LR263">
        <v>6666666.666666667</v>
      </c>
      <c r="LS263">
        <v>67613666666.666664</v>
      </c>
      <c r="LT263">
        <v>30052333333.333332</v>
      </c>
      <c r="LU263">
        <v>26467333333.333332</v>
      </c>
      <c r="LV263">
        <v>3344666666.6666665</v>
      </c>
      <c r="LW263">
        <v>240666666.66666666</v>
      </c>
      <c r="LX263">
        <v>14047000000</v>
      </c>
      <c r="LY263">
        <v>11269333333.333334</v>
      </c>
      <c r="LZ263">
        <v>6852000000</v>
      </c>
      <c r="MA263">
        <v>4208666666.6666665</v>
      </c>
      <c r="MB263">
        <v>208666666.66666666</v>
      </c>
      <c r="MC263">
        <v>2777666666.6666665</v>
      </c>
      <c r="MD263">
        <v>7814000000</v>
      </c>
      <c r="ME263">
        <v>6286333333.333333</v>
      </c>
      <c r="MF263">
        <v>1527666666.6666667</v>
      </c>
      <c r="MG263">
        <v>15700333333.333334</v>
      </c>
      <c r="MH263">
        <v>1951333333.3333333</v>
      </c>
      <c r="MI263">
        <v>2381000000</v>
      </c>
      <c r="MJ263">
        <v>3599000000</v>
      </c>
      <c r="MK263">
        <v>2125666666.6666667</v>
      </c>
      <c r="ML263">
        <v>3164666666.6666665</v>
      </c>
      <c r="MM263">
        <v>1964333333.3333333</v>
      </c>
      <c r="MN263">
        <v>514333333.33333331</v>
      </c>
      <c r="MO263">
        <v>91912000000</v>
      </c>
      <c r="MP263">
        <v>88978666666.666672</v>
      </c>
      <c r="MQ263">
        <v>31152000000</v>
      </c>
      <c r="MR263">
        <v>25969666666.666668</v>
      </c>
      <c r="MS263">
        <v>7461666666.666667</v>
      </c>
      <c r="MT263">
        <v>17420000000</v>
      </c>
      <c r="MU263">
        <v>946333333.33333337</v>
      </c>
      <c r="MV263">
        <v>141666666.66666666</v>
      </c>
      <c r="MW263">
        <v>5182333333.333333</v>
      </c>
      <c r="MX263">
        <v>807000000</v>
      </c>
      <c r="MY263">
        <v>4375333333.333333</v>
      </c>
      <c r="MZ263">
        <v>2708000000</v>
      </c>
      <c r="NA263">
        <v>1667333333.3333333</v>
      </c>
      <c r="NB263">
        <v>12442000000</v>
      </c>
      <c r="NC263">
        <v>6069000000</v>
      </c>
      <c r="ND263">
        <v>3698000000</v>
      </c>
      <c r="NE263">
        <v>1257666666.6666667</v>
      </c>
      <c r="NF263">
        <v>1113333333.3333333</v>
      </c>
      <c r="NG263">
        <v>6373000000</v>
      </c>
      <c r="NH263">
        <v>5330000000</v>
      </c>
      <c r="NI263">
        <v>1043000000</v>
      </c>
      <c r="NJ263">
        <v>5364333333.333333</v>
      </c>
      <c r="NK263">
        <v>3472000000</v>
      </c>
      <c r="NL263">
        <v>3051333333.3333335</v>
      </c>
      <c r="NM263">
        <v>420666666.66666669</v>
      </c>
      <c r="NN263">
        <v>1892333333.3333333</v>
      </c>
      <c r="NO263">
        <v>1123000000</v>
      </c>
      <c r="NP263">
        <v>768000000</v>
      </c>
      <c r="NQ263">
        <v>1333333.3333333333</v>
      </c>
      <c r="NR263">
        <v>3958333333.3333335</v>
      </c>
      <c r="NS263">
        <v>2132666666.6666667</v>
      </c>
      <c r="NT263">
        <v>1076333333.3333333</v>
      </c>
      <c r="NU263">
        <v>470000000</v>
      </c>
      <c r="NV263">
        <v>279000000</v>
      </c>
      <c r="NW263">
        <v>11700333333.333334</v>
      </c>
      <c r="NX263">
        <v>10880666666.666666</v>
      </c>
      <c r="NY263">
        <v>10219333333.333334</v>
      </c>
      <c r="NZ263">
        <v>661333333.33333337</v>
      </c>
      <c r="OA263">
        <v>819666666.66666663</v>
      </c>
      <c r="OB263">
        <v>8646333333.333334</v>
      </c>
      <c r="OC263">
        <v>4082333333.3333335</v>
      </c>
      <c r="OD263">
        <v>2178000000</v>
      </c>
      <c r="OE263">
        <v>1904333333.3333333</v>
      </c>
      <c r="OF263">
        <v>4564000000</v>
      </c>
      <c r="OG263">
        <v>1994000000</v>
      </c>
      <c r="OH263">
        <v>92666666.666666672</v>
      </c>
      <c r="OI263">
        <v>1331666666.6666667</v>
      </c>
      <c r="OJ263">
        <v>1145666666.6666667</v>
      </c>
      <c r="OK263">
        <v>15715333333.333334</v>
      </c>
      <c r="OL263">
        <v>3233000000</v>
      </c>
      <c r="OM263">
        <v>2797000000</v>
      </c>
      <c r="ON263">
        <v>436000000</v>
      </c>
      <c r="OP263">
        <v>2434666666.6666665</v>
      </c>
      <c r="OQ263">
        <v>1329333333.3333333</v>
      </c>
      <c r="OR263">
        <v>672000000</v>
      </c>
      <c r="OS263">
        <v>433333333.33333331</v>
      </c>
      <c r="OT263">
        <v>2617000000</v>
      </c>
      <c r="OU263">
        <v>1092666666.6666667</v>
      </c>
      <c r="OV263">
        <v>2187333333.3333335</v>
      </c>
      <c r="OW263">
        <v>755000000</v>
      </c>
      <c r="OX263">
        <v>1438333333.3333333</v>
      </c>
      <c r="OY263">
        <v>683333333.33333337</v>
      </c>
      <c r="OZ263">
        <v>2933000000</v>
      </c>
      <c r="PA263">
        <v>10208666666.666666</v>
      </c>
      <c r="PB263">
        <v>7275666666.666667</v>
      </c>
    </row>
    <row r="264" spans="1:418" x14ac:dyDescent="0.45">
      <c r="A264" s="71">
        <v>25051</v>
      </c>
      <c r="B264">
        <v>35</v>
      </c>
      <c r="C264">
        <v>32.299999999999997</v>
      </c>
      <c r="D264">
        <v>30.5</v>
      </c>
      <c r="I264">
        <v>29</v>
      </c>
      <c r="L264">
        <v>27.6</v>
      </c>
      <c r="M264">
        <v>21.8</v>
      </c>
      <c r="N264">
        <v>16.100000000000001</v>
      </c>
      <c r="O264">
        <v>15.8</v>
      </c>
      <c r="Q264">
        <v>24</v>
      </c>
      <c r="R264">
        <v>30.2</v>
      </c>
      <c r="S264">
        <v>18.399999999999999</v>
      </c>
      <c r="W264">
        <v>43.8</v>
      </c>
      <c r="AL264">
        <v>34.5</v>
      </c>
      <c r="AP264">
        <v>36.299999999999997</v>
      </c>
      <c r="AQ264">
        <v>35.4</v>
      </c>
      <c r="AR264">
        <v>36.299999999999997</v>
      </c>
      <c r="BG264">
        <v>39.1</v>
      </c>
      <c r="BH264">
        <v>38</v>
      </c>
      <c r="BI264">
        <v>38</v>
      </c>
      <c r="BJ264">
        <v>37.700000000000003</v>
      </c>
      <c r="BK264">
        <v>39.6</v>
      </c>
      <c r="BM264">
        <v>38.9</v>
      </c>
      <c r="BO264">
        <v>35.200000000000003</v>
      </c>
      <c r="BS264">
        <v>43</v>
      </c>
      <c r="CB264">
        <v>27.1</v>
      </c>
      <c r="CG264">
        <v>57.9</v>
      </c>
      <c r="CJ264">
        <v>47.2</v>
      </c>
      <c r="CO264">
        <v>35.6</v>
      </c>
      <c r="CP264">
        <v>35.299999999999997</v>
      </c>
      <c r="CQ264">
        <v>36.5</v>
      </c>
      <c r="CR264">
        <v>42.1</v>
      </c>
      <c r="CS264">
        <v>37.9</v>
      </c>
      <c r="CU264">
        <v>34.799999999999997</v>
      </c>
      <c r="CW264">
        <v>33.799999999999997</v>
      </c>
      <c r="CX264">
        <v>31.9</v>
      </c>
      <c r="CZ264">
        <v>42.2</v>
      </c>
      <c r="DI264">
        <v>23.7</v>
      </c>
      <c r="DQ264">
        <v>29.9</v>
      </c>
      <c r="DX264">
        <v>39.6</v>
      </c>
      <c r="EK264">
        <v>33.1</v>
      </c>
      <c r="EP264">
        <v>48.2</v>
      </c>
      <c r="EY264">
        <v>54.2</v>
      </c>
      <c r="EZ264">
        <v>56.6</v>
      </c>
      <c r="FG264">
        <v>66.3</v>
      </c>
      <c r="FP264">
        <v>51.2</v>
      </c>
      <c r="FX264">
        <v>34.4</v>
      </c>
      <c r="FY264">
        <v>34.9</v>
      </c>
      <c r="GA264">
        <v>50.8</v>
      </c>
      <c r="GC264">
        <v>50.7</v>
      </c>
      <c r="GF264">
        <v>31.3</v>
      </c>
      <c r="GH264">
        <v>27</v>
      </c>
      <c r="GI264">
        <v>27</v>
      </c>
      <c r="GP264">
        <v>32.200000000000003</v>
      </c>
      <c r="GZ264">
        <v>30</v>
      </c>
      <c r="HA264">
        <v>44.9</v>
      </c>
      <c r="HC264">
        <v>28</v>
      </c>
      <c r="IU264">
        <v>35.5</v>
      </c>
      <c r="JJ264">
        <v>37.1</v>
      </c>
      <c r="JQ264">
        <v>38.299999999999997</v>
      </c>
      <c r="JX264">
        <v>36.5</v>
      </c>
      <c r="JY264">
        <v>36.1</v>
      </c>
      <c r="JZ264">
        <v>35.1</v>
      </c>
      <c r="KA264">
        <v>37.5</v>
      </c>
      <c r="KB264">
        <v>40.700000000000003</v>
      </c>
      <c r="KC264">
        <v>41.6</v>
      </c>
      <c r="KD264">
        <v>35.299999999999997</v>
      </c>
      <c r="KE264">
        <v>36.799999999999997</v>
      </c>
      <c r="KG264">
        <v>59.2</v>
      </c>
      <c r="KH264">
        <v>30.4</v>
      </c>
      <c r="KJ264">
        <v>40.200000000000003</v>
      </c>
      <c r="KK264">
        <v>39.9</v>
      </c>
      <c r="KL264">
        <v>44.6</v>
      </c>
      <c r="KT264">
        <v>3395666666.6666665</v>
      </c>
      <c r="KU264">
        <v>188707333333.33334</v>
      </c>
      <c r="KV264">
        <v>96795333333.333328</v>
      </c>
      <c r="KW264">
        <v>29181666666.666668</v>
      </c>
      <c r="KX264">
        <v>12273000000</v>
      </c>
      <c r="KY264">
        <v>8949333333.333334</v>
      </c>
      <c r="KZ264">
        <v>1748666666.6666667</v>
      </c>
      <c r="LA264">
        <v>1575000000</v>
      </c>
      <c r="LB264">
        <v>8940000000</v>
      </c>
      <c r="LC264">
        <v>5142666666.666667</v>
      </c>
      <c r="LD264">
        <v>2171000000</v>
      </c>
      <c r="LE264">
        <v>1135000000</v>
      </c>
      <c r="LF264">
        <v>491666666.66666669</v>
      </c>
      <c r="LG264">
        <v>5247333333.333333</v>
      </c>
      <c r="LH264">
        <v>2729333333.3333335</v>
      </c>
      <c r="LI264">
        <v>918000000</v>
      </c>
      <c r="LJ264">
        <v>921666666.66666663</v>
      </c>
      <c r="LK264">
        <v>492333333.33333331</v>
      </c>
      <c r="LL264">
        <v>185666666.66666666</v>
      </c>
      <c r="LM264">
        <v>2721000000</v>
      </c>
      <c r="LN264">
        <v>1305333333.3333333</v>
      </c>
      <c r="LO264">
        <v>496333333.33333331</v>
      </c>
      <c r="LP264">
        <v>166333333.33333334</v>
      </c>
      <c r="LQ264">
        <v>746333333.33333337</v>
      </c>
      <c r="LR264">
        <v>6666666.666666667</v>
      </c>
      <c r="LS264">
        <v>67613666666.666664</v>
      </c>
      <c r="LT264">
        <v>30052333333.333332</v>
      </c>
      <c r="LU264">
        <v>26467333333.333332</v>
      </c>
      <c r="LV264">
        <v>3344666666.6666665</v>
      </c>
      <c r="LW264">
        <v>240666666.66666666</v>
      </c>
      <c r="LX264">
        <v>14047000000</v>
      </c>
      <c r="LY264">
        <v>11269333333.333334</v>
      </c>
      <c r="LZ264">
        <v>6852000000</v>
      </c>
      <c r="MA264">
        <v>4208666666.6666665</v>
      </c>
      <c r="MB264">
        <v>208666666.66666666</v>
      </c>
      <c r="MC264">
        <v>2777666666.6666665</v>
      </c>
      <c r="MD264">
        <v>7814000000</v>
      </c>
      <c r="ME264">
        <v>6286333333.333333</v>
      </c>
      <c r="MF264">
        <v>1527666666.6666667</v>
      </c>
      <c r="MG264">
        <v>15700333333.333334</v>
      </c>
      <c r="MH264">
        <v>1951333333.3333333</v>
      </c>
      <c r="MI264">
        <v>2381000000</v>
      </c>
      <c r="MJ264">
        <v>3599000000</v>
      </c>
      <c r="MK264">
        <v>2125666666.6666667</v>
      </c>
      <c r="ML264">
        <v>3164666666.6666665</v>
      </c>
      <c r="MM264">
        <v>1964333333.3333333</v>
      </c>
      <c r="MN264">
        <v>514333333.33333331</v>
      </c>
      <c r="MO264">
        <v>91912000000</v>
      </c>
      <c r="MP264">
        <v>88978666666.666672</v>
      </c>
      <c r="MQ264">
        <v>31152000000</v>
      </c>
      <c r="MR264">
        <v>25969666666.666668</v>
      </c>
      <c r="MS264">
        <v>7461666666.666667</v>
      </c>
      <c r="MT264">
        <v>17420000000</v>
      </c>
      <c r="MU264">
        <v>946333333.33333337</v>
      </c>
      <c r="MV264">
        <v>141666666.66666666</v>
      </c>
      <c r="MW264">
        <v>5182333333.333333</v>
      </c>
      <c r="MX264">
        <v>807000000</v>
      </c>
      <c r="MY264">
        <v>4375333333.333333</v>
      </c>
      <c r="MZ264">
        <v>2708000000</v>
      </c>
      <c r="NA264">
        <v>1667333333.3333333</v>
      </c>
      <c r="NB264">
        <v>12442000000</v>
      </c>
      <c r="NC264">
        <v>6069000000</v>
      </c>
      <c r="ND264">
        <v>3698000000</v>
      </c>
      <c r="NE264">
        <v>1257666666.6666667</v>
      </c>
      <c r="NF264">
        <v>1113333333.3333333</v>
      </c>
      <c r="NG264">
        <v>6373000000</v>
      </c>
      <c r="NH264">
        <v>5330000000</v>
      </c>
      <c r="NI264">
        <v>1043000000</v>
      </c>
      <c r="NJ264">
        <v>5364333333.333333</v>
      </c>
      <c r="NK264">
        <v>3472000000</v>
      </c>
      <c r="NL264">
        <v>3051333333.3333335</v>
      </c>
      <c r="NM264">
        <v>420666666.66666669</v>
      </c>
      <c r="NN264">
        <v>1892333333.3333333</v>
      </c>
      <c r="NO264">
        <v>1123000000</v>
      </c>
      <c r="NP264">
        <v>768000000</v>
      </c>
      <c r="NQ264">
        <v>1333333.3333333333</v>
      </c>
      <c r="NR264">
        <v>3958333333.3333335</v>
      </c>
      <c r="NS264">
        <v>2132666666.6666667</v>
      </c>
      <c r="NT264">
        <v>1076333333.3333333</v>
      </c>
      <c r="NU264">
        <v>470000000</v>
      </c>
      <c r="NV264">
        <v>279000000</v>
      </c>
      <c r="NW264">
        <v>11700333333.333334</v>
      </c>
      <c r="NX264">
        <v>10880666666.666666</v>
      </c>
      <c r="NY264">
        <v>10219333333.333334</v>
      </c>
      <c r="NZ264">
        <v>661333333.33333337</v>
      </c>
      <c r="OA264">
        <v>819666666.66666663</v>
      </c>
      <c r="OB264">
        <v>8646333333.333334</v>
      </c>
      <c r="OC264">
        <v>4082333333.3333335</v>
      </c>
      <c r="OD264">
        <v>2178000000</v>
      </c>
      <c r="OE264">
        <v>1904333333.3333333</v>
      </c>
      <c r="OF264">
        <v>4564000000</v>
      </c>
      <c r="OG264">
        <v>1994000000</v>
      </c>
      <c r="OH264">
        <v>92666666.666666672</v>
      </c>
      <c r="OI264">
        <v>1331666666.6666667</v>
      </c>
      <c r="OJ264">
        <v>1145666666.6666667</v>
      </c>
      <c r="OK264">
        <v>15715333333.333334</v>
      </c>
      <c r="OL264">
        <v>3233000000</v>
      </c>
      <c r="OM264">
        <v>2797000000</v>
      </c>
      <c r="ON264">
        <v>436000000</v>
      </c>
      <c r="OP264">
        <v>2434666666.6666665</v>
      </c>
      <c r="OQ264">
        <v>1329333333.3333333</v>
      </c>
      <c r="OR264">
        <v>672000000</v>
      </c>
      <c r="OS264">
        <v>433333333.33333331</v>
      </c>
      <c r="OT264">
        <v>2617000000</v>
      </c>
      <c r="OU264">
        <v>1092666666.6666667</v>
      </c>
      <c r="OV264">
        <v>2187333333.3333335</v>
      </c>
      <c r="OW264">
        <v>755000000</v>
      </c>
      <c r="OX264">
        <v>1438333333.3333333</v>
      </c>
      <c r="OY264">
        <v>683333333.33333337</v>
      </c>
      <c r="OZ264">
        <v>2933000000</v>
      </c>
      <c r="PA264">
        <v>10208666666.666666</v>
      </c>
      <c r="PB264">
        <v>7275666666.666667</v>
      </c>
    </row>
    <row r="265" spans="1:418" x14ac:dyDescent="0.45">
      <c r="A265" s="71">
        <v>25082</v>
      </c>
      <c r="B265">
        <v>35.1</v>
      </c>
      <c r="C265">
        <v>32.4</v>
      </c>
      <c r="D265">
        <v>30.5</v>
      </c>
      <c r="I265">
        <v>29.1</v>
      </c>
      <c r="L265">
        <v>27.5</v>
      </c>
      <c r="M265">
        <v>21.8</v>
      </c>
      <c r="N265">
        <v>16.100000000000001</v>
      </c>
      <c r="O265">
        <v>15.8</v>
      </c>
      <c r="Q265">
        <v>23.9</v>
      </c>
      <c r="R265">
        <v>30.2</v>
      </c>
      <c r="S265">
        <v>18.3</v>
      </c>
      <c r="W265">
        <v>43.9</v>
      </c>
      <c r="AL265">
        <v>34.6</v>
      </c>
      <c r="AP265">
        <v>36.5</v>
      </c>
      <c r="AQ265">
        <v>35.6</v>
      </c>
      <c r="AR265">
        <v>36.5</v>
      </c>
      <c r="BG265">
        <v>39.6</v>
      </c>
      <c r="BH265">
        <v>38.200000000000003</v>
      </c>
      <c r="BI265">
        <v>38.1</v>
      </c>
      <c r="BJ265">
        <v>37.9</v>
      </c>
      <c r="BK265">
        <v>40</v>
      </c>
      <c r="BM265">
        <v>39.1</v>
      </c>
      <c r="BO265">
        <v>35</v>
      </c>
      <c r="BS265">
        <v>43.4</v>
      </c>
      <c r="CB265">
        <v>27.2</v>
      </c>
      <c r="CG265">
        <v>62</v>
      </c>
      <c r="CJ265">
        <v>47.1</v>
      </c>
      <c r="CO265">
        <v>35.799999999999997</v>
      </c>
      <c r="CP265">
        <v>35.1</v>
      </c>
      <c r="CQ265">
        <v>35.9</v>
      </c>
      <c r="CR265">
        <v>38.799999999999997</v>
      </c>
      <c r="CS265">
        <v>37.9</v>
      </c>
      <c r="CU265">
        <v>36</v>
      </c>
      <c r="CW265">
        <v>34.5</v>
      </c>
      <c r="CX265">
        <v>32.200000000000003</v>
      </c>
      <c r="CZ265">
        <v>44.1</v>
      </c>
      <c r="DI265">
        <v>23.7</v>
      </c>
      <c r="DQ265">
        <v>30</v>
      </c>
      <c r="DX265">
        <v>39.5</v>
      </c>
      <c r="EK265">
        <v>33.299999999999997</v>
      </c>
      <c r="EP265">
        <v>48.1</v>
      </c>
      <c r="EY265">
        <v>54.5</v>
      </c>
      <c r="EZ265">
        <v>57.2</v>
      </c>
      <c r="FG265">
        <v>66.400000000000006</v>
      </c>
      <c r="FP265">
        <v>51.5</v>
      </c>
      <c r="FX265">
        <v>34.4</v>
      </c>
      <c r="FY265">
        <v>34.9</v>
      </c>
      <c r="GA265">
        <v>51.1</v>
      </c>
      <c r="GC265">
        <v>51</v>
      </c>
      <c r="GF265">
        <v>31</v>
      </c>
      <c r="GH265">
        <v>26.8</v>
      </c>
      <c r="GI265">
        <v>26.9</v>
      </c>
      <c r="GP265">
        <v>32.4</v>
      </c>
      <c r="GZ265">
        <v>30.2</v>
      </c>
      <c r="HA265">
        <v>45</v>
      </c>
      <c r="HC265">
        <v>28.2</v>
      </c>
      <c r="IU265">
        <v>35.6</v>
      </c>
      <c r="JJ265">
        <v>37.299999999999997</v>
      </c>
      <c r="JQ265">
        <v>38.5</v>
      </c>
      <c r="JX265">
        <v>36.700000000000003</v>
      </c>
      <c r="JY265">
        <v>36.299999999999997</v>
      </c>
      <c r="JZ265">
        <v>35.200000000000003</v>
      </c>
      <c r="KA265">
        <v>37.6</v>
      </c>
      <c r="KB265">
        <v>40.799999999999997</v>
      </c>
      <c r="KC265">
        <v>41.8</v>
      </c>
      <c r="KD265">
        <v>35.4</v>
      </c>
      <c r="KE265">
        <v>36.9</v>
      </c>
      <c r="KG265">
        <v>59.6</v>
      </c>
      <c r="KH265">
        <v>30.4</v>
      </c>
      <c r="KJ265">
        <v>40.299999999999997</v>
      </c>
      <c r="KK265">
        <v>40</v>
      </c>
      <c r="KL265">
        <v>44.8</v>
      </c>
      <c r="KT265">
        <v>3395666666.6666665</v>
      </c>
      <c r="KU265">
        <v>188707333333.33334</v>
      </c>
      <c r="KV265">
        <v>96795333333.333328</v>
      </c>
      <c r="KW265">
        <v>29181666666.666668</v>
      </c>
      <c r="KX265">
        <v>12273000000</v>
      </c>
      <c r="KY265">
        <v>8949333333.333334</v>
      </c>
      <c r="KZ265">
        <v>1748666666.6666667</v>
      </c>
      <c r="LA265">
        <v>1575000000</v>
      </c>
      <c r="LB265">
        <v>8940000000</v>
      </c>
      <c r="LC265">
        <v>5142666666.666667</v>
      </c>
      <c r="LD265">
        <v>2171000000</v>
      </c>
      <c r="LE265">
        <v>1135000000</v>
      </c>
      <c r="LF265">
        <v>491666666.66666669</v>
      </c>
      <c r="LG265">
        <v>5247333333.333333</v>
      </c>
      <c r="LH265">
        <v>2729333333.3333335</v>
      </c>
      <c r="LI265">
        <v>918000000</v>
      </c>
      <c r="LJ265">
        <v>921666666.66666663</v>
      </c>
      <c r="LK265">
        <v>492333333.33333331</v>
      </c>
      <c r="LL265">
        <v>185666666.66666666</v>
      </c>
      <c r="LM265">
        <v>2721000000</v>
      </c>
      <c r="LN265">
        <v>1305333333.3333333</v>
      </c>
      <c r="LO265">
        <v>496333333.33333331</v>
      </c>
      <c r="LP265">
        <v>166333333.33333334</v>
      </c>
      <c r="LQ265">
        <v>746333333.33333337</v>
      </c>
      <c r="LR265">
        <v>6666666.666666667</v>
      </c>
      <c r="LS265">
        <v>67613666666.666664</v>
      </c>
      <c r="LT265">
        <v>30052333333.333332</v>
      </c>
      <c r="LU265">
        <v>26467333333.333332</v>
      </c>
      <c r="LV265">
        <v>3344666666.6666665</v>
      </c>
      <c r="LW265">
        <v>240666666.66666666</v>
      </c>
      <c r="LX265">
        <v>14047000000</v>
      </c>
      <c r="LY265">
        <v>11269333333.333334</v>
      </c>
      <c r="LZ265">
        <v>6852000000</v>
      </c>
      <c r="MA265">
        <v>4208666666.6666665</v>
      </c>
      <c r="MB265">
        <v>208666666.66666666</v>
      </c>
      <c r="MC265">
        <v>2777666666.6666665</v>
      </c>
      <c r="MD265">
        <v>7814000000</v>
      </c>
      <c r="ME265">
        <v>6286333333.333333</v>
      </c>
      <c r="MF265">
        <v>1527666666.6666667</v>
      </c>
      <c r="MG265">
        <v>15700333333.333334</v>
      </c>
      <c r="MH265">
        <v>1951333333.3333333</v>
      </c>
      <c r="MI265">
        <v>2381000000</v>
      </c>
      <c r="MJ265">
        <v>3599000000</v>
      </c>
      <c r="MK265">
        <v>2125666666.6666667</v>
      </c>
      <c r="ML265">
        <v>3164666666.6666665</v>
      </c>
      <c r="MM265">
        <v>1964333333.3333333</v>
      </c>
      <c r="MN265">
        <v>514333333.33333331</v>
      </c>
      <c r="MO265">
        <v>91912000000</v>
      </c>
      <c r="MP265">
        <v>88978666666.666672</v>
      </c>
      <c r="MQ265">
        <v>31152000000</v>
      </c>
      <c r="MR265">
        <v>25969666666.666668</v>
      </c>
      <c r="MS265">
        <v>7461666666.666667</v>
      </c>
      <c r="MT265">
        <v>17420000000</v>
      </c>
      <c r="MU265">
        <v>946333333.33333337</v>
      </c>
      <c r="MV265">
        <v>141666666.66666666</v>
      </c>
      <c r="MW265">
        <v>5182333333.333333</v>
      </c>
      <c r="MX265">
        <v>807000000</v>
      </c>
      <c r="MY265">
        <v>4375333333.333333</v>
      </c>
      <c r="MZ265">
        <v>2708000000</v>
      </c>
      <c r="NA265">
        <v>1667333333.3333333</v>
      </c>
      <c r="NB265">
        <v>12442000000</v>
      </c>
      <c r="NC265">
        <v>6069000000</v>
      </c>
      <c r="ND265">
        <v>3698000000</v>
      </c>
      <c r="NE265">
        <v>1257666666.6666667</v>
      </c>
      <c r="NF265">
        <v>1113333333.3333333</v>
      </c>
      <c r="NG265">
        <v>6373000000</v>
      </c>
      <c r="NH265">
        <v>5330000000</v>
      </c>
      <c r="NI265">
        <v>1043000000</v>
      </c>
      <c r="NJ265">
        <v>5364333333.333333</v>
      </c>
      <c r="NK265">
        <v>3472000000</v>
      </c>
      <c r="NL265">
        <v>3051333333.3333335</v>
      </c>
      <c r="NM265">
        <v>420666666.66666669</v>
      </c>
      <c r="NN265">
        <v>1892333333.3333333</v>
      </c>
      <c r="NO265">
        <v>1123000000</v>
      </c>
      <c r="NP265">
        <v>768000000</v>
      </c>
      <c r="NQ265">
        <v>1333333.3333333333</v>
      </c>
      <c r="NR265">
        <v>3958333333.3333335</v>
      </c>
      <c r="NS265">
        <v>2132666666.6666667</v>
      </c>
      <c r="NT265">
        <v>1076333333.3333333</v>
      </c>
      <c r="NU265">
        <v>470000000</v>
      </c>
      <c r="NV265">
        <v>279000000</v>
      </c>
      <c r="NW265">
        <v>11700333333.333334</v>
      </c>
      <c r="NX265">
        <v>10880666666.666666</v>
      </c>
      <c r="NY265">
        <v>10219333333.333334</v>
      </c>
      <c r="NZ265">
        <v>661333333.33333337</v>
      </c>
      <c r="OA265">
        <v>819666666.66666663</v>
      </c>
      <c r="OB265">
        <v>8646333333.333334</v>
      </c>
      <c r="OC265">
        <v>4082333333.3333335</v>
      </c>
      <c r="OD265">
        <v>2178000000</v>
      </c>
      <c r="OE265">
        <v>1904333333.3333333</v>
      </c>
      <c r="OF265">
        <v>4564000000</v>
      </c>
      <c r="OG265">
        <v>1994000000</v>
      </c>
      <c r="OH265">
        <v>92666666.666666672</v>
      </c>
      <c r="OI265">
        <v>1331666666.6666667</v>
      </c>
      <c r="OJ265">
        <v>1145666666.6666667</v>
      </c>
      <c r="OK265">
        <v>15715333333.333334</v>
      </c>
      <c r="OL265">
        <v>3233000000</v>
      </c>
      <c r="OM265">
        <v>2797000000</v>
      </c>
      <c r="ON265">
        <v>436000000</v>
      </c>
      <c r="OP265">
        <v>2434666666.6666665</v>
      </c>
      <c r="OQ265">
        <v>1329333333.3333333</v>
      </c>
      <c r="OR265">
        <v>672000000</v>
      </c>
      <c r="OS265">
        <v>433333333.33333331</v>
      </c>
      <c r="OT265">
        <v>2617000000</v>
      </c>
      <c r="OU265">
        <v>1092666666.6666667</v>
      </c>
      <c r="OV265">
        <v>2187333333.3333335</v>
      </c>
      <c r="OW265">
        <v>755000000</v>
      </c>
      <c r="OX265">
        <v>1438333333.3333333</v>
      </c>
      <c r="OY265">
        <v>683333333.33333337</v>
      </c>
      <c r="OZ265">
        <v>2933000000</v>
      </c>
      <c r="PA265">
        <v>10208666666.666666</v>
      </c>
      <c r="PB265">
        <v>7275666666.666667</v>
      </c>
    </row>
    <row r="266" spans="1:418" x14ac:dyDescent="0.45">
      <c r="A266" s="71">
        <v>25112</v>
      </c>
      <c r="B266">
        <v>35.299999999999997</v>
      </c>
      <c r="C266">
        <v>32.5</v>
      </c>
      <c r="D266">
        <v>30.7</v>
      </c>
      <c r="I266">
        <v>29.3</v>
      </c>
      <c r="L266">
        <v>27.5</v>
      </c>
      <c r="M266">
        <v>21.8</v>
      </c>
      <c r="N266">
        <v>16.100000000000001</v>
      </c>
      <c r="O266">
        <v>15.8</v>
      </c>
      <c r="Q266">
        <v>23.9</v>
      </c>
      <c r="R266">
        <v>30.2</v>
      </c>
      <c r="S266">
        <v>18.3</v>
      </c>
      <c r="W266">
        <v>44</v>
      </c>
      <c r="AL266">
        <v>34.6</v>
      </c>
      <c r="AP266">
        <v>36.799999999999997</v>
      </c>
      <c r="AQ266">
        <v>35.9</v>
      </c>
      <c r="AR266">
        <v>36.9</v>
      </c>
      <c r="BG266">
        <v>40.1</v>
      </c>
      <c r="BH266">
        <v>38.5</v>
      </c>
      <c r="BI266">
        <v>38.6</v>
      </c>
      <c r="BJ266">
        <v>38.4</v>
      </c>
      <c r="BK266">
        <v>40.6</v>
      </c>
      <c r="BM266">
        <v>39.700000000000003</v>
      </c>
      <c r="BO266">
        <v>35.6</v>
      </c>
      <c r="BS266">
        <v>44.3</v>
      </c>
      <c r="CB266">
        <v>27.3</v>
      </c>
      <c r="CG266">
        <v>66.400000000000006</v>
      </c>
      <c r="CJ266">
        <v>47.5</v>
      </c>
      <c r="CO266">
        <v>36.5</v>
      </c>
      <c r="CP266">
        <v>36.1</v>
      </c>
      <c r="CQ266">
        <v>36.6</v>
      </c>
      <c r="CR266">
        <v>40.9</v>
      </c>
      <c r="CS266">
        <v>37.799999999999997</v>
      </c>
      <c r="CU266">
        <v>35.6</v>
      </c>
      <c r="CW266">
        <v>35.6</v>
      </c>
      <c r="CX266">
        <v>32.700000000000003</v>
      </c>
      <c r="CZ266">
        <v>44.4</v>
      </c>
      <c r="DI266">
        <v>23.8</v>
      </c>
      <c r="DQ266">
        <v>30</v>
      </c>
      <c r="DX266">
        <v>39.4</v>
      </c>
      <c r="EK266">
        <v>33.4</v>
      </c>
      <c r="EP266">
        <v>48.5</v>
      </c>
      <c r="EY266">
        <v>54.8</v>
      </c>
      <c r="EZ266">
        <v>57.3</v>
      </c>
      <c r="FG266">
        <v>66.7</v>
      </c>
      <c r="FP266">
        <v>51.8</v>
      </c>
      <c r="FX266">
        <v>34.5</v>
      </c>
      <c r="FY266">
        <v>35</v>
      </c>
      <c r="GA266">
        <v>51.3</v>
      </c>
      <c r="GC266">
        <v>51.2</v>
      </c>
      <c r="GF266">
        <v>30.9</v>
      </c>
      <c r="GH266">
        <v>26.9</v>
      </c>
      <c r="GI266">
        <v>26.9</v>
      </c>
      <c r="GP266">
        <v>32.6</v>
      </c>
      <c r="GZ266">
        <v>30.4</v>
      </c>
      <c r="HA266">
        <v>45.1</v>
      </c>
      <c r="HC266">
        <v>28.5</v>
      </c>
      <c r="IU266">
        <v>36.6</v>
      </c>
      <c r="JJ266">
        <v>37.4</v>
      </c>
      <c r="JQ266">
        <v>38.700000000000003</v>
      </c>
      <c r="JX266">
        <v>36.9</v>
      </c>
      <c r="JY266">
        <v>36.5</v>
      </c>
      <c r="JZ266">
        <v>35.299999999999997</v>
      </c>
      <c r="KA266">
        <v>37.799999999999997</v>
      </c>
      <c r="KB266">
        <v>41</v>
      </c>
      <c r="KC266">
        <v>42</v>
      </c>
      <c r="KD266">
        <v>35.6</v>
      </c>
      <c r="KE266">
        <v>37.1</v>
      </c>
      <c r="KG266">
        <v>59.8</v>
      </c>
      <c r="KH266">
        <v>30.5</v>
      </c>
      <c r="KJ266">
        <v>40.5</v>
      </c>
      <c r="KK266">
        <v>40.1</v>
      </c>
      <c r="KL266">
        <v>44.9</v>
      </c>
      <c r="KT266">
        <v>3391666666.6666665</v>
      </c>
      <c r="KU266">
        <v>191659000000</v>
      </c>
      <c r="KV266">
        <v>97611000000</v>
      </c>
      <c r="KW266">
        <v>29275333333.333332</v>
      </c>
      <c r="KX266">
        <v>12225333333.333334</v>
      </c>
      <c r="KY266">
        <v>8947666666.666666</v>
      </c>
      <c r="KZ266">
        <v>1639000000</v>
      </c>
      <c r="LA266">
        <v>1638333333.3333333</v>
      </c>
      <c r="LB266">
        <v>8949666666.666666</v>
      </c>
      <c r="LC266">
        <v>5154000000</v>
      </c>
      <c r="LD266">
        <v>2156666666.6666665</v>
      </c>
      <c r="LE266">
        <v>1140666666.6666667</v>
      </c>
      <c r="LF266">
        <v>498000000</v>
      </c>
      <c r="LG266">
        <v>5310666666.666667</v>
      </c>
      <c r="LH266">
        <v>2668000000</v>
      </c>
      <c r="LI266">
        <v>984000000</v>
      </c>
      <c r="LJ266">
        <v>958333333.33333337</v>
      </c>
      <c r="LK266">
        <v>521333333.33333331</v>
      </c>
      <c r="LL266">
        <v>179333333.33333334</v>
      </c>
      <c r="LM266">
        <v>2790000000</v>
      </c>
      <c r="LN266">
        <v>1324666666.6666667</v>
      </c>
      <c r="LO266">
        <v>521666666.66666669</v>
      </c>
      <c r="LP266">
        <v>176000000</v>
      </c>
      <c r="LQ266">
        <v>761000000</v>
      </c>
      <c r="LR266">
        <v>6666666.666666667</v>
      </c>
      <c r="LS266">
        <v>68335666666.666664</v>
      </c>
      <c r="LT266">
        <v>30512666666.666668</v>
      </c>
      <c r="LU266">
        <v>26826000000</v>
      </c>
      <c r="LV266">
        <v>3444666666.6666665</v>
      </c>
      <c r="LW266">
        <v>242000000</v>
      </c>
      <c r="LX266">
        <v>14127666666.666666</v>
      </c>
      <c r="LY266">
        <v>11366666666.666666</v>
      </c>
      <c r="LZ266">
        <v>6868666666.666667</v>
      </c>
      <c r="MA266">
        <v>4277000000</v>
      </c>
      <c r="MB266">
        <v>220666666.66666666</v>
      </c>
      <c r="MC266">
        <v>2761000000</v>
      </c>
      <c r="MD266">
        <v>7823000000</v>
      </c>
      <c r="ME266">
        <v>6324000000</v>
      </c>
      <c r="MF266">
        <v>1499000000</v>
      </c>
      <c r="MG266">
        <v>15872333333.333334</v>
      </c>
      <c r="MH266">
        <v>1969666666.6666667</v>
      </c>
      <c r="MI266">
        <v>2437000000</v>
      </c>
      <c r="MJ266">
        <v>3607666666.6666665</v>
      </c>
      <c r="MK266">
        <v>2140333333.3333333</v>
      </c>
      <c r="ML266">
        <v>3221333333.3333335</v>
      </c>
      <c r="MM266">
        <v>1980333333.3333333</v>
      </c>
      <c r="MN266">
        <v>516666666.66666669</v>
      </c>
      <c r="MO266">
        <v>94048000000</v>
      </c>
      <c r="MP266">
        <v>91073666666.666672</v>
      </c>
      <c r="MQ266">
        <v>31855333333.333332</v>
      </c>
      <c r="MR266">
        <v>26566333333.333332</v>
      </c>
      <c r="MS266">
        <v>7632666666.666667</v>
      </c>
      <c r="MT266">
        <v>17825666666.666668</v>
      </c>
      <c r="MU266">
        <v>962000000</v>
      </c>
      <c r="MV266">
        <v>146000000</v>
      </c>
      <c r="MW266">
        <v>5289000000</v>
      </c>
      <c r="MX266">
        <v>846666666.66666663</v>
      </c>
      <c r="MY266">
        <v>4442333333.333333</v>
      </c>
      <c r="MZ266">
        <v>2750333333.3333335</v>
      </c>
      <c r="NA266">
        <v>1692000000</v>
      </c>
      <c r="NB266">
        <v>12967666666.666666</v>
      </c>
      <c r="NC266">
        <v>6275333333.333333</v>
      </c>
      <c r="ND266">
        <v>3836333333.3333335</v>
      </c>
      <c r="NE266">
        <v>1305333333.3333333</v>
      </c>
      <c r="NF266">
        <v>1133333333.3333333</v>
      </c>
      <c r="NG266">
        <v>6692333333.333333</v>
      </c>
      <c r="NH266">
        <v>5557000000</v>
      </c>
      <c r="NI266">
        <v>1135333333.3333333</v>
      </c>
      <c r="NJ266">
        <v>5526666666.666667</v>
      </c>
      <c r="NK266">
        <v>3578333333.3333335</v>
      </c>
      <c r="NL266">
        <v>3145333333.3333335</v>
      </c>
      <c r="NM266">
        <v>433000000</v>
      </c>
      <c r="NN266">
        <v>1948333333.3333333</v>
      </c>
      <c r="NO266">
        <v>1149000000</v>
      </c>
      <c r="NP266">
        <v>798000000</v>
      </c>
      <c r="NQ266">
        <v>1333333.3333333333</v>
      </c>
      <c r="NR266">
        <v>4089000000</v>
      </c>
      <c r="NS266">
        <v>2202666666.6666665</v>
      </c>
      <c r="NT266">
        <v>1117333333.3333333</v>
      </c>
      <c r="NU266">
        <v>477666666.66666669</v>
      </c>
      <c r="NV266">
        <v>291666666.66666669</v>
      </c>
      <c r="NW266">
        <v>11869666666.666666</v>
      </c>
      <c r="NX266">
        <v>11014333333.333334</v>
      </c>
      <c r="NY266">
        <v>10349000000</v>
      </c>
      <c r="NZ266">
        <v>665333333.33333337</v>
      </c>
      <c r="OA266">
        <v>855333333.33333337</v>
      </c>
      <c r="OB266">
        <v>8865666666.666666</v>
      </c>
      <c r="OC266">
        <v>4202333333.3333335</v>
      </c>
      <c r="OD266">
        <v>2318000000</v>
      </c>
      <c r="OE266">
        <v>1884333333.3333333</v>
      </c>
      <c r="OF266">
        <v>4663333333.333333</v>
      </c>
      <c r="OG266">
        <v>2019666666.6666667</v>
      </c>
      <c r="OH266">
        <v>94666666.666666672</v>
      </c>
      <c r="OI266">
        <v>1390000000</v>
      </c>
      <c r="OJ266">
        <v>1159000000</v>
      </c>
      <c r="OK266">
        <v>15899666666.666666</v>
      </c>
      <c r="OL266">
        <v>3337000000</v>
      </c>
      <c r="OM266">
        <v>2891333333.3333335</v>
      </c>
      <c r="ON266">
        <v>445666666.66666669</v>
      </c>
      <c r="OP266">
        <v>2515000000</v>
      </c>
      <c r="OQ266">
        <v>1378333333.3333333</v>
      </c>
      <c r="OR266">
        <v>690666666.66666663</v>
      </c>
      <c r="OS266">
        <v>445666666.66666669</v>
      </c>
      <c r="OT266">
        <v>2699333333.3333335</v>
      </c>
      <c r="OU266">
        <v>1116333333.3333333</v>
      </c>
      <c r="OV266">
        <v>2172000000</v>
      </c>
      <c r="OW266">
        <v>668666666.66666663</v>
      </c>
      <c r="OX266">
        <v>1365666666.6666667</v>
      </c>
      <c r="OY266">
        <v>697000000</v>
      </c>
      <c r="OZ266">
        <v>2974333333.3333335</v>
      </c>
      <c r="PA266">
        <v>10520666666.666666</v>
      </c>
      <c r="PB266">
        <v>7546000000</v>
      </c>
    </row>
    <row r="267" spans="1:418" x14ac:dyDescent="0.45">
      <c r="A267" s="71">
        <v>25143</v>
      </c>
      <c r="B267">
        <v>35.4</v>
      </c>
      <c r="C267">
        <v>32.700000000000003</v>
      </c>
      <c r="D267">
        <v>30.9</v>
      </c>
      <c r="I267">
        <v>29.4</v>
      </c>
      <c r="L267">
        <v>27.7</v>
      </c>
      <c r="M267">
        <v>21.8</v>
      </c>
      <c r="N267">
        <v>16.100000000000001</v>
      </c>
      <c r="O267">
        <v>15.7</v>
      </c>
      <c r="Q267">
        <v>24</v>
      </c>
      <c r="R267">
        <v>30.2</v>
      </c>
      <c r="S267">
        <v>18.3</v>
      </c>
      <c r="W267">
        <v>44.2</v>
      </c>
      <c r="AL267">
        <v>34.700000000000003</v>
      </c>
      <c r="AP267">
        <v>36.799999999999997</v>
      </c>
      <c r="AQ267">
        <v>35.9</v>
      </c>
      <c r="AR267">
        <v>36.799999999999997</v>
      </c>
      <c r="BG267">
        <v>39.9</v>
      </c>
      <c r="BH267">
        <v>38.6</v>
      </c>
      <c r="BI267">
        <v>38.799999999999997</v>
      </c>
      <c r="BJ267">
        <v>38.9</v>
      </c>
      <c r="BK267">
        <v>41</v>
      </c>
      <c r="BM267">
        <v>39.6</v>
      </c>
      <c r="BO267">
        <v>36.200000000000003</v>
      </c>
      <c r="BS267">
        <v>43.4</v>
      </c>
      <c r="CB267">
        <v>27.4</v>
      </c>
      <c r="CG267">
        <v>61</v>
      </c>
      <c r="CJ267">
        <v>47.5</v>
      </c>
      <c r="CO267">
        <v>36.4</v>
      </c>
      <c r="CP267">
        <v>36</v>
      </c>
      <c r="CQ267">
        <v>37.4</v>
      </c>
      <c r="CR267">
        <v>41.6</v>
      </c>
      <c r="CS267">
        <v>37.4</v>
      </c>
      <c r="CU267">
        <v>35.299999999999997</v>
      </c>
      <c r="CW267">
        <v>35.200000000000003</v>
      </c>
      <c r="CX267">
        <v>33.6</v>
      </c>
      <c r="CZ267">
        <v>46.4</v>
      </c>
      <c r="DI267">
        <v>23.8</v>
      </c>
      <c r="DQ267">
        <v>30.1</v>
      </c>
      <c r="DX267">
        <v>39.6</v>
      </c>
      <c r="EK267">
        <v>33.6</v>
      </c>
      <c r="EP267">
        <v>48.5</v>
      </c>
      <c r="EY267">
        <v>54.9</v>
      </c>
      <c r="EZ267">
        <v>57.6</v>
      </c>
      <c r="FG267">
        <v>66.8</v>
      </c>
      <c r="FP267">
        <v>52.1</v>
      </c>
      <c r="FX267">
        <v>34.700000000000003</v>
      </c>
      <c r="FY267">
        <v>35.200000000000003</v>
      </c>
      <c r="GA267">
        <v>51.5</v>
      </c>
      <c r="GC267">
        <v>51.5</v>
      </c>
      <c r="GF267">
        <v>31</v>
      </c>
      <c r="GH267">
        <v>27.1</v>
      </c>
      <c r="GI267">
        <v>27.1</v>
      </c>
      <c r="GP267">
        <v>32.799999999999997</v>
      </c>
      <c r="GZ267">
        <v>30.6</v>
      </c>
      <c r="HA267">
        <v>45.1</v>
      </c>
      <c r="HC267">
        <v>28.7</v>
      </c>
      <c r="IU267">
        <v>36.5</v>
      </c>
      <c r="JJ267">
        <v>37.6</v>
      </c>
      <c r="JQ267">
        <v>38.9</v>
      </c>
      <c r="JX267">
        <v>37.1</v>
      </c>
      <c r="JY267">
        <v>36.6</v>
      </c>
      <c r="JZ267">
        <v>35.5</v>
      </c>
      <c r="KA267">
        <v>37.9</v>
      </c>
      <c r="KB267">
        <v>41.2</v>
      </c>
      <c r="KC267">
        <v>42.2</v>
      </c>
      <c r="KD267">
        <v>35.799999999999997</v>
      </c>
      <c r="KE267">
        <v>37.299999999999997</v>
      </c>
      <c r="KG267">
        <v>59.9</v>
      </c>
      <c r="KH267">
        <v>30.7</v>
      </c>
      <c r="KJ267">
        <v>40.700000000000003</v>
      </c>
      <c r="KK267">
        <v>40.299999999999997</v>
      </c>
      <c r="KL267">
        <v>45.1</v>
      </c>
      <c r="KT267">
        <v>3391666666.6666665</v>
      </c>
      <c r="KU267">
        <v>191659000000</v>
      </c>
      <c r="KV267">
        <v>97611000000</v>
      </c>
      <c r="KW267">
        <v>29275333333.333332</v>
      </c>
      <c r="KX267">
        <v>12225333333.333334</v>
      </c>
      <c r="KY267">
        <v>8947666666.666666</v>
      </c>
      <c r="KZ267">
        <v>1639000000</v>
      </c>
      <c r="LA267">
        <v>1638333333.3333333</v>
      </c>
      <c r="LB267">
        <v>8949666666.666666</v>
      </c>
      <c r="LC267">
        <v>5154000000</v>
      </c>
      <c r="LD267">
        <v>2156666666.6666665</v>
      </c>
      <c r="LE267">
        <v>1140666666.6666667</v>
      </c>
      <c r="LF267">
        <v>498000000</v>
      </c>
      <c r="LG267">
        <v>5310666666.666667</v>
      </c>
      <c r="LH267">
        <v>2668000000</v>
      </c>
      <c r="LI267">
        <v>984000000</v>
      </c>
      <c r="LJ267">
        <v>958333333.33333337</v>
      </c>
      <c r="LK267">
        <v>521333333.33333331</v>
      </c>
      <c r="LL267">
        <v>179333333.33333334</v>
      </c>
      <c r="LM267">
        <v>2790000000</v>
      </c>
      <c r="LN267">
        <v>1324666666.6666667</v>
      </c>
      <c r="LO267">
        <v>521666666.66666669</v>
      </c>
      <c r="LP267">
        <v>176000000</v>
      </c>
      <c r="LQ267">
        <v>761000000</v>
      </c>
      <c r="LR267">
        <v>6666666.666666667</v>
      </c>
      <c r="LS267">
        <v>68335666666.666664</v>
      </c>
      <c r="LT267">
        <v>30512666666.666668</v>
      </c>
      <c r="LU267">
        <v>26826000000</v>
      </c>
      <c r="LV267">
        <v>3444666666.6666665</v>
      </c>
      <c r="LW267">
        <v>242000000</v>
      </c>
      <c r="LX267">
        <v>14127666666.666666</v>
      </c>
      <c r="LY267">
        <v>11366666666.666666</v>
      </c>
      <c r="LZ267">
        <v>6868666666.666667</v>
      </c>
      <c r="MA267">
        <v>4277000000</v>
      </c>
      <c r="MB267">
        <v>220666666.66666666</v>
      </c>
      <c r="MC267">
        <v>2761000000</v>
      </c>
      <c r="MD267">
        <v>7823000000</v>
      </c>
      <c r="ME267">
        <v>6324000000</v>
      </c>
      <c r="MF267">
        <v>1499000000</v>
      </c>
      <c r="MG267">
        <v>15872333333.333334</v>
      </c>
      <c r="MH267">
        <v>1969666666.6666667</v>
      </c>
      <c r="MI267">
        <v>2437000000</v>
      </c>
      <c r="MJ267">
        <v>3607666666.6666665</v>
      </c>
      <c r="MK267">
        <v>2140333333.3333333</v>
      </c>
      <c r="ML267">
        <v>3221333333.3333335</v>
      </c>
      <c r="MM267">
        <v>1980333333.3333333</v>
      </c>
      <c r="MN267">
        <v>516666666.66666669</v>
      </c>
      <c r="MO267">
        <v>94048000000</v>
      </c>
      <c r="MP267">
        <v>91073666666.666672</v>
      </c>
      <c r="MQ267">
        <v>31855333333.333332</v>
      </c>
      <c r="MR267">
        <v>26566333333.333332</v>
      </c>
      <c r="MS267">
        <v>7632666666.666667</v>
      </c>
      <c r="MT267">
        <v>17825666666.666668</v>
      </c>
      <c r="MU267">
        <v>962000000</v>
      </c>
      <c r="MV267">
        <v>146000000</v>
      </c>
      <c r="MW267">
        <v>5289000000</v>
      </c>
      <c r="MX267">
        <v>846666666.66666663</v>
      </c>
      <c r="MY267">
        <v>4442333333.333333</v>
      </c>
      <c r="MZ267">
        <v>2750333333.3333335</v>
      </c>
      <c r="NA267">
        <v>1692000000</v>
      </c>
      <c r="NB267">
        <v>12967666666.666666</v>
      </c>
      <c r="NC267">
        <v>6275333333.333333</v>
      </c>
      <c r="ND267">
        <v>3836333333.3333335</v>
      </c>
      <c r="NE267">
        <v>1305333333.3333333</v>
      </c>
      <c r="NF267">
        <v>1133333333.3333333</v>
      </c>
      <c r="NG267">
        <v>6692333333.333333</v>
      </c>
      <c r="NH267">
        <v>5557000000</v>
      </c>
      <c r="NI267">
        <v>1135333333.3333333</v>
      </c>
      <c r="NJ267">
        <v>5526666666.666667</v>
      </c>
      <c r="NK267">
        <v>3578333333.3333335</v>
      </c>
      <c r="NL267">
        <v>3145333333.3333335</v>
      </c>
      <c r="NM267">
        <v>433000000</v>
      </c>
      <c r="NN267">
        <v>1948333333.3333333</v>
      </c>
      <c r="NO267">
        <v>1149000000</v>
      </c>
      <c r="NP267">
        <v>798000000</v>
      </c>
      <c r="NQ267">
        <v>1333333.3333333333</v>
      </c>
      <c r="NR267">
        <v>4089000000</v>
      </c>
      <c r="NS267">
        <v>2202666666.6666665</v>
      </c>
      <c r="NT267">
        <v>1117333333.3333333</v>
      </c>
      <c r="NU267">
        <v>477666666.66666669</v>
      </c>
      <c r="NV267">
        <v>291666666.66666669</v>
      </c>
      <c r="NW267">
        <v>11869666666.666666</v>
      </c>
      <c r="NX267">
        <v>11014333333.333334</v>
      </c>
      <c r="NY267">
        <v>10349000000</v>
      </c>
      <c r="NZ267">
        <v>665333333.33333337</v>
      </c>
      <c r="OA267">
        <v>855333333.33333337</v>
      </c>
      <c r="OB267">
        <v>8865666666.666666</v>
      </c>
      <c r="OC267">
        <v>4202333333.3333335</v>
      </c>
      <c r="OD267">
        <v>2318000000</v>
      </c>
      <c r="OE267">
        <v>1884333333.3333333</v>
      </c>
      <c r="OF267">
        <v>4663333333.333333</v>
      </c>
      <c r="OG267">
        <v>2019666666.6666667</v>
      </c>
      <c r="OH267">
        <v>94666666.666666672</v>
      </c>
      <c r="OI267">
        <v>1390000000</v>
      </c>
      <c r="OJ267">
        <v>1159000000</v>
      </c>
      <c r="OK267">
        <v>15899666666.666666</v>
      </c>
      <c r="OL267">
        <v>3337000000</v>
      </c>
      <c r="OM267">
        <v>2891333333.3333335</v>
      </c>
      <c r="ON267">
        <v>445666666.66666669</v>
      </c>
      <c r="OP267">
        <v>2515000000</v>
      </c>
      <c r="OQ267">
        <v>1378333333.3333333</v>
      </c>
      <c r="OR267">
        <v>690666666.66666663</v>
      </c>
      <c r="OS267">
        <v>445666666.66666669</v>
      </c>
      <c r="OT267">
        <v>2699333333.3333335</v>
      </c>
      <c r="OU267">
        <v>1116333333.3333333</v>
      </c>
      <c r="OV267">
        <v>2172000000</v>
      </c>
      <c r="OW267">
        <v>668666666.66666663</v>
      </c>
      <c r="OX267">
        <v>1365666666.6666667</v>
      </c>
      <c r="OY267">
        <v>697000000</v>
      </c>
      <c r="OZ267">
        <v>2974333333.3333335</v>
      </c>
      <c r="PA267">
        <v>10520666666.666666</v>
      </c>
      <c r="PB267">
        <v>7546000000</v>
      </c>
    </row>
    <row r="268" spans="1:418" x14ac:dyDescent="0.45">
      <c r="A268" s="71">
        <v>25173</v>
      </c>
      <c r="B268">
        <v>35.6</v>
      </c>
      <c r="C268">
        <v>32.9</v>
      </c>
      <c r="D268">
        <v>31.1</v>
      </c>
      <c r="I268">
        <v>29.6</v>
      </c>
      <c r="L268">
        <v>27.7</v>
      </c>
      <c r="M268">
        <v>21.8</v>
      </c>
      <c r="N268">
        <v>16.100000000000001</v>
      </c>
      <c r="O268">
        <v>15.8</v>
      </c>
      <c r="Q268">
        <v>24</v>
      </c>
      <c r="R268">
        <v>30.2</v>
      </c>
      <c r="S268">
        <v>18.399999999999999</v>
      </c>
      <c r="W268">
        <v>44.4</v>
      </c>
      <c r="AL268">
        <v>34.799999999999997</v>
      </c>
      <c r="AP268">
        <v>37</v>
      </c>
      <c r="AQ268">
        <v>36</v>
      </c>
      <c r="AR268">
        <v>37</v>
      </c>
      <c r="BG268">
        <v>40</v>
      </c>
      <c r="BH268">
        <v>38.799999999999997</v>
      </c>
      <c r="BI268">
        <v>39</v>
      </c>
      <c r="BJ268">
        <v>39</v>
      </c>
      <c r="BK268">
        <v>41.3</v>
      </c>
      <c r="BM268">
        <v>40</v>
      </c>
      <c r="BO268">
        <v>36.200000000000003</v>
      </c>
      <c r="BS268">
        <v>44.5</v>
      </c>
      <c r="CB268">
        <v>27.5</v>
      </c>
      <c r="CG268">
        <v>61.2</v>
      </c>
      <c r="CJ268">
        <v>47.5</v>
      </c>
      <c r="CO268">
        <v>36.700000000000003</v>
      </c>
      <c r="CP268">
        <v>36.299999999999997</v>
      </c>
      <c r="CQ268">
        <v>35.700000000000003</v>
      </c>
      <c r="CR268">
        <v>42.4</v>
      </c>
      <c r="CS268">
        <v>38.299999999999997</v>
      </c>
      <c r="CU268">
        <v>30.5</v>
      </c>
      <c r="CW268">
        <v>36.1</v>
      </c>
      <c r="CX268">
        <v>33.9</v>
      </c>
      <c r="CZ268">
        <v>46.4</v>
      </c>
      <c r="DI268">
        <v>23.9</v>
      </c>
      <c r="DQ268">
        <v>30.2</v>
      </c>
      <c r="DX268">
        <v>39.6</v>
      </c>
      <c r="EK268">
        <v>33.700000000000003</v>
      </c>
      <c r="EP268">
        <v>48.8</v>
      </c>
      <c r="EY268">
        <v>55.2</v>
      </c>
      <c r="EZ268">
        <v>57.9</v>
      </c>
      <c r="FG268">
        <v>67.099999999999994</v>
      </c>
      <c r="FP268">
        <v>52.3</v>
      </c>
      <c r="FX268">
        <v>34.5</v>
      </c>
      <c r="FY268">
        <v>34.9</v>
      </c>
      <c r="GA268">
        <v>51</v>
      </c>
      <c r="GC268">
        <v>50.9</v>
      </c>
      <c r="GF268">
        <v>29.6</v>
      </c>
      <c r="GH268">
        <v>26.8</v>
      </c>
      <c r="GI268">
        <v>26.9</v>
      </c>
      <c r="GP268">
        <v>33</v>
      </c>
      <c r="GZ268">
        <v>30.8</v>
      </c>
      <c r="HA268">
        <v>45.2</v>
      </c>
      <c r="HC268">
        <v>28.9</v>
      </c>
      <c r="IU268">
        <v>36.6</v>
      </c>
      <c r="JJ268">
        <v>37.700000000000003</v>
      </c>
      <c r="JQ268">
        <v>39</v>
      </c>
      <c r="JX268">
        <v>37.200000000000003</v>
      </c>
      <c r="JY268">
        <v>36.700000000000003</v>
      </c>
      <c r="JZ268">
        <v>35.6</v>
      </c>
      <c r="KA268">
        <v>38</v>
      </c>
      <c r="KB268">
        <v>41.3</v>
      </c>
      <c r="KC268">
        <v>42.4</v>
      </c>
      <c r="KD268">
        <v>35.9</v>
      </c>
      <c r="KE268">
        <v>37.299999999999997</v>
      </c>
      <c r="KG268">
        <v>60.3</v>
      </c>
      <c r="KH268">
        <v>30.9</v>
      </c>
      <c r="KJ268">
        <v>40.700000000000003</v>
      </c>
      <c r="KK268">
        <v>40.299999999999997</v>
      </c>
      <c r="KL268">
        <v>45.3</v>
      </c>
      <c r="KT268">
        <v>3391666666.6666665</v>
      </c>
      <c r="KU268">
        <v>191659000000</v>
      </c>
      <c r="KV268">
        <v>97611000000</v>
      </c>
      <c r="KW268">
        <v>29275333333.333332</v>
      </c>
      <c r="KX268">
        <v>12225333333.333334</v>
      </c>
      <c r="KY268">
        <v>8947666666.666666</v>
      </c>
      <c r="KZ268">
        <v>1639000000</v>
      </c>
      <c r="LA268">
        <v>1638333333.3333333</v>
      </c>
      <c r="LB268">
        <v>8949666666.666666</v>
      </c>
      <c r="LC268">
        <v>5154000000</v>
      </c>
      <c r="LD268">
        <v>2156666666.6666665</v>
      </c>
      <c r="LE268">
        <v>1140666666.6666667</v>
      </c>
      <c r="LF268">
        <v>498000000</v>
      </c>
      <c r="LG268">
        <v>5310666666.666667</v>
      </c>
      <c r="LH268">
        <v>2668000000</v>
      </c>
      <c r="LI268">
        <v>984000000</v>
      </c>
      <c r="LJ268">
        <v>958333333.33333337</v>
      </c>
      <c r="LK268">
        <v>521333333.33333331</v>
      </c>
      <c r="LL268">
        <v>179333333.33333334</v>
      </c>
      <c r="LM268">
        <v>2790000000</v>
      </c>
      <c r="LN268">
        <v>1324666666.6666667</v>
      </c>
      <c r="LO268">
        <v>521666666.66666669</v>
      </c>
      <c r="LP268">
        <v>176000000</v>
      </c>
      <c r="LQ268">
        <v>761000000</v>
      </c>
      <c r="LR268">
        <v>6666666.666666667</v>
      </c>
      <c r="LS268">
        <v>68335666666.666664</v>
      </c>
      <c r="LT268">
        <v>30512666666.666668</v>
      </c>
      <c r="LU268">
        <v>26826000000</v>
      </c>
      <c r="LV268">
        <v>3444666666.6666665</v>
      </c>
      <c r="LW268">
        <v>242000000</v>
      </c>
      <c r="LX268">
        <v>14127666666.666666</v>
      </c>
      <c r="LY268">
        <v>11366666666.666666</v>
      </c>
      <c r="LZ268">
        <v>6868666666.666667</v>
      </c>
      <c r="MA268">
        <v>4277000000</v>
      </c>
      <c r="MB268">
        <v>220666666.66666666</v>
      </c>
      <c r="MC268">
        <v>2761000000</v>
      </c>
      <c r="MD268">
        <v>7823000000</v>
      </c>
      <c r="ME268">
        <v>6324000000</v>
      </c>
      <c r="MF268">
        <v>1499000000</v>
      </c>
      <c r="MG268">
        <v>15872333333.333334</v>
      </c>
      <c r="MH268">
        <v>1969666666.6666667</v>
      </c>
      <c r="MI268">
        <v>2437000000</v>
      </c>
      <c r="MJ268">
        <v>3607666666.6666665</v>
      </c>
      <c r="MK268">
        <v>2140333333.3333333</v>
      </c>
      <c r="ML268">
        <v>3221333333.3333335</v>
      </c>
      <c r="MM268">
        <v>1980333333.3333333</v>
      </c>
      <c r="MN268">
        <v>516666666.66666669</v>
      </c>
      <c r="MO268">
        <v>94048000000</v>
      </c>
      <c r="MP268">
        <v>91073666666.666672</v>
      </c>
      <c r="MQ268">
        <v>31855333333.333332</v>
      </c>
      <c r="MR268">
        <v>26566333333.333332</v>
      </c>
      <c r="MS268">
        <v>7632666666.666667</v>
      </c>
      <c r="MT268">
        <v>17825666666.666668</v>
      </c>
      <c r="MU268">
        <v>962000000</v>
      </c>
      <c r="MV268">
        <v>146000000</v>
      </c>
      <c r="MW268">
        <v>5289000000</v>
      </c>
      <c r="MX268">
        <v>846666666.66666663</v>
      </c>
      <c r="MY268">
        <v>4442333333.333333</v>
      </c>
      <c r="MZ268">
        <v>2750333333.3333335</v>
      </c>
      <c r="NA268">
        <v>1692000000</v>
      </c>
      <c r="NB268">
        <v>12967666666.666666</v>
      </c>
      <c r="NC268">
        <v>6275333333.333333</v>
      </c>
      <c r="ND268">
        <v>3836333333.3333335</v>
      </c>
      <c r="NE268">
        <v>1305333333.3333333</v>
      </c>
      <c r="NF268">
        <v>1133333333.3333333</v>
      </c>
      <c r="NG268">
        <v>6692333333.333333</v>
      </c>
      <c r="NH268">
        <v>5557000000</v>
      </c>
      <c r="NI268">
        <v>1135333333.3333333</v>
      </c>
      <c r="NJ268">
        <v>5526666666.666667</v>
      </c>
      <c r="NK268">
        <v>3578333333.3333335</v>
      </c>
      <c r="NL268">
        <v>3145333333.3333335</v>
      </c>
      <c r="NM268">
        <v>433000000</v>
      </c>
      <c r="NN268">
        <v>1948333333.3333333</v>
      </c>
      <c r="NO268">
        <v>1149000000</v>
      </c>
      <c r="NP268">
        <v>798000000</v>
      </c>
      <c r="NQ268">
        <v>1333333.3333333333</v>
      </c>
      <c r="NR268">
        <v>4089000000</v>
      </c>
      <c r="NS268">
        <v>2202666666.6666665</v>
      </c>
      <c r="NT268">
        <v>1117333333.3333333</v>
      </c>
      <c r="NU268">
        <v>477666666.66666669</v>
      </c>
      <c r="NV268">
        <v>291666666.66666669</v>
      </c>
      <c r="NW268">
        <v>11869666666.666666</v>
      </c>
      <c r="NX268">
        <v>11014333333.333334</v>
      </c>
      <c r="NY268">
        <v>10349000000</v>
      </c>
      <c r="NZ268">
        <v>665333333.33333337</v>
      </c>
      <c r="OA268">
        <v>855333333.33333337</v>
      </c>
      <c r="OB268">
        <v>8865666666.666666</v>
      </c>
      <c r="OC268">
        <v>4202333333.3333335</v>
      </c>
      <c r="OD268">
        <v>2318000000</v>
      </c>
      <c r="OE268">
        <v>1884333333.3333333</v>
      </c>
      <c r="OF268">
        <v>4663333333.333333</v>
      </c>
      <c r="OG268">
        <v>2019666666.6666667</v>
      </c>
      <c r="OH268">
        <v>94666666.666666672</v>
      </c>
      <c r="OI268">
        <v>1390000000</v>
      </c>
      <c r="OJ268">
        <v>1159000000</v>
      </c>
      <c r="OK268">
        <v>15899666666.666666</v>
      </c>
      <c r="OL268">
        <v>3337000000</v>
      </c>
      <c r="OM268">
        <v>2891333333.3333335</v>
      </c>
      <c r="ON268">
        <v>445666666.66666669</v>
      </c>
      <c r="OP268">
        <v>2515000000</v>
      </c>
      <c r="OQ268">
        <v>1378333333.3333333</v>
      </c>
      <c r="OR268">
        <v>690666666.66666663</v>
      </c>
      <c r="OS268">
        <v>445666666.66666669</v>
      </c>
      <c r="OT268">
        <v>2699333333.3333335</v>
      </c>
      <c r="OU268">
        <v>1116333333.3333333</v>
      </c>
      <c r="OV268">
        <v>2172000000</v>
      </c>
      <c r="OW268">
        <v>668666666.66666663</v>
      </c>
      <c r="OX268">
        <v>1365666666.6666667</v>
      </c>
      <c r="OY268">
        <v>697000000</v>
      </c>
      <c r="OZ268">
        <v>2974333333.3333335</v>
      </c>
      <c r="PA268">
        <v>10520666666.666666</v>
      </c>
      <c r="PB268">
        <v>7546000000</v>
      </c>
    </row>
    <row r="269" spans="1:418" x14ac:dyDescent="0.45">
      <c r="A269" s="71">
        <v>25204</v>
      </c>
      <c r="B269">
        <v>35.700000000000003</v>
      </c>
      <c r="C269">
        <v>33</v>
      </c>
      <c r="D269">
        <v>31.3</v>
      </c>
      <c r="I269">
        <v>29.8</v>
      </c>
      <c r="L269">
        <v>27.7</v>
      </c>
      <c r="M269">
        <v>21.8</v>
      </c>
      <c r="N269">
        <v>16.100000000000001</v>
      </c>
      <c r="O269">
        <v>15.8</v>
      </c>
      <c r="Q269">
        <v>24</v>
      </c>
      <c r="R269">
        <v>30.2</v>
      </c>
      <c r="S269">
        <v>18.399999999999999</v>
      </c>
      <c r="W269">
        <v>44.4</v>
      </c>
      <c r="AA269">
        <v>49.5</v>
      </c>
      <c r="AL269">
        <v>34.799999999999997</v>
      </c>
      <c r="AP269">
        <v>37</v>
      </c>
      <c r="AQ269">
        <v>36.1</v>
      </c>
      <c r="AR269">
        <v>37</v>
      </c>
      <c r="BG269">
        <v>40.299999999999997</v>
      </c>
      <c r="BH269">
        <v>38.9</v>
      </c>
      <c r="BI269">
        <v>39.200000000000003</v>
      </c>
      <c r="BJ269">
        <v>39.4</v>
      </c>
      <c r="BK269">
        <v>41.6</v>
      </c>
      <c r="BM269">
        <v>40</v>
      </c>
      <c r="BO269">
        <v>35.9</v>
      </c>
      <c r="BS269">
        <v>44.8</v>
      </c>
      <c r="CB269">
        <v>27.6</v>
      </c>
      <c r="CG269">
        <v>62.6</v>
      </c>
      <c r="CJ269">
        <v>47.4</v>
      </c>
      <c r="CO269">
        <v>36.299999999999997</v>
      </c>
      <c r="CP269">
        <v>35.799999999999997</v>
      </c>
      <c r="CQ269">
        <v>36</v>
      </c>
      <c r="CR269">
        <v>42.3</v>
      </c>
      <c r="CS269">
        <v>40</v>
      </c>
      <c r="CU269">
        <v>30.1</v>
      </c>
      <c r="CW269">
        <v>36.1</v>
      </c>
      <c r="CX269">
        <v>34.1</v>
      </c>
      <c r="CZ269">
        <v>41.5</v>
      </c>
      <c r="DI269">
        <v>23.8</v>
      </c>
      <c r="DQ269">
        <v>30.2</v>
      </c>
      <c r="DX269">
        <v>39.700000000000003</v>
      </c>
      <c r="EK269">
        <v>33.799999999999997</v>
      </c>
      <c r="EP269">
        <v>48.6</v>
      </c>
      <c r="ER269">
        <v>46.9</v>
      </c>
      <c r="EY269">
        <v>55.5</v>
      </c>
      <c r="EZ269">
        <v>58.4</v>
      </c>
      <c r="FG269">
        <v>67.599999999999994</v>
      </c>
      <c r="FJ269">
        <v>71</v>
      </c>
      <c r="FP269">
        <v>52.5</v>
      </c>
      <c r="FX269">
        <v>34.700000000000003</v>
      </c>
      <c r="FY269">
        <v>35</v>
      </c>
      <c r="GA269">
        <v>50.8</v>
      </c>
      <c r="GC269">
        <v>50.8</v>
      </c>
      <c r="GF269">
        <v>29.2</v>
      </c>
      <c r="GH269">
        <v>27.1</v>
      </c>
      <c r="GI269">
        <v>27.1</v>
      </c>
      <c r="GP269">
        <v>33.200000000000003</v>
      </c>
      <c r="GZ269">
        <v>30.9</v>
      </c>
      <c r="HA269">
        <v>45.2</v>
      </c>
      <c r="HB269">
        <v>46.3</v>
      </c>
      <c r="HC269">
        <v>29.1</v>
      </c>
      <c r="IU269">
        <v>36.6</v>
      </c>
      <c r="JJ269">
        <v>37.799999999999997</v>
      </c>
      <c r="JQ269">
        <v>39.1</v>
      </c>
      <c r="JX269">
        <v>37.299999999999997</v>
      </c>
      <c r="JY269">
        <v>36.9</v>
      </c>
      <c r="JZ269">
        <v>35.799999999999997</v>
      </c>
      <c r="KA269">
        <v>38.200000000000003</v>
      </c>
      <c r="KB269">
        <v>41.4</v>
      </c>
      <c r="KC269">
        <v>42.5</v>
      </c>
      <c r="KD269">
        <v>36</v>
      </c>
      <c r="KE269">
        <v>37.4</v>
      </c>
      <c r="KG269">
        <v>60.7</v>
      </c>
      <c r="KH269">
        <v>30.9</v>
      </c>
      <c r="KJ269">
        <v>40.799999999999997</v>
      </c>
      <c r="KK269">
        <v>40.4</v>
      </c>
      <c r="KL269">
        <v>45.5</v>
      </c>
      <c r="KT269">
        <v>3421000000</v>
      </c>
      <c r="KU269">
        <v>195668333333.33334</v>
      </c>
      <c r="KV269">
        <v>99615000000</v>
      </c>
      <c r="KW269">
        <v>30003666666.666668</v>
      </c>
      <c r="KX269">
        <v>12549666666.666666</v>
      </c>
      <c r="KY269">
        <v>9044666666.666666</v>
      </c>
      <c r="KZ269">
        <v>1769333333.3333333</v>
      </c>
      <c r="LA269">
        <v>1735333333.3333333</v>
      </c>
      <c r="LB269">
        <v>9098666666.666666</v>
      </c>
      <c r="LC269">
        <v>5229666666.666667</v>
      </c>
      <c r="LD269">
        <v>2190333333.3333335</v>
      </c>
      <c r="LE269">
        <v>1170666666.6666667</v>
      </c>
      <c r="LF269">
        <v>508333333.33333331</v>
      </c>
      <c r="LG269">
        <v>5470000000</v>
      </c>
      <c r="LH269">
        <v>2722333333.3333335</v>
      </c>
      <c r="LI269">
        <v>992666666.66666663</v>
      </c>
      <c r="LJ269">
        <v>1024000000</v>
      </c>
      <c r="LK269">
        <v>548666666.66666663</v>
      </c>
      <c r="LL269">
        <v>182333333.33333334</v>
      </c>
      <c r="LM269">
        <v>2885000000</v>
      </c>
      <c r="LN269">
        <v>1354333333.3333333</v>
      </c>
      <c r="LO269">
        <v>537333333.33333337</v>
      </c>
      <c r="LP269">
        <v>185000000</v>
      </c>
      <c r="LQ269">
        <v>801666666.66666663</v>
      </c>
      <c r="LR269">
        <v>6666666.666666667</v>
      </c>
      <c r="LS269">
        <v>69611333333.333328</v>
      </c>
      <c r="LT269">
        <v>31022000000</v>
      </c>
      <c r="LU269">
        <v>27200333333.333332</v>
      </c>
      <c r="LV269">
        <v>3580333333.3333335</v>
      </c>
      <c r="LW269">
        <v>241333333.33333334</v>
      </c>
      <c r="LX269">
        <v>14455333333.333334</v>
      </c>
      <c r="LY269">
        <v>11669333333.333334</v>
      </c>
      <c r="LZ269">
        <v>7016666666.666667</v>
      </c>
      <c r="MA269">
        <v>4415333333.333333</v>
      </c>
      <c r="MB269">
        <v>237666666.66666666</v>
      </c>
      <c r="MC269">
        <v>2786000000</v>
      </c>
      <c r="MD269">
        <v>8087000000</v>
      </c>
      <c r="ME269">
        <v>6547666666.666667</v>
      </c>
      <c r="MF269">
        <v>1539333333.3333333</v>
      </c>
      <c r="MG269">
        <v>16047000000</v>
      </c>
      <c r="MH269">
        <v>2005666666.6666667</v>
      </c>
      <c r="MI269">
        <v>2500333333.3333335</v>
      </c>
      <c r="MJ269">
        <v>3635666666.6666665</v>
      </c>
      <c r="MK269">
        <v>2181666666.6666665</v>
      </c>
      <c r="ML269">
        <v>3167333333.3333335</v>
      </c>
      <c r="MM269">
        <v>2036666666.6666667</v>
      </c>
      <c r="MN269">
        <v>519666666.66666669</v>
      </c>
      <c r="MO269">
        <v>96053666666.666672</v>
      </c>
      <c r="MP269">
        <v>93033333333.333328</v>
      </c>
      <c r="MQ269">
        <v>32570666666.666668</v>
      </c>
      <c r="MR269">
        <v>27112333333.333332</v>
      </c>
      <c r="MS269">
        <v>7765000000</v>
      </c>
      <c r="MT269">
        <v>18204000000</v>
      </c>
      <c r="MU269">
        <v>988333333.33333337</v>
      </c>
      <c r="MV269">
        <v>155000000</v>
      </c>
      <c r="MW269">
        <v>5458333333.333333</v>
      </c>
      <c r="MX269">
        <v>877333333.33333337</v>
      </c>
      <c r="MY269">
        <v>4581000000</v>
      </c>
      <c r="MZ269">
        <v>2852666666.6666665</v>
      </c>
      <c r="NA269">
        <v>1728333333.3333333</v>
      </c>
      <c r="NB269">
        <v>13420000000</v>
      </c>
      <c r="NC269">
        <v>6443666666.666667</v>
      </c>
      <c r="ND269">
        <v>3949666666.6666665</v>
      </c>
      <c r="NE269">
        <v>1355666666.6666667</v>
      </c>
      <c r="NF269">
        <v>1138000000</v>
      </c>
      <c r="NG269">
        <v>6976333333.333333</v>
      </c>
      <c r="NH269">
        <v>5769000000</v>
      </c>
      <c r="NI269">
        <v>1207333333.3333333</v>
      </c>
      <c r="NJ269">
        <v>5709666666.666667</v>
      </c>
      <c r="NK269">
        <v>3676000000</v>
      </c>
      <c r="NL269">
        <v>3233333333.3333335</v>
      </c>
      <c r="NM269">
        <v>442666666.66666669</v>
      </c>
      <c r="NN269">
        <v>2033666666.6666667</v>
      </c>
      <c r="NO269">
        <v>1181333333.3333333</v>
      </c>
      <c r="NP269">
        <v>850666666.66666663</v>
      </c>
      <c r="NQ269">
        <v>1333333.3333333333</v>
      </c>
      <c r="NR269">
        <v>4191666666.6666665</v>
      </c>
      <c r="NS269">
        <v>2260666666.6666665</v>
      </c>
      <c r="NT269">
        <v>1142666666.6666667</v>
      </c>
      <c r="NU269">
        <v>486333333.33333331</v>
      </c>
      <c r="NV269">
        <v>302333333.33333331</v>
      </c>
      <c r="NW269">
        <v>12010000000</v>
      </c>
      <c r="NX269">
        <v>11135000000</v>
      </c>
      <c r="NY269">
        <v>10465333333.333334</v>
      </c>
      <c r="NZ269">
        <v>669666666.66666663</v>
      </c>
      <c r="OA269">
        <v>875000000</v>
      </c>
      <c r="OB269">
        <v>8830333333.333334</v>
      </c>
      <c r="OC269">
        <v>4147666666.6666665</v>
      </c>
      <c r="OD269">
        <v>2495000000</v>
      </c>
      <c r="OE269">
        <v>1652666666.6666667</v>
      </c>
      <c r="OF269">
        <v>4682666666.666667</v>
      </c>
      <c r="OG269">
        <v>2045333333.3333333</v>
      </c>
      <c r="OH269">
        <v>95666666.666666672</v>
      </c>
      <c r="OI269">
        <v>1356000000</v>
      </c>
      <c r="OJ269">
        <v>1185666666.6666667</v>
      </c>
      <c r="OK269">
        <v>16301000000</v>
      </c>
      <c r="OL269">
        <v>3459666666.6666665</v>
      </c>
      <c r="OM269">
        <v>3000666666.6666665</v>
      </c>
      <c r="ON269">
        <v>459000000</v>
      </c>
      <c r="OP269">
        <v>2568333333.3333335</v>
      </c>
      <c r="OQ269">
        <v>1409333333.3333333</v>
      </c>
      <c r="OR269">
        <v>704000000</v>
      </c>
      <c r="OS269">
        <v>455333333.33333331</v>
      </c>
      <c r="OT269">
        <v>2737333333.3333335</v>
      </c>
      <c r="OU269">
        <v>1148666666.6666667</v>
      </c>
      <c r="OV269">
        <v>2215000000</v>
      </c>
      <c r="OW269">
        <v>751000000</v>
      </c>
      <c r="OX269">
        <v>1513000000</v>
      </c>
      <c r="OY269">
        <v>762000000</v>
      </c>
      <c r="OZ269">
        <v>3020333333.3333335</v>
      </c>
      <c r="PA269">
        <v>10824333333.333334</v>
      </c>
      <c r="PB269">
        <v>7804000000</v>
      </c>
    </row>
    <row r="270" spans="1:418" x14ac:dyDescent="0.45">
      <c r="A270" s="71">
        <v>25235</v>
      </c>
      <c r="B270">
        <v>35.799999999999997</v>
      </c>
      <c r="C270">
        <v>33.1</v>
      </c>
      <c r="D270">
        <v>31.4</v>
      </c>
      <c r="I270">
        <v>30</v>
      </c>
      <c r="L270">
        <v>27.7</v>
      </c>
      <c r="M270">
        <v>21.8</v>
      </c>
      <c r="N270">
        <v>16.100000000000001</v>
      </c>
      <c r="O270">
        <v>15.8</v>
      </c>
      <c r="Q270">
        <v>24</v>
      </c>
      <c r="R270">
        <v>30.2</v>
      </c>
      <c r="S270">
        <v>18.3</v>
      </c>
      <c r="W270">
        <v>44.6</v>
      </c>
      <c r="AA270">
        <v>49.8</v>
      </c>
      <c r="AL270">
        <v>34.799999999999997</v>
      </c>
      <c r="AP270">
        <v>37</v>
      </c>
      <c r="AQ270">
        <v>36.1</v>
      </c>
      <c r="AR270">
        <v>37</v>
      </c>
      <c r="BG270">
        <v>40.5</v>
      </c>
      <c r="BH270">
        <v>39</v>
      </c>
      <c r="BI270">
        <v>39.200000000000003</v>
      </c>
      <c r="BJ270">
        <v>39.299999999999997</v>
      </c>
      <c r="BK270">
        <v>41.4</v>
      </c>
      <c r="BM270">
        <v>40</v>
      </c>
      <c r="BO270">
        <v>35.9</v>
      </c>
      <c r="BS270">
        <v>44.7</v>
      </c>
      <c r="CB270">
        <v>27.7</v>
      </c>
      <c r="CG270">
        <v>65.2</v>
      </c>
      <c r="CJ270">
        <v>47.4</v>
      </c>
      <c r="CO270">
        <v>35.5</v>
      </c>
      <c r="CP270">
        <v>34.799999999999997</v>
      </c>
      <c r="CQ270">
        <v>35.6</v>
      </c>
      <c r="CR270">
        <v>42.4</v>
      </c>
      <c r="CS270">
        <v>39.200000000000003</v>
      </c>
      <c r="CU270">
        <v>30.3</v>
      </c>
      <c r="CW270">
        <v>34.299999999999997</v>
      </c>
      <c r="CX270">
        <v>34.200000000000003</v>
      </c>
      <c r="CZ270">
        <v>43.7</v>
      </c>
      <c r="DI270">
        <v>23.8</v>
      </c>
      <c r="DQ270">
        <v>30.3</v>
      </c>
      <c r="DX270">
        <v>39.700000000000003</v>
      </c>
      <c r="EK270">
        <v>34</v>
      </c>
      <c r="EP270">
        <v>48.8</v>
      </c>
      <c r="ER270">
        <v>47</v>
      </c>
      <c r="EY270">
        <v>55.7</v>
      </c>
      <c r="EZ270">
        <v>58.7</v>
      </c>
      <c r="FG270">
        <v>67.7</v>
      </c>
      <c r="FJ270">
        <v>71.7</v>
      </c>
      <c r="FP270">
        <v>52.7</v>
      </c>
      <c r="FX270">
        <v>35.200000000000003</v>
      </c>
      <c r="FY270">
        <v>35.5</v>
      </c>
      <c r="GA270">
        <v>51</v>
      </c>
      <c r="GC270">
        <v>50.9</v>
      </c>
      <c r="GF270">
        <v>31.3</v>
      </c>
      <c r="GH270">
        <v>27.2</v>
      </c>
      <c r="GI270">
        <v>27.2</v>
      </c>
      <c r="GP270">
        <v>33.299999999999997</v>
      </c>
      <c r="GZ270">
        <v>31.2</v>
      </c>
      <c r="HA270">
        <v>45.2</v>
      </c>
      <c r="HB270">
        <v>46.3</v>
      </c>
      <c r="HC270">
        <v>29.3</v>
      </c>
      <c r="IU270">
        <v>36.799999999999997</v>
      </c>
      <c r="JJ270">
        <v>37.9</v>
      </c>
      <c r="JQ270">
        <v>39.1</v>
      </c>
      <c r="JX270">
        <v>37.6</v>
      </c>
      <c r="JY270">
        <v>37</v>
      </c>
      <c r="JZ270">
        <v>36</v>
      </c>
      <c r="KA270">
        <v>38.4</v>
      </c>
      <c r="KB270">
        <v>41.6</v>
      </c>
      <c r="KC270">
        <v>42.7</v>
      </c>
      <c r="KD270">
        <v>36.1</v>
      </c>
      <c r="KE270">
        <v>37.6</v>
      </c>
      <c r="KG270">
        <v>60.9</v>
      </c>
      <c r="KH270">
        <v>30.9</v>
      </c>
      <c r="KJ270">
        <v>41.1</v>
      </c>
      <c r="KK270">
        <v>40.700000000000003</v>
      </c>
      <c r="KL270">
        <v>45.6</v>
      </c>
      <c r="KT270">
        <v>3421000000</v>
      </c>
      <c r="KU270">
        <v>195668333333.33334</v>
      </c>
      <c r="KV270">
        <v>99615000000</v>
      </c>
      <c r="KW270">
        <v>30003666666.666668</v>
      </c>
      <c r="KX270">
        <v>12549666666.666666</v>
      </c>
      <c r="KY270">
        <v>9044666666.666666</v>
      </c>
      <c r="KZ270">
        <v>1769333333.3333333</v>
      </c>
      <c r="LA270">
        <v>1735333333.3333333</v>
      </c>
      <c r="LB270">
        <v>9098666666.666666</v>
      </c>
      <c r="LC270">
        <v>5229666666.666667</v>
      </c>
      <c r="LD270">
        <v>2190333333.3333335</v>
      </c>
      <c r="LE270">
        <v>1170666666.6666667</v>
      </c>
      <c r="LF270">
        <v>508333333.33333331</v>
      </c>
      <c r="LG270">
        <v>5470000000</v>
      </c>
      <c r="LH270">
        <v>2722333333.3333335</v>
      </c>
      <c r="LI270">
        <v>992666666.66666663</v>
      </c>
      <c r="LJ270">
        <v>1024000000</v>
      </c>
      <c r="LK270">
        <v>548666666.66666663</v>
      </c>
      <c r="LL270">
        <v>182333333.33333334</v>
      </c>
      <c r="LM270">
        <v>2885000000</v>
      </c>
      <c r="LN270">
        <v>1354333333.3333333</v>
      </c>
      <c r="LO270">
        <v>537333333.33333337</v>
      </c>
      <c r="LP270">
        <v>185000000</v>
      </c>
      <c r="LQ270">
        <v>801666666.66666663</v>
      </c>
      <c r="LR270">
        <v>6666666.666666667</v>
      </c>
      <c r="LS270">
        <v>69611333333.333328</v>
      </c>
      <c r="LT270">
        <v>31022000000</v>
      </c>
      <c r="LU270">
        <v>27200333333.333332</v>
      </c>
      <c r="LV270">
        <v>3580333333.3333335</v>
      </c>
      <c r="LW270">
        <v>241333333.33333334</v>
      </c>
      <c r="LX270">
        <v>14455333333.333334</v>
      </c>
      <c r="LY270">
        <v>11669333333.333334</v>
      </c>
      <c r="LZ270">
        <v>7016666666.666667</v>
      </c>
      <c r="MA270">
        <v>4415333333.333333</v>
      </c>
      <c r="MB270">
        <v>237666666.66666666</v>
      </c>
      <c r="MC270">
        <v>2786000000</v>
      </c>
      <c r="MD270">
        <v>8087000000</v>
      </c>
      <c r="ME270">
        <v>6547666666.666667</v>
      </c>
      <c r="MF270">
        <v>1539333333.3333333</v>
      </c>
      <c r="MG270">
        <v>16047000000</v>
      </c>
      <c r="MH270">
        <v>2005666666.6666667</v>
      </c>
      <c r="MI270">
        <v>2500333333.3333335</v>
      </c>
      <c r="MJ270">
        <v>3635666666.6666665</v>
      </c>
      <c r="MK270">
        <v>2181666666.6666665</v>
      </c>
      <c r="ML270">
        <v>3167333333.3333335</v>
      </c>
      <c r="MM270">
        <v>2036666666.6666667</v>
      </c>
      <c r="MN270">
        <v>519666666.66666669</v>
      </c>
      <c r="MO270">
        <v>96053666666.666672</v>
      </c>
      <c r="MP270">
        <v>93033333333.333328</v>
      </c>
      <c r="MQ270">
        <v>32570666666.666668</v>
      </c>
      <c r="MR270">
        <v>27112333333.333332</v>
      </c>
      <c r="MS270">
        <v>7765000000</v>
      </c>
      <c r="MT270">
        <v>18204000000</v>
      </c>
      <c r="MU270">
        <v>988333333.33333337</v>
      </c>
      <c r="MV270">
        <v>155000000</v>
      </c>
      <c r="MW270">
        <v>5458333333.333333</v>
      </c>
      <c r="MX270">
        <v>877333333.33333337</v>
      </c>
      <c r="MY270">
        <v>4581000000</v>
      </c>
      <c r="MZ270">
        <v>2852666666.6666665</v>
      </c>
      <c r="NA270">
        <v>1728333333.3333333</v>
      </c>
      <c r="NB270">
        <v>13420000000</v>
      </c>
      <c r="NC270">
        <v>6443666666.666667</v>
      </c>
      <c r="ND270">
        <v>3949666666.6666665</v>
      </c>
      <c r="NE270">
        <v>1355666666.6666667</v>
      </c>
      <c r="NF270">
        <v>1138000000</v>
      </c>
      <c r="NG270">
        <v>6976333333.333333</v>
      </c>
      <c r="NH270">
        <v>5769000000</v>
      </c>
      <c r="NI270">
        <v>1207333333.3333333</v>
      </c>
      <c r="NJ270">
        <v>5709666666.666667</v>
      </c>
      <c r="NK270">
        <v>3676000000</v>
      </c>
      <c r="NL270">
        <v>3233333333.3333335</v>
      </c>
      <c r="NM270">
        <v>442666666.66666669</v>
      </c>
      <c r="NN270">
        <v>2033666666.6666667</v>
      </c>
      <c r="NO270">
        <v>1181333333.3333333</v>
      </c>
      <c r="NP270">
        <v>850666666.66666663</v>
      </c>
      <c r="NQ270">
        <v>1333333.3333333333</v>
      </c>
      <c r="NR270">
        <v>4191666666.6666665</v>
      </c>
      <c r="NS270">
        <v>2260666666.6666665</v>
      </c>
      <c r="NT270">
        <v>1142666666.6666667</v>
      </c>
      <c r="NU270">
        <v>486333333.33333331</v>
      </c>
      <c r="NV270">
        <v>302333333.33333331</v>
      </c>
      <c r="NW270">
        <v>12010000000</v>
      </c>
      <c r="NX270">
        <v>11135000000</v>
      </c>
      <c r="NY270">
        <v>10465333333.333334</v>
      </c>
      <c r="NZ270">
        <v>669666666.66666663</v>
      </c>
      <c r="OA270">
        <v>875000000</v>
      </c>
      <c r="OB270">
        <v>8830333333.333334</v>
      </c>
      <c r="OC270">
        <v>4147666666.6666665</v>
      </c>
      <c r="OD270">
        <v>2495000000</v>
      </c>
      <c r="OE270">
        <v>1652666666.6666667</v>
      </c>
      <c r="OF270">
        <v>4682666666.666667</v>
      </c>
      <c r="OG270">
        <v>2045333333.3333333</v>
      </c>
      <c r="OH270">
        <v>95666666.666666672</v>
      </c>
      <c r="OI270">
        <v>1356000000</v>
      </c>
      <c r="OJ270">
        <v>1185666666.6666667</v>
      </c>
      <c r="OK270">
        <v>16301000000</v>
      </c>
      <c r="OL270">
        <v>3459666666.6666665</v>
      </c>
      <c r="OM270">
        <v>3000666666.6666665</v>
      </c>
      <c r="ON270">
        <v>459000000</v>
      </c>
      <c r="OP270">
        <v>2568333333.3333335</v>
      </c>
      <c r="OQ270">
        <v>1409333333.3333333</v>
      </c>
      <c r="OR270">
        <v>704000000</v>
      </c>
      <c r="OS270">
        <v>455333333.33333331</v>
      </c>
      <c r="OT270">
        <v>2737333333.3333335</v>
      </c>
      <c r="OU270">
        <v>1148666666.6666667</v>
      </c>
      <c r="OV270">
        <v>2215000000</v>
      </c>
      <c r="OW270">
        <v>751000000</v>
      </c>
      <c r="OX270">
        <v>1513000000</v>
      </c>
      <c r="OY270">
        <v>762000000</v>
      </c>
      <c r="OZ270">
        <v>3020333333.3333335</v>
      </c>
      <c r="PA270">
        <v>10824333333.333334</v>
      </c>
      <c r="PB270">
        <v>7804000000</v>
      </c>
    </row>
    <row r="271" spans="1:418" x14ac:dyDescent="0.45">
      <c r="A271" s="71">
        <v>25263</v>
      </c>
      <c r="B271">
        <v>36.1</v>
      </c>
      <c r="C271">
        <v>33.4</v>
      </c>
      <c r="D271">
        <v>31.8</v>
      </c>
      <c r="I271">
        <v>30.2</v>
      </c>
      <c r="L271">
        <v>27.8</v>
      </c>
      <c r="M271">
        <v>21.9</v>
      </c>
      <c r="N271">
        <v>16.2</v>
      </c>
      <c r="O271">
        <v>15.8</v>
      </c>
      <c r="Q271">
        <v>24</v>
      </c>
      <c r="R271">
        <v>30.4</v>
      </c>
      <c r="S271">
        <v>18.399999999999999</v>
      </c>
      <c r="W271">
        <v>44.7</v>
      </c>
      <c r="AA271">
        <v>50.1</v>
      </c>
      <c r="AL271">
        <v>34.9</v>
      </c>
      <c r="AP271">
        <v>37.1</v>
      </c>
      <c r="AQ271">
        <v>36.200000000000003</v>
      </c>
      <c r="AR271">
        <v>37.1</v>
      </c>
      <c r="BG271">
        <v>40.299999999999997</v>
      </c>
      <c r="BH271">
        <v>38.9</v>
      </c>
      <c r="BI271">
        <v>39</v>
      </c>
      <c r="BJ271">
        <v>39.1</v>
      </c>
      <c r="BK271">
        <v>41.4</v>
      </c>
      <c r="BM271">
        <v>39.6</v>
      </c>
      <c r="BO271">
        <v>35.9</v>
      </c>
      <c r="BS271">
        <v>43.9</v>
      </c>
      <c r="CB271">
        <v>27.7</v>
      </c>
      <c r="CG271">
        <v>63.4</v>
      </c>
      <c r="CJ271">
        <v>47.5</v>
      </c>
      <c r="CO271">
        <v>36.1</v>
      </c>
      <c r="CP271">
        <v>35.6</v>
      </c>
      <c r="CQ271">
        <v>35.1</v>
      </c>
      <c r="CR271">
        <v>42.3</v>
      </c>
      <c r="CS271">
        <v>37.5</v>
      </c>
      <c r="CU271">
        <v>30.3</v>
      </c>
      <c r="CW271">
        <v>36.1</v>
      </c>
      <c r="CX271">
        <v>34.6</v>
      </c>
      <c r="CZ271">
        <v>46.2</v>
      </c>
      <c r="DI271">
        <v>23.9</v>
      </c>
      <c r="DQ271">
        <v>30.4</v>
      </c>
      <c r="DX271">
        <v>39.799999999999997</v>
      </c>
      <c r="EK271">
        <v>34.1</v>
      </c>
      <c r="EP271">
        <v>48.9</v>
      </c>
      <c r="ER271">
        <v>47.1</v>
      </c>
      <c r="EY271">
        <v>55.9</v>
      </c>
      <c r="EZ271">
        <v>58.8</v>
      </c>
      <c r="FG271">
        <v>68.2</v>
      </c>
      <c r="FJ271">
        <v>72.8</v>
      </c>
      <c r="FP271">
        <v>52.9</v>
      </c>
      <c r="FX271">
        <v>35.799999999999997</v>
      </c>
      <c r="FY271">
        <v>36.200000000000003</v>
      </c>
      <c r="GA271">
        <v>51.2</v>
      </c>
      <c r="GC271">
        <v>51.2</v>
      </c>
      <c r="GF271">
        <v>33</v>
      </c>
      <c r="GH271">
        <v>27.6</v>
      </c>
      <c r="GI271">
        <v>27.7</v>
      </c>
      <c r="GP271">
        <v>33.5</v>
      </c>
      <c r="GZ271">
        <v>31.4</v>
      </c>
      <c r="HA271">
        <v>45.3</v>
      </c>
      <c r="HB271">
        <v>46.4</v>
      </c>
      <c r="HC271">
        <v>29.6</v>
      </c>
      <c r="IU271">
        <v>36.9</v>
      </c>
      <c r="JJ271">
        <v>38</v>
      </c>
      <c r="JQ271">
        <v>39.299999999999997</v>
      </c>
      <c r="JX271">
        <v>37.799999999999997</v>
      </c>
      <c r="JY271">
        <v>37.299999999999997</v>
      </c>
      <c r="JZ271">
        <v>36.299999999999997</v>
      </c>
      <c r="KA271">
        <v>38.700000000000003</v>
      </c>
      <c r="KB271">
        <v>42</v>
      </c>
      <c r="KC271">
        <v>42.9</v>
      </c>
      <c r="KD271">
        <v>36.4</v>
      </c>
      <c r="KE271">
        <v>37.799999999999997</v>
      </c>
      <c r="KG271">
        <v>61.2</v>
      </c>
      <c r="KH271">
        <v>31</v>
      </c>
      <c r="KJ271">
        <v>41.4</v>
      </c>
      <c r="KK271">
        <v>41.1</v>
      </c>
      <c r="KL271">
        <v>45.8</v>
      </c>
      <c r="KT271">
        <v>3421000000</v>
      </c>
      <c r="KU271">
        <v>195668333333.33334</v>
      </c>
      <c r="KV271">
        <v>99615000000</v>
      </c>
      <c r="KW271">
        <v>30003666666.666668</v>
      </c>
      <c r="KX271">
        <v>12549666666.666666</v>
      </c>
      <c r="KY271">
        <v>9044666666.666666</v>
      </c>
      <c r="KZ271">
        <v>1769333333.3333333</v>
      </c>
      <c r="LA271">
        <v>1735333333.3333333</v>
      </c>
      <c r="LB271">
        <v>9098666666.666666</v>
      </c>
      <c r="LC271">
        <v>5229666666.666667</v>
      </c>
      <c r="LD271">
        <v>2190333333.3333335</v>
      </c>
      <c r="LE271">
        <v>1170666666.6666667</v>
      </c>
      <c r="LF271">
        <v>508333333.33333331</v>
      </c>
      <c r="LG271">
        <v>5470000000</v>
      </c>
      <c r="LH271">
        <v>2722333333.3333335</v>
      </c>
      <c r="LI271">
        <v>992666666.66666663</v>
      </c>
      <c r="LJ271">
        <v>1024000000</v>
      </c>
      <c r="LK271">
        <v>548666666.66666663</v>
      </c>
      <c r="LL271">
        <v>182333333.33333334</v>
      </c>
      <c r="LM271">
        <v>2885000000</v>
      </c>
      <c r="LN271">
        <v>1354333333.3333333</v>
      </c>
      <c r="LO271">
        <v>537333333.33333337</v>
      </c>
      <c r="LP271">
        <v>185000000</v>
      </c>
      <c r="LQ271">
        <v>801666666.66666663</v>
      </c>
      <c r="LR271">
        <v>6666666.666666667</v>
      </c>
      <c r="LS271">
        <v>69611333333.333328</v>
      </c>
      <c r="LT271">
        <v>31022000000</v>
      </c>
      <c r="LU271">
        <v>27200333333.333332</v>
      </c>
      <c r="LV271">
        <v>3580333333.3333335</v>
      </c>
      <c r="LW271">
        <v>241333333.33333334</v>
      </c>
      <c r="LX271">
        <v>14455333333.333334</v>
      </c>
      <c r="LY271">
        <v>11669333333.333334</v>
      </c>
      <c r="LZ271">
        <v>7016666666.666667</v>
      </c>
      <c r="MA271">
        <v>4415333333.333333</v>
      </c>
      <c r="MB271">
        <v>237666666.66666666</v>
      </c>
      <c r="MC271">
        <v>2786000000</v>
      </c>
      <c r="MD271">
        <v>8087000000</v>
      </c>
      <c r="ME271">
        <v>6547666666.666667</v>
      </c>
      <c r="MF271">
        <v>1539333333.3333333</v>
      </c>
      <c r="MG271">
        <v>16047000000</v>
      </c>
      <c r="MH271">
        <v>2005666666.6666667</v>
      </c>
      <c r="MI271">
        <v>2500333333.3333335</v>
      </c>
      <c r="MJ271">
        <v>3635666666.6666665</v>
      </c>
      <c r="MK271">
        <v>2181666666.6666665</v>
      </c>
      <c r="ML271">
        <v>3167333333.3333335</v>
      </c>
      <c r="MM271">
        <v>2036666666.6666667</v>
      </c>
      <c r="MN271">
        <v>519666666.66666669</v>
      </c>
      <c r="MO271">
        <v>96053666666.666672</v>
      </c>
      <c r="MP271">
        <v>93033333333.333328</v>
      </c>
      <c r="MQ271">
        <v>32570666666.666668</v>
      </c>
      <c r="MR271">
        <v>27112333333.333332</v>
      </c>
      <c r="MS271">
        <v>7765000000</v>
      </c>
      <c r="MT271">
        <v>18204000000</v>
      </c>
      <c r="MU271">
        <v>988333333.33333337</v>
      </c>
      <c r="MV271">
        <v>155000000</v>
      </c>
      <c r="MW271">
        <v>5458333333.333333</v>
      </c>
      <c r="MX271">
        <v>877333333.33333337</v>
      </c>
      <c r="MY271">
        <v>4581000000</v>
      </c>
      <c r="MZ271">
        <v>2852666666.6666665</v>
      </c>
      <c r="NA271">
        <v>1728333333.3333333</v>
      </c>
      <c r="NB271">
        <v>13420000000</v>
      </c>
      <c r="NC271">
        <v>6443666666.666667</v>
      </c>
      <c r="ND271">
        <v>3949666666.6666665</v>
      </c>
      <c r="NE271">
        <v>1355666666.6666667</v>
      </c>
      <c r="NF271">
        <v>1138000000</v>
      </c>
      <c r="NG271">
        <v>6976333333.333333</v>
      </c>
      <c r="NH271">
        <v>5769000000</v>
      </c>
      <c r="NI271">
        <v>1207333333.3333333</v>
      </c>
      <c r="NJ271">
        <v>5709666666.666667</v>
      </c>
      <c r="NK271">
        <v>3676000000</v>
      </c>
      <c r="NL271">
        <v>3233333333.3333335</v>
      </c>
      <c r="NM271">
        <v>442666666.66666669</v>
      </c>
      <c r="NN271">
        <v>2033666666.6666667</v>
      </c>
      <c r="NO271">
        <v>1181333333.3333333</v>
      </c>
      <c r="NP271">
        <v>850666666.66666663</v>
      </c>
      <c r="NQ271">
        <v>1333333.3333333333</v>
      </c>
      <c r="NR271">
        <v>4191666666.6666665</v>
      </c>
      <c r="NS271">
        <v>2260666666.6666665</v>
      </c>
      <c r="NT271">
        <v>1142666666.6666667</v>
      </c>
      <c r="NU271">
        <v>486333333.33333331</v>
      </c>
      <c r="NV271">
        <v>302333333.33333331</v>
      </c>
      <c r="NW271">
        <v>12010000000</v>
      </c>
      <c r="NX271">
        <v>11135000000</v>
      </c>
      <c r="NY271">
        <v>10465333333.333334</v>
      </c>
      <c r="NZ271">
        <v>669666666.66666663</v>
      </c>
      <c r="OA271">
        <v>875000000</v>
      </c>
      <c r="OB271">
        <v>8830333333.333334</v>
      </c>
      <c r="OC271">
        <v>4147666666.6666665</v>
      </c>
      <c r="OD271">
        <v>2495000000</v>
      </c>
      <c r="OE271">
        <v>1652666666.6666667</v>
      </c>
      <c r="OF271">
        <v>4682666666.666667</v>
      </c>
      <c r="OG271">
        <v>2045333333.3333333</v>
      </c>
      <c r="OH271">
        <v>95666666.666666672</v>
      </c>
      <c r="OI271">
        <v>1356000000</v>
      </c>
      <c r="OJ271">
        <v>1185666666.6666667</v>
      </c>
      <c r="OK271">
        <v>16301000000</v>
      </c>
      <c r="OL271">
        <v>3459666666.6666665</v>
      </c>
      <c r="OM271">
        <v>3000666666.6666665</v>
      </c>
      <c r="ON271">
        <v>459000000</v>
      </c>
      <c r="OP271">
        <v>2568333333.3333335</v>
      </c>
      <c r="OQ271">
        <v>1409333333.3333333</v>
      </c>
      <c r="OR271">
        <v>704000000</v>
      </c>
      <c r="OS271">
        <v>455333333.33333331</v>
      </c>
      <c r="OT271">
        <v>2737333333.3333335</v>
      </c>
      <c r="OU271">
        <v>1148666666.6666667</v>
      </c>
      <c r="OV271">
        <v>2215000000</v>
      </c>
      <c r="OW271">
        <v>751000000</v>
      </c>
      <c r="OX271">
        <v>1513000000</v>
      </c>
      <c r="OY271">
        <v>762000000</v>
      </c>
      <c r="OZ271">
        <v>3020333333.3333335</v>
      </c>
      <c r="PA271">
        <v>10824333333.333334</v>
      </c>
      <c r="PB271">
        <v>7804000000</v>
      </c>
    </row>
    <row r="272" spans="1:418" x14ac:dyDescent="0.45">
      <c r="A272" s="71">
        <v>25294</v>
      </c>
      <c r="B272">
        <v>36.299999999999997</v>
      </c>
      <c r="C272">
        <v>33.6</v>
      </c>
      <c r="D272">
        <v>32.1</v>
      </c>
      <c r="I272">
        <v>30.4</v>
      </c>
      <c r="L272">
        <v>27.9</v>
      </c>
      <c r="M272">
        <v>22</v>
      </c>
      <c r="N272">
        <v>16.2</v>
      </c>
      <c r="O272">
        <v>15.8</v>
      </c>
      <c r="Q272">
        <v>24.1</v>
      </c>
      <c r="R272">
        <v>30.6</v>
      </c>
      <c r="S272">
        <v>18.399999999999999</v>
      </c>
      <c r="W272">
        <v>44.9</v>
      </c>
      <c r="AA272">
        <v>50.4</v>
      </c>
      <c r="AL272">
        <v>34.9</v>
      </c>
      <c r="AP272">
        <v>37.4</v>
      </c>
      <c r="AQ272">
        <v>36.4</v>
      </c>
      <c r="AR272">
        <v>37.299999999999997</v>
      </c>
      <c r="BG272">
        <v>41.1</v>
      </c>
      <c r="BH272">
        <v>39.6</v>
      </c>
      <c r="BI272">
        <v>39.799999999999997</v>
      </c>
      <c r="BJ272">
        <v>40.1</v>
      </c>
      <c r="BK272">
        <v>42.4</v>
      </c>
      <c r="BM272">
        <v>40.6</v>
      </c>
      <c r="BO272">
        <v>37</v>
      </c>
      <c r="BS272">
        <v>45.2</v>
      </c>
      <c r="CB272">
        <v>27.9</v>
      </c>
      <c r="CG272">
        <v>65.400000000000006</v>
      </c>
      <c r="CJ272">
        <v>47.5</v>
      </c>
      <c r="CO272">
        <v>35.9</v>
      </c>
      <c r="CP272">
        <v>35.299999999999997</v>
      </c>
      <c r="CQ272">
        <v>35.4</v>
      </c>
      <c r="CR272">
        <v>41.9</v>
      </c>
      <c r="CS272">
        <v>37.1</v>
      </c>
      <c r="CU272">
        <v>30.8</v>
      </c>
      <c r="CW272">
        <v>35.200000000000003</v>
      </c>
      <c r="CX272">
        <v>34.299999999999997</v>
      </c>
      <c r="CZ272">
        <v>36.1</v>
      </c>
      <c r="DI272">
        <v>23.9</v>
      </c>
      <c r="DQ272">
        <v>30.5</v>
      </c>
      <c r="DX272">
        <v>39.799999999999997</v>
      </c>
      <c r="EK272">
        <v>34.299999999999997</v>
      </c>
      <c r="EP272">
        <v>49.1</v>
      </c>
      <c r="ER272">
        <v>47.2</v>
      </c>
      <c r="EY272">
        <v>56.2</v>
      </c>
      <c r="EZ272">
        <v>59</v>
      </c>
      <c r="FG272">
        <v>68.5</v>
      </c>
      <c r="FJ272">
        <v>73.3</v>
      </c>
      <c r="FP272">
        <v>53.1</v>
      </c>
      <c r="FX272">
        <v>35.799999999999997</v>
      </c>
      <c r="FY272">
        <v>36.200000000000003</v>
      </c>
      <c r="GA272">
        <v>51.2</v>
      </c>
      <c r="GC272">
        <v>51.2</v>
      </c>
      <c r="GF272">
        <v>32.5</v>
      </c>
      <c r="GH272">
        <v>27.9</v>
      </c>
      <c r="GI272">
        <v>27.9</v>
      </c>
      <c r="GP272">
        <v>33.6</v>
      </c>
      <c r="GZ272">
        <v>31.6</v>
      </c>
      <c r="HA272">
        <v>45.3</v>
      </c>
      <c r="HB272">
        <v>46.5</v>
      </c>
      <c r="HC272">
        <v>29.8</v>
      </c>
      <c r="IU272">
        <v>37.1</v>
      </c>
      <c r="JJ272">
        <v>38.1</v>
      </c>
      <c r="JQ272">
        <v>39.5</v>
      </c>
      <c r="JX272">
        <v>38.1</v>
      </c>
      <c r="JY272">
        <v>37.5</v>
      </c>
      <c r="JZ272">
        <v>36.4</v>
      </c>
      <c r="KA272">
        <v>38.799999999999997</v>
      </c>
      <c r="KB272">
        <v>42.1</v>
      </c>
      <c r="KC272">
        <v>43.1</v>
      </c>
      <c r="KD272">
        <v>36.6</v>
      </c>
      <c r="KE272">
        <v>38</v>
      </c>
      <c r="KG272">
        <v>61.4</v>
      </c>
      <c r="KH272">
        <v>31.2</v>
      </c>
      <c r="KJ272">
        <v>41.5</v>
      </c>
      <c r="KK272">
        <v>41.2</v>
      </c>
      <c r="KL272">
        <v>46</v>
      </c>
      <c r="KT272">
        <v>3445333333.3333335</v>
      </c>
      <c r="KU272">
        <v>199445666666.66666</v>
      </c>
      <c r="KV272">
        <v>100888000000</v>
      </c>
      <c r="KW272">
        <v>30149333333.333332</v>
      </c>
      <c r="KX272">
        <v>12376666666.666666</v>
      </c>
      <c r="KY272">
        <v>8876000000</v>
      </c>
      <c r="KZ272">
        <v>1704666666.6666667</v>
      </c>
      <c r="LA272">
        <v>1796333333.3333333</v>
      </c>
      <c r="LB272">
        <v>9283666666.666666</v>
      </c>
      <c r="LC272">
        <v>5309000000</v>
      </c>
      <c r="LD272">
        <v>2283000000</v>
      </c>
      <c r="LE272">
        <v>1177666666.6666667</v>
      </c>
      <c r="LF272">
        <v>513666666.66666669</v>
      </c>
      <c r="LG272">
        <v>5578333333.333333</v>
      </c>
      <c r="LH272">
        <v>2763000000</v>
      </c>
      <c r="LI272">
        <v>975666666.66666663</v>
      </c>
      <c r="LJ272">
        <v>1082666666.6666667</v>
      </c>
      <c r="LK272">
        <v>572666666.66666663</v>
      </c>
      <c r="LL272">
        <v>184666666.66666666</v>
      </c>
      <c r="LM272">
        <v>2910666666.6666665</v>
      </c>
      <c r="LN272">
        <v>1355000000</v>
      </c>
      <c r="LO272">
        <v>543666666.66666663</v>
      </c>
      <c r="LP272">
        <v>193333333.33333334</v>
      </c>
      <c r="LQ272">
        <v>811666666.66666663</v>
      </c>
      <c r="LR272">
        <v>6666666.666666667</v>
      </c>
      <c r="LS272">
        <v>70738666666.666672</v>
      </c>
      <c r="LT272">
        <v>31371333333.333332</v>
      </c>
      <c r="LU272">
        <v>27498333333.333332</v>
      </c>
      <c r="LV272">
        <v>3631666666.6666665</v>
      </c>
      <c r="LW272">
        <v>241333333.33333334</v>
      </c>
      <c r="LX272">
        <v>14681666666.666666</v>
      </c>
      <c r="LY272">
        <v>11771000000</v>
      </c>
      <c r="LZ272">
        <v>7089333333.333333</v>
      </c>
      <c r="MA272">
        <v>4428000000</v>
      </c>
      <c r="MB272">
        <v>254000000</v>
      </c>
      <c r="MC272">
        <v>2910666666.6666665</v>
      </c>
      <c r="MD272">
        <v>8343333333.333333</v>
      </c>
      <c r="ME272">
        <v>6853000000</v>
      </c>
      <c r="MF272">
        <v>1490000000</v>
      </c>
      <c r="MG272">
        <v>16342333333.333334</v>
      </c>
      <c r="MH272">
        <v>2061333333.3333333</v>
      </c>
      <c r="MI272">
        <v>2570333333.3333335</v>
      </c>
      <c r="MJ272">
        <v>3651666666.6666665</v>
      </c>
      <c r="MK272">
        <v>2225333333.3333335</v>
      </c>
      <c r="ML272">
        <v>3181000000</v>
      </c>
      <c r="MM272">
        <v>2138333333.3333333</v>
      </c>
      <c r="MN272">
        <v>514333333.33333331</v>
      </c>
      <c r="MO272">
        <v>98557666666.666672</v>
      </c>
      <c r="MP272">
        <v>95465000000</v>
      </c>
      <c r="MQ272">
        <v>33174666666.666668</v>
      </c>
      <c r="MR272">
        <v>27742666666.666668</v>
      </c>
      <c r="MS272">
        <v>7922333333.333333</v>
      </c>
      <c r="MT272">
        <v>18644000000</v>
      </c>
      <c r="MU272">
        <v>1015333333.3333334</v>
      </c>
      <c r="MV272">
        <v>161000000</v>
      </c>
      <c r="MW272">
        <v>5432000000</v>
      </c>
      <c r="MX272">
        <v>903666666.66666663</v>
      </c>
      <c r="MY272">
        <v>4528333333.333333</v>
      </c>
      <c r="MZ272">
        <v>2864666666.6666665</v>
      </c>
      <c r="NA272">
        <v>1663666666.6666667</v>
      </c>
      <c r="NB272">
        <v>13867333333.333334</v>
      </c>
      <c r="NC272">
        <v>6579333333.333333</v>
      </c>
      <c r="ND272">
        <v>4078000000</v>
      </c>
      <c r="NE272">
        <v>1419666666.6666667</v>
      </c>
      <c r="NF272">
        <v>1081333333.3333333</v>
      </c>
      <c r="NG272">
        <v>7288000000</v>
      </c>
      <c r="NH272">
        <v>6015666666.666667</v>
      </c>
      <c r="NI272">
        <v>1272333333.3333333</v>
      </c>
      <c r="NJ272">
        <v>5908333333.333333</v>
      </c>
      <c r="NK272">
        <v>3766666666.6666665</v>
      </c>
      <c r="NL272">
        <v>3314333333.3333335</v>
      </c>
      <c r="NM272">
        <v>452333333.33333331</v>
      </c>
      <c r="NN272">
        <v>2141666666.6666667</v>
      </c>
      <c r="NO272">
        <v>1212000000</v>
      </c>
      <c r="NP272">
        <v>928333333.33333337</v>
      </c>
      <c r="NQ272">
        <v>1666666.6666666667</v>
      </c>
      <c r="NR272">
        <v>4316666666.666667</v>
      </c>
      <c r="NS272">
        <v>2321666666.6666665</v>
      </c>
      <c r="NT272">
        <v>1171333333.3333333</v>
      </c>
      <c r="NU272">
        <v>510000000</v>
      </c>
      <c r="NV272">
        <v>313666666.66666669</v>
      </c>
      <c r="NW272">
        <v>12448000000</v>
      </c>
      <c r="NX272">
        <v>11557666666.666666</v>
      </c>
      <c r="NY272">
        <v>10867666666.666666</v>
      </c>
      <c r="NZ272">
        <v>690000000</v>
      </c>
      <c r="OA272">
        <v>890666666.66666663</v>
      </c>
      <c r="OB272">
        <v>9111000000</v>
      </c>
      <c r="OC272">
        <v>4369000000</v>
      </c>
      <c r="OD272">
        <v>2674333333.3333335</v>
      </c>
      <c r="OE272">
        <v>1694666666.6666667</v>
      </c>
      <c r="OF272">
        <v>4742000000</v>
      </c>
      <c r="OG272">
        <v>2063666666.6666667</v>
      </c>
      <c r="OH272">
        <v>96666666.666666672</v>
      </c>
      <c r="OI272">
        <v>1372000000</v>
      </c>
      <c r="OJ272">
        <v>1210000000</v>
      </c>
      <c r="OK272">
        <v>16638666666.666666</v>
      </c>
      <c r="OL272">
        <v>3530333333.3333335</v>
      </c>
      <c r="OM272">
        <v>3059000000</v>
      </c>
      <c r="ON272">
        <v>471000000</v>
      </c>
      <c r="OP272">
        <v>2636000000</v>
      </c>
      <c r="OQ272">
        <v>1450666666.6666667</v>
      </c>
      <c r="OR272">
        <v>719000000</v>
      </c>
      <c r="OS272">
        <v>466666666.66666669</v>
      </c>
      <c r="OT272">
        <v>2821666666.6666665</v>
      </c>
      <c r="OU272">
        <v>1185000000</v>
      </c>
      <c r="OV272">
        <v>2245666666.6666665</v>
      </c>
      <c r="OW272">
        <v>775000000</v>
      </c>
      <c r="OX272">
        <v>1554333333.3333333</v>
      </c>
      <c r="OY272">
        <v>779333333.33333337</v>
      </c>
      <c r="OZ272">
        <v>3092666666.6666665</v>
      </c>
      <c r="PA272">
        <v>11180000000</v>
      </c>
      <c r="PB272">
        <v>8087000000</v>
      </c>
    </row>
    <row r="273" spans="1:418" x14ac:dyDescent="0.45">
      <c r="A273" s="71">
        <v>25324</v>
      </c>
      <c r="B273">
        <v>36.4</v>
      </c>
      <c r="C273">
        <v>33.700000000000003</v>
      </c>
      <c r="D273">
        <v>32.299999999999997</v>
      </c>
      <c r="I273">
        <v>30.6</v>
      </c>
      <c r="L273">
        <v>27.9</v>
      </c>
      <c r="M273">
        <v>22</v>
      </c>
      <c r="N273">
        <v>16.3</v>
      </c>
      <c r="O273">
        <v>15.9</v>
      </c>
      <c r="Q273">
        <v>24.2</v>
      </c>
      <c r="R273">
        <v>30.6</v>
      </c>
      <c r="S273">
        <v>18.399999999999999</v>
      </c>
      <c r="W273">
        <v>45</v>
      </c>
      <c r="AA273">
        <v>50.7</v>
      </c>
      <c r="AL273">
        <v>34.9</v>
      </c>
      <c r="AP273">
        <v>37.6</v>
      </c>
      <c r="AQ273">
        <v>36.6</v>
      </c>
      <c r="AR273">
        <v>37.5</v>
      </c>
      <c r="BG273">
        <v>41.5</v>
      </c>
      <c r="BH273">
        <v>40.200000000000003</v>
      </c>
      <c r="BI273">
        <v>40.5</v>
      </c>
      <c r="BJ273">
        <v>41.1</v>
      </c>
      <c r="BK273">
        <v>43.5</v>
      </c>
      <c r="BM273">
        <v>41.1</v>
      </c>
      <c r="BO273">
        <v>37.299999999999997</v>
      </c>
      <c r="BS273">
        <v>45.9</v>
      </c>
      <c r="CB273">
        <v>28.1</v>
      </c>
      <c r="CG273">
        <v>63.8</v>
      </c>
      <c r="CJ273">
        <v>47.5</v>
      </c>
      <c r="CO273">
        <v>36</v>
      </c>
      <c r="CP273">
        <v>35.4</v>
      </c>
      <c r="CQ273">
        <v>35.200000000000003</v>
      </c>
      <c r="CR273">
        <v>41.1</v>
      </c>
      <c r="CS273">
        <v>38.4</v>
      </c>
      <c r="CU273">
        <v>30.2</v>
      </c>
      <c r="CW273">
        <v>35.700000000000003</v>
      </c>
      <c r="CX273">
        <v>34</v>
      </c>
      <c r="CZ273">
        <v>51.1</v>
      </c>
      <c r="DI273">
        <v>23.9</v>
      </c>
      <c r="DQ273">
        <v>30.5</v>
      </c>
      <c r="DX273">
        <v>39.9</v>
      </c>
      <c r="EK273">
        <v>34.5</v>
      </c>
      <c r="EP273">
        <v>49.3</v>
      </c>
      <c r="ER273">
        <v>47.3</v>
      </c>
      <c r="EY273">
        <v>56.4</v>
      </c>
      <c r="EZ273">
        <v>59.3</v>
      </c>
      <c r="FG273">
        <v>68.7</v>
      </c>
      <c r="FJ273">
        <v>73.400000000000006</v>
      </c>
      <c r="FP273">
        <v>53.5</v>
      </c>
      <c r="FX273">
        <v>35.5</v>
      </c>
      <c r="FY273">
        <v>35.799999999999997</v>
      </c>
      <c r="GA273">
        <v>51.3</v>
      </c>
      <c r="GC273">
        <v>51.2</v>
      </c>
      <c r="GF273">
        <v>30.8</v>
      </c>
      <c r="GH273">
        <v>27.8</v>
      </c>
      <c r="GI273">
        <v>27.8</v>
      </c>
      <c r="GP273">
        <v>33.799999999999997</v>
      </c>
      <c r="GZ273">
        <v>31.8</v>
      </c>
      <c r="HA273">
        <v>45.4</v>
      </c>
      <c r="HB273">
        <v>46.6</v>
      </c>
      <c r="HC273">
        <v>30</v>
      </c>
      <c r="IU273">
        <v>37.299999999999997</v>
      </c>
      <c r="JJ273">
        <v>38.200000000000003</v>
      </c>
      <c r="JQ273">
        <v>39.700000000000003</v>
      </c>
      <c r="JX273">
        <v>38.1</v>
      </c>
      <c r="JY273">
        <v>37.700000000000003</v>
      </c>
      <c r="JZ273">
        <v>36.5</v>
      </c>
      <c r="KA273">
        <v>38.799999999999997</v>
      </c>
      <c r="KB273">
        <v>42.2</v>
      </c>
      <c r="KC273">
        <v>43.2</v>
      </c>
      <c r="KD273">
        <v>36.700000000000003</v>
      </c>
      <c r="KE273">
        <v>38.1</v>
      </c>
      <c r="KG273">
        <v>61.7</v>
      </c>
      <c r="KH273">
        <v>31.2</v>
      </c>
      <c r="KJ273">
        <v>41.5</v>
      </c>
      <c r="KK273">
        <v>41.2</v>
      </c>
      <c r="KL273">
        <v>46.2</v>
      </c>
      <c r="KT273">
        <v>3445333333.3333335</v>
      </c>
      <c r="KU273">
        <v>199445666666.66666</v>
      </c>
      <c r="KV273">
        <v>100888000000</v>
      </c>
      <c r="KW273">
        <v>30149333333.333332</v>
      </c>
      <c r="KX273">
        <v>12376666666.666666</v>
      </c>
      <c r="KY273">
        <v>8876000000</v>
      </c>
      <c r="KZ273">
        <v>1704666666.6666667</v>
      </c>
      <c r="LA273">
        <v>1796333333.3333333</v>
      </c>
      <c r="LB273">
        <v>9283666666.666666</v>
      </c>
      <c r="LC273">
        <v>5309000000</v>
      </c>
      <c r="LD273">
        <v>2283000000</v>
      </c>
      <c r="LE273">
        <v>1177666666.6666667</v>
      </c>
      <c r="LF273">
        <v>513666666.66666669</v>
      </c>
      <c r="LG273">
        <v>5578333333.333333</v>
      </c>
      <c r="LH273">
        <v>2763000000</v>
      </c>
      <c r="LI273">
        <v>975666666.66666663</v>
      </c>
      <c r="LJ273">
        <v>1082666666.6666667</v>
      </c>
      <c r="LK273">
        <v>572666666.66666663</v>
      </c>
      <c r="LL273">
        <v>184666666.66666666</v>
      </c>
      <c r="LM273">
        <v>2910666666.6666665</v>
      </c>
      <c r="LN273">
        <v>1355000000</v>
      </c>
      <c r="LO273">
        <v>543666666.66666663</v>
      </c>
      <c r="LP273">
        <v>193333333.33333334</v>
      </c>
      <c r="LQ273">
        <v>811666666.66666663</v>
      </c>
      <c r="LR273">
        <v>6666666.666666667</v>
      </c>
      <c r="LS273">
        <v>70738666666.666672</v>
      </c>
      <c r="LT273">
        <v>31371333333.333332</v>
      </c>
      <c r="LU273">
        <v>27498333333.333332</v>
      </c>
      <c r="LV273">
        <v>3631666666.6666665</v>
      </c>
      <c r="LW273">
        <v>241333333.33333334</v>
      </c>
      <c r="LX273">
        <v>14681666666.666666</v>
      </c>
      <c r="LY273">
        <v>11771000000</v>
      </c>
      <c r="LZ273">
        <v>7089333333.333333</v>
      </c>
      <c r="MA273">
        <v>4428000000</v>
      </c>
      <c r="MB273">
        <v>254000000</v>
      </c>
      <c r="MC273">
        <v>2910666666.6666665</v>
      </c>
      <c r="MD273">
        <v>8343333333.333333</v>
      </c>
      <c r="ME273">
        <v>6853000000</v>
      </c>
      <c r="MF273">
        <v>1490000000</v>
      </c>
      <c r="MG273">
        <v>16342333333.333334</v>
      </c>
      <c r="MH273">
        <v>2061333333.3333333</v>
      </c>
      <c r="MI273">
        <v>2570333333.3333335</v>
      </c>
      <c r="MJ273">
        <v>3651666666.6666665</v>
      </c>
      <c r="MK273">
        <v>2225333333.3333335</v>
      </c>
      <c r="ML273">
        <v>3181000000</v>
      </c>
      <c r="MM273">
        <v>2138333333.3333333</v>
      </c>
      <c r="MN273">
        <v>514333333.33333331</v>
      </c>
      <c r="MO273">
        <v>98557666666.666672</v>
      </c>
      <c r="MP273">
        <v>95465000000</v>
      </c>
      <c r="MQ273">
        <v>33174666666.666668</v>
      </c>
      <c r="MR273">
        <v>27742666666.666668</v>
      </c>
      <c r="MS273">
        <v>7922333333.333333</v>
      </c>
      <c r="MT273">
        <v>18644000000</v>
      </c>
      <c r="MU273">
        <v>1015333333.3333334</v>
      </c>
      <c r="MV273">
        <v>161000000</v>
      </c>
      <c r="MW273">
        <v>5432000000</v>
      </c>
      <c r="MX273">
        <v>903666666.66666663</v>
      </c>
      <c r="MY273">
        <v>4528333333.333333</v>
      </c>
      <c r="MZ273">
        <v>2864666666.6666665</v>
      </c>
      <c r="NA273">
        <v>1663666666.6666667</v>
      </c>
      <c r="NB273">
        <v>13867333333.333334</v>
      </c>
      <c r="NC273">
        <v>6579333333.333333</v>
      </c>
      <c r="ND273">
        <v>4078000000</v>
      </c>
      <c r="NE273">
        <v>1419666666.6666667</v>
      </c>
      <c r="NF273">
        <v>1081333333.3333333</v>
      </c>
      <c r="NG273">
        <v>7288000000</v>
      </c>
      <c r="NH273">
        <v>6015666666.666667</v>
      </c>
      <c r="NI273">
        <v>1272333333.3333333</v>
      </c>
      <c r="NJ273">
        <v>5908333333.333333</v>
      </c>
      <c r="NK273">
        <v>3766666666.6666665</v>
      </c>
      <c r="NL273">
        <v>3314333333.3333335</v>
      </c>
      <c r="NM273">
        <v>452333333.33333331</v>
      </c>
      <c r="NN273">
        <v>2141666666.6666667</v>
      </c>
      <c r="NO273">
        <v>1212000000</v>
      </c>
      <c r="NP273">
        <v>928333333.33333337</v>
      </c>
      <c r="NQ273">
        <v>1666666.6666666667</v>
      </c>
      <c r="NR273">
        <v>4316666666.666667</v>
      </c>
      <c r="NS273">
        <v>2321666666.6666665</v>
      </c>
      <c r="NT273">
        <v>1171333333.3333333</v>
      </c>
      <c r="NU273">
        <v>510000000</v>
      </c>
      <c r="NV273">
        <v>313666666.66666669</v>
      </c>
      <c r="NW273">
        <v>12448000000</v>
      </c>
      <c r="NX273">
        <v>11557666666.666666</v>
      </c>
      <c r="NY273">
        <v>10867666666.666666</v>
      </c>
      <c r="NZ273">
        <v>690000000</v>
      </c>
      <c r="OA273">
        <v>890666666.66666663</v>
      </c>
      <c r="OB273">
        <v>9111000000</v>
      </c>
      <c r="OC273">
        <v>4369000000</v>
      </c>
      <c r="OD273">
        <v>2674333333.3333335</v>
      </c>
      <c r="OE273">
        <v>1694666666.6666667</v>
      </c>
      <c r="OF273">
        <v>4742000000</v>
      </c>
      <c r="OG273">
        <v>2063666666.6666667</v>
      </c>
      <c r="OH273">
        <v>96666666.666666672</v>
      </c>
      <c r="OI273">
        <v>1372000000</v>
      </c>
      <c r="OJ273">
        <v>1210000000</v>
      </c>
      <c r="OK273">
        <v>16638666666.666666</v>
      </c>
      <c r="OL273">
        <v>3530333333.3333335</v>
      </c>
      <c r="OM273">
        <v>3059000000</v>
      </c>
      <c r="ON273">
        <v>471000000</v>
      </c>
      <c r="OP273">
        <v>2636000000</v>
      </c>
      <c r="OQ273">
        <v>1450666666.6666667</v>
      </c>
      <c r="OR273">
        <v>719000000</v>
      </c>
      <c r="OS273">
        <v>466666666.66666669</v>
      </c>
      <c r="OT273">
        <v>2821666666.6666665</v>
      </c>
      <c r="OU273">
        <v>1185000000</v>
      </c>
      <c r="OV273">
        <v>2245666666.6666665</v>
      </c>
      <c r="OW273">
        <v>775000000</v>
      </c>
      <c r="OX273">
        <v>1554333333.3333333</v>
      </c>
      <c r="OY273">
        <v>779333333.33333337</v>
      </c>
      <c r="OZ273">
        <v>3092666666.6666665</v>
      </c>
      <c r="PA273">
        <v>11180000000</v>
      </c>
      <c r="PB273">
        <v>8087000000</v>
      </c>
    </row>
    <row r="274" spans="1:418" x14ac:dyDescent="0.45">
      <c r="A274" s="71">
        <v>25355</v>
      </c>
      <c r="B274">
        <v>36.6</v>
      </c>
      <c r="C274">
        <v>33.9</v>
      </c>
      <c r="D274">
        <v>32.4</v>
      </c>
      <c r="I274">
        <v>30.7</v>
      </c>
      <c r="L274">
        <v>28</v>
      </c>
      <c r="M274">
        <v>22.1</v>
      </c>
      <c r="N274">
        <v>16.3</v>
      </c>
      <c r="O274">
        <v>15.9</v>
      </c>
      <c r="Q274">
        <v>24.3</v>
      </c>
      <c r="R274">
        <v>30.7</v>
      </c>
      <c r="S274">
        <v>18.5</v>
      </c>
      <c r="W274">
        <v>45.2</v>
      </c>
      <c r="AA274">
        <v>50.8</v>
      </c>
      <c r="AL274">
        <v>35</v>
      </c>
      <c r="AP274">
        <v>38</v>
      </c>
      <c r="AQ274">
        <v>37</v>
      </c>
      <c r="AR274">
        <v>38</v>
      </c>
      <c r="BG274">
        <v>43</v>
      </c>
      <c r="BH274">
        <v>41.8</v>
      </c>
      <c r="BI274">
        <v>42.2</v>
      </c>
      <c r="BJ274">
        <v>42.9</v>
      </c>
      <c r="BK274">
        <v>45.3</v>
      </c>
      <c r="BM274">
        <v>43.2</v>
      </c>
      <c r="BO274">
        <v>38.299999999999997</v>
      </c>
      <c r="BS274">
        <v>49.6</v>
      </c>
      <c r="CB274">
        <v>28.2</v>
      </c>
      <c r="CG274">
        <v>63.2</v>
      </c>
      <c r="CJ274">
        <v>47.8</v>
      </c>
      <c r="CO274">
        <v>35.700000000000003</v>
      </c>
      <c r="CP274">
        <v>35.1</v>
      </c>
      <c r="CQ274">
        <v>35.200000000000003</v>
      </c>
      <c r="CR274">
        <v>41.1</v>
      </c>
      <c r="CS274">
        <v>37.799999999999997</v>
      </c>
      <c r="CU274">
        <v>29.7</v>
      </c>
      <c r="CW274">
        <v>35.1</v>
      </c>
      <c r="CX274">
        <v>32</v>
      </c>
      <c r="CZ274">
        <v>49.4</v>
      </c>
      <c r="DI274">
        <v>24</v>
      </c>
      <c r="DQ274">
        <v>30.6</v>
      </c>
      <c r="DX274">
        <v>40</v>
      </c>
      <c r="EK274">
        <v>34.700000000000003</v>
      </c>
      <c r="EP274">
        <v>49.6</v>
      </c>
      <c r="ER274">
        <v>47.5</v>
      </c>
      <c r="EY274">
        <v>56.7</v>
      </c>
      <c r="EZ274">
        <v>59.5</v>
      </c>
      <c r="FG274">
        <v>69.099999999999994</v>
      </c>
      <c r="FJ274">
        <v>73.400000000000006</v>
      </c>
      <c r="FP274">
        <v>53.8</v>
      </c>
      <c r="FX274">
        <v>35.6</v>
      </c>
      <c r="FY274">
        <v>36</v>
      </c>
      <c r="GA274">
        <v>51.4</v>
      </c>
      <c r="GC274">
        <v>51.4</v>
      </c>
      <c r="GF274">
        <v>31</v>
      </c>
      <c r="GH274">
        <v>28</v>
      </c>
      <c r="GI274">
        <v>28</v>
      </c>
      <c r="GP274">
        <v>33.9</v>
      </c>
      <c r="GZ274">
        <v>31.9</v>
      </c>
      <c r="HA274">
        <v>45.4</v>
      </c>
      <c r="HB274">
        <v>46.5</v>
      </c>
      <c r="HC274">
        <v>30.2</v>
      </c>
      <c r="IU274">
        <v>37.4</v>
      </c>
      <c r="JJ274">
        <v>38.5</v>
      </c>
      <c r="JQ274">
        <v>39.799999999999997</v>
      </c>
      <c r="JX274">
        <v>38.299999999999997</v>
      </c>
      <c r="JY274">
        <v>37.9</v>
      </c>
      <c r="JZ274">
        <v>36.700000000000003</v>
      </c>
      <c r="KA274">
        <v>39</v>
      </c>
      <c r="KB274">
        <v>42.3</v>
      </c>
      <c r="KC274">
        <v>43.4</v>
      </c>
      <c r="KD274">
        <v>36.9</v>
      </c>
      <c r="KE274">
        <v>38.299999999999997</v>
      </c>
      <c r="KG274">
        <v>62</v>
      </c>
      <c r="KH274">
        <v>31.4</v>
      </c>
      <c r="KJ274">
        <v>41.7</v>
      </c>
      <c r="KK274">
        <v>41.3</v>
      </c>
      <c r="KL274">
        <v>46.4</v>
      </c>
      <c r="KT274">
        <v>3445333333.3333335</v>
      </c>
      <c r="KU274">
        <v>199445666666.66666</v>
      </c>
      <c r="KV274">
        <v>100888000000</v>
      </c>
      <c r="KW274">
        <v>30149333333.333332</v>
      </c>
      <c r="KX274">
        <v>12376666666.666666</v>
      </c>
      <c r="KY274">
        <v>8876000000</v>
      </c>
      <c r="KZ274">
        <v>1704666666.6666667</v>
      </c>
      <c r="LA274">
        <v>1796333333.3333333</v>
      </c>
      <c r="LB274">
        <v>9283666666.666666</v>
      </c>
      <c r="LC274">
        <v>5309000000</v>
      </c>
      <c r="LD274">
        <v>2283000000</v>
      </c>
      <c r="LE274">
        <v>1177666666.6666667</v>
      </c>
      <c r="LF274">
        <v>513666666.66666669</v>
      </c>
      <c r="LG274">
        <v>5578333333.333333</v>
      </c>
      <c r="LH274">
        <v>2763000000</v>
      </c>
      <c r="LI274">
        <v>975666666.66666663</v>
      </c>
      <c r="LJ274">
        <v>1082666666.6666667</v>
      </c>
      <c r="LK274">
        <v>572666666.66666663</v>
      </c>
      <c r="LL274">
        <v>184666666.66666666</v>
      </c>
      <c r="LM274">
        <v>2910666666.6666665</v>
      </c>
      <c r="LN274">
        <v>1355000000</v>
      </c>
      <c r="LO274">
        <v>543666666.66666663</v>
      </c>
      <c r="LP274">
        <v>193333333.33333334</v>
      </c>
      <c r="LQ274">
        <v>811666666.66666663</v>
      </c>
      <c r="LR274">
        <v>6666666.666666667</v>
      </c>
      <c r="LS274">
        <v>70738666666.666672</v>
      </c>
      <c r="LT274">
        <v>31371333333.333332</v>
      </c>
      <c r="LU274">
        <v>27498333333.333332</v>
      </c>
      <c r="LV274">
        <v>3631666666.6666665</v>
      </c>
      <c r="LW274">
        <v>241333333.33333334</v>
      </c>
      <c r="LX274">
        <v>14681666666.666666</v>
      </c>
      <c r="LY274">
        <v>11771000000</v>
      </c>
      <c r="LZ274">
        <v>7089333333.333333</v>
      </c>
      <c r="MA274">
        <v>4428000000</v>
      </c>
      <c r="MB274">
        <v>254000000</v>
      </c>
      <c r="MC274">
        <v>2910666666.6666665</v>
      </c>
      <c r="MD274">
        <v>8343333333.333333</v>
      </c>
      <c r="ME274">
        <v>6853000000</v>
      </c>
      <c r="MF274">
        <v>1490000000</v>
      </c>
      <c r="MG274">
        <v>16342333333.333334</v>
      </c>
      <c r="MH274">
        <v>2061333333.3333333</v>
      </c>
      <c r="MI274">
        <v>2570333333.3333335</v>
      </c>
      <c r="MJ274">
        <v>3651666666.6666665</v>
      </c>
      <c r="MK274">
        <v>2225333333.3333335</v>
      </c>
      <c r="ML274">
        <v>3181000000</v>
      </c>
      <c r="MM274">
        <v>2138333333.3333333</v>
      </c>
      <c r="MN274">
        <v>514333333.33333331</v>
      </c>
      <c r="MO274">
        <v>98557666666.666672</v>
      </c>
      <c r="MP274">
        <v>95465000000</v>
      </c>
      <c r="MQ274">
        <v>33174666666.666668</v>
      </c>
      <c r="MR274">
        <v>27742666666.666668</v>
      </c>
      <c r="MS274">
        <v>7922333333.333333</v>
      </c>
      <c r="MT274">
        <v>18644000000</v>
      </c>
      <c r="MU274">
        <v>1015333333.3333334</v>
      </c>
      <c r="MV274">
        <v>161000000</v>
      </c>
      <c r="MW274">
        <v>5432000000</v>
      </c>
      <c r="MX274">
        <v>903666666.66666663</v>
      </c>
      <c r="MY274">
        <v>4528333333.333333</v>
      </c>
      <c r="MZ274">
        <v>2864666666.6666665</v>
      </c>
      <c r="NA274">
        <v>1663666666.6666667</v>
      </c>
      <c r="NB274">
        <v>13867333333.333334</v>
      </c>
      <c r="NC274">
        <v>6579333333.333333</v>
      </c>
      <c r="ND274">
        <v>4078000000</v>
      </c>
      <c r="NE274">
        <v>1419666666.6666667</v>
      </c>
      <c r="NF274">
        <v>1081333333.3333333</v>
      </c>
      <c r="NG274">
        <v>7288000000</v>
      </c>
      <c r="NH274">
        <v>6015666666.666667</v>
      </c>
      <c r="NI274">
        <v>1272333333.3333333</v>
      </c>
      <c r="NJ274">
        <v>5908333333.333333</v>
      </c>
      <c r="NK274">
        <v>3766666666.6666665</v>
      </c>
      <c r="NL274">
        <v>3314333333.3333335</v>
      </c>
      <c r="NM274">
        <v>452333333.33333331</v>
      </c>
      <c r="NN274">
        <v>2141666666.6666667</v>
      </c>
      <c r="NO274">
        <v>1212000000</v>
      </c>
      <c r="NP274">
        <v>928333333.33333337</v>
      </c>
      <c r="NQ274">
        <v>1666666.6666666667</v>
      </c>
      <c r="NR274">
        <v>4316666666.666667</v>
      </c>
      <c r="NS274">
        <v>2321666666.6666665</v>
      </c>
      <c r="NT274">
        <v>1171333333.3333333</v>
      </c>
      <c r="NU274">
        <v>510000000</v>
      </c>
      <c r="NV274">
        <v>313666666.66666669</v>
      </c>
      <c r="NW274">
        <v>12448000000</v>
      </c>
      <c r="NX274">
        <v>11557666666.666666</v>
      </c>
      <c r="NY274">
        <v>10867666666.666666</v>
      </c>
      <c r="NZ274">
        <v>690000000</v>
      </c>
      <c r="OA274">
        <v>890666666.66666663</v>
      </c>
      <c r="OB274">
        <v>9111000000</v>
      </c>
      <c r="OC274">
        <v>4369000000</v>
      </c>
      <c r="OD274">
        <v>2674333333.3333335</v>
      </c>
      <c r="OE274">
        <v>1694666666.6666667</v>
      </c>
      <c r="OF274">
        <v>4742000000</v>
      </c>
      <c r="OG274">
        <v>2063666666.6666667</v>
      </c>
      <c r="OH274">
        <v>96666666.666666672</v>
      </c>
      <c r="OI274">
        <v>1372000000</v>
      </c>
      <c r="OJ274">
        <v>1210000000</v>
      </c>
      <c r="OK274">
        <v>16638666666.666666</v>
      </c>
      <c r="OL274">
        <v>3530333333.3333335</v>
      </c>
      <c r="OM274">
        <v>3059000000</v>
      </c>
      <c r="ON274">
        <v>471000000</v>
      </c>
      <c r="OP274">
        <v>2636000000</v>
      </c>
      <c r="OQ274">
        <v>1450666666.6666667</v>
      </c>
      <c r="OR274">
        <v>719000000</v>
      </c>
      <c r="OS274">
        <v>466666666.66666669</v>
      </c>
      <c r="OT274">
        <v>2821666666.6666665</v>
      </c>
      <c r="OU274">
        <v>1185000000</v>
      </c>
      <c r="OV274">
        <v>2245666666.6666665</v>
      </c>
      <c r="OW274">
        <v>775000000</v>
      </c>
      <c r="OX274">
        <v>1554333333.3333333</v>
      </c>
      <c r="OY274">
        <v>779333333.33333337</v>
      </c>
      <c r="OZ274">
        <v>3092666666.6666665</v>
      </c>
      <c r="PA274">
        <v>11180000000</v>
      </c>
      <c r="PB274">
        <v>8087000000</v>
      </c>
    </row>
    <row r="275" spans="1:418" x14ac:dyDescent="0.45">
      <c r="A275" s="71">
        <v>25385</v>
      </c>
      <c r="B275">
        <v>36.799999999999997</v>
      </c>
      <c r="C275">
        <v>34.1</v>
      </c>
      <c r="D275">
        <v>32.700000000000003</v>
      </c>
      <c r="I275">
        <v>31</v>
      </c>
      <c r="L275">
        <v>28</v>
      </c>
      <c r="M275">
        <v>22.1</v>
      </c>
      <c r="N275">
        <v>16.3</v>
      </c>
      <c r="O275">
        <v>15.9</v>
      </c>
      <c r="Q275">
        <v>24.3</v>
      </c>
      <c r="R275">
        <v>30.7</v>
      </c>
      <c r="S275">
        <v>18.5</v>
      </c>
      <c r="W275">
        <v>45.3</v>
      </c>
      <c r="AA275">
        <v>51.1</v>
      </c>
      <c r="AL275">
        <v>35</v>
      </c>
      <c r="AP275">
        <v>38.200000000000003</v>
      </c>
      <c r="AQ275">
        <v>37.299999999999997</v>
      </c>
      <c r="AR275">
        <v>38.200000000000003</v>
      </c>
      <c r="BG275">
        <v>43.3</v>
      </c>
      <c r="BH275">
        <v>42.2</v>
      </c>
      <c r="BI275">
        <v>42.6</v>
      </c>
      <c r="BJ275">
        <v>43.4</v>
      </c>
      <c r="BK275">
        <v>45.7</v>
      </c>
      <c r="BM275">
        <v>43.2</v>
      </c>
      <c r="BO275">
        <v>39</v>
      </c>
      <c r="BS275">
        <v>48.1</v>
      </c>
      <c r="CB275">
        <v>28.5</v>
      </c>
      <c r="CG275">
        <v>62.2</v>
      </c>
      <c r="CJ275">
        <v>48</v>
      </c>
      <c r="CO275">
        <v>35.799999999999997</v>
      </c>
      <c r="CP275">
        <v>35.299999999999997</v>
      </c>
      <c r="CQ275">
        <v>35.1</v>
      </c>
      <c r="CR275">
        <v>40.299999999999997</v>
      </c>
      <c r="CS275">
        <v>38.799999999999997</v>
      </c>
      <c r="CU275">
        <v>29.3</v>
      </c>
      <c r="CW275">
        <v>35.6</v>
      </c>
      <c r="CX275">
        <v>33.5</v>
      </c>
      <c r="CZ275">
        <v>42.5</v>
      </c>
      <c r="DI275">
        <v>24</v>
      </c>
      <c r="DQ275">
        <v>30.6</v>
      </c>
      <c r="DX275">
        <v>40.1</v>
      </c>
      <c r="EK275">
        <v>34.9</v>
      </c>
      <c r="EP275">
        <v>49.7</v>
      </c>
      <c r="ER275">
        <v>47.7</v>
      </c>
      <c r="EY275">
        <v>57</v>
      </c>
      <c r="EZ275">
        <v>59.9</v>
      </c>
      <c r="FG275">
        <v>69.8</v>
      </c>
      <c r="FJ275">
        <v>74.2</v>
      </c>
      <c r="FP275">
        <v>54</v>
      </c>
      <c r="FX275">
        <v>35.6</v>
      </c>
      <c r="FY275">
        <v>35.9</v>
      </c>
      <c r="GA275">
        <v>51.6</v>
      </c>
      <c r="GC275">
        <v>51.5</v>
      </c>
      <c r="GF275">
        <v>30.5</v>
      </c>
      <c r="GH275">
        <v>27.8</v>
      </c>
      <c r="GI275">
        <v>27.8</v>
      </c>
      <c r="GP275">
        <v>34.1</v>
      </c>
      <c r="GZ275">
        <v>32.1</v>
      </c>
      <c r="HA275">
        <v>45.4</v>
      </c>
      <c r="HB275">
        <v>46.5</v>
      </c>
      <c r="HC275">
        <v>30.3</v>
      </c>
      <c r="IU275">
        <v>37.6</v>
      </c>
      <c r="JJ275">
        <v>38.799999999999997</v>
      </c>
      <c r="JQ275">
        <v>40</v>
      </c>
      <c r="JX275">
        <v>38.5</v>
      </c>
      <c r="JY275">
        <v>38</v>
      </c>
      <c r="JZ275">
        <v>36.799999999999997</v>
      </c>
      <c r="KA275">
        <v>39.1</v>
      </c>
      <c r="KB275">
        <v>42.5</v>
      </c>
      <c r="KC275">
        <v>43.5</v>
      </c>
      <c r="KD275">
        <v>37</v>
      </c>
      <c r="KE275">
        <v>38.5</v>
      </c>
      <c r="KG275">
        <v>62.5</v>
      </c>
      <c r="KH275">
        <v>31.4</v>
      </c>
      <c r="KJ275">
        <v>41.8</v>
      </c>
      <c r="KK275">
        <v>41.5</v>
      </c>
      <c r="KL275">
        <v>46.5</v>
      </c>
      <c r="KT275">
        <v>3414333333.3333335</v>
      </c>
      <c r="KU275">
        <v>202875333333.33334</v>
      </c>
      <c r="KV275">
        <v>102205333333.33333</v>
      </c>
      <c r="KW275">
        <v>30209333333.333332</v>
      </c>
      <c r="KX275">
        <v>12557666666.666666</v>
      </c>
      <c r="KY275">
        <v>9020333333.333334</v>
      </c>
      <c r="KZ275">
        <v>1725000000</v>
      </c>
      <c r="LA275">
        <v>1812333333.3333333</v>
      </c>
      <c r="LB275">
        <v>9179666666.666666</v>
      </c>
      <c r="LC275">
        <v>5224333333.333333</v>
      </c>
      <c r="LD275">
        <v>2283333333.3333335</v>
      </c>
      <c r="LE275">
        <v>1163000000</v>
      </c>
      <c r="LF275">
        <v>509000000</v>
      </c>
      <c r="LG275">
        <v>5578666666.666667</v>
      </c>
      <c r="LH275">
        <v>2788333333.3333335</v>
      </c>
      <c r="LI275">
        <v>938333333.33333337</v>
      </c>
      <c r="LJ275">
        <v>1076000000</v>
      </c>
      <c r="LK275">
        <v>589333333.33333337</v>
      </c>
      <c r="LL275">
        <v>186666666.66666666</v>
      </c>
      <c r="LM275">
        <v>2893333333.3333335</v>
      </c>
      <c r="LN275">
        <v>1321666666.6666667</v>
      </c>
      <c r="LO275">
        <v>561333333.33333337</v>
      </c>
      <c r="LP275">
        <v>199000000</v>
      </c>
      <c r="LQ275">
        <v>805000000</v>
      </c>
      <c r="LR275">
        <v>6666666.666666667</v>
      </c>
      <c r="LS275">
        <v>71996000000</v>
      </c>
      <c r="LT275">
        <v>31976000000</v>
      </c>
      <c r="LU275">
        <v>28021666666.666668</v>
      </c>
      <c r="LV275">
        <v>3710333333.3333335</v>
      </c>
      <c r="LW275">
        <v>244000000</v>
      </c>
      <c r="LX275">
        <v>14947000000</v>
      </c>
      <c r="LY275">
        <v>11901333333.333334</v>
      </c>
      <c r="LZ275">
        <v>7153333333.333333</v>
      </c>
      <c r="MA275">
        <v>4475666666.666667</v>
      </c>
      <c r="MB275">
        <v>272333333.33333331</v>
      </c>
      <c r="MC275">
        <v>3045666666.6666665</v>
      </c>
      <c r="MD275">
        <v>8352666666.666667</v>
      </c>
      <c r="ME275">
        <v>6880333333.333333</v>
      </c>
      <c r="MF275">
        <v>1472000000</v>
      </c>
      <c r="MG275">
        <v>16720666666.666666</v>
      </c>
      <c r="MH275">
        <v>2134000000</v>
      </c>
      <c r="MI275">
        <v>2522666666.6666665</v>
      </c>
      <c r="MJ275">
        <v>3689666666.6666665</v>
      </c>
      <c r="MK275">
        <v>2264666666.6666665</v>
      </c>
      <c r="ML275">
        <v>3329333333.3333335</v>
      </c>
      <c r="MM275">
        <v>2189000000</v>
      </c>
      <c r="MN275">
        <v>591333333.33333337</v>
      </c>
      <c r="MO275">
        <v>100670000000</v>
      </c>
      <c r="MP275">
        <v>97482333333.333328</v>
      </c>
      <c r="MQ275">
        <v>34066000000</v>
      </c>
      <c r="MR275">
        <v>28404666666.666668</v>
      </c>
      <c r="MS275">
        <v>8097666666.666667</v>
      </c>
      <c r="MT275">
        <v>19109666666.666668</v>
      </c>
      <c r="MU275">
        <v>1028666666.6666666</v>
      </c>
      <c r="MV275">
        <v>168666666.66666666</v>
      </c>
      <c r="MW275">
        <v>5661000000</v>
      </c>
      <c r="MX275">
        <v>936666666.66666663</v>
      </c>
      <c r="MY275">
        <v>4724333333.333333</v>
      </c>
      <c r="MZ275">
        <v>2973000000</v>
      </c>
      <c r="NA275">
        <v>1751333333.3333333</v>
      </c>
      <c r="NB275">
        <v>14180333333.333334</v>
      </c>
      <c r="NC275">
        <v>6712333333.333333</v>
      </c>
      <c r="ND275">
        <v>4209333333.3333335</v>
      </c>
      <c r="NE275">
        <v>1471666666.6666667</v>
      </c>
      <c r="NF275">
        <v>1031000000</v>
      </c>
      <c r="NG275">
        <v>7468000000</v>
      </c>
      <c r="NH275">
        <v>6186333333.333333</v>
      </c>
      <c r="NI275">
        <v>1281666666.6666667</v>
      </c>
      <c r="NJ275">
        <v>6077333333.333333</v>
      </c>
      <c r="NK275">
        <v>3871000000</v>
      </c>
      <c r="NL275">
        <v>3407333333.3333335</v>
      </c>
      <c r="NM275">
        <v>463666666.66666669</v>
      </c>
      <c r="NN275">
        <v>2206333333.3333335</v>
      </c>
      <c r="NO275">
        <v>1223333333.3333333</v>
      </c>
      <c r="NP275">
        <v>981333333.33333337</v>
      </c>
      <c r="NQ275">
        <v>1666666.6666666667</v>
      </c>
      <c r="NR275">
        <v>4316000000</v>
      </c>
      <c r="NS275">
        <v>2301333333.3333335</v>
      </c>
      <c r="NT275">
        <v>1188666666.6666667</v>
      </c>
      <c r="NU275">
        <v>507333333.33333331</v>
      </c>
      <c r="NV275">
        <v>319000000</v>
      </c>
      <c r="NW275">
        <v>12575666666.666666</v>
      </c>
      <c r="NX275">
        <v>11674000000</v>
      </c>
      <c r="NY275">
        <v>10988333333.333334</v>
      </c>
      <c r="NZ275">
        <v>685666666.66666663</v>
      </c>
      <c r="OA275">
        <v>901666666.66666663</v>
      </c>
      <c r="OB275">
        <v>9302000000</v>
      </c>
      <c r="OC275">
        <v>4497333333.333333</v>
      </c>
      <c r="OD275">
        <v>2846333333.3333335</v>
      </c>
      <c r="OE275">
        <v>1651000000</v>
      </c>
      <c r="OF275">
        <v>4804333333.333333</v>
      </c>
      <c r="OG275">
        <v>2079000000</v>
      </c>
      <c r="OH275">
        <v>101666666.66666667</v>
      </c>
      <c r="OI275">
        <v>1375666666.6666667</v>
      </c>
      <c r="OJ275">
        <v>1248333333.3333333</v>
      </c>
      <c r="OK275">
        <v>16965666666.666666</v>
      </c>
      <c r="OL275">
        <v>3606666666.6666665</v>
      </c>
      <c r="OM275">
        <v>3126000000</v>
      </c>
      <c r="ON275">
        <v>481000000</v>
      </c>
      <c r="OP275">
        <v>2726000000</v>
      </c>
      <c r="OQ275">
        <v>1508666666.6666667</v>
      </c>
      <c r="OR275">
        <v>738333333.33333337</v>
      </c>
      <c r="OS275">
        <v>479000000</v>
      </c>
      <c r="OT275">
        <v>2924333333.3333335</v>
      </c>
      <c r="OU275">
        <v>1219333333.3333333</v>
      </c>
      <c r="OV275">
        <v>2260000000</v>
      </c>
      <c r="OW275">
        <v>815333333.33333337</v>
      </c>
      <c r="OX275">
        <v>1595666666.6666667</v>
      </c>
      <c r="OY275">
        <v>780333333.33333337</v>
      </c>
      <c r="OZ275">
        <v>3187333333.3333335</v>
      </c>
      <c r="PA275">
        <v>11479000000</v>
      </c>
      <c r="PB275">
        <v>8291666666.666667</v>
      </c>
    </row>
    <row r="276" spans="1:418" x14ac:dyDescent="0.45">
      <c r="A276" s="71">
        <v>25416</v>
      </c>
      <c r="B276">
        <v>36.9</v>
      </c>
      <c r="C276">
        <v>34.299999999999997</v>
      </c>
      <c r="D276">
        <v>32.9</v>
      </c>
      <c r="I276">
        <v>31.2</v>
      </c>
      <c r="L276">
        <v>28.1</v>
      </c>
      <c r="M276">
        <v>22.2</v>
      </c>
      <c r="N276">
        <v>16.399999999999999</v>
      </c>
      <c r="O276">
        <v>16</v>
      </c>
      <c r="Q276">
        <v>24.4</v>
      </c>
      <c r="R276">
        <v>31</v>
      </c>
      <c r="S276">
        <v>18.5</v>
      </c>
      <c r="W276">
        <v>45.5</v>
      </c>
      <c r="AA276">
        <v>51.3</v>
      </c>
      <c r="AL276">
        <v>35.200000000000003</v>
      </c>
      <c r="AP276">
        <v>38.4</v>
      </c>
      <c r="AQ276">
        <v>37.5</v>
      </c>
      <c r="AR276">
        <v>38.4</v>
      </c>
      <c r="BG276">
        <v>43.6</v>
      </c>
      <c r="BH276">
        <v>42.2</v>
      </c>
      <c r="BI276">
        <v>42.5</v>
      </c>
      <c r="BJ276">
        <v>42.9</v>
      </c>
      <c r="BK276">
        <v>45.8</v>
      </c>
      <c r="BM276">
        <v>43</v>
      </c>
      <c r="BO276">
        <v>39.1</v>
      </c>
      <c r="BS276">
        <v>47.4</v>
      </c>
      <c r="CB276">
        <v>28.7</v>
      </c>
      <c r="CG276">
        <v>67.3</v>
      </c>
      <c r="CJ276">
        <v>48.3</v>
      </c>
      <c r="CO276">
        <v>36.1</v>
      </c>
      <c r="CP276">
        <v>35.799999999999997</v>
      </c>
      <c r="CQ276">
        <v>34.9</v>
      </c>
      <c r="CR276">
        <v>39.200000000000003</v>
      </c>
      <c r="CS276">
        <v>39.1</v>
      </c>
      <c r="CU276">
        <v>29.2</v>
      </c>
      <c r="CW276">
        <v>36.6</v>
      </c>
      <c r="CX276">
        <v>34.4</v>
      </c>
      <c r="CZ276">
        <v>45.7</v>
      </c>
      <c r="DI276">
        <v>24.1</v>
      </c>
      <c r="DQ276">
        <v>30.7</v>
      </c>
      <c r="DX276">
        <v>40</v>
      </c>
      <c r="EK276">
        <v>35.1</v>
      </c>
      <c r="EP276">
        <v>49.9</v>
      </c>
      <c r="ER276">
        <v>47.9</v>
      </c>
      <c r="EY276">
        <v>57</v>
      </c>
      <c r="EZ276">
        <v>60.1</v>
      </c>
      <c r="FG276">
        <v>69.2</v>
      </c>
      <c r="FJ276">
        <v>73.099999999999994</v>
      </c>
      <c r="FP276">
        <v>54.5</v>
      </c>
      <c r="FX276">
        <v>35.700000000000003</v>
      </c>
      <c r="FY276">
        <v>36</v>
      </c>
      <c r="GA276">
        <v>51.8</v>
      </c>
      <c r="GC276">
        <v>51.7</v>
      </c>
      <c r="GF276">
        <v>30.5</v>
      </c>
      <c r="GH276">
        <v>27.8</v>
      </c>
      <c r="GI276">
        <v>27.8</v>
      </c>
      <c r="GP276">
        <v>34.299999999999997</v>
      </c>
      <c r="GZ276">
        <v>32.200000000000003</v>
      </c>
      <c r="HA276">
        <v>45.4</v>
      </c>
      <c r="HB276">
        <v>46.6</v>
      </c>
      <c r="HC276">
        <v>30.5</v>
      </c>
      <c r="IU276">
        <v>37.700000000000003</v>
      </c>
      <c r="JJ276">
        <v>39.1</v>
      </c>
      <c r="JQ276">
        <v>40.299999999999997</v>
      </c>
      <c r="JX276">
        <v>38.700000000000003</v>
      </c>
      <c r="JY276">
        <v>38.200000000000003</v>
      </c>
      <c r="JZ276">
        <v>37</v>
      </c>
      <c r="KA276">
        <v>39.200000000000003</v>
      </c>
      <c r="KB276">
        <v>42.7</v>
      </c>
      <c r="KC276">
        <v>43.8</v>
      </c>
      <c r="KD276">
        <v>37.200000000000003</v>
      </c>
      <c r="KE276">
        <v>38.6</v>
      </c>
      <c r="KG276">
        <v>62.3</v>
      </c>
      <c r="KH276">
        <v>31.5</v>
      </c>
      <c r="KJ276">
        <v>41.9</v>
      </c>
      <c r="KK276">
        <v>41.6</v>
      </c>
      <c r="KL276">
        <v>46.8</v>
      </c>
      <c r="KT276">
        <v>3414333333.3333335</v>
      </c>
      <c r="KU276">
        <v>202875333333.33334</v>
      </c>
      <c r="KV276">
        <v>102205333333.33333</v>
      </c>
      <c r="KW276">
        <v>30209333333.333332</v>
      </c>
      <c r="KX276">
        <v>12557666666.666666</v>
      </c>
      <c r="KY276">
        <v>9020333333.333334</v>
      </c>
      <c r="KZ276">
        <v>1725000000</v>
      </c>
      <c r="LA276">
        <v>1812333333.3333333</v>
      </c>
      <c r="LB276">
        <v>9179666666.666666</v>
      </c>
      <c r="LC276">
        <v>5224333333.333333</v>
      </c>
      <c r="LD276">
        <v>2283333333.3333335</v>
      </c>
      <c r="LE276">
        <v>1163000000</v>
      </c>
      <c r="LF276">
        <v>509000000</v>
      </c>
      <c r="LG276">
        <v>5578666666.666667</v>
      </c>
      <c r="LH276">
        <v>2788333333.3333335</v>
      </c>
      <c r="LI276">
        <v>938333333.33333337</v>
      </c>
      <c r="LJ276">
        <v>1076000000</v>
      </c>
      <c r="LK276">
        <v>589333333.33333337</v>
      </c>
      <c r="LL276">
        <v>186666666.66666666</v>
      </c>
      <c r="LM276">
        <v>2893333333.3333335</v>
      </c>
      <c r="LN276">
        <v>1321666666.6666667</v>
      </c>
      <c r="LO276">
        <v>561333333.33333337</v>
      </c>
      <c r="LP276">
        <v>199000000</v>
      </c>
      <c r="LQ276">
        <v>805000000</v>
      </c>
      <c r="LR276">
        <v>6666666.666666667</v>
      </c>
      <c r="LS276">
        <v>71996000000</v>
      </c>
      <c r="LT276">
        <v>31976000000</v>
      </c>
      <c r="LU276">
        <v>28021666666.666668</v>
      </c>
      <c r="LV276">
        <v>3710333333.3333335</v>
      </c>
      <c r="LW276">
        <v>244000000</v>
      </c>
      <c r="LX276">
        <v>14947000000</v>
      </c>
      <c r="LY276">
        <v>11901333333.333334</v>
      </c>
      <c r="LZ276">
        <v>7153333333.333333</v>
      </c>
      <c r="MA276">
        <v>4475666666.666667</v>
      </c>
      <c r="MB276">
        <v>272333333.33333331</v>
      </c>
      <c r="MC276">
        <v>3045666666.6666665</v>
      </c>
      <c r="MD276">
        <v>8352666666.666667</v>
      </c>
      <c r="ME276">
        <v>6880333333.333333</v>
      </c>
      <c r="MF276">
        <v>1472000000</v>
      </c>
      <c r="MG276">
        <v>16720666666.666666</v>
      </c>
      <c r="MH276">
        <v>2134000000</v>
      </c>
      <c r="MI276">
        <v>2522666666.6666665</v>
      </c>
      <c r="MJ276">
        <v>3689666666.6666665</v>
      </c>
      <c r="MK276">
        <v>2264666666.6666665</v>
      </c>
      <c r="ML276">
        <v>3329333333.3333335</v>
      </c>
      <c r="MM276">
        <v>2189000000</v>
      </c>
      <c r="MN276">
        <v>591333333.33333337</v>
      </c>
      <c r="MO276">
        <v>100670000000</v>
      </c>
      <c r="MP276">
        <v>97482333333.333328</v>
      </c>
      <c r="MQ276">
        <v>34066000000</v>
      </c>
      <c r="MR276">
        <v>28404666666.666668</v>
      </c>
      <c r="MS276">
        <v>8097666666.666667</v>
      </c>
      <c r="MT276">
        <v>19109666666.666668</v>
      </c>
      <c r="MU276">
        <v>1028666666.6666666</v>
      </c>
      <c r="MV276">
        <v>168666666.66666666</v>
      </c>
      <c r="MW276">
        <v>5661000000</v>
      </c>
      <c r="MX276">
        <v>936666666.66666663</v>
      </c>
      <c r="MY276">
        <v>4724333333.333333</v>
      </c>
      <c r="MZ276">
        <v>2973000000</v>
      </c>
      <c r="NA276">
        <v>1751333333.3333333</v>
      </c>
      <c r="NB276">
        <v>14180333333.333334</v>
      </c>
      <c r="NC276">
        <v>6712333333.333333</v>
      </c>
      <c r="ND276">
        <v>4209333333.3333335</v>
      </c>
      <c r="NE276">
        <v>1471666666.6666667</v>
      </c>
      <c r="NF276">
        <v>1031000000</v>
      </c>
      <c r="NG276">
        <v>7468000000</v>
      </c>
      <c r="NH276">
        <v>6186333333.333333</v>
      </c>
      <c r="NI276">
        <v>1281666666.6666667</v>
      </c>
      <c r="NJ276">
        <v>6077333333.333333</v>
      </c>
      <c r="NK276">
        <v>3871000000</v>
      </c>
      <c r="NL276">
        <v>3407333333.3333335</v>
      </c>
      <c r="NM276">
        <v>463666666.66666669</v>
      </c>
      <c r="NN276">
        <v>2206333333.3333335</v>
      </c>
      <c r="NO276">
        <v>1223333333.3333333</v>
      </c>
      <c r="NP276">
        <v>981333333.33333337</v>
      </c>
      <c r="NQ276">
        <v>1666666.6666666667</v>
      </c>
      <c r="NR276">
        <v>4316000000</v>
      </c>
      <c r="NS276">
        <v>2301333333.3333335</v>
      </c>
      <c r="NT276">
        <v>1188666666.6666667</v>
      </c>
      <c r="NU276">
        <v>507333333.33333331</v>
      </c>
      <c r="NV276">
        <v>319000000</v>
      </c>
      <c r="NW276">
        <v>12575666666.666666</v>
      </c>
      <c r="NX276">
        <v>11674000000</v>
      </c>
      <c r="NY276">
        <v>10988333333.333334</v>
      </c>
      <c r="NZ276">
        <v>685666666.66666663</v>
      </c>
      <c r="OA276">
        <v>901666666.66666663</v>
      </c>
      <c r="OB276">
        <v>9302000000</v>
      </c>
      <c r="OC276">
        <v>4497333333.333333</v>
      </c>
      <c r="OD276">
        <v>2846333333.3333335</v>
      </c>
      <c r="OE276">
        <v>1651000000</v>
      </c>
      <c r="OF276">
        <v>4804333333.333333</v>
      </c>
      <c r="OG276">
        <v>2079000000</v>
      </c>
      <c r="OH276">
        <v>101666666.66666667</v>
      </c>
      <c r="OI276">
        <v>1375666666.6666667</v>
      </c>
      <c r="OJ276">
        <v>1248333333.3333333</v>
      </c>
      <c r="OK276">
        <v>16965666666.666666</v>
      </c>
      <c r="OL276">
        <v>3606666666.6666665</v>
      </c>
      <c r="OM276">
        <v>3126000000</v>
      </c>
      <c r="ON276">
        <v>481000000</v>
      </c>
      <c r="OP276">
        <v>2726000000</v>
      </c>
      <c r="OQ276">
        <v>1508666666.6666667</v>
      </c>
      <c r="OR276">
        <v>738333333.33333337</v>
      </c>
      <c r="OS276">
        <v>479000000</v>
      </c>
      <c r="OT276">
        <v>2924333333.3333335</v>
      </c>
      <c r="OU276">
        <v>1219333333.3333333</v>
      </c>
      <c r="OV276">
        <v>2260000000</v>
      </c>
      <c r="OW276">
        <v>815333333.33333337</v>
      </c>
      <c r="OX276">
        <v>1595666666.6666667</v>
      </c>
      <c r="OY276">
        <v>780333333.33333337</v>
      </c>
      <c r="OZ276">
        <v>3187333333.3333335</v>
      </c>
      <c r="PA276">
        <v>11479000000</v>
      </c>
      <c r="PB276">
        <v>8291666666.666667</v>
      </c>
    </row>
    <row r="277" spans="1:418" x14ac:dyDescent="0.45">
      <c r="A277" s="71">
        <v>25447</v>
      </c>
      <c r="B277">
        <v>37.1</v>
      </c>
      <c r="C277">
        <v>34.5</v>
      </c>
      <c r="D277">
        <v>33.200000000000003</v>
      </c>
      <c r="I277">
        <v>31.5</v>
      </c>
      <c r="L277">
        <v>28.2</v>
      </c>
      <c r="M277">
        <v>22.3</v>
      </c>
      <c r="N277">
        <v>16.5</v>
      </c>
      <c r="O277">
        <v>16.100000000000001</v>
      </c>
      <c r="Q277">
        <v>24.5</v>
      </c>
      <c r="R277">
        <v>31.1</v>
      </c>
      <c r="S277">
        <v>18.7</v>
      </c>
      <c r="W277">
        <v>45.6</v>
      </c>
      <c r="AA277">
        <v>51.5</v>
      </c>
      <c r="AL277">
        <v>35.200000000000003</v>
      </c>
      <c r="AP277">
        <v>38.6</v>
      </c>
      <c r="AQ277">
        <v>37.700000000000003</v>
      </c>
      <c r="AR277">
        <v>38.6</v>
      </c>
      <c r="BG277">
        <v>43.9</v>
      </c>
      <c r="BH277">
        <v>42.7</v>
      </c>
      <c r="BI277">
        <v>43.1</v>
      </c>
      <c r="BJ277">
        <v>43</v>
      </c>
      <c r="BK277">
        <v>46.2</v>
      </c>
      <c r="BM277">
        <v>44.5</v>
      </c>
      <c r="BO277">
        <v>40.9</v>
      </c>
      <c r="BS277">
        <v>48.6</v>
      </c>
      <c r="CB277">
        <v>28.8</v>
      </c>
      <c r="CG277">
        <v>64.2</v>
      </c>
      <c r="CJ277">
        <v>48.4</v>
      </c>
      <c r="CO277">
        <v>36.9</v>
      </c>
      <c r="CP277">
        <v>36.700000000000003</v>
      </c>
      <c r="CQ277">
        <v>35.5</v>
      </c>
      <c r="CR277">
        <v>40.1</v>
      </c>
      <c r="CS277">
        <v>39.700000000000003</v>
      </c>
      <c r="CU277">
        <v>28.4</v>
      </c>
      <c r="CW277">
        <v>38</v>
      </c>
      <c r="CX277">
        <v>35.299999999999997</v>
      </c>
      <c r="CZ277">
        <v>47.6</v>
      </c>
      <c r="DI277">
        <v>24.2</v>
      </c>
      <c r="DQ277">
        <v>30.8</v>
      </c>
      <c r="DX277">
        <v>40.1</v>
      </c>
      <c r="EK277">
        <v>35.299999999999997</v>
      </c>
      <c r="EP277">
        <v>50.2</v>
      </c>
      <c r="ER277">
        <v>48.3</v>
      </c>
      <c r="EY277">
        <v>57.4</v>
      </c>
      <c r="EZ277">
        <v>60.2</v>
      </c>
      <c r="FG277">
        <v>69.8</v>
      </c>
      <c r="FJ277">
        <v>75.099999999999994</v>
      </c>
      <c r="FP277">
        <v>54.7</v>
      </c>
      <c r="FX277">
        <v>35.6</v>
      </c>
      <c r="FY277">
        <v>35.799999999999997</v>
      </c>
      <c r="GA277">
        <v>51.6</v>
      </c>
      <c r="GC277">
        <v>51.6</v>
      </c>
      <c r="GF277">
        <v>29.6</v>
      </c>
      <c r="GH277">
        <v>27.7</v>
      </c>
      <c r="GI277">
        <v>27.7</v>
      </c>
      <c r="GP277">
        <v>34.5</v>
      </c>
      <c r="GZ277">
        <v>32.5</v>
      </c>
      <c r="HA277">
        <v>45.5</v>
      </c>
      <c r="HB277">
        <v>46.7</v>
      </c>
      <c r="HC277">
        <v>30.7</v>
      </c>
      <c r="IU277">
        <v>37.9</v>
      </c>
      <c r="JJ277">
        <v>39.299999999999997</v>
      </c>
      <c r="JQ277">
        <v>40.4</v>
      </c>
      <c r="JX277">
        <v>38.9</v>
      </c>
      <c r="JY277">
        <v>38.5</v>
      </c>
      <c r="JZ277">
        <v>37.200000000000003</v>
      </c>
      <c r="KA277">
        <v>39.299999999999997</v>
      </c>
      <c r="KB277">
        <v>42.8</v>
      </c>
      <c r="KC277">
        <v>44</v>
      </c>
      <c r="KD277">
        <v>37.4</v>
      </c>
      <c r="KE277">
        <v>38.799999999999997</v>
      </c>
      <c r="KG277">
        <v>62.7</v>
      </c>
      <c r="KH277">
        <v>31.7</v>
      </c>
      <c r="KJ277">
        <v>42</v>
      </c>
      <c r="KK277">
        <v>41.7</v>
      </c>
      <c r="KL277">
        <v>46.9</v>
      </c>
      <c r="KT277">
        <v>3414333333.3333335</v>
      </c>
      <c r="KU277">
        <v>202875333333.33334</v>
      </c>
      <c r="KV277">
        <v>102205333333.33333</v>
      </c>
      <c r="KW277">
        <v>30209333333.333332</v>
      </c>
      <c r="KX277">
        <v>12557666666.666666</v>
      </c>
      <c r="KY277">
        <v>9020333333.333334</v>
      </c>
      <c r="KZ277">
        <v>1725000000</v>
      </c>
      <c r="LA277">
        <v>1812333333.3333333</v>
      </c>
      <c r="LB277">
        <v>9179666666.666666</v>
      </c>
      <c r="LC277">
        <v>5224333333.333333</v>
      </c>
      <c r="LD277">
        <v>2283333333.3333335</v>
      </c>
      <c r="LE277">
        <v>1163000000</v>
      </c>
      <c r="LF277">
        <v>509000000</v>
      </c>
      <c r="LG277">
        <v>5578666666.666667</v>
      </c>
      <c r="LH277">
        <v>2788333333.3333335</v>
      </c>
      <c r="LI277">
        <v>938333333.33333337</v>
      </c>
      <c r="LJ277">
        <v>1076000000</v>
      </c>
      <c r="LK277">
        <v>589333333.33333337</v>
      </c>
      <c r="LL277">
        <v>186666666.66666666</v>
      </c>
      <c r="LM277">
        <v>2893333333.3333335</v>
      </c>
      <c r="LN277">
        <v>1321666666.6666667</v>
      </c>
      <c r="LO277">
        <v>561333333.33333337</v>
      </c>
      <c r="LP277">
        <v>199000000</v>
      </c>
      <c r="LQ277">
        <v>805000000</v>
      </c>
      <c r="LR277">
        <v>6666666.666666667</v>
      </c>
      <c r="LS277">
        <v>71996000000</v>
      </c>
      <c r="LT277">
        <v>31976000000</v>
      </c>
      <c r="LU277">
        <v>28021666666.666668</v>
      </c>
      <c r="LV277">
        <v>3710333333.3333335</v>
      </c>
      <c r="LW277">
        <v>244000000</v>
      </c>
      <c r="LX277">
        <v>14947000000</v>
      </c>
      <c r="LY277">
        <v>11901333333.333334</v>
      </c>
      <c r="LZ277">
        <v>7153333333.333333</v>
      </c>
      <c r="MA277">
        <v>4475666666.666667</v>
      </c>
      <c r="MB277">
        <v>272333333.33333331</v>
      </c>
      <c r="MC277">
        <v>3045666666.6666665</v>
      </c>
      <c r="MD277">
        <v>8352666666.666667</v>
      </c>
      <c r="ME277">
        <v>6880333333.333333</v>
      </c>
      <c r="MF277">
        <v>1472000000</v>
      </c>
      <c r="MG277">
        <v>16720666666.666666</v>
      </c>
      <c r="MH277">
        <v>2134000000</v>
      </c>
      <c r="MI277">
        <v>2522666666.6666665</v>
      </c>
      <c r="MJ277">
        <v>3689666666.6666665</v>
      </c>
      <c r="MK277">
        <v>2264666666.6666665</v>
      </c>
      <c r="ML277">
        <v>3329333333.3333335</v>
      </c>
      <c r="MM277">
        <v>2189000000</v>
      </c>
      <c r="MN277">
        <v>591333333.33333337</v>
      </c>
      <c r="MO277">
        <v>100670000000</v>
      </c>
      <c r="MP277">
        <v>97482333333.333328</v>
      </c>
      <c r="MQ277">
        <v>34066000000</v>
      </c>
      <c r="MR277">
        <v>28404666666.666668</v>
      </c>
      <c r="MS277">
        <v>8097666666.666667</v>
      </c>
      <c r="MT277">
        <v>19109666666.666668</v>
      </c>
      <c r="MU277">
        <v>1028666666.6666666</v>
      </c>
      <c r="MV277">
        <v>168666666.66666666</v>
      </c>
      <c r="MW277">
        <v>5661000000</v>
      </c>
      <c r="MX277">
        <v>936666666.66666663</v>
      </c>
      <c r="MY277">
        <v>4724333333.333333</v>
      </c>
      <c r="MZ277">
        <v>2973000000</v>
      </c>
      <c r="NA277">
        <v>1751333333.3333333</v>
      </c>
      <c r="NB277">
        <v>14180333333.333334</v>
      </c>
      <c r="NC277">
        <v>6712333333.333333</v>
      </c>
      <c r="ND277">
        <v>4209333333.3333335</v>
      </c>
      <c r="NE277">
        <v>1471666666.6666667</v>
      </c>
      <c r="NF277">
        <v>1031000000</v>
      </c>
      <c r="NG277">
        <v>7468000000</v>
      </c>
      <c r="NH277">
        <v>6186333333.333333</v>
      </c>
      <c r="NI277">
        <v>1281666666.6666667</v>
      </c>
      <c r="NJ277">
        <v>6077333333.333333</v>
      </c>
      <c r="NK277">
        <v>3871000000</v>
      </c>
      <c r="NL277">
        <v>3407333333.3333335</v>
      </c>
      <c r="NM277">
        <v>463666666.66666669</v>
      </c>
      <c r="NN277">
        <v>2206333333.3333335</v>
      </c>
      <c r="NO277">
        <v>1223333333.3333333</v>
      </c>
      <c r="NP277">
        <v>981333333.33333337</v>
      </c>
      <c r="NQ277">
        <v>1666666.6666666667</v>
      </c>
      <c r="NR277">
        <v>4316000000</v>
      </c>
      <c r="NS277">
        <v>2301333333.3333335</v>
      </c>
      <c r="NT277">
        <v>1188666666.6666667</v>
      </c>
      <c r="NU277">
        <v>507333333.33333331</v>
      </c>
      <c r="NV277">
        <v>319000000</v>
      </c>
      <c r="NW277">
        <v>12575666666.666666</v>
      </c>
      <c r="NX277">
        <v>11674000000</v>
      </c>
      <c r="NY277">
        <v>10988333333.333334</v>
      </c>
      <c r="NZ277">
        <v>685666666.66666663</v>
      </c>
      <c r="OA277">
        <v>901666666.66666663</v>
      </c>
      <c r="OB277">
        <v>9302000000</v>
      </c>
      <c r="OC277">
        <v>4497333333.333333</v>
      </c>
      <c r="OD277">
        <v>2846333333.3333335</v>
      </c>
      <c r="OE277">
        <v>1651000000</v>
      </c>
      <c r="OF277">
        <v>4804333333.333333</v>
      </c>
      <c r="OG277">
        <v>2079000000</v>
      </c>
      <c r="OH277">
        <v>101666666.66666667</v>
      </c>
      <c r="OI277">
        <v>1375666666.6666667</v>
      </c>
      <c r="OJ277">
        <v>1248333333.3333333</v>
      </c>
      <c r="OK277">
        <v>16965666666.666666</v>
      </c>
      <c r="OL277">
        <v>3606666666.6666665</v>
      </c>
      <c r="OM277">
        <v>3126000000</v>
      </c>
      <c r="ON277">
        <v>481000000</v>
      </c>
      <c r="OP277">
        <v>2726000000</v>
      </c>
      <c r="OQ277">
        <v>1508666666.6666667</v>
      </c>
      <c r="OR277">
        <v>738333333.33333337</v>
      </c>
      <c r="OS277">
        <v>479000000</v>
      </c>
      <c r="OT277">
        <v>2924333333.3333335</v>
      </c>
      <c r="OU277">
        <v>1219333333.3333333</v>
      </c>
      <c r="OV277">
        <v>2260000000</v>
      </c>
      <c r="OW277">
        <v>815333333.33333337</v>
      </c>
      <c r="OX277">
        <v>1595666666.6666667</v>
      </c>
      <c r="OY277">
        <v>780333333.33333337</v>
      </c>
      <c r="OZ277">
        <v>3187333333.3333335</v>
      </c>
      <c r="PA277">
        <v>11479000000</v>
      </c>
      <c r="PB277">
        <v>8291666666.666667</v>
      </c>
    </row>
    <row r="278" spans="1:418" x14ac:dyDescent="0.45">
      <c r="A278" s="71">
        <v>25477</v>
      </c>
      <c r="B278">
        <v>37.299999999999997</v>
      </c>
      <c r="C278">
        <v>34.700000000000003</v>
      </c>
      <c r="D278">
        <v>33.4</v>
      </c>
      <c r="I278">
        <v>31.9</v>
      </c>
      <c r="L278">
        <v>28.3</v>
      </c>
      <c r="M278">
        <v>22.4</v>
      </c>
      <c r="N278">
        <v>16.5</v>
      </c>
      <c r="O278">
        <v>16.100000000000001</v>
      </c>
      <c r="Q278">
        <v>24.6</v>
      </c>
      <c r="R278">
        <v>31.1</v>
      </c>
      <c r="S278">
        <v>18.8</v>
      </c>
      <c r="W278">
        <v>45.7</v>
      </c>
      <c r="AA278">
        <v>51.8</v>
      </c>
      <c r="AL278">
        <v>35.299999999999997</v>
      </c>
      <c r="AP278">
        <v>38.700000000000003</v>
      </c>
      <c r="AQ278">
        <v>37.799999999999997</v>
      </c>
      <c r="AR278">
        <v>38.700000000000003</v>
      </c>
      <c r="BG278">
        <v>43.9</v>
      </c>
      <c r="BH278">
        <v>42.6</v>
      </c>
      <c r="BI278">
        <v>43.1</v>
      </c>
      <c r="BJ278">
        <v>42.8</v>
      </c>
      <c r="BK278">
        <v>46</v>
      </c>
      <c r="BM278">
        <v>44.8</v>
      </c>
      <c r="BO278">
        <v>41.3</v>
      </c>
      <c r="BS278">
        <v>48.4</v>
      </c>
      <c r="CB278">
        <v>29.1</v>
      </c>
      <c r="CG278">
        <v>65.8</v>
      </c>
      <c r="CJ278">
        <v>48.4</v>
      </c>
      <c r="CO278">
        <v>36.700000000000003</v>
      </c>
      <c r="CP278">
        <v>36.200000000000003</v>
      </c>
      <c r="CQ278">
        <v>34.1</v>
      </c>
      <c r="CR278">
        <v>37.700000000000003</v>
      </c>
      <c r="CS278">
        <v>39.200000000000003</v>
      </c>
      <c r="CU278">
        <v>27.6</v>
      </c>
      <c r="CW278">
        <v>37.799999999999997</v>
      </c>
      <c r="CX278">
        <v>35.4</v>
      </c>
      <c r="CZ278">
        <v>49</v>
      </c>
      <c r="DI278">
        <v>24.3</v>
      </c>
      <c r="DQ278">
        <v>30.9</v>
      </c>
      <c r="DX278">
        <v>40.4</v>
      </c>
      <c r="EK278">
        <v>35.6</v>
      </c>
      <c r="EP278">
        <v>50.5</v>
      </c>
      <c r="ER278">
        <v>48.3</v>
      </c>
      <c r="EY278">
        <v>57.6</v>
      </c>
      <c r="EZ278">
        <v>60.4</v>
      </c>
      <c r="FG278">
        <v>70</v>
      </c>
      <c r="FJ278">
        <v>75.900000000000006</v>
      </c>
      <c r="FP278">
        <v>55</v>
      </c>
      <c r="FX278">
        <v>35.9</v>
      </c>
      <c r="FY278">
        <v>36.200000000000003</v>
      </c>
      <c r="GA278">
        <v>52</v>
      </c>
      <c r="GC278">
        <v>51.9</v>
      </c>
      <c r="GF278">
        <v>30.6</v>
      </c>
      <c r="GH278">
        <v>27.7</v>
      </c>
      <c r="GI278">
        <v>27.8</v>
      </c>
      <c r="GP278">
        <v>34.799999999999997</v>
      </c>
      <c r="GZ278">
        <v>32.299999999999997</v>
      </c>
      <c r="HA278">
        <v>45.5</v>
      </c>
      <c r="HB278">
        <v>46.8</v>
      </c>
      <c r="HC278">
        <v>30.6</v>
      </c>
      <c r="IU278">
        <v>37.799999999999997</v>
      </c>
      <c r="JJ278">
        <v>39.4</v>
      </c>
      <c r="JQ278">
        <v>40.5</v>
      </c>
      <c r="JX278">
        <v>39.1</v>
      </c>
      <c r="JY278">
        <v>38.6</v>
      </c>
      <c r="JZ278">
        <v>37.299999999999997</v>
      </c>
      <c r="KA278">
        <v>39.5</v>
      </c>
      <c r="KB278">
        <v>43</v>
      </c>
      <c r="KC278">
        <v>44.1</v>
      </c>
      <c r="KD278">
        <v>37.6</v>
      </c>
      <c r="KE278">
        <v>38.9</v>
      </c>
      <c r="KG278">
        <v>62.8</v>
      </c>
      <c r="KH278">
        <v>31.8</v>
      </c>
      <c r="KJ278">
        <v>42.2</v>
      </c>
      <c r="KK278">
        <v>41.9</v>
      </c>
      <c r="KL278">
        <v>47.2</v>
      </c>
      <c r="KT278">
        <v>3454333333.3333335</v>
      </c>
      <c r="KU278">
        <v>206862000000</v>
      </c>
      <c r="KV278">
        <v>103529333333.33333</v>
      </c>
      <c r="KW278">
        <v>30281333333.333332</v>
      </c>
      <c r="KX278">
        <v>12446666666.666666</v>
      </c>
      <c r="KY278">
        <v>8848333333.333334</v>
      </c>
      <c r="KZ278">
        <v>1738333333.3333333</v>
      </c>
      <c r="LA278">
        <v>1860000000</v>
      </c>
      <c r="LB278">
        <v>9222666666.666666</v>
      </c>
      <c r="LC278">
        <v>5230000000</v>
      </c>
      <c r="LD278">
        <v>2320333333.3333335</v>
      </c>
      <c r="LE278">
        <v>1162666666.6666667</v>
      </c>
      <c r="LF278">
        <v>509333333.33333331</v>
      </c>
      <c r="LG278">
        <v>5682666666.666667</v>
      </c>
      <c r="LH278">
        <v>2824000000</v>
      </c>
      <c r="LI278">
        <v>917666666.66666663</v>
      </c>
      <c r="LJ278">
        <v>1160666666.6666667</v>
      </c>
      <c r="LK278">
        <v>591333333.33333337</v>
      </c>
      <c r="LL278">
        <v>189000000</v>
      </c>
      <c r="LM278">
        <v>2929666666.6666665</v>
      </c>
      <c r="LN278">
        <v>1323666666.6666667</v>
      </c>
      <c r="LO278">
        <v>578666666.66666663</v>
      </c>
      <c r="LP278">
        <v>199666666.66666666</v>
      </c>
      <c r="LQ278">
        <v>821000000</v>
      </c>
      <c r="LR278">
        <v>6666666.666666667</v>
      </c>
      <c r="LS278">
        <v>73248000000</v>
      </c>
      <c r="LT278">
        <v>32792000000</v>
      </c>
      <c r="LU278">
        <v>28781000000</v>
      </c>
      <c r="LV278">
        <v>3763333333.3333335</v>
      </c>
      <c r="LW278">
        <v>247666666.66666666</v>
      </c>
      <c r="LX278">
        <v>15024000000</v>
      </c>
      <c r="LY278">
        <v>11960666666.666666</v>
      </c>
      <c r="LZ278">
        <v>7139666666.666667</v>
      </c>
      <c r="MA278">
        <v>4534333333.333333</v>
      </c>
      <c r="MB278">
        <v>287000000</v>
      </c>
      <c r="MC278">
        <v>3063333333.3333335</v>
      </c>
      <c r="MD278">
        <v>8508333333.333333</v>
      </c>
      <c r="ME278">
        <v>6999000000</v>
      </c>
      <c r="MF278">
        <v>1509333333.3333333</v>
      </c>
      <c r="MG278">
        <v>16923666666.666666</v>
      </c>
      <c r="MH278">
        <v>2190333333.3333335</v>
      </c>
      <c r="MI278">
        <v>2561333333.3333335</v>
      </c>
      <c r="MJ278">
        <v>3722000000</v>
      </c>
      <c r="MK278">
        <v>2284333333.3333335</v>
      </c>
      <c r="ML278">
        <v>3381000000</v>
      </c>
      <c r="MM278">
        <v>2204333333.3333335</v>
      </c>
      <c r="MN278">
        <v>580000000</v>
      </c>
      <c r="MO278">
        <v>103332666666.66667</v>
      </c>
      <c r="MP278">
        <v>100041666666.66667</v>
      </c>
      <c r="MQ278">
        <v>34831333333.333336</v>
      </c>
      <c r="MR278">
        <v>29016333333.333332</v>
      </c>
      <c r="MS278">
        <v>8271000000</v>
      </c>
      <c r="MT278">
        <v>19545000000</v>
      </c>
      <c r="MU278">
        <v>1029000000</v>
      </c>
      <c r="MV278">
        <v>171333333.33333334</v>
      </c>
      <c r="MW278">
        <v>5815000000</v>
      </c>
      <c r="MX278">
        <v>959666666.66666663</v>
      </c>
      <c r="MY278">
        <v>4855333333.333333</v>
      </c>
      <c r="MZ278">
        <v>3006000000</v>
      </c>
      <c r="NA278">
        <v>1849333333.3333333</v>
      </c>
      <c r="NB278">
        <v>14610333333.333334</v>
      </c>
      <c r="NC278">
        <v>6859000000</v>
      </c>
      <c r="ND278">
        <v>4337333333.333333</v>
      </c>
      <c r="NE278">
        <v>1521000000</v>
      </c>
      <c r="NF278">
        <v>1001000000</v>
      </c>
      <c r="NG278">
        <v>7751333333.333333</v>
      </c>
      <c r="NH278">
        <v>6432333333.333333</v>
      </c>
      <c r="NI278">
        <v>1318666666.6666667</v>
      </c>
      <c r="NJ278">
        <v>6274333333.333333</v>
      </c>
      <c r="NK278">
        <v>4002333333.3333335</v>
      </c>
      <c r="NL278">
        <v>3524666666.6666665</v>
      </c>
      <c r="NM278">
        <v>477666666.66666669</v>
      </c>
      <c r="NN278">
        <v>2272000000</v>
      </c>
      <c r="NO278">
        <v>1235666666.6666667</v>
      </c>
      <c r="NP278">
        <v>1034666666.6666666</v>
      </c>
      <c r="NQ278">
        <v>1666666.6666666667</v>
      </c>
      <c r="NR278">
        <v>4409000000</v>
      </c>
      <c r="NS278">
        <v>2351666666.6666665</v>
      </c>
      <c r="NT278">
        <v>1214666666.6666667</v>
      </c>
      <c r="NU278">
        <v>520333333.33333331</v>
      </c>
      <c r="NV278">
        <v>322000000</v>
      </c>
      <c r="NW278">
        <v>12914000000</v>
      </c>
      <c r="NX278">
        <v>11948000000</v>
      </c>
      <c r="NY278">
        <v>11256000000</v>
      </c>
      <c r="NZ278">
        <v>692000000</v>
      </c>
      <c r="OA278">
        <v>966000000</v>
      </c>
      <c r="OB278">
        <v>9628666666.666666</v>
      </c>
      <c r="OC278">
        <v>4692333333.333333</v>
      </c>
      <c r="OD278">
        <v>3004000000</v>
      </c>
      <c r="OE278">
        <v>1688333333.3333333</v>
      </c>
      <c r="OF278">
        <v>4936666666.666667</v>
      </c>
      <c r="OG278">
        <v>2156333333.3333335</v>
      </c>
      <c r="OH278">
        <v>106666666.66666667</v>
      </c>
      <c r="OI278">
        <v>1370000000</v>
      </c>
      <c r="OJ278">
        <v>1304000000</v>
      </c>
      <c r="OK278">
        <v>17373666666.666668</v>
      </c>
      <c r="OL278">
        <v>3682000000</v>
      </c>
      <c r="OM278">
        <v>3195000000</v>
      </c>
      <c r="ON278">
        <v>487333333.33333331</v>
      </c>
      <c r="OP278">
        <v>2827666666.6666665</v>
      </c>
      <c r="OQ278">
        <v>1573666666.6666667</v>
      </c>
      <c r="OR278">
        <v>762333333.33333337</v>
      </c>
      <c r="OS278">
        <v>491666666.66666669</v>
      </c>
      <c r="OT278">
        <v>3010000000</v>
      </c>
      <c r="OU278">
        <v>1250000000</v>
      </c>
      <c r="OV278">
        <v>2304333333.3333335</v>
      </c>
      <c r="OW278">
        <v>845333333.33333337</v>
      </c>
      <c r="OX278">
        <v>1626333333.3333333</v>
      </c>
      <c r="OY278">
        <v>781000000</v>
      </c>
      <c r="OZ278">
        <v>3291333333.3333335</v>
      </c>
      <c r="PA278">
        <v>11862333333.333334</v>
      </c>
      <c r="PB278">
        <v>8571333333.333333</v>
      </c>
    </row>
    <row r="279" spans="1:418" x14ac:dyDescent="0.45">
      <c r="A279" s="71">
        <v>25508</v>
      </c>
      <c r="B279">
        <v>37.5</v>
      </c>
      <c r="C279">
        <v>34.799999999999997</v>
      </c>
      <c r="D279">
        <v>33.6</v>
      </c>
      <c r="I279">
        <v>32.200000000000003</v>
      </c>
      <c r="L279">
        <v>28.4</v>
      </c>
      <c r="M279">
        <v>22.5</v>
      </c>
      <c r="N279">
        <v>16.5</v>
      </c>
      <c r="O279">
        <v>16.100000000000001</v>
      </c>
      <c r="Q279">
        <v>24.7</v>
      </c>
      <c r="R279">
        <v>31.2</v>
      </c>
      <c r="S279">
        <v>18.899999999999999</v>
      </c>
      <c r="W279">
        <v>45.7</v>
      </c>
      <c r="AA279">
        <v>51.8</v>
      </c>
      <c r="AL279">
        <v>35.4</v>
      </c>
      <c r="AP279">
        <v>39.1</v>
      </c>
      <c r="AQ279">
        <v>38.200000000000003</v>
      </c>
      <c r="AR279">
        <v>39.1</v>
      </c>
      <c r="BG279">
        <v>44.6</v>
      </c>
      <c r="BH279">
        <v>42.9</v>
      </c>
      <c r="BI279">
        <v>43.4</v>
      </c>
      <c r="BJ279">
        <v>42.9</v>
      </c>
      <c r="BK279">
        <v>46.2</v>
      </c>
      <c r="BM279">
        <v>45.6</v>
      </c>
      <c r="BO279">
        <v>41.9</v>
      </c>
      <c r="BS279">
        <v>49.8</v>
      </c>
      <c r="CB279">
        <v>29.2</v>
      </c>
      <c r="CG279">
        <v>72.7</v>
      </c>
      <c r="CJ279">
        <v>48.6</v>
      </c>
      <c r="CO279">
        <v>37.299999999999997</v>
      </c>
      <c r="CP279">
        <v>37.200000000000003</v>
      </c>
      <c r="CQ279">
        <v>34.5</v>
      </c>
      <c r="CR279">
        <v>36.5</v>
      </c>
      <c r="CS279">
        <v>39.799999999999997</v>
      </c>
      <c r="CU279">
        <v>28.9</v>
      </c>
      <c r="CW279">
        <v>39.700000000000003</v>
      </c>
      <c r="CX279">
        <v>35.9</v>
      </c>
      <c r="CZ279">
        <v>50.8</v>
      </c>
      <c r="DI279">
        <v>24.7</v>
      </c>
      <c r="DQ279">
        <v>31.1</v>
      </c>
      <c r="DX279">
        <v>40.200000000000003</v>
      </c>
      <c r="EK279">
        <v>35.9</v>
      </c>
      <c r="EP279">
        <v>50.7</v>
      </c>
      <c r="ER279">
        <v>48.4</v>
      </c>
      <c r="EY279">
        <v>57.9</v>
      </c>
      <c r="EZ279">
        <v>60.8</v>
      </c>
      <c r="FG279">
        <v>70.400000000000006</v>
      </c>
      <c r="FJ279">
        <v>77</v>
      </c>
      <c r="FP279">
        <v>55.2</v>
      </c>
      <c r="FX279">
        <v>36</v>
      </c>
      <c r="FY279">
        <v>36.299999999999997</v>
      </c>
      <c r="GA279">
        <v>52.2</v>
      </c>
      <c r="GC279">
        <v>52.1</v>
      </c>
      <c r="GF279">
        <v>30.6</v>
      </c>
      <c r="GH279">
        <v>27.5</v>
      </c>
      <c r="GI279">
        <v>27.5</v>
      </c>
      <c r="GP279">
        <v>34.9</v>
      </c>
      <c r="GZ279">
        <v>32.5</v>
      </c>
      <c r="HA279">
        <v>45.6</v>
      </c>
      <c r="HB279">
        <v>47</v>
      </c>
      <c r="HC279">
        <v>30.8</v>
      </c>
      <c r="IU279">
        <v>37.799999999999997</v>
      </c>
      <c r="JJ279">
        <v>39.700000000000003</v>
      </c>
      <c r="JQ279">
        <v>40.700000000000003</v>
      </c>
      <c r="JX279">
        <v>39.200000000000003</v>
      </c>
      <c r="JY279">
        <v>38.799999999999997</v>
      </c>
      <c r="JZ279">
        <v>37.5</v>
      </c>
      <c r="KA279">
        <v>39.6</v>
      </c>
      <c r="KB279">
        <v>43.2</v>
      </c>
      <c r="KC279">
        <v>44.3</v>
      </c>
      <c r="KD279">
        <v>37.799999999999997</v>
      </c>
      <c r="KE279">
        <v>39.1</v>
      </c>
      <c r="KG279">
        <v>63.2</v>
      </c>
      <c r="KH279">
        <v>31.9</v>
      </c>
      <c r="KJ279">
        <v>42.3</v>
      </c>
      <c r="KK279">
        <v>42</v>
      </c>
      <c r="KL279">
        <v>47.3</v>
      </c>
      <c r="KT279">
        <v>3454333333.3333335</v>
      </c>
      <c r="KU279">
        <v>206862000000</v>
      </c>
      <c r="KV279">
        <v>103529333333.33333</v>
      </c>
      <c r="KW279">
        <v>30281333333.333332</v>
      </c>
      <c r="KX279">
        <v>12446666666.666666</v>
      </c>
      <c r="KY279">
        <v>8848333333.333334</v>
      </c>
      <c r="KZ279">
        <v>1738333333.3333333</v>
      </c>
      <c r="LA279">
        <v>1860000000</v>
      </c>
      <c r="LB279">
        <v>9222666666.666666</v>
      </c>
      <c r="LC279">
        <v>5230000000</v>
      </c>
      <c r="LD279">
        <v>2320333333.3333335</v>
      </c>
      <c r="LE279">
        <v>1162666666.6666667</v>
      </c>
      <c r="LF279">
        <v>509333333.33333331</v>
      </c>
      <c r="LG279">
        <v>5682666666.666667</v>
      </c>
      <c r="LH279">
        <v>2824000000</v>
      </c>
      <c r="LI279">
        <v>917666666.66666663</v>
      </c>
      <c r="LJ279">
        <v>1160666666.6666667</v>
      </c>
      <c r="LK279">
        <v>591333333.33333337</v>
      </c>
      <c r="LL279">
        <v>189000000</v>
      </c>
      <c r="LM279">
        <v>2929666666.6666665</v>
      </c>
      <c r="LN279">
        <v>1323666666.6666667</v>
      </c>
      <c r="LO279">
        <v>578666666.66666663</v>
      </c>
      <c r="LP279">
        <v>199666666.66666666</v>
      </c>
      <c r="LQ279">
        <v>821000000</v>
      </c>
      <c r="LR279">
        <v>6666666.666666667</v>
      </c>
      <c r="LS279">
        <v>73248000000</v>
      </c>
      <c r="LT279">
        <v>32792000000</v>
      </c>
      <c r="LU279">
        <v>28781000000</v>
      </c>
      <c r="LV279">
        <v>3763333333.3333335</v>
      </c>
      <c r="LW279">
        <v>247666666.66666666</v>
      </c>
      <c r="LX279">
        <v>15024000000</v>
      </c>
      <c r="LY279">
        <v>11960666666.666666</v>
      </c>
      <c r="LZ279">
        <v>7139666666.666667</v>
      </c>
      <c r="MA279">
        <v>4534333333.333333</v>
      </c>
      <c r="MB279">
        <v>287000000</v>
      </c>
      <c r="MC279">
        <v>3063333333.3333335</v>
      </c>
      <c r="MD279">
        <v>8508333333.333333</v>
      </c>
      <c r="ME279">
        <v>6999000000</v>
      </c>
      <c r="MF279">
        <v>1509333333.3333333</v>
      </c>
      <c r="MG279">
        <v>16923666666.666666</v>
      </c>
      <c r="MH279">
        <v>2190333333.3333335</v>
      </c>
      <c r="MI279">
        <v>2561333333.3333335</v>
      </c>
      <c r="MJ279">
        <v>3722000000</v>
      </c>
      <c r="MK279">
        <v>2284333333.3333335</v>
      </c>
      <c r="ML279">
        <v>3381000000</v>
      </c>
      <c r="MM279">
        <v>2204333333.3333335</v>
      </c>
      <c r="MN279">
        <v>580000000</v>
      </c>
      <c r="MO279">
        <v>103332666666.66667</v>
      </c>
      <c r="MP279">
        <v>100041666666.66667</v>
      </c>
      <c r="MQ279">
        <v>34831333333.333336</v>
      </c>
      <c r="MR279">
        <v>29016333333.333332</v>
      </c>
      <c r="MS279">
        <v>8271000000</v>
      </c>
      <c r="MT279">
        <v>19545000000</v>
      </c>
      <c r="MU279">
        <v>1029000000</v>
      </c>
      <c r="MV279">
        <v>171333333.33333334</v>
      </c>
      <c r="MW279">
        <v>5815000000</v>
      </c>
      <c r="MX279">
        <v>959666666.66666663</v>
      </c>
      <c r="MY279">
        <v>4855333333.333333</v>
      </c>
      <c r="MZ279">
        <v>3006000000</v>
      </c>
      <c r="NA279">
        <v>1849333333.3333333</v>
      </c>
      <c r="NB279">
        <v>14610333333.333334</v>
      </c>
      <c r="NC279">
        <v>6859000000</v>
      </c>
      <c r="ND279">
        <v>4337333333.333333</v>
      </c>
      <c r="NE279">
        <v>1521000000</v>
      </c>
      <c r="NF279">
        <v>1001000000</v>
      </c>
      <c r="NG279">
        <v>7751333333.333333</v>
      </c>
      <c r="NH279">
        <v>6432333333.333333</v>
      </c>
      <c r="NI279">
        <v>1318666666.6666667</v>
      </c>
      <c r="NJ279">
        <v>6274333333.333333</v>
      </c>
      <c r="NK279">
        <v>4002333333.3333335</v>
      </c>
      <c r="NL279">
        <v>3524666666.6666665</v>
      </c>
      <c r="NM279">
        <v>477666666.66666669</v>
      </c>
      <c r="NN279">
        <v>2272000000</v>
      </c>
      <c r="NO279">
        <v>1235666666.6666667</v>
      </c>
      <c r="NP279">
        <v>1034666666.6666666</v>
      </c>
      <c r="NQ279">
        <v>1666666.6666666667</v>
      </c>
      <c r="NR279">
        <v>4409000000</v>
      </c>
      <c r="NS279">
        <v>2351666666.6666665</v>
      </c>
      <c r="NT279">
        <v>1214666666.6666667</v>
      </c>
      <c r="NU279">
        <v>520333333.33333331</v>
      </c>
      <c r="NV279">
        <v>322000000</v>
      </c>
      <c r="NW279">
        <v>12914000000</v>
      </c>
      <c r="NX279">
        <v>11948000000</v>
      </c>
      <c r="NY279">
        <v>11256000000</v>
      </c>
      <c r="NZ279">
        <v>692000000</v>
      </c>
      <c r="OA279">
        <v>966000000</v>
      </c>
      <c r="OB279">
        <v>9628666666.666666</v>
      </c>
      <c r="OC279">
        <v>4692333333.333333</v>
      </c>
      <c r="OD279">
        <v>3004000000</v>
      </c>
      <c r="OE279">
        <v>1688333333.3333333</v>
      </c>
      <c r="OF279">
        <v>4936666666.666667</v>
      </c>
      <c r="OG279">
        <v>2156333333.3333335</v>
      </c>
      <c r="OH279">
        <v>106666666.66666667</v>
      </c>
      <c r="OI279">
        <v>1370000000</v>
      </c>
      <c r="OJ279">
        <v>1304000000</v>
      </c>
      <c r="OK279">
        <v>17373666666.666668</v>
      </c>
      <c r="OL279">
        <v>3682000000</v>
      </c>
      <c r="OM279">
        <v>3195000000</v>
      </c>
      <c r="ON279">
        <v>487333333.33333331</v>
      </c>
      <c r="OP279">
        <v>2827666666.6666665</v>
      </c>
      <c r="OQ279">
        <v>1573666666.6666667</v>
      </c>
      <c r="OR279">
        <v>762333333.33333337</v>
      </c>
      <c r="OS279">
        <v>491666666.66666669</v>
      </c>
      <c r="OT279">
        <v>3010000000</v>
      </c>
      <c r="OU279">
        <v>1250000000</v>
      </c>
      <c r="OV279">
        <v>2304333333.3333335</v>
      </c>
      <c r="OW279">
        <v>845333333.33333337</v>
      </c>
      <c r="OX279">
        <v>1626333333.3333333</v>
      </c>
      <c r="OY279">
        <v>781000000</v>
      </c>
      <c r="OZ279">
        <v>3291333333.3333335</v>
      </c>
      <c r="PA279">
        <v>11862333333.333334</v>
      </c>
      <c r="PB279">
        <v>8571333333.333333</v>
      </c>
    </row>
    <row r="280" spans="1:418" x14ac:dyDescent="0.45">
      <c r="A280" s="71">
        <v>25538</v>
      </c>
      <c r="B280">
        <v>37.700000000000003</v>
      </c>
      <c r="C280">
        <v>35</v>
      </c>
      <c r="D280">
        <v>33.799999999999997</v>
      </c>
      <c r="I280">
        <v>32.4</v>
      </c>
      <c r="L280">
        <v>28.4</v>
      </c>
      <c r="M280">
        <v>22.5</v>
      </c>
      <c r="N280">
        <v>16.600000000000001</v>
      </c>
      <c r="O280">
        <v>16.100000000000001</v>
      </c>
      <c r="Q280">
        <v>24.8</v>
      </c>
      <c r="R280">
        <v>31.2</v>
      </c>
      <c r="S280">
        <v>19</v>
      </c>
      <c r="W280">
        <v>45.9</v>
      </c>
      <c r="AA280">
        <v>52</v>
      </c>
      <c r="AL280">
        <v>35.5</v>
      </c>
      <c r="AP280">
        <v>39.5</v>
      </c>
      <c r="AQ280">
        <v>38.6</v>
      </c>
      <c r="AR280">
        <v>39.6</v>
      </c>
      <c r="BG280">
        <v>45.1</v>
      </c>
      <c r="BH280">
        <v>43.1</v>
      </c>
      <c r="BI280">
        <v>43.7</v>
      </c>
      <c r="BJ280">
        <v>43</v>
      </c>
      <c r="BK280">
        <v>46.3</v>
      </c>
      <c r="BM280">
        <v>46.4</v>
      </c>
      <c r="BO280">
        <v>42.7</v>
      </c>
      <c r="BS280">
        <v>51.1</v>
      </c>
      <c r="CB280">
        <v>29.4</v>
      </c>
      <c r="CG280">
        <v>76.7</v>
      </c>
      <c r="CJ280">
        <v>49.2</v>
      </c>
      <c r="CO280">
        <v>38.4</v>
      </c>
      <c r="CP280">
        <v>38.700000000000003</v>
      </c>
      <c r="CQ280">
        <v>34.799999999999997</v>
      </c>
      <c r="CR280">
        <v>36.4</v>
      </c>
      <c r="CS280">
        <v>40.700000000000003</v>
      </c>
      <c r="CU280">
        <v>28.9</v>
      </c>
      <c r="CW280">
        <v>41.1</v>
      </c>
      <c r="CX280">
        <v>36.200000000000003</v>
      </c>
      <c r="CZ280">
        <v>50.4</v>
      </c>
      <c r="DI280">
        <v>25.1</v>
      </c>
      <c r="DQ280">
        <v>31.4</v>
      </c>
      <c r="DX280">
        <v>40.299999999999997</v>
      </c>
      <c r="EK280">
        <v>36.1</v>
      </c>
      <c r="EP280">
        <v>50.9</v>
      </c>
      <c r="ER280">
        <v>48.4</v>
      </c>
      <c r="EY280">
        <v>58</v>
      </c>
      <c r="EZ280">
        <v>61</v>
      </c>
      <c r="FG280">
        <v>70.599999999999994</v>
      </c>
      <c r="FJ280">
        <v>76.8</v>
      </c>
      <c r="FP280">
        <v>55.4</v>
      </c>
      <c r="FX280">
        <v>36.200000000000003</v>
      </c>
      <c r="FY280">
        <v>36.6</v>
      </c>
      <c r="GA280">
        <v>52.1</v>
      </c>
      <c r="GC280">
        <v>52</v>
      </c>
      <c r="GF280">
        <v>30.8</v>
      </c>
      <c r="GH280">
        <v>27.7</v>
      </c>
      <c r="GI280">
        <v>27.7</v>
      </c>
      <c r="GP280">
        <v>35.1</v>
      </c>
      <c r="GZ280">
        <v>32.6</v>
      </c>
      <c r="HA280">
        <v>45.7</v>
      </c>
      <c r="HB280">
        <v>47</v>
      </c>
      <c r="HC280">
        <v>30.9</v>
      </c>
      <c r="IU280">
        <v>37.799999999999997</v>
      </c>
      <c r="JJ280">
        <v>39.799999999999997</v>
      </c>
      <c r="JQ280">
        <v>40.9</v>
      </c>
      <c r="JX280">
        <v>39.4</v>
      </c>
      <c r="JY280">
        <v>39.1</v>
      </c>
      <c r="JZ280">
        <v>37.700000000000003</v>
      </c>
      <c r="KA280">
        <v>39.799999999999997</v>
      </c>
      <c r="KB280">
        <v>43.3</v>
      </c>
      <c r="KC280">
        <v>44.5</v>
      </c>
      <c r="KD280">
        <v>38</v>
      </c>
      <c r="KE280">
        <v>39.4</v>
      </c>
      <c r="KG280">
        <v>63.4</v>
      </c>
      <c r="KH280">
        <v>32</v>
      </c>
      <c r="KJ280">
        <v>42.5</v>
      </c>
      <c r="KK280">
        <v>42.1</v>
      </c>
      <c r="KL280">
        <v>47.5</v>
      </c>
      <c r="KT280">
        <v>3454333333.3333335</v>
      </c>
      <c r="KU280">
        <v>206862000000</v>
      </c>
      <c r="KV280">
        <v>103529333333.33333</v>
      </c>
      <c r="KW280">
        <v>30281333333.333332</v>
      </c>
      <c r="KX280">
        <v>12446666666.666666</v>
      </c>
      <c r="KY280">
        <v>8848333333.333334</v>
      </c>
      <c r="KZ280">
        <v>1738333333.3333333</v>
      </c>
      <c r="LA280">
        <v>1860000000</v>
      </c>
      <c r="LB280">
        <v>9222666666.666666</v>
      </c>
      <c r="LC280">
        <v>5230000000</v>
      </c>
      <c r="LD280">
        <v>2320333333.3333335</v>
      </c>
      <c r="LE280">
        <v>1162666666.6666667</v>
      </c>
      <c r="LF280">
        <v>509333333.33333331</v>
      </c>
      <c r="LG280">
        <v>5682666666.666667</v>
      </c>
      <c r="LH280">
        <v>2824000000</v>
      </c>
      <c r="LI280">
        <v>917666666.66666663</v>
      </c>
      <c r="LJ280">
        <v>1160666666.6666667</v>
      </c>
      <c r="LK280">
        <v>591333333.33333337</v>
      </c>
      <c r="LL280">
        <v>189000000</v>
      </c>
      <c r="LM280">
        <v>2929666666.6666665</v>
      </c>
      <c r="LN280">
        <v>1323666666.6666667</v>
      </c>
      <c r="LO280">
        <v>578666666.66666663</v>
      </c>
      <c r="LP280">
        <v>199666666.66666666</v>
      </c>
      <c r="LQ280">
        <v>821000000</v>
      </c>
      <c r="LR280">
        <v>6666666.666666667</v>
      </c>
      <c r="LS280">
        <v>73248000000</v>
      </c>
      <c r="LT280">
        <v>32792000000</v>
      </c>
      <c r="LU280">
        <v>28781000000</v>
      </c>
      <c r="LV280">
        <v>3763333333.3333335</v>
      </c>
      <c r="LW280">
        <v>247666666.66666666</v>
      </c>
      <c r="LX280">
        <v>15024000000</v>
      </c>
      <c r="LY280">
        <v>11960666666.666666</v>
      </c>
      <c r="LZ280">
        <v>7139666666.666667</v>
      </c>
      <c r="MA280">
        <v>4534333333.333333</v>
      </c>
      <c r="MB280">
        <v>287000000</v>
      </c>
      <c r="MC280">
        <v>3063333333.3333335</v>
      </c>
      <c r="MD280">
        <v>8508333333.333333</v>
      </c>
      <c r="ME280">
        <v>6999000000</v>
      </c>
      <c r="MF280">
        <v>1509333333.3333333</v>
      </c>
      <c r="MG280">
        <v>16923666666.666666</v>
      </c>
      <c r="MH280">
        <v>2190333333.3333335</v>
      </c>
      <c r="MI280">
        <v>2561333333.3333335</v>
      </c>
      <c r="MJ280">
        <v>3722000000</v>
      </c>
      <c r="MK280">
        <v>2284333333.3333335</v>
      </c>
      <c r="ML280">
        <v>3381000000</v>
      </c>
      <c r="MM280">
        <v>2204333333.3333335</v>
      </c>
      <c r="MN280">
        <v>580000000</v>
      </c>
      <c r="MO280">
        <v>103332666666.66667</v>
      </c>
      <c r="MP280">
        <v>100041666666.66667</v>
      </c>
      <c r="MQ280">
        <v>34831333333.333336</v>
      </c>
      <c r="MR280">
        <v>29016333333.333332</v>
      </c>
      <c r="MS280">
        <v>8271000000</v>
      </c>
      <c r="MT280">
        <v>19545000000</v>
      </c>
      <c r="MU280">
        <v>1029000000</v>
      </c>
      <c r="MV280">
        <v>171333333.33333334</v>
      </c>
      <c r="MW280">
        <v>5815000000</v>
      </c>
      <c r="MX280">
        <v>959666666.66666663</v>
      </c>
      <c r="MY280">
        <v>4855333333.333333</v>
      </c>
      <c r="MZ280">
        <v>3006000000</v>
      </c>
      <c r="NA280">
        <v>1849333333.3333333</v>
      </c>
      <c r="NB280">
        <v>14610333333.333334</v>
      </c>
      <c r="NC280">
        <v>6859000000</v>
      </c>
      <c r="ND280">
        <v>4337333333.333333</v>
      </c>
      <c r="NE280">
        <v>1521000000</v>
      </c>
      <c r="NF280">
        <v>1001000000</v>
      </c>
      <c r="NG280">
        <v>7751333333.333333</v>
      </c>
      <c r="NH280">
        <v>6432333333.333333</v>
      </c>
      <c r="NI280">
        <v>1318666666.6666667</v>
      </c>
      <c r="NJ280">
        <v>6274333333.333333</v>
      </c>
      <c r="NK280">
        <v>4002333333.3333335</v>
      </c>
      <c r="NL280">
        <v>3524666666.6666665</v>
      </c>
      <c r="NM280">
        <v>477666666.66666669</v>
      </c>
      <c r="NN280">
        <v>2272000000</v>
      </c>
      <c r="NO280">
        <v>1235666666.6666667</v>
      </c>
      <c r="NP280">
        <v>1034666666.6666666</v>
      </c>
      <c r="NQ280">
        <v>1666666.6666666667</v>
      </c>
      <c r="NR280">
        <v>4409000000</v>
      </c>
      <c r="NS280">
        <v>2351666666.6666665</v>
      </c>
      <c r="NT280">
        <v>1214666666.6666667</v>
      </c>
      <c r="NU280">
        <v>520333333.33333331</v>
      </c>
      <c r="NV280">
        <v>322000000</v>
      </c>
      <c r="NW280">
        <v>12914000000</v>
      </c>
      <c r="NX280">
        <v>11948000000</v>
      </c>
      <c r="NY280">
        <v>11256000000</v>
      </c>
      <c r="NZ280">
        <v>692000000</v>
      </c>
      <c r="OA280">
        <v>966000000</v>
      </c>
      <c r="OB280">
        <v>9628666666.666666</v>
      </c>
      <c r="OC280">
        <v>4692333333.333333</v>
      </c>
      <c r="OD280">
        <v>3004000000</v>
      </c>
      <c r="OE280">
        <v>1688333333.3333333</v>
      </c>
      <c r="OF280">
        <v>4936666666.666667</v>
      </c>
      <c r="OG280">
        <v>2156333333.3333335</v>
      </c>
      <c r="OH280">
        <v>106666666.66666667</v>
      </c>
      <c r="OI280">
        <v>1370000000</v>
      </c>
      <c r="OJ280">
        <v>1304000000</v>
      </c>
      <c r="OK280">
        <v>17373666666.666668</v>
      </c>
      <c r="OL280">
        <v>3682000000</v>
      </c>
      <c r="OM280">
        <v>3195000000</v>
      </c>
      <c r="ON280">
        <v>487333333.33333331</v>
      </c>
      <c r="OP280">
        <v>2827666666.6666665</v>
      </c>
      <c r="OQ280">
        <v>1573666666.6666667</v>
      </c>
      <c r="OR280">
        <v>762333333.33333337</v>
      </c>
      <c r="OS280">
        <v>491666666.66666669</v>
      </c>
      <c r="OT280">
        <v>3010000000</v>
      </c>
      <c r="OU280">
        <v>1250000000</v>
      </c>
      <c r="OV280">
        <v>2304333333.3333335</v>
      </c>
      <c r="OW280">
        <v>845333333.33333337</v>
      </c>
      <c r="OX280">
        <v>1626333333.3333333</v>
      </c>
      <c r="OY280">
        <v>781000000</v>
      </c>
      <c r="OZ280">
        <v>3291333333.3333335</v>
      </c>
      <c r="PA280">
        <v>11862333333.333334</v>
      </c>
      <c r="PB280">
        <v>8571333333.333333</v>
      </c>
    </row>
    <row r="281" spans="1:418" x14ac:dyDescent="0.45">
      <c r="A281" s="71">
        <v>25569</v>
      </c>
      <c r="B281">
        <v>37.9</v>
      </c>
      <c r="C281">
        <v>35.1</v>
      </c>
      <c r="D281">
        <v>34</v>
      </c>
      <c r="I281">
        <v>32.5</v>
      </c>
      <c r="L281">
        <v>28.4</v>
      </c>
      <c r="M281">
        <v>22.6</v>
      </c>
      <c r="N281">
        <v>16.5</v>
      </c>
      <c r="O281">
        <v>16.100000000000001</v>
      </c>
      <c r="Q281">
        <v>24.8</v>
      </c>
      <c r="R281">
        <v>31.3</v>
      </c>
      <c r="S281">
        <v>19.100000000000001</v>
      </c>
      <c r="W281">
        <v>46</v>
      </c>
      <c r="AA281">
        <v>52.2</v>
      </c>
      <c r="AL281">
        <v>35.700000000000003</v>
      </c>
      <c r="AP281">
        <v>39.6</v>
      </c>
      <c r="AQ281">
        <v>38.700000000000003</v>
      </c>
      <c r="AR281">
        <v>39.6</v>
      </c>
      <c r="BG281">
        <v>45.3</v>
      </c>
      <c r="BH281">
        <v>43.5</v>
      </c>
      <c r="BI281">
        <v>44.1</v>
      </c>
      <c r="BJ281">
        <v>43.2</v>
      </c>
      <c r="BK281">
        <v>46.6</v>
      </c>
      <c r="BM281">
        <v>47</v>
      </c>
      <c r="BO281">
        <v>43.6</v>
      </c>
      <c r="BS281">
        <v>51.2</v>
      </c>
      <c r="CB281">
        <v>29.8</v>
      </c>
      <c r="CG281">
        <v>75.400000000000006</v>
      </c>
      <c r="CJ281">
        <v>49.6</v>
      </c>
      <c r="CO281">
        <v>37.5</v>
      </c>
      <c r="CP281">
        <v>37.700000000000003</v>
      </c>
      <c r="CQ281">
        <v>34.9</v>
      </c>
      <c r="CR281">
        <v>36.299999999999997</v>
      </c>
      <c r="CS281">
        <v>40.9</v>
      </c>
      <c r="CU281">
        <v>29</v>
      </c>
      <c r="CW281">
        <v>39.9</v>
      </c>
      <c r="CX281">
        <v>36.9</v>
      </c>
      <c r="CZ281">
        <v>51.5</v>
      </c>
      <c r="DI281">
        <v>25.5</v>
      </c>
      <c r="DQ281">
        <v>31.6</v>
      </c>
      <c r="DX281">
        <v>40.4</v>
      </c>
      <c r="EK281">
        <v>36.299999999999997</v>
      </c>
      <c r="EP281">
        <v>51.1</v>
      </c>
      <c r="ER281">
        <v>48.4</v>
      </c>
      <c r="EY281">
        <v>58.2</v>
      </c>
      <c r="EZ281">
        <v>61.2</v>
      </c>
      <c r="FG281">
        <v>70.8</v>
      </c>
      <c r="FJ281">
        <v>77</v>
      </c>
      <c r="FP281">
        <v>55.7</v>
      </c>
      <c r="FX281">
        <v>36.6</v>
      </c>
      <c r="FY281">
        <v>36.700000000000003</v>
      </c>
      <c r="GA281">
        <v>52</v>
      </c>
      <c r="GC281">
        <v>52</v>
      </c>
      <c r="GF281">
        <v>30.5</v>
      </c>
      <c r="GH281">
        <v>27.6</v>
      </c>
      <c r="GI281">
        <v>27.6</v>
      </c>
      <c r="GP281">
        <v>35.5</v>
      </c>
      <c r="GZ281">
        <v>32.799999999999997</v>
      </c>
      <c r="HA281">
        <v>45.8</v>
      </c>
      <c r="HB281">
        <v>47</v>
      </c>
      <c r="HC281">
        <v>31.1</v>
      </c>
      <c r="IU281">
        <v>37.9</v>
      </c>
      <c r="JJ281">
        <v>39.9</v>
      </c>
      <c r="JQ281">
        <v>41.1</v>
      </c>
      <c r="JX281">
        <v>39.6</v>
      </c>
      <c r="JY281">
        <v>39.299999999999997</v>
      </c>
      <c r="JZ281">
        <v>37.9</v>
      </c>
      <c r="KA281">
        <v>40</v>
      </c>
      <c r="KB281">
        <v>43.5</v>
      </c>
      <c r="KC281">
        <v>44.7</v>
      </c>
      <c r="KD281">
        <v>38.200000000000003</v>
      </c>
      <c r="KE281">
        <v>39.5</v>
      </c>
      <c r="KG281">
        <v>63.5</v>
      </c>
      <c r="KH281">
        <v>32.6</v>
      </c>
      <c r="KJ281">
        <v>42.6</v>
      </c>
      <c r="KK281">
        <v>42.2</v>
      </c>
      <c r="KL281">
        <v>47.6</v>
      </c>
      <c r="KT281">
        <v>3563333333.3333335</v>
      </c>
      <c r="KU281">
        <v>210561666666.66666</v>
      </c>
      <c r="KV281">
        <v>104698333333.33333</v>
      </c>
      <c r="KW281">
        <v>29870333333.333332</v>
      </c>
      <c r="KX281">
        <v>11642000000</v>
      </c>
      <c r="KY281">
        <v>8109333333.333333</v>
      </c>
      <c r="KZ281">
        <v>1608000000</v>
      </c>
      <c r="LA281">
        <v>1924666666.6666667</v>
      </c>
      <c r="LB281">
        <v>9256333333.333334</v>
      </c>
      <c r="LC281">
        <v>5219666666.666667</v>
      </c>
      <c r="LD281">
        <v>2351333333.3333335</v>
      </c>
      <c r="LE281">
        <v>1177000000</v>
      </c>
      <c r="LF281">
        <v>508333333.33333331</v>
      </c>
      <c r="LG281">
        <v>5946333333.333333</v>
      </c>
      <c r="LH281">
        <v>2959666666.6666665</v>
      </c>
      <c r="LI281">
        <v>938000000</v>
      </c>
      <c r="LJ281">
        <v>1160666666.6666667</v>
      </c>
      <c r="LK281">
        <v>689666666.66666663</v>
      </c>
      <c r="LL281">
        <v>198000000</v>
      </c>
      <c r="LM281">
        <v>3025666666.6666665</v>
      </c>
      <c r="LN281">
        <v>1353666666.6666667</v>
      </c>
      <c r="LO281">
        <v>594000000</v>
      </c>
      <c r="LP281">
        <v>233000000</v>
      </c>
      <c r="LQ281">
        <v>838333333.33333337</v>
      </c>
      <c r="LR281">
        <v>7000000</v>
      </c>
      <c r="LS281">
        <v>74828000000</v>
      </c>
      <c r="LT281">
        <v>33879333333.333332</v>
      </c>
      <c r="LU281">
        <v>29683333333.333332</v>
      </c>
      <c r="LV281">
        <v>3941666666.6666665</v>
      </c>
      <c r="LW281">
        <v>254000000</v>
      </c>
      <c r="LX281">
        <v>14960000000</v>
      </c>
      <c r="LY281">
        <v>12037333333.333334</v>
      </c>
      <c r="LZ281">
        <v>7177666666.666667</v>
      </c>
      <c r="MA281">
        <v>4554000000</v>
      </c>
      <c r="MB281">
        <v>305333333.33333331</v>
      </c>
      <c r="MC281">
        <v>2922666666.6666665</v>
      </c>
      <c r="MD281">
        <v>8619333333.333334</v>
      </c>
      <c r="ME281">
        <v>7121666666.666667</v>
      </c>
      <c r="MF281">
        <v>1497666666.6666667</v>
      </c>
      <c r="MG281">
        <v>17369333333.333332</v>
      </c>
      <c r="MH281">
        <v>2320333333.3333335</v>
      </c>
      <c r="MI281">
        <v>2660333333.3333335</v>
      </c>
      <c r="MJ281">
        <v>3777666666.6666665</v>
      </c>
      <c r="MK281">
        <v>2339333333.3333335</v>
      </c>
      <c r="ML281">
        <v>3431333333.3333335</v>
      </c>
      <c r="MM281">
        <v>2263666666.6666665</v>
      </c>
      <c r="MN281">
        <v>576666666.66666663</v>
      </c>
      <c r="MO281">
        <v>105863333333.33333</v>
      </c>
      <c r="MP281">
        <v>102490666666.66667</v>
      </c>
      <c r="MQ281">
        <v>35404000000</v>
      </c>
      <c r="MR281">
        <v>29479666666.666668</v>
      </c>
      <c r="MS281">
        <v>8401666666.666667</v>
      </c>
      <c r="MT281">
        <v>19841000000</v>
      </c>
      <c r="MU281">
        <v>1066000000</v>
      </c>
      <c r="MV281">
        <v>171000000</v>
      </c>
      <c r="MW281">
        <v>5924333333.333333</v>
      </c>
      <c r="MX281">
        <v>988666666.66666663</v>
      </c>
      <c r="MY281">
        <v>4935666666.666667</v>
      </c>
      <c r="MZ281">
        <v>3072000000</v>
      </c>
      <c r="NA281">
        <v>1863666666.6666667</v>
      </c>
      <c r="NB281">
        <v>15158000000</v>
      </c>
      <c r="NC281">
        <v>7072333333.333333</v>
      </c>
      <c r="ND281">
        <v>4464333333.333333</v>
      </c>
      <c r="NE281">
        <v>1561666666.6666667</v>
      </c>
      <c r="NF281">
        <v>1046333333.3333334</v>
      </c>
      <c r="NG281">
        <v>8085666666.666667</v>
      </c>
      <c r="NH281">
        <v>6677000000</v>
      </c>
      <c r="NI281">
        <v>1408666666.6666667</v>
      </c>
      <c r="NJ281">
        <v>6467000000</v>
      </c>
      <c r="NK281">
        <v>4136666666.6666665</v>
      </c>
      <c r="NL281">
        <v>3646000000</v>
      </c>
      <c r="NM281">
        <v>490666666.66666669</v>
      </c>
      <c r="NN281">
        <v>2330333333.3333335</v>
      </c>
      <c r="NO281">
        <v>1299000000</v>
      </c>
      <c r="NP281">
        <v>1029333333.3333334</v>
      </c>
      <c r="NQ281">
        <v>1666666.6666666667</v>
      </c>
      <c r="NR281">
        <v>4558666666.666667</v>
      </c>
      <c r="NS281">
        <v>2461333333.3333335</v>
      </c>
      <c r="NT281">
        <v>1232666666.6666667</v>
      </c>
      <c r="NU281">
        <v>544333333.33333337</v>
      </c>
      <c r="NV281">
        <v>320333333.33333331</v>
      </c>
      <c r="NW281">
        <v>13427666666.666666</v>
      </c>
      <c r="NX281">
        <v>12421000000</v>
      </c>
      <c r="NY281">
        <v>11731666666.666666</v>
      </c>
      <c r="NZ281">
        <v>689333333.33333337</v>
      </c>
      <c r="OA281">
        <v>1007000000</v>
      </c>
      <c r="OB281">
        <v>9698666666.666666</v>
      </c>
      <c r="OC281">
        <v>4674666666.666667</v>
      </c>
      <c r="OD281">
        <v>3170000000</v>
      </c>
      <c r="OE281">
        <v>1504666666.6666667</v>
      </c>
      <c r="OF281">
        <v>5024000000</v>
      </c>
      <c r="OG281">
        <v>2211333333.3333335</v>
      </c>
      <c r="OH281">
        <v>109666666.66666667</v>
      </c>
      <c r="OI281">
        <v>1388333333.3333333</v>
      </c>
      <c r="OJ281">
        <v>1315000000</v>
      </c>
      <c r="OK281">
        <v>17776666666.666668</v>
      </c>
      <c r="OL281">
        <v>3757666666.6666665</v>
      </c>
      <c r="OM281">
        <v>3264333333.3333335</v>
      </c>
      <c r="ON281">
        <v>493666666.66666669</v>
      </c>
      <c r="OP281">
        <v>2921000000</v>
      </c>
      <c r="OQ281">
        <v>1633000000</v>
      </c>
      <c r="OR281">
        <v>782666666.66666663</v>
      </c>
      <c r="OS281">
        <v>505333333.33333331</v>
      </c>
      <c r="OT281">
        <v>3095333333.3333335</v>
      </c>
      <c r="OU281">
        <v>1258666666.6666667</v>
      </c>
      <c r="OV281">
        <v>2316666666.6666665</v>
      </c>
      <c r="OW281">
        <v>864000000</v>
      </c>
      <c r="OX281">
        <v>1736666666.6666667</v>
      </c>
      <c r="OY281">
        <v>872666666.66666663</v>
      </c>
      <c r="OZ281">
        <v>3372333333.3333335</v>
      </c>
      <c r="PA281">
        <v>12242333333.333334</v>
      </c>
      <c r="PB281">
        <v>8870000000</v>
      </c>
    </row>
    <row r="282" spans="1:418" x14ac:dyDescent="0.45">
      <c r="A282" s="71">
        <v>25600</v>
      </c>
      <c r="B282">
        <v>38.1</v>
      </c>
      <c r="C282">
        <v>35.4</v>
      </c>
      <c r="D282">
        <v>34.4</v>
      </c>
      <c r="I282">
        <v>32.799999999999997</v>
      </c>
      <c r="L282">
        <v>28.5</v>
      </c>
      <c r="M282">
        <v>22.6</v>
      </c>
      <c r="N282">
        <v>16.600000000000001</v>
      </c>
      <c r="O282">
        <v>16.2</v>
      </c>
      <c r="Q282">
        <v>24.9</v>
      </c>
      <c r="R282">
        <v>31.2</v>
      </c>
      <c r="S282">
        <v>19.2</v>
      </c>
      <c r="W282">
        <v>46.3</v>
      </c>
      <c r="AA282">
        <v>52.5</v>
      </c>
      <c r="AL282">
        <v>35.9</v>
      </c>
      <c r="AP282">
        <v>39.799999999999997</v>
      </c>
      <c r="AQ282">
        <v>38.9</v>
      </c>
      <c r="AR282">
        <v>39.9</v>
      </c>
      <c r="BG282">
        <v>45.6</v>
      </c>
      <c r="BH282">
        <v>43.5</v>
      </c>
      <c r="BI282">
        <v>44.1</v>
      </c>
      <c r="BJ282">
        <v>43.1</v>
      </c>
      <c r="BK282">
        <v>46.8</v>
      </c>
      <c r="BM282">
        <v>47.1</v>
      </c>
      <c r="BO282">
        <v>43.8</v>
      </c>
      <c r="BS282">
        <v>51.1</v>
      </c>
      <c r="CB282">
        <v>30</v>
      </c>
      <c r="CG282">
        <v>79.2</v>
      </c>
      <c r="CJ282">
        <v>49.7</v>
      </c>
      <c r="CO282">
        <v>37.700000000000003</v>
      </c>
      <c r="CP282">
        <v>38.200000000000003</v>
      </c>
      <c r="CQ282">
        <v>34.799999999999997</v>
      </c>
      <c r="CR282">
        <v>36</v>
      </c>
      <c r="CS282">
        <v>39.9</v>
      </c>
      <c r="CU282">
        <v>29.8</v>
      </c>
      <c r="CW282">
        <v>40.9</v>
      </c>
      <c r="CX282">
        <v>38</v>
      </c>
      <c r="CZ282">
        <v>44</v>
      </c>
      <c r="DI282">
        <v>25.8</v>
      </c>
      <c r="DQ282">
        <v>31.8</v>
      </c>
      <c r="DX282">
        <v>40.299999999999997</v>
      </c>
      <c r="EK282">
        <v>36.6</v>
      </c>
      <c r="EP282">
        <v>51.3</v>
      </c>
      <c r="ER282">
        <v>48.6</v>
      </c>
      <c r="EY282">
        <v>58.5</v>
      </c>
      <c r="EZ282">
        <v>61.4</v>
      </c>
      <c r="FG282">
        <v>71.2</v>
      </c>
      <c r="FJ282">
        <v>77.8</v>
      </c>
      <c r="FP282">
        <v>55.9</v>
      </c>
      <c r="FX282">
        <v>36.700000000000003</v>
      </c>
      <c r="FY282">
        <v>36.799999999999997</v>
      </c>
      <c r="GA282">
        <v>52.1</v>
      </c>
      <c r="GC282">
        <v>52</v>
      </c>
      <c r="GF282">
        <v>30.2</v>
      </c>
      <c r="GH282">
        <v>27.7</v>
      </c>
      <c r="GI282">
        <v>27.8</v>
      </c>
      <c r="GP282">
        <v>35.700000000000003</v>
      </c>
      <c r="GZ282">
        <v>33</v>
      </c>
      <c r="HA282">
        <v>45.9</v>
      </c>
      <c r="HB282">
        <v>47.2</v>
      </c>
      <c r="HC282">
        <v>31.3</v>
      </c>
      <c r="IU282">
        <v>38</v>
      </c>
      <c r="JJ282">
        <v>40</v>
      </c>
      <c r="JQ282">
        <v>41.2</v>
      </c>
      <c r="JX282">
        <v>39.799999999999997</v>
      </c>
      <c r="JY282">
        <v>39.5</v>
      </c>
      <c r="JZ282">
        <v>38.1</v>
      </c>
      <c r="KA282">
        <v>40.200000000000003</v>
      </c>
      <c r="KB282">
        <v>43.7</v>
      </c>
      <c r="KC282">
        <v>44.9</v>
      </c>
      <c r="KD282">
        <v>38.4</v>
      </c>
      <c r="KE282">
        <v>39.700000000000003</v>
      </c>
      <c r="KG282">
        <v>63.8</v>
      </c>
      <c r="KH282">
        <v>32.6</v>
      </c>
      <c r="KJ282">
        <v>42.8</v>
      </c>
      <c r="KK282">
        <v>42.4</v>
      </c>
      <c r="KL282">
        <v>47.9</v>
      </c>
      <c r="KT282">
        <v>3563333333.3333335</v>
      </c>
      <c r="KU282">
        <v>210561666666.66666</v>
      </c>
      <c r="KV282">
        <v>104698333333.33333</v>
      </c>
      <c r="KW282">
        <v>29870333333.333332</v>
      </c>
      <c r="KX282">
        <v>11642000000</v>
      </c>
      <c r="KY282">
        <v>8109333333.333333</v>
      </c>
      <c r="KZ282">
        <v>1608000000</v>
      </c>
      <c r="LA282">
        <v>1924666666.6666667</v>
      </c>
      <c r="LB282">
        <v>9256333333.333334</v>
      </c>
      <c r="LC282">
        <v>5219666666.666667</v>
      </c>
      <c r="LD282">
        <v>2351333333.3333335</v>
      </c>
      <c r="LE282">
        <v>1177000000</v>
      </c>
      <c r="LF282">
        <v>508333333.33333331</v>
      </c>
      <c r="LG282">
        <v>5946333333.333333</v>
      </c>
      <c r="LH282">
        <v>2959666666.6666665</v>
      </c>
      <c r="LI282">
        <v>938000000</v>
      </c>
      <c r="LJ282">
        <v>1160666666.6666667</v>
      </c>
      <c r="LK282">
        <v>689666666.66666663</v>
      </c>
      <c r="LL282">
        <v>198000000</v>
      </c>
      <c r="LM282">
        <v>3025666666.6666665</v>
      </c>
      <c r="LN282">
        <v>1353666666.6666667</v>
      </c>
      <c r="LO282">
        <v>594000000</v>
      </c>
      <c r="LP282">
        <v>233000000</v>
      </c>
      <c r="LQ282">
        <v>838333333.33333337</v>
      </c>
      <c r="LR282">
        <v>7000000</v>
      </c>
      <c r="LS282">
        <v>74828000000</v>
      </c>
      <c r="LT282">
        <v>33879333333.333332</v>
      </c>
      <c r="LU282">
        <v>29683333333.333332</v>
      </c>
      <c r="LV282">
        <v>3941666666.6666665</v>
      </c>
      <c r="LW282">
        <v>254000000</v>
      </c>
      <c r="LX282">
        <v>14960000000</v>
      </c>
      <c r="LY282">
        <v>12037333333.333334</v>
      </c>
      <c r="LZ282">
        <v>7177666666.666667</v>
      </c>
      <c r="MA282">
        <v>4554000000</v>
      </c>
      <c r="MB282">
        <v>305333333.33333331</v>
      </c>
      <c r="MC282">
        <v>2922666666.6666665</v>
      </c>
      <c r="MD282">
        <v>8619333333.333334</v>
      </c>
      <c r="ME282">
        <v>7121666666.666667</v>
      </c>
      <c r="MF282">
        <v>1497666666.6666667</v>
      </c>
      <c r="MG282">
        <v>17369333333.333332</v>
      </c>
      <c r="MH282">
        <v>2320333333.3333335</v>
      </c>
      <c r="MI282">
        <v>2660333333.3333335</v>
      </c>
      <c r="MJ282">
        <v>3777666666.6666665</v>
      </c>
      <c r="MK282">
        <v>2339333333.3333335</v>
      </c>
      <c r="ML282">
        <v>3431333333.3333335</v>
      </c>
      <c r="MM282">
        <v>2263666666.6666665</v>
      </c>
      <c r="MN282">
        <v>576666666.66666663</v>
      </c>
      <c r="MO282">
        <v>105863333333.33333</v>
      </c>
      <c r="MP282">
        <v>102490666666.66667</v>
      </c>
      <c r="MQ282">
        <v>35404000000</v>
      </c>
      <c r="MR282">
        <v>29479666666.666668</v>
      </c>
      <c r="MS282">
        <v>8401666666.666667</v>
      </c>
      <c r="MT282">
        <v>19841000000</v>
      </c>
      <c r="MU282">
        <v>1066000000</v>
      </c>
      <c r="MV282">
        <v>171000000</v>
      </c>
      <c r="MW282">
        <v>5924333333.333333</v>
      </c>
      <c r="MX282">
        <v>988666666.66666663</v>
      </c>
      <c r="MY282">
        <v>4935666666.666667</v>
      </c>
      <c r="MZ282">
        <v>3072000000</v>
      </c>
      <c r="NA282">
        <v>1863666666.6666667</v>
      </c>
      <c r="NB282">
        <v>15158000000</v>
      </c>
      <c r="NC282">
        <v>7072333333.333333</v>
      </c>
      <c r="ND282">
        <v>4464333333.333333</v>
      </c>
      <c r="NE282">
        <v>1561666666.6666667</v>
      </c>
      <c r="NF282">
        <v>1046333333.3333334</v>
      </c>
      <c r="NG282">
        <v>8085666666.666667</v>
      </c>
      <c r="NH282">
        <v>6677000000</v>
      </c>
      <c r="NI282">
        <v>1408666666.6666667</v>
      </c>
      <c r="NJ282">
        <v>6467000000</v>
      </c>
      <c r="NK282">
        <v>4136666666.6666665</v>
      </c>
      <c r="NL282">
        <v>3646000000</v>
      </c>
      <c r="NM282">
        <v>490666666.66666669</v>
      </c>
      <c r="NN282">
        <v>2330333333.3333335</v>
      </c>
      <c r="NO282">
        <v>1299000000</v>
      </c>
      <c r="NP282">
        <v>1029333333.3333334</v>
      </c>
      <c r="NQ282">
        <v>1666666.6666666667</v>
      </c>
      <c r="NR282">
        <v>4558666666.666667</v>
      </c>
      <c r="NS282">
        <v>2461333333.3333335</v>
      </c>
      <c r="NT282">
        <v>1232666666.6666667</v>
      </c>
      <c r="NU282">
        <v>544333333.33333337</v>
      </c>
      <c r="NV282">
        <v>320333333.33333331</v>
      </c>
      <c r="NW282">
        <v>13427666666.666666</v>
      </c>
      <c r="NX282">
        <v>12421000000</v>
      </c>
      <c r="NY282">
        <v>11731666666.666666</v>
      </c>
      <c r="NZ282">
        <v>689333333.33333337</v>
      </c>
      <c r="OA282">
        <v>1007000000</v>
      </c>
      <c r="OB282">
        <v>9698666666.666666</v>
      </c>
      <c r="OC282">
        <v>4674666666.666667</v>
      </c>
      <c r="OD282">
        <v>3170000000</v>
      </c>
      <c r="OE282">
        <v>1504666666.6666667</v>
      </c>
      <c r="OF282">
        <v>5024000000</v>
      </c>
      <c r="OG282">
        <v>2211333333.3333335</v>
      </c>
      <c r="OH282">
        <v>109666666.66666667</v>
      </c>
      <c r="OI282">
        <v>1388333333.3333333</v>
      </c>
      <c r="OJ282">
        <v>1315000000</v>
      </c>
      <c r="OK282">
        <v>17776666666.666668</v>
      </c>
      <c r="OL282">
        <v>3757666666.6666665</v>
      </c>
      <c r="OM282">
        <v>3264333333.3333335</v>
      </c>
      <c r="ON282">
        <v>493666666.66666669</v>
      </c>
      <c r="OP282">
        <v>2921000000</v>
      </c>
      <c r="OQ282">
        <v>1633000000</v>
      </c>
      <c r="OR282">
        <v>782666666.66666663</v>
      </c>
      <c r="OS282">
        <v>505333333.33333331</v>
      </c>
      <c r="OT282">
        <v>3095333333.3333335</v>
      </c>
      <c r="OU282">
        <v>1258666666.6666667</v>
      </c>
      <c r="OV282">
        <v>2316666666.6666665</v>
      </c>
      <c r="OW282">
        <v>864000000</v>
      </c>
      <c r="OX282">
        <v>1736666666.6666667</v>
      </c>
      <c r="OY282">
        <v>872666666.66666663</v>
      </c>
      <c r="OZ282">
        <v>3372333333.3333335</v>
      </c>
      <c r="PA282">
        <v>12242333333.333334</v>
      </c>
      <c r="PB282">
        <v>8870000000</v>
      </c>
    </row>
    <row r="283" spans="1:418" x14ac:dyDescent="0.45">
      <c r="A283" s="71">
        <v>25628</v>
      </c>
      <c r="B283">
        <v>38.299999999999997</v>
      </c>
      <c r="C283">
        <v>35.799999999999997</v>
      </c>
      <c r="D283">
        <v>34.799999999999997</v>
      </c>
      <c r="I283">
        <v>33</v>
      </c>
      <c r="L283">
        <v>28.6</v>
      </c>
      <c r="M283">
        <v>22.7</v>
      </c>
      <c r="N283">
        <v>16.600000000000001</v>
      </c>
      <c r="O283">
        <v>16.2</v>
      </c>
      <c r="Q283">
        <v>25</v>
      </c>
      <c r="R283">
        <v>31.3</v>
      </c>
      <c r="S283">
        <v>19.2</v>
      </c>
      <c r="W283">
        <v>46.5</v>
      </c>
      <c r="AA283">
        <v>52.5</v>
      </c>
      <c r="AL283">
        <v>36.299999999999997</v>
      </c>
      <c r="AP283">
        <v>39.799999999999997</v>
      </c>
      <c r="AQ283">
        <v>38.9</v>
      </c>
      <c r="AR283">
        <v>39.799999999999997</v>
      </c>
      <c r="BG283">
        <v>45</v>
      </c>
      <c r="BH283">
        <v>43.4</v>
      </c>
      <c r="BI283">
        <v>43.9</v>
      </c>
      <c r="BJ283">
        <v>42.9</v>
      </c>
      <c r="BK283">
        <v>46.4</v>
      </c>
      <c r="BM283">
        <v>46.7</v>
      </c>
      <c r="BO283">
        <v>43.4</v>
      </c>
      <c r="BS283">
        <v>50.6</v>
      </c>
      <c r="CB283">
        <v>30.4</v>
      </c>
      <c r="CG283">
        <v>71.7</v>
      </c>
      <c r="CJ283">
        <v>49.8</v>
      </c>
      <c r="CO283">
        <v>37.700000000000003</v>
      </c>
      <c r="CP283">
        <v>37.9</v>
      </c>
      <c r="CQ283">
        <v>35.299999999999997</v>
      </c>
      <c r="CR283">
        <v>36</v>
      </c>
      <c r="CS283">
        <v>42.2</v>
      </c>
      <c r="CU283">
        <v>30</v>
      </c>
      <c r="CW283">
        <v>40</v>
      </c>
      <c r="CX283">
        <v>38.1</v>
      </c>
      <c r="CZ283">
        <v>43.8</v>
      </c>
      <c r="DI283">
        <v>26.2</v>
      </c>
      <c r="DQ283">
        <v>32.1</v>
      </c>
      <c r="DX283">
        <v>40.4</v>
      </c>
      <c r="EK283">
        <v>36.799999999999997</v>
      </c>
      <c r="EP283">
        <v>51.5</v>
      </c>
      <c r="ER283">
        <v>48.8</v>
      </c>
      <c r="EY283">
        <v>58.5</v>
      </c>
      <c r="EZ283">
        <v>61.6</v>
      </c>
      <c r="FG283">
        <v>70.900000000000006</v>
      </c>
      <c r="FJ283">
        <v>77.8</v>
      </c>
      <c r="FP283">
        <v>56.3</v>
      </c>
      <c r="FX283">
        <v>36.6</v>
      </c>
      <c r="FY283">
        <v>36.6</v>
      </c>
      <c r="GA283">
        <v>52.3</v>
      </c>
      <c r="GC283">
        <v>52.2</v>
      </c>
      <c r="GF283">
        <v>29.9</v>
      </c>
      <c r="GH283">
        <v>27.2</v>
      </c>
      <c r="GI283">
        <v>27.2</v>
      </c>
      <c r="GP283">
        <v>35.9</v>
      </c>
      <c r="GZ283">
        <v>33.200000000000003</v>
      </c>
      <c r="HA283">
        <v>46</v>
      </c>
      <c r="HB283">
        <v>47.2</v>
      </c>
      <c r="HC283">
        <v>31.6</v>
      </c>
      <c r="IU283">
        <v>38.200000000000003</v>
      </c>
      <c r="JJ283">
        <v>40.200000000000003</v>
      </c>
      <c r="JQ283">
        <v>41.3</v>
      </c>
      <c r="JX283">
        <v>40.1</v>
      </c>
      <c r="JY283">
        <v>39.700000000000003</v>
      </c>
      <c r="JZ283">
        <v>38.299999999999997</v>
      </c>
      <c r="KA283">
        <v>40.200000000000003</v>
      </c>
      <c r="KB283">
        <v>43.9</v>
      </c>
      <c r="KC283">
        <v>45.1</v>
      </c>
      <c r="KD283">
        <v>38.6</v>
      </c>
      <c r="KE283">
        <v>39.799999999999997</v>
      </c>
      <c r="KG283">
        <v>63.8</v>
      </c>
      <c r="KH283">
        <v>32.700000000000003</v>
      </c>
      <c r="KJ283">
        <v>42.8</v>
      </c>
      <c r="KK283">
        <v>42.4</v>
      </c>
      <c r="KL283">
        <v>48.1</v>
      </c>
      <c r="KT283">
        <v>3563333333.3333335</v>
      </c>
      <c r="KU283">
        <v>210561666666.66666</v>
      </c>
      <c r="KV283">
        <v>104698333333.33333</v>
      </c>
      <c r="KW283">
        <v>29870333333.333332</v>
      </c>
      <c r="KX283">
        <v>11642000000</v>
      </c>
      <c r="KY283">
        <v>8109333333.333333</v>
      </c>
      <c r="KZ283">
        <v>1608000000</v>
      </c>
      <c r="LA283">
        <v>1924666666.6666667</v>
      </c>
      <c r="LB283">
        <v>9256333333.333334</v>
      </c>
      <c r="LC283">
        <v>5219666666.666667</v>
      </c>
      <c r="LD283">
        <v>2351333333.3333335</v>
      </c>
      <c r="LE283">
        <v>1177000000</v>
      </c>
      <c r="LF283">
        <v>508333333.33333331</v>
      </c>
      <c r="LG283">
        <v>5946333333.333333</v>
      </c>
      <c r="LH283">
        <v>2959666666.6666665</v>
      </c>
      <c r="LI283">
        <v>938000000</v>
      </c>
      <c r="LJ283">
        <v>1160666666.6666667</v>
      </c>
      <c r="LK283">
        <v>689666666.66666663</v>
      </c>
      <c r="LL283">
        <v>198000000</v>
      </c>
      <c r="LM283">
        <v>3025666666.6666665</v>
      </c>
      <c r="LN283">
        <v>1353666666.6666667</v>
      </c>
      <c r="LO283">
        <v>594000000</v>
      </c>
      <c r="LP283">
        <v>233000000</v>
      </c>
      <c r="LQ283">
        <v>838333333.33333337</v>
      </c>
      <c r="LR283">
        <v>7000000</v>
      </c>
      <c r="LS283">
        <v>74828000000</v>
      </c>
      <c r="LT283">
        <v>33879333333.333332</v>
      </c>
      <c r="LU283">
        <v>29683333333.333332</v>
      </c>
      <c r="LV283">
        <v>3941666666.6666665</v>
      </c>
      <c r="LW283">
        <v>254000000</v>
      </c>
      <c r="LX283">
        <v>14960000000</v>
      </c>
      <c r="LY283">
        <v>12037333333.333334</v>
      </c>
      <c r="LZ283">
        <v>7177666666.666667</v>
      </c>
      <c r="MA283">
        <v>4554000000</v>
      </c>
      <c r="MB283">
        <v>305333333.33333331</v>
      </c>
      <c r="MC283">
        <v>2922666666.6666665</v>
      </c>
      <c r="MD283">
        <v>8619333333.333334</v>
      </c>
      <c r="ME283">
        <v>7121666666.666667</v>
      </c>
      <c r="MF283">
        <v>1497666666.6666667</v>
      </c>
      <c r="MG283">
        <v>17369333333.333332</v>
      </c>
      <c r="MH283">
        <v>2320333333.3333335</v>
      </c>
      <c r="MI283">
        <v>2660333333.3333335</v>
      </c>
      <c r="MJ283">
        <v>3777666666.6666665</v>
      </c>
      <c r="MK283">
        <v>2339333333.3333335</v>
      </c>
      <c r="ML283">
        <v>3431333333.3333335</v>
      </c>
      <c r="MM283">
        <v>2263666666.6666665</v>
      </c>
      <c r="MN283">
        <v>576666666.66666663</v>
      </c>
      <c r="MO283">
        <v>105863333333.33333</v>
      </c>
      <c r="MP283">
        <v>102490666666.66667</v>
      </c>
      <c r="MQ283">
        <v>35404000000</v>
      </c>
      <c r="MR283">
        <v>29479666666.666668</v>
      </c>
      <c r="MS283">
        <v>8401666666.666667</v>
      </c>
      <c r="MT283">
        <v>19841000000</v>
      </c>
      <c r="MU283">
        <v>1066000000</v>
      </c>
      <c r="MV283">
        <v>171000000</v>
      </c>
      <c r="MW283">
        <v>5924333333.333333</v>
      </c>
      <c r="MX283">
        <v>988666666.66666663</v>
      </c>
      <c r="MY283">
        <v>4935666666.666667</v>
      </c>
      <c r="MZ283">
        <v>3072000000</v>
      </c>
      <c r="NA283">
        <v>1863666666.6666667</v>
      </c>
      <c r="NB283">
        <v>15158000000</v>
      </c>
      <c r="NC283">
        <v>7072333333.333333</v>
      </c>
      <c r="ND283">
        <v>4464333333.333333</v>
      </c>
      <c r="NE283">
        <v>1561666666.6666667</v>
      </c>
      <c r="NF283">
        <v>1046333333.3333334</v>
      </c>
      <c r="NG283">
        <v>8085666666.666667</v>
      </c>
      <c r="NH283">
        <v>6677000000</v>
      </c>
      <c r="NI283">
        <v>1408666666.6666667</v>
      </c>
      <c r="NJ283">
        <v>6467000000</v>
      </c>
      <c r="NK283">
        <v>4136666666.6666665</v>
      </c>
      <c r="NL283">
        <v>3646000000</v>
      </c>
      <c r="NM283">
        <v>490666666.66666669</v>
      </c>
      <c r="NN283">
        <v>2330333333.3333335</v>
      </c>
      <c r="NO283">
        <v>1299000000</v>
      </c>
      <c r="NP283">
        <v>1029333333.3333334</v>
      </c>
      <c r="NQ283">
        <v>1666666.6666666667</v>
      </c>
      <c r="NR283">
        <v>4558666666.666667</v>
      </c>
      <c r="NS283">
        <v>2461333333.3333335</v>
      </c>
      <c r="NT283">
        <v>1232666666.6666667</v>
      </c>
      <c r="NU283">
        <v>544333333.33333337</v>
      </c>
      <c r="NV283">
        <v>320333333.33333331</v>
      </c>
      <c r="NW283">
        <v>13427666666.666666</v>
      </c>
      <c r="NX283">
        <v>12421000000</v>
      </c>
      <c r="NY283">
        <v>11731666666.666666</v>
      </c>
      <c r="NZ283">
        <v>689333333.33333337</v>
      </c>
      <c r="OA283">
        <v>1007000000</v>
      </c>
      <c r="OB283">
        <v>9698666666.666666</v>
      </c>
      <c r="OC283">
        <v>4674666666.666667</v>
      </c>
      <c r="OD283">
        <v>3170000000</v>
      </c>
      <c r="OE283">
        <v>1504666666.6666667</v>
      </c>
      <c r="OF283">
        <v>5024000000</v>
      </c>
      <c r="OG283">
        <v>2211333333.3333335</v>
      </c>
      <c r="OH283">
        <v>109666666.66666667</v>
      </c>
      <c r="OI283">
        <v>1388333333.3333333</v>
      </c>
      <c r="OJ283">
        <v>1315000000</v>
      </c>
      <c r="OK283">
        <v>17776666666.666668</v>
      </c>
      <c r="OL283">
        <v>3757666666.6666665</v>
      </c>
      <c r="OM283">
        <v>3264333333.3333335</v>
      </c>
      <c r="ON283">
        <v>493666666.66666669</v>
      </c>
      <c r="OP283">
        <v>2921000000</v>
      </c>
      <c r="OQ283">
        <v>1633000000</v>
      </c>
      <c r="OR283">
        <v>782666666.66666663</v>
      </c>
      <c r="OS283">
        <v>505333333.33333331</v>
      </c>
      <c r="OT283">
        <v>3095333333.3333335</v>
      </c>
      <c r="OU283">
        <v>1258666666.6666667</v>
      </c>
      <c r="OV283">
        <v>2316666666.6666665</v>
      </c>
      <c r="OW283">
        <v>864000000</v>
      </c>
      <c r="OX283">
        <v>1736666666.6666667</v>
      </c>
      <c r="OY283">
        <v>872666666.66666663</v>
      </c>
      <c r="OZ283">
        <v>3372333333.3333335</v>
      </c>
      <c r="PA283">
        <v>12242333333.333334</v>
      </c>
      <c r="PB283">
        <v>8870000000</v>
      </c>
    </row>
    <row r="284" spans="1:418" x14ac:dyDescent="0.45">
      <c r="A284" s="71">
        <v>25659</v>
      </c>
      <c r="B284">
        <v>38.5</v>
      </c>
      <c r="C284">
        <v>35.9</v>
      </c>
      <c r="D284">
        <v>35</v>
      </c>
      <c r="I284">
        <v>33.299999999999997</v>
      </c>
      <c r="L284">
        <v>28.8</v>
      </c>
      <c r="M284">
        <v>22.8</v>
      </c>
      <c r="N284">
        <v>16.7</v>
      </c>
      <c r="O284">
        <v>16.3</v>
      </c>
      <c r="Q284">
        <v>25.1</v>
      </c>
      <c r="R284">
        <v>31.4</v>
      </c>
      <c r="S284">
        <v>19.399999999999999</v>
      </c>
      <c r="W284">
        <v>46.5</v>
      </c>
      <c r="AA284">
        <v>52.7</v>
      </c>
      <c r="AL284">
        <v>36.299999999999997</v>
      </c>
      <c r="AP284">
        <v>39.9</v>
      </c>
      <c r="AQ284">
        <v>39</v>
      </c>
      <c r="AR284">
        <v>39.799999999999997</v>
      </c>
      <c r="BG284">
        <v>44.8</v>
      </c>
      <c r="BH284">
        <v>43.8</v>
      </c>
      <c r="BI284">
        <v>44.4</v>
      </c>
      <c r="BJ284">
        <v>43.7</v>
      </c>
      <c r="BK284">
        <v>47</v>
      </c>
      <c r="BM284">
        <v>46.9</v>
      </c>
      <c r="BO284">
        <v>43.5</v>
      </c>
      <c r="BS284">
        <v>50.3</v>
      </c>
      <c r="CB284">
        <v>30.6</v>
      </c>
      <c r="CG284">
        <v>61.9</v>
      </c>
      <c r="CJ284">
        <v>49.8</v>
      </c>
      <c r="CO284">
        <v>37.700000000000003</v>
      </c>
      <c r="CP284">
        <v>37.9</v>
      </c>
      <c r="CQ284">
        <v>34.700000000000003</v>
      </c>
      <c r="CR284">
        <v>35.5</v>
      </c>
      <c r="CS284">
        <v>40.700000000000003</v>
      </c>
      <c r="CU284">
        <v>29.8</v>
      </c>
      <c r="CW284">
        <v>40.4</v>
      </c>
      <c r="CX284">
        <v>38.799999999999997</v>
      </c>
      <c r="CZ284">
        <v>48.9</v>
      </c>
      <c r="DI284">
        <v>26.5</v>
      </c>
      <c r="DQ284">
        <v>32.4</v>
      </c>
      <c r="DX284">
        <v>40.799999999999997</v>
      </c>
      <c r="EK284">
        <v>37.200000000000003</v>
      </c>
      <c r="EP284">
        <v>51.7</v>
      </c>
      <c r="ER284">
        <v>48.9</v>
      </c>
      <c r="EY284">
        <v>58.7</v>
      </c>
      <c r="EZ284">
        <v>61.8</v>
      </c>
      <c r="FG284">
        <v>70.900000000000006</v>
      </c>
      <c r="FJ284">
        <v>78.2</v>
      </c>
      <c r="FP284">
        <v>56.5</v>
      </c>
      <c r="FX284">
        <v>37.1</v>
      </c>
      <c r="FY284">
        <v>37.1</v>
      </c>
      <c r="GA284">
        <v>52.4</v>
      </c>
      <c r="GC284">
        <v>52.3</v>
      </c>
      <c r="GF284">
        <v>30.1</v>
      </c>
      <c r="GH284">
        <v>28.3</v>
      </c>
      <c r="GI284">
        <v>28.3</v>
      </c>
      <c r="GP284">
        <v>36.1</v>
      </c>
      <c r="GZ284">
        <v>33.5</v>
      </c>
      <c r="HA284">
        <v>46.3</v>
      </c>
      <c r="HB284">
        <v>47.5</v>
      </c>
      <c r="HC284">
        <v>31.8</v>
      </c>
      <c r="IU284">
        <v>38.299999999999997</v>
      </c>
      <c r="JJ284">
        <v>40.5</v>
      </c>
      <c r="JQ284">
        <v>41.6</v>
      </c>
      <c r="JX284">
        <v>40.4</v>
      </c>
      <c r="JY284">
        <v>39.9</v>
      </c>
      <c r="JZ284">
        <v>38.6</v>
      </c>
      <c r="KA284">
        <v>40.5</v>
      </c>
      <c r="KB284">
        <v>44.1</v>
      </c>
      <c r="KC284">
        <v>45.3</v>
      </c>
      <c r="KD284">
        <v>38.799999999999997</v>
      </c>
      <c r="KE284">
        <v>40</v>
      </c>
      <c r="KG284">
        <v>63.9</v>
      </c>
      <c r="KH284">
        <v>32.9</v>
      </c>
      <c r="KJ284">
        <v>43</v>
      </c>
      <c r="KK284">
        <v>42.7</v>
      </c>
      <c r="KL284">
        <v>48.2</v>
      </c>
      <c r="KT284">
        <v>3549333333.3333335</v>
      </c>
      <c r="KU284">
        <v>213856666666.66666</v>
      </c>
      <c r="KV284">
        <v>105851333333.33333</v>
      </c>
      <c r="KW284">
        <v>30335333333.333332</v>
      </c>
      <c r="KX284">
        <v>12080666666.666666</v>
      </c>
      <c r="KY284">
        <v>8318333333.333333</v>
      </c>
      <c r="KZ284">
        <v>1745666666.6666667</v>
      </c>
      <c r="LA284">
        <v>2016666666.6666667</v>
      </c>
      <c r="LB284">
        <v>9333333333.333334</v>
      </c>
      <c r="LC284">
        <v>5232666666.666667</v>
      </c>
      <c r="LD284">
        <v>2397666666.6666665</v>
      </c>
      <c r="LE284">
        <v>1181666666.6666667</v>
      </c>
      <c r="LF284">
        <v>521666666.66666669</v>
      </c>
      <c r="LG284">
        <v>5877000000</v>
      </c>
      <c r="LH284">
        <v>2932666666.6666665</v>
      </c>
      <c r="LI284">
        <v>955666666.66666663</v>
      </c>
      <c r="LJ284">
        <v>1122333333.3333333</v>
      </c>
      <c r="LK284">
        <v>671333333.33333337</v>
      </c>
      <c r="LL284">
        <v>195333333.33333334</v>
      </c>
      <c r="LM284">
        <v>3044333333.3333335</v>
      </c>
      <c r="LN284">
        <v>1342000000</v>
      </c>
      <c r="LO284">
        <v>603333333.33333337</v>
      </c>
      <c r="LP284">
        <v>226666666.66666666</v>
      </c>
      <c r="LQ284">
        <v>865666666.66666663</v>
      </c>
      <c r="LR284">
        <v>7000000</v>
      </c>
      <c r="LS284">
        <v>75516000000</v>
      </c>
      <c r="LT284">
        <v>34199333333.333332</v>
      </c>
      <c r="LU284">
        <v>29856333333.333332</v>
      </c>
      <c r="LV284">
        <v>4083666666.6666665</v>
      </c>
      <c r="LW284">
        <v>259666666.66666666</v>
      </c>
      <c r="LX284">
        <v>15005666666.666666</v>
      </c>
      <c r="LY284">
        <v>12099333333.333334</v>
      </c>
      <c r="LZ284">
        <v>7243666666.666667</v>
      </c>
      <c r="MA284">
        <v>4534333333.333333</v>
      </c>
      <c r="MB284">
        <v>321333333.33333331</v>
      </c>
      <c r="MC284">
        <v>2906333333.3333335</v>
      </c>
      <c r="MD284">
        <v>8699333333.333334</v>
      </c>
      <c r="ME284">
        <v>7270666666.666667</v>
      </c>
      <c r="MF284">
        <v>1428666666.6666667</v>
      </c>
      <c r="MG284">
        <v>17611666666.666668</v>
      </c>
      <c r="MH284">
        <v>2384000000</v>
      </c>
      <c r="MI284">
        <v>2668333333.3333335</v>
      </c>
      <c r="MJ284">
        <v>3814000000</v>
      </c>
      <c r="MK284">
        <v>2354333333.3333335</v>
      </c>
      <c r="ML284">
        <v>3492666666.6666665</v>
      </c>
      <c r="MM284">
        <v>2275000000</v>
      </c>
      <c r="MN284">
        <v>623333333.33333337</v>
      </c>
      <c r="MO284">
        <v>108005333333.33333</v>
      </c>
      <c r="MP284">
        <v>104561666666.66667</v>
      </c>
      <c r="MQ284">
        <v>35979666666.666664</v>
      </c>
      <c r="MR284">
        <v>29974666666.666668</v>
      </c>
      <c r="MS284">
        <v>8549000000</v>
      </c>
      <c r="MT284">
        <v>20174000000</v>
      </c>
      <c r="MU284">
        <v>1081000000</v>
      </c>
      <c r="MV284">
        <v>170666666.66666666</v>
      </c>
      <c r="MW284">
        <v>6005000000</v>
      </c>
      <c r="MX284">
        <v>1020000000</v>
      </c>
      <c r="MY284">
        <v>4985000000</v>
      </c>
      <c r="MZ284">
        <v>3142333333.3333335</v>
      </c>
      <c r="NA284">
        <v>1842666666.6666667</v>
      </c>
      <c r="NB284">
        <v>15551000000</v>
      </c>
      <c r="NC284">
        <v>7330666666.666667</v>
      </c>
      <c r="ND284">
        <v>4610666666.666667</v>
      </c>
      <c r="NE284">
        <v>1613333333.3333333</v>
      </c>
      <c r="NF284">
        <v>1106666666.6666667</v>
      </c>
      <c r="NG284">
        <v>8220666666.666667</v>
      </c>
      <c r="NH284">
        <v>6799000000</v>
      </c>
      <c r="NI284">
        <v>1421666666.6666667</v>
      </c>
      <c r="NJ284">
        <v>6569000000</v>
      </c>
      <c r="NK284">
        <v>4262666666.6666665</v>
      </c>
      <c r="NL284">
        <v>3760333333.3333335</v>
      </c>
      <c r="NM284">
        <v>502333333.33333331</v>
      </c>
      <c r="NN284">
        <v>2306333333.3333335</v>
      </c>
      <c r="NO284">
        <v>1307666666.6666667</v>
      </c>
      <c r="NP284">
        <v>996666666.66666663</v>
      </c>
      <c r="NQ284">
        <v>1666666.6666666667</v>
      </c>
      <c r="NR284">
        <v>4621000000</v>
      </c>
      <c r="NS284">
        <v>2504666666.6666665</v>
      </c>
      <c r="NT284">
        <v>1248666666.6666667</v>
      </c>
      <c r="NU284">
        <v>551666666.66666663</v>
      </c>
      <c r="NV284">
        <v>316333333.33333331</v>
      </c>
      <c r="NW284">
        <v>13887333333.333334</v>
      </c>
      <c r="NX284">
        <v>12895666666.666666</v>
      </c>
      <c r="NY284">
        <v>12202666666.666666</v>
      </c>
      <c r="NZ284">
        <v>693000000</v>
      </c>
      <c r="OA284">
        <v>991666666.66666663</v>
      </c>
      <c r="OB284">
        <v>9881000000</v>
      </c>
      <c r="OC284">
        <v>4727666666.666667</v>
      </c>
      <c r="OD284">
        <v>3279666666.6666665</v>
      </c>
      <c r="OE284">
        <v>1448000000</v>
      </c>
      <c r="OF284">
        <v>5153333333.333333</v>
      </c>
      <c r="OG284">
        <v>2268666666.6666665</v>
      </c>
      <c r="OH284">
        <v>112000000</v>
      </c>
      <c r="OI284">
        <v>1439666666.6666667</v>
      </c>
      <c r="OJ284">
        <v>1333333333.3333333</v>
      </c>
      <c r="OK284">
        <v>18072333333.333332</v>
      </c>
      <c r="OL284">
        <v>3847000000</v>
      </c>
      <c r="OM284">
        <v>3352000000</v>
      </c>
      <c r="ON284">
        <v>495000000</v>
      </c>
      <c r="OP284">
        <v>3007000000</v>
      </c>
      <c r="OQ284">
        <v>1689000000</v>
      </c>
      <c r="OR284">
        <v>802333333.33333337</v>
      </c>
      <c r="OS284">
        <v>515666666.66666669</v>
      </c>
      <c r="OT284">
        <v>3173333333.3333335</v>
      </c>
      <c r="OU284">
        <v>1270333333.3333333</v>
      </c>
      <c r="OV284">
        <v>2297000000</v>
      </c>
      <c r="OW284">
        <v>928000000</v>
      </c>
      <c r="OX284">
        <v>1809000000</v>
      </c>
      <c r="OY284">
        <v>881000000</v>
      </c>
      <c r="OZ284">
        <v>3443666666.6666665</v>
      </c>
      <c r="PA284">
        <v>12469666666.666666</v>
      </c>
      <c r="PB284">
        <v>9026000000</v>
      </c>
    </row>
    <row r="285" spans="1:418" x14ac:dyDescent="0.45">
      <c r="A285" s="71">
        <v>25689</v>
      </c>
      <c r="B285">
        <v>38.6</v>
      </c>
      <c r="C285">
        <v>36.1</v>
      </c>
      <c r="D285">
        <v>35.299999999999997</v>
      </c>
      <c r="I285">
        <v>33.5</v>
      </c>
      <c r="L285">
        <v>28.9</v>
      </c>
      <c r="M285">
        <v>22.9</v>
      </c>
      <c r="N285">
        <v>16.7</v>
      </c>
      <c r="O285">
        <v>16.3</v>
      </c>
      <c r="Q285">
        <v>25.2</v>
      </c>
      <c r="R285">
        <v>31.4</v>
      </c>
      <c r="S285">
        <v>19.5</v>
      </c>
      <c r="W285">
        <v>46.7</v>
      </c>
      <c r="AA285">
        <v>52.8</v>
      </c>
      <c r="AL285">
        <v>36.6</v>
      </c>
      <c r="AP285">
        <v>40.1</v>
      </c>
      <c r="AQ285">
        <v>39.200000000000003</v>
      </c>
      <c r="AR285">
        <v>40</v>
      </c>
      <c r="BG285">
        <v>44.9</v>
      </c>
      <c r="BH285">
        <v>43.8</v>
      </c>
      <c r="BI285">
        <v>44.4</v>
      </c>
      <c r="BJ285">
        <v>43.6</v>
      </c>
      <c r="BK285">
        <v>47.2</v>
      </c>
      <c r="BM285">
        <v>46.9</v>
      </c>
      <c r="BO285">
        <v>43.5</v>
      </c>
      <c r="BS285">
        <v>50.8</v>
      </c>
      <c r="CB285">
        <v>30.9</v>
      </c>
      <c r="CG285">
        <v>63.4</v>
      </c>
      <c r="CJ285">
        <v>49.8</v>
      </c>
      <c r="CO285">
        <v>37.9</v>
      </c>
      <c r="CP285">
        <v>38</v>
      </c>
      <c r="CQ285">
        <v>35.200000000000003</v>
      </c>
      <c r="CR285">
        <v>36</v>
      </c>
      <c r="CS285">
        <v>40.700000000000003</v>
      </c>
      <c r="CU285">
        <v>29.6</v>
      </c>
      <c r="CW285">
        <v>40.4</v>
      </c>
      <c r="CX285">
        <v>39.5</v>
      </c>
      <c r="CZ285">
        <v>43.5</v>
      </c>
      <c r="DI285">
        <v>26.8</v>
      </c>
      <c r="DQ285">
        <v>32.700000000000003</v>
      </c>
      <c r="DX285">
        <v>41.1</v>
      </c>
      <c r="EK285">
        <v>37.4</v>
      </c>
      <c r="EP285">
        <v>52</v>
      </c>
      <c r="ER285">
        <v>49.1</v>
      </c>
      <c r="EY285">
        <v>58.8</v>
      </c>
      <c r="EZ285">
        <v>61.9</v>
      </c>
      <c r="FG285">
        <v>71.099999999999994</v>
      </c>
      <c r="FJ285">
        <v>77.599999999999994</v>
      </c>
      <c r="FP285">
        <v>56.6</v>
      </c>
      <c r="FX285">
        <v>37.200000000000003</v>
      </c>
      <c r="FY285">
        <v>37.200000000000003</v>
      </c>
      <c r="GA285">
        <v>52.4</v>
      </c>
      <c r="GC285">
        <v>52.3</v>
      </c>
      <c r="GF285">
        <v>30.9</v>
      </c>
      <c r="GH285">
        <v>28.1</v>
      </c>
      <c r="GI285">
        <v>28.1</v>
      </c>
      <c r="GP285">
        <v>36.4</v>
      </c>
      <c r="GZ285">
        <v>33.700000000000003</v>
      </c>
      <c r="HA285">
        <v>46.4</v>
      </c>
      <c r="HB285">
        <v>47.5</v>
      </c>
      <c r="HC285">
        <v>32</v>
      </c>
      <c r="IU285">
        <v>38.5</v>
      </c>
      <c r="JJ285">
        <v>40.700000000000003</v>
      </c>
      <c r="JQ285">
        <v>41.9</v>
      </c>
      <c r="JX285">
        <v>40.5</v>
      </c>
      <c r="JY285">
        <v>40.1</v>
      </c>
      <c r="JZ285">
        <v>38.700000000000003</v>
      </c>
      <c r="KA285">
        <v>40.6</v>
      </c>
      <c r="KB285">
        <v>44.2</v>
      </c>
      <c r="KC285">
        <v>45.4</v>
      </c>
      <c r="KD285">
        <v>38.9</v>
      </c>
      <c r="KE285">
        <v>40.1</v>
      </c>
      <c r="KG285">
        <v>64</v>
      </c>
      <c r="KH285">
        <v>33.1</v>
      </c>
      <c r="KJ285">
        <v>43.2</v>
      </c>
      <c r="KK285">
        <v>42.8</v>
      </c>
      <c r="KL285">
        <v>48.3</v>
      </c>
      <c r="KT285">
        <v>3549333333.3333335</v>
      </c>
      <c r="KU285">
        <v>213856666666.66666</v>
      </c>
      <c r="KV285">
        <v>105851333333.33333</v>
      </c>
      <c r="KW285">
        <v>30335333333.333332</v>
      </c>
      <c r="KX285">
        <v>12080666666.666666</v>
      </c>
      <c r="KY285">
        <v>8318333333.333333</v>
      </c>
      <c r="KZ285">
        <v>1745666666.6666667</v>
      </c>
      <c r="LA285">
        <v>2016666666.6666667</v>
      </c>
      <c r="LB285">
        <v>9333333333.333334</v>
      </c>
      <c r="LC285">
        <v>5232666666.666667</v>
      </c>
      <c r="LD285">
        <v>2397666666.6666665</v>
      </c>
      <c r="LE285">
        <v>1181666666.6666667</v>
      </c>
      <c r="LF285">
        <v>521666666.66666669</v>
      </c>
      <c r="LG285">
        <v>5877000000</v>
      </c>
      <c r="LH285">
        <v>2932666666.6666665</v>
      </c>
      <c r="LI285">
        <v>955666666.66666663</v>
      </c>
      <c r="LJ285">
        <v>1122333333.3333333</v>
      </c>
      <c r="LK285">
        <v>671333333.33333337</v>
      </c>
      <c r="LL285">
        <v>195333333.33333334</v>
      </c>
      <c r="LM285">
        <v>3044333333.3333335</v>
      </c>
      <c r="LN285">
        <v>1342000000</v>
      </c>
      <c r="LO285">
        <v>603333333.33333337</v>
      </c>
      <c r="LP285">
        <v>226666666.66666666</v>
      </c>
      <c r="LQ285">
        <v>865666666.66666663</v>
      </c>
      <c r="LR285">
        <v>7000000</v>
      </c>
      <c r="LS285">
        <v>75516000000</v>
      </c>
      <c r="LT285">
        <v>34199333333.333332</v>
      </c>
      <c r="LU285">
        <v>29856333333.333332</v>
      </c>
      <c r="LV285">
        <v>4083666666.6666665</v>
      </c>
      <c r="LW285">
        <v>259666666.66666666</v>
      </c>
      <c r="LX285">
        <v>15005666666.666666</v>
      </c>
      <c r="LY285">
        <v>12099333333.333334</v>
      </c>
      <c r="LZ285">
        <v>7243666666.666667</v>
      </c>
      <c r="MA285">
        <v>4534333333.333333</v>
      </c>
      <c r="MB285">
        <v>321333333.33333331</v>
      </c>
      <c r="MC285">
        <v>2906333333.3333335</v>
      </c>
      <c r="MD285">
        <v>8699333333.333334</v>
      </c>
      <c r="ME285">
        <v>7270666666.666667</v>
      </c>
      <c r="MF285">
        <v>1428666666.6666667</v>
      </c>
      <c r="MG285">
        <v>17611666666.666668</v>
      </c>
      <c r="MH285">
        <v>2384000000</v>
      </c>
      <c r="MI285">
        <v>2668333333.3333335</v>
      </c>
      <c r="MJ285">
        <v>3814000000</v>
      </c>
      <c r="MK285">
        <v>2354333333.3333335</v>
      </c>
      <c r="ML285">
        <v>3492666666.6666665</v>
      </c>
      <c r="MM285">
        <v>2275000000</v>
      </c>
      <c r="MN285">
        <v>623333333.33333337</v>
      </c>
      <c r="MO285">
        <v>108005333333.33333</v>
      </c>
      <c r="MP285">
        <v>104561666666.66667</v>
      </c>
      <c r="MQ285">
        <v>35979666666.666664</v>
      </c>
      <c r="MR285">
        <v>29974666666.666668</v>
      </c>
      <c r="MS285">
        <v>8549000000</v>
      </c>
      <c r="MT285">
        <v>20174000000</v>
      </c>
      <c r="MU285">
        <v>1081000000</v>
      </c>
      <c r="MV285">
        <v>170666666.66666666</v>
      </c>
      <c r="MW285">
        <v>6005000000</v>
      </c>
      <c r="MX285">
        <v>1020000000</v>
      </c>
      <c r="MY285">
        <v>4985000000</v>
      </c>
      <c r="MZ285">
        <v>3142333333.3333335</v>
      </c>
      <c r="NA285">
        <v>1842666666.6666667</v>
      </c>
      <c r="NB285">
        <v>15551000000</v>
      </c>
      <c r="NC285">
        <v>7330666666.666667</v>
      </c>
      <c r="ND285">
        <v>4610666666.666667</v>
      </c>
      <c r="NE285">
        <v>1613333333.3333333</v>
      </c>
      <c r="NF285">
        <v>1106666666.6666667</v>
      </c>
      <c r="NG285">
        <v>8220666666.666667</v>
      </c>
      <c r="NH285">
        <v>6799000000</v>
      </c>
      <c r="NI285">
        <v>1421666666.6666667</v>
      </c>
      <c r="NJ285">
        <v>6569000000</v>
      </c>
      <c r="NK285">
        <v>4262666666.6666665</v>
      </c>
      <c r="NL285">
        <v>3760333333.3333335</v>
      </c>
      <c r="NM285">
        <v>502333333.33333331</v>
      </c>
      <c r="NN285">
        <v>2306333333.3333335</v>
      </c>
      <c r="NO285">
        <v>1307666666.6666667</v>
      </c>
      <c r="NP285">
        <v>996666666.66666663</v>
      </c>
      <c r="NQ285">
        <v>1666666.6666666667</v>
      </c>
      <c r="NR285">
        <v>4621000000</v>
      </c>
      <c r="NS285">
        <v>2504666666.6666665</v>
      </c>
      <c r="NT285">
        <v>1248666666.6666667</v>
      </c>
      <c r="NU285">
        <v>551666666.66666663</v>
      </c>
      <c r="NV285">
        <v>316333333.33333331</v>
      </c>
      <c r="NW285">
        <v>13887333333.333334</v>
      </c>
      <c r="NX285">
        <v>12895666666.666666</v>
      </c>
      <c r="NY285">
        <v>12202666666.666666</v>
      </c>
      <c r="NZ285">
        <v>693000000</v>
      </c>
      <c r="OA285">
        <v>991666666.66666663</v>
      </c>
      <c r="OB285">
        <v>9881000000</v>
      </c>
      <c r="OC285">
        <v>4727666666.666667</v>
      </c>
      <c r="OD285">
        <v>3279666666.6666665</v>
      </c>
      <c r="OE285">
        <v>1448000000</v>
      </c>
      <c r="OF285">
        <v>5153333333.333333</v>
      </c>
      <c r="OG285">
        <v>2268666666.6666665</v>
      </c>
      <c r="OH285">
        <v>112000000</v>
      </c>
      <c r="OI285">
        <v>1439666666.6666667</v>
      </c>
      <c r="OJ285">
        <v>1333333333.3333333</v>
      </c>
      <c r="OK285">
        <v>18072333333.333332</v>
      </c>
      <c r="OL285">
        <v>3847000000</v>
      </c>
      <c r="OM285">
        <v>3352000000</v>
      </c>
      <c r="ON285">
        <v>495000000</v>
      </c>
      <c r="OP285">
        <v>3007000000</v>
      </c>
      <c r="OQ285">
        <v>1689000000</v>
      </c>
      <c r="OR285">
        <v>802333333.33333337</v>
      </c>
      <c r="OS285">
        <v>515666666.66666669</v>
      </c>
      <c r="OT285">
        <v>3173333333.3333335</v>
      </c>
      <c r="OU285">
        <v>1270333333.3333333</v>
      </c>
      <c r="OV285">
        <v>2297000000</v>
      </c>
      <c r="OW285">
        <v>928000000</v>
      </c>
      <c r="OX285">
        <v>1809000000</v>
      </c>
      <c r="OY285">
        <v>881000000</v>
      </c>
      <c r="OZ285">
        <v>3443666666.6666665</v>
      </c>
      <c r="PA285">
        <v>12469666666.666666</v>
      </c>
      <c r="PB285">
        <v>9026000000</v>
      </c>
    </row>
    <row r="286" spans="1:418" x14ac:dyDescent="0.45">
      <c r="A286" s="71">
        <v>25720</v>
      </c>
      <c r="B286">
        <v>38.799999999999997</v>
      </c>
      <c r="C286">
        <v>36.299999999999997</v>
      </c>
      <c r="D286">
        <v>35.5</v>
      </c>
      <c r="I286">
        <v>33.700000000000003</v>
      </c>
      <c r="L286">
        <v>28.9</v>
      </c>
      <c r="M286">
        <v>22.9</v>
      </c>
      <c r="N286">
        <v>16.8</v>
      </c>
      <c r="O286">
        <v>16.399999999999999</v>
      </c>
      <c r="Q286">
        <v>25.2</v>
      </c>
      <c r="R286">
        <v>31.4</v>
      </c>
      <c r="S286">
        <v>19.399999999999999</v>
      </c>
      <c r="W286">
        <v>46.8</v>
      </c>
      <c r="AA286">
        <v>52.8</v>
      </c>
      <c r="AL286">
        <v>36.700000000000003</v>
      </c>
      <c r="AP286">
        <v>40.1</v>
      </c>
      <c r="AQ286">
        <v>39.200000000000003</v>
      </c>
      <c r="AR286">
        <v>39.9</v>
      </c>
      <c r="BG286">
        <v>44.5</v>
      </c>
      <c r="BH286">
        <v>43.5</v>
      </c>
      <c r="BI286">
        <v>43.9</v>
      </c>
      <c r="BJ286">
        <v>43.2</v>
      </c>
      <c r="BK286">
        <v>46.9</v>
      </c>
      <c r="BM286">
        <v>46.2</v>
      </c>
      <c r="BO286">
        <v>42.7</v>
      </c>
      <c r="BS286">
        <v>50</v>
      </c>
      <c r="CB286">
        <v>31.1</v>
      </c>
      <c r="CG286">
        <v>62.5</v>
      </c>
      <c r="CJ286">
        <v>49.8</v>
      </c>
      <c r="CO286">
        <v>38</v>
      </c>
      <c r="CP286">
        <v>38.1</v>
      </c>
      <c r="CQ286">
        <v>36.299999999999997</v>
      </c>
      <c r="CR286">
        <v>36.9</v>
      </c>
      <c r="CS286">
        <v>40.700000000000003</v>
      </c>
      <c r="CU286">
        <v>30.4</v>
      </c>
      <c r="CW286">
        <v>39.799999999999997</v>
      </c>
      <c r="CX286">
        <v>36.4</v>
      </c>
      <c r="CZ286">
        <v>47.8</v>
      </c>
      <c r="DI286">
        <v>27.1</v>
      </c>
      <c r="DQ286">
        <v>32.799999999999997</v>
      </c>
      <c r="DX286">
        <v>41.3</v>
      </c>
      <c r="EK286">
        <v>37.5</v>
      </c>
      <c r="EP286">
        <v>52</v>
      </c>
      <c r="ER286">
        <v>49.1</v>
      </c>
      <c r="EY286">
        <v>59</v>
      </c>
      <c r="EZ286">
        <v>62.1</v>
      </c>
      <c r="FG286">
        <v>71.5</v>
      </c>
      <c r="FJ286">
        <v>77.599999999999994</v>
      </c>
      <c r="FP286">
        <v>56.8</v>
      </c>
      <c r="FX286">
        <v>37.4</v>
      </c>
      <c r="FY286">
        <v>37.4</v>
      </c>
      <c r="GA286">
        <v>52.4</v>
      </c>
      <c r="GC286">
        <v>52.3</v>
      </c>
      <c r="GF286">
        <v>31.8</v>
      </c>
      <c r="GH286">
        <v>27.8</v>
      </c>
      <c r="GI286">
        <v>27.8</v>
      </c>
      <c r="GP286">
        <v>36.6</v>
      </c>
      <c r="GZ286">
        <v>33.9</v>
      </c>
      <c r="HA286">
        <v>46.5</v>
      </c>
      <c r="HB286">
        <v>47.6</v>
      </c>
      <c r="HC286">
        <v>32.299999999999997</v>
      </c>
      <c r="IU286">
        <v>38.6</v>
      </c>
      <c r="JJ286">
        <v>40.9</v>
      </c>
      <c r="JQ286">
        <v>42.2</v>
      </c>
      <c r="JX286">
        <v>40.799999999999997</v>
      </c>
      <c r="JY286">
        <v>40.200000000000003</v>
      </c>
      <c r="JZ286">
        <v>38.9</v>
      </c>
      <c r="KA286">
        <v>40.799999999999997</v>
      </c>
      <c r="KB286">
        <v>44.5</v>
      </c>
      <c r="KC286">
        <v>45.7</v>
      </c>
      <c r="KD286">
        <v>39.1</v>
      </c>
      <c r="KE286">
        <v>40.200000000000003</v>
      </c>
      <c r="KG286">
        <v>64.3</v>
      </c>
      <c r="KH286">
        <v>33.1</v>
      </c>
      <c r="KJ286">
        <v>43.4</v>
      </c>
      <c r="KK286">
        <v>43</v>
      </c>
      <c r="KL286">
        <v>48.5</v>
      </c>
      <c r="KT286">
        <v>3549333333.3333335</v>
      </c>
      <c r="KU286">
        <v>213856666666.66666</v>
      </c>
      <c r="KV286">
        <v>105851333333.33333</v>
      </c>
      <c r="KW286">
        <v>30335333333.333332</v>
      </c>
      <c r="KX286">
        <v>12080666666.666666</v>
      </c>
      <c r="KY286">
        <v>8318333333.333333</v>
      </c>
      <c r="KZ286">
        <v>1745666666.6666667</v>
      </c>
      <c r="LA286">
        <v>2016666666.6666667</v>
      </c>
      <c r="LB286">
        <v>9333333333.333334</v>
      </c>
      <c r="LC286">
        <v>5232666666.666667</v>
      </c>
      <c r="LD286">
        <v>2397666666.6666665</v>
      </c>
      <c r="LE286">
        <v>1181666666.6666667</v>
      </c>
      <c r="LF286">
        <v>521666666.66666669</v>
      </c>
      <c r="LG286">
        <v>5877000000</v>
      </c>
      <c r="LH286">
        <v>2932666666.6666665</v>
      </c>
      <c r="LI286">
        <v>955666666.66666663</v>
      </c>
      <c r="LJ286">
        <v>1122333333.3333333</v>
      </c>
      <c r="LK286">
        <v>671333333.33333337</v>
      </c>
      <c r="LL286">
        <v>195333333.33333334</v>
      </c>
      <c r="LM286">
        <v>3044333333.3333335</v>
      </c>
      <c r="LN286">
        <v>1342000000</v>
      </c>
      <c r="LO286">
        <v>603333333.33333337</v>
      </c>
      <c r="LP286">
        <v>226666666.66666666</v>
      </c>
      <c r="LQ286">
        <v>865666666.66666663</v>
      </c>
      <c r="LR286">
        <v>7000000</v>
      </c>
      <c r="LS286">
        <v>75516000000</v>
      </c>
      <c r="LT286">
        <v>34199333333.333332</v>
      </c>
      <c r="LU286">
        <v>29856333333.333332</v>
      </c>
      <c r="LV286">
        <v>4083666666.6666665</v>
      </c>
      <c r="LW286">
        <v>259666666.66666666</v>
      </c>
      <c r="LX286">
        <v>15005666666.666666</v>
      </c>
      <c r="LY286">
        <v>12099333333.333334</v>
      </c>
      <c r="LZ286">
        <v>7243666666.666667</v>
      </c>
      <c r="MA286">
        <v>4534333333.333333</v>
      </c>
      <c r="MB286">
        <v>321333333.33333331</v>
      </c>
      <c r="MC286">
        <v>2906333333.3333335</v>
      </c>
      <c r="MD286">
        <v>8699333333.333334</v>
      </c>
      <c r="ME286">
        <v>7270666666.666667</v>
      </c>
      <c r="MF286">
        <v>1428666666.6666667</v>
      </c>
      <c r="MG286">
        <v>17611666666.666668</v>
      </c>
      <c r="MH286">
        <v>2384000000</v>
      </c>
      <c r="MI286">
        <v>2668333333.3333335</v>
      </c>
      <c r="MJ286">
        <v>3814000000</v>
      </c>
      <c r="MK286">
        <v>2354333333.3333335</v>
      </c>
      <c r="ML286">
        <v>3492666666.6666665</v>
      </c>
      <c r="MM286">
        <v>2275000000</v>
      </c>
      <c r="MN286">
        <v>623333333.33333337</v>
      </c>
      <c r="MO286">
        <v>108005333333.33333</v>
      </c>
      <c r="MP286">
        <v>104561666666.66667</v>
      </c>
      <c r="MQ286">
        <v>35979666666.666664</v>
      </c>
      <c r="MR286">
        <v>29974666666.666668</v>
      </c>
      <c r="MS286">
        <v>8549000000</v>
      </c>
      <c r="MT286">
        <v>20174000000</v>
      </c>
      <c r="MU286">
        <v>1081000000</v>
      </c>
      <c r="MV286">
        <v>170666666.66666666</v>
      </c>
      <c r="MW286">
        <v>6005000000</v>
      </c>
      <c r="MX286">
        <v>1020000000</v>
      </c>
      <c r="MY286">
        <v>4985000000</v>
      </c>
      <c r="MZ286">
        <v>3142333333.3333335</v>
      </c>
      <c r="NA286">
        <v>1842666666.6666667</v>
      </c>
      <c r="NB286">
        <v>15551000000</v>
      </c>
      <c r="NC286">
        <v>7330666666.666667</v>
      </c>
      <c r="ND286">
        <v>4610666666.666667</v>
      </c>
      <c r="NE286">
        <v>1613333333.3333333</v>
      </c>
      <c r="NF286">
        <v>1106666666.6666667</v>
      </c>
      <c r="NG286">
        <v>8220666666.666667</v>
      </c>
      <c r="NH286">
        <v>6799000000</v>
      </c>
      <c r="NI286">
        <v>1421666666.6666667</v>
      </c>
      <c r="NJ286">
        <v>6569000000</v>
      </c>
      <c r="NK286">
        <v>4262666666.6666665</v>
      </c>
      <c r="NL286">
        <v>3760333333.3333335</v>
      </c>
      <c r="NM286">
        <v>502333333.33333331</v>
      </c>
      <c r="NN286">
        <v>2306333333.3333335</v>
      </c>
      <c r="NO286">
        <v>1307666666.6666667</v>
      </c>
      <c r="NP286">
        <v>996666666.66666663</v>
      </c>
      <c r="NQ286">
        <v>1666666.6666666667</v>
      </c>
      <c r="NR286">
        <v>4621000000</v>
      </c>
      <c r="NS286">
        <v>2504666666.6666665</v>
      </c>
      <c r="NT286">
        <v>1248666666.6666667</v>
      </c>
      <c r="NU286">
        <v>551666666.66666663</v>
      </c>
      <c r="NV286">
        <v>316333333.33333331</v>
      </c>
      <c r="NW286">
        <v>13887333333.333334</v>
      </c>
      <c r="NX286">
        <v>12895666666.666666</v>
      </c>
      <c r="NY286">
        <v>12202666666.666666</v>
      </c>
      <c r="NZ286">
        <v>693000000</v>
      </c>
      <c r="OA286">
        <v>991666666.66666663</v>
      </c>
      <c r="OB286">
        <v>9881000000</v>
      </c>
      <c r="OC286">
        <v>4727666666.666667</v>
      </c>
      <c r="OD286">
        <v>3279666666.6666665</v>
      </c>
      <c r="OE286">
        <v>1448000000</v>
      </c>
      <c r="OF286">
        <v>5153333333.333333</v>
      </c>
      <c r="OG286">
        <v>2268666666.6666665</v>
      </c>
      <c r="OH286">
        <v>112000000</v>
      </c>
      <c r="OI286">
        <v>1439666666.6666667</v>
      </c>
      <c r="OJ286">
        <v>1333333333.3333333</v>
      </c>
      <c r="OK286">
        <v>18072333333.333332</v>
      </c>
      <c r="OL286">
        <v>3847000000</v>
      </c>
      <c r="OM286">
        <v>3352000000</v>
      </c>
      <c r="ON286">
        <v>495000000</v>
      </c>
      <c r="OP286">
        <v>3007000000</v>
      </c>
      <c r="OQ286">
        <v>1689000000</v>
      </c>
      <c r="OR286">
        <v>802333333.33333337</v>
      </c>
      <c r="OS286">
        <v>515666666.66666669</v>
      </c>
      <c r="OT286">
        <v>3173333333.3333335</v>
      </c>
      <c r="OU286">
        <v>1270333333.3333333</v>
      </c>
      <c r="OV286">
        <v>2297000000</v>
      </c>
      <c r="OW286">
        <v>928000000</v>
      </c>
      <c r="OX286">
        <v>1809000000</v>
      </c>
      <c r="OY286">
        <v>881000000</v>
      </c>
      <c r="OZ286">
        <v>3443666666.6666665</v>
      </c>
      <c r="PA286">
        <v>12469666666.666666</v>
      </c>
      <c r="PB286">
        <v>9026000000</v>
      </c>
    </row>
    <row r="287" spans="1:418" x14ac:dyDescent="0.45">
      <c r="A287" s="71">
        <v>25750</v>
      </c>
      <c r="B287">
        <v>38.9</v>
      </c>
      <c r="C287">
        <v>36.5</v>
      </c>
      <c r="D287">
        <v>35.6</v>
      </c>
      <c r="I287">
        <v>34.1</v>
      </c>
      <c r="L287">
        <v>29.2</v>
      </c>
      <c r="M287">
        <v>23</v>
      </c>
      <c r="N287">
        <v>17</v>
      </c>
      <c r="O287">
        <v>16.5</v>
      </c>
      <c r="Q287">
        <v>25.3</v>
      </c>
      <c r="R287">
        <v>31.6</v>
      </c>
      <c r="S287">
        <v>19.600000000000001</v>
      </c>
      <c r="W287">
        <v>46.8</v>
      </c>
      <c r="AA287">
        <v>53</v>
      </c>
      <c r="AL287">
        <v>36.799999999999997</v>
      </c>
      <c r="AP287">
        <v>40.200000000000003</v>
      </c>
      <c r="AQ287">
        <v>39.200000000000003</v>
      </c>
      <c r="AR287">
        <v>39.9</v>
      </c>
      <c r="BG287">
        <v>44.7</v>
      </c>
      <c r="BH287">
        <v>43.3</v>
      </c>
      <c r="BI287">
        <v>43.7</v>
      </c>
      <c r="BJ287">
        <v>43.3</v>
      </c>
      <c r="BK287">
        <v>46.8</v>
      </c>
      <c r="BM287">
        <v>45.3</v>
      </c>
      <c r="BO287">
        <v>42.3</v>
      </c>
      <c r="BS287">
        <v>48.4</v>
      </c>
      <c r="CB287">
        <v>31.2</v>
      </c>
      <c r="CG287">
        <v>68</v>
      </c>
      <c r="CJ287">
        <v>50</v>
      </c>
      <c r="CO287">
        <v>37.200000000000003</v>
      </c>
      <c r="CP287">
        <v>36.9</v>
      </c>
      <c r="CQ287">
        <v>35.5</v>
      </c>
      <c r="CR287">
        <v>37.1</v>
      </c>
      <c r="CS287">
        <v>36.6</v>
      </c>
      <c r="CU287">
        <v>31</v>
      </c>
      <c r="CW287">
        <v>38.200000000000003</v>
      </c>
      <c r="CX287">
        <v>39.200000000000003</v>
      </c>
      <c r="CZ287">
        <v>44.9</v>
      </c>
      <c r="DI287">
        <v>27.4</v>
      </c>
      <c r="DQ287">
        <v>33.1</v>
      </c>
      <c r="DX287">
        <v>41.4</v>
      </c>
      <c r="EK287">
        <v>37.700000000000003</v>
      </c>
      <c r="EP287">
        <v>52</v>
      </c>
      <c r="ER287">
        <v>49.2</v>
      </c>
      <c r="EY287">
        <v>59.1</v>
      </c>
      <c r="EZ287">
        <v>62.2</v>
      </c>
      <c r="FG287">
        <v>71.7</v>
      </c>
      <c r="FJ287">
        <v>78.5</v>
      </c>
      <c r="FP287">
        <v>56.9</v>
      </c>
      <c r="FX287">
        <v>37.6</v>
      </c>
      <c r="FY287">
        <v>37.6</v>
      </c>
      <c r="GA287">
        <v>52.6</v>
      </c>
      <c r="GC287">
        <v>52.5</v>
      </c>
      <c r="GF287">
        <v>31.7</v>
      </c>
      <c r="GH287">
        <v>28</v>
      </c>
      <c r="GI287">
        <v>28</v>
      </c>
      <c r="GP287">
        <v>36.799999999999997</v>
      </c>
      <c r="GZ287">
        <v>34.1</v>
      </c>
      <c r="HA287">
        <v>46.7</v>
      </c>
      <c r="HB287">
        <v>47.6</v>
      </c>
      <c r="HC287">
        <v>32.4</v>
      </c>
      <c r="IU287">
        <v>38.799999999999997</v>
      </c>
      <c r="JJ287">
        <v>41.2</v>
      </c>
      <c r="JQ287">
        <v>42.4</v>
      </c>
      <c r="JX287">
        <v>40.9</v>
      </c>
      <c r="JY287">
        <v>40.299999999999997</v>
      </c>
      <c r="JZ287">
        <v>39.1</v>
      </c>
      <c r="KA287">
        <v>41</v>
      </c>
      <c r="KB287">
        <v>44.7</v>
      </c>
      <c r="KC287">
        <v>45.9</v>
      </c>
      <c r="KD287">
        <v>39.200000000000003</v>
      </c>
      <c r="KE287">
        <v>40.4</v>
      </c>
      <c r="KG287">
        <v>64.400000000000006</v>
      </c>
      <c r="KH287">
        <v>33.4</v>
      </c>
      <c r="KJ287">
        <v>43.5</v>
      </c>
      <c r="KK287">
        <v>43.2</v>
      </c>
      <c r="KL287">
        <v>48.6</v>
      </c>
      <c r="KT287">
        <v>3529666666.6666665</v>
      </c>
      <c r="KU287">
        <v>217827333333.33334</v>
      </c>
      <c r="KV287">
        <v>107242333333.33333</v>
      </c>
      <c r="KW287">
        <v>30670333333.333332</v>
      </c>
      <c r="KX287">
        <v>12138666666.666666</v>
      </c>
      <c r="KY287">
        <v>8386000000</v>
      </c>
      <c r="KZ287">
        <v>1700000000</v>
      </c>
      <c r="LA287">
        <v>2052333333.3333333</v>
      </c>
      <c r="LB287">
        <v>9370333333.333334</v>
      </c>
      <c r="LC287">
        <v>5227000000</v>
      </c>
      <c r="LD287">
        <v>2429000000</v>
      </c>
      <c r="LE287">
        <v>1187333333.3333333</v>
      </c>
      <c r="LF287">
        <v>527000000</v>
      </c>
      <c r="LG287">
        <v>5978000000</v>
      </c>
      <c r="LH287">
        <v>2919666666.6666665</v>
      </c>
      <c r="LI287">
        <v>965000000</v>
      </c>
      <c r="LJ287">
        <v>1170000000</v>
      </c>
      <c r="LK287">
        <v>729666666.66666663</v>
      </c>
      <c r="LL287">
        <v>193666666.66666666</v>
      </c>
      <c r="LM287">
        <v>3183333333.3333335</v>
      </c>
      <c r="LN287">
        <v>1382333333.3333333</v>
      </c>
      <c r="LO287">
        <v>664333333.33333337</v>
      </c>
      <c r="LP287">
        <v>246333333.33333334</v>
      </c>
      <c r="LQ287">
        <v>883333333.33333337</v>
      </c>
      <c r="LR287">
        <v>7000000</v>
      </c>
      <c r="LS287">
        <v>76572000000</v>
      </c>
      <c r="LT287">
        <v>34686000000</v>
      </c>
      <c r="LU287">
        <v>30230333333.333332</v>
      </c>
      <c r="LV287">
        <v>4194000000</v>
      </c>
      <c r="LW287">
        <v>261333333.33333334</v>
      </c>
      <c r="LX287">
        <v>15096333333.333334</v>
      </c>
      <c r="LY287">
        <v>12150000000</v>
      </c>
      <c r="LZ287">
        <v>7282333333.333333</v>
      </c>
      <c r="MA287">
        <v>4545000000</v>
      </c>
      <c r="MB287">
        <v>322666666.66666669</v>
      </c>
      <c r="MC287">
        <v>2946000000</v>
      </c>
      <c r="MD287">
        <v>8777333333.333334</v>
      </c>
      <c r="ME287">
        <v>7321666666.666667</v>
      </c>
      <c r="MF287">
        <v>1456000000</v>
      </c>
      <c r="MG287">
        <v>18012333333.333332</v>
      </c>
      <c r="MH287">
        <v>2471000000</v>
      </c>
      <c r="MI287">
        <v>2784333333.3333335</v>
      </c>
      <c r="MJ287">
        <v>3830666666.6666665</v>
      </c>
      <c r="MK287">
        <v>2384000000</v>
      </c>
      <c r="ML287">
        <v>3672333333.3333335</v>
      </c>
      <c r="MM287">
        <v>2297000000</v>
      </c>
      <c r="MN287">
        <v>572666666.66666663</v>
      </c>
      <c r="MO287">
        <v>110585000000</v>
      </c>
      <c r="MP287">
        <v>107021333333.33333</v>
      </c>
      <c r="MQ287">
        <v>36823666666.666664</v>
      </c>
      <c r="MR287">
        <v>30588666666.666668</v>
      </c>
      <c r="MS287">
        <v>8726333333.333334</v>
      </c>
      <c r="MT287">
        <v>20597666666.666668</v>
      </c>
      <c r="MU287">
        <v>1095666666.6666667</v>
      </c>
      <c r="MV287">
        <v>169000000</v>
      </c>
      <c r="MW287">
        <v>6234666666.666667</v>
      </c>
      <c r="MX287">
        <v>1083666666.6666667</v>
      </c>
      <c r="MY287">
        <v>5151000000</v>
      </c>
      <c r="MZ287">
        <v>3278666666.6666665</v>
      </c>
      <c r="NA287">
        <v>1872666666.6666667</v>
      </c>
      <c r="NB287">
        <v>16090666666.666666</v>
      </c>
      <c r="NC287">
        <v>7564666666.666667</v>
      </c>
      <c r="ND287">
        <v>4741333333.333333</v>
      </c>
      <c r="NE287">
        <v>1649000000</v>
      </c>
      <c r="NF287">
        <v>1174333333.3333333</v>
      </c>
      <c r="NG287">
        <v>8526000000</v>
      </c>
      <c r="NH287">
        <v>7023000000</v>
      </c>
      <c r="NI287">
        <v>1503000000</v>
      </c>
      <c r="NJ287">
        <v>6781333333.333333</v>
      </c>
      <c r="NK287">
        <v>4393000000</v>
      </c>
      <c r="NL287">
        <v>3875666666.6666665</v>
      </c>
      <c r="NM287">
        <v>517333333.33333331</v>
      </c>
      <c r="NN287">
        <v>2388333333.3333335</v>
      </c>
      <c r="NO287">
        <v>1339666666.6666667</v>
      </c>
      <c r="NP287">
        <v>1046666666.6666666</v>
      </c>
      <c r="NQ287">
        <v>2000000</v>
      </c>
      <c r="NR287">
        <v>4707666666.666667</v>
      </c>
      <c r="NS287">
        <v>2551000000</v>
      </c>
      <c r="NT287">
        <v>1275333333.3333333</v>
      </c>
      <c r="NU287">
        <v>562666666.66666663</v>
      </c>
      <c r="NV287">
        <v>318333333.33333331</v>
      </c>
      <c r="NW287">
        <v>14087333333.333334</v>
      </c>
      <c r="NX287">
        <v>13090666666.666666</v>
      </c>
      <c r="NY287">
        <v>12405000000</v>
      </c>
      <c r="NZ287">
        <v>685666666.66666663</v>
      </c>
      <c r="OA287">
        <v>996666666.66666663</v>
      </c>
      <c r="OB287">
        <v>10126333333.333334</v>
      </c>
      <c r="OC287">
        <v>4800666666.666667</v>
      </c>
      <c r="OD287">
        <v>3374333333.3333335</v>
      </c>
      <c r="OE287">
        <v>1426333333.3333333</v>
      </c>
      <c r="OF287">
        <v>5326000000</v>
      </c>
      <c r="OG287">
        <v>2336333333.3333335</v>
      </c>
      <c r="OH287">
        <v>115333333.33333333</v>
      </c>
      <c r="OI287">
        <v>1505666666.6666667</v>
      </c>
      <c r="OJ287">
        <v>1368333333.3333333</v>
      </c>
      <c r="OK287">
        <v>18404333333.333332</v>
      </c>
      <c r="OL287">
        <v>3879333333.3333335</v>
      </c>
      <c r="OM287">
        <v>3383333333.3333335</v>
      </c>
      <c r="ON287">
        <v>496000000</v>
      </c>
      <c r="OP287">
        <v>3126000000</v>
      </c>
      <c r="OQ287">
        <v>1782666666.6666667</v>
      </c>
      <c r="OR287">
        <v>822333333.33333337</v>
      </c>
      <c r="OS287">
        <v>521000000</v>
      </c>
      <c r="OT287">
        <v>3289333333.3333335</v>
      </c>
      <c r="OU287">
        <v>1306666666.6666667</v>
      </c>
      <c r="OV287">
        <v>2307666666.6666665</v>
      </c>
      <c r="OW287">
        <v>965666666.66666663</v>
      </c>
      <c r="OX287">
        <v>1840666666.6666667</v>
      </c>
      <c r="OY287">
        <v>875000000</v>
      </c>
      <c r="OZ287">
        <v>3563666666.6666665</v>
      </c>
      <c r="PA287">
        <v>12873333333.333334</v>
      </c>
      <c r="PB287">
        <v>9309333333.333334</v>
      </c>
    </row>
    <row r="288" spans="1:418" x14ac:dyDescent="0.45">
      <c r="A288" s="71">
        <v>25781</v>
      </c>
      <c r="B288">
        <v>39</v>
      </c>
      <c r="C288">
        <v>36.6</v>
      </c>
      <c r="D288">
        <v>35.9</v>
      </c>
      <c r="I288">
        <v>34.200000000000003</v>
      </c>
      <c r="L288">
        <v>29.3</v>
      </c>
      <c r="M288">
        <v>23.2</v>
      </c>
      <c r="N288">
        <v>17.2</v>
      </c>
      <c r="O288">
        <v>16.600000000000001</v>
      </c>
      <c r="Q288">
        <v>25.5</v>
      </c>
      <c r="R288">
        <v>31.7</v>
      </c>
      <c r="S288">
        <v>19.8</v>
      </c>
      <c r="W288">
        <v>47</v>
      </c>
      <c r="AA288">
        <v>53</v>
      </c>
      <c r="AL288">
        <v>36.9</v>
      </c>
      <c r="AP288">
        <v>40.200000000000003</v>
      </c>
      <c r="AQ288">
        <v>39.200000000000003</v>
      </c>
      <c r="AR288">
        <v>39.9</v>
      </c>
      <c r="BG288">
        <v>44.2</v>
      </c>
      <c r="BH288">
        <v>43.2</v>
      </c>
      <c r="BI288">
        <v>43.7</v>
      </c>
      <c r="BJ288">
        <v>43.4</v>
      </c>
      <c r="BK288">
        <v>46.9</v>
      </c>
      <c r="BM288">
        <v>45</v>
      </c>
      <c r="BO288">
        <v>42.2</v>
      </c>
      <c r="BS288">
        <v>48.9</v>
      </c>
      <c r="CB288">
        <v>31.5</v>
      </c>
      <c r="CG288">
        <v>61</v>
      </c>
      <c r="CJ288">
        <v>50.1</v>
      </c>
      <c r="CO288">
        <v>37.4</v>
      </c>
      <c r="CP288">
        <v>37.299999999999997</v>
      </c>
      <c r="CQ288">
        <v>35.799999999999997</v>
      </c>
      <c r="CR288">
        <v>37.700000000000003</v>
      </c>
      <c r="CS288">
        <v>37.9</v>
      </c>
      <c r="CU288">
        <v>30.6</v>
      </c>
      <c r="CW288">
        <v>38.799999999999997</v>
      </c>
      <c r="CX288">
        <v>39</v>
      </c>
      <c r="CZ288">
        <v>46.5</v>
      </c>
      <c r="DI288">
        <v>27.6</v>
      </c>
      <c r="DQ288">
        <v>33.200000000000003</v>
      </c>
      <c r="DX288">
        <v>41.3</v>
      </c>
      <c r="EK288">
        <v>37.799999999999997</v>
      </c>
      <c r="EP288">
        <v>52.3</v>
      </c>
      <c r="ER288">
        <v>49.5</v>
      </c>
      <c r="EY288">
        <v>59.3</v>
      </c>
      <c r="EZ288">
        <v>62.2</v>
      </c>
      <c r="FG288">
        <v>71.900000000000006</v>
      </c>
      <c r="FJ288">
        <v>78.7</v>
      </c>
      <c r="FP288">
        <v>56.9</v>
      </c>
      <c r="FX288">
        <v>37.5</v>
      </c>
      <c r="FY288">
        <v>37.5</v>
      </c>
      <c r="GA288">
        <v>53</v>
      </c>
      <c r="GC288">
        <v>52.9</v>
      </c>
      <c r="GF288">
        <v>31.4</v>
      </c>
      <c r="GH288">
        <v>27.5</v>
      </c>
      <c r="GI288">
        <v>27.5</v>
      </c>
      <c r="GP288">
        <v>37</v>
      </c>
      <c r="GZ288">
        <v>34.299999999999997</v>
      </c>
      <c r="HA288">
        <v>46.8</v>
      </c>
      <c r="HB288">
        <v>47.8</v>
      </c>
      <c r="HC288">
        <v>32.700000000000003</v>
      </c>
      <c r="IU288">
        <v>38.9</v>
      </c>
      <c r="JJ288">
        <v>41.4</v>
      </c>
      <c r="JQ288">
        <v>42.6</v>
      </c>
      <c r="JX288">
        <v>41.1</v>
      </c>
      <c r="JY288">
        <v>40.5</v>
      </c>
      <c r="JZ288">
        <v>39.200000000000003</v>
      </c>
      <c r="KA288">
        <v>41.1</v>
      </c>
      <c r="KB288">
        <v>44.8</v>
      </c>
      <c r="KC288">
        <v>46</v>
      </c>
      <c r="KD288">
        <v>39.299999999999997</v>
      </c>
      <c r="KE288">
        <v>40.4</v>
      </c>
      <c r="KG288">
        <v>64.5</v>
      </c>
      <c r="KH288">
        <v>33.6</v>
      </c>
      <c r="KJ288">
        <v>43.6</v>
      </c>
      <c r="KK288">
        <v>43.2</v>
      </c>
      <c r="KL288">
        <v>48.8</v>
      </c>
      <c r="KT288">
        <v>3529666666.6666665</v>
      </c>
      <c r="KU288">
        <v>217827333333.33334</v>
      </c>
      <c r="KV288">
        <v>107242333333.33333</v>
      </c>
      <c r="KW288">
        <v>30670333333.333332</v>
      </c>
      <c r="KX288">
        <v>12138666666.666666</v>
      </c>
      <c r="KY288">
        <v>8386000000</v>
      </c>
      <c r="KZ288">
        <v>1700000000</v>
      </c>
      <c r="LA288">
        <v>2052333333.3333333</v>
      </c>
      <c r="LB288">
        <v>9370333333.333334</v>
      </c>
      <c r="LC288">
        <v>5227000000</v>
      </c>
      <c r="LD288">
        <v>2429000000</v>
      </c>
      <c r="LE288">
        <v>1187333333.3333333</v>
      </c>
      <c r="LF288">
        <v>527000000</v>
      </c>
      <c r="LG288">
        <v>5978000000</v>
      </c>
      <c r="LH288">
        <v>2919666666.6666665</v>
      </c>
      <c r="LI288">
        <v>965000000</v>
      </c>
      <c r="LJ288">
        <v>1170000000</v>
      </c>
      <c r="LK288">
        <v>729666666.66666663</v>
      </c>
      <c r="LL288">
        <v>193666666.66666666</v>
      </c>
      <c r="LM288">
        <v>3183333333.3333335</v>
      </c>
      <c r="LN288">
        <v>1382333333.3333333</v>
      </c>
      <c r="LO288">
        <v>664333333.33333337</v>
      </c>
      <c r="LP288">
        <v>246333333.33333334</v>
      </c>
      <c r="LQ288">
        <v>883333333.33333337</v>
      </c>
      <c r="LR288">
        <v>7000000</v>
      </c>
      <c r="LS288">
        <v>76572000000</v>
      </c>
      <c r="LT288">
        <v>34686000000</v>
      </c>
      <c r="LU288">
        <v>30230333333.333332</v>
      </c>
      <c r="LV288">
        <v>4194000000</v>
      </c>
      <c r="LW288">
        <v>261333333.33333334</v>
      </c>
      <c r="LX288">
        <v>15096333333.333334</v>
      </c>
      <c r="LY288">
        <v>12150000000</v>
      </c>
      <c r="LZ288">
        <v>7282333333.333333</v>
      </c>
      <c r="MA288">
        <v>4545000000</v>
      </c>
      <c r="MB288">
        <v>322666666.66666669</v>
      </c>
      <c r="MC288">
        <v>2946000000</v>
      </c>
      <c r="MD288">
        <v>8777333333.333334</v>
      </c>
      <c r="ME288">
        <v>7321666666.666667</v>
      </c>
      <c r="MF288">
        <v>1456000000</v>
      </c>
      <c r="MG288">
        <v>18012333333.333332</v>
      </c>
      <c r="MH288">
        <v>2471000000</v>
      </c>
      <c r="MI288">
        <v>2784333333.3333335</v>
      </c>
      <c r="MJ288">
        <v>3830666666.6666665</v>
      </c>
      <c r="MK288">
        <v>2384000000</v>
      </c>
      <c r="ML288">
        <v>3672333333.3333335</v>
      </c>
      <c r="MM288">
        <v>2297000000</v>
      </c>
      <c r="MN288">
        <v>572666666.66666663</v>
      </c>
      <c r="MO288">
        <v>110585000000</v>
      </c>
      <c r="MP288">
        <v>107021333333.33333</v>
      </c>
      <c r="MQ288">
        <v>36823666666.666664</v>
      </c>
      <c r="MR288">
        <v>30588666666.666668</v>
      </c>
      <c r="MS288">
        <v>8726333333.333334</v>
      </c>
      <c r="MT288">
        <v>20597666666.666668</v>
      </c>
      <c r="MU288">
        <v>1095666666.6666667</v>
      </c>
      <c r="MV288">
        <v>169000000</v>
      </c>
      <c r="MW288">
        <v>6234666666.666667</v>
      </c>
      <c r="MX288">
        <v>1083666666.6666667</v>
      </c>
      <c r="MY288">
        <v>5151000000</v>
      </c>
      <c r="MZ288">
        <v>3278666666.6666665</v>
      </c>
      <c r="NA288">
        <v>1872666666.6666667</v>
      </c>
      <c r="NB288">
        <v>16090666666.666666</v>
      </c>
      <c r="NC288">
        <v>7564666666.666667</v>
      </c>
      <c r="ND288">
        <v>4741333333.333333</v>
      </c>
      <c r="NE288">
        <v>1649000000</v>
      </c>
      <c r="NF288">
        <v>1174333333.3333333</v>
      </c>
      <c r="NG288">
        <v>8526000000</v>
      </c>
      <c r="NH288">
        <v>7023000000</v>
      </c>
      <c r="NI288">
        <v>1503000000</v>
      </c>
      <c r="NJ288">
        <v>6781333333.333333</v>
      </c>
      <c r="NK288">
        <v>4393000000</v>
      </c>
      <c r="NL288">
        <v>3875666666.6666665</v>
      </c>
      <c r="NM288">
        <v>517333333.33333331</v>
      </c>
      <c r="NN288">
        <v>2388333333.3333335</v>
      </c>
      <c r="NO288">
        <v>1339666666.6666667</v>
      </c>
      <c r="NP288">
        <v>1046666666.6666666</v>
      </c>
      <c r="NQ288">
        <v>2000000</v>
      </c>
      <c r="NR288">
        <v>4707666666.666667</v>
      </c>
      <c r="NS288">
        <v>2551000000</v>
      </c>
      <c r="NT288">
        <v>1275333333.3333333</v>
      </c>
      <c r="NU288">
        <v>562666666.66666663</v>
      </c>
      <c r="NV288">
        <v>318333333.33333331</v>
      </c>
      <c r="NW288">
        <v>14087333333.333334</v>
      </c>
      <c r="NX288">
        <v>13090666666.666666</v>
      </c>
      <c r="NY288">
        <v>12405000000</v>
      </c>
      <c r="NZ288">
        <v>685666666.66666663</v>
      </c>
      <c r="OA288">
        <v>996666666.66666663</v>
      </c>
      <c r="OB288">
        <v>10126333333.333334</v>
      </c>
      <c r="OC288">
        <v>4800666666.666667</v>
      </c>
      <c r="OD288">
        <v>3374333333.3333335</v>
      </c>
      <c r="OE288">
        <v>1426333333.3333333</v>
      </c>
      <c r="OF288">
        <v>5326000000</v>
      </c>
      <c r="OG288">
        <v>2336333333.3333335</v>
      </c>
      <c r="OH288">
        <v>115333333.33333333</v>
      </c>
      <c r="OI288">
        <v>1505666666.6666667</v>
      </c>
      <c r="OJ288">
        <v>1368333333.3333333</v>
      </c>
      <c r="OK288">
        <v>18404333333.333332</v>
      </c>
      <c r="OL288">
        <v>3879333333.3333335</v>
      </c>
      <c r="OM288">
        <v>3383333333.3333335</v>
      </c>
      <c r="ON288">
        <v>496000000</v>
      </c>
      <c r="OP288">
        <v>3126000000</v>
      </c>
      <c r="OQ288">
        <v>1782666666.6666667</v>
      </c>
      <c r="OR288">
        <v>822333333.33333337</v>
      </c>
      <c r="OS288">
        <v>521000000</v>
      </c>
      <c r="OT288">
        <v>3289333333.3333335</v>
      </c>
      <c r="OU288">
        <v>1306666666.6666667</v>
      </c>
      <c r="OV288">
        <v>2307666666.6666665</v>
      </c>
      <c r="OW288">
        <v>965666666.66666663</v>
      </c>
      <c r="OX288">
        <v>1840666666.6666667</v>
      </c>
      <c r="OY288">
        <v>875000000</v>
      </c>
      <c r="OZ288">
        <v>3563666666.6666665</v>
      </c>
      <c r="PA288">
        <v>12873333333.333334</v>
      </c>
      <c r="PB288">
        <v>9309333333.333334</v>
      </c>
    </row>
    <row r="289" spans="1:418" x14ac:dyDescent="0.45">
      <c r="A289" s="71">
        <v>25812</v>
      </c>
      <c r="B289">
        <v>39.200000000000003</v>
      </c>
      <c r="C289">
        <v>36.9</v>
      </c>
      <c r="D289">
        <v>36.200000000000003</v>
      </c>
      <c r="I289">
        <v>34.299999999999997</v>
      </c>
      <c r="L289">
        <v>29.5</v>
      </c>
      <c r="M289">
        <v>23.4</v>
      </c>
      <c r="N289">
        <v>17.399999999999999</v>
      </c>
      <c r="O289">
        <v>16.8</v>
      </c>
      <c r="Q289">
        <v>25.6</v>
      </c>
      <c r="R289">
        <v>32</v>
      </c>
      <c r="S289">
        <v>19.8</v>
      </c>
      <c r="W289">
        <v>47.1</v>
      </c>
      <c r="AA289">
        <v>53.2</v>
      </c>
      <c r="AL289">
        <v>36.9</v>
      </c>
      <c r="AP289">
        <v>40.4</v>
      </c>
      <c r="AQ289">
        <v>39.4</v>
      </c>
      <c r="AR289">
        <v>40.1</v>
      </c>
      <c r="BG289">
        <v>44.2</v>
      </c>
      <c r="BH289">
        <v>43.1</v>
      </c>
      <c r="BI289">
        <v>43.5</v>
      </c>
      <c r="BJ289">
        <v>43.6</v>
      </c>
      <c r="BK289">
        <v>46.8</v>
      </c>
      <c r="BM289">
        <v>44.5</v>
      </c>
      <c r="BO289">
        <v>41.3</v>
      </c>
      <c r="BS289">
        <v>48.4</v>
      </c>
      <c r="CB289">
        <v>31.8</v>
      </c>
      <c r="CG289">
        <v>63.3</v>
      </c>
      <c r="CJ289">
        <v>50.4</v>
      </c>
      <c r="CO289">
        <v>38.200000000000003</v>
      </c>
      <c r="CP289">
        <v>38</v>
      </c>
      <c r="CQ289">
        <v>35.9</v>
      </c>
      <c r="CR289">
        <v>39.4</v>
      </c>
      <c r="CS289">
        <v>37.200000000000003</v>
      </c>
      <c r="CU289">
        <v>30.7</v>
      </c>
      <c r="CW289">
        <v>40.1</v>
      </c>
      <c r="CX289">
        <v>37.700000000000003</v>
      </c>
      <c r="CZ289">
        <v>44.9</v>
      </c>
      <c r="DI289">
        <v>27.9</v>
      </c>
      <c r="DQ289">
        <v>33.4</v>
      </c>
      <c r="DX289">
        <v>41.1</v>
      </c>
      <c r="EK289">
        <v>37.9</v>
      </c>
      <c r="EP289">
        <v>52.5</v>
      </c>
      <c r="ER289">
        <v>49.6</v>
      </c>
      <c r="EY289">
        <v>59.6</v>
      </c>
      <c r="EZ289">
        <v>62.5</v>
      </c>
      <c r="FG289">
        <v>72.5</v>
      </c>
      <c r="FJ289">
        <v>78.5</v>
      </c>
      <c r="FP289">
        <v>57.1</v>
      </c>
      <c r="FX289">
        <v>37.700000000000003</v>
      </c>
      <c r="FY289">
        <v>37.700000000000003</v>
      </c>
      <c r="GA289">
        <v>53.5</v>
      </c>
      <c r="GC289">
        <v>53.4</v>
      </c>
      <c r="GF289">
        <v>31.1</v>
      </c>
      <c r="GH289">
        <v>27.7</v>
      </c>
      <c r="GI289">
        <v>27.7</v>
      </c>
      <c r="GP289">
        <v>37.1</v>
      </c>
      <c r="GZ289">
        <v>34.5</v>
      </c>
      <c r="HA289">
        <v>46.8</v>
      </c>
      <c r="HB289">
        <v>47.6</v>
      </c>
      <c r="HC289">
        <v>32.9</v>
      </c>
      <c r="IU289">
        <v>39.1</v>
      </c>
      <c r="JJ289">
        <v>41.5</v>
      </c>
      <c r="JQ289">
        <v>42.7</v>
      </c>
      <c r="JX289">
        <v>41.3</v>
      </c>
      <c r="JY289">
        <v>40.700000000000003</v>
      </c>
      <c r="JZ289">
        <v>39.4</v>
      </c>
      <c r="KA289">
        <v>41.3</v>
      </c>
      <c r="KB289">
        <v>45.1</v>
      </c>
      <c r="KC289">
        <v>46.3</v>
      </c>
      <c r="KD289">
        <v>39.5</v>
      </c>
      <c r="KE289">
        <v>40.6</v>
      </c>
      <c r="KG289">
        <v>64.900000000000006</v>
      </c>
      <c r="KH289">
        <v>33.9</v>
      </c>
      <c r="KJ289">
        <v>43.8</v>
      </c>
      <c r="KK289">
        <v>43.5</v>
      </c>
      <c r="KL289">
        <v>49.1</v>
      </c>
      <c r="KT289">
        <v>3529666666.6666665</v>
      </c>
      <c r="KU289">
        <v>217827333333.33334</v>
      </c>
      <c r="KV289">
        <v>107242333333.33333</v>
      </c>
      <c r="KW289">
        <v>30670333333.333332</v>
      </c>
      <c r="KX289">
        <v>12138666666.666666</v>
      </c>
      <c r="KY289">
        <v>8386000000</v>
      </c>
      <c r="KZ289">
        <v>1700000000</v>
      </c>
      <c r="LA289">
        <v>2052333333.3333333</v>
      </c>
      <c r="LB289">
        <v>9370333333.333334</v>
      </c>
      <c r="LC289">
        <v>5227000000</v>
      </c>
      <c r="LD289">
        <v>2429000000</v>
      </c>
      <c r="LE289">
        <v>1187333333.3333333</v>
      </c>
      <c r="LF289">
        <v>527000000</v>
      </c>
      <c r="LG289">
        <v>5978000000</v>
      </c>
      <c r="LH289">
        <v>2919666666.6666665</v>
      </c>
      <c r="LI289">
        <v>965000000</v>
      </c>
      <c r="LJ289">
        <v>1170000000</v>
      </c>
      <c r="LK289">
        <v>729666666.66666663</v>
      </c>
      <c r="LL289">
        <v>193666666.66666666</v>
      </c>
      <c r="LM289">
        <v>3183333333.3333335</v>
      </c>
      <c r="LN289">
        <v>1382333333.3333333</v>
      </c>
      <c r="LO289">
        <v>664333333.33333337</v>
      </c>
      <c r="LP289">
        <v>246333333.33333334</v>
      </c>
      <c r="LQ289">
        <v>883333333.33333337</v>
      </c>
      <c r="LR289">
        <v>7000000</v>
      </c>
      <c r="LS289">
        <v>76572000000</v>
      </c>
      <c r="LT289">
        <v>34686000000</v>
      </c>
      <c r="LU289">
        <v>30230333333.333332</v>
      </c>
      <c r="LV289">
        <v>4194000000</v>
      </c>
      <c r="LW289">
        <v>261333333.33333334</v>
      </c>
      <c r="LX289">
        <v>15096333333.333334</v>
      </c>
      <c r="LY289">
        <v>12150000000</v>
      </c>
      <c r="LZ289">
        <v>7282333333.333333</v>
      </c>
      <c r="MA289">
        <v>4545000000</v>
      </c>
      <c r="MB289">
        <v>322666666.66666669</v>
      </c>
      <c r="MC289">
        <v>2946000000</v>
      </c>
      <c r="MD289">
        <v>8777333333.333334</v>
      </c>
      <c r="ME289">
        <v>7321666666.666667</v>
      </c>
      <c r="MF289">
        <v>1456000000</v>
      </c>
      <c r="MG289">
        <v>18012333333.333332</v>
      </c>
      <c r="MH289">
        <v>2471000000</v>
      </c>
      <c r="MI289">
        <v>2784333333.3333335</v>
      </c>
      <c r="MJ289">
        <v>3830666666.6666665</v>
      </c>
      <c r="MK289">
        <v>2384000000</v>
      </c>
      <c r="ML289">
        <v>3672333333.3333335</v>
      </c>
      <c r="MM289">
        <v>2297000000</v>
      </c>
      <c r="MN289">
        <v>572666666.66666663</v>
      </c>
      <c r="MO289">
        <v>110585000000</v>
      </c>
      <c r="MP289">
        <v>107021333333.33333</v>
      </c>
      <c r="MQ289">
        <v>36823666666.666664</v>
      </c>
      <c r="MR289">
        <v>30588666666.666668</v>
      </c>
      <c r="MS289">
        <v>8726333333.333334</v>
      </c>
      <c r="MT289">
        <v>20597666666.666668</v>
      </c>
      <c r="MU289">
        <v>1095666666.6666667</v>
      </c>
      <c r="MV289">
        <v>169000000</v>
      </c>
      <c r="MW289">
        <v>6234666666.666667</v>
      </c>
      <c r="MX289">
        <v>1083666666.6666667</v>
      </c>
      <c r="MY289">
        <v>5151000000</v>
      </c>
      <c r="MZ289">
        <v>3278666666.6666665</v>
      </c>
      <c r="NA289">
        <v>1872666666.6666667</v>
      </c>
      <c r="NB289">
        <v>16090666666.666666</v>
      </c>
      <c r="NC289">
        <v>7564666666.666667</v>
      </c>
      <c r="ND289">
        <v>4741333333.333333</v>
      </c>
      <c r="NE289">
        <v>1649000000</v>
      </c>
      <c r="NF289">
        <v>1174333333.3333333</v>
      </c>
      <c r="NG289">
        <v>8526000000</v>
      </c>
      <c r="NH289">
        <v>7023000000</v>
      </c>
      <c r="NI289">
        <v>1503000000</v>
      </c>
      <c r="NJ289">
        <v>6781333333.333333</v>
      </c>
      <c r="NK289">
        <v>4393000000</v>
      </c>
      <c r="NL289">
        <v>3875666666.6666665</v>
      </c>
      <c r="NM289">
        <v>517333333.33333331</v>
      </c>
      <c r="NN289">
        <v>2388333333.3333335</v>
      </c>
      <c r="NO289">
        <v>1339666666.6666667</v>
      </c>
      <c r="NP289">
        <v>1046666666.6666666</v>
      </c>
      <c r="NQ289">
        <v>2000000</v>
      </c>
      <c r="NR289">
        <v>4707666666.666667</v>
      </c>
      <c r="NS289">
        <v>2551000000</v>
      </c>
      <c r="NT289">
        <v>1275333333.3333333</v>
      </c>
      <c r="NU289">
        <v>562666666.66666663</v>
      </c>
      <c r="NV289">
        <v>318333333.33333331</v>
      </c>
      <c r="NW289">
        <v>14087333333.333334</v>
      </c>
      <c r="NX289">
        <v>13090666666.666666</v>
      </c>
      <c r="NY289">
        <v>12405000000</v>
      </c>
      <c r="NZ289">
        <v>685666666.66666663</v>
      </c>
      <c r="OA289">
        <v>996666666.66666663</v>
      </c>
      <c r="OB289">
        <v>10126333333.333334</v>
      </c>
      <c r="OC289">
        <v>4800666666.666667</v>
      </c>
      <c r="OD289">
        <v>3374333333.3333335</v>
      </c>
      <c r="OE289">
        <v>1426333333.3333333</v>
      </c>
      <c r="OF289">
        <v>5326000000</v>
      </c>
      <c r="OG289">
        <v>2336333333.3333335</v>
      </c>
      <c r="OH289">
        <v>115333333.33333333</v>
      </c>
      <c r="OI289">
        <v>1505666666.6666667</v>
      </c>
      <c r="OJ289">
        <v>1368333333.3333333</v>
      </c>
      <c r="OK289">
        <v>18404333333.333332</v>
      </c>
      <c r="OL289">
        <v>3879333333.3333335</v>
      </c>
      <c r="OM289">
        <v>3383333333.3333335</v>
      </c>
      <c r="ON289">
        <v>496000000</v>
      </c>
      <c r="OP289">
        <v>3126000000</v>
      </c>
      <c r="OQ289">
        <v>1782666666.6666667</v>
      </c>
      <c r="OR289">
        <v>822333333.33333337</v>
      </c>
      <c r="OS289">
        <v>521000000</v>
      </c>
      <c r="OT289">
        <v>3289333333.3333335</v>
      </c>
      <c r="OU289">
        <v>1306666666.6666667</v>
      </c>
      <c r="OV289">
        <v>2307666666.6666665</v>
      </c>
      <c r="OW289">
        <v>965666666.66666663</v>
      </c>
      <c r="OX289">
        <v>1840666666.6666667</v>
      </c>
      <c r="OY289">
        <v>875000000</v>
      </c>
      <c r="OZ289">
        <v>3563666666.6666665</v>
      </c>
      <c r="PA289">
        <v>12873333333.333334</v>
      </c>
      <c r="PB289">
        <v>9309333333.333334</v>
      </c>
    </row>
    <row r="290" spans="1:418" x14ac:dyDescent="0.45">
      <c r="A290" s="71">
        <v>25842</v>
      </c>
      <c r="B290">
        <v>39.4</v>
      </c>
      <c r="C290">
        <v>37.1</v>
      </c>
      <c r="D290">
        <v>36.299999999999997</v>
      </c>
      <c r="I290">
        <v>34.4</v>
      </c>
      <c r="L290">
        <v>29.7</v>
      </c>
      <c r="M290">
        <v>23.6</v>
      </c>
      <c r="N290">
        <v>17.600000000000001</v>
      </c>
      <c r="O290">
        <v>16.899999999999999</v>
      </c>
      <c r="Q290">
        <v>25.9</v>
      </c>
      <c r="R290">
        <v>32.6</v>
      </c>
      <c r="S290">
        <v>19.899999999999999</v>
      </c>
      <c r="W290">
        <v>47.3</v>
      </c>
      <c r="AA290">
        <v>53.4</v>
      </c>
      <c r="AL290">
        <v>37</v>
      </c>
      <c r="AP290">
        <v>40.5</v>
      </c>
      <c r="AQ290">
        <v>39.5</v>
      </c>
      <c r="AR290">
        <v>40.200000000000003</v>
      </c>
      <c r="BG290">
        <v>44.1</v>
      </c>
      <c r="BH290">
        <v>43.1</v>
      </c>
      <c r="BI290">
        <v>43.6</v>
      </c>
      <c r="BJ290">
        <v>44.1</v>
      </c>
      <c r="BK290">
        <v>47.2</v>
      </c>
      <c r="BM290">
        <v>43.9</v>
      </c>
      <c r="BO290">
        <v>40.4</v>
      </c>
      <c r="BS290">
        <v>47.4</v>
      </c>
      <c r="CB290">
        <v>32.200000000000003</v>
      </c>
      <c r="CG290">
        <v>61.4</v>
      </c>
      <c r="CJ290">
        <v>50.5</v>
      </c>
      <c r="CO290">
        <v>38.299999999999997</v>
      </c>
      <c r="CP290">
        <v>37.9</v>
      </c>
      <c r="CQ290">
        <v>36.200000000000003</v>
      </c>
      <c r="CR290">
        <v>38</v>
      </c>
      <c r="CS290">
        <v>38.1</v>
      </c>
      <c r="CU290">
        <v>32.200000000000003</v>
      </c>
      <c r="CW290">
        <v>39.200000000000003</v>
      </c>
      <c r="CX290">
        <v>37.799999999999997</v>
      </c>
      <c r="CZ290">
        <v>48</v>
      </c>
      <c r="DI290">
        <v>28.1</v>
      </c>
      <c r="DQ290">
        <v>33.6</v>
      </c>
      <c r="DX290">
        <v>41</v>
      </c>
      <c r="EK290">
        <v>38</v>
      </c>
      <c r="EP290">
        <v>52.7</v>
      </c>
      <c r="ER290">
        <v>49.7</v>
      </c>
      <c r="EY290">
        <v>59.8</v>
      </c>
      <c r="EZ290">
        <v>62.7</v>
      </c>
      <c r="FG290">
        <v>72.7</v>
      </c>
      <c r="FJ290">
        <v>78.3</v>
      </c>
      <c r="FP290">
        <v>57.3</v>
      </c>
      <c r="FX290">
        <v>38.1</v>
      </c>
      <c r="FY290">
        <v>38.1</v>
      </c>
      <c r="GA290">
        <v>54.3</v>
      </c>
      <c r="GC290">
        <v>54.3</v>
      </c>
      <c r="GF290">
        <v>31.6</v>
      </c>
      <c r="GH290">
        <v>28.1</v>
      </c>
      <c r="GI290">
        <v>28.1</v>
      </c>
      <c r="GP290">
        <v>37.299999999999997</v>
      </c>
      <c r="GZ290">
        <v>34.6</v>
      </c>
      <c r="HA290">
        <v>46.8</v>
      </c>
      <c r="HB290">
        <v>47.4</v>
      </c>
      <c r="HC290">
        <v>33</v>
      </c>
      <c r="IU290">
        <v>37.9</v>
      </c>
      <c r="JJ290">
        <v>41.6</v>
      </c>
      <c r="JQ290">
        <v>43</v>
      </c>
      <c r="JX290">
        <v>41.5</v>
      </c>
      <c r="JY290">
        <v>40.9</v>
      </c>
      <c r="JZ290">
        <v>39.700000000000003</v>
      </c>
      <c r="KA290">
        <v>41.5</v>
      </c>
      <c r="KB290">
        <v>45.3</v>
      </c>
      <c r="KC290">
        <v>46.5</v>
      </c>
      <c r="KD290">
        <v>39.700000000000003</v>
      </c>
      <c r="KE290">
        <v>40.799999999999997</v>
      </c>
      <c r="KG290">
        <v>65.2</v>
      </c>
      <c r="KH290">
        <v>34.1</v>
      </c>
      <c r="KJ290">
        <v>44</v>
      </c>
      <c r="KK290">
        <v>43.7</v>
      </c>
      <c r="KL290">
        <v>49.3</v>
      </c>
      <c r="KT290">
        <v>3476333333.3333335</v>
      </c>
      <c r="KU290">
        <v>220053666666.66666</v>
      </c>
      <c r="KV290">
        <v>107266666666.66667</v>
      </c>
      <c r="KW290">
        <v>29108000000</v>
      </c>
      <c r="KX290">
        <v>10189666666.666666</v>
      </c>
      <c r="KY290">
        <v>6437000000</v>
      </c>
      <c r="KZ290">
        <v>1630333333.3333333</v>
      </c>
      <c r="LA290">
        <v>2122333333.3333333</v>
      </c>
      <c r="LB290">
        <v>9575000000</v>
      </c>
      <c r="LC290">
        <v>5340000000</v>
      </c>
      <c r="LD290">
        <v>2498000000</v>
      </c>
      <c r="LE290">
        <v>1202333333.3333333</v>
      </c>
      <c r="LF290">
        <v>535000000</v>
      </c>
      <c r="LG290">
        <v>6097666666.666667</v>
      </c>
      <c r="LH290">
        <v>2930000000</v>
      </c>
      <c r="LI290">
        <v>975666666.66666663</v>
      </c>
      <c r="LJ290">
        <v>1177000000</v>
      </c>
      <c r="LK290">
        <v>822333333.33333337</v>
      </c>
      <c r="LL290">
        <v>193000000</v>
      </c>
      <c r="LM290">
        <v>3245666666.6666665</v>
      </c>
      <c r="LN290">
        <v>1383333333.3333333</v>
      </c>
      <c r="LO290">
        <v>676666666.66666663</v>
      </c>
      <c r="LP290">
        <v>277666666.66666669</v>
      </c>
      <c r="LQ290">
        <v>901000000</v>
      </c>
      <c r="LR290">
        <v>7000000</v>
      </c>
      <c r="LS290">
        <v>78158333333.333328</v>
      </c>
      <c r="LT290">
        <v>35243333333.333336</v>
      </c>
      <c r="LU290">
        <v>30767333333.333332</v>
      </c>
      <c r="LV290">
        <v>4216333333.3333335</v>
      </c>
      <c r="LW290">
        <v>259666666.66666666</v>
      </c>
      <c r="LX290">
        <v>15538666666.666666</v>
      </c>
      <c r="LY290">
        <v>12536333333.333334</v>
      </c>
      <c r="LZ290">
        <v>7548333333.333333</v>
      </c>
      <c r="MA290">
        <v>4665666666.666667</v>
      </c>
      <c r="MB290">
        <v>322666666.66666669</v>
      </c>
      <c r="MC290">
        <v>3002000000</v>
      </c>
      <c r="MD290">
        <v>8951333333.333334</v>
      </c>
      <c r="ME290">
        <v>7514333333.333333</v>
      </c>
      <c r="MF290">
        <v>1437000000</v>
      </c>
      <c r="MG290">
        <v>18425333333.333332</v>
      </c>
      <c r="MH290">
        <v>2534333333.3333335</v>
      </c>
      <c r="MI290">
        <v>2813333333.3333335</v>
      </c>
      <c r="MJ290">
        <v>3905333333.3333335</v>
      </c>
      <c r="MK290">
        <v>2442333333.3333335</v>
      </c>
      <c r="ML290">
        <v>3793000000</v>
      </c>
      <c r="MM290">
        <v>2359000000</v>
      </c>
      <c r="MN290">
        <v>578000000</v>
      </c>
      <c r="MO290">
        <v>112787000000</v>
      </c>
      <c r="MP290">
        <v>109202333333.33333</v>
      </c>
      <c r="MQ290">
        <v>37688333333.333336</v>
      </c>
      <c r="MR290">
        <v>31343666666.666668</v>
      </c>
      <c r="MS290">
        <v>8939000000</v>
      </c>
      <c r="MT290">
        <v>21120666666.666668</v>
      </c>
      <c r="MU290">
        <v>1114666666.6666667</v>
      </c>
      <c r="MV290">
        <v>169333333.33333334</v>
      </c>
      <c r="MW290">
        <v>6344666666.666667</v>
      </c>
      <c r="MX290">
        <v>1123666666.6666667</v>
      </c>
      <c r="MY290">
        <v>5221000000</v>
      </c>
      <c r="MZ290">
        <v>3312333333.3333335</v>
      </c>
      <c r="NA290">
        <v>1908666666.6666667</v>
      </c>
      <c r="NB290">
        <v>16751666666.666666</v>
      </c>
      <c r="NC290">
        <v>7773000000</v>
      </c>
      <c r="ND290">
        <v>4867000000</v>
      </c>
      <c r="NE290">
        <v>1672000000</v>
      </c>
      <c r="NF290">
        <v>1234000000</v>
      </c>
      <c r="NG290">
        <v>8978666666.666666</v>
      </c>
      <c r="NH290">
        <v>7369666666.666667</v>
      </c>
      <c r="NI290">
        <v>1609333333.3333333</v>
      </c>
      <c r="NJ290">
        <v>6908000000</v>
      </c>
      <c r="NK290">
        <v>4515666666.666667</v>
      </c>
      <c r="NL290">
        <v>3983333333.3333335</v>
      </c>
      <c r="NM290">
        <v>532333333.33333331</v>
      </c>
      <c r="NN290">
        <v>2392333333.3333335</v>
      </c>
      <c r="NO290">
        <v>1363000000</v>
      </c>
      <c r="NP290">
        <v>1027666666.6666666</v>
      </c>
      <c r="NQ290">
        <v>2000000</v>
      </c>
      <c r="NR290">
        <v>4781666666.666667</v>
      </c>
      <c r="NS290">
        <v>2584000000</v>
      </c>
      <c r="NT290">
        <v>1309666666.6666667</v>
      </c>
      <c r="NU290">
        <v>564000000</v>
      </c>
      <c r="NV290">
        <v>324000000</v>
      </c>
      <c r="NW290">
        <v>14095666666.666666</v>
      </c>
      <c r="NX290">
        <v>13044333333.333334</v>
      </c>
      <c r="NY290">
        <v>12359000000</v>
      </c>
      <c r="NZ290">
        <v>685333333.33333337</v>
      </c>
      <c r="OA290">
        <v>1051333333.3333334</v>
      </c>
      <c r="OB290">
        <v>10436666666.666666</v>
      </c>
      <c r="OC290">
        <v>4967000000</v>
      </c>
      <c r="OD290">
        <v>3454000000</v>
      </c>
      <c r="OE290">
        <v>1513000000</v>
      </c>
      <c r="OF290">
        <v>5469333333.333333</v>
      </c>
      <c r="OG290">
        <v>2363666666.6666665</v>
      </c>
      <c r="OH290">
        <v>117333333.33333333</v>
      </c>
      <c r="OI290">
        <v>1574666666.6666667</v>
      </c>
      <c r="OJ290">
        <v>1414000000</v>
      </c>
      <c r="OK290">
        <v>18539666666.666668</v>
      </c>
      <c r="OL290">
        <v>3963000000</v>
      </c>
      <c r="OM290">
        <v>3460333333.3333335</v>
      </c>
      <c r="ON290">
        <v>502666666.66666669</v>
      </c>
      <c r="OP290">
        <v>3181000000</v>
      </c>
      <c r="OQ290">
        <v>1812666666.6666667</v>
      </c>
      <c r="OR290">
        <v>844666666.66666663</v>
      </c>
      <c r="OS290">
        <v>523666666.66666669</v>
      </c>
      <c r="OT290">
        <v>3312333333.3333335</v>
      </c>
      <c r="OU290">
        <v>1325000000</v>
      </c>
      <c r="OV290">
        <v>2371666666.6666665</v>
      </c>
      <c r="OW290">
        <v>910333333.33333337</v>
      </c>
      <c r="OX290">
        <v>1832333333.3333333</v>
      </c>
      <c r="OY290">
        <v>922000000</v>
      </c>
      <c r="OZ290">
        <v>3585000000</v>
      </c>
      <c r="PA290">
        <v>13202666666.666666</v>
      </c>
      <c r="PB290">
        <v>9618000000</v>
      </c>
    </row>
    <row r="291" spans="1:418" x14ac:dyDescent="0.45">
      <c r="A291" s="71">
        <v>25873</v>
      </c>
      <c r="B291">
        <v>39.6</v>
      </c>
      <c r="C291">
        <v>37.299999999999997</v>
      </c>
      <c r="D291">
        <v>36.5</v>
      </c>
      <c r="I291">
        <v>34.5</v>
      </c>
      <c r="L291">
        <v>30</v>
      </c>
      <c r="M291">
        <v>23.8</v>
      </c>
      <c r="N291">
        <v>17.7</v>
      </c>
      <c r="O291">
        <v>17.100000000000001</v>
      </c>
      <c r="Q291">
        <v>26</v>
      </c>
      <c r="R291">
        <v>32.799999999999997</v>
      </c>
      <c r="S291">
        <v>20</v>
      </c>
      <c r="W291">
        <v>47.5</v>
      </c>
      <c r="AA291">
        <v>53.6</v>
      </c>
      <c r="AL291">
        <v>37</v>
      </c>
      <c r="AP291">
        <v>40.4</v>
      </c>
      <c r="AQ291">
        <v>39.5</v>
      </c>
      <c r="AR291">
        <v>40.1</v>
      </c>
      <c r="BG291">
        <v>43.8</v>
      </c>
      <c r="BH291">
        <v>42.9</v>
      </c>
      <c r="BI291">
        <v>43.4</v>
      </c>
      <c r="BJ291">
        <v>44.1</v>
      </c>
      <c r="BK291">
        <v>47.6</v>
      </c>
      <c r="BM291">
        <v>43.1</v>
      </c>
      <c r="BO291">
        <v>38.700000000000003</v>
      </c>
      <c r="BS291">
        <v>46.5</v>
      </c>
      <c r="CB291">
        <v>32.6</v>
      </c>
      <c r="CG291">
        <v>59.1</v>
      </c>
      <c r="CJ291">
        <v>50.6</v>
      </c>
      <c r="CO291">
        <v>37.700000000000003</v>
      </c>
      <c r="CP291">
        <v>36.9</v>
      </c>
      <c r="CQ291">
        <v>36.1</v>
      </c>
      <c r="CR291">
        <v>37.9</v>
      </c>
      <c r="CS291">
        <v>37.5</v>
      </c>
      <c r="CU291">
        <v>31.9</v>
      </c>
      <c r="CW291">
        <v>37.700000000000003</v>
      </c>
      <c r="CX291">
        <v>37.299999999999997</v>
      </c>
      <c r="CZ291">
        <v>44.6</v>
      </c>
      <c r="DI291">
        <v>28.2</v>
      </c>
      <c r="DQ291">
        <v>33.700000000000003</v>
      </c>
      <c r="DX291">
        <v>41.1</v>
      </c>
      <c r="EK291">
        <v>38.200000000000003</v>
      </c>
      <c r="EP291">
        <v>52.9</v>
      </c>
      <c r="ER291">
        <v>50</v>
      </c>
      <c r="EY291">
        <v>60.1</v>
      </c>
      <c r="EZ291">
        <v>63</v>
      </c>
      <c r="FG291">
        <v>73.2</v>
      </c>
      <c r="FJ291">
        <v>77.8</v>
      </c>
      <c r="FP291">
        <v>57.5</v>
      </c>
      <c r="FX291">
        <v>38.5</v>
      </c>
      <c r="FY291">
        <v>38.5</v>
      </c>
      <c r="GA291">
        <v>55</v>
      </c>
      <c r="GC291">
        <v>54.9</v>
      </c>
      <c r="GF291">
        <v>32.200000000000003</v>
      </c>
      <c r="GH291">
        <v>28.2</v>
      </c>
      <c r="GI291">
        <v>28.2</v>
      </c>
      <c r="GP291">
        <v>37.6</v>
      </c>
      <c r="GZ291">
        <v>34.799999999999997</v>
      </c>
      <c r="HA291">
        <v>46.7</v>
      </c>
      <c r="HB291">
        <v>47.1</v>
      </c>
      <c r="HC291">
        <v>33.200000000000003</v>
      </c>
      <c r="IU291">
        <v>40.700000000000003</v>
      </c>
      <c r="JJ291">
        <v>41.8</v>
      </c>
      <c r="JQ291">
        <v>43.1</v>
      </c>
      <c r="JX291">
        <v>41.8</v>
      </c>
      <c r="JY291">
        <v>41</v>
      </c>
      <c r="JZ291">
        <v>39.9</v>
      </c>
      <c r="KA291">
        <v>41.8</v>
      </c>
      <c r="KB291">
        <v>45.5</v>
      </c>
      <c r="KC291">
        <v>46.7</v>
      </c>
      <c r="KD291">
        <v>39.9</v>
      </c>
      <c r="KE291">
        <v>41</v>
      </c>
      <c r="KG291">
        <v>65.5</v>
      </c>
      <c r="KH291">
        <v>34.5</v>
      </c>
      <c r="KJ291">
        <v>44.3</v>
      </c>
      <c r="KK291">
        <v>43.9</v>
      </c>
      <c r="KL291">
        <v>49.5</v>
      </c>
      <c r="KT291">
        <v>3476333333.3333335</v>
      </c>
      <c r="KU291">
        <v>220053666666.66666</v>
      </c>
      <c r="KV291">
        <v>107266666666.66667</v>
      </c>
      <c r="KW291">
        <v>29108000000</v>
      </c>
      <c r="KX291">
        <v>10189666666.666666</v>
      </c>
      <c r="KY291">
        <v>6437000000</v>
      </c>
      <c r="KZ291">
        <v>1630333333.3333333</v>
      </c>
      <c r="LA291">
        <v>2122333333.3333333</v>
      </c>
      <c r="LB291">
        <v>9575000000</v>
      </c>
      <c r="LC291">
        <v>5340000000</v>
      </c>
      <c r="LD291">
        <v>2498000000</v>
      </c>
      <c r="LE291">
        <v>1202333333.3333333</v>
      </c>
      <c r="LF291">
        <v>535000000</v>
      </c>
      <c r="LG291">
        <v>6097666666.666667</v>
      </c>
      <c r="LH291">
        <v>2930000000</v>
      </c>
      <c r="LI291">
        <v>975666666.66666663</v>
      </c>
      <c r="LJ291">
        <v>1177000000</v>
      </c>
      <c r="LK291">
        <v>822333333.33333337</v>
      </c>
      <c r="LL291">
        <v>193000000</v>
      </c>
      <c r="LM291">
        <v>3245666666.6666665</v>
      </c>
      <c r="LN291">
        <v>1383333333.3333333</v>
      </c>
      <c r="LO291">
        <v>676666666.66666663</v>
      </c>
      <c r="LP291">
        <v>277666666.66666669</v>
      </c>
      <c r="LQ291">
        <v>901000000</v>
      </c>
      <c r="LR291">
        <v>7000000</v>
      </c>
      <c r="LS291">
        <v>78158333333.333328</v>
      </c>
      <c r="LT291">
        <v>35243333333.333336</v>
      </c>
      <c r="LU291">
        <v>30767333333.333332</v>
      </c>
      <c r="LV291">
        <v>4216333333.3333335</v>
      </c>
      <c r="LW291">
        <v>259666666.66666666</v>
      </c>
      <c r="LX291">
        <v>15538666666.666666</v>
      </c>
      <c r="LY291">
        <v>12536333333.333334</v>
      </c>
      <c r="LZ291">
        <v>7548333333.333333</v>
      </c>
      <c r="MA291">
        <v>4665666666.666667</v>
      </c>
      <c r="MB291">
        <v>322666666.66666669</v>
      </c>
      <c r="MC291">
        <v>3002000000</v>
      </c>
      <c r="MD291">
        <v>8951333333.333334</v>
      </c>
      <c r="ME291">
        <v>7514333333.333333</v>
      </c>
      <c r="MF291">
        <v>1437000000</v>
      </c>
      <c r="MG291">
        <v>18425333333.333332</v>
      </c>
      <c r="MH291">
        <v>2534333333.3333335</v>
      </c>
      <c r="MI291">
        <v>2813333333.3333335</v>
      </c>
      <c r="MJ291">
        <v>3905333333.3333335</v>
      </c>
      <c r="MK291">
        <v>2442333333.3333335</v>
      </c>
      <c r="ML291">
        <v>3793000000</v>
      </c>
      <c r="MM291">
        <v>2359000000</v>
      </c>
      <c r="MN291">
        <v>578000000</v>
      </c>
      <c r="MO291">
        <v>112787000000</v>
      </c>
      <c r="MP291">
        <v>109202333333.33333</v>
      </c>
      <c r="MQ291">
        <v>37688333333.333336</v>
      </c>
      <c r="MR291">
        <v>31343666666.666668</v>
      </c>
      <c r="MS291">
        <v>8939000000</v>
      </c>
      <c r="MT291">
        <v>21120666666.666668</v>
      </c>
      <c r="MU291">
        <v>1114666666.6666667</v>
      </c>
      <c r="MV291">
        <v>169333333.33333334</v>
      </c>
      <c r="MW291">
        <v>6344666666.666667</v>
      </c>
      <c r="MX291">
        <v>1123666666.6666667</v>
      </c>
      <c r="MY291">
        <v>5221000000</v>
      </c>
      <c r="MZ291">
        <v>3312333333.3333335</v>
      </c>
      <c r="NA291">
        <v>1908666666.6666667</v>
      </c>
      <c r="NB291">
        <v>16751666666.666666</v>
      </c>
      <c r="NC291">
        <v>7773000000</v>
      </c>
      <c r="ND291">
        <v>4867000000</v>
      </c>
      <c r="NE291">
        <v>1672000000</v>
      </c>
      <c r="NF291">
        <v>1234000000</v>
      </c>
      <c r="NG291">
        <v>8978666666.666666</v>
      </c>
      <c r="NH291">
        <v>7369666666.666667</v>
      </c>
      <c r="NI291">
        <v>1609333333.3333333</v>
      </c>
      <c r="NJ291">
        <v>6908000000</v>
      </c>
      <c r="NK291">
        <v>4515666666.666667</v>
      </c>
      <c r="NL291">
        <v>3983333333.3333335</v>
      </c>
      <c r="NM291">
        <v>532333333.33333331</v>
      </c>
      <c r="NN291">
        <v>2392333333.3333335</v>
      </c>
      <c r="NO291">
        <v>1363000000</v>
      </c>
      <c r="NP291">
        <v>1027666666.6666666</v>
      </c>
      <c r="NQ291">
        <v>2000000</v>
      </c>
      <c r="NR291">
        <v>4781666666.666667</v>
      </c>
      <c r="NS291">
        <v>2584000000</v>
      </c>
      <c r="NT291">
        <v>1309666666.6666667</v>
      </c>
      <c r="NU291">
        <v>564000000</v>
      </c>
      <c r="NV291">
        <v>324000000</v>
      </c>
      <c r="NW291">
        <v>14095666666.666666</v>
      </c>
      <c r="NX291">
        <v>13044333333.333334</v>
      </c>
      <c r="NY291">
        <v>12359000000</v>
      </c>
      <c r="NZ291">
        <v>685333333.33333337</v>
      </c>
      <c r="OA291">
        <v>1051333333.3333334</v>
      </c>
      <c r="OB291">
        <v>10436666666.666666</v>
      </c>
      <c r="OC291">
        <v>4967000000</v>
      </c>
      <c r="OD291">
        <v>3454000000</v>
      </c>
      <c r="OE291">
        <v>1513000000</v>
      </c>
      <c r="OF291">
        <v>5469333333.333333</v>
      </c>
      <c r="OG291">
        <v>2363666666.6666665</v>
      </c>
      <c r="OH291">
        <v>117333333.33333333</v>
      </c>
      <c r="OI291">
        <v>1574666666.6666667</v>
      </c>
      <c r="OJ291">
        <v>1414000000</v>
      </c>
      <c r="OK291">
        <v>18539666666.666668</v>
      </c>
      <c r="OL291">
        <v>3963000000</v>
      </c>
      <c r="OM291">
        <v>3460333333.3333335</v>
      </c>
      <c r="ON291">
        <v>502666666.66666669</v>
      </c>
      <c r="OP291">
        <v>3181000000</v>
      </c>
      <c r="OQ291">
        <v>1812666666.6666667</v>
      </c>
      <c r="OR291">
        <v>844666666.66666663</v>
      </c>
      <c r="OS291">
        <v>523666666.66666669</v>
      </c>
      <c r="OT291">
        <v>3312333333.3333335</v>
      </c>
      <c r="OU291">
        <v>1325000000</v>
      </c>
      <c r="OV291">
        <v>2371666666.6666665</v>
      </c>
      <c r="OW291">
        <v>910333333.33333337</v>
      </c>
      <c r="OX291">
        <v>1832333333.3333333</v>
      </c>
      <c r="OY291">
        <v>922000000</v>
      </c>
      <c r="OZ291">
        <v>3585000000</v>
      </c>
      <c r="PA291">
        <v>13202666666.666666</v>
      </c>
      <c r="PB291">
        <v>9618000000</v>
      </c>
    </row>
    <row r="292" spans="1:418" x14ac:dyDescent="0.45">
      <c r="A292" s="71">
        <v>25903</v>
      </c>
      <c r="B292">
        <v>39.799999999999997</v>
      </c>
      <c r="C292">
        <v>37.4</v>
      </c>
      <c r="D292">
        <v>36.799999999999997</v>
      </c>
      <c r="I292">
        <v>34.700000000000003</v>
      </c>
      <c r="L292">
        <v>30.1</v>
      </c>
      <c r="M292">
        <v>23.9</v>
      </c>
      <c r="N292">
        <v>17.8</v>
      </c>
      <c r="O292">
        <v>17.2</v>
      </c>
      <c r="Q292">
        <v>26.2</v>
      </c>
      <c r="R292">
        <v>32.9</v>
      </c>
      <c r="S292">
        <v>20.100000000000001</v>
      </c>
      <c r="W292">
        <v>47.6</v>
      </c>
      <c r="AA292">
        <v>53.8</v>
      </c>
      <c r="AL292">
        <v>37.200000000000003</v>
      </c>
      <c r="AP292">
        <v>40.5</v>
      </c>
      <c r="AQ292">
        <v>39.5</v>
      </c>
      <c r="AR292">
        <v>40.1</v>
      </c>
      <c r="BG292">
        <v>43.7</v>
      </c>
      <c r="BH292">
        <v>42.9</v>
      </c>
      <c r="BI292">
        <v>43.1</v>
      </c>
      <c r="BJ292">
        <v>44.3</v>
      </c>
      <c r="BK292">
        <v>47.8</v>
      </c>
      <c r="BM292">
        <v>42</v>
      </c>
      <c r="BO292">
        <v>37.799999999999997</v>
      </c>
      <c r="BS292">
        <v>44.9</v>
      </c>
      <c r="CB292">
        <v>33</v>
      </c>
      <c r="CG292">
        <v>57.8</v>
      </c>
      <c r="CJ292">
        <v>50.5</v>
      </c>
      <c r="CO292">
        <v>37.799999999999997</v>
      </c>
      <c r="CP292">
        <v>36.700000000000003</v>
      </c>
      <c r="CQ292">
        <v>35.9</v>
      </c>
      <c r="CR292">
        <v>38</v>
      </c>
      <c r="CS292">
        <v>35.700000000000003</v>
      </c>
      <c r="CU292">
        <v>32.1</v>
      </c>
      <c r="CW292">
        <v>37.1</v>
      </c>
      <c r="CX292">
        <v>37.6</v>
      </c>
      <c r="CZ292">
        <v>46.8</v>
      </c>
      <c r="DI292">
        <v>28.2</v>
      </c>
      <c r="DQ292">
        <v>33.799999999999997</v>
      </c>
      <c r="DX292">
        <v>41.2</v>
      </c>
      <c r="EK292">
        <v>38.299999999999997</v>
      </c>
      <c r="EP292">
        <v>53</v>
      </c>
      <c r="ER292">
        <v>50.1</v>
      </c>
      <c r="EY292">
        <v>60.3</v>
      </c>
      <c r="EZ292">
        <v>63.2</v>
      </c>
      <c r="FG292">
        <v>73.5</v>
      </c>
      <c r="FJ292">
        <v>78.400000000000006</v>
      </c>
      <c r="FP292">
        <v>57.7</v>
      </c>
      <c r="FX292">
        <v>38.9</v>
      </c>
      <c r="FY292">
        <v>38.9</v>
      </c>
      <c r="GA292">
        <v>55.7</v>
      </c>
      <c r="GC292">
        <v>55.6</v>
      </c>
      <c r="GF292">
        <v>32.9</v>
      </c>
      <c r="GH292">
        <v>28.4</v>
      </c>
      <c r="GI292">
        <v>28.4</v>
      </c>
      <c r="GP292">
        <v>37.700000000000003</v>
      </c>
      <c r="GZ292">
        <v>35.1</v>
      </c>
      <c r="HA292">
        <v>46.8</v>
      </c>
      <c r="HB292">
        <v>47.1</v>
      </c>
      <c r="HC292">
        <v>33.5</v>
      </c>
      <c r="IU292">
        <v>40.6</v>
      </c>
      <c r="JJ292">
        <v>41.9</v>
      </c>
      <c r="JQ292">
        <v>43.3</v>
      </c>
      <c r="JX292">
        <v>42</v>
      </c>
      <c r="JY292">
        <v>41.2</v>
      </c>
      <c r="JZ292">
        <v>40.1</v>
      </c>
      <c r="KA292">
        <v>42</v>
      </c>
      <c r="KB292">
        <v>45.8</v>
      </c>
      <c r="KC292">
        <v>47</v>
      </c>
      <c r="KD292">
        <v>40.1</v>
      </c>
      <c r="KE292">
        <v>41.2</v>
      </c>
      <c r="KG292">
        <v>65.7</v>
      </c>
      <c r="KH292">
        <v>34.5</v>
      </c>
      <c r="KJ292">
        <v>44.5</v>
      </c>
      <c r="KK292">
        <v>44.2</v>
      </c>
      <c r="KL292">
        <v>49.8</v>
      </c>
      <c r="KT292">
        <v>3476333333.3333335</v>
      </c>
      <c r="KU292">
        <v>220053666666.66666</v>
      </c>
      <c r="KV292">
        <v>107266666666.66667</v>
      </c>
      <c r="KW292">
        <v>29108000000</v>
      </c>
      <c r="KX292">
        <v>10189666666.666666</v>
      </c>
      <c r="KY292">
        <v>6437000000</v>
      </c>
      <c r="KZ292">
        <v>1630333333.3333333</v>
      </c>
      <c r="LA292">
        <v>2122333333.3333333</v>
      </c>
      <c r="LB292">
        <v>9575000000</v>
      </c>
      <c r="LC292">
        <v>5340000000</v>
      </c>
      <c r="LD292">
        <v>2498000000</v>
      </c>
      <c r="LE292">
        <v>1202333333.3333333</v>
      </c>
      <c r="LF292">
        <v>535000000</v>
      </c>
      <c r="LG292">
        <v>6097666666.666667</v>
      </c>
      <c r="LH292">
        <v>2930000000</v>
      </c>
      <c r="LI292">
        <v>975666666.66666663</v>
      </c>
      <c r="LJ292">
        <v>1177000000</v>
      </c>
      <c r="LK292">
        <v>822333333.33333337</v>
      </c>
      <c r="LL292">
        <v>193000000</v>
      </c>
      <c r="LM292">
        <v>3245666666.6666665</v>
      </c>
      <c r="LN292">
        <v>1383333333.3333333</v>
      </c>
      <c r="LO292">
        <v>676666666.66666663</v>
      </c>
      <c r="LP292">
        <v>277666666.66666669</v>
      </c>
      <c r="LQ292">
        <v>901000000</v>
      </c>
      <c r="LR292">
        <v>7000000</v>
      </c>
      <c r="LS292">
        <v>78158333333.333328</v>
      </c>
      <c r="LT292">
        <v>35243333333.333336</v>
      </c>
      <c r="LU292">
        <v>30767333333.333332</v>
      </c>
      <c r="LV292">
        <v>4216333333.3333335</v>
      </c>
      <c r="LW292">
        <v>259666666.66666666</v>
      </c>
      <c r="LX292">
        <v>15538666666.666666</v>
      </c>
      <c r="LY292">
        <v>12536333333.333334</v>
      </c>
      <c r="LZ292">
        <v>7548333333.333333</v>
      </c>
      <c r="MA292">
        <v>4665666666.666667</v>
      </c>
      <c r="MB292">
        <v>322666666.66666669</v>
      </c>
      <c r="MC292">
        <v>3002000000</v>
      </c>
      <c r="MD292">
        <v>8951333333.333334</v>
      </c>
      <c r="ME292">
        <v>7514333333.333333</v>
      </c>
      <c r="MF292">
        <v>1437000000</v>
      </c>
      <c r="MG292">
        <v>18425333333.333332</v>
      </c>
      <c r="MH292">
        <v>2534333333.3333335</v>
      </c>
      <c r="MI292">
        <v>2813333333.3333335</v>
      </c>
      <c r="MJ292">
        <v>3905333333.3333335</v>
      </c>
      <c r="MK292">
        <v>2442333333.3333335</v>
      </c>
      <c r="ML292">
        <v>3793000000</v>
      </c>
      <c r="MM292">
        <v>2359000000</v>
      </c>
      <c r="MN292">
        <v>578000000</v>
      </c>
      <c r="MO292">
        <v>112787000000</v>
      </c>
      <c r="MP292">
        <v>109202333333.33333</v>
      </c>
      <c r="MQ292">
        <v>37688333333.333336</v>
      </c>
      <c r="MR292">
        <v>31343666666.666668</v>
      </c>
      <c r="MS292">
        <v>8939000000</v>
      </c>
      <c r="MT292">
        <v>21120666666.666668</v>
      </c>
      <c r="MU292">
        <v>1114666666.6666667</v>
      </c>
      <c r="MV292">
        <v>169333333.33333334</v>
      </c>
      <c r="MW292">
        <v>6344666666.666667</v>
      </c>
      <c r="MX292">
        <v>1123666666.6666667</v>
      </c>
      <c r="MY292">
        <v>5221000000</v>
      </c>
      <c r="MZ292">
        <v>3312333333.3333335</v>
      </c>
      <c r="NA292">
        <v>1908666666.6666667</v>
      </c>
      <c r="NB292">
        <v>16751666666.666666</v>
      </c>
      <c r="NC292">
        <v>7773000000</v>
      </c>
      <c r="ND292">
        <v>4867000000</v>
      </c>
      <c r="NE292">
        <v>1672000000</v>
      </c>
      <c r="NF292">
        <v>1234000000</v>
      </c>
      <c r="NG292">
        <v>8978666666.666666</v>
      </c>
      <c r="NH292">
        <v>7369666666.666667</v>
      </c>
      <c r="NI292">
        <v>1609333333.3333333</v>
      </c>
      <c r="NJ292">
        <v>6908000000</v>
      </c>
      <c r="NK292">
        <v>4515666666.666667</v>
      </c>
      <c r="NL292">
        <v>3983333333.3333335</v>
      </c>
      <c r="NM292">
        <v>532333333.33333331</v>
      </c>
      <c r="NN292">
        <v>2392333333.3333335</v>
      </c>
      <c r="NO292">
        <v>1363000000</v>
      </c>
      <c r="NP292">
        <v>1027666666.6666666</v>
      </c>
      <c r="NQ292">
        <v>2000000</v>
      </c>
      <c r="NR292">
        <v>4781666666.666667</v>
      </c>
      <c r="NS292">
        <v>2584000000</v>
      </c>
      <c r="NT292">
        <v>1309666666.6666667</v>
      </c>
      <c r="NU292">
        <v>564000000</v>
      </c>
      <c r="NV292">
        <v>324000000</v>
      </c>
      <c r="NW292">
        <v>14095666666.666666</v>
      </c>
      <c r="NX292">
        <v>13044333333.333334</v>
      </c>
      <c r="NY292">
        <v>12359000000</v>
      </c>
      <c r="NZ292">
        <v>685333333.33333337</v>
      </c>
      <c r="OA292">
        <v>1051333333.3333334</v>
      </c>
      <c r="OB292">
        <v>10436666666.666666</v>
      </c>
      <c r="OC292">
        <v>4967000000</v>
      </c>
      <c r="OD292">
        <v>3454000000</v>
      </c>
      <c r="OE292">
        <v>1513000000</v>
      </c>
      <c r="OF292">
        <v>5469333333.333333</v>
      </c>
      <c r="OG292">
        <v>2363666666.6666665</v>
      </c>
      <c r="OH292">
        <v>117333333.33333333</v>
      </c>
      <c r="OI292">
        <v>1574666666.6666667</v>
      </c>
      <c r="OJ292">
        <v>1414000000</v>
      </c>
      <c r="OK292">
        <v>18539666666.666668</v>
      </c>
      <c r="OL292">
        <v>3963000000</v>
      </c>
      <c r="OM292">
        <v>3460333333.3333335</v>
      </c>
      <c r="ON292">
        <v>502666666.66666669</v>
      </c>
      <c r="OP292">
        <v>3181000000</v>
      </c>
      <c r="OQ292">
        <v>1812666666.6666667</v>
      </c>
      <c r="OR292">
        <v>844666666.66666663</v>
      </c>
      <c r="OS292">
        <v>523666666.66666669</v>
      </c>
      <c r="OT292">
        <v>3312333333.3333335</v>
      </c>
      <c r="OU292">
        <v>1325000000</v>
      </c>
      <c r="OV292">
        <v>2371666666.6666665</v>
      </c>
      <c r="OW292">
        <v>910333333.33333337</v>
      </c>
      <c r="OX292">
        <v>1832333333.3333333</v>
      </c>
      <c r="OY292">
        <v>922000000</v>
      </c>
      <c r="OZ292">
        <v>3585000000</v>
      </c>
      <c r="PA292">
        <v>13202666666.666666</v>
      </c>
      <c r="PB292">
        <v>9618000000</v>
      </c>
    </row>
    <row r="293" spans="1:418" x14ac:dyDescent="0.45">
      <c r="A293" s="71">
        <v>25934</v>
      </c>
      <c r="B293">
        <v>39.9</v>
      </c>
      <c r="C293">
        <v>37.5</v>
      </c>
      <c r="D293">
        <v>36.799999999999997</v>
      </c>
      <c r="I293">
        <v>34.799999999999997</v>
      </c>
      <c r="L293">
        <v>30.3</v>
      </c>
      <c r="M293">
        <v>24</v>
      </c>
      <c r="N293">
        <v>17.899999999999999</v>
      </c>
      <c r="O293">
        <v>17.3</v>
      </c>
      <c r="Q293">
        <v>26.3</v>
      </c>
      <c r="R293">
        <v>33</v>
      </c>
      <c r="S293">
        <v>20.2</v>
      </c>
      <c r="W293">
        <v>47.7</v>
      </c>
      <c r="AA293">
        <v>53.8</v>
      </c>
      <c r="AL293">
        <v>37.200000000000003</v>
      </c>
      <c r="AP293">
        <v>40.5</v>
      </c>
      <c r="AQ293">
        <v>39.4</v>
      </c>
      <c r="AR293">
        <v>39.9</v>
      </c>
      <c r="BG293">
        <v>43.3</v>
      </c>
      <c r="BH293">
        <v>42.5</v>
      </c>
      <c r="BI293">
        <v>42.6</v>
      </c>
      <c r="BJ293">
        <v>43.9</v>
      </c>
      <c r="BK293">
        <v>47.5</v>
      </c>
      <c r="BM293">
        <v>41.1</v>
      </c>
      <c r="BO293">
        <v>36.799999999999997</v>
      </c>
      <c r="BS293">
        <v>43.8</v>
      </c>
      <c r="CB293">
        <v>33.200000000000003</v>
      </c>
      <c r="CG293">
        <v>58.3</v>
      </c>
      <c r="CJ293">
        <v>50.6</v>
      </c>
      <c r="CO293">
        <v>36.9</v>
      </c>
      <c r="CP293">
        <v>35.700000000000003</v>
      </c>
      <c r="CQ293">
        <v>35.799999999999997</v>
      </c>
      <c r="CR293">
        <v>38.5</v>
      </c>
      <c r="CS293">
        <v>36.5</v>
      </c>
      <c r="CU293">
        <v>31.1</v>
      </c>
      <c r="CW293">
        <v>35.9</v>
      </c>
      <c r="CX293">
        <v>37.5</v>
      </c>
      <c r="CZ293">
        <v>41.8</v>
      </c>
      <c r="DI293">
        <v>28.2</v>
      </c>
      <c r="DQ293">
        <v>33.9</v>
      </c>
      <c r="DX293">
        <v>41.2</v>
      </c>
      <c r="EK293">
        <v>38.6</v>
      </c>
      <c r="EP293">
        <v>53.4</v>
      </c>
      <c r="ER293">
        <v>50.4</v>
      </c>
      <c r="EY293">
        <v>60.4</v>
      </c>
      <c r="EZ293">
        <v>63.2</v>
      </c>
      <c r="FG293">
        <v>73.599999999999994</v>
      </c>
      <c r="FJ293">
        <v>77.3</v>
      </c>
      <c r="FP293">
        <v>58</v>
      </c>
      <c r="FX293">
        <v>39.200000000000003</v>
      </c>
      <c r="FY293">
        <v>39.200000000000003</v>
      </c>
      <c r="GA293">
        <v>56.2</v>
      </c>
      <c r="GC293">
        <v>56.1</v>
      </c>
      <c r="GF293">
        <v>32.9</v>
      </c>
      <c r="GH293">
        <v>28.5</v>
      </c>
      <c r="GI293">
        <v>28.5</v>
      </c>
      <c r="GP293">
        <v>37.799999999999997</v>
      </c>
      <c r="GZ293">
        <v>35.200000000000003</v>
      </c>
      <c r="HA293">
        <v>46.9</v>
      </c>
      <c r="HB293">
        <v>47.1</v>
      </c>
      <c r="HC293">
        <v>33.700000000000003</v>
      </c>
      <c r="IU293">
        <v>40.700000000000003</v>
      </c>
      <c r="JJ293">
        <v>42.2</v>
      </c>
      <c r="JQ293">
        <v>43.7</v>
      </c>
      <c r="JX293">
        <v>42.1</v>
      </c>
      <c r="JY293">
        <v>41.3</v>
      </c>
      <c r="JZ293">
        <v>40.299999999999997</v>
      </c>
      <c r="KA293">
        <v>42.2</v>
      </c>
      <c r="KB293">
        <v>46</v>
      </c>
      <c r="KC293">
        <v>47.2</v>
      </c>
      <c r="KD293">
        <v>40.1</v>
      </c>
      <c r="KE293">
        <v>41.3</v>
      </c>
      <c r="KG293">
        <v>65.8</v>
      </c>
      <c r="KH293">
        <v>34.700000000000003</v>
      </c>
      <c r="KJ293">
        <v>44.6</v>
      </c>
      <c r="KK293">
        <v>44.3</v>
      </c>
      <c r="KL293">
        <v>49.9</v>
      </c>
      <c r="KT293">
        <v>3467333333.3333335</v>
      </c>
      <c r="KU293">
        <v>226395333333.33334</v>
      </c>
      <c r="KV293">
        <v>111293333333.33333</v>
      </c>
      <c r="KW293">
        <v>32684000000</v>
      </c>
      <c r="KX293">
        <v>13659000000</v>
      </c>
      <c r="KY293">
        <v>9733333333.333334</v>
      </c>
      <c r="KZ293">
        <v>1670333333.3333333</v>
      </c>
      <c r="LA293">
        <v>2255333333.3333335</v>
      </c>
      <c r="LB293">
        <v>9673666666.666666</v>
      </c>
      <c r="LC293">
        <v>5380666666.666667</v>
      </c>
      <c r="LD293">
        <v>2546333333.3333335</v>
      </c>
      <c r="LE293">
        <v>1210666666.6666667</v>
      </c>
      <c r="LF293">
        <v>536333333.33333331</v>
      </c>
      <c r="LG293">
        <v>6117333333.333333</v>
      </c>
      <c r="LH293">
        <v>2950333333.3333335</v>
      </c>
      <c r="LI293">
        <v>952666666.66666663</v>
      </c>
      <c r="LJ293">
        <v>1302333333.3333333</v>
      </c>
      <c r="LK293">
        <v>718333333.33333337</v>
      </c>
      <c r="LL293">
        <v>193666666.66666666</v>
      </c>
      <c r="LM293">
        <v>3233666666.6666665</v>
      </c>
      <c r="LN293">
        <v>1416333333.3333333</v>
      </c>
      <c r="LO293">
        <v>634000000</v>
      </c>
      <c r="LP293">
        <v>242666666.66666666</v>
      </c>
      <c r="LQ293">
        <v>933666666.66666663</v>
      </c>
      <c r="LR293">
        <v>7333333.333333333</v>
      </c>
      <c r="LS293">
        <v>78609333333.333328</v>
      </c>
      <c r="LT293">
        <v>35227333333.333336</v>
      </c>
      <c r="LU293">
        <v>30550333333.333332</v>
      </c>
      <c r="LV293">
        <v>4427666666.666667</v>
      </c>
      <c r="LW293">
        <v>249333333.33333334</v>
      </c>
      <c r="LX293">
        <v>15785666666.666666</v>
      </c>
      <c r="LY293">
        <v>12714333333.333334</v>
      </c>
      <c r="LZ293">
        <v>7685666666.666667</v>
      </c>
      <c r="MA293">
        <v>4728333333.333333</v>
      </c>
      <c r="MB293">
        <v>300333333.33333331</v>
      </c>
      <c r="MC293">
        <v>3071333333.3333335</v>
      </c>
      <c r="MD293">
        <v>9128333333.333334</v>
      </c>
      <c r="ME293">
        <v>7607333333.333333</v>
      </c>
      <c r="MF293">
        <v>1521000000</v>
      </c>
      <c r="MG293">
        <v>18468000000</v>
      </c>
      <c r="MH293">
        <v>2569000000</v>
      </c>
      <c r="MI293">
        <v>2822333333.3333335</v>
      </c>
      <c r="MJ293">
        <v>3852000000</v>
      </c>
      <c r="MK293">
        <v>2461000000</v>
      </c>
      <c r="ML293">
        <v>3888000000</v>
      </c>
      <c r="MM293">
        <v>2277000000</v>
      </c>
      <c r="MN293">
        <v>598666666.66666663</v>
      </c>
      <c r="MO293">
        <v>115102333333.33333</v>
      </c>
      <c r="MP293">
        <v>111406666666.66667</v>
      </c>
      <c r="MQ293">
        <v>38613666666.666664</v>
      </c>
      <c r="MR293">
        <v>32055666666.666668</v>
      </c>
      <c r="MS293">
        <v>9143333333.333334</v>
      </c>
      <c r="MT293">
        <v>21611333333.333332</v>
      </c>
      <c r="MU293">
        <v>1131333333.3333333</v>
      </c>
      <c r="MV293">
        <v>169666666.66666666</v>
      </c>
      <c r="MW293">
        <v>6558000000</v>
      </c>
      <c r="MX293">
        <v>1146333333.3333333</v>
      </c>
      <c r="MY293">
        <v>5411666666.666667</v>
      </c>
      <c r="MZ293">
        <v>3401000000</v>
      </c>
      <c r="NA293">
        <v>2010666666.6666667</v>
      </c>
      <c r="NB293">
        <v>17085333333.333334</v>
      </c>
      <c r="NC293">
        <v>7843666666.666667</v>
      </c>
      <c r="ND293">
        <v>4952333333.333333</v>
      </c>
      <c r="NE293">
        <v>1684666666.6666667</v>
      </c>
      <c r="NF293">
        <v>1207000000</v>
      </c>
      <c r="NG293">
        <v>9241666666.666666</v>
      </c>
      <c r="NH293">
        <v>7623000000</v>
      </c>
      <c r="NI293">
        <v>1618666666.6666667</v>
      </c>
      <c r="NJ293">
        <v>7063000000</v>
      </c>
      <c r="NK293">
        <v>4633000000</v>
      </c>
      <c r="NL293">
        <v>4088666666.6666665</v>
      </c>
      <c r="NM293">
        <v>544333333.33333337</v>
      </c>
      <c r="NN293">
        <v>2430000000</v>
      </c>
      <c r="NO293">
        <v>1376666666.6666667</v>
      </c>
      <c r="NP293">
        <v>1051333333.3333334</v>
      </c>
      <c r="NQ293">
        <v>2000000</v>
      </c>
      <c r="NR293">
        <v>4866333333.333333</v>
      </c>
      <c r="NS293">
        <v>2603000000</v>
      </c>
      <c r="NT293">
        <v>1336333333.3333333</v>
      </c>
      <c r="NU293">
        <v>597333333.33333337</v>
      </c>
      <c r="NV293">
        <v>329666666.66666669</v>
      </c>
      <c r="NW293">
        <v>14176333333.333334</v>
      </c>
      <c r="NX293">
        <v>13186000000</v>
      </c>
      <c r="NY293">
        <v>12515333333.333334</v>
      </c>
      <c r="NZ293">
        <v>670666666.66666663</v>
      </c>
      <c r="OA293">
        <v>990333333.33333337</v>
      </c>
      <c r="OB293">
        <v>10752000000</v>
      </c>
      <c r="OC293">
        <v>5260666666.666667</v>
      </c>
      <c r="OD293">
        <v>3481333333.3333335</v>
      </c>
      <c r="OE293">
        <v>1779333333.3333333</v>
      </c>
      <c r="OF293">
        <v>5491333333.333333</v>
      </c>
      <c r="OG293">
        <v>2336000000</v>
      </c>
      <c r="OH293">
        <v>119333333.33333333</v>
      </c>
      <c r="OI293">
        <v>1578000000</v>
      </c>
      <c r="OJ293">
        <v>1458000000</v>
      </c>
      <c r="OK293">
        <v>18849666666.666668</v>
      </c>
      <c r="OL293">
        <v>4047333333.3333335</v>
      </c>
      <c r="OM293">
        <v>3547333333.3333335</v>
      </c>
      <c r="ON293">
        <v>500000000</v>
      </c>
      <c r="OP293">
        <v>3258333333.3333335</v>
      </c>
      <c r="OQ293">
        <v>1881000000</v>
      </c>
      <c r="OR293">
        <v>858000000</v>
      </c>
      <c r="OS293">
        <v>519333333.33333331</v>
      </c>
      <c r="OT293">
        <v>3386000000</v>
      </c>
      <c r="OU293">
        <v>1380000000</v>
      </c>
      <c r="OV293">
        <v>2396000000</v>
      </c>
      <c r="OW293">
        <v>914333333.33333337</v>
      </c>
      <c r="OX293">
        <v>1871666666.6666667</v>
      </c>
      <c r="OY293">
        <v>957333333.33333337</v>
      </c>
      <c r="OZ293">
        <v>3695666666.6666665</v>
      </c>
      <c r="PA293">
        <v>13569000000</v>
      </c>
      <c r="PB293">
        <v>9873666666.666666</v>
      </c>
    </row>
    <row r="294" spans="1:418" x14ac:dyDescent="0.45">
      <c r="A294" s="71">
        <v>25965</v>
      </c>
      <c r="B294">
        <v>39.9</v>
      </c>
      <c r="C294">
        <v>37.5</v>
      </c>
      <c r="D294">
        <v>36.6</v>
      </c>
      <c r="I294">
        <v>34.799999999999997</v>
      </c>
      <c r="L294">
        <v>30.5</v>
      </c>
      <c r="M294">
        <v>24.2</v>
      </c>
      <c r="N294">
        <v>17.899999999999999</v>
      </c>
      <c r="O294">
        <v>17.3</v>
      </c>
      <c r="Q294">
        <v>26.6</v>
      </c>
      <c r="R294">
        <v>33.200000000000003</v>
      </c>
      <c r="S294">
        <v>20.5</v>
      </c>
      <c r="W294">
        <v>47.8</v>
      </c>
      <c r="AA294">
        <v>54.1</v>
      </c>
      <c r="AL294">
        <v>37.299999999999997</v>
      </c>
      <c r="AP294">
        <v>40.5</v>
      </c>
      <c r="AQ294">
        <v>39.5</v>
      </c>
      <c r="AR294">
        <v>40</v>
      </c>
      <c r="BG294">
        <v>43</v>
      </c>
      <c r="BH294">
        <v>42.3</v>
      </c>
      <c r="BI294">
        <v>42.3</v>
      </c>
      <c r="BJ294">
        <v>43.8</v>
      </c>
      <c r="BK294">
        <v>47.1</v>
      </c>
      <c r="BM294">
        <v>40.5</v>
      </c>
      <c r="BO294">
        <v>35.200000000000003</v>
      </c>
      <c r="BS294">
        <v>43.4</v>
      </c>
      <c r="CB294">
        <v>33.6</v>
      </c>
      <c r="CG294">
        <v>55.6</v>
      </c>
      <c r="CJ294">
        <v>50.5</v>
      </c>
      <c r="CO294">
        <v>37.700000000000003</v>
      </c>
      <c r="CP294">
        <v>36.9</v>
      </c>
      <c r="CQ294">
        <v>36.4</v>
      </c>
      <c r="CR294">
        <v>38.799999999999997</v>
      </c>
      <c r="CS294">
        <v>37</v>
      </c>
      <c r="CU294">
        <v>32.200000000000003</v>
      </c>
      <c r="CW294">
        <v>37.4</v>
      </c>
      <c r="CX294">
        <v>36.5</v>
      </c>
      <c r="CZ294">
        <v>48.9</v>
      </c>
      <c r="DI294">
        <v>28.2</v>
      </c>
      <c r="DQ294">
        <v>34</v>
      </c>
      <c r="DX294">
        <v>41.4</v>
      </c>
      <c r="EK294">
        <v>38.799999999999997</v>
      </c>
      <c r="EP294">
        <v>53.5</v>
      </c>
      <c r="ER294">
        <v>50.5</v>
      </c>
      <c r="EY294">
        <v>60.6</v>
      </c>
      <c r="EZ294">
        <v>63.2</v>
      </c>
      <c r="FG294">
        <v>73.900000000000006</v>
      </c>
      <c r="FJ294">
        <v>76.8</v>
      </c>
      <c r="FP294">
        <v>58.1</v>
      </c>
      <c r="FX294">
        <v>39.4</v>
      </c>
      <c r="FY294">
        <v>39.4</v>
      </c>
      <c r="GA294">
        <v>56.3</v>
      </c>
      <c r="GC294">
        <v>56.2</v>
      </c>
      <c r="GF294">
        <v>33</v>
      </c>
      <c r="GH294">
        <v>28.1</v>
      </c>
      <c r="GI294">
        <v>28.2</v>
      </c>
      <c r="GP294">
        <v>38.200000000000003</v>
      </c>
      <c r="GZ294">
        <v>35.4</v>
      </c>
      <c r="HA294">
        <v>47.1</v>
      </c>
      <c r="HB294">
        <v>47.2</v>
      </c>
      <c r="HC294">
        <v>33.9</v>
      </c>
      <c r="IU294">
        <v>40.799999999999997</v>
      </c>
      <c r="JJ294">
        <v>42.2</v>
      </c>
      <c r="JQ294">
        <v>43.8</v>
      </c>
      <c r="JX294">
        <v>42.2</v>
      </c>
      <c r="JY294">
        <v>41.4</v>
      </c>
      <c r="JZ294">
        <v>40.299999999999997</v>
      </c>
      <c r="KA294">
        <v>42.4</v>
      </c>
      <c r="KB294">
        <v>46.2</v>
      </c>
      <c r="KC294">
        <v>47.4</v>
      </c>
      <c r="KD294">
        <v>40.200000000000003</v>
      </c>
      <c r="KE294">
        <v>41.4</v>
      </c>
      <c r="KG294">
        <v>65.900000000000006</v>
      </c>
      <c r="KH294">
        <v>34.9</v>
      </c>
      <c r="KJ294">
        <v>44.7</v>
      </c>
      <c r="KK294">
        <v>44.3</v>
      </c>
      <c r="KL294">
        <v>50</v>
      </c>
      <c r="KT294">
        <v>3467333333.3333335</v>
      </c>
      <c r="KU294">
        <v>226395333333.33334</v>
      </c>
      <c r="KV294">
        <v>111293333333.33333</v>
      </c>
      <c r="KW294">
        <v>32684000000</v>
      </c>
      <c r="KX294">
        <v>13659000000</v>
      </c>
      <c r="KY294">
        <v>9733333333.333334</v>
      </c>
      <c r="KZ294">
        <v>1670333333.3333333</v>
      </c>
      <c r="LA294">
        <v>2255333333.3333335</v>
      </c>
      <c r="LB294">
        <v>9673666666.666666</v>
      </c>
      <c r="LC294">
        <v>5380666666.666667</v>
      </c>
      <c r="LD294">
        <v>2546333333.3333335</v>
      </c>
      <c r="LE294">
        <v>1210666666.6666667</v>
      </c>
      <c r="LF294">
        <v>536333333.33333331</v>
      </c>
      <c r="LG294">
        <v>6117333333.333333</v>
      </c>
      <c r="LH294">
        <v>2950333333.3333335</v>
      </c>
      <c r="LI294">
        <v>952666666.66666663</v>
      </c>
      <c r="LJ294">
        <v>1302333333.3333333</v>
      </c>
      <c r="LK294">
        <v>718333333.33333337</v>
      </c>
      <c r="LL294">
        <v>193666666.66666666</v>
      </c>
      <c r="LM294">
        <v>3233666666.6666665</v>
      </c>
      <c r="LN294">
        <v>1416333333.3333333</v>
      </c>
      <c r="LO294">
        <v>634000000</v>
      </c>
      <c r="LP294">
        <v>242666666.66666666</v>
      </c>
      <c r="LQ294">
        <v>933666666.66666663</v>
      </c>
      <c r="LR294">
        <v>7333333.333333333</v>
      </c>
      <c r="LS294">
        <v>78609333333.333328</v>
      </c>
      <c r="LT294">
        <v>35227333333.333336</v>
      </c>
      <c r="LU294">
        <v>30550333333.333332</v>
      </c>
      <c r="LV294">
        <v>4427666666.666667</v>
      </c>
      <c r="LW294">
        <v>249333333.33333334</v>
      </c>
      <c r="LX294">
        <v>15785666666.666666</v>
      </c>
      <c r="LY294">
        <v>12714333333.333334</v>
      </c>
      <c r="LZ294">
        <v>7685666666.666667</v>
      </c>
      <c r="MA294">
        <v>4728333333.333333</v>
      </c>
      <c r="MB294">
        <v>300333333.33333331</v>
      </c>
      <c r="MC294">
        <v>3071333333.3333335</v>
      </c>
      <c r="MD294">
        <v>9128333333.333334</v>
      </c>
      <c r="ME294">
        <v>7607333333.333333</v>
      </c>
      <c r="MF294">
        <v>1521000000</v>
      </c>
      <c r="MG294">
        <v>18468000000</v>
      </c>
      <c r="MH294">
        <v>2569000000</v>
      </c>
      <c r="MI294">
        <v>2822333333.3333335</v>
      </c>
      <c r="MJ294">
        <v>3852000000</v>
      </c>
      <c r="MK294">
        <v>2461000000</v>
      </c>
      <c r="ML294">
        <v>3888000000</v>
      </c>
      <c r="MM294">
        <v>2277000000</v>
      </c>
      <c r="MN294">
        <v>598666666.66666663</v>
      </c>
      <c r="MO294">
        <v>115102333333.33333</v>
      </c>
      <c r="MP294">
        <v>111406666666.66667</v>
      </c>
      <c r="MQ294">
        <v>38613666666.666664</v>
      </c>
      <c r="MR294">
        <v>32055666666.666668</v>
      </c>
      <c r="MS294">
        <v>9143333333.333334</v>
      </c>
      <c r="MT294">
        <v>21611333333.333332</v>
      </c>
      <c r="MU294">
        <v>1131333333.3333333</v>
      </c>
      <c r="MV294">
        <v>169666666.66666666</v>
      </c>
      <c r="MW294">
        <v>6558000000</v>
      </c>
      <c r="MX294">
        <v>1146333333.3333333</v>
      </c>
      <c r="MY294">
        <v>5411666666.666667</v>
      </c>
      <c r="MZ294">
        <v>3401000000</v>
      </c>
      <c r="NA294">
        <v>2010666666.6666667</v>
      </c>
      <c r="NB294">
        <v>17085333333.333334</v>
      </c>
      <c r="NC294">
        <v>7843666666.666667</v>
      </c>
      <c r="ND294">
        <v>4952333333.333333</v>
      </c>
      <c r="NE294">
        <v>1684666666.6666667</v>
      </c>
      <c r="NF294">
        <v>1207000000</v>
      </c>
      <c r="NG294">
        <v>9241666666.666666</v>
      </c>
      <c r="NH294">
        <v>7623000000</v>
      </c>
      <c r="NI294">
        <v>1618666666.6666667</v>
      </c>
      <c r="NJ294">
        <v>7063000000</v>
      </c>
      <c r="NK294">
        <v>4633000000</v>
      </c>
      <c r="NL294">
        <v>4088666666.6666665</v>
      </c>
      <c r="NM294">
        <v>544333333.33333337</v>
      </c>
      <c r="NN294">
        <v>2430000000</v>
      </c>
      <c r="NO294">
        <v>1376666666.6666667</v>
      </c>
      <c r="NP294">
        <v>1051333333.3333334</v>
      </c>
      <c r="NQ294">
        <v>2000000</v>
      </c>
      <c r="NR294">
        <v>4866333333.333333</v>
      </c>
      <c r="NS294">
        <v>2603000000</v>
      </c>
      <c r="NT294">
        <v>1336333333.3333333</v>
      </c>
      <c r="NU294">
        <v>597333333.33333337</v>
      </c>
      <c r="NV294">
        <v>329666666.66666669</v>
      </c>
      <c r="NW294">
        <v>14176333333.333334</v>
      </c>
      <c r="NX294">
        <v>13186000000</v>
      </c>
      <c r="NY294">
        <v>12515333333.333334</v>
      </c>
      <c r="NZ294">
        <v>670666666.66666663</v>
      </c>
      <c r="OA294">
        <v>990333333.33333337</v>
      </c>
      <c r="OB294">
        <v>10752000000</v>
      </c>
      <c r="OC294">
        <v>5260666666.666667</v>
      </c>
      <c r="OD294">
        <v>3481333333.3333335</v>
      </c>
      <c r="OE294">
        <v>1779333333.3333333</v>
      </c>
      <c r="OF294">
        <v>5491333333.333333</v>
      </c>
      <c r="OG294">
        <v>2336000000</v>
      </c>
      <c r="OH294">
        <v>119333333.33333333</v>
      </c>
      <c r="OI294">
        <v>1578000000</v>
      </c>
      <c r="OJ294">
        <v>1458000000</v>
      </c>
      <c r="OK294">
        <v>18849666666.666668</v>
      </c>
      <c r="OL294">
        <v>4047333333.3333335</v>
      </c>
      <c r="OM294">
        <v>3547333333.3333335</v>
      </c>
      <c r="ON294">
        <v>500000000</v>
      </c>
      <c r="OP294">
        <v>3258333333.3333335</v>
      </c>
      <c r="OQ294">
        <v>1881000000</v>
      </c>
      <c r="OR294">
        <v>858000000</v>
      </c>
      <c r="OS294">
        <v>519333333.33333331</v>
      </c>
      <c r="OT294">
        <v>3386000000</v>
      </c>
      <c r="OU294">
        <v>1380000000</v>
      </c>
      <c r="OV294">
        <v>2396000000</v>
      </c>
      <c r="OW294">
        <v>914333333.33333337</v>
      </c>
      <c r="OX294">
        <v>1871666666.6666667</v>
      </c>
      <c r="OY294">
        <v>957333333.33333337</v>
      </c>
      <c r="OZ294">
        <v>3695666666.6666665</v>
      </c>
      <c r="PA294">
        <v>13569000000</v>
      </c>
      <c r="PB294">
        <v>9873666666.666666</v>
      </c>
    </row>
    <row r="295" spans="1:418" x14ac:dyDescent="0.45">
      <c r="A295" s="71">
        <v>25993</v>
      </c>
      <c r="B295">
        <v>40</v>
      </c>
      <c r="C295">
        <v>37.4</v>
      </c>
      <c r="D295">
        <v>36.4</v>
      </c>
      <c r="I295">
        <v>34.9</v>
      </c>
      <c r="L295">
        <v>30.7</v>
      </c>
      <c r="M295">
        <v>24.3</v>
      </c>
      <c r="N295">
        <v>18</v>
      </c>
      <c r="O295">
        <v>17.399999999999999</v>
      </c>
      <c r="Q295">
        <v>26.7</v>
      </c>
      <c r="R295">
        <v>33.4</v>
      </c>
      <c r="S295">
        <v>20.5</v>
      </c>
      <c r="W295">
        <v>47.9</v>
      </c>
      <c r="AA295">
        <v>54.1</v>
      </c>
      <c r="AL295">
        <v>37.6</v>
      </c>
      <c r="AP295">
        <v>40.9</v>
      </c>
      <c r="AQ295">
        <v>39.799999999999997</v>
      </c>
      <c r="AR295">
        <v>40.299999999999997</v>
      </c>
      <c r="BG295">
        <v>43.5</v>
      </c>
      <c r="BH295">
        <v>42.7</v>
      </c>
      <c r="BI295">
        <v>42.8</v>
      </c>
      <c r="BJ295">
        <v>44.2</v>
      </c>
      <c r="BK295">
        <v>47.4</v>
      </c>
      <c r="BM295">
        <v>41</v>
      </c>
      <c r="BO295">
        <v>35.5</v>
      </c>
      <c r="BS295">
        <v>45.4</v>
      </c>
      <c r="CB295">
        <v>33.799999999999997</v>
      </c>
      <c r="CG295">
        <v>57.2</v>
      </c>
      <c r="CJ295">
        <v>50.7</v>
      </c>
      <c r="CO295">
        <v>38.5</v>
      </c>
      <c r="CP295">
        <v>38.200000000000003</v>
      </c>
      <c r="CQ295">
        <v>36.9</v>
      </c>
      <c r="CR295">
        <v>39.4</v>
      </c>
      <c r="CS295">
        <v>37.6</v>
      </c>
      <c r="CU295">
        <v>32.4</v>
      </c>
      <c r="CW295">
        <v>39.299999999999997</v>
      </c>
      <c r="CX295">
        <v>36.1</v>
      </c>
      <c r="CZ295">
        <v>51.8</v>
      </c>
      <c r="DI295">
        <v>28.1</v>
      </c>
      <c r="DQ295">
        <v>34.1</v>
      </c>
      <c r="DX295">
        <v>41.5</v>
      </c>
      <c r="EK295">
        <v>38.9</v>
      </c>
      <c r="EP295">
        <v>53.7</v>
      </c>
      <c r="ER295">
        <v>50.6</v>
      </c>
      <c r="EY295">
        <v>60.6</v>
      </c>
      <c r="EZ295">
        <v>63.5</v>
      </c>
      <c r="FG295">
        <v>73.599999999999994</v>
      </c>
      <c r="FJ295">
        <v>75.7</v>
      </c>
      <c r="FP295">
        <v>58.1</v>
      </c>
      <c r="FX295">
        <v>39.4</v>
      </c>
      <c r="FY295">
        <v>39.4</v>
      </c>
      <c r="GA295">
        <v>56.1</v>
      </c>
      <c r="GC295">
        <v>56</v>
      </c>
      <c r="GF295">
        <v>33.200000000000003</v>
      </c>
      <c r="GH295">
        <v>27.9</v>
      </c>
      <c r="GI295">
        <v>27.9</v>
      </c>
      <c r="GP295">
        <v>38.4</v>
      </c>
      <c r="GZ295">
        <v>35.6</v>
      </c>
      <c r="HA295">
        <v>47.1</v>
      </c>
      <c r="HB295">
        <v>47.1</v>
      </c>
      <c r="HC295">
        <v>34.1</v>
      </c>
      <c r="IU295">
        <v>41</v>
      </c>
      <c r="JJ295">
        <v>42.3</v>
      </c>
      <c r="JQ295">
        <v>43.9</v>
      </c>
      <c r="JX295">
        <v>42.2</v>
      </c>
      <c r="JY295">
        <v>41.5</v>
      </c>
      <c r="JZ295">
        <v>40.299999999999997</v>
      </c>
      <c r="KA295">
        <v>42.5</v>
      </c>
      <c r="KB295">
        <v>46.4</v>
      </c>
      <c r="KC295">
        <v>47.6</v>
      </c>
      <c r="KD295">
        <v>40.299999999999997</v>
      </c>
      <c r="KE295">
        <v>41.6</v>
      </c>
      <c r="KG295">
        <v>65.900000000000006</v>
      </c>
      <c r="KH295">
        <v>35.1</v>
      </c>
      <c r="KJ295">
        <v>44.7</v>
      </c>
      <c r="KK295">
        <v>44.4</v>
      </c>
      <c r="KL295">
        <v>50</v>
      </c>
      <c r="KT295">
        <v>3467333333.3333335</v>
      </c>
      <c r="KU295">
        <v>226395333333.33334</v>
      </c>
      <c r="KV295">
        <v>111293333333.33333</v>
      </c>
      <c r="KW295">
        <v>32684000000</v>
      </c>
      <c r="KX295">
        <v>13659000000</v>
      </c>
      <c r="KY295">
        <v>9733333333.333334</v>
      </c>
      <c r="KZ295">
        <v>1670333333.3333333</v>
      </c>
      <c r="LA295">
        <v>2255333333.3333335</v>
      </c>
      <c r="LB295">
        <v>9673666666.666666</v>
      </c>
      <c r="LC295">
        <v>5380666666.666667</v>
      </c>
      <c r="LD295">
        <v>2546333333.3333335</v>
      </c>
      <c r="LE295">
        <v>1210666666.6666667</v>
      </c>
      <c r="LF295">
        <v>536333333.33333331</v>
      </c>
      <c r="LG295">
        <v>6117333333.333333</v>
      </c>
      <c r="LH295">
        <v>2950333333.3333335</v>
      </c>
      <c r="LI295">
        <v>952666666.66666663</v>
      </c>
      <c r="LJ295">
        <v>1302333333.3333333</v>
      </c>
      <c r="LK295">
        <v>718333333.33333337</v>
      </c>
      <c r="LL295">
        <v>193666666.66666666</v>
      </c>
      <c r="LM295">
        <v>3233666666.6666665</v>
      </c>
      <c r="LN295">
        <v>1416333333.3333333</v>
      </c>
      <c r="LO295">
        <v>634000000</v>
      </c>
      <c r="LP295">
        <v>242666666.66666666</v>
      </c>
      <c r="LQ295">
        <v>933666666.66666663</v>
      </c>
      <c r="LR295">
        <v>7333333.333333333</v>
      </c>
      <c r="LS295">
        <v>78609333333.333328</v>
      </c>
      <c r="LT295">
        <v>35227333333.333336</v>
      </c>
      <c r="LU295">
        <v>30550333333.333332</v>
      </c>
      <c r="LV295">
        <v>4427666666.666667</v>
      </c>
      <c r="LW295">
        <v>249333333.33333334</v>
      </c>
      <c r="LX295">
        <v>15785666666.666666</v>
      </c>
      <c r="LY295">
        <v>12714333333.333334</v>
      </c>
      <c r="LZ295">
        <v>7685666666.666667</v>
      </c>
      <c r="MA295">
        <v>4728333333.333333</v>
      </c>
      <c r="MB295">
        <v>300333333.33333331</v>
      </c>
      <c r="MC295">
        <v>3071333333.3333335</v>
      </c>
      <c r="MD295">
        <v>9128333333.333334</v>
      </c>
      <c r="ME295">
        <v>7607333333.333333</v>
      </c>
      <c r="MF295">
        <v>1521000000</v>
      </c>
      <c r="MG295">
        <v>18468000000</v>
      </c>
      <c r="MH295">
        <v>2569000000</v>
      </c>
      <c r="MI295">
        <v>2822333333.3333335</v>
      </c>
      <c r="MJ295">
        <v>3852000000</v>
      </c>
      <c r="MK295">
        <v>2461000000</v>
      </c>
      <c r="ML295">
        <v>3888000000</v>
      </c>
      <c r="MM295">
        <v>2277000000</v>
      </c>
      <c r="MN295">
        <v>598666666.66666663</v>
      </c>
      <c r="MO295">
        <v>115102333333.33333</v>
      </c>
      <c r="MP295">
        <v>111406666666.66667</v>
      </c>
      <c r="MQ295">
        <v>38613666666.666664</v>
      </c>
      <c r="MR295">
        <v>32055666666.666668</v>
      </c>
      <c r="MS295">
        <v>9143333333.333334</v>
      </c>
      <c r="MT295">
        <v>21611333333.333332</v>
      </c>
      <c r="MU295">
        <v>1131333333.3333333</v>
      </c>
      <c r="MV295">
        <v>169666666.66666666</v>
      </c>
      <c r="MW295">
        <v>6558000000</v>
      </c>
      <c r="MX295">
        <v>1146333333.3333333</v>
      </c>
      <c r="MY295">
        <v>5411666666.666667</v>
      </c>
      <c r="MZ295">
        <v>3401000000</v>
      </c>
      <c r="NA295">
        <v>2010666666.6666667</v>
      </c>
      <c r="NB295">
        <v>17085333333.333334</v>
      </c>
      <c r="NC295">
        <v>7843666666.666667</v>
      </c>
      <c r="ND295">
        <v>4952333333.333333</v>
      </c>
      <c r="NE295">
        <v>1684666666.6666667</v>
      </c>
      <c r="NF295">
        <v>1207000000</v>
      </c>
      <c r="NG295">
        <v>9241666666.666666</v>
      </c>
      <c r="NH295">
        <v>7623000000</v>
      </c>
      <c r="NI295">
        <v>1618666666.6666667</v>
      </c>
      <c r="NJ295">
        <v>7063000000</v>
      </c>
      <c r="NK295">
        <v>4633000000</v>
      </c>
      <c r="NL295">
        <v>4088666666.6666665</v>
      </c>
      <c r="NM295">
        <v>544333333.33333337</v>
      </c>
      <c r="NN295">
        <v>2430000000</v>
      </c>
      <c r="NO295">
        <v>1376666666.6666667</v>
      </c>
      <c r="NP295">
        <v>1051333333.3333334</v>
      </c>
      <c r="NQ295">
        <v>2000000</v>
      </c>
      <c r="NR295">
        <v>4866333333.333333</v>
      </c>
      <c r="NS295">
        <v>2603000000</v>
      </c>
      <c r="NT295">
        <v>1336333333.3333333</v>
      </c>
      <c r="NU295">
        <v>597333333.33333337</v>
      </c>
      <c r="NV295">
        <v>329666666.66666669</v>
      </c>
      <c r="NW295">
        <v>14176333333.333334</v>
      </c>
      <c r="NX295">
        <v>13186000000</v>
      </c>
      <c r="NY295">
        <v>12515333333.333334</v>
      </c>
      <c r="NZ295">
        <v>670666666.66666663</v>
      </c>
      <c r="OA295">
        <v>990333333.33333337</v>
      </c>
      <c r="OB295">
        <v>10752000000</v>
      </c>
      <c r="OC295">
        <v>5260666666.666667</v>
      </c>
      <c r="OD295">
        <v>3481333333.3333335</v>
      </c>
      <c r="OE295">
        <v>1779333333.3333333</v>
      </c>
      <c r="OF295">
        <v>5491333333.333333</v>
      </c>
      <c r="OG295">
        <v>2336000000</v>
      </c>
      <c r="OH295">
        <v>119333333.33333333</v>
      </c>
      <c r="OI295">
        <v>1578000000</v>
      </c>
      <c r="OJ295">
        <v>1458000000</v>
      </c>
      <c r="OK295">
        <v>18849666666.666668</v>
      </c>
      <c r="OL295">
        <v>4047333333.3333335</v>
      </c>
      <c r="OM295">
        <v>3547333333.3333335</v>
      </c>
      <c r="ON295">
        <v>500000000</v>
      </c>
      <c r="OP295">
        <v>3258333333.3333335</v>
      </c>
      <c r="OQ295">
        <v>1881000000</v>
      </c>
      <c r="OR295">
        <v>858000000</v>
      </c>
      <c r="OS295">
        <v>519333333.33333331</v>
      </c>
      <c r="OT295">
        <v>3386000000</v>
      </c>
      <c r="OU295">
        <v>1380000000</v>
      </c>
      <c r="OV295">
        <v>2396000000</v>
      </c>
      <c r="OW295">
        <v>914333333.33333337</v>
      </c>
      <c r="OX295">
        <v>1871666666.6666667</v>
      </c>
      <c r="OY295">
        <v>957333333.33333337</v>
      </c>
      <c r="OZ295">
        <v>3695666666.6666665</v>
      </c>
      <c r="PA295">
        <v>13569000000</v>
      </c>
      <c r="PB295">
        <v>9873666666.666666</v>
      </c>
    </row>
    <row r="296" spans="1:418" x14ac:dyDescent="0.45">
      <c r="A296" s="71">
        <v>26024</v>
      </c>
      <c r="B296">
        <v>40.1</v>
      </c>
      <c r="C296">
        <v>37.4</v>
      </c>
      <c r="D296">
        <v>36.4</v>
      </c>
      <c r="I296">
        <v>34.9</v>
      </c>
      <c r="L296">
        <v>30.7</v>
      </c>
      <c r="M296">
        <v>24.4</v>
      </c>
      <c r="N296">
        <v>18</v>
      </c>
      <c r="O296">
        <v>17.399999999999999</v>
      </c>
      <c r="Q296">
        <v>26.8</v>
      </c>
      <c r="R296">
        <v>33.4</v>
      </c>
      <c r="S296">
        <v>20.7</v>
      </c>
      <c r="W296">
        <v>48.1</v>
      </c>
      <c r="AA296">
        <v>54.4</v>
      </c>
      <c r="AL296">
        <v>38</v>
      </c>
      <c r="AP296">
        <v>41.1</v>
      </c>
      <c r="AQ296">
        <v>40.1</v>
      </c>
      <c r="AR296">
        <v>40.700000000000003</v>
      </c>
      <c r="BG296">
        <v>43.8</v>
      </c>
      <c r="BH296">
        <v>43</v>
      </c>
      <c r="BI296">
        <v>43.1</v>
      </c>
      <c r="BJ296">
        <v>44.8</v>
      </c>
      <c r="BK296">
        <v>48</v>
      </c>
      <c r="BM296">
        <v>41</v>
      </c>
      <c r="BO296">
        <v>35.5</v>
      </c>
      <c r="BS296">
        <v>45.8</v>
      </c>
      <c r="CB296">
        <v>34</v>
      </c>
      <c r="CG296">
        <v>58.1</v>
      </c>
      <c r="CJ296">
        <v>51</v>
      </c>
      <c r="CO296">
        <v>39.4</v>
      </c>
      <c r="CP296">
        <v>39.299999999999997</v>
      </c>
      <c r="CQ296">
        <v>37.299999999999997</v>
      </c>
      <c r="CR296">
        <v>40.200000000000003</v>
      </c>
      <c r="CS296">
        <v>35.799999999999997</v>
      </c>
      <c r="CU296">
        <v>33.1</v>
      </c>
      <c r="CW296">
        <v>41</v>
      </c>
      <c r="CX296">
        <v>36.1</v>
      </c>
      <c r="CZ296">
        <v>53.2</v>
      </c>
      <c r="DI296">
        <v>28.1</v>
      </c>
      <c r="DQ296">
        <v>34.200000000000003</v>
      </c>
      <c r="DX296">
        <v>41.7</v>
      </c>
      <c r="EK296">
        <v>39</v>
      </c>
      <c r="EP296">
        <v>53.9</v>
      </c>
      <c r="ER296">
        <v>50.9</v>
      </c>
      <c r="EY296">
        <v>60.7</v>
      </c>
      <c r="EZ296">
        <v>63.6</v>
      </c>
      <c r="FG296">
        <v>73.900000000000006</v>
      </c>
      <c r="FJ296">
        <v>76.400000000000006</v>
      </c>
      <c r="FP296">
        <v>58.3</v>
      </c>
      <c r="FX296">
        <v>39.4</v>
      </c>
      <c r="FY296">
        <v>39.299999999999997</v>
      </c>
      <c r="GA296">
        <v>56.1</v>
      </c>
      <c r="GC296">
        <v>56</v>
      </c>
      <c r="GF296">
        <v>33.4</v>
      </c>
      <c r="GH296">
        <v>27.5</v>
      </c>
      <c r="GI296">
        <v>27.5</v>
      </c>
      <c r="GP296">
        <v>38.799999999999997</v>
      </c>
      <c r="GZ296">
        <v>35.799999999999997</v>
      </c>
      <c r="HA296">
        <v>47.2</v>
      </c>
      <c r="HB296">
        <v>47.1</v>
      </c>
      <c r="HC296">
        <v>34.299999999999997</v>
      </c>
      <c r="IU296">
        <v>41.2</v>
      </c>
      <c r="JJ296">
        <v>42.4</v>
      </c>
      <c r="JQ296">
        <v>44</v>
      </c>
      <c r="JX296">
        <v>42.4</v>
      </c>
      <c r="JY296">
        <v>41.7</v>
      </c>
      <c r="JZ296">
        <v>40.4</v>
      </c>
      <c r="KA296">
        <v>42.6</v>
      </c>
      <c r="KB296">
        <v>46.5</v>
      </c>
      <c r="KC296">
        <v>47.7</v>
      </c>
      <c r="KD296">
        <v>40.4</v>
      </c>
      <c r="KE296">
        <v>41.7</v>
      </c>
      <c r="KG296">
        <v>66.099999999999994</v>
      </c>
      <c r="KH296">
        <v>35.299999999999997</v>
      </c>
      <c r="KJ296">
        <v>44.8</v>
      </c>
      <c r="KK296">
        <v>44.4</v>
      </c>
      <c r="KL296">
        <v>50.2</v>
      </c>
      <c r="KT296">
        <v>3448666666.6666665</v>
      </c>
      <c r="KU296">
        <v>231075000000</v>
      </c>
      <c r="KV296">
        <v>113273333333.33333</v>
      </c>
      <c r="KW296">
        <v>33663000000</v>
      </c>
      <c r="KX296">
        <v>14168333333.333334</v>
      </c>
      <c r="KY296">
        <v>9933333333.333334</v>
      </c>
      <c r="KZ296">
        <v>1890000000</v>
      </c>
      <c r="LA296">
        <v>2344666666.6666665</v>
      </c>
      <c r="LB296">
        <v>9833666666.666666</v>
      </c>
      <c r="LC296">
        <v>5420666666.666667</v>
      </c>
      <c r="LD296">
        <v>2631333333.3333335</v>
      </c>
      <c r="LE296">
        <v>1228666666.6666667</v>
      </c>
      <c r="LF296">
        <v>553000000</v>
      </c>
      <c r="LG296">
        <v>6345333333.333333</v>
      </c>
      <c r="LH296">
        <v>3047333333.3333335</v>
      </c>
      <c r="LI296">
        <v>964000000</v>
      </c>
      <c r="LJ296">
        <v>1365666666.6666667</v>
      </c>
      <c r="LK296">
        <v>769333333.33333337</v>
      </c>
      <c r="LL296">
        <v>199000000</v>
      </c>
      <c r="LM296">
        <v>3315666666.6666665</v>
      </c>
      <c r="LN296">
        <v>1454000000</v>
      </c>
      <c r="LO296">
        <v>629000000</v>
      </c>
      <c r="LP296">
        <v>259666666.66666666</v>
      </c>
      <c r="LQ296">
        <v>966000000</v>
      </c>
      <c r="LR296">
        <v>7333333.333333333</v>
      </c>
      <c r="LS296">
        <v>79610666666.666672</v>
      </c>
      <c r="LT296">
        <v>35749000000</v>
      </c>
      <c r="LU296">
        <v>30957000000</v>
      </c>
      <c r="LV296">
        <v>4550333333.333333</v>
      </c>
      <c r="LW296">
        <v>241666666.66666666</v>
      </c>
      <c r="LX296">
        <v>16328666666.666666</v>
      </c>
      <c r="LY296">
        <v>13196666666.666666</v>
      </c>
      <c r="LZ296">
        <v>7997333333.333333</v>
      </c>
      <c r="MA296">
        <v>4912666666.666667</v>
      </c>
      <c r="MB296">
        <v>286666666.66666669</v>
      </c>
      <c r="MC296">
        <v>3132000000</v>
      </c>
      <c r="MD296">
        <v>9118000000</v>
      </c>
      <c r="ME296">
        <v>7573333333.333333</v>
      </c>
      <c r="MF296">
        <v>1544666666.6666667</v>
      </c>
      <c r="MG296">
        <v>18415000000</v>
      </c>
      <c r="MH296">
        <v>2543666666.6666665</v>
      </c>
      <c r="MI296">
        <v>2891666666.6666665</v>
      </c>
      <c r="MJ296">
        <v>3875666666.6666665</v>
      </c>
      <c r="MK296">
        <v>2480000000</v>
      </c>
      <c r="ML296">
        <v>3685666666.6666665</v>
      </c>
      <c r="MM296">
        <v>2345666666.6666665</v>
      </c>
      <c r="MN296">
        <v>593000000</v>
      </c>
      <c r="MO296">
        <v>117801333333.33333</v>
      </c>
      <c r="MP296">
        <v>113991666666.66667</v>
      </c>
      <c r="MQ296">
        <v>39544000000</v>
      </c>
      <c r="MR296">
        <v>32829333333.333332</v>
      </c>
      <c r="MS296">
        <v>9360666666.666666</v>
      </c>
      <c r="MT296">
        <v>22149000000</v>
      </c>
      <c r="MU296">
        <v>1149000000</v>
      </c>
      <c r="MV296">
        <v>170666666.66666666</v>
      </c>
      <c r="MW296">
        <v>6715000000</v>
      </c>
      <c r="MX296">
        <v>1165000000</v>
      </c>
      <c r="MY296">
        <v>5550000000</v>
      </c>
      <c r="MZ296">
        <v>3494000000</v>
      </c>
      <c r="NA296">
        <v>2056000000</v>
      </c>
      <c r="NB296">
        <v>17627333333.333332</v>
      </c>
      <c r="NC296">
        <v>7929333333.333333</v>
      </c>
      <c r="ND296">
        <v>5050000000</v>
      </c>
      <c r="NE296">
        <v>1688333333.3333333</v>
      </c>
      <c r="NF296">
        <v>1191000000</v>
      </c>
      <c r="NG296">
        <v>9698000000</v>
      </c>
      <c r="NH296">
        <v>8002666666.666667</v>
      </c>
      <c r="NI296">
        <v>1695333333.3333333</v>
      </c>
      <c r="NJ296">
        <v>7348666666.666667</v>
      </c>
      <c r="NK296">
        <v>4793666666.666667</v>
      </c>
      <c r="NL296">
        <v>4234000000</v>
      </c>
      <c r="NM296">
        <v>559666666.66666663</v>
      </c>
      <c r="NN296">
        <v>2555000000</v>
      </c>
      <c r="NO296">
        <v>1420666666.6666667</v>
      </c>
      <c r="NP296">
        <v>1132666666.6666667</v>
      </c>
      <c r="NQ296">
        <v>2000000</v>
      </c>
      <c r="NR296">
        <v>4976000000</v>
      </c>
      <c r="NS296">
        <v>2663666666.6666665</v>
      </c>
      <c r="NT296">
        <v>1363666666.6666667</v>
      </c>
      <c r="NU296">
        <v>610333333.33333337</v>
      </c>
      <c r="NV296">
        <v>338333333.33333331</v>
      </c>
      <c r="NW296">
        <v>14412666666.666666</v>
      </c>
      <c r="NX296">
        <v>13413333333.333334</v>
      </c>
      <c r="NY296">
        <v>12750666666.666666</v>
      </c>
      <c r="NZ296">
        <v>662666666.66666663</v>
      </c>
      <c r="OA296">
        <v>999000000</v>
      </c>
      <c r="OB296">
        <v>10934666666.666666</v>
      </c>
      <c r="OC296">
        <v>5336333333.333333</v>
      </c>
      <c r="OD296">
        <v>3548000000</v>
      </c>
      <c r="OE296">
        <v>1788333333.3333333</v>
      </c>
      <c r="OF296">
        <v>5598333333.333333</v>
      </c>
      <c r="OG296">
        <v>2297000000</v>
      </c>
      <c r="OH296">
        <v>127000000</v>
      </c>
      <c r="OI296">
        <v>1676666666.6666667</v>
      </c>
      <c r="OJ296">
        <v>1497666666.6666667</v>
      </c>
      <c r="OK296">
        <v>19148333333.333332</v>
      </c>
      <c r="OL296">
        <v>4170000000</v>
      </c>
      <c r="OM296">
        <v>3608000000</v>
      </c>
      <c r="ON296">
        <v>562000000</v>
      </c>
      <c r="OP296">
        <v>3324666666.6666665</v>
      </c>
      <c r="OQ296">
        <v>1932666666.6666667</v>
      </c>
      <c r="OR296">
        <v>874666666.66666663</v>
      </c>
      <c r="OS296">
        <v>517333333.33333331</v>
      </c>
      <c r="OT296">
        <v>3436333333.3333335</v>
      </c>
      <c r="OU296">
        <v>1433666666.6666667</v>
      </c>
      <c r="OV296">
        <v>2331333333.3333335</v>
      </c>
      <c r="OW296">
        <v>1004000000</v>
      </c>
      <c r="OX296">
        <v>1944333333.3333333</v>
      </c>
      <c r="OY296">
        <v>940333333.33333337</v>
      </c>
      <c r="OZ296">
        <v>3809666666.6666665</v>
      </c>
      <c r="PA296">
        <v>14046333333.333334</v>
      </c>
      <c r="PB296">
        <v>10236666666.666666</v>
      </c>
    </row>
    <row r="297" spans="1:418" x14ac:dyDescent="0.45">
      <c r="A297" s="71">
        <v>26054</v>
      </c>
      <c r="B297">
        <v>40.299999999999997</v>
      </c>
      <c r="C297">
        <v>37.6</v>
      </c>
      <c r="D297">
        <v>36.5</v>
      </c>
      <c r="I297">
        <v>34.9</v>
      </c>
      <c r="L297">
        <v>30.9</v>
      </c>
      <c r="M297">
        <v>24.5</v>
      </c>
      <c r="N297">
        <v>18.100000000000001</v>
      </c>
      <c r="O297">
        <v>17.5</v>
      </c>
      <c r="Q297">
        <v>26.9</v>
      </c>
      <c r="R297">
        <v>33.6</v>
      </c>
      <c r="S297">
        <v>20.9</v>
      </c>
      <c r="W297">
        <v>48.5</v>
      </c>
      <c r="AA297">
        <v>54.3</v>
      </c>
      <c r="AL297">
        <v>38.200000000000003</v>
      </c>
      <c r="AP297">
        <v>41.3</v>
      </c>
      <c r="AQ297">
        <v>40.299999999999997</v>
      </c>
      <c r="AR297">
        <v>40.9</v>
      </c>
      <c r="BG297">
        <v>44.2</v>
      </c>
      <c r="BH297">
        <v>43.2</v>
      </c>
      <c r="BI297">
        <v>43.4</v>
      </c>
      <c r="BJ297">
        <v>45.3</v>
      </c>
      <c r="BK297">
        <v>48.2</v>
      </c>
      <c r="BM297">
        <v>41.1</v>
      </c>
      <c r="BO297">
        <v>36</v>
      </c>
      <c r="BS297">
        <v>45</v>
      </c>
      <c r="CB297">
        <v>34.200000000000003</v>
      </c>
      <c r="CG297">
        <v>60.5</v>
      </c>
      <c r="CJ297">
        <v>51.4</v>
      </c>
      <c r="CO297">
        <v>39.5</v>
      </c>
      <c r="CP297">
        <v>39.1</v>
      </c>
      <c r="CQ297">
        <v>37.299999999999997</v>
      </c>
      <c r="CR297">
        <v>39.4</v>
      </c>
      <c r="CS297">
        <v>35.4</v>
      </c>
      <c r="CU297">
        <v>33.700000000000003</v>
      </c>
      <c r="CW297">
        <v>40.700000000000003</v>
      </c>
      <c r="CX297">
        <v>35.9</v>
      </c>
      <c r="CZ297">
        <v>54.3</v>
      </c>
      <c r="DI297">
        <v>28.1</v>
      </c>
      <c r="DQ297">
        <v>34.200000000000003</v>
      </c>
      <c r="DX297">
        <v>41.7</v>
      </c>
      <c r="EK297">
        <v>39.200000000000003</v>
      </c>
      <c r="EP297">
        <v>54</v>
      </c>
      <c r="ER297">
        <v>50.9</v>
      </c>
      <c r="EY297">
        <v>61.1</v>
      </c>
      <c r="EZ297">
        <v>64</v>
      </c>
      <c r="FG297">
        <v>74.400000000000006</v>
      </c>
      <c r="FJ297">
        <v>76.8</v>
      </c>
      <c r="FP297">
        <v>58.5</v>
      </c>
      <c r="FX297">
        <v>39.4</v>
      </c>
      <c r="FY297">
        <v>39.4</v>
      </c>
      <c r="GA297">
        <v>56.2</v>
      </c>
      <c r="GC297">
        <v>56.1</v>
      </c>
      <c r="GF297">
        <v>33.4</v>
      </c>
      <c r="GH297">
        <v>27.5</v>
      </c>
      <c r="GI297">
        <v>27.5</v>
      </c>
      <c r="GP297">
        <v>39</v>
      </c>
      <c r="GZ297">
        <v>36</v>
      </c>
      <c r="HA297">
        <v>47.2</v>
      </c>
      <c r="HB297">
        <v>47.3</v>
      </c>
      <c r="HC297">
        <v>34.5</v>
      </c>
      <c r="IU297">
        <v>41.3</v>
      </c>
      <c r="JJ297">
        <v>42.6</v>
      </c>
      <c r="JQ297">
        <v>44.2</v>
      </c>
      <c r="JX297">
        <v>42.6</v>
      </c>
      <c r="JY297">
        <v>41.9</v>
      </c>
      <c r="JZ297">
        <v>40.6</v>
      </c>
      <c r="KA297">
        <v>42.8</v>
      </c>
      <c r="KB297">
        <v>46.7</v>
      </c>
      <c r="KC297">
        <v>47.9</v>
      </c>
      <c r="KD297">
        <v>40.6</v>
      </c>
      <c r="KE297">
        <v>41.9</v>
      </c>
      <c r="KG297">
        <v>66.5</v>
      </c>
      <c r="KH297">
        <v>35.4</v>
      </c>
      <c r="KJ297">
        <v>45</v>
      </c>
      <c r="KK297">
        <v>44.6</v>
      </c>
      <c r="KL297">
        <v>50.4</v>
      </c>
      <c r="KT297">
        <v>3448666666.6666665</v>
      </c>
      <c r="KU297">
        <v>231075000000</v>
      </c>
      <c r="KV297">
        <v>113273333333.33333</v>
      </c>
      <c r="KW297">
        <v>33663000000</v>
      </c>
      <c r="KX297">
        <v>14168333333.333334</v>
      </c>
      <c r="KY297">
        <v>9933333333.333334</v>
      </c>
      <c r="KZ297">
        <v>1890000000</v>
      </c>
      <c r="LA297">
        <v>2344666666.6666665</v>
      </c>
      <c r="LB297">
        <v>9833666666.666666</v>
      </c>
      <c r="LC297">
        <v>5420666666.666667</v>
      </c>
      <c r="LD297">
        <v>2631333333.3333335</v>
      </c>
      <c r="LE297">
        <v>1228666666.6666667</v>
      </c>
      <c r="LF297">
        <v>553000000</v>
      </c>
      <c r="LG297">
        <v>6345333333.333333</v>
      </c>
      <c r="LH297">
        <v>3047333333.3333335</v>
      </c>
      <c r="LI297">
        <v>964000000</v>
      </c>
      <c r="LJ297">
        <v>1365666666.6666667</v>
      </c>
      <c r="LK297">
        <v>769333333.33333337</v>
      </c>
      <c r="LL297">
        <v>199000000</v>
      </c>
      <c r="LM297">
        <v>3315666666.6666665</v>
      </c>
      <c r="LN297">
        <v>1454000000</v>
      </c>
      <c r="LO297">
        <v>629000000</v>
      </c>
      <c r="LP297">
        <v>259666666.66666666</v>
      </c>
      <c r="LQ297">
        <v>966000000</v>
      </c>
      <c r="LR297">
        <v>7333333.333333333</v>
      </c>
      <c r="LS297">
        <v>79610666666.666672</v>
      </c>
      <c r="LT297">
        <v>35749000000</v>
      </c>
      <c r="LU297">
        <v>30957000000</v>
      </c>
      <c r="LV297">
        <v>4550333333.333333</v>
      </c>
      <c r="LW297">
        <v>241666666.66666666</v>
      </c>
      <c r="LX297">
        <v>16328666666.666666</v>
      </c>
      <c r="LY297">
        <v>13196666666.666666</v>
      </c>
      <c r="LZ297">
        <v>7997333333.333333</v>
      </c>
      <c r="MA297">
        <v>4912666666.666667</v>
      </c>
      <c r="MB297">
        <v>286666666.66666669</v>
      </c>
      <c r="MC297">
        <v>3132000000</v>
      </c>
      <c r="MD297">
        <v>9118000000</v>
      </c>
      <c r="ME297">
        <v>7573333333.333333</v>
      </c>
      <c r="MF297">
        <v>1544666666.6666667</v>
      </c>
      <c r="MG297">
        <v>18415000000</v>
      </c>
      <c r="MH297">
        <v>2543666666.6666665</v>
      </c>
      <c r="MI297">
        <v>2891666666.6666665</v>
      </c>
      <c r="MJ297">
        <v>3875666666.6666665</v>
      </c>
      <c r="MK297">
        <v>2480000000</v>
      </c>
      <c r="ML297">
        <v>3685666666.6666665</v>
      </c>
      <c r="MM297">
        <v>2345666666.6666665</v>
      </c>
      <c r="MN297">
        <v>593000000</v>
      </c>
      <c r="MO297">
        <v>117801333333.33333</v>
      </c>
      <c r="MP297">
        <v>113991666666.66667</v>
      </c>
      <c r="MQ297">
        <v>39544000000</v>
      </c>
      <c r="MR297">
        <v>32829333333.333332</v>
      </c>
      <c r="MS297">
        <v>9360666666.666666</v>
      </c>
      <c r="MT297">
        <v>22149000000</v>
      </c>
      <c r="MU297">
        <v>1149000000</v>
      </c>
      <c r="MV297">
        <v>170666666.66666666</v>
      </c>
      <c r="MW297">
        <v>6715000000</v>
      </c>
      <c r="MX297">
        <v>1165000000</v>
      </c>
      <c r="MY297">
        <v>5550000000</v>
      </c>
      <c r="MZ297">
        <v>3494000000</v>
      </c>
      <c r="NA297">
        <v>2056000000</v>
      </c>
      <c r="NB297">
        <v>17627333333.333332</v>
      </c>
      <c r="NC297">
        <v>7929333333.333333</v>
      </c>
      <c r="ND297">
        <v>5050000000</v>
      </c>
      <c r="NE297">
        <v>1688333333.3333333</v>
      </c>
      <c r="NF297">
        <v>1191000000</v>
      </c>
      <c r="NG297">
        <v>9698000000</v>
      </c>
      <c r="NH297">
        <v>8002666666.666667</v>
      </c>
      <c r="NI297">
        <v>1695333333.3333333</v>
      </c>
      <c r="NJ297">
        <v>7348666666.666667</v>
      </c>
      <c r="NK297">
        <v>4793666666.666667</v>
      </c>
      <c r="NL297">
        <v>4234000000</v>
      </c>
      <c r="NM297">
        <v>559666666.66666663</v>
      </c>
      <c r="NN297">
        <v>2555000000</v>
      </c>
      <c r="NO297">
        <v>1420666666.6666667</v>
      </c>
      <c r="NP297">
        <v>1132666666.6666667</v>
      </c>
      <c r="NQ297">
        <v>2000000</v>
      </c>
      <c r="NR297">
        <v>4976000000</v>
      </c>
      <c r="NS297">
        <v>2663666666.6666665</v>
      </c>
      <c r="NT297">
        <v>1363666666.6666667</v>
      </c>
      <c r="NU297">
        <v>610333333.33333337</v>
      </c>
      <c r="NV297">
        <v>338333333.33333331</v>
      </c>
      <c r="NW297">
        <v>14412666666.666666</v>
      </c>
      <c r="NX297">
        <v>13413333333.333334</v>
      </c>
      <c r="NY297">
        <v>12750666666.666666</v>
      </c>
      <c r="NZ297">
        <v>662666666.66666663</v>
      </c>
      <c r="OA297">
        <v>999000000</v>
      </c>
      <c r="OB297">
        <v>10934666666.666666</v>
      </c>
      <c r="OC297">
        <v>5336333333.333333</v>
      </c>
      <c r="OD297">
        <v>3548000000</v>
      </c>
      <c r="OE297">
        <v>1788333333.3333333</v>
      </c>
      <c r="OF297">
        <v>5598333333.333333</v>
      </c>
      <c r="OG297">
        <v>2297000000</v>
      </c>
      <c r="OH297">
        <v>127000000</v>
      </c>
      <c r="OI297">
        <v>1676666666.6666667</v>
      </c>
      <c r="OJ297">
        <v>1497666666.6666667</v>
      </c>
      <c r="OK297">
        <v>19148333333.333332</v>
      </c>
      <c r="OL297">
        <v>4170000000</v>
      </c>
      <c r="OM297">
        <v>3608000000</v>
      </c>
      <c r="ON297">
        <v>562000000</v>
      </c>
      <c r="OP297">
        <v>3324666666.6666665</v>
      </c>
      <c r="OQ297">
        <v>1932666666.6666667</v>
      </c>
      <c r="OR297">
        <v>874666666.66666663</v>
      </c>
      <c r="OS297">
        <v>517333333.33333331</v>
      </c>
      <c r="OT297">
        <v>3436333333.3333335</v>
      </c>
      <c r="OU297">
        <v>1433666666.6666667</v>
      </c>
      <c r="OV297">
        <v>2331333333.3333335</v>
      </c>
      <c r="OW297">
        <v>1004000000</v>
      </c>
      <c r="OX297">
        <v>1944333333.3333333</v>
      </c>
      <c r="OY297">
        <v>940333333.33333337</v>
      </c>
      <c r="OZ297">
        <v>3809666666.6666665</v>
      </c>
      <c r="PA297">
        <v>14046333333.333334</v>
      </c>
      <c r="PB297">
        <v>10236666666.666666</v>
      </c>
    </row>
    <row r="298" spans="1:418" x14ac:dyDescent="0.45">
      <c r="A298" s="71">
        <v>26085</v>
      </c>
      <c r="B298">
        <v>40.5</v>
      </c>
      <c r="C298">
        <v>37.9</v>
      </c>
      <c r="D298">
        <v>36.9</v>
      </c>
      <c r="I298">
        <v>35</v>
      </c>
      <c r="L298">
        <v>31</v>
      </c>
      <c r="M298">
        <v>24.7</v>
      </c>
      <c r="N298">
        <v>18.2</v>
      </c>
      <c r="O298">
        <v>17.600000000000001</v>
      </c>
      <c r="Q298">
        <v>27.1</v>
      </c>
      <c r="R298">
        <v>33.700000000000003</v>
      </c>
      <c r="S298">
        <v>21.1</v>
      </c>
      <c r="W298">
        <v>48.7</v>
      </c>
      <c r="AA298">
        <v>54.6</v>
      </c>
      <c r="AL298">
        <v>38.299999999999997</v>
      </c>
      <c r="AP298">
        <v>41.5</v>
      </c>
      <c r="AQ298">
        <v>40.5</v>
      </c>
      <c r="AR298">
        <v>41.1</v>
      </c>
      <c r="BG298">
        <v>44.5</v>
      </c>
      <c r="BH298">
        <v>43.7</v>
      </c>
      <c r="BI298">
        <v>43.6</v>
      </c>
      <c r="BJ298">
        <v>45.7</v>
      </c>
      <c r="BK298">
        <v>48.6</v>
      </c>
      <c r="BM298">
        <v>41.1</v>
      </c>
      <c r="BO298">
        <v>35.6</v>
      </c>
      <c r="BS298">
        <v>45.3</v>
      </c>
      <c r="CB298">
        <v>34.5</v>
      </c>
      <c r="CG298">
        <v>59.3</v>
      </c>
      <c r="CJ298">
        <v>51.7</v>
      </c>
      <c r="CO298">
        <v>40</v>
      </c>
      <c r="CP298">
        <v>39.6</v>
      </c>
      <c r="CQ298">
        <v>37.799999999999997</v>
      </c>
      <c r="CR298">
        <v>38.799999999999997</v>
      </c>
      <c r="CS298">
        <v>34.299999999999997</v>
      </c>
      <c r="CU298">
        <v>34.200000000000003</v>
      </c>
      <c r="CW298">
        <v>41.3</v>
      </c>
      <c r="CX298">
        <v>36.299999999999997</v>
      </c>
      <c r="CZ298">
        <v>45.5</v>
      </c>
      <c r="DI298">
        <v>28.1</v>
      </c>
      <c r="DQ298">
        <v>34.299999999999997</v>
      </c>
      <c r="DX298">
        <v>42.1</v>
      </c>
      <c r="EK298">
        <v>39.4</v>
      </c>
      <c r="EP298">
        <v>54.2</v>
      </c>
      <c r="ER298">
        <v>51.2</v>
      </c>
      <c r="EY298">
        <v>61.2</v>
      </c>
      <c r="EZ298">
        <v>64.2</v>
      </c>
      <c r="FG298">
        <v>74.400000000000006</v>
      </c>
      <c r="FJ298">
        <v>77</v>
      </c>
      <c r="FP298">
        <v>58.7</v>
      </c>
      <c r="FX298">
        <v>39.6</v>
      </c>
      <c r="FY298">
        <v>39.5</v>
      </c>
      <c r="GA298">
        <v>56.3</v>
      </c>
      <c r="GC298">
        <v>56.2</v>
      </c>
      <c r="GF298">
        <v>33.4</v>
      </c>
      <c r="GH298">
        <v>27.6</v>
      </c>
      <c r="GI298">
        <v>27.7</v>
      </c>
      <c r="GP298">
        <v>39.299999999999997</v>
      </c>
      <c r="GZ298">
        <v>36.200000000000003</v>
      </c>
      <c r="HA298">
        <v>47.3</v>
      </c>
      <c r="HB298">
        <v>47.3</v>
      </c>
      <c r="HC298">
        <v>34.700000000000003</v>
      </c>
      <c r="IU298">
        <v>41.5</v>
      </c>
      <c r="JJ298">
        <v>42.7</v>
      </c>
      <c r="JQ298">
        <v>44.4</v>
      </c>
      <c r="JX298">
        <v>42.8</v>
      </c>
      <c r="JY298">
        <v>42.1</v>
      </c>
      <c r="JZ298">
        <v>40.799999999999997</v>
      </c>
      <c r="KA298">
        <v>43</v>
      </c>
      <c r="KB298">
        <v>46.9</v>
      </c>
      <c r="KC298">
        <v>48.1</v>
      </c>
      <c r="KD298">
        <v>40.799999999999997</v>
      </c>
      <c r="KE298">
        <v>42.1</v>
      </c>
      <c r="KG298">
        <v>66.599999999999994</v>
      </c>
      <c r="KH298">
        <v>35.700000000000003</v>
      </c>
      <c r="KJ298">
        <v>45.1</v>
      </c>
      <c r="KK298">
        <v>44.8</v>
      </c>
      <c r="KL298">
        <v>50.6</v>
      </c>
      <c r="KT298">
        <v>3448666666.6666665</v>
      </c>
      <c r="KU298">
        <v>231075000000</v>
      </c>
      <c r="KV298">
        <v>113273333333.33333</v>
      </c>
      <c r="KW298">
        <v>33663000000</v>
      </c>
      <c r="KX298">
        <v>14168333333.333334</v>
      </c>
      <c r="KY298">
        <v>9933333333.333334</v>
      </c>
      <c r="KZ298">
        <v>1890000000</v>
      </c>
      <c r="LA298">
        <v>2344666666.6666665</v>
      </c>
      <c r="LB298">
        <v>9833666666.666666</v>
      </c>
      <c r="LC298">
        <v>5420666666.666667</v>
      </c>
      <c r="LD298">
        <v>2631333333.3333335</v>
      </c>
      <c r="LE298">
        <v>1228666666.6666667</v>
      </c>
      <c r="LF298">
        <v>553000000</v>
      </c>
      <c r="LG298">
        <v>6345333333.333333</v>
      </c>
      <c r="LH298">
        <v>3047333333.3333335</v>
      </c>
      <c r="LI298">
        <v>964000000</v>
      </c>
      <c r="LJ298">
        <v>1365666666.6666667</v>
      </c>
      <c r="LK298">
        <v>769333333.33333337</v>
      </c>
      <c r="LL298">
        <v>199000000</v>
      </c>
      <c r="LM298">
        <v>3315666666.6666665</v>
      </c>
      <c r="LN298">
        <v>1454000000</v>
      </c>
      <c r="LO298">
        <v>629000000</v>
      </c>
      <c r="LP298">
        <v>259666666.66666666</v>
      </c>
      <c r="LQ298">
        <v>966000000</v>
      </c>
      <c r="LR298">
        <v>7333333.333333333</v>
      </c>
      <c r="LS298">
        <v>79610666666.666672</v>
      </c>
      <c r="LT298">
        <v>35749000000</v>
      </c>
      <c r="LU298">
        <v>30957000000</v>
      </c>
      <c r="LV298">
        <v>4550333333.333333</v>
      </c>
      <c r="LW298">
        <v>241666666.66666666</v>
      </c>
      <c r="LX298">
        <v>16328666666.666666</v>
      </c>
      <c r="LY298">
        <v>13196666666.666666</v>
      </c>
      <c r="LZ298">
        <v>7997333333.333333</v>
      </c>
      <c r="MA298">
        <v>4912666666.666667</v>
      </c>
      <c r="MB298">
        <v>286666666.66666669</v>
      </c>
      <c r="MC298">
        <v>3132000000</v>
      </c>
      <c r="MD298">
        <v>9118000000</v>
      </c>
      <c r="ME298">
        <v>7573333333.333333</v>
      </c>
      <c r="MF298">
        <v>1544666666.6666667</v>
      </c>
      <c r="MG298">
        <v>18415000000</v>
      </c>
      <c r="MH298">
        <v>2543666666.6666665</v>
      </c>
      <c r="MI298">
        <v>2891666666.6666665</v>
      </c>
      <c r="MJ298">
        <v>3875666666.6666665</v>
      </c>
      <c r="MK298">
        <v>2480000000</v>
      </c>
      <c r="ML298">
        <v>3685666666.6666665</v>
      </c>
      <c r="MM298">
        <v>2345666666.6666665</v>
      </c>
      <c r="MN298">
        <v>593000000</v>
      </c>
      <c r="MO298">
        <v>117801333333.33333</v>
      </c>
      <c r="MP298">
        <v>113991666666.66667</v>
      </c>
      <c r="MQ298">
        <v>39544000000</v>
      </c>
      <c r="MR298">
        <v>32829333333.333332</v>
      </c>
      <c r="MS298">
        <v>9360666666.666666</v>
      </c>
      <c r="MT298">
        <v>22149000000</v>
      </c>
      <c r="MU298">
        <v>1149000000</v>
      </c>
      <c r="MV298">
        <v>170666666.66666666</v>
      </c>
      <c r="MW298">
        <v>6715000000</v>
      </c>
      <c r="MX298">
        <v>1165000000</v>
      </c>
      <c r="MY298">
        <v>5550000000</v>
      </c>
      <c r="MZ298">
        <v>3494000000</v>
      </c>
      <c r="NA298">
        <v>2056000000</v>
      </c>
      <c r="NB298">
        <v>17627333333.333332</v>
      </c>
      <c r="NC298">
        <v>7929333333.333333</v>
      </c>
      <c r="ND298">
        <v>5050000000</v>
      </c>
      <c r="NE298">
        <v>1688333333.3333333</v>
      </c>
      <c r="NF298">
        <v>1191000000</v>
      </c>
      <c r="NG298">
        <v>9698000000</v>
      </c>
      <c r="NH298">
        <v>8002666666.666667</v>
      </c>
      <c r="NI298">
        <v>1695333333.3333333</v>
      </c>
      <c r="NJ298">
        <v>7348666666.666667</v>
      </c>
      <c r="NK298">
        <v>4793666666.666667</v>
      </c>
      <c r="NL298">
        <v>4234000000</v>
      </c>
      <c r="NM298">
        <v>559666666.66666663</v>
      </c>
      <c r="NN298">
        <v>2555000000</v>
      </c>
      <c r="NO298">
        <v>1420666666.6666667</v>
      </c>
      <c r="NP298">
        <v>1132666666.6666667</v>
      </c>
      <c r="NQ298">
        <v>2000000</v>
      </c>
      <c r="NR298">
        <v>4976000000</v>
      </c>
      <c r="NS298">
        <v>2663666666.6666665</v>
      </c>
      <c r="NT298">
        <v>1363666666.6666667</v>
      </c>
      <c r="NU298">
        <v>610333333.33333337</v>
      </c>
      <c r="NV298">
        <v>338333333.33333331</v>
      </c>
      <c r="NW298">
        <v>14412666666.666666</v>
      </c>
      <c r="NX298">
        <v>13413333333.333334</v>
      </c>
      <c r="NY298">
        <v>12750666666.666666</v>
      </c>
      <c r="NZ298">
        <v>662666666.66666663</v>
      </c>
      <c r="OA298">
        <v>999000000</v>
      </c>
      <c r="OB298">
        <v>10934666666.666666</v>
      </c>
      <c r="OC298">
        <v>5336333333.333333</v>
      </c>
      <c r="OD298">
        <v>3548000000</v>
      </c>
      <c r="OE298">
        <v>1788333333.3333333</v>
      </c>
      <c r="OF298">
        <v>5598333333.333333</v>
      </c>
      <c r="OG298">
        <v>2297000000</v>
      </c>
      <c r="OH298">
        <v>127000000</v>
      </c>
      <c r="OI298">
        <v>1676666666.6666667</v>
      </c>
      <c r="OJ298">
        <v>1497666666.6666667</v>
      </c>
      <c r="OK298">
        <v>19148333333.333332</v>
      </c>
      <c r="OL298">
        <v>4170000000</v>
      </c>
      <c r="OM298">
        <v>3608000000</v>
      </c>
      <c r="ON298">
        <v>562000000</v>
      </c>
      <c r="OP298">
        <v>3324666666.6666665</v>
      </c>
      <c r="OQ298">
        <v>1932666666.6666667</v>
      </c>
      <c r="OR298">
        <v>874666666.66666663</v>
      </c>
      <c r="OS298">
        <v>517333333.33333331</v>
      </c>
      <c r="OT298">
        <v>3436333333.3333335</v>
      </c>
      <c r="OU298">
        <v>1433666666.6666667</v>
      </c>
      <c r="OV298">
        <v>2331333333.3333335</v>
      </c>
      <c r="OW298">
        <v>1004000000</v>
      </c>
      <c r="OX298">
        <v>1944333333.3333333</v>
      </c>
      <c r="OY298">
        <v>940333333.33333337</v>
      </c>
      <c r="OZ298">
        <v>3809666666.6666665</v>
      </c>
      <c r="PA298">
        <v>14046333333.333334</v>
      </c>
      <c r="PB298">
        <v>10236666666.666666</v>
      </c>
    </row>
    <row r="299" spans="1:418" x14ac:dyDescent="0.45">
      <c r="A299" s="71">
        <v>26115</v>
      </c>
      <c r="B299">
        <v>40.6</v>
      </c>
      <c r="C299">
        <v>38.1</v>
      </c>
      <c r="D299">
        <v>37</v>
      </c>
      <c r="I299">
        <v>35.1</v>
      </c>
      <c r="L299">
        <v>31.3</v>
      </c>
      <c r="M299">
        <v>24.8</v>
      </c>
      <c r="N299">
        <v>18.3</v>
      </c>
      <c r="O299">
        <v>17.600000000000001</v>
      </c>
      <c r="Q299">
        <v>27.3</v>
      </c>
      <c r="R299">
        <v>34</v>
      </c>
      <c r="S299">
        <v>21.1</v>
      </c>
      <c r="W299">
        <v>48.8</v>
      </c>
      <c r="AA299">
        <v>54.7</v>
      </c>
      <c r="AL299">
        <v>38.4</v>
      </c>
      <c r="AP299">
        <v>41.6</v>
      </c>
      <c r="AQ299">
        <v>40.6</v>
      </c>
      <c r="AR299">
        <v>41.1</v>
      </c>
      <c r="BG299">
        <v>44.3</v>
      </c>
      <c r="BH299">
        <v>43.5</v>
      </c>
      <c r="BI299">
        <v>43.3</v>
      </c>
      <c r="BJ299">
        <v>45.3</v>
      </c>
      <c r="BK299">
        <v>48.2</v>
      </c>
      <c r="BM299">
        <v>40.5</v>
      </c>
      <c r="BO299">
        <v>35.4</v>
      </c>
      <c r="BS299">
        <v>44.2</v>
      </c>
      <c r="CB299">
        <v>34.799999999999997</v>
      </c>
      <c r="CG299">
        <v>59.5</v>
      </c>
      <c r="CJ299">
        <v>51.9</v>
      </c>
      <c r="CO299">
        <v>40.1</v>
      </c>
      <c r="CP299">
        <v>39.6</v>
      </c>
      <c r="CQ299">
        <v>38.5</v>
      </c>
      <c r="CR299">
        <v>39.799999999999997</v>
      </c>
      <c r="CS299">
        <v>36.1</v>
      </c>
      <c r="CU299">
        <v>34.299999999999997</v>
      </c>
      <c r="CW299">
        <v>40.6</v>
      </c>
      <c r="CX299">
        <v>35.4</v>
      </c>
      <c r="CZ299">
        <v>56.6</v>
      </c>
      <c r="DI299">
        <v>28.1</v>
      </c>
      <c r="DQ299">
        <v>34.4</v>
      </c>
      <c r="DX299">
        <v>41.9</v>
      </c>
      <c r="EK299">
        <v>39.5</v>
      </c>
      <c r="EP299">
        <v>54.3</v>
      </c>
      <c r="ER299">
        <v>51.4</v>
      </c>
      <c r="EY299">
        <v>61.3</v>
      </c>
      <c r="EZ299">
        <v>64.2</v>
      </c>
      <c r="FG299">
        <v>74.8</v>
      </c>
      <c r="FJ299">
        <v>76.7</v>
      </c>
      <c r="FP299">
        <v>58.6</v>
      </c>
      <c r="FX299">
        <v>39.6</v>
      </c>
      <c r="FY299">
        <v>39.5</v>
      </c>
      <c r="GA299">
        <v>56.6</v>
      </c>
      <c r="GC299">
        <v>56.5</v>
      </c>
      <c r="GF299">
        <v>33.1</v>
      </c>
      <c r="GH299">
        <v>27.3</v>
      </c>
      <c r="GI299">
        <v>27.3</v>
      </c>
      <c r="GP299">
        <v>39.6</v>
      </c>
      <c r="GZ299">
        <v>36.4</v>
      </c>
      <c r="HA299">
        <v>47.3</v>
      </c>
      <c r="HB299">
        <v>47.5</v>
      </c>
      <c r="HC299">
        <v>34.9</v>
      </c>
      <c r="IU299">
        <v>41.7</v>
      </c>
      <c r="JJ299">
        <v>43</v>
      </c>
      <c r="JQ299">
        <v>44.5</v>
      </c>
      <c r="JX299">
        <v>42.9</v>
      </c>
      <c r="JY299">
        <v>42.1</v>
      </c>
      <c r="JZ299">
        <v>40.9</v>
      </c>
      <c r="KA299">
        <v>43.1</v>
      </c>
      <c r="KB299">
        <v>47</v>
      </c>
      <c r="KC299">
        <v>48.3</v>
      </c>
      <c r="KD299">
        <v>40.9</v>
      </c>
      <c r="KE299">
        <v>42.2</v>
      </c>
      <c r="KG299">
        <v>66.8</v>
      </c>
      <c r="KH299">
        <v>36</v>
      </c>
      <c r="KJ299">
        <v>45.2</v>
      </c>
      <c r="KK299">
        <v>44.9</v>
      </c>
      <c r="KL299">
        <v>50.8</v>
      </c>
      <c r="KT299">
        <v>3418666666.6666665</v>
      </c>
      <c r="KU299">
        <v>235199666666.66666</v>
      </c>
      <c r="KV299">
        <v>114622000000</v>
      </c>
      <c r="KW299">
        <v>34480666666.666664</v>
      </c>
      <c r="KX299">
        <v>14562666666.666666</v>
      </c>
      <c r="KY299">
        <v>10215000000</v>
      </c>
      <c r="KZ299">
        <v>1927000000</v>
      </c>
      <c r="LA299">
        <v>2420666666.6666665</v>
      </c>
      <c r="LB299">
        <v>10053000000</v>
      </c>
      <c r="LC299">
        <v>5578666666.666667</v>
      </c>
      <c r="LD299">
        <v>2645000000</v>
      </c>
      <c r="LE299">
        <v>1263666666.6666667</v>
      </c>
      <c r="LF299">
        <v>565666666.66666663</v>
      </c>
      <c r="LG299">
        <v>6448666666.666667</v>
      </c>
      <c r="LH299">
        <v>3081000000</v>
      </c>
      <c r="LI299">
        <v>995666666.66666663</v>
      </c>
      <c r="LJ299">
        <v>1376333333.3333333</v>
      </c>
      <c r="LK299">
        <v>796000000</v>
      </c>
      <c r="LL299">
        <v>199666666.66666666</v>
      </c>
      <c r="LM299">
        <v>3416333333.3333335</v>
      </c>
      <c r="LN299">
        <v>1484333333.3333333</v>
      </c>
      <c r="LO299">
        <v>655333333.33333337</v>
      </c>
      <c r="LP299">
        <v>268666666.66666669</v>
      </c>
      <c r="LQ299">
        <v>1000333333.3333334</v>
      </c>
      <c r="LR299">
        <v>7666666.666666667</v>
      </c>
      <c r="LS299">
        <v>80141333333.333328</v>
      </c>
      <c r="LT299">
        <v>35710666666.666664</v>
      </c>
      <c r="LU299">
        <v>30840333333.333332</v>
      </c>
      <c r="LV299">
        <v>4625333333.333333</v>
      </c>
      <c r="LW299">
        <v>245000000</v>
      </c>
      <c r="LX299">
        <v>16500000000</v>
      </c>
      <c r="LY299">
        <v>13355000000</v>
      </c>
      <c r="LZ299">
        <v>8101000000</v>
      </c>
      <c r="MA299">
        <v>4972666666.666667</v>
      </c>
      <c r="MB299">
        <v>281333333.33333331</v>
      </c>
      <c r="MC299">
        <v>3145000000</v>
      </c>
      <c r="MD299">
        <v>9247666666.666666</v>
      </c>
      <c r="ME299">
        <v>7759000000</v>
      </c>
      <c r="MF299">
        <v>1488333333.3333333</v>
      </c>
      <c r="MG299">
        <v>18683333333.333332</v>
      </c>
      <c r="MH299">
        <v>2568666666.6666665</v>
      </c>
      <c r="MI299">
        <v>2937666666.6666665</v>
      </c>
      <c r="MJ299">
        <v>3906333333.3333335</v>
      </c>
      <c r="MK299">
        <v>2499666666.6666665</v>
      </c>
      <c r="ML299">
        <v>3747333333.3333335</v>
      </c>
      <c r="MM299">
        <v>2402666666.6666665</v>
      </c>
      <c r="MN299">
        <v>620666666.66666663</v>
      </c>
      <c r="MO299">
        <v>120577333333.33333</v>
      </c>
      <c r="MP299">
        <v>116615333333.33333</v>
      </c>
      <c r="MQ299">
        <v>40433666666.666664</v>
      </c>
      <c r="MR299">
        <v>33647666666.666668</v>
      </c>
      <c r="MS299">
        <v>9578000000</v>
      </c>
      <c r="MT299">
        <v>22731333333.333332</v>
      </c>
      <c r="MU299">
        <v>1167333333.3333333</v>
      </c>
      <c r="MV299">
        <v>171000000</v>
      </c>
      <c r="MW299">
        <v>6786333333.333333</v>
      </c>
      <c r="MX299">
        <v>1200333333.3333333</v>
      </c>
      <c r="MY299">
        <v>5586000000</v>
      </c>
      <c r="MZ299">
        <v>3560333333.3333335</v>
      </c>
      <c r="NA299">
        <v>2025666666.6666667</v>
      </c>
      <c r="NB299">
        <v>18210666666.666668</v>
      </c>
      <c r="NC299">
        <v>8078333333.333333</v>
      </c>
      <c r="ND299">
        <v>5167333333.333333</v>
      </c>
      <c r="NE299">
        <v>1715666666.6666667</v>
      </c>
      <c r="NF299">
        <v>1195333333.3333333</v>
      </c>
      <c r="NG299">
        <v>10132333333.333334</v>
      </c>
      <c r="NH299">
        <v>8304333333.333333</v>
      </c>
      <c r="NI299">
        <v>1828000000</v>
      </c>
      <c r="NJ299">
        <v>7615666666.666667</v>
      </c>
      <c r="NK299">
        <v>4946000000</v>
      </c>
      <c r="NL299">
        <v>4369666666.666667</v>
      </c>
      <c r="NM299">
        <v>576333333.33333337</v>
      </c>
      <c r="NN299">
        <v>2669666666.6666665</v>
      </c>
      <c r="NO299">
        <v>1467000000</v>
      </c>
      <c r="NP299">
        <v>1200333333.3333333</v>
      </c>
      <c r="NQ299">
        <v>2000000</v>
      </c>
      <c r="NR299">
        <v>5063333333.333333</v>
      </c>
      <c r="NS299">
        <v>2701333333.3333335</v>
      </c>
      <c r="NT299">
        <v>1387333333.3333333</v>
      </c>
      <c r="NU299">
        <v>621666666.66666663</v>
      </c>
      <c r="NV299">
        <v>353000000</v>
      </c>
      <c r="NW299">
        <v>14725000000</v>
      </c>
      <c r="NX299">
        <v>13690333333.333334</v>
      </c>
      <c r="NY299">
        <v>13029000000</v>
      </c>
      <c r="NZ299">
        <v>661333333.33333337</v>
      </c>
      <c r="OA299">
        <v>1035000000</v>
      </c>
      <c r="OB299">
        <v>11135666666.666666</v>
      </c>
      <c r="OC299">
        <v>5369333333.333333</v>
      </c>
      <c r="OD299">
        <v>3620000000</v>
      </c>
      <c r="OE299">
        <v>1749333333.3333333</v>
      </c>
      <c r="OF299">
        <v>5766333333.333333</v>
      </c>
      <c r="OG299">
        <v>2304333333.3333335</v>
      </c>
      <c r="OH299">
        <v>134000000</v>
      </c>
      <c r="OI299">
        <v>1779666666.6666667</v>
      </c>
      <c r="OJ299">
        <v>1548333333.3333333</v>
      </c>
      <c r="OK299">
        <v>19431333333.333332</v>
      </c>
      <c r="OL299">
        <v>4332333333.333333</v>
      </c>
      <c r="OM299">
        <v>3738000000</v>
      </c>
      <c r="ON299">
        <v>594333333.33333337</v>
      </c>
      <c r="OP299">
        <v>3404666666.6666665</v>
      </c>
      <c r="OQ299">
        <v>1993000000</v>
      </c>
      <c r="OR299">
        <v>894000000</v>
      </c>
      <c r="OS299">
        <v>517666666.66666669</v>
      </c>
      <c r="OT299">
        <v>3471666666.6666665</v>
      </c>
      <c r="OU299">
        <v>1489000000</v>
      </c>
      <c r="OV299">
        <v>2390333333.3333335</v>
      </c>
      <c r="OW299">
        <v>924666666.66666663</v>
      </c>
      <c r="OX299">
        <v>1893000000</v>
      </c>
      <c r="OY299">
        <v>968333333.33333337</v>
      </c>
      <c r="OZ299">
        <v>3962000000</v>
      </c>
      <c r="PA299">
        <v>14509666666.666666</v>
      </c>
      <c r="PB299">
        <v>10547666666.666666</v>
      </c>
    </row>
    <row r="300" spans="1:418" x14ac:dyDescent="0.45">
      <c r="A300" s="71">
        <v>26146</v>
      </c>
      <c r="B300">
        <v>40.700000000000003</v>
      </c>
      <c r="C300">
        <v>38.200000000000003</v>
      </c>
      <c r="D300">
        <v>37.200000000000003</v>
      </c>
      <c r="I300">
        <v>35.299999999999997</v>
      </c>
      <c r="L300">
        <v>31.5</v>
      </c>
      <c r="M300">
        <v>25</v>
      </c>
      <c r="N300">
        <v>18.399999999999999</v>
      </c>
      <c r="O300">
        <v>17.8</v>
      </c>
      <c r="Q300">
        <v>27.5</v>
      </c>
      <c r="R300">
        <v>34.299999999999997</v>
      </c>
      <c r="S300">
        <v>21.2</v>
      </c>
      <c r="W300">
        <v>49</v>
      </c>
      <c r="AA300">
        <v>54.9</v>
      </c>
      <c r="AL300">
        <v>38.5</v>
      </c>
      <c r="AP300">
        <v>41.6</v>
      </c>
      <c r="AQ300">
        <v>40.6</v>
      </c>
      <c r="AR300">
        <v>41.1</v>
      </c>
      <c r="BG300">
        <v>44.3</v>
      </c>
      <c r="BH300">
        <v>43.5</v>
      </c>
      <c r="BI300">
        <v>43.3</v>
      </c>
      <c r="BJ300">
        <v>45.2</v>
      </c>
      <c r="BK300">
        <v>47.9</v>
      </c>
      <c r="BM300">
        <v>40.6</v>
      </c>
      <c r="BO300">
        <v>34.700000000000003</v>
      </c>
      <c r="BS300">
        <v>46</v>
      </c>
      <c r="CB300">
        <v>35.1</v>
      </c>
      <c r="CG300">
        <v>57.9</v>
      </c>
      <c r="CJ300">
        <v>52.1</v>
      </c>
      <c r="CO300">
        <v>40.200000000000003</v>
      </c>
      <c r="CP300">
        <v>39.799999999999997</v>
      </c>
      <c r="CQ300">
        <v>39.6</v>
      </c>
      <c r="CR300">
        <v>40.6</v>
      </c>
      <c r="CS300">
        <v>37.700000000000003</v>
      </c>
      <c r="CU300">
        <v>34.5</v>
      </c>
      <c r="CW300">
        <v>40.4</v>
      </c>
      <c r="CX300">
        <v>35.799999999999997</v>
      </c>
      <c r="CZ300">
        <v>54.9</v>
      </c>
      <c r="DI300">
        <v>28.1</v>
      </c>
      <c r="DQ300">
        <v>34.5</v>
      </c>
      <c r="DX300">
        <v>41.7</v>
      </c>
      <c r="EK300">
        <v>39.700000000000003</v>
      </c>
      <c r="EP300">
        <v>54.4</v>
      </c>
      <c r="ER300">
        <v>51.2</v>
      </c>
      <c r="EY300">
        <v>61.1</v>
      </c>
      <c r="EZ300">
        <v>63.9</v>
      </c>
      <c r="FG300">
        <v>74.400000000000006</v>
      </c>
      <c r="FJ300">
        <v>77</v>
      </c>
      <c r="FP300">
        <v>58.8</v>
      </c>
      <c r="FX300">
        <v>39.700000000000003</v>
      </c>
      <c r="FY300">
        <v>39.6</v>
      </c>
      <c r="GA300">
        <v>54.7</v>
      </c>
      <c r="GC300">
        <v>54.7</v>
      </c>
      <c r="GF300">
        <v>33.1</v>
      </c>
      <c r="GH300">
        <v>28.4</v>
      </c>
      <c r="GI300">
        <v>28.4</v>
      </c>
      <c r="GP300">
        <v>39.799999999999997</v>
      </c>
      <c r="GZ300">
        <v>36.5</v>
      </c>
      <c r="HA300">
        <v>47.3</v>
      </c>
      <c r="HB300">
        <v>47.5</v>
      </c>
      <c r="HC300">
        <v>35.1</v>
      </c>
      <c r="IU300">
        <v>41.9</v>
      </c>
      <c r="JJ300">
        <v>43.2</v>
      </c>
      <c r="JQ300">
        <v>44.5</v>
      </c>
      <c r="JX300">
        <v>43</v>
      </c>
      <c r="JY300">
        <v>42.2</v>
      </c>
      <c r="JZ300">
        <v>41</v>
      </c>
      <c r="KA300">
        <v>43.2</v>
      </c>
      <c r="KB300">
        <v>47.1</v>
      </c>
      <c r="KC300">
        <v>48.3</v>
      </c>
      <c r="KD300">
        <v>41</v>
      </c>
      <c r="KE300">
        <v>42.3</v>
      </c>
      <c r="KG300">
        <v>66.5</v>
      </c>
      <c r="KH300">
        <v>36.200000000000003</v>
      </c>
      <c r="KJ300">
        <v>45.3</v>
      </c>
      <c r="KK300">
        <v>44.9</v>
      </c>
      <c r="KL300">
        <v>50.7</v>
      </c>
      <c r="KT300">
        <v>3418666666.6666665</v>
      </c>
      <c r="KU300">
        <v>235199666666.66666</v>
      </c>
      <c r="KV300">
        <v>114622000000</v>
      </c>
      <c r="KW300">
        <v>34480666666.666664</v>
      </c>
      <c r="KX300">
        <v>14562666666.666666</v>
      </c>
      <c r="KY300">
        <v>10215000000</v>
      </c>
      <c r="KZ300">
        <v>1927000000</v>
      </c>
      <c r="LA300">
        <v>2420666666.6666665</v>
      </c>
      <c r="LB300">
        <v>10053000000</v>
      </c>
      <c r="LC300">
        <v>5578666666.666667</v>
      </c>
      <c r="LD300">
        <v>2645000000</v>
      </c>
      <c r="LE300">
        <v>1263666666.6666667</v>
      </c>
      <c r="LF300">
        <v>565666666.66666663</v>
      </c>
      <c r="LG300">
        <v>6448666666.666667</v>
      </c>
      <c r="LH300">
        <v>3081000000</v>
      </c>
      <c r="LI300">
        <v>995666666.66666663</v>
      </c>
      <c r="LJ300">
        <v>1376333333.3333333</v>
      </c>
      <c r="LK300">
        <v>796000000</v>
      </c>
      <c r="LL300">
        <v>199666666.66666666</v>
      </c>
      <c r="LM300">
        <v>3416333333.3333335</v>
      </c>
      <c r="LN300">
        <v>1484333333.3333333</v>
      </c>
      <c r="LO300">
        <v>655333333.33333337</v>
      </c>
      <c r="LP300">
        <v>268666666.66666669</v>
      </c>
      <c r="LQ300">
        <v>1000333333.3333334</v>
      </c>
      <c r="LR300">
        <v>7666666.666666667</v>
      </c>
      <c r="LS300">
        <v>80141333333.333328</v>
      </c>
      <c r="LT300">
        <v>35710666666.666664</v>
      </c>
      <c r="LU300">
        <v>30840333333.333332</v>
      </c>
      <c r="LV300">
        <v>4625333333.333333</v>
      </c>
      <c r="LW300">
        <v>245000000</v>
      </c>
      <c r="LX300">
        <v>16500000000</v>
      </c>
      <c r="LY300">
        <v>13355000000</v>
      </c>
      <c r="LZ300">
        <v>8101000000</v>
      </c>
      <c r="MA300">
        <v>4972666666.666667</v>
      </c>
      <c r="MB300">
        <v>281333333.33333331</v>
      </c>
      <c r="MC300">
        <v>3145000000</v>
      </c>
      <c r="MD300">
        <v>9247666666.666666</v>
      </c>
      <c r="ME300">
        <v>7759000000</v>
      </c>
      <c r="MF300">
        <v>1488333333.3333333</v>
      </c>
      <c r="MG300">
        <v>18683333333.333332</v>
      </c>
      <c r="MH300">
        <v>2568666666.6666665</v>
      </c>
      <c r="MI300">
        <v>2937666666.6666665</v>
      </c>
      <c r="MJ300">
        <v>3906333333.3333335</v>
      </c>
      <c r="MK300">
        <v>2499666666.6666665</v>
      </c>
      <c r="ML300">
        <v>3747333333.3333335</v>
      </c>
      <c r="MM300">
        <v>2402666666.6666665</v>
      </c>
      <c r="MN300">
        <v>620666666.66666663</v>
      </c>
      <c r="MO300">
        <v>120577333333.33333</v>
      </c>
      <c r="MP300">
        <v>116615333333.33333</v>
      </c>
      <c r="MQ300">
        <v>40433666666.666664</v>
      </c>
      <c r="MR300">
        <v>33647666666.666668</v>
      </c>
      <c r="MS300">
        <v>9578000000</v>
      </c>
      <c r="MT300">
        <v>22731333333.333332</v>
      </c>
      <c r="MU300">
        <v>1167333333.3333333</v>
      </c>
      <c r="MV300">
        <v>171000000</v>
      </c>
      <c r="MW300">
        <v>6786333333.333333</v>
      </c>
      <c r="MX300">
        <v>1200333333.3333333</v>
      </c>
      <c r="MY300">
        <v>5586000000</v>
      </c>
      <c r="MZ300">
        <v>3560333333.3333335</v>
      </c>
      <c r="NA300">
        <v>2025666666.6666667</v>
      </c>
      <c r="NB300">
        <v>18210666666.666668</v>
      </c>
      <c r="NC300">
        <v>8078333333.333333</v>
      </c>
      <c r="ND300">
        <v>5167333333.333333</v>
      </c>
      <c r="NE300">
        <v>1715666666.6666667</v>
      </c>
      <c r="NF300">
        <v>1195333333.3333333</v>
      </c>
      <c r="NG300">
        <v>10132333333.333334</v>
      </c>
      <c r="NH300">
        <v>8304333333.333333</v>
      </c>
      <c r="NI300">
        <v>1828000000</v>
      </c>
      <c r="NJ300">
        <v>7615666666.666667</v>
      </c>
      <c r="NK300">
        <v>4946000000</v>
      </c>
      <c r="NL300">
        <v>4369666666.666667</v>
      </c>
      <c r="NM300">
        <v>576333333.33333337</v>
      </c>
      <c r="NN300">
        <v>2669666666.6666665</v>
      </c>
      <c r="NO300">
        <v>1467000000</v>
      </c>
      <c r="NP300">
        <v>1200333333.3333333</v>
      </c>
      <c r="NQ300">
        <v>2000000</v>
      </c>
      <c r="NR300">
        <v>5063333333.333333</v>
      </c>
      <c r="NS300">
        <v>2701333333.3333335</v>
      </c>
      <c r="NT300">
        <v>1387333333.3333333</v>
      </c>
      <c r="NU300">
        <v>621666666.66666663</v>
      </c>
      <c r="NV300">
        <v>353000000</v>
      </c>
      <c r="NW300">
        <v>14725000000</v>
      </c>
      <c r="NX300">
        <v>13690333333.333334</v>
      </c>
      <c r="NY300">
        <v>13029000000</v>
      </c>
      <c r="NZ300">
        <v>661333333.33333337</v>
      </c>
      <c r="OA300">
        <v>1035000000</v>
      </c>
      <c r="OB300">
        <v>11135666666.666666</v>
      </c>
      <c r="OC300">
        <v>5369333333.333333</v>
      </c>
      <c r="OD300">
        <v>3620000000</v>
      </c>
      <c r="OE300">
        <v>1749333333.3333333</v>
      </c>
      <c r="OF300">
        <v>5766333333.333333</v>
      </c>
      <c r="OG300">
        <v>2304333333.3333335</v>
      </c>
      <c r="OH300">
        <v>134000000</v>
      </c>
      <c r="OI300">
        <v>1779666666.6666667</v>
      </c>
      <c r="OJ300">
        <v>1548333333.3333333</v>
      </c>
      <c r="OK300">
        <v>19431333333.333332</v>
      </c>
      <c r="OL300">
        <v>4332333333.333333</v>
      </c>
      <c r="OM300">
        <v>3738000000</v>
      </c>
      <c r="ON300">
        <v>594333333.33333337</v>
      </c>
      <c r="OP300">
        <v>3404666666.6666665</v>
      </c>
      <c r="OQ300">
        <v>1993000000</v>
      </c>
      <c r="OR300">
        <v>894000000</v>
      </c>
      <c r="OS300">
        <v>517666666.66666669</v>
      </c>
      <c r="OT300">
        <v>3471666666.6666665</v>
      </c>
      <c r="OU300">
        <v>1489000000</v>
      </c>
      <c r="OV300">
        <v>2390333333.3333335</v>
      </c>
      <c r="OW300">
        <v>924666666.66666663</v>
      </c>
      <c r="OX300">
        <v>1893000000</v>
      </c>
      <c r="OY300">
        <v>968333333.33333337</v>
      </c>
      <c r="OZ300">
        <v>3962000000</v>
      </c>
      <c r="PA300">
        <v>14509666666.666666</v>
      </c>
      <c r="PB300">
        <v>10547666666.666666</v>
      </c>
    </row>
    <row r="301" spans="1:418" x14ac:dyDescent="0.45">
      <c r="A301" s="71">
        <v>26177</v>
      </c>
      <c r="B301">
        <v>40.799999999999997</v>
      </c>
      <c r="C301">
        <v>38.4</v>
      </c>
      <c r="D301">
        <v>37.4</v>
      </c>
      <c r="I301">
        <v>35.299999999999997</v>
      </c>
      <c r="L301">
        <v>31.6</v>
      </c>
      <c r="M301">
        <v>25.1</v>
      </c>
      <c r="N301">
        <v>18.5</v>
      </c>
      <c r="O301">
        <v>17.899999999999999</v>
      </c>
      <c r="Q301">
        <v>27.5</v>
      </c>
      <c r="R301">
        <v>34.299999999999997</v>
      </c>
      <c r="S301">
        <v>21.3</v>
      </c>
      <c r="W301">
        <v>49</v>
      </c>
      <c r="AA301">
        <v>54.9</v>
      </c>
      <c r="AL301">
        <v>38.6</v>
      </c>
      <c r="AP301">
        <v>41.6</v>
      </c>
      <c r="AQ301">
        <v>40.6</v>
      </c>
      <c r="AR301">
        <v>41.1</v>
      </c>
      <c r="BG301">
        <v>44.1</v>
      </c>
      <c r="BH301">
        <v>43.8</v>
      </c>
      <c r="BI301">
        <v>43.7</v>
      </c>
      <c r="BJ301">
        <v>46</v>
      </c>
      <c r="BK301">
        <v>48.8</v>
      </c>
      <c r="BM301">
        <v>40.5</v>
      </c>
      <c r="BO301">
        <v>34.4</v>
      </c>
      <c r="BS301">
        <v>44.9</v>
      </c>
      <c r="CB301">
        <v>35.200000000000003</v>
      </c>
      <c r="CG301">
        <v>50.9</v>
      </c>
      <c r="CJ301">
        <v>52</v>
      </c>
      <c r="CO301">
        <v>40</v>
      </c>
      <c r="CP301">
        <v>39</v>
      </c>
      <c r="CQ301">
        <v>38.299999999999997</v>
      </c>
      <c r="CR301">
        <v>40.200000000000003</v>
      </c>
      <c r="CS301">
        <v>37.1</v>
      </c>
      <c r="CU301">
        <v>35</v>
      </c>
      <c r="CW301">
        <v>39.799999999999997</v>
      </c>
      <c r="CX301">
        <v>37.700000000000003</v>
      </c>
      <c r="CZ301">
        <v>49.9</v>
      </c>
      <c r="DI301">
        <v>28</v>
      </c>
      <c r="DQ301">
        <v>34.5</v>
      </c>
      <c r="DX301">
        <v>41.4</v>
      </c>
      <c r="EK301">
        <v>39.799999999999997</v>
      </c>
      <c r="EP301">
        <v>54.5</v>
      </c>
      <c r="ER301">
        <v>51.2</v>
      </c>
      <c r="EY301">
        <v>61.3</v>
      </c>
      <c r="EZ301">
        <v>64.099999999999994</v>
      </c>
      <c r="FG301">
        <v>74.599999999999994</v>
      </c>
      <c r="FJ301">
        <v>76.7</v>
      </c>
      <c r="FP301">
        <v>59</v>
      </c>
      <c r="FX301">
        <v>39.5</v>
      </c>
      <c r="FY301">
        <v>39.4</v>
      </c>
      <c r="GA301">
        <v>53.6</v>
      </c>
      <c r="GC301">
        <v>53.6</v>
      </c>
      <c r="GF301">
        <v>32.799999999999997</v>
      </c>
      <c r="GH301">
        <v>28.5</v>
      </c>
      <c r="GI301">
        <v>28.6</v>
      </c>
      <c r="GP301">
        <v>39.9</v>
      </c>
      <c r="GZ301">
        <v>36.700000000000003</v>
      </c>
      <c r="HA301">
        <v>47.4</v>
      </c>
      <c r="HB301">
        <v>47.6</v>
      </c>
      <c r="HC301">
        <v>35.200000000000003</v>
      </c>
      <c r="IU301">
        <v>42.1</v>
      </c>
      <c r="JJ301">
        <v>43.5</v>
      </c>
      <c r="JQ301">
        <v>44.8</v>
      </c>
      <c r="JX301">
        <v>43</v>
      </c>
      <c r="JY301">
        <v>42.3</v>
      </c>
      <c r="JZ301">
        <v>41.1</v>
      </c>
      <c r="KA301">
        <v>43.2</v>
      </c>
      <c r="KB301">
        <v>47.1</v>
      </c>
      <c r="KC301">
        <v>48.4</v>
      </c>
      <c r="KD301">
        <v>41</v>
      </c>
      <c r="KE301">
        <v>42.3</v>
      </c>
      <c r="KG301">
        <v>66.7</v>
      </c>
      <c r="KH301">
        <v>36.200000000000003</v>
      </c>
      <c r="KJ301">
        <v>45.3</v>
      </c>
      <c r="KK301">
        <v>45</v>
      </c>
      <c r="KL301">
        <v>50.8</v>
      </c>
      <c r="KT301">
        <v>3418666666.6666665</v>
      </c>
      <c r="KU301">
        <v>235199666666.66666</v>
      </c>
      <c r="KV301">
        <v>114622000000</v>
      </c>
      <c r="KW301">
        <v>34480666666.666664</v>
      </c>
      <c r="KX301">
        <v>14562666666.666666</v>
      </c>
      <c r="KY301">
        <v>10215000000</v>
      </c>
      <c r="KZ301">
        <v>1927000000</v>
      </c>
      <c r="LA301">
        <v>2420666666.6666665</v>
      </c>
      <c r="LB301">
        <v>10053000000</v>
      </c>
      <c r="LC301">
        <v>5578666666.666667</v>
      </c>
      <c r="LD301">
        <v>2645000000</v>
      </c>
      <c r="LE301">
        <v>1263666666.6666667</v>
      </c>
      <c r="LF301">
        <v>565666666.66666663</v>
      </c>
      <c r="LG301">
        <v>6448666666.666667</v>
      </c>
      <c r="LH301">
        <v>3081000000</v>
      </c>
      <c r="LI301">
        <v>995666666.66666663</v>
      </c>
      <c r="LJ301">
        <v>1376333333.3333333</v>
      </c>
      <c r="LK301">
        <v>796000000</v>
      </c>
      <c r="LL301">
        <v>199666666.66666666</v>
      </c>
      <c r="LM301">
        <v>3416333333.3333335</v>
      </c>
      <c r="LN301">
        <v>1484333333.3333333</v>
      </c>
      <c r="LO301">
        <v>655333333.33333337</v>
      </c>
      <c r="LP301">
        <v>268666666.66666669</v>
      </c>
      <c r="LQ301">
        <v>1000333333.3333334</v>
      </c>
      <c r="LR301">
        <v>7666666.666666667</v>
      </c>
      <c r="LS301">
        <v>80141333333.333328</v>
      </c>
      <c r="LT301">
        <v>35710666666.666664</v>
      </c>
      <c r="LU301">
        <v>30840333333.333332</v>
      </c>
      <c r="LV301">
        <v>4625333333.333333</v>
      </c>
      <c r="LW301">
        <v>245000000</v>
      </c>
      <c r="LX301">
        <v>16500000000</v>
      </c>
      <c r="LY301">
        <v>13355000000</v>
      </c>
      <c r="LZ301">
        <v>8101000000</v>
      </c>
      <c r="MA301">
        <v>4972666666.666667</v>
      </c>
      <c r="MB301">
        <v>281333333.33333331</v>
      </c>
      <c r="MC301">
        <v>3145000000</v>
      </c>
      <c r="MD301">
        <v>9247666666.666666</v>
      </c>
      <c r="ME301">
        <v>7759000000</v>
      </c>
      <c r="MF301">
        <v>1488333333.3333333</v>
      </c>
      <c r="MG301">
        <v>18683333333.333332</v>
      </c>
      <c r="MH301">
        <v>2568666666.6666665</v>
      </c>
      <c r="MI301">
        <v>2937666666.6666665</v>
      </c>
      <c r="MJ301">
        <v>3906333333.3333335</v>
      </c>
      <c r="MK301">
        <v>2499666666.6666665</v>
      </c>
      <c r="ML301">
        <v>3747333333.3333335</v>
      </c>
      <c r="MM301">
        <v>2402666666.6666665</v>
      </c>
      <c r="MN301">
        <v>620666666.66666663</v>
      </c>
      <c r="MO301">
        <v>120577333333.33333</v>
      </c>
      <c r="MP301">
        <v>116615333333.33333</v>
      </c>
      <c r="MQ301">
        <v>40433666666.666664</v>
      </c>
      <c r="MR301">
        <v>33647666666.666668</v>
      </c>
      <c r="MS301">
        <v>9578000000</v>
      </c>
      <c r="MT301">
        <v>22731333333.333332</v>
      </c>
      <c r="MU301">
        <v>1167333333.3333333</v>
      </c>
      <c r="MV301">
        <v>171000000</v>
      </c>
      <c r="MW301">
        <v>6786333333.333333</v>
      </c>
      <c r="MX301">
        <v>1200333333.3333333</v>
      </c>
      <c r="MY301">
        <v>5586000000</v>
      </c>
      <c r="MZ301">
        <v>3560333333.3333335</v>
      </c>
      <c r="NA301">
        <v>2025666666.6666667</v>
      </c>
      <c r="NB301">
        <v>18210666666.666668</v>
      </c>
      <c r="NC301">
        <v>8078333333.333333</v>
      </c>
      <c r="ND301">
        <v>5167333333.333333</v>
      </c>
      <c r="NE301">
        <v>1715666666.6666667</v>
      </c>
      <c r="NF301">
        <v>1195333333.3333333</v>
      </c>
      <c r="NG301">
        <v>10132333333.333334</v>
      </c>
      <c r="NH301">
        <v>8304333333.333333</v>
      </c>
      <c r="NI301">
        <v>1828000000</v>
      </c>
      <c r="NJ301">
        <v>7615666666.666667</v>
      </c>
      <c r="NK301">
        <v>4946000000</v>
      </c>
      <c r="NL301">
        <v>4369666666.666667</v>
      </c>
      <c r="NM301">
        <v>576333333.33333337</v>
      </c>
      <c r="NN301">
        <v>2669666666.6666665</v>
      </c>
      <c r="NO301">
        <v>1467000000</v>
      </c>
      <c r="NP301">
        <v>1200333333.3333333</v>
      </c>
      <c r="NQ301">
        <v>2000000</v>
      </c>
      <c r="NR301">
        <v>5063333333.333333</v>
      </c>
      <c r="NS301">
        <v>2701333333.3333335</v>
      </c>
      <c r="NT301">
        <v>1387333333.3333333</v>
      </c>
      <c r="NU301">
        <v>621666666.66666663</v>
      </c>
      <c r="NV301">
        <v>353000000</v>
      </c>
      <c r="NW301">
        <v>14725000000</v>
      </c>
      <c r="NX301">
        <v>13690333333.333334</v>
      </c>
      <c r="NY301">
        <v>13029000000</v>
      </c>
      <c r="NZ301">
        <v>661333333.33333337</v>
      </c>
      <c r="OA301">
        <v>1035000000</v>
      </c>
      <c r="OB301">
        <v>11135666666.666666</v>
      </c>
      <c r="OC301">
        <v>5369333333.333333</v>
      </c>
      <c r="OD301">
        <v>3620000000</v>
      </c>
      <c r="OE301">
        <v>1749333333.3333333</v>
      </c>
      <c r="OF301">
        <v>5766333333.333333</v>
      </c>
      <c r="OG301">
        <v>2304333333.3333335</v>
      </c>
      <c r="OH301">
        <v>134000000</v>
      </c>
      <c r="OI301">
        <v>1779666666.6666667</v>
      </c>
      <c r="OJ301">
        <v>1548333333.3333333</v>
      </c>
      <c r="OK301">
        <v>19431333333.333332</v>
      </c>
      <c r="OL301">
        <v>4332333333.333333</v>
      </c>
      <c r="OM301">
        <v>3738000000</v>
      </c>
      <c r="ON301">
        <v>594333333.33333337</v>
      </c>
      <c r="OP301">
        <v>3404666666.6666665</v>
      </c>
      <c r="OQ301">
        <v>1993000000</v>
      </c>
      <c r="OR301">
        <v>894000000</v>
      </c>
      <c r="OS301">
        <v>517666666.66666669</v>
      </c>
      <c r="OT301">
        <v>3471666666.6666665</v>
      </c>
      <c r="OU301">
        <v>1489000000</v>
      </c>
      <c r="OV301">
        <v>2390333333.3333335</v>
      </c>
      <c r="OW301">
        <v>924666666.66666663</v>
      </c>
      <c r="OX301">
        <v>1893000000</v>
      </c>
      <c r="OY301">
        <v>968333333.33333337</v>
      </c>
      <c r="OZ301">
        <v>3962000000</v>
      </c>
      <c r="PA301">
        <v>14509666666.666666</v>
      </c>
      <c r="PB301">
        <v>10547666666.666666</v>
      </c>
    </row>
    <row r="302" spans="1:418" x14ac:dyDescent="0.45">
      <c r="A302" s="71">
        <v>26207</v>
      </c>
      <c r="B302">
        <v>40.9</v>
      </c>
      <c r="C302">
        <v>38.5</v>
      </c>
      <c r="D302">
        <v>37.5</v>
      </c>
      <c r="I302">
        <v>35.299999999999997</v>
      </c>
      <c r="L302">
        <v>31.7</v>
      </c>
      <c r="M302">
        <v>25.1</v>
      </c>
      <c r="N302">
        <v>18.5</v>
      </c>
      <c r="O302">
        <v>17.8</v>
      </c>
      <c r="Q302">
        <v>27.6</v>
      </c>
      <c r="R302">
        <v>34.4</v>
      </c>
      <c r="S302">
        <v>21.4</v>
      </c>
      <c r="W302">
        <v>49.1</v>
      </c>
      <c r="AA302">
        <v>55</v>
      </c>
      <c r="AL302">
        <v>38.700000000000003</v>
      </c>
      <c r="AP302">
        <v>41.7</v>
      </c>
      <c r="AQ302">
        <v>40.700000000000003</v>
      </c>
      <c r="AR302">
        <v>41.2</v>
      </c>
      <c r="BG302">
        <v>44.6</v>
      </c>
      <c r="BH302">
        <v>44</v>
      </c>
      <c r="BI302">
        <v>44</v>
      </c>
      <c r="BJ302">
        <v>46.5</v>
      </c>
      <c r="BK302">
        <v>48.9</v>
      </c>
      <c r="BM302">
        <v>40.9</v>
      </c>
      <c r="BO302">
        <v>34.5</v>
      </c>
      <c r="BS302">
        <v>46.1</v>
      </c>
      <c r="CB302">
        <v>35.299999999999997</v>
      </c>
      <c r="CG302">
        <v>54.6</v>
      </c>
      <c r="CJ302">
        <v>51.9</v>
      </c>
      <c r="CO302">
        <v>40.200000000000003</v>
      </c>
      <c r="CP302">
        <v>39.299999999999997</v>
      </c>
      <c r="CQ302">
        <v>37.5</v>
      </c>
      <c r="CR302">
        <v>40.1</v>
      </c>
      <c r="CS302">
        <v>37.9</v>
      </c>
      <c r="CU302">
        <v>33.9</v>
      </c>
      <c r="CW302">
        <v>40.5</v>
      </c>
      <c r="CX302">
        <v>38.299999999999997</v>
      </c>
      <c r="CZ302">
        <v>50.2</v>
      </c>
      <c r="DI302">
        <v>28</v>
      </c>
      <c r="DQ302">
        <v>34.5</v>
      </c>
      <c r="DX302">
        <v>41</v>
      </c>
      <c r="EK302">
        <v>39.9</v>
      </c>
      <c r="EP302">
        <v>54.6</v>
      </c>
      <c r="ER302">
        <v>51.3</v>
      </c>
      <c r="EY302">
        <v>61.4</v>
      </c>
      <c r="EZ302">
        <v>64.2</v>
      </c>
      <c r="FG302">
        <v>74.7</v>
      </c>
      <c r="FJ302">
        <v>77.099999999999994</v>
      </c>
      <c r="FP302">
        <v>59.1</v>
      </c>
      <c r="FX302">
        <v>39.5</v>
      </c>
      <c r="FY302">
        <v>39.4</v>
      </c>
      <c r="GA302">
        <v>53.6</v>
      </c>
      <c r="GC302">
        <v>53.5</v>
      </c>
      <c r="GF302">
        <v>32.700000000000003</v>
      </c>
      <c r="GH302">
        <v>28.6</v>
      </c>
      <c r="GI302">
        <v>28.7</v>
      </c>
      <c r="GP302">
        <v>40</v>
      </c>
      <c r="GZ302">
        <v>36.5</v>
      </c>
      <c r="HA302">
        <v>47.4</v>
      </c>
      <c r="HB302">
        <v>47.6</v>
      </c>
      <c r="HC302">
        <v>35</v>
      </c>
      <c r="IU302">
        <v>40.9</v>
      </c>
      <c r="JJ302">
        <v>43.5</v>
      </c>
      <c r="JQ302">
        <v>44.9</v>
      </c>
      <c r="JX302">
        <v>43.1</v>
      </c>
      <c r="JY302">
        <v>42.3</v>
      </c>
      <c r="JZ302">
        <v>41.2</v>
      </c>
      <c r="KA302">
        <v>43.2</v>
      </c>
      <c r="KB302">
        <v>47.1</v>
      </c>
      <c r="KC302">
        <v>48.4</v>
      </c>
      <c r="KD302">
        <v>41.1</v>
      </c>
      <c r="KE302">
        <v>42.4</v>
      </c>
      <c r="KG302">
        <v>66.8</v>
      </c>
      <c r="KH302">
        <v>36.299999999999997</v>
      </c>
      <c r="KJ302">
        <v>45.4</v>
      </c>
      <c r="KK302">
        <v>45</v>
      </c>
      <c r="KL302">
        <v>50.8</v>
      </c>
      <c r="KT302">
        <v>3444666666.6666665</v>
      </c>
      <c r="KU302">
        <v>240579666666.66666</v>
      </c>
      <c r="KV302">
        <v>116965333333.33333</v>
      </c>
      <c r="KW302">
        <v>35767333333.333336</v>
      </c>
      <c r="KX302">
        <v>15254000000</v>
      </c>
      <c r="KY302">
        <v>10831666666.666666</v>
      </c>
      <c r="KZ302">
        <v>1928666666.6666667</v>
      </c>
      <c r="LA302">
        <v>2494000000</v>
      </c>
      <c r="LB302">
        <v>10364000000</v>
      </c>
      <c r="LC302">
        <v>5740666666.666667</v>
      </c>
      <c r="LD302">
        <v>2769333333.3333335</v>
      </c>
      <c r="LE302">
        <v>1277333333.3333333</v>
      </c>
      <c r="LF302">
        <v>576666666.66666663</v>
      </c>
      <c r="LG302">
        <v>6684666666.666667</v>
      </c>
      <c r="LH302">
        <v>3231666666.6666665</v>
      </c>
      <c r="LI302">
        <v>1036000000</v>
      </c>
      <c r="LJ302">
        <v>1526666666.6666667</v>
      </c>
      <c r="LK302">
        <v>683000000</v>
      </c>
      <c r="LL302">
        <v>207666666.66666666</v>
      </c>
      <c r="LM302">
        <v>3464333333.3333335</v>
      </c>
      <c r="LN302">
        <v>1527666666.6666667</v>
      </c>
      <c r="LO302">
        <v>667000000</v>
      </c>
      <c r="LP302">
        <v>230666666.66666666</v>
      </c>
      <c r="LQ302">
        <v>1031333333.3333334</v>
      </c>
      <c r="LR302">
        <v>7666666.666666667</v>
      </c>
      <c r="LS302">
        <v>81198333333.333328</v>
      </c>
      <c r="LT302">
        <v>36146000000</v>
      </c>
      <c r="LU302">
        <v>31113333333.333332</v>
      </c>
      <c r="LV302">
        <v>4776666666.666667</v>
      </c>
      <c r="LW302">
        <v>256000000</v>
      </c>
      <c r="LX302">
        <v>16781333333.333334</v>
      </c>
      <c r="LY302">
        <v>13584000000</v>
      </c>
      <c r="LZ302">
        <v>8242000000</v>
      </c>
      <c r="MA302">
        <v>5049000000</v>
      </c>
      <c r="MB302">
        <v>293000000</v>
      </c>
      <c r="MC302">
        <v>3197333333.3333335</v>
      </c>
      <c r="MD302">
        <v>9368666666.666666</v>
      </c>
      <c r="ME302">
        <v>7927000000</v>
      </c>
      <c r="MF302">
        <v>1441666666.6666667</v>
      </c>
      <c r="MG302">
        <v>18902000000</v>
      </c>
      <c r="MH302">
        <v>2612000000</v>
      </c>
      <c r="MI302">
        <v>3009666666.6666665</v>
      </c>
      <c r="MJ302">
        <v>3901000000</v>
      </c>
      <c r="MK302">
        <v>2528333333.3333335</v>
      </c>
      <c r="ML302">
        <v>3796333333.3333335</v>
      </c>
      <c r="MM302">
        <v>2379333333.3333335</v>
      </c>
      <c r="MN302">
        <v>675666666.66666663</v>
      </c>
      <c r="MO302">
        <v>123614333333.33333</v>
      </c>
      <c r="MP302">
        <v>119476000000</v>
      </c>
      <c r="MQ302">
        <v>41382666666.666664</v>
      </c>
      <c r="MR302">
        <v>34434000000</v>
      </c>
      <c r="MS302">
        <v>9778000000</v>
      </c>
      <c r="MT302">
        <v>23300333333.333332</v>
      </c>
      <c r="MU302">
        <v>1185666666.6666667</v>
      </c>
      <c r="MV302">
        <v>170000000</v>
      </c>
      <c r="MW302">
        <v>6948666666.666667</v>
      </c>
      <c r="MX302">
        <v>1233666666.6666667</v>
      </c>
      <c r="MY302">
        <v>5715000000</v>
      </c>
      <c r="MZ302">
        <v>3707333333.3333335</v>
      </c>
      <c r="NA302">
        <v>2007666666.6666667</v>
      </c>
      <c r="NB302">
        <v>18710000000</v>
      </c>
      <c r="NC302">
        <v>8272333333.333333</v>
      </c>
      <c r="ND302">
        <v>5288666666.666667</v>
      </c>
      <c r="NE302">
        <v>1763333333.3333333</v>
      </c>
      <c r="NF302">
        <v>1220000000</v>
      </c>
      <c r="NG302">
        <v>10438000000</v>
      </c>
      <c r="NH302">
        <v>8489000000</v>
      </c>
      <c r="NI302">
        <v>1948666666.6666667</v>
      </c>
      <c r="NJ302">
        <v>7785333333.333333</v>
      </c>
      <c r="NK302">
        <v>5047333333.333333</v>
      </c>
      <c r="NL302">
        <v>4457333333.333333</v>
      </c>
      <c r="NM302">
        <v>590000000</v>
      </c>
      <c r="NN302">
        <v>2738000000</v>
      </c>
      <c r="NO302">
        <v>1480333333.3333333</v>
      </c>
      <c r="NP302">
        <v>1255666666.6666667</v>
      </c>
      <c r="NQ302">
        <v>2000000</v>
      </c>
      <c r="NR302">
        <v>5251000000</v>
      </c>
      <c r="NS302">
        <v>2820333333.3333335</v>
      </c>
      <c r="NT302">
        <v>1400333333.3333333</v>
      </c>
      <c r="NU302">
        <v>662666666.66666663</v>
      </c>
      <c r="NV302">
        <v>367666666.66666669</v>
      </c>
      <c r="NW302">
        <v>15082000000</v>
      </c>
      <c r="NX302">
        <v>14014333333.333334</v>
      </c>
      <c r="NY302">
        <v>13358333333.333334</v>
      </c>
      <c r="NZ302">
        <v>656000000</v>
      </c>
      <c r="OA302">
        <v>1067666666.6666666</v>
      </c>
      <c r="OB302">
        <v>11292666666.666666</v>
      </c>
      <c r="OC302">
        <v>5387666666.666667</v>
      </c>
      <c r="OD302">
        <v>3698000000</v>
      </c>
      <c r="OE302">
        <v>1689666666.6666667</v>
      </c>
      <c r="OF302">
        <v>5905000000</v>
      </c>
      <c r="OG302">
        <v>2306333333.3333335</v>
      </c>
      <c r="OH302">
        <v>138000000</v>
      </c>
      <c r="OI302">
        <v>1873666666.6666667</v>
      </c>
      <c r="OJ302">
        <v>1587333333.3333333</v>
      </c>
      <c r="OK302">
        <v>19972666666.666668</v>
      </c>
      <c r="OL302">
        <v>4439000000</v>
      </c>
      <c r="OM302">
        <v>3838000000</v>
      </c>
      <c r="ON302">
        <v>601000000</v>
      </c>
      <c r="OP302">
        <v>3482333333.3333335</v>
      </c>
      <c r="OQ302">
        <v>2045000000</v>
      </c>
      <c r="OR302">
        <v>915333333.33333337</v>
      </c>
      <c r="OS302">
        <v>522000000</v>
      </c>
      <c r="OT302">
        <v>3583000000</v>
      </c>
      <c r="OU302">
        <v>1543000000</v>
      </c>
      <c r="OV302">
        <v>2441000000</v>
      </c>
      <c r="OW302">
        <v>1039666666.6666666</v>
      </c>
      <c r="OX302">
        <v>2095000000</v>
      </c>
      <c r="OY302">
        <v>1055333333.3333334</v>
      </c>
      <c r="OZ302">
        <v>4138000000</v>
      </c>
      <c r="PA302">
        <v>14902000000</v>
      </c>
      <c r="PB302">
        <v>10764000000</v>
      </c>
    </row>
    <row r="303" spans="1:418" x14ac:dyDescent="0.45">
      <c r="A303" s="71">
        <v>26238</v>
      </c>
      <c r="B303">
        <v>41</v>
      </c>
      <c r="C303">
        <v>38.6</v>
      </c>
      <c r="D303">
        <v>37.700000000000003</v>
      </c>
      <c r="I303">
        <v>35.299999999999997</v>
      </c>
      <c r="L303">
        <v>31.7</v>
      </c>
      <c r="M303">
        <v>25</v>
      </c>
      <c r="N303">
        <v>18.3</v>
      </c>
      <c r="O303">
        <v>17.7</v>
      </c>
      <c r="Q303">
        <v>27.6</v>
      </c>
      <c r="R303">
        <v>34.4</v>
      </c>
      <c r="S303">
        <v>21.3</v>
      </c>
      <c r="W303">
        <v>49.1</v>
      </c>
      <c r="AA303">
        <v>54.9</v>
      </c>
      <c r="AL303">
        <v>38.700000000000003</v>
      </c>
      <c r="AP303">
        <v>41.9</v>
      </c>
      <c r="AQ303">
        <v>40.9</v>
      </c>
      <c r="AR303">
        <v>41.3</v>
      </c>
      <c r="BG303">
        <v>44.8</v>
      </c>
      <c r="BH303">
        <v>44.3</v>
      </c>
      <c r="BI303">
        <v>44.5</v>
      </c>
      <c r="BJ303">
        <v>46.9</v>
      </c>
      <c r="BK303">
        <v>49.6</v>
      </c>
      <c r="BM303">
        <v>41.9</v>
      </c>
      <c r="BO303">
        <v>36.1</v>
      </c>
      <c r="BS303">
        <v>47.4</v>
      </c>
      <c r="CB303">
        <v>35.200000000000003</v>
      </c>
      <c r="CG303">
        <v>54.4</v>
      </c>
      <c r="CJ303">
        <v>51.7</v>
      </c>
      <c r="CO303">
        <v>40.6</v>
      </c>
      <c r="CP303">
        <v>40.1</v>
      </c>
      <c r="CQ303">
        <v>38.200000000000003</v>
      </c>
      <c r="CR303">
        <v>39.4</v>
      </c>
      <c r="CS303">
        <v>37.4</v>
      </c>
      <c r="CU303">
        <v>34.1</v>
      </c>
      <c r="CW303">
        <v>41.6</v>
      </c>
      <c r="CX303">
        <v>37.6</v>
      </c>
      <c r="CZ303">
        <v>48.3</v>
      </c>
      <c r="DI303">
        <v>27.9</v>
      </c>
      <c r="DQ303">
        <v>34.4</v>
      </c>
      <c r="DX303">
        <v>41</v>
      </c>
      <c r="EK303">
        <v>40</v>
      </c>
      <c r="EP303">
        <v>54.8</v>
      </c>
      <c r="ER303">
        <v>51.4</v>
      </c>
      <c r="EY303">
        <v>61.5</v>
      </c>
      <c r="EZ303">
        <v>64.099999999999994</v>
      </c>
      <c r="FG303">
        <v>74.900000000000006</v>
      </c>
      <c r="FJ303">
        <v>77.900000000000006</v>
      </c>
      <c r="FP303">
        <v>59.2</v>
      </c>
      <c r="FX303">
        <v>39.4</v>
      </c>
      <c r="FY303">
        <v>39.299999999999997</v>
      </c>
      <c r="GA303">
        <v>53.6</v>
      </c>
      <c r="GC303">
        <v>53.6</v>
      </c>
      <c r="GF303">
        <v>32.5</v>
      </c>
      <c r="GH303">
        <v>28.4</v>
      </c>
      <c r="GI303">
        <v>28.4</v>
      </c>
      <c r="GP303">
        <v>40.1</v>
      </c>
      <c r="GZ303">
        <v>36.6</v>
      </c>
      <c r="HA303">
        <v>47.5</v>
      </c>
      <c r="HB303">
        <v>47.7</v>
      </c>
      <c r="HC303">
        <v>35.1</v>
      </c>
      <c r="IU303">
        <v>40.799999999999997</v>
      </c>
      <c r="JJ303">
        <v>43.6</v>
      </c>
      <c r="JQ303">
        <v>44.9</v>
      </c>
      <c r="JX303">
        <v>43.2</v>
      </c>
      <c r="JY303">
        <v>42.5</v>
      </c>
      <c r="JZ303">
        <v>41.3</v>
      </c>
      <c r="KA303">
        <v>43.2</v>
      </c>
      <c r="KB303">
        <v>47.1</v>
      </c>
      <c r="KC303">
        <v>48.4</v>
      </c>
      <c r="KD303">
        <v>41.2</v>
      </c>
      <c r="KE303">
        <v>42.4</v>
      </c>
      <c r="KG303">
        <v>66.8</v>
      </c>
      <c r="KH303">
        <v>36.299999999999997</v>
      </c>
      <c r="KJ303">
        <v>45.5</v>
      </c>
      <c r="KK303">
        <v>45</v>
      </c>
      <c r="KL303">
        <v>50.9</v>
      </c>
      <c r="KT303">
        <v>3444666666.6666665</v>
      </c>
      <c r="KU303">
        <v>240579666666.66666</v>
      </c>
      <c r="KV303">
        <v>116965333333.33333</v>
      </c>
      <c r="KW303">
        <v>35767333333.333336</v>
      </c>
      <c r="KX303">
        <v>15254000000</v>
      </c>
      <c r="KY303">
        <v>10831666666.666666</v>
      </c>
      <c r="KZ303">
        <v>1928666666.6666667</v>
      </c>
      <c r="LA303">
        <v>2494000000</v>
      </c>
      <c r="LB303">
        <v>10364000000</v>
      </c>
      <c r="LC303">
        <v>5740666666.666667</v>
      </c>
      <c r="LD303">
        <v>2769333333.3333335</v>
      </c>
      <c r="LE303">
        <v>1277333333.3333333</v>
      </c>
      <c r="LF303">
        <v>576666666.66666663</v>
      </c>
      <c r="LG303">
        <v>6684666666.666667</v>
      </c>
      <c r="LH303">
        <v>3231666666.6666665</v>
      </c>
      <c r="LI303">
        <v>1036000000</v>
      </c>
      <c r="LJ303">
        <v>1526666666.6666667</v>
      </c>
      <c r="LK303">
        <v>683000000</v>
      </c>
      <c r="LL303">
        <v>207666666.66666666</v>
      </c>
      <c r="LM303">
        <v>3464333333.3333335</v>
      </c>
      <c r="LN303">
        <v>1527666666.6666667</v>
      </c>
      <c r="LO303">
        <v>667000000</v>
      </c>
      <c r="LP303">
        <v>230666666.66666666</v>
      </c>
      <c r="LQ303">
        <v>1031333333.3333334</v>
      </c>
      <c r="LR303">
        <v>7666666.666666667</v>
      </c>
      <c r="LS303">
        <v>81198333333.333328</v>
      </c>
      <c r="LT303">
        <v>36146000000</v>
      </c>
      <c r="LU303">
        <v>31113333333.333332</v>
      </c>
      <c r="LV303">
        <v>4776666666.666667</v>
      </c>
      <c r="LW303">
        <v>256000000</v>
      </c>
      <c r="LX303">
        <v>16781333333.333334</v>
      </c>
      <c r="LY303">
        <v>13584000000</v>
      </c>
      <c r="LZ303">
        <v>8242000000</v>
      </c>
      <c r="MA303">
        <v>5049000000</v>
      </c>
      <c r="MB303">
        <v>293000000</v>
      </c>
      <c r="MC303">
        <v>3197333333.3333335</v>
      </c>
      <c r="MD303">
        <v>9368666666.666666</v>
      </c>
      <c r="ME303">
        <v>7927000000</v>
      </c>
      <c r="MF303">
        <v>1441666666.6666667</v>
      </c>
      <c r="MG303">
        <v>18902000000</v>
      </c>
      <c r="MH303">
        <v>2612000000</v>
      </c>
      <c r="MI303">
        <v>3009666666.6666665</v>
      </c>
      <c r="MJ303">
        <v>3901000000</v>
      </c>
      <c r="MK303">
        <v>2528333333.3333335</v>
      </c>
      <c r="ML303">
        <v>3796333333.3333335</v>
      </c>
      <c r="MM303">
        <v>2379333333.3333335</v>
      </c>
      <c r="MN303">
        <v>675666666.66666663</v>
      </c>
      <c r="MO303">
        <v>123614333333.33333</v>
      </c>
      <c r="MP303">
        <v>119476000000</v>
      </c>
      <c r="MQ303">
        <v>41382666666.666664</v>
      </c>
      <c r="MR303">
        <v>34434000000</v>
      </c>
      <c r="MS303">
        <v>9778000000</v>
      </c>
      <c r="MT303">
        <v>23300333333.333332</v>
      </c>
      <c r="MU303">
        <v>1185666666.6666667</v>
      </c>
      <c r="MV303">
        <v>170000000</v>
      </c>
      <c r="MW303">
        <v>6948666666.666667</v>
      </c>
      <c r="MX303">
        <v>1233666666.6666667</v>
      </c>
      <c r="MY303">
        <v>5715000000</v>
      </c>
      <c r="MZ303">
        <v>3707333333.3333335</v>
      </c>
      <c r="NA303">
        <v>2007666666.6666667</v>
      </c>
      <c r="NB303">
        <v>18710000000</v>
      </c>
      <c r="NC303">
        <v>8272333333.333333</v>
      </c>
      <c r="ND303">
        <v>5288666666.666667</v>
      </c>
      <c r="NE303">
        <v>1763333333.3333333</v>
      </c>
      <c r="NF303">
        <v>1220000000</v>
      </c>
      <c r="NG303">
        <v>10438000000</v>
      </c>
      <c r="NH303">
        <v>8489000000</v>
      </c>
      <c r="NI303">
        <v>1948666666.6666667</v>
      </c>
      <c r="NJ303">
        <v>7785333333.333333</v>
      </c>
      <c r="NK303">
        <v>5047333333.333333</v>
      </c>
      <c r="NL303">
        <v>4457333333.333333</v>
      </c>
      <c r="NM303">
        <v>590000000</v>
      </c>
      <c r="NN303">
        <v>2738000000</v>
      </c>
      <c r="NO303">
        <v>1480333333.3333333</v>
      </c>
      <c r="NP303">
        <v>1255666666.6666667</v>
      </c>
      <c r="NQ303">
        <v>2000000</v>
      </c>
      <c r="NR303">
        <v>5251000000</v>
      </c>
      <c r="NS303">
        <v>2820333333.3333335</v>
      </c>
      <c r="NT303">
        <v>1400333333.3333333</v>
      </c>
      <c r="NU303">
        <v>662666666.66666663</v>
      </c>
      <c r="NV303">
        <v>367666666.66666669</v>
      </c>
      <c r="NW303">
        <v>15082000000</v>
      </c>
      <c r="NX303">
        <v>14014333333.333334</v>
      </c>
      <c r="NY303">
        <v>13358333333.333334</v>
      </c>
      <c r="NZ303">
        <v>656000000</v>
      </c>
      <c r="OA303">
        <v>1067666666.6666666</v>
      </c>
      <c r="OB303">
        <v>11292666666.666666</v>
      </c>
      <c r="OC303">
        <v>5387666666.666667</v>
      </c>
      <c r="OD303">
        <v>3698000000</v>
      </c>
      <c r="OE303">
        <v>1689666666.6666667</v>
      </c>
      <c r="OF303">
        <v>5905000000</v>
      </c>
      <c r="OG303">
        <v>2306333333.3333335</v>
      </c>
      <c r="OH303">
        <v>138000000</v>
      </c>
      <c r="OI303">
        <v>1873666666.6666667</v>
      </c>
      <c r="OJ303">
        <v>1587333333.3333333</v>
      </c>
      <c r="OK303">
        <v>19972666666.666668</v>
      </c>
      <c r="OL303">
        <v>4439000000</v>
      </c>
      <c r="OM303">
        <v>3838000000</v>
      </c>
      <c r="ON303">
        <v>601000000</v>
      </c>
      <c r="OP303">
        <v>3482333333.3333335</v>
      </c>
      <c r="OQ303">
        <v>2045000000</v>
      </c>
      <c r="OR303">
        <v>915333333.33333337</v>
      </c>
      <c r="OS303">
        <v>522000000</v>
      </c>
      <c r="OT303">
        <v>3583000000</v>
      </c>
      <c r="OU303">
        <v>1543000000</v>
      </c>
      <c r="OV303">
        <v>2441000000</v>
      </c>
      <c r="OW303">
        <v>1039666666.6666666</v>
      </c>
      <c r="OX303">
        <v>2095000000</v>
      </c>
      <c r="OY303">
        <v>1055333333.3333334</v>
      </c>
      <c r="OZ303">
        <v>4138000000</v>
      </c>
      <c r="PA303">
        <v>14902000000</v>
      </c>
      <c r="PB303">
        <v>10764000000</v>
      </c>
    </row>
    <row r="304" spans="1:418" x14ac:dyDescent="0.45">
      <c r="A304" s="71">
        <v>26268</v>
      </c>
      <c r="B304">
        <v>41.1</v>
      </c>
      <c r="C304">
        <v>38.700000000000003</v>
      </c>
      <c r="D304">
        <v>37.799999999999997</v>
      </c>
      <c r="I304">
        <v>35.4</v>
      </c>
      <c r="L304">
        <v>31.9</v>
      </c>
      <c r="M304">
        <v>25.3</v>
      </c>
      <c r="N304">
        <v>18.3</v>
      </c>
      <c r="O304">
        <v>17.600000000000001</v>
      </c>
      <c r="Q304">
        <v>27.9</v>
      </c>
      <c r="R304">
        <v>34.799999999999997</v>
      </c>
      <c r="S304">
        <v>21.7</v>
      </c>
      <c r="W304">
        <v>49.2</v>
      </c>
      <c r="AA304">
        <v>55</v>
      </c>
      <c r="AL304">
        <v>38.6</v>
      </c>
      <c r="AP304">
        <v>42.3</v>
      </c>
      <c r="AQ304">
        <v>41.3</v>
      </c>
      <c r="AR304">
        <v>41.9</v>
      </c>
      <c r="BG304">
        <v>45.4</v>
      </c>
      <c r="BH304">
        <v>44.9</v>
      </c>
      <c r="BI304">
        <v>45.3</v>
      </c>
      <c r="BJ304">
        <v>48</v>
      </c>
      <c r="BK304">
        <v>50.6</v>
      </c>
      <c r="BM304">
        <v>42.8</v>
      </c>
      <c r="BO304">
        <v>36.6</v>
      </c>
      <c r="BS304">
        <v>48.6</v>
      </c>
      <c r="CB304">
        <v>35.299999999999997</v>
      </c>
      <c r="CG304">
        <v>53.6</v>
      </c>
      <c r="CJ304">
        <v>51.6</v>
      </c>
      <c r="CO304">
        <v>42.6</v>
      </c>
      <c r="CP304">
        <v>43.4</v>
      </c>
      <c r="CQ304">
        <v>38.799999999999997</v>
      </c>
      <c r="CR304">
        <v>39.799999999999997</v>
      </c>
      <c r="CS304">
        <v>38.1</v>
      </c>
      <c r="CU304">
        <v>34.799999999999997</v>
      </c>
      <c r="CW304">
        <v>46.7</v>
      </c>
      <c r="CX304">
        <v>38.4</v>
      </c>
      <c r="CZ304">
        <v>59.4</v>
      </c>
      <c r="DI304">
        <v>27.9</v>
      </c>
      <c r="DQ304">
        <v>34.4</v>
      </c>
      <c r="DX304">
        <v>40.799999999999997</v>
      </c>
      <c r="EK304">
        <v>40.1</v>
      </c>
      <c r="EP304">
        <v>54.9</v>
      </c>
      <c r="ER304">
        <v>51.5</v>
      </c>
      <c r="EY304">
        <v>61.6</v>
      </c>
      <c r="EZ304">
        <v>64.2</v>
      </c>
      <c r="FG304">
        <v>75.099999999999994</v>
      </c>
      <c r="FJ304">
        <v>77.2</v>
      </c>
      <c r="FP304">
        <v>59.3</v>
      </c>
      <c r="FX304">
        <v>39.4</v>
      </c>
      <c r="FY304">
        <v>39.299999999999997</v>
      </c>
      <c r="GA304">
        <v>54</v>
      </c>
      <c r="GC304">
        <v>54</v>
      </c>
      <c r="GF304">
        <v>32.200000000000003</v>
      </c>
      <c r="GH304">
        <v>28.5</v>
      </c>
      <c r="GI304">
        <v>28.5</v>
      </c>
      <c r="GP304">
        <v>40.299999999999997</v>
      </c>
      <c r="GZ304">
        <v>36.700000000000003</v>
      </c>
      <c r="HA304">
        <v>47.5</v>
      </c>
      <c r="HB304">
        <v>47.7</v>
      </c>
      <c r="HC304">
        <v>35.200000000000003</v>
      </c>
      <c r="IU304">
        <v>43.2</v>
      </c>
      <c r="JJ304">
        <v>43.7</v>
      </c>
      <c r="JQ304">
        <v>44.9</v>
      </c>
      <c r="JX304">
        <v>43.3</v>
      </c>
      <c r="JY304">
        <v>42.6</v>
      </c>
      <c r="JZ304">
        <v>41.4</v>
      </c>
      <c r="KA304">
        <v>43.3</v>
      </c>
      <c r="KB304">
        <v>47.3</v>
      </c>
      <c r="KC304">
        <v>48.6</v>
      </c>
      <c r="KD304">
        <v>41.4</v>
      </c>
      <c r="KE304">
        <v>42.6</v>
      </c>
      <c r="KG304">
        <v>67</v>
      </c>
      <c r="KH304">
        <v>36.6</v>
      </c>
      <c r="KJ304">
        <v>45.5</v>
      </c>
      <c r="KK304">
        <v>45.1</v>
      </c>
      <c r="KL304">
        <v>51.1</v>
      </c>
      <c r="KT304">
        <v>3444666666.6666665</v>
      </c>
      <c r="KU304">
        <v>240579666666.66666</v>
      </c>
      <c r="KV304">
        <v>116965333333.33333</v>
      </c>
      <c r="KW304">
        <v>35767333333.333336</v>
      </c>
      <c r="KX304">
        <v>15254000000</v>
      </c>
      <c r="KY304">
        <v>10831666666.666666</v>
      </c>
      <c r="KZ304">
        <v>1928666666.6666667</v>
      </c>
      <c r="LA304">
        <v>2494000000</v>
      </c>
      <c r="LB304">
        <v>10364000000</v>
      </c>
      <c r="LC304">
        <v>5740666666.666667</v>
      </c>
      <c r="LD304">
        <v>2769333333.3333335</v>
      </c>
      <c r="LE304">
        <v>1277333333.3333333</v>
      </c>
      <c r="LF304">
        <v>576666666.66666663</v>
      </c>
      <c r="LG304">
        <v>6684666666.666667</v>
      </c>
      <c r="LH304">
        <v>3231666666.6666665</v>
      </c>
      <c r="LI304">
        <v>1036000000</v>
      </c>
      <c r="LJ304">
        <v>1526666666.6666667</v>
      </c>
      <c r="LK304">
        <v>683000000</v>
      </c>
      <c r="LL304">
        <v>207666666.66666666</v>
      </c>
      <c r="LM304">
        <v>3464333333.3333335</v>
      </c>
      <c r="LN304">
        <v>1527666666.6666667</v>
      </c>
      <c r="LO304">
        <v>667000000</v>
      </c>
      <c r="LP304">
        <v>230666666.66666666</v>
      </c>
      <c r="LQ304">
        <v>1031333333.3333334</v>
      </c>
      <c r="LR304">
        <v>7666666.666666667</v>
      </c>
      <c r="LS304">
        <v>81198333333.333328</v>
      </c>
      <c r="LT304">
        <v>36146000000</v>
      </c>
      <c r="LU304">
        <v>31113333333.333332</v>
      </c>
      <c r="LV304">
        <v>4776666666.666667</v>
      </c>
      <c r="LW304">
        <v>256000000</v>
      </c>
      <c r="LX304">
        <v>16781333333.333334</v>
      </c>
      <c r="LY304">
        <v>13584000000</v>
      </c>
      <c r="LZ304">
        <v>8242000000</v>
      </c>
      <c r="MA304">
        <v>5049000000</v>
      </c>
      <c r="MB304">
        <v>293000000</v>
      </c>
      <c r="MC304">
        <v>3197333333.3333335</v>
      </c>
      <c r="MD304">
        <v>9368666666.666666</v>
      </c>
      <c r="ME304">
        <v>7927000000</v>
      </c>
      <c r="MF304">
        <v>1441666666.6666667</v>
      </c>
      <c r="MG304">
        <v>18902000000</v>
      </c>
      <c r="MH304">
        <v>2612000000</v>
      </c>
      <c r="MI304">
        <v>3009666666.6666665</v>
      </c>
      <c r="MJ304">
        <v>3901000000</v>
      </c>
      <c r="MK304">
        <v>2528333333.3333335</v>
      </c>
      <c r="ML304">
        <v>3796333333.3333335</v>
      </c>
      <c r="MM304">
        <v>2379333333.3333335</v>
      </c>
      <c r="MN304">
        <v>675666666.66666663</v>
      </c>
      <c r="MO304">
        <v>123614333333.33333</v>
      </c>
      <c r="MP304">
        <v>119476000000</v>
      </c>
      <c r="MQ304">
        <v>41382666666.666664</v>
      </c>
      <c r="MR304">
        <v>34434000000</v>
      </c>
      <c r="MS304">
        <v>9778000000</v>
      </c>
      <c r="MT304">
        <v>23300333333.333332</v>
      </c>
      <c r="MU304">
        <v>1185666666.6666667</v>
      </c>
      <c r="MV304">
        <v>170000000</v>
      </c>
      <c r="MW304">
        <v>6948666666.666667</v>
      </c>
      <c r="MX304">
        <v>1233666666.6666667</v>
      </c>
      <c r="MY304">
        <v>5715000000</v>
      </c>
      <c r="MZ304">
        <v>3707333333.3333335</v>
      </c>
      <c r="NA304">
        <v>2007666666.6666667</v>
      </c>
      <c r="NB304">
        <v>18710000000</v>
      </c>
      <c r="NC304">
        <v>8272333333.333333</v>
      </c>
      <c r="ND304">
        <v>5288666666.666667</v>
      </c>
      <c r="NE304">
        <v>1763333333.3333333</v>
      </c>
      <c r="NF304">
        <v>1220000000</v>
      </c>
      <c r="NG304">
        <v>10438000000</v>
      </c>
      <c r="NH304">
        <v>8489000000</v>
      </c>
      <c r="NI304">
        <v>1948666666.6666667</v>
      </c>
      <c r="NJ304">
        <v>7785333333.333333</v>
      </c>
      <c r="NK304">
        <v>5047333333.333333</v>
      </c>
      <c r="NL304">
        <v>4457333333.333333</v>
      </c>
      <c r="NM304">
        <v>590000000</v>
      </c>
      <c r="NN304">
        <v>2738000000</v>
      </c>
      <c r="NO304">
        <v>1480333333.3333333</v>
      </c>
      <c r="NP304">
        <v>1255666666.6666667</v>
      </c>
      <c r="NQ304">
        <v>2000000</v>
      </c>
      <c r="NR304">
        <v>5251000000</v>
      </c>
      <c r="NS304">
        <v>2820333333.3333335</v>
      </c>
      <c r="NT304">
        <v>1400333333.3333333</v>
      </c>
      <c r="NU304">
        <v>662666666.66666663</v>
      </c>
      <c r="NV304">
        <v>367666666.66666669</v>
      </c>
      <c r="NW304">
        <v>15082000000</v>
      </c>
      <c r="NX304">
        <v>14014333333.333334</v>
      </c>
      <c r="NY304">
        <v>13358333333.333334</v>
      </c>
      <c r="NZ304">
        <v>656000000</v>
      </c>
      <c r="OA304">
        <v>1067666666.6666666</v>
      </c>
      <c r="OB304">
        <v>11292666666.666666</v>
      </c>
      <c r="OC304">
        <v>5387666666.666667</v>
      </c>
      <c r="OD304">
        <v>3698000000</v>
      </c>
      <c r="OE304">
        <v>1689666666.6666667</v>
      </c>
      <c r="OF304">
        <v>5905000000</v>
      </c>
      <c r="OG304">
        <v>2306333333.3333335</v>
      </c>
      <c r="OH304">
        <v>138000000</v>
      </c>
      <c r="OI304">
        <v>1873666666.6666667</v>
      </c>
      <c r="OJ304">
        <v>1587333333.3333333</v>
      </c>
      <c r="OK304">
        <v>19972666666.666668</v>
      </c>
      <c r="OL304">
        <v>4439000000</v>
      </c>
      <c r="OM304">
        <v>3838000000</v>
      </c>
      <c r="ON304">
        <v>601000000</v>
      </c>
      <c r="OP304">
        <v>3482333333.3333335</v>
      </c>
      <c r="OQ304">
        <v>2045000000</v>
      </c>
      <c r="OR304">
        <v>915333333.33333337</v>
      </c>
      <c r="OS304">
        <v>522000000</v>
      </c>
      <c r="OT304">
        <v>3583000000</v>
      </c>
      <c r="OU304">
        <v>1543000000</v>
      </c>
      <c r="OV304">
        <v>2441000000</v>
      </c>
      <c r="OW304">
        <v>1039666666.6666666</v>
      </c>
      <c r="OX304">
        <v>2095000000</v>
      </c>
      <c r="OY304">
        <v>1055333333.3333334</v>
      </c>
      <c r="OZ304">
        <v>4138000000</v>
      </c>
      <c r="PA304">
        <v>14902000000</v>
      </c>
      <c r="PB304">
        <v>10764000000</v>
      </c>
    </row>
    <row r="305" spans="1:418" x14ac:dyDescent="0.45">
      <c r="A305" s="71">
        <v>26299</v>
      </c>
      <c r="B305">
        <v>41.2</v>
      </c>
      <c r="C305">
        <v>38.9</v>
      </c>
      <c r="D305">
        <v>38</v>
      </c>
      <c r="I305">
        <v>35.5</v>
      </c>
      <c r="L305">
        <v>32</v>
      </c>
      <c r="M305">
        <v>25.3</v>
      </c>
      <c r="N305">
        <v>18.2</v>
      </c>
      <c r="O305">
        <v>17.399999999999999</v>
      </c>
      <c r="Q305">
        <v>28.1</v>
      </c>
      <c r="R305">
        <v>34.9</v>
      </c>
      <c r="S305">
        <v>21.8</v>
      </c>
      <c r="W305">
        <v>49.2</v>
      </c>
      <c r="AA305">
        <v>55.2</v>
      </c>
      <c r="AL305">
        <v>38.700000000000003</v>
      </c>
      <c r="AP305">
        <v>42.2</v>
      </c>
      <c r="AQ305">
        <v>41.1</v>
      </c>
      <c r="AR305">
        <v>41.7</v>
      </c>
      <c r="BG305">
        <v>45.6</v>
      </c>
      <c r="BH305">
        <v>45.3</v>
      </c>
      <c r="BI305">
        <v>45.7</v>
      </c>
      <c r="BJ305">
        <v>48.5</v>
      </c>
      <c r="BK305">
        <v>51.2</v>
      </c>
      <c r="BM305">
        <v>43.2</v>
      </c>
      <c r="BO305">
        <v>37.9</v>
      </c>
      <c r="BS305">
        <v>48.1</v>
      </c>
      <c r="CB305">
        <v>35.700000000000003</v>
      </c>
      <c r="CG305">
        <v>51</v>
      </c>
      <c r="CJ305">
        <v>51.7</v>
      </c>
      <c r="CO305">
        <v>40.9</v>
      </c>
      <c r="CP305">
        <v>40.9</v>
      </c>
      <c r="CQ305">
        <v>38.799999999999997</v>
      </c>
      <c r="CR305">
        <v>40.6</v>
      </c>
      <c r="CS305">
        <v>38.1</v>
      </c>
      <c r="CU305">
        <v>34.700000000000003</v>
      </c>
      <c r="CW305">
        <v>42.7</v>
      </c>
      <c r="CX305">
        <v>38.6</v>
      </c>
      <c r="CZ305">
        <v>50.6</v>
      </c>
      <c r="DI305">
        <v>27.9</v>
      </c>
      <c r="DQ305">
        <v>34.4</v>
      </c>
      <c r="DX305">
        <v>41</v>
      </c>
      <c r="EK305">
        <v>40.200000000000003</v>
      </c>
      <c r="EP305">
        <v>54.9</v>
      </c>
      <c r="ER305">
        <v>51.4</v>
      </c>
      <c r="EY305">
        <v>61.7</v>
      </c>
      <c r="EZ305">
        <v>64.2</v>
      </c>
      <c r="FG305">
        <v>75.5</v>
      </c>
      <c r="FJ305">
        <v>78.400000000000006</v>
      </c>
      <c r="FP305">
        <v>59.4</v>
      </c>
      <c r="FX305">
        <v>39.700000000000003</v>
      </c>
      <c r="FY305">
        <v>39.5</v>
      </c>
      <c r="GA305">
        <v>54.7</v>
      </c>
      <c r="GC305">
        <v>54.6</v>
      </c>
      <c r="GF305">
        <v>32.5</v>
      </c>
      <c r="GH305">
        <v>28.2</v>
      </c>
      <c r="GI305">
        <v>28.3</v>
      </c>
      <c r="GP305">
        <v>40.4</v>
      </c>
      <c r="GZ305">
        <v>36.799999999999997</v>
      </c>
      <c r="HA305">
        <v>47.4</v>
      </c>
      <c r="HB305">
        <v>47.6</v>
      </c>
      <c r="HC305">
        <v>35.4</v>
      </c>
      <c r="IU305">
        <v>43.3</v>
      </c>
      <c r="JJ305">
        <v>43.9</v>
      </c>
      <c r="JQ305">
        <v>45</v>
      </c>
      <c r="JX305">
        <v>43.5</v>
      </c>
      <c r="JY305">
        <v>42.8</v>
      </c>
      <c r="JZ305">
        <v>41.5</v>
      </c>
      <c r="KA305">
        <v>43.5</v>
      </c>
      <c r="KB305">
        <v>47.4</v>
      </c>
      <c r="KC305">
        <v>48.7</v>
      </c>
      <c r="KD305">
        <v>41.5</v>
      </c>
      <c r="KE305">
        <v>42.7</v>
      </c>
      <c r="KG305">
        <v>67.2</v>
      </c>
      <c r="KH305">
        <v>36.9</v>
      </c>
      <c r="KJ305">
        <v>45.6</v>
      </c>
      <c r="KK305">
        <v>45.3</v>
      </c>
      <c r="KL305">
        <v>51.2</v>
      </c>
      <c r="KT305">
        <v>3511666666.6666665</v>
      </c>
      <c r="KU305">
        <v>246316000000</v>
      </c>
      <c r="KV305">
        <v>119248000000</v>
      </c>
      <c r="KW305">
        <v>36901333333.333336</v>
      </c>
      <c r="KX305">
        <v>15583333333.333334</v>
      </c>
      <c r="KY305">
        <v>11051666666.666666</v>
      </c>
      <c r="KZ305">
        <v>1964000000</v>
      </c>
      <c r="LA305">
        <v>2567666666.6666665</v>
      </c>
      <c r="LB305">
        <v>10757333333.333334</v>
      </c>
      <c r="LC305">
        <v>5969333333.333333</v>
      </c>
      <c r="LD305">
        <v>2903000000</v>
      </c>
      <c r="LE305">
        <v>1297333333.3333333</v>
      </c>
      <c r="LF305">
        <v>587666666.66666663</v>
      </c>
      <c r="LG305">
        <v>7063666666.666667</v>
      </c>
      <c r="LH305">
        <v>3381000000</v>
      </c>
      <c r="LI305">
        <v>1111333333.3333333</v>
      </c>
      <c r="LJ305">
        <v>1623666666.6666667</v>
      </c>
      <c r="LK305">
        <v>733000000</v>
      </c>
      <c r="LL305">
        <v>215000000</v>
      </c>
      <c r="LM305">
        <v>3496666666.6666665</v>
      </c>
      <c r="LN305">
        <v>1493000000</v>
      </c>
      <c r="LO305">
        <v>712666666.66666663</v>
      </c>
      <c r="LP305">
        <v>247333333.33333334</v>
      </c>
      <c r="LQ305">
        <v>1036000000</v>
      </c>
      <c r="LR305">
        <v>7666666.666666667</v>
      </c>
      <c r="LS305">
        <v>82346666666.666672</v>
      </c>
      <c r="LT305">
        <v>36571666666.666664</v>
      </c>
      <c r="LU305">
        <v>31425333333.333332</v>
      </c>
      <c r="LV305">
        <v>4878000000</v>
      </c>
      <c r="LW305">
        <v>268333333.33333334</v>
      </c>
      <c r="LX305">
        <v>17016666666.666666</v>
      </c>
      <c r="LY305">
        <v>13779666666.666666</v>
      </c>
      <c r="LZ305">
        <v>8293333333.333333</v>
      </c>
      <c r="MA305">
        <v>5172333333.333333</v>
      </c>
      <c r="MB305">
        <v>313666666.66666669</v>
      </c>
      <c r="MC305">
        <v>3237000000</v>
      </c>
      <c r="MD305">
        <v>9445666666.666666</v>
      </c>
      <c r="ME305">
        <v>7947000000</v>
      </c>
      <c r="MF305">
        <v>1498666666.6666667</v>
      </c>
      <c r="MG305">
        <v>19312666666.666668</v>
      </c>
      <c r="MH305">
        <v>2685333333.3333335</v>
      </c>
      <c r="MI305">
        <v>3057666666.6666665</v>
      </c>
      <c r="MJ305">
        <v>3942000000</v>
      </c>
      <c r="MK305">
        <v>2567333333.3333335</v>
      </c>
      <c r="ML305">
        <v>3986000000</v>
      </c>
      <c r="MM305">
        <v>2422333333.3333335</v>
      </c>
      <c r="MN305">
        <v>651666666.66666663</v>
      </c>
      <c r="MO305">
        <v>127068000000</v>
      </c>
      <c r="MP305">
        <v>122930666666.66667</v>
      </c>
      <c r="MQ305">
        <v>42269000000</v>
      </c>
      <c r="MR305">
        <v>35187000000</v>
      </c>
      <c r="MS305">
        <v>9955666666.666666</v>
      </c>
      <c r="MT305">
        <v>23860666666.666668</v>
      </c>
      <c r="MU305">
        <v>1200666666.6666667</v>
      </c>
      <c r="MV305">
        <v>170333333.33333334</v>
      </c>
      <c r="MW305">
        <v>7081666666.666667</v>
      </c>
      <c r="MX305">
        <v>1273000000</v>
      </c>
      <c r="MY305">
        <v>5808666666.666667</v>
      </c>
      <c r="MZ305">
        <v>3728333333.3333335</v>
      </c>
      <c r="NA305">
        <v>2080333333.3333333</v>
      </c>
      <c r="NB305">
        <v>19206333333.333332</v>
      </c>
      <c r="NC305">
        <v>8498666666.666667</v>
      </c>
      <c r="ND305">
        <v>5406000000</v>
      </c>
      <c r="NE305">
        <v>1829666666.6666667</v>
      </c>
      <c r="NF305">
        <v>1263000000</v>
      </c>
      <c r="NG305">
        <v>10707666666.666666</v>
      </c>
      <c r="NH305">
        <v>8948000000</v>
      </c>
      <c r="NI305">
        <v>1759666666.6666667</v>
      </c>
      <c r="NJ305">
        <v>7996666666.666667</v>
      </c>
      <c r="NK305">
        <v>5162666666.666667</v>
      </c>
      <c r="NL305">
        <v>4558666666.666667</v>
      </c>
      <c r="NM305">
        <v>604000000</v>
      </c>
      <c r="NN305">
        <v>2834000000</v>
      </c>
      <c r="NO305">
        <v>1512666666.6666667</v>
      </c>
      <c r="NP305">
        <v>1319000000</v>
      </c>
      <c r="NQ305">
        <v>2333333.3333333335</v>
      </c>
      <c r="NR305">
        <v>5285666666.666667</v>
      </c>
      <c r="NS305">
        <v>2821333333.3333335</v>
      </c>
      <c r="NT305">
        <v>1400333333.3333333</v>
      </c>
      <c r="NU305">
        <v>680000000</v>
      </c>
      <c r="NV305">
        <v>384000000</v>
      </c>
      <c r="NW305">
        <v>15675000000</v>
      </c>
      <c r="NX305">
        <v>14491000000</v>
      </c>
      <c r="NY305">
        <v>13824000000</v>
      </c>
      <c r="NZ305">
        <v>667000000</v>
      </c>
      <c r="OA305">
        <v>1184000000</v>
      </c>
      <c r="OB305">
        <v>11935666666.666666</v>
      </c>
      <c r="OC305">
        <v>5788333333.333333</v>
      </c>
      <c r="OD305">
        <v>3818333333.3333335</v>
      </c>
      <c r="OE305">
        <v>1970000000</v>
      </c>
      <c r="OF305">
        <v>6147333333.333333</v>
      </c>
      <c r="OG305">
        <v>2379000000</v>
      </c>
      <c r="OH305">
        <v>141666666.66666666</v>
      </c>
      <c r="OI305">
        <v>1986333333.3333333</v>
      </c>
      <c r="OJ305">
        <v>1640333333.3333333</v>
      </c>
      <c r="OK305">
        <v>20562333333.333332</v>
      </c>
      <c r="OL305">
        <v>4572333333.333333</v>
      </c>
      <c r="OM305">
        <v>3961666666.6666665</v>
      </c>
      <c r="ON305">
        <v>610666666.66666663</v>
      </c>
      <c r="OP305">
        <v>3515333333.3333335</v>
      </c>
      <c r="OQ305">
        <v>2092000000</v>
      </c>
      <c r="OR305">
        <v>936666666.66666663</v>
      </c>
      <c r="OS305">
        <v>487000000</v>
      </c>
      <c r="OT305">
        <v>3707666666.6666665</v>
      </c>
      <c r="OU305">
        <v>1603000000</v>
      </c>
      <c r="OV305">
        <v>2484666666.6666665</v>
      </c>
      <c r="OW305">
        <v>1167666666.6666667</v>
      </c>
      <c r="OX305">
        <v>2217666666.6666665</v>
      </c>
      <c r="OY305">
        <v>1050000000</v>
      </c>
      <c r="OZ305">
        <v>4137333333.3333335</v>
      </c>
      <c r="PA305">
        <v>15285666666.666666</v>
      </c>
      <c r="PB305">
        <v>11148333333.333334</v>
      </c>
    </row>
    <row r="306" spans="1:418" x14ac:dyDescent="0.45">
      <c r="A306" s="71">
        <v>26330</v>
      </c>
      <c r="B306">
        <v>41.4</v>
      </c>
      <c r="C306">
        <v>39</v>
      </c>
      <c r="D306">
        <v>38.1</v>
      </c>
      <c r="I306">
        <v>35.6</v>
      </c>
      <c r="L306">
        <v>32.1</v>
      </c>
      <c r="M306">
        <v>25.3</v>
      </c>
      <c r="N306">
        <v>18.100000000000001</v>
      </c>
      <c r="O306">
        <v>17.399999999999999</v>
      </c>
      <c r="Q306">
        <v>28.1</v>
      </c>
      <c r="R306">
        <v>34.9</v>
      </c>
      <c r="S306">
        <v>21.8</v>
      </c>
      <c r="W306">
        <v>49.2</v>
      </c>
      <c r="AA306">
        <v>55.2</v>
      </c>
      <c r="AL306">
        <v>38.6</v>
      </c>
      <c r="AP306">
        <v>42.6</v>
      </c>
      <c r="AQ306">
        <v>41.7</v>
      </c>
      <c r="AR306">
        <v>42.3</v>
      </c>
      <c r="BG306">
        <v>47</v>
      </c>
      <c r="BH306">
        <v>46.9</v>
      </c>
      <c r="BI306">
        <v>47.5</v>
      </c>
      <c r="BJ306">
        <v>49.6</v>
      </c>
      <c r="BK306">
        <v>52.3</v>
      </c>
      <c r="BM306">
        <v>46.7</v>
      </c>
      <c r="BO306">
        <v>41.9</v>
      </c>
      <c r="BS306">
        <v>52.4</v>
      </c>
      <c r="CB306">
        <v>36.200000000000003</v>
      </c>
      <c r="CG306">
        <v>49.7</v>
      </c>
      <c r="CJ306">
        <v>51.9</v>
      </c>
      <c r="CO306">
        <v>41.5</v>
      </c>
      <c r="CP306">
        <v>41.7</v>
      </c>
      <c r="CQ306">
        <v>39</v>
      </c>
      <c r="CR306">
        <v>40.9</v>
      </c>
      <c r="CS306">
        <v>39.1</v>
      </c>
      <c r="CU306">
        <v>34.200000000000003</v>
      </c>
      <c r="CW306">
        <v>44</v>
      </c>
      <c r="CX306">
        <v>38.1</v>
      </c>
      <c r="CZ306">
        <v>51.8</v>
      </c>
      <c r="DI306">
        <v>27.9</v>
      </c>
      <c r="DQ306">
        <v>34.5</v>
      </c>
      <c r="DX306">
        <v>41.2</v>
      </c>
      <c r="EK306">
        <v>40.299999999999997</v>
      </c>
      <c r="EP306">
        <v>55</v>
      </c>
      <c r="ER306">
        <v>51.4</v>
      </c>
      <c r="EY306">
        <v>61.9</v>
      </c>
      <c r="EZ306">
        <v>64.2</v>
      </c>
      <c r="FG306">
        <v>76</v>
      </c>
      <c r="FJ306">
        <v>78.8</v>
      </c>
      <c r="FP306">
        <v>59.4</v>
      </c>
      <c r="FX306">
        <v>39.6</v>
      </c>
      <c r="FY306">
        <v>39.4</v>
      </c>
      <c r="GA306">
        <v>54.7</v>
      </c>
      <c r="GC306">
        <v>54.7</v>
      </c>
      <c r="GF306">
        <v>32.4</v>
      </c>
      <c r="GH306">
        <v>28.1</v>
      </c>
      <c r="GI306">
        <v>28.1</v>
      </c>
      <c r="GP306">
        <v>40.5</v>
      </c>
      <c r="GZ306">
        <v>36.9</v>
      </c>
      <c r="HA306">
        <v>47.3</v>
      </c>
      <c r="HB306">
        <v>47.4</v>
      </c>
      <c r="HC306">
        <v>35.5</v>
      </c>
      <c r="IU306">
        <v>43.4</v>
      </c>
      <c r="JJ306">
        <v>44.1</v>
      </c>
      <c r="JQ306">
        <v>45.1</v>
      </c>
      <c r="JX306">
        <v>43.6</v>
      </c>
      <c r="JY306">
        <v>42.9</v>
      </c>
      <c r="JZ306">
        <v>41.6</v>
      </c>
      <c r="KA306">
        <v>43.6</v>
      </c>
      <c r="KB306">
        <v>47.5</v>
      </c>
      <c r="KC306">
        <v>48.9</v>
      </c>
      <c r="KD306">
        <v>41.7</v>
      </c>
      <c r="KE306">
        <v>42.9</v>
      </c>
      <c r="KG306">
        <v>67.400000000000006</v>
      </c>
      <c r="KH306">
        <v>37</v>
      </c>
      <c r="KJ306">
        <v>45.7</v>
      </c>
      <c r="KK306">
        <v>45.3</v>
      </c>
      <c r="KL306">
        <v>51.3</v>
      </c>
      <c r="KT306">
        <v>3511666666.6666665</v>
      </c>
      <c r="KU306">
        <v>246316000000</v>
      </c>
      <c r="KV306">
        <v>119248000000</v>
      </c>
      <c r="KW306">
        <v>36901333333.333336</v>
      </c>
      <c r="KX306">
        <v>15583333333.333334</v>
      </c>
      <c r="KY306">
        <v>11051666666.666666</v>
      </c>
      <c r="KZ306">
        <v>1964000000</v>
      </c>
      <c r="LA306">
        <v>2567666666.6666665</v>
      </c>
      <c r="LB306">
        <v>10757333333.333334</v>
      </c>
      <c r="LC306">
        <v>5969333333.333333</v>
      </c>
      <c r="LD306">
        <v>2903000000</v>
      </c>
      <c r="LE306">
        <v>1297333333.3333333</v>
      </c>
      <c r="LF306">
        <v>587666666.66666663</v>
      </c>
      <c r="LG306">
        <v>7063666666.666667</v>
      </c>
      <c r="LH306">
        <v>3381000000</v>
      </c>
      <c r="LI306">
        <v>1111333333.3333333</v>
      </c>
      <c r="LJ306">
        <v>1623666666.6666667</v>
      </c>
      <c r="LK306">
        <v>733000000</v>
      </c>
      <c r="LL306">
        <v>215000000</v>
      </c>
      <c r="LM306">
        <v>3496666666.6666665</v>
      </c>
      <c r="LN306">
        <v>1493000000</v>
      </c>
      <c r="LO306">
        <v>712666666.66666663</v>
      </c>
      <c r="LP306">
        <v>247333333.33333334</v>
      </c>
      <c r="LQ306">
        <v>1036000000</v>
      </c>
      <c r="LR306">
        <v>7666666.666666667</v>
      </c>
      <c r="LS306">
        <v>82346666666.666672</v>
      </c>
      <c r="LT306">
        <v>36571666666.666664</v>
      </c>
      <c r="LU306">
        <v>31425333333.333332</v>
      </c>
      <c r="LV306">
        <v>4878000000</v>
      </c>
      <c r="LW306">
        <v>268333333.33333334</v>
      </c>
      <c r="LX306">
        <v>17016666666.666666</v>
      </c>
      <c r="LY306">
        <v>13779666666.666666</v>
      </c>
      <c r="LZ306">
        <v>8293333333.333333</v>
      </c>
      <c r="MA306">
        <v>5172333333.333333</v>
      </c>
      <c r="MB306">
        <v>313666666.66666669</v>
      </c>
      <c r="MC306">
        <v>3237000000</v>
      </c>
      <c r="MD306">
        <v>9445666666.666666</v>
      </c>
      <c r="ME306">
        <v>7947000000</v>
      </c>
      <c r="MF306">
        <v>1498666666.6666667</v>
      </c>
      <c r="MG306">
        <v>19312666666.666668</v>
      </c>
      <c r="MH306">
        <v>2685333333.3333335</v>
      </c>
      <c r="MI306">
        <v>3057666666.6666665</v>
      </c>
      <c r="MJ306">
        <v>3942000000</v>
      </c>
      <c r="MK306">
        <v>2567333333.3333335</v>
      </c>
      <c r="ML306">
        <v>3986000000</v>
      </c>
      <c r="MM306">
        <v>2422333333.3333335</v>
      </c>
      <c r="MN306">
        <v>651666666.66666663</v>
      </c>
      <c r="MO306">
        <v>127068000000</v>
      </c>
      <c r="MP306">
        <v>122930666666.66667</v>
      </c>
      <c r="MQ306">
        <v>42269000000</v>
      </c>
      <c r="MR306">
        <v>35187000000</v>
      </c>
      <c r="MS306">
        <v>9955666666.666666</v>
      </c>
      <c r="MT306">
        <v>23860666666.666668</v>
      </c>
      <c r="MU306">
        <v>1200666666.6666667</v>
      </c>
      <c r="MV306">
        <v>170333333.33333334</v>
      </c>
      <c r="MW306">
        <v>7081666666.666667</v>
      </c>
      <c r="MX306">
        <v>1273000000</v>
      </c>
      <c r="MY306">
        <v>5808666666.666667</v>
      </c>
      <c r="MZ306">
        <v>3728333333.3333335</v>
      </c>
      <c r="NA306">
        <v>2080333333.3333333</v>
      </c>
      <c r="NB306">
        <v>19206333333.333332</v>
      </c>
      <c r="NC306">
        <v>8498666666.666667</v>
      </c>
      <c r="ND306">
        <v>5406000000</v>
      </c>
      <c r="NE306">
        <v>1829666666.6666667</v>
      </c>
      <c r="NF306">
        <v>1263000000</v>
      </c>
      <c r="NG306">
        <v>10707666666.666666</v>
      </c>
      <c r="NH306">
        <v>8948000000</v>
      </c>
      <c r="NI306">
        <v>1759666666.6666667</v>
      </c>
      <c r="NJ306">
        <v>7996666666.666667</v>
      </c>
      <c r="NK306">
        <v>5162666666.666667</v>
      </c>
      <c r="NL306">
        <v>4558666666.666667</v>
      </c>
      <c r="NM306">
        <v>604000000</v>
      </c>
      <c r="NN306">
        <v>2834000000</v>
      </c>
      <c r="NO306">
        <v>1512666666.6666667</v>
      </c>
      <c r="NP306">
        <v>1319000000</v>
      </c>
      <c r="NQ306">
        <v>2333333.3333333335</v>
      </c>
      <c r="NR306">
        <v>5285666666.666667</v>
      </c>
      <c r="NS306">
        <v>2821333333.3333335</v>
      </c>
      <c r="NT306">
        <v>1400333333.3333333</v>
      </c>
      <c r="NU306">
        <v>680000000</v>
      </c>
      <c r="NV306">
        <v>384000000</v>
      </c>
      <c r="NW306">
        <v>15675000000</v>
      </c>
      <c r="NX306">
        <v>14491000000</v>
      </c>
      <c r="NY306">
        <v>13824000000</v>
      </c>
      <c r="NZ306">
        <v>667000000</v>
      </c>
      <c r="OA306">
        <v>1184000000</v>
      </c>
      <c r="OB306">
        <v>11935666666.666666</v>
      </c>
      <c r="OC306">
        <v>5788333333.333333</v>
      </c>
      <c r="OD306">
        <v>3818333333.3333335</v>
      </c>
      <c r="OE306">
        <v>1970000000</v>
      </c>
      <c r="OF306">
        <v>6147333333.333333</v>
      </c>
      <c r="OG306">
        <v>2379000000</v>
      </c>
      <c r="OH306">
        <v>141666666.66666666</v>
      </c>
      <c r="OI306">
        <v>1986333333.3333333</v>
      </c>
      <c r="OJ306">
        <v>1640333333.3333333</v>
      </c>
      <c r="OK306">
        <v>20562333333.333332</v>
      </c>
      <c r="OL306">
        <v>4572333333.333333</v>
      </c>
      <c r="OM306">
        <v>3961666666.6666665</v>
      </c>
      <c r="ON306">
        <v>610666666.66666663</v>
      </c>
      <c r="OP306">
        <v>3515333333.3333335</v>
      </c>
      <c r="OQ306">
        <v>2092000000</v>
      </c>
      <c r="OR306">
        <v>936666666.66666663</v>
      </c>
      <c r="OS306">
        <v>487000000</v>
      </c>
      <c r="OT306">
        <v>3707666666.6666665</v>
      </c>
      <c r="OU306">
        <v>1603000000</v>
      </c>
      <c r="OV306">
        <v>2484666666.6666665</v>
      </c>
      <c r="OW306">
        <v>1167666666.6666667</v>
      </c>
      <c r="OX306">
        <v>2217666666.6666665</v>
      </c>
      <c r="OY306">
        <v>1050000000</v>
      </c>
      <c r="OZ306">
        <v>4137333333.3333335</v>
      </c>
      <c r="PA306">
        <v>15285666666.666666</v>
      </c>
      <c r="PB306">
        <v>11148333333.333334</v>
      </c>
    </row>
    <row r="307" spans="1:418" x14ac:dyDescent="0.45">
      <c r="A307" s="71">
        <v>26359</v>
      </c>
      <c r="B307">
        <v>41.4</v>
      </c>
      <c r="C307">
        <v>39</v>
      </c>
      <c r="D307">
        <v>38.200000000000003</v>
      </c>
      <c r="I307">
        <v>35.700000000000003</v>
      </c>
      <c r="L307">
        <v>32.200000000000003</v>
      </c>
      <c r="M307">
        <v>25.4</v>
      </c>
      <c r="N307">
        <v>18.100000000000001</v>
      </c>
      <c r="O307">
        <v>17.399999999999999</v>
      </c>
      <c r="Q307">
        <v>28.1</v>
      </c>
      <c r="R307">
        <v>34.9</v>
      </c>
      <c r="S307">
        <v>21.9</v>
      </c>
      <c r="W307">
        <v>49.4</v>
      </c>
      <c r="AA307">
        <v>55.4</v>
      </c>
      <c r="AL307">
        <v>38.700000000000003</v>
      </c>
      <c r="AP307">
        <v>42.6</v>
      </c>
      <c r="AQ307">
        <v>41.6</v>
      </c>
      <c r="AR307">
        <v>42.3</v>
      </c>
      <c r="BG307">
        <v>47.2</v>
      </c>
      <c r="BH307">
        <v>46.8</v>
      </c>
      <c r="BI307">
        <v>47.2</v>
      </c>
      <c r="BJ307">
        <v>49.3</v>
      </c>
      <c r="BK307">
        <v>52</v>
      </c>
      <c r="BM307">
        <v>45.7</v>
      </c>
      <c r="BO307">
        <v>41.4</v>
      </c>
      <c r="BS307">
        <v>50</v>
      </c>
      <c r="CB307">
        <v>36.6</v>
      </c>
      <c r="CG307">
        <v>55.5</v>
      </c>
      <c r="CJ307">
        <v>52</v>
      </c>
      <c r="CO307">
        <v>40.299999999999997</v>
      </c>
      <c r="CP307">
        <v>39.700000000000003</v>
      </c>
      <c r="CQ307">
        <v>38.9</v>
      </c>
      <c r="CR307">
        <v>41</v>
      </c>
      <c r="CS307">
        <v>38.700000000000003</v>
      </c>
      <c r="CU307">
        <v>33.9</v>
      </c>
      <c r="CW307">
        <v>40.4</v>
      </c>
      <c r="CX307">
        <v>37.200000000000003</v>
      </c>
      <c r="CZ307">
        <v>42.2</v>
      </c>
      <c r="DI307">
        <v>27.9</v>
      </c>
      <c r="DQ307">
        <v>34.6</v>
      </c>
      <c r="DX307">
        <v>41.5</v>
      </c>
      <c r="EK307">
        <v>40.5</v>
      </c>
      <c r="EP307">
        <v>55.2</v>
      </c>
      <c r="ER307">
        <v>51.5</v>
      </c>
      <c r="EY307">
        <v>61.9</v>
      </c>
      <c r="EZ307">
        <v>64</v>
      </c>
      <c r="FG307">
        <v>76.2</v>
      </c>
      <c r="FJ307">
        <v>78.5</v>
      </c>
      <c r="FP307">
        <v>59.6</v>
      </c>
      <c r="FX307">
        <v>39.6</v>
      </c>
      <c r="FY307">
        <v>39.4</v>
      </c>
      <c r="GA307">
        <v>54.9</v>
      </c>
      <c r="GC307">
        <v>54.8</v>
      </c>
      <c r="GF307">
        <v>32.5</v>
      </c>
      <c r="GH307">
        <v>28.1</v>
      </c>
      <c r="GI307">
        <v>28.1</v>
      </c>
      <c r="GP307">
        <v>40.6</v>
      </c>
      <c r="GZ307">
        <v>37</v>
      </c>
      <c r="HA307">
        <v>47.4</v>
      </c>
      <c r="HB307">
        <v>47.3</v>
      </c>
      <c r="HC307">
        <v>35.6</v>
      </c>
      <c r="IU307">
        <v>43.6</v>
      </c>
      <c r="JJ307">
        <v>44.3</v>
      </c>
      <c r="JQ307">
        <v>45.2</v>
      </c>
      <c r="JX307">
        <v>43.6</v>
      </c>
      <c r="JY307">
        <v>43</v>
      </c>
      <c r="JZ307">
        <v>41.7</v>
      </c>
      <c r="KA307">
        <v>43.6</v>
      </c>
      <c r="KB307">
        <v>47.6</v>
      </c>
      <c r="KC307">
        <v>48.9</v>
      </c>
      <c r="KD307">
        <v>41.7</v>
      </c>
      <c r="KE307">
        <v>42.9</v>
      </c>
      <c r="KG307">
        <v>67.400000000000006</v>
      </c>
      <c r="KH307">
        <v>37</v>
      </c>
      <c r="KJ307">
        <v>45.8</v>
      </c>
      <c r="KK307">
        <v>45.4</v>
      </c>
      <c r="KL307">
        <v>51.4</v>
      </c>
      <c r="KT307">
        <v>3511666666.6666665</v>
      </c>
      <c r="KU307">
        <v>246316000000</v>
      </c>
      <c r="KV307">
        <v>119248000000</v>
      </c>
      <c r="KW307">
        <v>36901333333.333336</v>
      </c>
      <c r="KX307">
        <v>15583333333.333334</v>
      </c>
      <c r="KY307">
        <v>11051666666.666666</v>
      </c>
      <c r="KZ307">
        <v>1964000000</v>
      </c>
      <c r="LA307">
        <v>2567666666.6666665</v>
      </c>
      <c r="LB307">
        <v>10757333333.333334</v>
      </c>
      <c r="LC307">
        <v>5969333333.333333</v>
      </c>
      <c r="LD307">
        <v>2903000000</v>
      </c>
      <c r="LE307">
        <v>1297333333.3333333</v>
      </c>
      <c r="LF307">
        <v>587666666.66666663</v>
      </c>
      <c r="LG307">
        <v>7063666666.666667</v>
      </c>
      <c r="LH307">
        <v>3381000000</v>
      </c>
      <c r="LI307">
        <v>1111333333.3333333</v>
      </c>
      <c r="LJ307">
        <v>1623666666.6666667</v>
      </c>
      <c r="LK307">
        <v>733000000</v>
      </c>
      <c r="LL307">
        <v>215000000</v>
      </c>
      <c r="LM307">
        <v>3496666666.6666665</v>
      </c>
      <c r="LN307">
        <v>1493000000</v>
      </c>
      <c r="LO307">
        <v>712666666.66666663</v>
      </c>
      <c r="LP307">
        <v>247333333.33333334</v>
      </c>
      <c r="LQ307">
        <v>1036000000</v>
      </c>
      <c r="LR307">
        <v>7666666.666666667</v>
      </c>
      <c r="LS307">
        <v>82346666666.666672</v>
      </c>
      <c r="LT307">
        <v>36571666666.666664</v>
      </c>
      <c r="LU307">
        <v>31425333333.333332</v>
      </c>
      <c r="LV307">
        <v>4878000000</v>
      </c>
      <c r="LW307">
        <v>268333333.33333334</v>
      </c>
      <c r="LX307">
        <v>17016666666.666666</v>
      </c>
      <c r="LY307">
        <v>13779666666.666666</v>
      </c>
      <c r="LZ307">
        <v>8293333333.333333</v>
      </c>
      <c r="MA307">
        <v>5172333333.333333</v>
      </c>
      <c r="MB307">
        <v>313666666.66666669</v>
      </c>
      <c r="MC307">
        <v>3237000000</v>
      </c>
      <c r="MD307">
        <v>9445666666.666666</v>
      </c>
      <c r="ME307">
        <v>7947000000</v>
      </c>
      <c r="MF307">
        <v>1498666666.6666667</v>
      </c>
      <c r="MG307">
        <v>19312666666.666668</v>
      </c>
      <c r="MH307">
        <v>2685333333.3333335</v>
      </c>
      <c r="MI307">
        <v>3057666666.6666665</v>
      </c>
      <c r="MJ307">
        <v>3942000000</v>
      </c>
      <c r="MK307">
        <v>2567333333.3333335</v>
      </c>
      <c r="ML307">
        <v>3986000000</v>
      </c>
      <c r="MM307">
        <v>2422333333.3333335</v>
      </c>
      <c r="MN307">
        <v>651666666.66666663</v>
      </c>
      <c r="MO307">
        <v>127068000000</v>
      </c>
      <c r="MP307">
        <v>122930666666.66667</v>
      </c>
      <c r="MQ307">
        <v>42269000000</v>
      </c>
      <c r="MR307">
        <v>35187000000</v>
      </c>
      <c r="MS307">
        <v>9955666666.666666</v>
      </c>
      <c r="MT307">
        <v>23860666666.666668</v>
      </c>
      <c r="MU307">
        <v>1200666666.6666667</v>
      </c>
      <c r="MV307">
        <v>170333333.33333334</v>
      </c>
      <c r="MW307">
        <v>7081666666.666667</v>
      </c>
      <c r="MX307">
        <v>1273000000</v>
      </c>
      <c r="MY307">
        <v>5808666666.666667</v>
      </c>
      <c r="MZ307">
        <v>3728333333.3333335</v>
      </c>
      <c r="NA307">
        <v>2080333333.3333333</v>
      </c>
      <c r="NB307">
        <v>19206333333.333332</v>
      </c>
      <c r="NC307">
        <v>8498666666.666667</v>
      </c>
      <c r="ND307">
        <v>5406000000</v>
      </c>
      <c r="NE307">
        <v>1829666666.6666667</v>
      </c>
      <c r="NF307">
        <v>1263000000</v>
      </c>
      <c r="NG307">
        <v>10707666666.666666</v>
      </c>
      <c r="NH307">
        <v>8948000000</v>
      </c>
      <c r="NI307">
        <v>1759666666.6666667</v>
      </c>
      <c r="NJ307">
        <v>7996666666.666667</v>
      </c>
      <c r="NK307">
        <v>5162666666.666667</v>
      </c>
      <c r="NL307">
        <v>4558666666.666667</v>
      </c>
      <c r="NM307">
        <v>604000000</v>
      </c>
      <c r="NN307">
        <v>2834000000</v>
      </c>
      <c r="NO307">
        <v>1512666666.6666667</v>
      </c>
      <c r="NP307">
        <v>1319000000</v>
      </c>
      <c r="NQ307">
        <v>2333333.3333333335</v>
      </c>
      <c r="NR307">
        <v>5285666666.666667</v>
      </c>
      <c r="NS307">
        <v>2821333333.3333335</v>
      </c>
      <c r="NT307">
        <v>1400333333.3333333</v>
      </c>
      <c r="NU307">
        <v>680000000</v>
      </c>
      <c r="NV307">
        <v>384000000</v>
      </c>
      <c r="NW307">
        <v>15675000000</v>
      </c>
      <c r="NX307">
        <v>14491000000</v>
      </c>
      <c r="NY307">
        <v>13824000000</v>
      </c>
      <c r="NZ307">
        <v>667000000</v>
      </c>
      <c r="OA307">
        <v>1184000000</v>
      </c>
      <c r="OB307">
        <v>11935666666.666666</v>
      </c>
      <c r="OC307">
        <v>5788333333.333333</v>
      </c>
      <c r="OD307">
        <v>3818333333.3333335</v>
      </c>
      <c r="OE307">
        <v>1970000000</v>
      </c>
      <c r="OF307">
        <v>6147333333.333333</v>
      </c>
      <c r="OG307">
        <v>2379000000</v>
      </c>
      <c r="OH307">
        <v>141666666.66666666</v>
      </c>
      <c r="OI307">
        <v>1986333333.3333333</v>
      </c>
      <c r="OJ307">
        <v>1640333333.3333333</v>
      </c>
      <c r="OK307">
        <v>20562333333.333332</v>
      </c>
      <c r="OL307">
        <v>4572333333.333333</v>
      </c>
      <c r="OM307">
        <v>3961666666.6666665</v>
      </c>
      <c r="ON307">
        <v>610666666.66666663</v>
      </c>
      <c r="OP307">
        <v>3515333333.3333335</v>
      </c>
      <c r="OQ307">
        <v>2092000000</v>
      </c>
      <c r="OR307">
        <v>936666666.66666663</v>
      </c>
      <c r="OS307">
        <v>487000000</v>
      </c>
      <c r="OT307">
        <v>3707666666.6666665</v>
      </c>
      <c r="OU307">
        <v>1603000000</v>
      </c>
      <c r="OV307">
        <v>2484666666.6666665</v>
      </c>
      <c r="OW307">
        <v>1167666666.6666667</v>
      </c>
      <c r="OX307">
        <v>2217666666.6666665</v>
      </c>
      <c r="OY307">
        <v>1050000000</v>
      </c>
      <c r="OZ307">
        <v>4137333333.3333335</v>
      </c>
      <c r="PA307">
        <v>15285666666.666666</v>
      </c>
      <c r="PB307">
        <v>11148333333.333334</v>
      </c>
    </row>
    <row r="308" spans="1:418" x14ac:dyDescent="0.45">
      <c r="A308" s="71">
        <v>26390</v>
      </c>
      <c r="B308">
        <v>41.5</v>
      </c>
      <c r="C308">
        <v>39.1</v>
      </c>
      <c r="D308">
        <v>38.299999999999997</v>
      </c>
      <c r="I308">
        <v>35.700000000000003</v>
      </c>
      <c r="L308">
        <v>32.299999999999997</v>
      </c>
      <c r="M308">
        <v>25.5</v>
      </c>
      <c r="N308">
        <v>18.2</v>
      </c>
      <c r="O308">
        <v>17.5</v>
      </c>
      <c r="Q308">
        <v>28.2</v>
      </c>
      <c r="R308">
        <v>35.200000000000003</v>
      </c>
      <c r="S308">
        <v>21.9</v>
      </c>
      <c r="W308">
        <v>49.4</v>
      </c>
      <c r="AA308">
        <v>55.4</v>
      </c>
      <c r="AL308">
        <v>38.700000000000003</v>
      </c>
      <c r="AP308">
        <v>42.6</v>
      </c>
      <c r="AQ308">
        <v>41.6</v>
      </c>
      <c r="AR308">
        <v>42.2</v>
      </c>
      <c r="BG308">
        <v>47.2</v>
      </c>
      <c r="BH308">
        <v>46.8</v>
      </c>
      <c r="BI308">
        <v>47.3</v>
      </c>
      <c r="BJ308">
        <v>49.1</v>
      </c>
      <c r="BK308">
        <v>52.2</v>
      </c>
      <c r="BM308">
        <v>46.4</v>
      </c>
      <c r="BO308">
        <v>42.1</v>
      </c>
      <c r="BS308">
        <v>50.4</v>
      </c>
      <c r="CB308">
        <v>37</v>
      </c>
      <c r="CG308">
        <v>54.6</v>
      </c>
      <c r="CJ308">
        <v>52.1</v>
      </c>
      <c r="CO308">
        <v>40</v>
      </c>
      <c r="CP308">
        <v>39.1</v>
      </c>
      <c r="CQ308">
        <v>38.799999999999997</v>
      </c>
      <c r="CR308">
        <v>40.6</v>
      </c>
      <c r="CS308">
        <v>40.6</v>
      </c>
      <c r="CU308">
        <v>33.5</v>
      </c>
      <c r="CW308">
        <v>39.799999999999997</v>
      </c>
      <c r="CX308">
        <v>36.1</v>
      </c>
      <c r="CZ308">
        <v>48.2</v>
      </c>
      <c r="DI308">
        <v>27.9</v>
      </c>
      <c r="DQ308">
        <v>34.6</v>
      </c>
      <c r="DX308">
        <v>41.6</v>
      </c>
      <c r="EK308">
        <v>40.700000000000003</v>
      </c>
      <c r="EP308">
        <v>55.3</v>
      </c>
      <c r="ER308">
        <v>51.5</v>
      </c>
      <c r="EY308">
        <v>62.1</v>
      </c>
      <c r="EZ308">
        <v>64.400000000000006</v>
      </c>
      <c r="FG308">
        <v>76.2</v>
      </c>
      <c r="FJ308">
        <v>78.400000000000006</v>
      </c>
      <c r="FP308">
        <v>59.7</v>
      </c>
      <c r="FX308">
        <v>39.6</v>
      </c>
      <c r="FY308">
        <v>39.4</v>
      </c>
      <c r="GA308">
        <v>55</v>
      </c>
      <c r="GC308">
        <v>55</v>
      </c>
      <c r="GF308">
        <v>32.6</v>
      </c>
      <c r="GH308">
        <v>27.8</v>
      </c>
      <c r="GI308">
        <v>27.8</v>
      </c>
      <c r="GP308">
        <v>40.700000000000003</v>
      </c>
      <c r="GZ308">
        <v>37.1</v>
      </c>
      <c r="HA308">
        <v>47.3</v>
      </c>
      <c r="HB308">
        <v>47.3</v>
      </c>
      <c r="HC308">
        <v>35.700000000000003</v>
      </c>
      <c r="IU308">
        <v>43.8</v>
      </c>
      <c r="JJ308">
        <v>44.4</v>
      </c>
      <c r="JQ308">
        <v>45.3</v>
      </c>
      <c r="JX308">
        <v>43.8</v>
      </c>
      <c r="JY308">
        <v>43.1</v>
      </c>
      <c r="JZ308">
        <v>41.7</v>
      </c>
      <c r="KA308">
        <v>43.7</v>
      </c>
      <c r="KB308">
        <v>47.6</v>
      </c>
      <c r="KC308">
        <v>49</v>
      </c>
      <c r="KD308">
        <v>41.8</v>
      </c>
      <c r="KE308">
        <v>43</v>
      </c>
      <c r="KG308">
        <v>67.599999999999994</v>
      </c>
      <c r="KH308">
        <v>37.1</v>
      </c>
      <c r="KJ308">
        <v>45.8</v>
      </c>
      <c r="KK308">
        <v>45.4</v>
      </c>
      <c r="KL308">
        <v>51.5</v>
      </c>
      <c r="KT308">
        <v>3569333333.3333335</v>
      </c>
      <c r="KU308">
        <v>252454666666.66666</v>
      </c>
      <c r="KV308">
        <v>122789333333.33333</v>
      </c>
      <c r="KW308">
        <v>38022000000</v>
      </c>
      <c r="KX308">
        <v>16144000000</v>
      </c>
      <c r="KY308">
        <v>11523666666.666666</v>
      </c>
      <c r="KZ308">
        <v>2000000000</v>
      </c>
      <c r="LA308">
        <v>2620000000</v>
      </c>
      <c r="LB308">
        <v>10938666666.666666</v>
      </c>
      <c r="LC308">
        <v>6101000000</v>
      </c>
      <c r="LD308">
        <v>2912666666.6666665</v>
      </c>
      <c r="LE308">
        <v>1326000000</v>
      </c>
      <c r="LF308">
        <v>598666666.66666663</v>
      </c>
      <c r="LG308">
        <v>7342666666.666667</v>
      </c>
      <c r="LH308">
        <v>3443666666.6666665</v>
      </c>
      <c r="LI308">
        <v>1211000000</v>
      </c>
      <c r="LJ308">
        <v>1719000000</v>
      </c>
      <c r="LK308">
        <v>752333333.33333337</v>
      </c>
      <c r="LL308">
        <v>216666666.66666666</v>
      </c>
      <c r="LM308">
        <v>3597000000</v>
      </c>
      <c r="LN308">
        <v>1533000000</v>
      </c>
      <c r="LO308">
        <v>731666666.66666663</v>
      </c>
      <c r="LP308">
        <v>254000000</v>
      </c>
      <c r="LQ308">
        <v>1070333333.3333334</v>
      </c>
      <c r="LR308">
        <v>8000000</v>
      </c>
      <c r="LS308">
        <v>84767333333.333328</v>
      </c>
      <c r="LT308">
        <v>37944666666.666664</v>
      </c>
      <c r="LU308">
        <v>32717000000</v>
      </c>
      <c r="LV308">
        <v>4944333333.333333</v>
      </c>
      <c r="LW308">
        <v>283666666.66666669</v>
      </c>
      <c r="LX308">
        <v>17492666666.666668</v>
      </c>
      <c r="LY308">
        <v>14121000000</v>
      </c>
      <c r="LZ308">
        <v>8426000000</v>
      </c>
      <c r="MA308">
        <v>5353333333.333333</v>
      </c>
      <c r="MB308">
        <v>342000000</v>
      </c>
      <c r="MC308">
        <v>3371666666.6666665</v>
      </c>
      <c r="MD308">
        <v>9455333333.333334</v>
      </c>
      <c r="ME308">
        <v>7883000000</v>
      </c>
      <c r="MF308">
        <v>1572333333.3333333</v>
      </c>
      <c r="MG308">
        <v>19874666666.666668</v>
      </c>
      <c r="MH308">
        <v>2779000000</v>
      </c>
      <c r="MI308">
        <v>3130000000</v>
      </c>
      <c r="MJ308">
        <v>4094333333.3333335</v>
      </c>
      <c r="MK308">
        <v>2649333333.3333335</v>
      </c>
      <c r="ML308">
        <v>4088666666.6666665</v>
      </c>
      <c r="MM308">
        <v>2556666666.6666665</v>
      </c>
      <c r="MN308">
        <v>576666666.66666663</v>
      </c>
      <c r="MO308">
        <v>129665333333.33333</v>
      </c>
      <c r="MP308">
        <v>125462666666.66667</v>
      </c>
      <c r="MQ308">
        <v>43192000000</v>
      </c>
      <c r="MR308">
        <v>35827000000</v>
      </c>
      <c r="MS308">
        <v>10141333333.333334</v>
      </c>
      <c r="MT308">
        <v>24297000000</v>
      </c>
      <c r="MU308">
        <v>1219000000</v>
      </c>
      <c r="MV308">
        <v>169666666.66666666</v>
      </c>
      <c r="MW308">
        <v>7365000000</v>
      </c>
      <c r="MX308">
        <v>1315000000</v>
      </c>
      <c r="MY308">
        <v>6050000000</v>
      </c>
      <c r="MZ308">
        <v>3931000000</v>
      </c>
      <c r="NA308">
        <v>2118666666.6666667</v>
      </c>
      <c r="NB308">
        <v>19679000000</v>
      </c>
      <c r="NC308">
        <v>8641666666.666666</v>
      </c>
      <c r="ND308">
        <v>5503333333.333333</v>
      </c>
      <c r="NE308">
        <v>1836333333.3333333</v>
      </c>
      <c r="NF308">
        <v>1302000000</v>
      </c>
      <c r="NG308">
        <v>11037000000</v>
      </c>
      <c r="NH308">
        <v>9104333333.333334</v>
      </c>
      <c r="NI308">
        <v>1933000000</v>
      </c>
      <c r="NJ308">
        <v>8095333333.333333</v>
      </c>
      <c r="NK308">
        <v>5256333333.333333</v>
      </c>
      <c r="NL308">
        <v>4641666666.666667</v>
      </c>
      <c r="NM308">
        <v>614666666.66666663</v>
      </c>
      <c r="NN308">
        <v>2839000000</v>
      </c>
      <c r="NO308">
        <v>1512000000</v>
      </c>
      <c r="NP308">
        <v>1324666666.6666667</v>
      </c>
      <c r="NQ308">
        <v>2333333.3333333335</v>
      </c>
      <c r="NR308">
        <v>5370000000</v>
      </c>
      <c r="NS308">
        <v>2853666666.6666665</v>
      </c>
      <c r="NT308">
        <v>1408000000</v>
      </c>
      <c r="NU308">
        <v>709333333.33333337</v>
      </c>
      <c r="NV308">
        <v>399333333.33333331</v>
      </c>
      <c r="NW308">
        <v>16081666666.666666</v>
      </c>
      <c r="NX308">
        <v>14835333333.333334</v>
      </c>
      <c r="NY308">
        <v>14167666666.666666</v>
      </c>
      <c r="NZ308">
        <v>667666666.66666663</v>
      </c>
      <c r="OA308">
        <v>1246333333.3333333</v>
      </c>
      <c r="OB308">
        <v>12137666666.666666</v>
      </c>
      <c r="OC308">
        <v>5851666666.666667</v>
      </c>
      <c r="OD308">
        <v>3909333333.3333335</v>
      </c>
      <c r="OE308">
        <v>1942333333.3333333</v>
      </c>
      <c r="OF308">
        <v>6285666666.666667</v>
      </c>
      <c r="OG308">
        <v>2455333333.3333335</v>
      </c>
      <c r="OH308">
        <v>145000000</v>
      </c>
      <c r="OI308">
        <v>1983666666.6666667</v>
      </c>
      <c r="OJ308">
        <v>1702000000</v>
      </c>
      <c r="OK308">
        <v>20907333333.333332</v>
      </c>
      <c r="OL308">
        <v>4658000000</v>
      </c>
      <c r="OM308">
        <v>4037333333.3333335</v>
      </c>
      <c r="ON308">
        <v>620666666.66666663</v>
      </c>
      <c r="OP308">
        <v>3583000000</v>
      </c>
      <c r="OQ308">
        <v>2107333333.3333333</v>
      </c>
      <c r="OR308">
        <v>957666666.66666663</v>
      </c>
      <c r="OS308">
        <v>518333333.33333331</v>
      </c>
      <c r="OT308">
        <v>3775666666.6666665</v>
      </c>
      <c r="OU308">
        <v>1634666666.6666667</v>
      </c>
      <c r="OV308">
        <v>2531000000</v>
      </c>
      <c r="OW308">
        <v>1155333333.3333333</v>
      </c>
      <c r="OX308">
        <v>2240666666.6666665</v>
      </c>
      <c r="OY308">
        <v>1085333333.3333333</v>
      </c>
      <c r="OZ308">
        <v>4202666666.6666665</v>
      </c>
      <c r="PA308">
        <v>15573000000</v>
      </c>
      <c r="PB308">
        <v>11370666666.666666</v>
      </c>
    </row>
    <row r="309" spans="1:418" x14ac:dyDescent="0.45">
      <c r="A309" s="71">
        <v>26420</v>
      </c>
      <c r="B309">
        <v>41.6</v>
      </c>
      <c r="C309">
        <v>39.200000000000003</v>
      </c>
      <c r="D309">
        <v>38.4</v>
      </c>
      <c r="I309">
        <v>35.799999999999997</v>
      </c>
      <c r="L309">
        <v>32.4</v>
      </c>
      <c r="M309">
        <v>25.6</v>
      </c>
      <c r="N309">
        <v>18.3</v>
      </c>
      <c r="O309">
        <v>17.600000000000001</v>
      </c>
      <c r="Q309">
        <v>28.4</v>
      </c>
      <c r="R309">
        <v>35.5</v>
      </c>
      <c r="S309">
        <v>21.9</v>
      </c>
      <c r="W309">
        <v>49.6</v>
      </c>
      <c r="AA309">
        <v>55.5</v>
      </c>
      <c r="AL309">
        <v>38.799999999999997</v>
      </c>
      <c r="AP309">
        <v>42.7</v>
      </c>
      <c r="AQ309">
        <v>41.7</v>
      </c>
      <c r="AR309">
        <v>42.3</v>
      </c>
      <c r="BG309">
        <v>47.3</v>
      </c>
      <c r="BH309">
        <v>46.8</v>
      </c>
      <c r="BI309">
        <v>47.3</v>
      </c>
      <c r="BJ309">
        <v>48.9</v>
      </c>
      <c r="BK309">
        <v>52</v>
      </c>
      <c r="BM309">
        <v>46.8</v>
      </c>
      <c r="BO309">
        <v>42.4</v>
      </c>
      <c r="BS309">
        <v>50.7</v>
      </c>
      <c r="CB309">
        <v>37</v>
      </c>
      <c r="CG309">
        <v>57.6</v>
      </c>
      <c r="CJ309">
        <v>52.2</v>
      </c>
      <c r="CO309">
        <v>40.4</v>
      </c>
      <c r="CP309">
        <v>39.6</v>
      </c>
      <c r="CQ309">
        <v>38.9</v>
      </c>
      <c r="CR309">
        <v>41.4</v>
      </c>
      <c r="CS309">
        <v>39.200000000000003</v>
      </c>
      <c r="CU309">
        <v>32.6</v>
      </c>
      <c r="CW309">
        <v>40.200000000000003</v>
      </c>
      <c r="CX309">
        <v>35.1</v>
      </c>
      <c r="CZ309">
        <v>49.5</v>
      </c>
      <c r="DI309">
        <v>27.9</v>
      </c>
      <c r="DQ309">
        <v>34.6</v>
      </c>
      <c r="DX309">
        <v>41.8</v>
      </c>
      <c r="EK309">
        <v>40.799999999999997</v>
      </c>
      <c r="EP309">
        <v>55.4</v>
      </c>
      <c r="ER309">
        <v>51.5</v>
      </c>
      <c r="EY309">
        <v>62.2</v>
      </c>
      <c r="EZ309">
        <v>64.599999999999994</v>
      </c>
      <c r="FG309">
        <v>76.3</v>
      </c>
      <c r="FJ309">
        <v>78.400000000000006</v>
      </c>
      <c r="FP309">
        <v>59.9</v>
      </c>
      <c r="FX309">
        <v>39.700000000000003</v>
      </c>
      <c r="FY309">
        <v>39.5</v>
      </c>
      <c r="GA309">
        <v>55</v>
      </c>
      <c r="GC309">
        <v>54.9</v>
      </c>
      <c r="GF309">
        <v>32.700000000000003</v>
      </c>
      <c r="GH309">
        <v>28</v>
      </c>
      <c r="GI309">
        <v>28</v>
      </c>
      <c r="GP309">
        <v>40.799999999999997</v>
      </c>
      <c r="GZ309">
        <v>37.200000000000003</v>
      </c>
      <c r="HA309">
        <v>47.3</v>
      </c>
      <c r="HB309">
        <v>47.1</v>
      </c>
      <c r="HC309">
        <v>35.799999999999997</v>
      </c>
      <c r="IU309">
        <v>44</v>
      </c>
      <c r="JJ309">
        <v>44.6</v>
      </c>
      <c r="JQ309">
        <v>45.4</v>
      </c>
      <c r="JX309">
        <v>43.9</v>
      </c>
      <c r="JY309">
        <v>43.2</v>
      </c>
      <c r="JZ309">
        <v>41.9</v>
      </c>
      <c r="KA309">
        <v>43.8</v>
      </c>
      <c r="KB309">
        <v>47.8</v>
      </c>
      <c r="KC309">
        <v>49.2</v>
      </c>
      <c r="KD309">
        <v>41.9</v>
      </c>
      <c r="KE309">
        <v>43.1</v>
      </c>
      <c r="KG309">
        <v>67.8</v>
      </c>
      <c r="KH309">
        <v>37.299999999999997</v>
      </c>
      <c r="KJ309">
        <v>46</v>
      </c>
      <c r="KK309">
        <v>45.6</v>
      </c>
      <c r="KL309">
        <v>51.6</v>
      </c>
      <c r="KT309">
        <v>3569333333.3333335</v>
      </c>
      <c r="KU309">
        <v>252454666666.66666</v>
      </c>
      <c r="KV309">
        <v>122789333333.33333</v>
      </c>
      <c r="KW309">
        <v>38022000000</v>
      </c>
      <c r="KX309">
        <v>16144000000</v>
      </c>
      <c r="KY309">
        <v>11523666666.666666</v>
      </c>
      <c r="KZ309">
        <v>2000000000</v>
      </c>
      <c r="LA309">
        <v>2620000000</v>
      </c>
      <c r="LB309">
        <v>10938666666.666666</v>
      </c>
      <c r="LC309">
        <v>6101000000</v>
      </c>
      <c r="LD309">
        <v>2912666666.6666665</v>
      </c>
      <c r="LE309">
        <v>1326000000</v>
      </c>
      <c r="LF309">
        <v>598666666.66666663</v>
      </c>
      <c r="LG309">
        <v>7342666666.666667</v>
      </c>
      <c r="LH309">
        <v>3443666666.6666665</v>
      </c>
      <c r="LI309">
        <v>1211000000</v>
      </c>
      <c r="LJ309">
        <v>1719000000</v>
      </c>
      <c r="LK309">
        <v>752333333.33333337</v>
      </c>
      <c r="LL309">
        <v>216666666.66666666</v>
      </c>
      <c r="LM309">
        <v>3597000000</v>
      </c>
      <c r="LN309">
        <v>1533000000</v>
      </c>
      <c r="LO309">
        <v>731666666.66666663</v>
      </c>
      <c r="LP309">
        <v>254000000</v>
      </c>
      <c r="LQ309">
        <v>1070333333.3333334</v>
      </c>
      <c r="LR309">
        <v>8000000</v>
      </c>
      <c r="LS309">
        <v>84767333333.333328</v>
      </c>
      <c r="LT309">
        <v>37944666666.666664</v>
      </c>
      <c r="LU309">
        <v>32717000000</v>
      </c>
      <c r="LV309">
        <v>4944333333.333333</v>
      </c>
      <c r="LW309">
        <v>283666666.66666669</v>
      </c>
      <c r="LX309">
        <v>17492666666.666668</v>
      </c>
      <c r="LY309">
        <v>14121000000</v>
      </c>
      <c r="LZ309">
        <v>8426000000</v>
      </c>
      <c r="MA309">
        <v>5353333333.333333</v>
      </c>
      <c r="MB309">
        <v>342000000</v>
      </c>
      <c r="MC309">
        <v>3371666666.6666665</v>
      </c>
      <c r="MD309">
        <v>9455333333.333334</v>
      </c>
      <c r="ME309">
        <v>7883000000</v>
      </c>
      <c r="MF309">
        <v>1572333333.3333333</v>
      </c>
      <c r="MG309">
        <v>19874666666.666668</v>
      </c>
      <c r="MH309">
        <v>2779000000</v>
      </c>
      <c r="MI309">
        <v>3130000000</v>
      </c>
      <c r="MJ309">
        <v>4094333333.3333335</v>
      </c>
      <c r="MK309">
        <v>2649333333.3333335</v>
      </c>
      <c r="ML309">
        <v>4088666666.6666665</v>
      </c>
      <c r="MM309">
        <v>2556666666.6666665</v>
      </c>
      <c r="MN309">
        <v>576666666.66666663</v>
      </c>
      <c r="MO309">
        <v>129665333333.33333</v>
      </c>
      <c r="MP309">
        <v>125462666666.66667</v>
      </c>
      <c r="MQ309">
        <v>43192000000</v>
      </c>
      <c r="MR309">
        <v>35827000000</v>
      </c>
      <c r="MS309">
        <v>10141333333.333334</v>
      </c>
      <c r="MT309">
        <v>24297000000</v>
      </c>
      <c r="MU309">
        <v>1219000000</v>
      </c>
      <c r="MV309">
        <v>169666666.66666666</v>
      </c>
      <c r="MW309">
        <v>7365000000</v>
      </c>
      <c r="MX309">
        <v>1315000000</v>
      </c>
      <c r="MY309">
        <v>6050000000</v>
      </c>
      <c r="MZ309">
        <v>3931000000</v>
      </c>
      <c r="NA309">
        <v>2118666666.6666667</v>
      </c>
      <c r="NB309">
        <v>19679000000</v>
      </c>
      <c r="NC309">
        <v>8641666666.666666</v>
      </c>
      <c r="ND309">
        <v>5503333333.333333</v>
      </c>
      <c r="NE309">
        <v>1836333333.3333333</v>
      </c>
      <c r="NF309">
        <v>1302000000</v>
      </c>
      <c r="NG309">
        <v>11037000000</v>
      </c>
      <c r="NH309">
        <v>9104333333.333334</v>
      </c>
      <c r="NI309">
        <v>1933000000</v>
      </c>
      <c r="NJ309">
        <v>8095333333.333333</v>
      </c>
      <c r="NK309">
        <v>5256333333.333333</v>
      </c>
      <c r="NL309">
        <v>4641666666.666667</v>
      </c>
      <c r="NM309">
        <v>614666666.66666663</v>
      </c>
      <c r="NN309">
        <v>2839000000</v>
      </c>
      <c r="NO309">
        <v>1512000000</v>
      </c>
      <c r="NP309">
        <v>1324666666.6666667</v>
      </c>
      <c r="NQ309">
        <v>2333333.3333333335</v>
      </c>
      <c r="NR309">
        <v>5370000000</v>
      </c>
      <c r="NS309">
        <v>2853666666.6666665</v>
      </c>
      <c r="NT309">
        <v>1408000000</v>
      </c>
      <c r="NU309">
        <v>709333333.33333337</v>
      </c>
      <c r="NV309">
        <v>399333333.33333331</v>
      </c>
      <c r="NW309">
        <v>16081666666.666666</v>
      </c>
      <c r="NX309">
        <v>14835333333.333334</v>
      </c>
      <c r="NY309">
        <v>14167666666.666666</v>
      </c>
      <c r="NZ309">
        <v>667666666.66666663</v>
      </c>
      <c r="OA309">
        <v>1246333333.3333333</v>
      </c>
      <c r="OB309">
        <v>12137666666.666666</v>
      </c>
      <c r="OC309">
        <v>5851666666.666667</v>
      </c>
      <c r="OD309">
        <v>3909333333.3333335</v>
      </c>
      <c r="OE309">
        <v>1942333333.3333333</v>
      </c>
      <c r="OF309">
        <v>6285666666.666667</v>
      </c>
      <c r="OG309">
        <v>2455333333.3333335</v>
      </c>
      <c r="OH309">
        <v>145000000</v>
      </c>
      <c r="OI309">
        <v>1983666666.6666667</v>
      </c>
      <c r="OJ309">
        <v>1702000000</v>
      </c>
      <c r="OK309">
        <v>20907333333.333332</v>
      </c>
      <c r="OL309">
        <v>4658000000</v>
      </c>
      <c r="OM309">
        <v>4037333333.3333335</v>
      </c>
      <c r="ON309">
        <v>620666666.66666663</v>
      </c>
      <c r="OP309">
        <v>3583000000</v>
      </c>
      <c r="OQ309">
        <v>2107333333.3333333</v>
      </c>
      <c r="OR309">
        <v>957666666.66666663</v>
      </c>
      <c r="OS309">
        <v>518333333.33333331</v>
      </c>
      <c r="OT309">
        <v>3775666666.6666665</v>
      </c>
      <c r="OU309">
        <v>1634666666.6666667</v>
      </c>
      <c r="OV309">
        <v>2531000000</v>
      </c>
      <c r="OW309">
        <v>1155333333.3333333</v>
      </c>
      <c r="OX309">
        <v>2240666666.6666665</v>
      </c>
      <c r="OY309">
        <v>1085333333.3333333</v>
      </c>
      <c r="OZ309">
        <v>4202666666.6666665</v>
      </c>
      <c r="PA309">
        <v>15573000000</v>
      </c>
      <c r="PB309">
        <v>11370666666.666666</v>
      </c>
    </row>
    <row r="310" spans="1:418" x14ac:dyDescent="0.45">
      <c r="A310" s="71">
        <v>26451</v>
      </c>
      <c r="B310">
        <v>41.7</v>
      </c>
      <c r="C310">
        <v>39.4</v>
      </c>
      <c r="D310">
        <v>38.6</v>
      </c>
      <c r="I310">
        <v>35.9</v>
      </c>
      <c r="L310">
        <v>32.5</v>
      </c>
      <c r="M310">
        <v>25.7</v>
      </c>
      <c r="N310">
        <v>18.3</v>
      </c>
      <c r="O310">
        <v>17.600000000000001</v>
      </c>
      <c r="Q310">
        <v>28.5</v>
      </c>
      <c r="R310">
        <v>35.700000000000003</v>
      </c>
      <c r="S310">
        <v>21.9</v>
      </c>
      <c r="W310">
        <v>49.6</v>
      </c>
      <c r="AA310">
        <v>55.5</v>
      </c>
      <c r="AL310">
        <v>38.700000000000003</v>
      </c>
      <c r="AP310">
        <v>42.8</v>
      </c>
      <c r="AQ310">
        <v>41.9</v>
      </c>
      <c r="AR310">
        <v>42.4</v>
      </c>
      <c r="BG310">
        <v>47.6</v>
      </c>
      <c r="BH310">
        <v>47.1</v>
      </c>
      <c r="BI310">
        <v>47.7</v>
      </c>
      <c r="BJ310">
        <v>49.3</v>
      </c>
      <c r="BK310">
        <v>52.2</v>
      </c>
      <c r="BM310">
        <v>47.1</v>
      </c>
      <c r="BO310">
        <v>42.4</v>
      </c>
      <c r="BS310">
        <v>51.6</v>
      </c>
      <c r="CB310">
        <v>37.4</v>
      </c>
      <c r="CG310">
        <v>56.2</v>
      </c>
      <c r="CJ310">
        <v>52.2</v>
      </c>
      <c r="CO310">
        <v>40.700000000000003</v>
      </c>
      <c r="CP310">
        <v>39.6</v>
      </c>
      <c r="CQ310">
        <v>39.1</v>
      </c>
      <c r="CR310">
        <v>41.3</v>
      </c>
      <c r="CS310">
        <v>39.799999999999997</v>
      </c>
      <c r="CU310">
        <v>33.6</v>
      </c>
      <c r="CW310">
        <v>40.200000000000003</v>
      </c>
      <c r="CX310">
        <v>32.4</v>
      </c>
      <c r="CZ310">
        <v>54.7</v>
      </c>
      <c r="DI310">
        <v>27.7</v>
      </c>
      <c r="DQ310">
        <v>34.4</v>
      </c>
      <c r="DX310">
        <v>42</v>
      </c>
      <c r="EK310">
        <v>40.9</v>
      </c>
      <c r="EP310">
        <v>55.3</v>
      </c>
      <c r="ER310">
        <v>51.2</v>
      </c>
      <c r="EY310">
        <v>62.2</v>
      </c>
      <c r="EZ310">
        <v>64.400000000000006</v>
      </c>
      <c r="FG310">
        <v>76.2</v>
      </c>
      <c r="FJ310">
        <v>78.400000000000006</v>
      </c>
      <c r="FP310">
        <v>60.2</v>
      </c>
      <c r="FX310">
        <v>39.700000000000003</v>
      </c>
      <c r="FY310">
        <v>39.4</v>
      </c>
      <c r="GA310">
        <v>55</v>
      </c>
      <c r="GC310">
        <v>54.9</v>
      </c>
      <c r="GF310">
        <v>32.799999999999997</v>
      </c>
      <c r="GH310">
        <v>27.7</v>
      </c>
      <c r="GI310">
        <v>27.8</v>
      </c>
      <c r="GP310">
        <v>41</v>
      </c>
      <c r="GZ310">
        <v>37.299999999999997</v>
      </c>
      <c r="HA310">
        <v>47.4</v>
      </c>
      <c r="HB310">
        <v>47.2</v>
      </c>
      <c r="HC310">
        <v>35.9</v>
      </c>
      <c r="IU310">
        <v>44.2</v>
      </c>
      <c r="JJ310">
        <v>44.8</v>
      </c>
      <c r="JQ310">
        <v>45.6</v>
      </c>
      <c r="JX310">
        <v>44</v>
      </c>
      <c r="JY310">
        <v>43.3</v>
      </c>
      <c r="JZ310">
        <v>41.9</v>
      </c>
      <c r="KA310">
        <v>43.8</v>
      </c>
      <c r="KB310">
        <v>47.8</v>
      </c>
      <c r="KC310">
        <v>49.2</v>
      </c>
      <c r="KD310">
        <v>42</v>
      </c>
      <c r="KE310">
        <v>43.1</v>
      </c>
      <c r="KG310">
        <v>67.599999999999994</v>
      </c>
      <c r="KH310">
        <v>37.4</v>
      </c>
      <c r="KJ310">
        <v>46</v>
      </c>
      <c r="KK310">
        <v>45.6</v>
      </c>
      <c r="KL310">
        <v>51.7</v>
      </c>
      <c r="KT310">
        <v>3569333333.3333335</v>
      </c>
      <c r="KU310">
        <v>252454666666.66666</v>
      </c>
      <c r="KV310">
        <v>122789333333.33333</v>
      </c>
      <c r="KW310">
        <v>38022000000</v>
      </c>
      <c r="KX310">
        <v>16144000000</v>
      </c>
      <c r="KY310">
        <v>11523666666.666666</v>
      </c>
      <c r="KZ310">
        <v>2000000000</v>
      </c>
      <c r="LA310">
        <v>2620000000</v>
      </c>
      <c r="LB310">
        <v>10938666666.666666</v>
      </c>
      <c r="LC310">
        <v>6101000000</v>
      </c>
      <c r="LD310">
        <v>2912666666.6666665</v>
      </c>
      <c r="LE310">
        <v>1326000000</v>
      </c>
      <c r="LF310">
        <v>598666666.66666663</v>
      </c>
      <c r="LG310">
        <v>7342666666.666667</v>
      </c>
      <c r="LH310">
        <v>3443666666.6666665</v>
      </c>
      <c r="LI310">
        <v>1211000000</v>
      </c>
      <c r="LJ310">
        <v>1719000000</v>
      </c>
      <c r="LK310">
        <v>752333333.33333337</v>
      </c>
      <c r="LL310">
        <v>216666666.66666666</v>
      </c>
      <c r="LM310">
        <v>3597000000</v>
      </c>
      <c r="LN310">
        <v>1533000000</v>
      </c>
      <c r="LO310">
        <v>731666666.66666663</v>
      </c>
      <c r="LP310">
        <v>254000000</v>
      </c>
      <c r="LQ310">
        <v>1070333333.3333334</v>
      </c>
      <c r="LR310">
        <v>8000000</v>
      </c>
      <c r="LS310">
        <v>84767333333.333328</v>
      </c>
      <c r="LT310">
        <v>37944666666.666664</v>
      </c>
      <c r="LU310">
        <v>32717000000</v>
      </c>
      <c r="LV310">
        <v>4944333333.333333</v>
      </c>
      <c r="LW310">
        <v>283666666.66666669</v>
      </c>
      <c r="LX310">
        <v>17492666666.666668</v>
      </c>
      <c r="LY310">
        <v>14121000000</v>
      </c>
      <c r="LZ310">
        <v>8426000000</v>
      </c>
      <c r="MA310">
        <v>5353333333.333333</v>
      </c>
      <c r="MB310">
        <v>342000000</v>
      </c>
      <c r="MC310">
        <v>3371666666.6666665</v>
      </c>
      <c r="MD310">
        <v>9455333333.333334</v>
      </c>
      <c r="ME310">
        <v>7883000000</v>
      </c>
      <c r="MF310">
        <v>1572333333.3333333</v>
      </c>
      <c r="MG310">
        <v>19874666666.666668</v>
      </c>
      <c r="MH310">
        <v>2779000000</v>
      </c>
      <c r="MI310">
        <v>3130000000</v>
      </c>
      <c r="MJ310">
        <v>4094333333.3333335</v>
      </c>
      <c r="MK310">
        <v>2649333333.3333335</v>
      </c>
      <c r="ML310">
        <v>4088666666.6666665</v>
      </c>
      <c r="MM310">
        <v>2556666666.6666665</v>
      </c>
      <c r="MN310">
        <v>576666666.66666663</v>
      </c>
      <c r="MO310">
        <v>129665333333.33333</v>
      </c>
      <c r="MP310">
        <v>125462666666.66667</v>
      </c>
      <c r="MQ310">
        <v>43192000000</v>
      </c>
      <c r="MR310">
        <v>35827000000</v>
      </c>
      <c r="MS310">
        <v>10141333333.333334</v>
      </c>
      <c r="MT310">
        <v>24297000000</v>
      </c>
      <c r="MU310">
        <v>1219000000</v>
      </c>
      <c r="MV310">
        <v>169666666.66666666</v>
      </c>
      <c r="MW310">
        <v>7365000000</v>
      </c>
      <c r="MX310">
        <v>1315000000</v>
      </c>
      <c r="MY310">
        <v>6050000000</v>
      </c>
      <c r="MZ310">
        <v>3931000000</v>
      </c>
      <c r="NA310">
        <v>2118666666.6666667</v>
      </c>
      <c r="NB310">
        <v>19679000000</v>
      </c>
      <c r="NC310">
        <v>8641666666.666666</v>
      </c>
      <c r="ND310">
        <v>5503333333.333333</v>
      </c>
      <c r="NE310">
        <v>1836333333.3333333</v>
      </c>
      <c r="NF310">
        <v>1302000000</v>
      </c>
      <c r="NG310">
        <v>11037000000</v>
      </c>
      <c r="NH310">
        <v>9104333333.333334</v>
      </c>
      <c r="NI310">
        <v>1933000000</v>
      </c>
      <c r="NJ310">
        <v>8095333333.333333</v>
      </c>
      <c r="NK310">
        <v>5256333333.333333</v>
      </c>
      <c r="NL310">
        <v>4641666666.666667</v>
      </c>
      <c r="NM310">
        <v>614666666.66666663</v>
      </c>
      <c r="NN310">
        <v>2839000000</v>
      </c>
      <c r="NO310">
        <v>1512000000</v>
      </c>
      <c r="NP310">
        <v>1324666666.6666667</v>
      </c>
      <c r="NQ310">
        <v>2333333.3333333335</v>
      </c>
      <c r="NR310">
        <v>5370000000</v>
      </c>
      <c r="NS310">
        <v>2853666666.6666665</v>
      </c>
      <c r="NT310">
        <v>1408000000</v>
      </c>
      <c r="NU310">
        <v>709333333.33333337</v>
      </c>
      <c r="NV310">
        <v>399333333.33333331</v>
      </c>
      <c r="NW310">
        <v>16081666666.666666</v>
      </c>
      <c r="NX310">
        <v>14835333333.333334</v>
      </c>
      <c r="NY310">
        <v>14167666666.666666</v>
      </c>
      <c r="NZ310">
        <v>667666666.66666663</v>
      </c>
      <c r="OA310">
        <v>1246333333.3333333</v>
      </c>
      <c r="OB310">
        <v>12137666666.666666</v>
      </c>
      <c r="OC310">
        <v>5851666666.666667</v>
      </c>
      <c r="OD310">
        <v>3909333333.3333335</v>
      </c>
      <c r="OE310">
        <v>1942333333.3333333</v>
      </c>
      <c r="OF310">
        <v>6285666666.666667</v>
      </c>
      <c r="OG310">
        <v>2455333333.3333335</v>
      </c>
      <c r="OH310">
        <v>145000000</v>
      </c>
      <c r="OI310">
        <v>1983666666.6666667</v>
      </c>
      <c r="OJ310">
        <v>1702000000</v>
      </c>
      <c r="OK310">
        <v>20907333333.333332</v>
      </c>
      <c r="OL310">
        <v>4658000000</v>
      </c>
      <c r="OM310">
        <v>4037333333.3333335</v>
      </c>
      <c r="ON310">
        <v>620666666.66666663</v>
      </c>
      <c r="OP310">
        <v>3583000000</v>
      </c>
      <c r="OQ310">
        <v>2107333333.3333333</v>
      </c>
      <c r="OR310">
        <v>957666666.66666663</v>
      </c>
      <c r="OS310">
        <v>518333333.33333331</v>
      </c>
      <c r="OT310">
        <v>3775666666.6666665</v>
      </c>
      <c r="OU310">
        <v>1634666666.6666667</v>
      </c>
      <c r="OV310">
        <v>2531000000</v>
      </c>
      <c r="OW310">
        <v>1155333333.3333333</v>
      </c>
      <c r="OX310">
        <v>2240666666.6666665</v>
      </c>
      <c r="OY310">
        <v>1085333333.3333333</v>
      </c>
      <c r="OZ310">
        <v>4202666666.6666665</v>
      </c>
      <c r="PA310">
        <v>15573000000</v>
      </c>
      <c r="PB310">
        <v>11370666666.666666</v>
      </c>
    </row>
    <row r="311" spans="1:418" x14ac:dyDescent="0.45">
      <c r="A311" s="71">
        <v>26481</v>
      </c>
      <c r="B311">
        <v>41.8</v>
      </c>
      <c r="C311">
        <v>39.6</v>
      </c>
      <c r="D311">
        <v>38.799999999999997</v>
      </c>
      <c r="I311">
        <v>35.700000000000003</v>
      </c>
      <c r="L311">
        <v>32.6</v>
      </c>
      <c r="M311">
        <v>25.8</v>
      </c>
      <c r="N311">
        <v>18.399999999999999</v>
      </c>
      <c r="O311">
        <v>17.7</v>
      </c>
      <c r="Q311">
        <v>28.6</v>
      </c>
      <c r="R311">
        <v>35.700000000000003</v>
      </c>
      <c r="S311">
        <v>22.1</v>
      </c>
      <c r="W311">
        <v>49.7</v>
      </c>
      <c r="AA311">
        <v>55.5</v>
      </c>
      <c r="AL311">
        <v>38.799999999999997</v>
      </c>
      <c r="AP311">
        <v>43.1</v>
      </c>
      <c r="AQ311">
        <v>42.1</v>
      </c>
      <c r="AR311">
        <v>42.6</v>
      </c>
      <c r="BG311">
        <v>48.4</v>
      </c>
      <c r="BH311">
        <v>47.9</v>
      </c>
      <c r="BI311">
        <v>48.4</v>
      </c>
      <c r="BJ311">
        <v>49.9</v>
      </c>
      <c r="BK311">
        <v>52.4</v>
      </c>
      <c r="BM311">
        <v>48.2</v>
      </c>
      <c r="BO311">
        <v>42.8</v>
      </c>
      <c r="BS311">
        <v>53.5</v>
      </c>
      <c r="CB311">
        <v>37.700000000000003</v>
      </c>
      <c r="CG311">
        <v>57.5</v>
      </c>
      <c r="CJ311">
        <v>52.5</v>
      </c>
      <c r="CO311">
        <v>41</v>
      </c>
      <c r="CP311">
        <v>39.9</v>
      </c>
      <c r="CQ311">
        <v>39.200000000000003</v>
      </c>
      <c r="CR311">
        <v>41</v>
      </c>
      <c r="CS311">
        <v>38.700000000000003</v>
      </c>
      <c r="CU311">
        <v>33.700000000000003</v>
      </c>
      <c r="CW311">
        <v>40.6</v>
      </c>
      <c r="CX311">
        <v>37.299999999999997</v>
      </c>
      <c r="CZ311">
        <v>46.6</v>
      </c>
      <c r="DI311">
        <v>27.8</v>
      </c>
      <c r="DQ311">
        <v>34.4</v>
      </c>
      <c r="DX311">
        <v>41.9</v>
      </c>
      <c r="EK311">
        <v>41</v>
      </c>
      <c r="EP311">
        <v>55.5</v>
      </c>
      <c r="ER311">
        <v>51.4</v>
      </c>
      <c r="EY311">
        <v>62.2</v>
      </c>
      <c r="EZ311">
        <v>64.5</v>
      </c>
      <c r="FG311">
        <v>76</v>
      </c>
      <c r="FJ311">
        <v>78.599999999999994</v>
      </c>
      <c r="FP311">
        <v>60.4</v>
      </c>
      <c r="FX311">
        <v>39.799999999999997</v>
      </c>
      <c r="FY311">
        <v>39.6</v>
      </c>
      <c r="GA311">
        <v>55.1</v>
      </c>
      <c r="GC311">
        <v>55</v>
      </c>
      <c r="GF311">
        <v>32.700000000000003</v>
      </c>
      <c r="GH311">
        <v>28</v>
      </c>
      <c r="GI311">
        <v>28</v>
      </c>
      <c r="GP311">
        <v>41.1</v>
      </c>
      <c r="GZ311">
        <v>37.299999999999997</v>
      </c>
      <c r="HA311">
        <v>47.4</v>
      </c>
      <c r="HB311">
        <v>47.2</v>
      </c>
      <c r="HC311">
        <v>36</v>
      </c>
      <c r="IU311">
        <v>44.3</v>
      </c>
      <c r="JJ311">
        <v>44.8</v>
      </c>
      <c r="JQ311">
        <v>45.7</v>
      </c>
      <c r="JX311">
        <v>44.1</v>
      </c>
      <c r="JY311">
        <v>43.4</v>
      </c>
      <c r="JZ311">
        <v>42.1</v>
      </c>
      <c r="KA311">
        <v>44</v>
      </c>
      <c r="KB311">
        <v>47.9</v>
      </c>
      <c r="KC311">
        <v>49.3</v>
      </c>
      <c r="KD311">
        <v>42.1</v>
      </c>
      <c r="KE311">
        <v>43.3</v>
      </c>
      <c r="KG311">
        <v>67.599999999999994</v>
      </c>
      <c r="KH311">
        <v>37.5</v>
      </c>
      <c r="KJ311">
        <v>46.1</v>
      </c>
      <c r="KK311">
        <v>45.8</v>
      </c>
      <c r="KL311">
        <v>51.9</v>
      </c>
      <c r="KT311">
        <v>3570333333.3333335</v>
      </c>
      <c r="KU311">
        <v>258599666666.66666</v>
      </c>
      <c r="KV311">
        <v>125891666666.66667</v>
      </c>
      <c r="KW311">
        <v>39197000000</v>
      </c>
      <c r="KX311">
        <v>16525666666.666666</v>
      </c>
      <c r="KY311">
        <v>11718333333.333334</v>
      </c>
      <c r="KZ311">
        <v>2108000000</v>
      </c>
      <c r="LA311">
        <v>2699333333.3333335</v>
      </c>
      <c r="LB311">
        <v>11326000000</v>
      </c>
      <c r="LC311">
        <v>6245666666.666667</v>
      </c>
      <c r="LD311">
        <v>3071333333.3333335</v>
      </c>
      <c r="LE311">
        <v>1383666666.6666667</v>
      </c>
      <c r="LF311">
        <v>625333333.33333337</v>
      </c>
      <c r="LG311">
        <v>7658333333.333333</v>
      </c>
      <c r="LH311">
        <v>3609333333.3333335</v>
      </c>
      <c r="LI311">
        <v>1239666666.6666667</v>
      </c>
      <c r="LJ311">
        <v>1873333333.3333333</v>
      </c>
      <c r="LK311">
        <v>709333333.33333337</v>
      </c>
      <c r="LL311">
        <v>226666666.66666666</v>
      </c>
      <c r="LM311">
        <v>3687333333.3333335</v>
      </c>
      <c r="LN311">
        <v>1623000000</v>
      </c>
      <c r="LO311">
        <v>721666666.66666663</v>
      </c>
      <c r="LP311">
        <v>239333333.33333334</v>
      </c>
      <c r="LQ311">
        <v>1094666666.6666667</v>
      </c>
      <c r="LR311">
        <v>8333333.333333333</v>
      </c>
      <c r="LS311">
        <v>86694666666.666672</v>
      </c>
      <c r="LT311">
        <v>38590333333.333336</v>
      </c>
      <c r="LU311">
        <v>33308666666.666668</v>
      </c>
      <c r="LV311">
        <v>4976666666.666667</v>
      </c>
      <c r="LW311">
        <v>305333333.33333331</v>
      </c>
      <c r="LX311">
        <v>18050000000</v>
      </c>
      <c r="LY311">
        <v>14580666666.666666</v>
      </c>
      <c r="LZ311">
        <v>8682666666.666666</v>
      </c>
      <c r="MA311">
        <v>5523000000</v>
      </c>
      <c r="MB311">
        <v>375000000</v>
      </c>
      <c r="MC311">
        <v>3469333333.3333335</v>
      </c>
      <c r="MD311">
        <v>9835333333.333334</v>
      </c>
      <c r="ME311">
        <v>8154333333.333333</v>
      </c>
      <c r="MF311">
        <v>1681000000</v>
      </c>
      <c r="MG311">
        <v>20218666666.666668</v>
      </c>
      <c r="MH311">
        <v>2848333333.3333335</v>
      </c>
      <c r="MI311">
        <v>3255666666.6666665</v>
      </c>
      <c r="MJ311">
        <v>4190000000</v>
      </c>
      <c r="MK311">
        <v>2718666666.6666665</v>
      </c>
      <c r="ML311">
        <v>4052333333.3333335</v>
      </c>
      <c r="MM311">
        <v>2598333333.3333335</v>
      </c>
      <c r="MN311">
        <v>555666666.66666663</v>
      </c>
      <c r="MO311">
        <v>132707666666.66667</v>
      </c>
      <c r="MP311">
        <v>128489666666.66667</v>
      </c>
      <c r="MQ311">
        <v>44079333333.333336</v>
      </c>
      <c r="MR311">
        <v>36570000000</v>
      </c>
      <c r="MS311">
        <v>10363333333.333334</v>
      </c>
      <c r="MT311">
        <v>24788333333.333332</v>
      </c>
      <c r="MU311">
        <v>1248000000</v>
      </c>
      <c r="MV311">
        <v>170333333.33333334</v>
      </c>
      <c r="MW311">
        <v>7509333333.333333</v>
      </c>
      <c r="MX311">
        <v>1357666666.6666667</v>
      </c>
      <c r="MY311">
        <v>6151666666.666667</v>
      </c>
      <c r="MZ311">
        <v>3930333333.3333335</v>
      </c>
      <c r="NA311">
        <v>2221333333.3333335</v>
      </c>
      <c r="NB311">
        <v>20212000000</v>
      </c>
      <c r="NC311">
        <v>8795666666.666666</v>
      </c>
      <c r="ND311">
        <v>5568666666.666667</v>
      </c>
      <c r="NE311">
        <v>1870666666.6666667</v>
      </c>
      <c r="NF311">
        <v>1356333333.3333333</v>
      </c>
      <c r="NG311">
        <v>11416333333.333334</v>
      </c>
      <c r="NH311">
        <v>9350666666.666666</v>
      </c>
      <c r="NI311">
        <v>2066000000</v>
      </c>
      <c r="NJ311">
        <v>8236333333.333333</v>
      </c>
      <c r="NK311">
        <v>5324333333.333333</v>
      </c>
      <c r="NL311">
        <v>4699666666.666667</v>
      </c>
      <c r="NM311">
        <v>624666666.66666663</v>
      </c>
      <c r="NN311">
        <v>2912000000</v>
      </c>
      <c r="NO311">
        <v>1528000000</v>
      </c>
      <c r="NP311">
        <v>1381666666.6666667</v>
      </c>
      <c r="NQ311">
        <v>2333333.3333333335</v>
      </c>
      <c r="NR311">
        <v>5483333333.333333</v>
      </c>
      <c r="NS311">
        <v>2889000000</v>
      </c>
      <c r="NT311">
        <v>1440666666.6666667</v>
      </c>
      <c r="NU311">
        <v>736666666.66666663</v>
      </c>
      <c r="NV311">
        <v>417333333.33333331</v>
      </c>
      <c r="NW311">
        <v>16532666666.666666</v>
      </c>
      <c r="NX311">
        <v>15211000000</v>
      </c>
      <c r="NY311">
        <v>14540666666.666666</v>
      </c>
      <c r="NZ311">
        <v>670333333.33333337</v>
      </c>
      <c r="OA311">
        <v>1322000000</v>
      </c>
      <c r="OB311">
        <v>12563000000</v>
      </c>
      <c r="OC311">
        <v>5879333333.333333</v>
      </c>
      <c r="OD311">
        <v>4010000000</v>
      </c>
      <c r="OE311">
        <v>1869333333.3333333</v>
      </c>
      <c r="OF311">
        <v>6683666666.666667</v>
      </c>
      <c r="OG311">
        <v>2532666666.6666665</v>
      </c>
      <c r="OH311">
        <v>150333333.33333334</v>
      </c>
      <c r="OI311">
        <v>2268000000</v>
      </c>
      <c r="OJ311">
        <v>1733000000</v>
      </c>
      <c r="OK311">
        <v>21383000000</v>
      </c>
      <c r="OL311">
        <v>4881666666.666667</v>
      </c>
      <c r="OM311">
        <v>4247333333.3333335</v>
      </c>
      <c r="ON311">
        <v>634333333.33333337</v>
      </c>
      <c r="OP311">
        <v>3766666666.6666665</v>
      </c>
      <c r="OQ311">
        <v>2222000000</v>
      </c>
      <c r="OR311">
        <v>979666666.66666663</v>
      </c>
      <c r="OS311">
        <v>565000000</v>
      </c>
      <c r="OT311">
        <v>3807333333.3333335</v>
      </c>
      <c r="OU311">
        <v>1643000000</v>
      </c>
      <c r="OV311">
        <v>2561333333.3333335</v>
      </c>
      <c r="OW311">
        <v>1152666666.6666667</v>
      </c>
      <c r="OX311">
        <v>2265000000</v>
      </c>
      <c r="OY311">
        <v>1112333333.3333333</v>
      </c>
      <c r="OZ311">
        <v>4218000000</v>
      </c>
      <c r="PA311">
        <v>15912666666.666666</v>
      </c>
      <c r="PB311">
        <v>11694333333.333334</v>
      </c>
    </row>
    <row r="312" spans="1:418" x14ac:dyDescent="0.45">
      <c r="A312" s="71">
        <v>26512</v>
      </c>
      <c r="B312">
        <v>41.9</v>
      </c>
      <c r="C312">
        <v>39.700000000000003</v>
      </c>
      <c r="D312">
        <v>39</v>
      </c>
      <c r="I312">
        <v>35.700000000000003</v>
      </c>
      <c r="L312">
        <v>32.700000000000003</v>
      </c>
      <c r="M312">
        <v>25.9</v>
      </c>
      <c r="N312">
        <v>18.5</v>
      </c>
      <c r="O312">
        <v>17.899999999999999</v>
      </c>
      <c r="Q312">
        <v>28.7</v>
      </c>
      <c r="R312">
        <v>35.799999999999997</v>
      </c>
      <c r="S312">
        <v>22.1</v>
      </c>
      <c r="W312">
        <v>49.8</v>
      </c>
      <c r="AA312">
        <v>55.6</v>
      </c>
      <c r="AL312">
        <v>38.799999999999997</v>
      </c>
      <c r="AP312">
        <v>43.1</v>
      </c>
      <c r="AQ312">
        <v>42.2</v>
      </c>
      <c r="AR312">
        <v>42.7</v>
      </c>
      <c r="BG312">
        <v>48.2</v>
      </c>
      <c r="BH312">
        <v>47.9</v>
      </c>
      <c r="BI312">
        <v>48.4</v>
      </c>
      <c r="BJ312">
        <v>49.9</v>
      </c>
      <c r="BK312">
        <v>52.9</v>
      </c>
      <c r="BM312">
        <v>47.6</v>
      </c>
      <c r="BO312">
        <v>43.2</v>
      </c>
      <c r="BS312">
        <v>52</v>
      </c>
      <c r="CB312">
        <v>38</v>
      </c>
      <c r="CG312">
        <v>55.7</v>
      </c>
      <c r="CJ312">
        <v>52.5</v>
      </c>
      <c r="CO312">
        <v>41.7</v>
      </c>
      <c r="CP312">
        <v>41.3</v>
      </c>
      <c r="CQ312">
        <v>39.9</v>
      </c>
      <c r="CR312">
        <v>42.5</v>
      </c>
      <c r="CS312">
        <v>38</v>
      </c>
      <c r="CU312">
        <v>34.299999999999997</v>
      </c>
      <c r="CW312">
        <v>43.1</v>
      </c>
      <c r="CX312">
        <v>41.3</v>
      </c>
      <c r="CZ312">
        <v>54.3</v>
      </c>
      <c r="DI312">
        <v>27.8</v>
      </c>
      <c r="DQ312">
        <v>34.5</v>
      </c>
      <c r="DX312">
        <v>41.4</v>
      </c>
      <c r="EK312">
        <v>41.2</v>
      </c>
      <c r="EP312">
        <v>55.6</v>
      </c>
      <c r="ER312">
        <v>51.5</v>
      </c>
      <c r="EY312">
        <v>62</v>
      </c>
      <c r="EZ312">
        <v>64.3</v>
      </c>
      <c r="FG312">
        <v>75.3</v>
      </c>
      <c r="FJ312">
        <v>76.8</v>
      </c>
      <c r="FP312">
        <v>60.5</v>
      </c>
      <c r="FX312">
        <v>40</v>
      </c>
      <c r="FY312">
        <v>39.799999999999997</v>
      </c>
      <c r="GA312">
        <v>55.3</v>
      </c>
      <c r="GC312">
        <v>55.3</v>
      </c>
      <c r="GF312">
        <v>32.799999999999997</v>
      </c>
      <c r="GH312">
        <v>28.4</v>
      </c>
      <c r="GI312">
        <v>28.4</v>
      </c>
      <c r="GP312">
        <v>41.3</v>
      </c>
      <c r="GZ312">
        <v>37.4</v>
      </c>
      <c r="HA312">
        <v>47.4</v>
      </c>
      <c r="HB312">
        <v>47.1</v>
      </c>
      <c r="HC312">
        <v>36</v>
      </c>
      <c r="IU312">
        <v>44.5</v>
      </c>
      <c r="JJ312">
        <v>44.9</v>
      </c>
      <c r="JQ312">
        <v>45.7</v>
      </c>
      <c r="JX312">
        <v>44.3</v>
      </c>
      <c r="JY312">
        <v>43.6</v>
      </c>
      <c r="JZ312">
        <v>42.2</v>
      </c>
      <c r="KA312">
        <v>44</v>
      </c>
      <c r="KB312">
        <v>47.9</v>
      </c>
      <c r="KC312">
        <v>49.3</v>
      </c>
      <c r="KD312">
        <v>42.2</v>
      </c>
      <c r="KE312">
        <v>43.3</v>
      </c>
      <c r="KG312">
        <v>67.3</v>
      </c>
      <c r="KH312">
        <v>37.5</v>
      </c>
      <c r="KJ312">
        <v>46.2</v>
      </c>
      <c r="KK312">
        <v>45.8</v>
      </c>
      <c r="KL312">
        <v>51.9</v>
      </c>
      <c r="KT312">
        <v>3570333333.3333335</v>
      </c>
      <c r="KU312">
        <v>258599666666.66666</v>
      </c>
      <c r="KV312">
        <v>125891666666.66667</v>
      </c>
      <c r="KW312">
        <v>39197000000</v>
      </c>
      <c r="KX312">
        <v>16525666666.666666</v>
      </c>
      <c r="KY312">
        <v>11718333333.333334</v>
      </c>
      <c r="KZ312">
        <v>2108000000</v>
      </c>
      <c r="LA312">
        <v>2699333333.3333335</v>
      </c>
      <c r="LB312">
        <v>11326000000</v>
      </c>
      <c r="LC312">
        <v>6245666666.666667</v>
      </c>
      <c r="LD312">
        <v>3071333333.3333335</v>
      </c>
      <c r="LE312">
        <v>1383666666.6666667</v>
      </c>
      <c r="LF312">
        <v>625333333.33333337</v>
      </c>
      <c r="LG312">
        <v>7658333333.333333</v>
      </c>
      <c r="LH312">
        <v>3609333333.3333335</v>
      </c>
      <c r="LI312">
        <v>1239666666.6666667</v>
      </c>
      <c r="LJ312">
        <v>1873333333.3333333</v>
      </c>
      <c r="LK312">
        <v>709333333.33333337</v>
      </c>
      <c r="LL312">
        <v>226666666.66666666</v>
      </c>
      <c r="LM312">
        <v>3687333333.3333335</v>
      </c>
      <c r="LN312">
        <v>1623000000</v>
      </c>
      <c r="LO312">
        <v>721666666.66666663</v>
      </c>
      <c r="LP312">
        <v>239333333.33333334</v>
      </c>
      <c r="LQ312">
        <v>1094666666.6666667</v>
      </c>
      <c r="LR312">
        <v>8333333.333333333</v>
      </c>
      <c r="LS312">
        <v>86694666666.666672</v>
      </c>
      <c r="LT312">
        <v>38590333333.333336</v>
      </c>
      <c r="LU312">
        <v>33308666666.666668</v>
      </c>
      <c r="LV312">
        <v>4976666666.666667</v>
      </c>
      <c r="LW312">
        <v>305333333.33333331</v>
      </c>
      <c r="LX312">
        <v>18050000000</v>
      </c>
      <c r="LY312">
        <v>14580666666.666666</v>
      </c>
      <c r="LZ312">
        <v>8682666666.666666</v>
      </c>
      <c r="MA312">
        <v>5523000000</v>
      </c>
      <c r="MB312">
        <v>375000000</v>
      </c>
      <c r="MC312">
        <v>3469333333.3333335</v>
      </c>
      <c r="MD312">
        <v>9835333333.333334</v>
      </c>
      <c r="ME312">
        <v>8154333333.333333</v>
      </c>
      <c r="MF312">
        <v>1681000000</v>
      </c>
      <c r="MG312">
        <v>20218666666.666668</v>
      </c>
      <c r="MH312">
        <v>2848333333.3333335</v>
      </c>
      <c r="MI312">
        <v>3255666666.6666665</v>
      </c>
      <c r="MJ312">
        <v>4190000000</v>
      </c>
      <c r="MK312">
        <v>2718666666.6666665</v>
      </c>
      <c r="ML312">
        <v>4052333333.3333335</v>
      </c>
      <c r="MM312">
        <v>2598333333.3333335</v>
      </c>
      <c r="MN312">
        <v>555666666.66666663</v>
      </c>
      <c r="MO312">
        <v>132707666666.66667</v>
      </c>
      <c r="MP312">
        <v>128489666666.66667</v>
      </c>
      <c r="MQ312">
        <v>44079333333.333336</v>
      </c>
      <c r="MR312">
        <v>36570000000</v>
      </c>
      <c r="MS312">
        <v>10363333333.333334</v>
      </c>
      <c r="MT312">
        <v>24788333333.333332</v>
      </c>
      <c r="MU312">
        <v>1248000000</v>
      </c>
      <c r="MV312">
        <v>170333333.33333334</v>
      </c>
      <c r="MW312">
        <v>7509333333.333333</v>
      </c>
      <c r="MX312">
        <v>1357666666.6666667</v>
      </c>
      <c r="MY312">
        <v>6151666666.666667</v>
      </c>
      <c r="MZ312">
        <v>3930333333.3333335</v>
      </c>
      <c r="NA312">
        <v>2221333333.3333335</v>
      </c>
      <c r="NB312">
        <v>20212000000</v>
      </c>
      <c r="NC312">
        <v>8795666666.666666</v>
      </c>
      <c r="ND312">
        <v>5568666666.666667</v>
      </c>
      <c r="NE312">
        <v>1870666666.6666667</v>
      </c>
      <c r="NF312">
        <v>1356333333.3333333</v>
      </c>
      <c r="NG312">
        <v>11416333333.333334</v>
      </c>
      <c r="NH312">
        <v>9350666666.666666</v>
      </c>
      <c r="NI312">
        <v>2066000000</v>
      </c>
      <c r="NJ312">
        <v>8236333333.333333</v>
      </c>
      <c r="NK312">
        <v>5324333333.333333</v>
      </c>
      <c r="NL312">
        <v>4699666666.666667</v>
      </c>
      <c r="NM312">
        <v>624666666.66666663</v>
      </c>
      <c r="NN312">
        <v>2912000000</v>
      </c>
      <c r="NO312">
        <v>1528000000</v>
      </c>
      <c r="NP312">
        <v>1381666666.6666667</v>
      </c>
      <c r="NQ312">
        <v>2333333.3333333335</v>
      </c>
      <c r="NR312">
        <v>5483333333.333333</v>
      </c>
      <c r="NS312">
        <v>2889000000</v>
      </c>
      <c r="NT312">
        <v>1440666666.6666667</v>
      </c>
      <c r="NU312">
        <v>736666666.66666663</v>
      </c>
      <c r="NV312">
        <v>417333333.33333331</v>
      </c>
      <c r="NW312">
        <v>16532666666.666666</v>
      </c>
      <c r="NX312">
        <v>15211000000</v>
      </c>
      <c r="NY312">
        <v>14540666666.666666</v>
      </c>
      <c r="NZ312">
        <v>670333333.33333337</v>
      </c>
      <c r="OA312">
        <v>1322000000</v>
      </c>
      <c r="OB312">
        <v>12563000000</v>
      </c>
      <c r="OC312">
        <v>5879333333.333333</v>
      </c>
      <c r="OD312">
        <v>4010000000</v>
      </c>
      <c r="OE312">
        <v>1869333333.3333333</v>
      </c>
      <c r="OF312">
        <v>6683666666.666667</v>
      </c>
      <c r="OG312">
        <v>2532666666.6666665</v>
      </c>
      <c r="OH312">
        <v>150333333.33333334</v>
      </c>
      <c r="OI312">
        <v>2268000000</v>
      </c>
      <c r="OJ312">
        <v>1733000000</v>
      </c>
      <c r="OK312">
        <v>21383000000</v>
      </c>
      <c r="OL312">
        <v>4881666666.666667</v>
      </c>
      <c r="OM312">
        <v>4247333333.3333335</v>
      </c>
      <c r="ON312">
        <v>634333333.33333337</v>
      </c>
      <c r="OP312">
        <v>3766666666.6666665</v>
      </c>
      <c r="OQ312">
        <v>2222000000</v>
      </c>
      <c r="OR312">
        <v>979666666.66666663</v>
      </c>
      <c r="OS312">
        <v>565000000</v>
      </c>
      <c r="OT312">
        <v>3807333333.3333335</v>
      </c>
      <c r="OU312">
        <v>1643000000</v>
      </c>
      <c r="OV312">
        <v>2561333333.3333335</v>
      </c>
      <c r="OW312">
        <v>1152666666.6666667</v>
      </c>
      <c r="OX312">
        <v>2265000000</v>
      </c>
      <c r="OY312">
        <v>1112333333.3333333</v>
      </c>
      <c r="OZ312">
        <v>4218000000</v>
      </c>
      <c r="PA312">
        <v>15912666666.666666</v>
      </c>
      <c r="PB312">
        <v>11694333333.333334</v>
      </c>
    </row>
    <row r="313" spans="1:418" x14ac:dyDescent="0.45">
      <c r="A313" s="71">
        <v>26543</v>
      </c>
      <c r="B313">
        <v>42.1</v>
      </c>
      <c r="C313">
        <v>39.799999999999997</v>
      </c>
      <c r="D313">
        <v>39</v>
      </c>
      <c r="I313">
        <v>35.9</v>
      </c>
      <c r="L313">
        <v>32.799999999999997</v>
      </c>
      <c r="M313">
        <v>25.9</v>
      </c>
      <c r="N313">
        <v>18.600000000000001</v>
      </c>
      <c r="O313">
        <v>18</v>
      </c>
      <c r="Q313">
        <v>28.7</v>
      </c>
      <c r="R313">
        <v>35.9</v>
      </c>
      <c r="S313">
        <v>22.2</v>
      </c>
      <c r="W313">
        <v>49.9</v>
      </c>
      <c r="AA313">
        <v>55.6</v>
      </c>
      <c r="AL313">
        <v>38.799999999999997</v>
      </c>
      <c r="AP313">
        <v>43.5</v>
      </c>
      <c r="AQ313">
        <v>42.5</v>
      </c>
      <c r="AR313">
        <v>43.1</v>
      </c>
      <c r="BG313">
        <v>48.5</v>
      </c>
      <c r="BH313">
        <v>48.1</v>
      </c>
      <c r="BI313">
        <v>48.5</v>
      </c>
      <c r="BJ313">
        <v>49.7</v>
      </c>
      <c r="BK313">
        <v>53.1</v>
      </c>
      <c r="BM313">
        <v>48.2</v>
      </c>
      <c r="BO313">
        <v>42.2</v>
      </c>
      <c r="BS313">
        <v>53.7</v>
      </c>
      <c r="CB313">
        <v>38.4</v>
      </c>
      <c r="CG313">
        <v>56.7</v>
      </c>
      <c r="CJ313">
        <v>52.3</v>
      </c>
      <c r="CO313">
        <v>43.1</v>
      </c>
      <c r="CP313">
        <v>43.8</v>
      </c>
      <c r="CQ313">
        <v>40.799999999999997</v>
      </c>
      <c r="CR313">
        <v>43.4</v>
      </c>
      <c r="CS313">
        <v>38.700000000000003</v>
      </c>
      <c r="CU313">
        <v>34</v>
      </c>
      <c r="CW313">
        <v>46.5</v>
      </c>
      <c r="CX313">
        <v>44.5</v>
      </c>
      <c r="CZ313">
        <v>56.5</v>
      </c>
      <c r="DI313">
        <v>28.1</v>
      </c>
      <c r="DQ313">
        <v>34.6</v>
      </c>
      <c r="DX313">
        <v>40.9</v>
      </c>
      <c r="EK313">
        <v>41.3</v>
      </c>
      <c r="EP313">
        <v>55.7</v>
      </c>
      <c r="ER313">
        <v>51.6</v>
      </c>
      <c r="EY313">
        <v>62.5</v>
      </c>
      <c r="EZ313">
        <v>65</v>
      </c>
      <c r="FG313">
        <v>76.2</v>
      </c>
      <c r="FJ313">
        <v>78.400000000000006</v>
      </c>
      <c r="FP313">
        <v>60.6</v>
      </c>
      <c r="FX313">
        <v>40.200000000000003</v>
      </c>
      <c r="FY313">
        <v>40</v>
      </c>
      <c r="GA313">
        <v>55.6</v>
      </c>
      <c r="GC313">
        <v>55.5</v>
      </c>
      <c r="GF313">
        <v>33.200000000000003</v>
      </c>
      <c r="GH313">
        <v>29</v>
      </c>
      <c r="GI313">
        <v>29</v>
      </c>
      <c r="GP313">
        <v>41.4</v>
      </c>
      <c r="GZ313">
        <v>37.4</v>
      </c>
      <c r="HA313">
        <v>47.4</v>
      </c>
      <c r="HB313">
        <v>47.1</v>
      </c>
      <c r="HC313">
        <v>36.1</v>
      </c>
      <c r="IU313">
        <v>44.7</v>
      </c>
      <c r="JJ313">
        <v>45</v>
      </c>
      <c r="JQ313">
        <v>45.9</v>
      </c>
      <c r="JX313">
        <v>44.3</v>
      </c>
      <c r="JY313">
        <v>43.7</v>
      </c>
      <c r="JZ313">
        <v>42.3</v>
      </c>
      <c r="KA313">
        <v>44.2</v>
      </c>
      <c r="KB313">
        <v>48.1</v>
      </c>
      <c r="KC313">
        <v>49.4</v>
      </c>
      <c r="KD313">
        <v>42.4</v>
      </c>
      <c r="KE313">
        <v>43.6</v>
      </c>
      <c r="KG313">
        <v>67.900000000000006</v>
      </c>
      <c r="KH313">
        <v>37.700000000000003</v>
      </c>
      <c r="KJ313">
        <v>46.4</v>
      </c>
      <c r="KK313">
        <v>46</v>
      </c>
      <c r="KL313">
        <v>52</v>
      </c>
      <c r="KT313">
        <v>3570333333.3333335</v>
      </c>
      <c r="KU313">
        <v>258599666666.66666</v>
      </c>
      <c r="KV313">
        <v>125891666666.66667</v>
      </c>
      <c r="KW313">
        <v>39197000000</v>
      </c>
      <c r="KX313">
        <v>16525666666.666666</v>
      </c>
      <c r="KY313">
        <v>11718333333.333334</v>
      </c>
      <c r="KZ313">
        <v>2108000000</v>
      </c>
      <c r="LA313">
        <v>2699333333.3333335</v>
      </c>
      <c r="LB313">
        <v>11326000000</v>
      </c>
      <c r="LC313">
        <v>6245666666.666667</v>
      </c>
      <c r="LD313">
        <v>3071333333.3333335</v>
      </c>
      <c r="LE313">
        <v>1383666666.6666667</v>
      </c>
      <c r="LF313">
        <v>625333333.33333337</v>
      </c>
      <c r="LG313">
        <v>7658333333.333333</v>
      </c>
      <c r="LH313">
        <v>3609333333.3333335</v>
      </c>
      <c r="LI313">
        <v>1239666666.6666667</v>
      </c>
      <c r="LJ313">
        <v>1873333333.3333333</v>
      </c>
      <c r="LK313">
        <v>709333333.33333337</v>
      </c>
      <c r="LL313">
        <v>226666666.66666666</v>
      </c>
      <c r="LM313">
        <v>3687333333.3333335</v>
      </c>
      <c r="LN313">
        <v>1623000000</v>
      </c>
      <c r="LO313">
        <v>721666666.66666663</v>
      </c>
      <c r="LP313">
        <v>239333333.33333334</v>
      </c>
      <c r="LQ313">
        <v>1094666666.6666667</v>
      </c>
      <c r="LR313">
        <v>8333333.333333333</v>
      </c>
      <c r="LS313">
        <v>86694666666.666672</v>
      </c>
      <c r="LT313">
        <v>38590333333.333336</v>
      </c>
      <c r="LU313">
        <v>33308666666.666668</v>
      </c>
      <c r="LV313">
        <v>4976666666.666667</v>
      </c>
      <c r="LW313">
        <v>305333333.33333331</v>
      </c>
      <c r="LX313">
        <v>18050000000</v>
      </c>
      <c r="LY313">
        <v>14580666666.666666</v>
      </c>
      <c r="LZ313">
        <v>8682666666.666666</v>
      </c>
      <c r="MA313">
        <v>5523000000</v>
      </c>
      <c r="MB313">
        <v>375000000</v>
      </c>
      <c r="MC313">
        <v>3469333333.3333335</v>
      </c>
      <c r="MD313">
        <v>9835333333.333334</v>
      </c>
      <c r="ME313">
        <v>8154333333.333333</v>
      </c>
      <c r="MF313">
        <v>1681000000</v>
      </c>
      <c r="MG313">
        <v>20218666666.666668</v>
      </c>
      <c r="MH313">
        <v>2848333333.3333335</v>
      </c>
      <c r="MI313">
        <v>3255666666.6666665</v>
      </c>
      <c r="MJ313">
        <v>4190000000</v>
      </c>
      <c r="MK313">
        <v>2718666666.6666665</v>
      </c>
      <c r="ML313">
        <v>4052333333.3333335</v>
      </c>
      <c r="MM313">
        <v>2598333333.3333335</v>
      </c>
      <c r="MN313">
        <v>555666666.66666663</v>
      </c>
      <c r="MO313">
        <v>132707666666.66667</v>
      </c>
      <c r="MP313">
        <v>128489666666.66667</v>
      </c>
      <c r="MQ313">
        <v>44079333333.333336</v>
      </c>
      <c r="MR313">
        <v>36570000000</v>
      </c>
      <c r="MS313">
        <v>10363333333.333334</v>
      </c>
      <c r="MT313">
        <v>24788333333.333332</v>
      </c>
      <c r="MU313">
        <v>1248000000</v>
      </c>
      <c r="MV313">
        <v>170333333.33333334</v>
      </c>
      <c r="MW313">
        <v>7509333333.333333</v>
      </c>
      <c r="MX313">
        <v>1357666666.6666667</v>
      </c>
      <c r="MY313">
        <v>6151666666.666667</v>
      </c>
      <c r="MZ313">
        <v>3930333333.3333335</v>
      </c>
      <c r="NA313">
        <v>2221333333.3333335</v>
      </c>
      <c r="NB313">
        <v>20212000000</v>
      </c>
      <c r="NC313">
        <v>8795666666.666666</v>
      </c>
      <c r="ND313">
        <v>5568666666.666667</v>
      </c>
      <c r="NE313">
        <v>1870666666.6666667</v>
      </c>
      <c r="NF313">
        <v>1356333333.3333333</v>
      </c>
      <c r="NG313">
        <v>11416333333.333334</v>
      </c>
      <c r="NH313">
        <v>9350666666.666666</v>
      </c>
      <c r="NI313">
        <v>2066000000</v>
      </c>
      <c r="NJ313">
        <v>8236333333.333333</v>
      </c>
      <c r="NK313">
        <v>5324333333.333333</v>
      </c>
      <c r="NL313">
        <v>4699666666.666667</v>
      </c>
      <c r="NM313">
        <v>624666666.66666663</v>
      </c>
      <c r="NN313">
        <v>2912000000</v>
      </c>
      <c r="NO313">
        <v>1528000000</v>
      </c>
      <c r="NP313">
        <v>1381666666.6666667</v>
      </c>
      <c r="NQ313">
        <v>2333333.3333333335</v>
      </c>
      <c r="NR313">
        <v>5483333333.333333</v>
      </c>
      <c r="NS313">
        <v>2889000000</v>
      </c>
      <c r="NT313">
        <v>1440666666.6666667</v>
      </c>
      <c r="NU313">
        <v>736666666.66666663</v>
      </c>
      <c r="NV313">
        <v>417333333.33333331</v>
      </c>
      <c r="NW313">
        <v>16532666666.666666</v>
      </c>
      <c r="NX313">
        <v>15211000000</v>
      </c>
      <c r="NY313">
        <v>14540666666.666666</v>
      </c>
      <c r="NZ313">
        <v>670333333.33333337</v>
      </c>
      <c r="OA313">
        <v>1322000000</v>
      </c>
      <c r="OB313">
        <v>12563000000</v>
      </c>
      <c r="OC313">
        <v>5879333333.333333</v>
      </c>
      <c r="OD313">
        <v>4010000000</v>
      </c>
      <c r="OE313">
        <v>1869333333.3333333</v>
      </c>
      <c r="OF313">
        <v>6683666666.666667</v>
      </c>
      <c r="OG313">
        <v>2532666666.6666665</v>
      </c>
      <c r="OH313">
        <v>150333333.33333334</v>
      </c>
      <c r="OI313">
        <v>2268000000</v>
      </c>
      <c r="OJ313">
        <v>1733000000</v>
      </c>
      <c r="OK313">
        <v>21383000000</v>
      </c>
      <c r="OL313">
        <v>4881666666.666667</v>
      </c>
      <c r="OM313">
        <v>4247333333.3333335</v>
      </c>
      <c r="ON313">
        <v>634333333.33333337</v>
      </c>
      <c r="OP313">
        <v>3766666666.6666665</v>
      </c>
      <c r="OQ313">
        <v>2222000000</v>
      </c>
      <c r="OR313">
        <v>979666666.66666663</v>
      </c>
      <c r="OS313">
        <v>565000000</v>
      </c>
      <c r="OT313">
        <v>3807333333.3333335</v>
      </c>
      <c r="OU313">
        <v>1643000000</v>
      </c>
      <c r="OV313">
        <v>2561333333.3333335</v>
      </c>
      <c r="OW313">
        <v>1152666666.6666667</v>
      </c>
      <c r="OX313">
        <v>2265000000</v>
      </c>
      <c r="OY313">
        <v>1112333333.3333333</v>
      </c>
      <c r="OZ313">
        <v>4218000000</v>
      </c>
      <c r="PA313">
        <v>15912666666.666666</v>
      </c>
      <c r="PB313">
        <v>11694333333.333334</v>
      </c>
    </row>
    <row r="314" spans="1:418" x14ac:dyDescent="0.45">
      <c r="A314" s="71">
        <v>26573</v>
      </c>
      <c r="B314">
        <v>42.2</v>
      </c>
      <c r="C314">
        <v>39.799999999999997</v>
      </c>
      <c r="D314">
        <v>39.1</v>
      </c>
      <c r="I314">
        <v>36</v>
      </c>
      <c r="L314">
        <v>32.9</v>
      </c>
      <c r="M314">
        <v>26</v>
      </c>
      <c r="N314">
        <v>18.5</v>
      </c>
      <c r="O314">
        <v>17.899999999999999</v>
      </c>
      <c r="Q314">
        <v>28.9</v>
      </c>
      <c r="R314">
        <v>36.1</v>
      </c>
      <c r="S314">
        <v>22.3</v>
      </c>
      <c r="W314">
        <v>49.9</v>
      </c>
      <c r="AA314">
        <v>55.7</v>
      </c>
      <c r="AL314">
        <v>38.9</v>
      </c>
      <c r="AP314">
        <v>43.7</v>
      </c>
      <c r="AQ314">
        <v>42.8</v>
      </c>
      <c r="AR314">
        <v>43.4</v>
      </c>
      <c r="BG314">
        <v>49.2</v>
      </c>
      <c r="BH314">
        <v>48.7</v>
      </c>
      <c r="BI314">
        <v>49.3</v>
      </c>
      <c r="BJ314">
        <v>50.1</v>
      </c>
      <c r="BK314">
        <v>53.4</v>
      </c>
      <c r="BM314">
        <v>49.8</v>
      </c>
      <c r="BO314">
        <v>45.6</v>
      </c>
      <c r="BS314">
        <v>54.4</v>
      </c>
      <c r="CB314">
        <v>38.700000000000003</v>
      </c>
      <c r="CG314">
        <v>58.8</v>
      </c>
      <c r="CJ314">
        <v>52.2</v>
      </c>
      <c r="CO314">
        <v>43.4</v>
      </c>
      <c r="CP314">
        <v>44</v>
      </c>
      <c r="CQ314">
        <v>41.2</v>
      </c>
      <c r="CR314">
        <v>44.2</v>
      </c>
      <c r="CS314">
        <v>38</v>
      </c>
      <c r="CU314">
        <v>33.4</v>
      </c>
      <c r="CW314">
        <v>45.9</v>
      </c>
      <c r="CX314">
        <v>44.9</v>
      </c>
      <c r="CZ314">
        <v>55.5</v>
      </c>
      <c r="DI314">
        <v>28.3</v>
      </c>
      <c r="DQ314">
        <v>34.700000000000003</v>
      </c>
      <c r="DX314">
        <v>40.700000000000003</v>
      </c>
      <c r="EK314">
        <v>41.4</v>
      </c>
      <c r="EP314">
        <v>55.7</v>
      </c>
      <c r="ER314">
        <v>51.6</v>
      </c>
      <c r="EY314">
        <v>62.8</v>
      </c>
      <c r="EZ314">
        <v>65.2</v>
      </c>
      <c r="FG314">
        <v>76.599999999999994</v>
      </c>
      <c r="FJ314">
        <v>78.400000000000006</v>
      </c>
      <c r="FP314">
        <v>60.9</v>
      </c>
      <c r="FX314">
        <v>40.1</v>
      </c>
      <c r="FY314">
        <v>39.9</v>
      </c>
      <c r="GA314">
        <v>54.1</v>
      </c>
      <c r="GC314">
        <v>54.1</v>
      </c>
      <c r="GF314">
        <v>33.6</v>
      </c>
      <c r="GH314">
        <v>29.1</v>
      </c>
      <c r="GI314">
        <v>29.1</v>
      </c>
      <c r="GP314">
        <v>41.5</v>
      </c>
      <c r="GZ314">
        <v>37.799999999999997</v>
      </c>
      <c r="HA314">
        <v>47.4</v>
      </c>
      <c r="HB314">
        <v>47.1</v>
      </c>
      <c r="HC314">
        <v>36.4</v>
      </c>
      <c r="IU314">
        <v>44.7</v>
      </c>
      <c r="JJ314">
        <v>45.1</v>
      </c>
      <c r="JQ314">
        <v>46</v>
      </c>
      <c r="JX314">
        <v>44.4</v>
      </c>
      <c r="JY314">
        <v>43.8</v>
      </c>
      <c r="JZ314">
        <v>42.4</v>
      </c>
      <c r="KA314">
        <v>44.3</v>
      </c>
      <c r="KB314">
        <v>48.3</v>
      </c>
      <c r="KC314">
        <v>49.6</v>
      </c>
      <c r="KD314">
        <v>42.5</v>
      </c>
      <c r="KE314">
        <v>43.7</v>
      </c>
      <c r="KG314">
        <v>68.3</v>
      </c>
      <c r="KH314">
        <v>37.799999999999997</v>
      </c>
      <c r="KJ314">
        <v>46.5</v>
      </c>
      <c r="KK314">
        <v>46.1</v>
      </c>
      <c r="KL314">
        <v>52.1</v>
      </c>
      <c r="KT314">
        <v>3688333333.3333335</v>
      </c>
      <c r="KU314">
        <v>266834000000</v>
      </c>
      <c r="KV314">
        <v>130491000000</v>
      </c>
      <c r="KW314">
        <v>41138666666.666664</v>
      </c>
      <c r="KX314">
        <v>17567000000</v>
      </c>
      <c r="KY314">
        <v>12600333333.333334</v>
      </c>
      <c r="KZ314">
        <v>2181666666.6666665</v>
      </c>
      <c r="LA314">
        <v>2784666666.6666665</v>
      </c>
      <c r="LB314">
        <v>11674666666.666666</v>
      </c>
      <c r="LC314">
        <v>6480666666.666667</v>
      </c>
      <c r="LD314">
        <v>3109000000</v>
      </c>
      <c r="LE314">
        <v>1437000000</v>
      </c>
      <c r="LF314">
        <v>648333333.33333337</v>
      </c>
      <c r="LG314">
        <v>8057000000</v>
      </c>
      <c r="LH314">
        <v>3748333333.3333335</v>
      </c>
      <c r="LI314">
        <v>1243666666.6666667</v>
      </c>
      <c r="LJ314">
        <v>2090000000</v>
      </c>
      <c r="LK314">
        <v>740000000</v>
      </c>
      <c r="LL314">
        <v>235000000</v>
      </c>
      <c r="LM314">
        <v>3840333333.3333335</v>
      </c>
      <c r="LN314">
        <v>1729666666.6666667</v>
      </c>
      <c r="LO314">
        <v>723333333.33333337</v>
      </c>
      <c r="LP314">
        <v>250000000</v>
      </c>
      <c r="LQ314">
        <v>1129000000</v>
      </c>
      <c r="LR314">
        <v>8666666.666666666</v>
      </c>
      <c r="LS314">
        <v>89352333333.333328</v>
      </c>
      <c r="LT314">
        <v>39522000000</v>
      </c>
      <c r="LU314">
        <v>34125333333.333332</v>
      </c>
      <c r="LV314">
        <v>5068666666.666667</v>
      </c>
      <c r="LW314">
        <v>328000000</v>
      </c>
      <c r="LX314">
        <v>18762000000</v>
      </c>
      <c r="LY314">
        <v>15076000000</v>
      </c>
      <c r="LZ314">
        <v>8946000000</v>
      </c>
      <c r="MA314">
        <v>5726333333.333333</v>
      </c>
      <c r="MB314">
        <v>404000000</v>
      </c>
      <c r="MC314">
        <v>3686000000</v>
      </c>
      <c r="MD314">
        <v>10454666666.666666</v>
      </c>
      <c r="ME314">
        <v>8557000000</v>
      </c>
      <c r="MF314">
        <v>1897666666.6666667</v>
      </c>
      <c r="MG314">
        <v>20613666666.666668</v>
      </c>
      <c r="MH314">
        <v>2904666666.6666665</v>
      </c>
      <c r="MI314">
        <v>3380333333.3333335</v>
      </c>
      <c r="MJ314">
        <v>4289000000</v>
      </c>
      <c r="MK314">
        <v>2789666666.6666665</v>
      </c>
      <c r="ML314">
        <v>4130333333.3333335</v>
      </c>
      <c r="MM314">
        <v>2636666666.6666665</v>
      </c>
      <c r="MN314">
        <v>482333333.33333331</v>
      </c>
      <c r="MO314">
        <v>136343000000</v>
      </c>
      <c r="MP314">
        <v>131815666666.66667</v>
      </c>
      <c r="MQ314">
        <v>45373000000</v>
      </c>
      <c r="MR314">
        <v>37389000000</v>
      </c>
      <c r="MS314">
        <v>10594333333.333334</v>
      </c>
      <c r="MT314">
        <v>25342000000</v>
      </c>
      <c r="MU314">
        <v>1283000000</v>
      </c>
      <c r="MV314">
        <v>169666666.66666666</v>
      </c>
      <c r="MW314">
        <v>7984000000</v>
      </c>
      <c r="MX314">
        <v>1402333333.3333333</v>
      </c>
      <c r="MY314">
        <v>6581666666.666667</v>
      </c>
      <c r="MZ314">
        <v>4147666666.6666665</v>
      </c>
      <c r="NA314">
        <v>2434000000</v>
      </c>
      <c r="NB314">
        <v>20692666666.666668</v>
      </c>
      <c r="NC314">
        <v>9138000000</v>
      </c>
      <c r="ND314">
        <v>5732000000</v>
      </c>
      <c r="NE314">
        <v>1988666666.6666667</v>
      </c>
      <c r="NF314">
        <v>1417666666.6666667</v>
      </c>
      <c r="NG314">
        <v>11554666666.666666</v>
      </c>
      <c r="NH314">
        <v>9370666666.666666</v>
      </c>
      <c r="NI314">
        <v>2184000000</v>
      </c>
      <c r="NJ314">
        <v>8397333333.333333</v>
      </c>
      <c r="NK314">
        <v>5364666666.666667</v>
      </c>
      <c r="NL314">
        <v>4733000000</v>
      </c>
      <c r="NM314">
        <v>631666666.66666663</v>
      </c>
      <c r="NN314">
        <v>3032666666.6666665</v>
      </c>
      <c r="NO314">
        <v>1551333333.3333333</v>
      </c>
      <c r="NP314">
        <v>1478666666.6666667</v>
      </c>
      <c r="NQ314">
        <v>2666666.6666666665</v>
      </c>
      <c r="NR314">
        <v>5633333333.333333</v>
      </c>
      <c r="NS314">
        <v>2940666666.6666665</v>
      </c>
      <c r="NT314">
        <v>1484000000</v>
      </c>
      <c r="NU314">
        <v>776666666.66666663</v>
      </c>
      <c r="NV314">
        <v>432000000</v>
      </c>
      <c r="NW314">
        <v>16891333333.333334</v>
      </c>
      <c r="NX314">
        <v>15481333333.333334</v>
      </c>
      <c r="NY314">
        <v>14806333333.333334</v>
      </c>
      <c r="NZ314">
        <v>675000000</v>
      </c>
      <c r="OA314">
        <v>1410000000</v>
      </c>
      <c r="OB314">
        <v>12777000000</v>
      </c>
      <c r="OC314">
        <v>6029000000</v>
      </c>
      <c r="OD314">
        <v>4125333333.3333335</v>
      </c>
      <c r="OE314">
        <v>1903666666.6666667</v>
      </c>
      <c r="OF314">
        <v>6748000000</v>
      </c>
      <c r="OG314">
        <v>2634333333.3333335</v>
      </c>
      <c r="OH314">
        <v>155666666.66666666</v>
      </c>
      <c r="OI314">
        <v>2192666666.6666665</v>
      </c>
      <c r="OJ314">
        <v>1765333333.3333333</v>
      </c>
      <c r="OK314">
        <v>22051333333.333332</v>
      </c>
      <c r="OL314">
        <v>4992666666.666667</v>
      </c>
      <c r="OM314">
        <v>4346333333.333333</v>
      </c>
      <c r="ON314">
        <v>646333333.33333337</v>
      </c>
      <c r="OP314">
        <v>3809000000</v>
      </c>
      <c r="OQ314">
        <v>2228666666.6666665</v>
      </c>
      <c r="OR314">
        <v>1031666666.6666666</v>
      </c>
      <c r="OS314">
        <v>548666666.66666663</v>
      </c>
      <c r="OT314">
        <v>3894333333.3333335</v>
      </c>
      <c r="OU314">
        <v>1856333333.3333333</v>
      </c>
      <c r="OV314">
        <v>2570333333.3333335</v>
      </c>
      <c r="OW314">
        <v>1240333333.3333333</v>
      </c>
      <c r="OX314">
        <v>2386000000</v>
      </c>
      <c r="OY314">
        <v>1145666666.6666667</v>
      </c>
      <c r="OZ314">
        <v>4527333333.333333</v>
      </c>
      <c r="PA314">
        <v>16366333333.333334</v>
      </c>
      <c r="PB314">
        <v>11838666666.666666</v>
      </c>
    </row>
    <row r="315" spans="1:418" x14ac:dyDescent="0.45">
      <c r="A315" s="71">
        <v>26604</v>
      </c>
      <c r="B315">
        <v>42.4</v>
      </c>
      <c r="C315">
        <v>39.9</v>
      </c>
      <c r="D315">
        <v>39.200000000000003</v>
      </c>
      <c r="I315">
        <v>36.200000000000003</v>
      </c>
      <c r="L315">
        <v>33</v>
      </c>
      <c r="M315">
        <v>26.1</v>
      </c>
      <c r="N315">
        <v>18.5</v>
      </c>
      <c r="O315">
        <v>17.8</v>
      </c>
      <c r="Q315">
        <v>29</v>
      </c>
      <c r="R315">
        <v>36.200000000000003</v>
      </c>
      <c r="S315">
        <v>22.5</v>
      </c>
      <c r="W315">
        <v>50</v>
      </c>
      <c r="AA315">
        <v>55.8</v>
      </c>
      <c r="AL315">
        <v>39</v>
      </c>
      <c r="AP315">
        <v>43.9</v>
      </c>
      <c r="AQ315">
        <v>43</v>
      </c>
      <c r="AR315">
        <v>43.7</v>
      </c>
      <c r="BG315">
        <v>49.7</v>
      </c>
      <c r="BH315">
        <v>49.2</v>
      </c>
      <c r="BI315">
        <v>49.9</v>
      </c>
      <c r="BJ315">
        <v>50.9</v>
      </c>
      <c r="BK315">
        <v>54.1</v>
      </c>
      <c r="BM315">
        <v>50.3</v>
      </c>
      <c r="BO315">
        <v>46.1</v>
      </c>
      <c r="BS315">
        <v>55.4</v>
      </c>
      <c r="CB315">
        <v>39.200000000000003</v>
      </c>
      <c r="CG315">
        <v>59.9</v>
      </c>
      <c r="CJ315">
        <v>52.1</v>
      </c>
      <c r="CO315">
        <v>43.6</v>
      </c>
      <c r="CP315">
        <v>44.3</v>
      </c>
      <c r="CQ315">
        <v>41.4</v>
      </c>
      <c r="CR315">
        <v>44.6</v>
      </c>
      <c r="CS315">
        <v>39.700000000000003</v>
      </c>
      <c r="CU315">
        <v>33</v>
      </c>
      <c r="CW315">
        <v>46.5</v>
      </c>
      <c r="CX315">
        <v>46.6</v>
      </c>
      <c r="CZ315">
        <v>59.8</v>
      </c>
      <c r="DI315">
        <v>28.4</v>
      </c>
      <c r="DQ315">
        <v>34.799999999999997</v>
      </c>
      <c r="DX315">
        <v>40.700000000000003</v>
      </c>
      <c r="EK315">
        <v>41.6</v>
      </c>
      <c r="EP315">
        <v>55.8</v>
      </c>
      <c r="ER315">
        <v>51.5</v>
      </c>
      <c r="EY315">
        <v>63</v>
      </c>
      <c r="EZ315">
        <v>65.7</v>
      </c>
      <c r="FG315">
        <v>76.599999999999994</v>
      </c>
      <c r="FJ315">
        <v>78.5</v>
      </c>
      <c r="FP315">
        <v>61.1</v>
      </c>
      <c r="FX315">
        <v>40.299999999999997</v>
      </c>
      <c r="FY315">
        <v>40.1</v>
      </c>
      <c r="GA315">
        <v>54</v>
      </c>
      <c r="GC315">
        <v>54</v>
      </c>
      <c r="GF315">
        <v>34.1</v>
      </c>
      <c r="GH315">
        <v>29.3</v>
      </c>
      <c r="GI315">
        <v>29.3</v>
      </c>
      <c r="GP315">
        <v>41.7</v>
      </c>
      <c r="GZ315">
        <v>37.799999999999997</v>
      </c>
      <c r="HA315">
        <v>47.4</v>
      </c>
      <c r="HB315">
        <v>47.1</v>
      </c>
      <c r="HC315">
        <v>36.5</v>
      </c>
      <c r="IU315">
        <v>44.7</v>
      </c>
      <c r="JJ315">
        <v>45.2</v>
      </c>
      <c r="JQ315">
        <v>46.2</v>
      </c>
      <c r="JX315">
        <v>44.4</v>
      </c>
      <c r="JY315">
        <v>43.9</v>
      </c>
      <c r="JZ315">
        <v>42.5</v>
      </c>
      <c r="KA315">
        <v>44.4</v>
      </c>
      <c r="KB315">
        <v>48.3</v>
      </c>
      <c r="KC315">
        <v>49.6</v>
      </c>
      <c r="KD315">
        <v>42.7</v>
      </c>
      <c r="KE315">
        <v>43.9</v>
      </c>
      <c r="KG315">
        <v>68.400000000000006</v>
      </c>
      <c r="KH315">
        <v>38</v>
      </c>
      <c r="KJ315">
        <v>46.6</v>
      </c>
      <c r="KK315">
        <v>46.2</v>
      </c>
      <c r="KL315">
        <v>52.2</v>
      </c>
      <c r="KT315">
        <v>3688333333.3333335</v>
      </c>
      <c r="KU315">
        <v>266834000000</v>
      </c>
      <c r="KV315">
        <v>130491000000</v>
      </c>
      <c r="KW315">
        <v>41138666666.666664</v>
      </c>
      <c r="KX315">
        <v>17567000000</v>
      </c>
      <c r="KY315">
        <v>12600333333.333334</v>
      </c>
      <c r="KZ315">
        <v>2181666666.6666665</v>
      </c>
      <c r="LA315">
        <v>2784666666.6666665</v>
      </c>
      <c r="LB315">
        <v>11674666666.666666</v>
      </c>
      <c r="LC315">
        <v>6480666666.666667</v>
      </c>
      <c r="LD315">
        <v>3109000000</v>
      </c>
      <c r="LE315">
        <v>1437000000</v>
      </c>
      <c r="LF315">
        <v>648333333.33333337</v>
      </c>
      <c r="LG315">
        <v>8057000000</v>
      </c>
      <c r="LH315">
        <v>3748333333.3333335</v>
      </c>
      <c r="LI315">
        <v>1243666666.6666667</v>
      </c>
      <c r="LJ315">
        <v>2090000000</v>
      </c>
      <c r="LK315">
        <v>740000000</v>
      </c>
      <c r="LL315">
        <v>235000000</v>
      </c>
      <c r="LM315">
        <v>3840333333.3333335</v>
      </c>
      <c r="LN315">
        <v>1729666666.6666667</v>
      </c>
      <c r="LO315">
        <v>723333333.33333337</v>
      </c>
      <c r="LP315">
        <v>250000000</v>
      </c>
      <c r="LQ315">
        <v>1129000000</v>
      </c>
      <c r="LR315">
        <v>8666666.666666666</v>
      </c>
      <c r="LS315">
        <v>89352333333.333328</v>
      </c>
      <c r="LT315">
        <v>39522000000</v>
      </c>
      <c r="LU315">
        <v>34125333333.333332</v>
      </c>
      <c r="LV315">
        <v>5068666666.666667</v>
      </c>
      <c r="LW315">
        <v>328000000</v>
      </c>
      <c r="LX315">
        <v>18762000000</v>
      </c>
      <c r="LY315">
        <v>15076000000</v>
      </c>
      <c r="LZ315">
        <v>8946000000</v>
      </c>
      <c r="MA315">
        <v>5726333333.333333</v>
      </c>
      <c r="MB315">
        <v>404000000</v>
      </c>
      <c r="MC315">
        <v>3686000000</v>
      </c>
      <c r="MD315">
        <v>10454666666.666666</v>
      </c>
      <c r="ME315">
        <v>8557000000</v>
      </c>
      <c r="MF315">
        <v>1897666666.6666667</v>
      </c>
      <c r="MG315">
        <v>20613666666.666668</v>
      </c>
      <c r="MH315">
        <v>2904666666.6666665</v>
      </c>
      <c r="MI315">
        <v>3380333333.3333335</v>
      </c>
      <c r="MJ315">
        <v>4289000000</v>
      </c>
      <c r="MK315">
        <v>2789666666.6666665</v>
      </c>
      <c r="ML315">
        <v>4130333333.3333335</v>
      </c>
      <c r="MM315">
        <v>2636666666.6666665</v>
      </c>
      <c r="MN315">
        <v>482333333.33333331</v>
      </c>
      <c r="MO315">
        <v>136343000000</v>
      </c>
      <c r="MP315">
        <v>131815666666.66667</v>
      </c>
      <c r="MQ315">
        <v>45373000000</v>
      </c>
      <c r="MR315">
        <v>37389000000</v>
      </c>
      <c r="MS315">
        <v>10594333333.333334</v>
      </c>
      <c r="MT315">
        <v>25342000000</v>
      </c>
      <c r="MU315">
        <v>1283000000</v>
      </c>
      <c r="MV315">
        <v>169666666.66666666</v>
      </c>
      <c r="MW315">
        <v>7984000000</v>
      </c>
      <c r="MX315">
        <v>1402333333.3333333</v>
      </c>
      <c r="MY315">
        <v>6581666666.666667</v>
      </c>
      <c r="MZ315">
        <v>4147666666.6666665</v>
      </c>
      <c r="NA315">
        <v>2434000000</v>
      </c>
      <c r="NB315">
        <v>20692666666.666668</v>
      </c>
      <c r="NC315">
        <v>9138000000</v>
      </c>
      <c r="ND315">
        <v>5732000000</v>
      </c>
      <c r="NE315">
        <v>1988666666.6666667</v>
      </c>
      <c r="NF315">
        <v>1417666666.6666667</v>
      </c>
      <c r="NG315">
        <v>11554666666.666666</v>
      </c>
      <c r="NH315">
        <v>9370666666.666666</v>
      </c>
      <c r="NI315">
        <v>2184000000</v>
      </c>
      <c r="NJ315">
        <v>8397333333.333333</v>
      </c>
      <c r="NK315">
        <v>5364666666.666667</v>
      </c>
      <c r="NL315">
        <v>4733000000</v>
      </c>
      <c r="NM315">
        <v>631666666.66666663</v>
      </c>
      <c r="NN315">
        <v>3032666666.6666665</v>
      </c>
      <c r="NO315">
        <v>1551333333.3333333</v>
      </c>
      <c r="NP315">
        <v>1478666666.6666667</v>
      </c>
      <c r="NQ315">
        <v>2666666.6666666665</v>
      </c>
      <c r="NR315">
        <v>5633333333.333333</v>
      </c>
      <c r="NS315">
        <v>2940666666.6666665</v>
      </c>
      <c r="NT315">
        <v>1484000000</v>
      </c>
      <c r="NU315">
        <v>776666666.66666663</v>
      </c>
      <c r="NV315">
        <v>432000000</v>
      </c>
      <c r="NW315">
        <v>16891333333.333334</v>
      </c>
      <c r="NX315">
        <v>15481333333.333334</v>
      </c>
      <c r="NY315">
        <v>14806333333.333334</v>
      </c>
      <c r="NZ315">
        <v>675000000</v>
      </c>
      <c r="OA315">
        <v>1410000000</v>
      </c>
      <c r="OB315">
        <v>12777000000</v>
      </c>
      <c r="OC315">
        <v>6029000000</v>
      </c>
      <c r="OD315">
        <v>4125333333.3333335</v>
      </c>
      <c r="OE315">
        <v>1903666666.6666667</v>
      </c>
      <c r="OF315">
        <v>6748000000</v>
      </c>
      <c r="OG315">
        <v>2634333333.3333335</v>
      </c>
      <c r="OH315">
        <v>155666666.66666666</v>
      </c>
      <c r="OI315">
        <v>2192666666.6666665</v>
      </c>
      <c r="OJ315">
        <v>1765333333.3333333</v>
      </c>
      <c r="OK315">
        <v>22051333333.333332</v>
      </c>
      <c r="OL315">
        <v>4992666666.666667</v>
      </c>
      <c r="OM315">
        <v>4346333333.333333</v>
      </c>
      <c r="ON315">
        <v>646333333.33333337</v>
      </c>
      <c r="OP315">
        <v>3809000000</v>
      </c>
      <c r="OQ315">
        <v>2228666666.6666665</v>
      </c>
      <c r="OR315">
        <v>1031666666.6666666</v>
      </c>
      <c r="OS315">
        <v>548666666.66666663</v>
      </c>
      <c r="OT315">
        <v>3894333333.3333335</v>
      </c>
      <c r="OU315">
        <v>1856333333.3333333</v>
      </c>
      <c r="OV315">
        <v>2570333333.3333335</v>
      </c>
      <c r="OW315">
        <v>1240333333.3333333</v>
      </c>
      <c r="OX315">
        <v>2386000000</v>
      </c>
      <c r="OY315">
        <v>1145666666.6666667</v>
      </c>
      <c r="OZ315">
        <v>4527333333.333333</v>
      </c>
      <c r="PA315">
        <v>16366333333.333334</v>
      </c>
      <c r="PB315">
        <v>11838666666.666666</v>
      </c>
    </row>
    <row r="316" spans="1:418" x14ac:dyDescent="0.45">
      <c r="A316" s="71">
        <v>26634</v>
      </c>
      <c r="B316">
        <v>42.5</v>
      </c>
      <c r="C316">
        <v>40.1</v>
      </c>
      <c r="D316">
        <v>39.299999999999997</v>
      </c>
      <c r="I316">
        <v>36.299999999999997</v>
      </c>
      <c r="L316">
        <v>33</v>
      </c>
      <c r="M316">
        <v>26.1</v>
      </c>
      <c r="N316">
        <v>18.399999999999999</v>
      </c>
      <c r="O316">
        <v>17.7</v>
      </c>
      <c r="Q316">
        <v>29</v>
      </c>
      <c r="R316">
        <v>36.1</v>
      </c>
      <c r="S316">
        <v>22.5</v>
      </c>
      <c r="W316">
        <v>50.2</v>
      </c>
      <c r="AA316">
        <v>56</v>
      </c>
      <c r="AL316">
        <v>39.1</v>
      </c>
      <c r="AP316">
        <v>44.1</v>
      </c>
      <c r="AQ316">
        <v>43.2</v>
      </c>
      <c r="AR316">
        <v>43.9</v>
      </c>
      <c r="BG316">
        <v>50.2</v>
      </c>
      <c r="BH316">
        <v>49.5</v>
      </c>
      <c r="BI316">
        <v>50.3</v>
      </c>
      <c r="BJ316">
        <v>51.2</v>
      </c>
      <c r="BK316">
        <v>54.4</v>
      </c>
      <c r="BM316">
        <v>51</v>
      </c>
      <c r="BO316">
        <v>47.1</v>
      </c>
      <c r="BS316">
        <v>56</v>
      </c>
      <c r="CB316">
        <v>39.299999999999997</v>
      </c>
      <c r="CG316">
        <v>62.2</v>
      </c>
      <c r="CJ316">
        <v>52.3</v>
      </c>
      <c r="CO316">
        <v>43.7</v>
      </c>
      <c r="CP316">
        <v>44.6</v>
      </c>
      <c r="CQ316">
        <v>41.7</v>
      </c>
      <c r="CR316">
        <v>45.5</v>
      </c>
      <c r="CS316">
        <v>40.200000000000003</v>
      </c>
      <c r="CU316">
        <v>32.5</v>
      </c>
      <c r="CW316">
        <v>46.6</v>
      </c>
      <c r="CX316">
        <v>47.1</v>
      </c>
      <c r="CZ316">
        <v>52.9</v>
      </c>
      <c r="DI316">
        <v>28.5</v>
      </c>
      <c r="DQ316">
        <v>34.799999999999997</v>
      </c>
      <c r="DX316">
        <v>40.4</v>
      </c>
      <c r="EK316">
        <v>41.8</v>
      </c>
      <c r="EP316">
        <v>55.9</v>
      </c>
      <c r="ER316">
        <v>51.7</v>
      </c>
      <c r="EY316">
        <v>63.2</v>
      </c>
      <c r="EZ316">
        <v>65.900000000000006</v>
      </c>
      <c r="FG316">
        <v>77</v>
      </c>
      <c r="FJ316">
        <v>79.3</v>
      </c>
      <c r="FP316">
        <v>61.4</v>
      </c>
      <c r="FX316">
        <v>40.4</v>
      </c>
      <c r="FY316">
        <v>40.200000000000003</v>
      </c>
      <c r="GA316">
        <v>54.2</v>
      </c>
      <c r="GC316">
        <v>54.1</v>
      </c>
      <c r="GF316">
        <v>34.5</v>
      </c>
      <c r="GH316">
        <v>29.3</v>
      </c>
      <c r="GI316">
        <v>29.3</v>
      </c>
      <c r="GP316">
        <v>41.8</v>
      </c>
      <c r="GZ316">
        <v>37.9</v>
      </c>
      <c r="HA316">
        <v>47.5</v>
      </c>
      <c r="HB316">
        <v>47.1</v>
      </c>
      <c r="HC316">
        <v>36.6</v>
      </c>
      <c r="IU316">
        <v>44.6</v>
      </c>
      <c r="JJ316">
        <v>45.3</v>
      </c>
      <c r="JQ316">
        <v>46.3</v>
      </c>
      <c r="JX316">
        <v>44.6</v>
      </c>
      <c r="JY316">
        <v>44.1</v>
      </c>
      <c r="JZ316">
        <v>42.6</v>
      </c>
      <c r="KA316">
        <v>44.5</v>
      </c>
      <c r="KB316">
        <v>48.5</v>
      </c>
      <c r="KC316">
        <v>49.8</v>
      </c>
      <c r="KD316">
        <v>42.8</v>
      </c>
      <c r="KE316">
        <v>44</v>
      </c>
      <c r="KG316">
        <v>68.599999999999994</v>
      </c>
      <c r="KH316">
        <v>38</v>
      </c>
      <c r="KJ316">
        <v>46.7</v>
      </c>
      <c r="KK316">
        <v>46.3</v>
      </c>
      <c r="KL316">
        <v>52.3</v>
      </c>
      <c r="KT316">
        <v>3688333333.3333335</v>
      </c>
      <c r="KU316">
        <v>266834000000</v>
      </c>
      <c r="KV316">
        <v>130491000000</v>
      </c>
      <c r="KW316">
        <v>41138666666.666664</v>
      </c>
      <c r="KX316">
        <v>17567000000</v>
      </c>
      <c r="KY316">
        <v>12600333333.333334</v>
      </c>
      <c r="KZ316">
        <v>2181666666.6666665</v>
      </c>
      <c r="LA316">
        <v>2784666666.6666665</v>
      </c>
      <c r="LB316">
        <v>11674666666.666666</v>
      </c>
      <c r="LC316">
        <v>6480666666.666667</v>
      </c>
      <c r="LD316">
        <v>3109000000</v>
      </c>
      <c r="LE316">
        <v>1437000000</v>
      </c>
      <c r="LF316">
        <v>648333333.33333337</v>
      </c>
      <c r="LG316">
        <v>8057000000</v>
      </c>
      <c r="LH316">
        <v>3748333333.3333335</v>
      </c>
      <c r="LI316">
        <v>1243666666.6666667</v>
      </c>
      <c r="LJ316">
        <v>2090000000</v>
      </c>
      <c r="LK316">
        <v>740000000</v>
      </c>
      <c r="LL316">
        <v>235000000</v>
      </c>
      <c r="LM316">
        <v>3840333333.3333335</v>
      </c>
      <c r="LN316">
        <v>1729666666.6666667</v>
      </c>
      <c r="LO316">
        <v>723333333.33333337</v>
      </c>
      <c r="LP316">
        <v>250000000</v>
      </c>
      <c r="LQ316">
        <v>1129000000</v>
      </c>
      <c r="LR316">
        <v>8666666.666666666</v>
      </c>
      <c r="LS316">
        <v>89352333333.333328</v>
      </c>
      <c r="LT316">
        <v>39522000000</v>
      </c>
      <c r="LU316">
        <v>34125333333.333332</v>
      </c>
      <c r="LV316">
        <v>5068666666.666667</v>
      </c>
      <c r="LW316">
        <v>328000000</v>
      </c>
      <c r="LX316">
        <v>18762000000</v>
      </c>
      <c r="LY316">
        <v>15076000000</v>
      </c>
      <c r="LZ316">
        <v>8946000000</v>
      </c>
      <c r="MA316">
        <v>5726333333.333333</v>
      </c>
      <c r="MB316">
        <v>404000000</v>
      </c>
      <c r="MC316">
        <v>3686000000</v>
      </c>
      <c r="MD316">
        <v>10454666666.666666</v>
      </c>
      <c r="ME316">
        <v>8557000000</v>
      </c>
      <c r="MF316">
        <v>1897666666.6666667</v>
      </c>
      <c r="MG316">
        <v>20613666666.666668</v>
      </c>
      <c r="MH316">
        <v>2904666666.6666665</v>
      </c>
      <c r="MI316">
        <v>3380333333.3333335</v>
      </c>
      <c r="MJ316">
        <v>4289000000</v>
      </c>
      <c r="MK316">
        <v>2789666666.6666665</v>
      </c>
      <c r="ML316">
        <v>4130333333.3333335</v>
      </c>
      <c r="MM316">
        <v>2636666666.6666665</v>
      </c>
      <c r="MN316">
        <v>482333333.33333331</v>
      </c>
      <c r="MO316">
        <v>136343000000</v>
      </c>
      <c r="MP316">
        <v>131815666666.66667</v>
      </c>
      <c r="MQ316">
        <v>45373000000</v>
      </c>
      <c r="MR316">
        <v>37389000000</v>
      </c>
      <c r="MS316">
        <v>10594333333.333334</v>
      </c>
      <c r="MT316">
        <v>25342000000</v>
      </c>
      <c r="MU316">
        <v>1283000000</v>
      </c>
      <c r="MV316">
        <v>169666666.66666666</v>
      </c>
      <c r="MW316">
        <v>7984000000</v>
      </c>
      <c r="MX316">
        <v>1402333333.3333333</v>
      </c>
      <c r="MY316">
        <v>6581666666.666667</v>
      </c>
      <c r="MZ316">
        <v>4147666666.6666665</v>
      </c>
      <c r="NA316">
        <v>2434000000</v>
      </c>
      <c r="NB316">
        <v>20692666666.666668</v>
      </c>
      <c r="NC316">
        <v>9138000000</v>
      </c>
      <c r="ND316">
        <v>5732000000</v>
      </c>
      <c r="NE316">
        <v>1988666666.6666667</v>
      </c>
      <c r="NF316">
        <v>1417666666.6666667</v>
      </c>
      <c r="NG316">
        <v>11554666666.666666</v>
      </c>
      <c r="NH316">
        <v>9370666666.666666</v>
      </c>
      <c r="NI316">
        <v>2184000000</v>
      </c>
      <c r="NJ316">
        <v>8397333333.333333</v>
      </c>
      <c r="NK316">
        <v>5364666666.666667</v>
      </c>
      <c r="NL316">
        <v>4733000000</v>
      </c>
      <c r="NM316">
        <v>631666666.66666663</v>
      </c>
      <c r="NN316">
        <v>3032666666.6666665</v>
      </c>
      <c r="NO316">
        <v>1551333333.3333333</v>
      </c>
      <c r="NP316">
        <v>1478666666.6666667</v>
      </c>
      <c r="NQ316">
        <v>2666666.6666666665</v>
      </c>
      <c r="NR316">
        <v>5633333333.333333</v>
      </c>
      <c r="NS316">
        <v>2940666666.6666665</v>
      </c>
      <c r="NT316">
        <v>1484000000</v>
      </c>
      <c r="NU316">
        <v>776666666.66666663</v>
      </c>
      <c r="NV316">
        <v>432000000</v>
      </c>
      <c r="NW316">
        <v>16891333333.333334</v>
      </c>
      <c r="NX316">
        <v>15481333333.333334</v>
      </c>
      <c r="NY316">
        <v>14806333333.333334</v>
      </c>
      <c r="NZ316">
        <v>675000000</v>
      </c>
      <c r="OA316">
        <v>1410000000</v>
      </c>
      <c r="OB316">
        <v>12777000000</v>
      </c>
      <c r="OC316">
        <v>6029000000</v>
      </c>
      <c r="OD316">
        <v>4125333333.3333335</v>
      </c>
      <c r="OE316">
        <v>1903666666.6666667</v>
      </c>
      <c r="OF316">
        <v>6748000000</v>
      </c>
      <c r="OG316">
        <v>2634333333.3333335</v>
      </c>
      <c r="OH316">
        <v>155666666.66666666</v>
      </c>
      <c r="OI316">
        <v>2192666666.6666665</v>
      </c>
      <c r="OJ316">
        <v>1765333333.3333333</v>
      </c>
      <c r="OK316">
        <v>22051333333.333332</v>
      </c>
      <c r="OL316">
        <v>4992666666.666667</v>
      </c>
      <c r="OM316">
        <v>4346333333.333333</v>
      </c>
      <c r="ON316">
        <v>646333333.33333337</v>
      </c>
      <c r="OP316">
        <v>3809000000</v>
      </c>
      <c r="OQ316">
        <v>2228666666.6666665</v>
      </c>
      <c r="OR316">
        <v>1031666666.6666666</v>
      </c>
      <c r="OS316">
        <v>548666666.66666663</v>
      </c>
      <c r="OT316">
        <v>3894333333.3333335</v>
      </c>
      <c r="OU316">
        <v>1856333333.3333333</v>
      </c>
      <c r="OV316">
        <v>2570333333.3333335</v>
      </c>
      <c r="OW316">
        <v>1240333333.3333333</v>
      </c>
      <c r="OX316">
        <v>2386000000</v>
      </c>
      <c r="OY316">
        <v>1145666666.6666667</v>
      </c>
      <c r="OZ316">
        <v>4527333333.333333</v>
      </c>
      <c r="PA316">
        <v>16366333333.333334</v>
      </c>
      <c r="PB316">
        <v>11838666666.666666</v>
      </c>
    </row>
    <row r="317" spans="1:418" x14ac:dyDescent="0.45">
      <c r="A317" s="71">
        <v>26665</v>
      </c>
      <c r="B317">
        <v>42.7</v>
      </c>
      <c r="C317">
        <v>40.1</v>
      </c>
      <c r="D317">
        <v>39.4</v>
      </c>
      <c r="I317">
        <v>36.4</v>
      </c>
      <c r="L317">
        <v>33.1</v>
      </c>
      <c r="M317">
        <v>26.3</v>
      </c>
      <c r="N317">
        <v>18.399999999999999</v>
      </c>
      <c r="O317">
        <v>17.7</v>
      </c>
      <c r="Q317">
        <v>29.3</v>
      </c>
      <c r="R317">
        <v>36.5</v>
      </c>
      <c r="S317">
        <v>22.6</v>
      </c>
      <c r="W317">
        <v>50.2</v>
      </c>
      <c r="AA317">
        <v>56.1</v>
      </c>
      <c r="AL317">
        <v>39.1</v>
      </c>
      <c r="AP317">
        <v>44.8</v>
      </c>
      <c r="AQ317">
        <v>44</v>
      </c>
      <c r="AR317">
        <v>44.8</v>
      </c>
      <c r="BG317">
        <v>52.2</v>
      </c>
      <c r="BH317">
        <v>51.1</v>
      </c>
      <c r="BI317">
        <v>51.9</v>
      </c>
      <c r="BJ317">
        <v>53</v>
      </c>
      <c r="BK317">
        <v>56.1</v>
      </c>
      <c r="BM317">
        <v>53.3</v>
      </c>
      <c r="BO317">
        <v>48.9</v>
      </c>
      <c r="BS317">
        <v>59.7</v>
      </c>
      <c r="CB317">
        <v>39.6</v>
      </c>
      <c r="CG317">
        <v>71.900000000000006</v>
      </c>
      <c r="CJ317">
        <v>52.6</v>
      </c>
      <c r="CO317">
        <v>44.2</v>
      </c>
      <c r="CP317">
        <v>45.6</v>
      </c>
      <c r="CQ317">
        <v>42.5</v>
      </c>
      <c r="CR317">
        <v>44.8</v>
      </c>
      <c r="CS317">
        <v>40.299999999999997</v>
      </c>
      <c r="CU317">
        <v>36.299999999999997</v>
      </c>
      <c r="CW317">
        <v>48.1</v>
      </c>
      <c r="CX317">
        <v>49.2</v>
      </c>
      <c r="CZ317">
        <v>57.7</v>
      </c>
      <c r="DI317">
        <v>28.7</v>
      </c>
      <c r="DQ317">
        <v>34.9</v>
      </c>
      <c r="DX317">
        <v>40.9</v>
      </c>
      <c r="EK317">
        <v>41.9</v>
      </c>
      <c r="EP317">
        <v>56</v>
      </c>
      <c r="ER317">
        <v>51.9</v>
      </c>
      <c r="EY317">
        <v>63.2</v>
      </c>
      <c r="EZ317">
        <v>66.2</v>
      </c>
      <c r="FG317">
        <v>76.8</v>
      </c>
      <c r="FJ317">
        <v>79.099999999999994</v>
      </c>
      <c r="FP317">
        <v>61.3</v>
      </c>
      <c r="FX317">
        <v>40.4</v>
      </c>
      <c r="FY317">
        <v>40.200000000000003</v>
      </c>
      <c r="GA317">
        <v>54.1</v>
      </c>
      <c r="GC317">
        <v>54.1</v>
      </c>
      <c r="GF317">
        <v>34.9</v>
      </c>
      <c r="GH317">
        <v>29.4</v>
      </c>
      <c r="GI317">
        <v>29.4</v>
      </c>
      <c r="GP317">
        <v>42</v>
      </c>
      <c r="GZ317">
        <v>38</v>
      </c>
      <c r="HA317">
        <v>47.5</v>
      </c>
      <c r="HB317">
        <v>47.1</v>
      </c>
      <c r="HC317">
        <v>36.700000000000003</v>
      </c>
      <c r="IU317">
        <v>44.7</v>
      </c>
      <c r="JJ317">
        <v>45.3</v>
      </c>
      <c r="JQ317">
        <v>46.4</v>
      </c>
      <c r="JX317">
        <v>44.6</v>
      </c>
      <c r="JY317">
        <v>44.3</v>
      </c>
      <c r="JZ317">
        <v>42.7</v>
      </c>
      <c r="KA317">
        <v>44.5</v>
      </c>
      <c r="KB317">
        <v>48.5</v>
      </c>
      <c r="KC317">
        <v>49.8</v>
      </c>
      <c r="KD317">
        <v>43</v>
      </c>
      <c r="KE317">
        <v>44.3</v>
      </c>
      <c r="KG317">
        <v>68.7</v>
      </c>
      <c r="KH317">
        <v>38</v>
      </c>
      <c r="KJ317">
        <v>46.7</v>
      </c>
      <c r="KK317">
        <v>46.3</v>
      </c>
      <c r="KL317">
        <v>52.3</v>
      </c>
      <c r="KT317">
        <v>3778000000</v>
      </c>
      <c r="KU317">
        <v>275002333333.33331</v>
      </c>
      <c r="KV317">
        <v>135755666666.66667</v>
      </c>
      <c r="KW317">
        <v>43937333333.333336</v>
      </c>
      <c r="KX317">
        <v>19023333333.333332</v>
      </c>
      <c r="KY317">
        <v>13848000000</v>
      </c>
      <c r="KZ317">
        <v>2293333333.3333335</v>
      </c>
      <c r="LA317">
        <v>2882333333.3333335</v>
      </c>
      <c r="LB317">
        <v>12370666666.666666</v>
      </c>
      <c r="LC317">
        <v>6913000000</v>
      </c>
      <c r="LD317">
        <v>3253333333.3333335</v>
      </c>
      <c r="LE317">
        <v>1519000000</v>
      </c>
      <c r="LF317">
        <v>685333333.33333337</v>
      </c>
      <c r="LG317">
        <v>8491333333.333333</v>
      </c>
      <c r="LH317">
        <v>3955333333.3333335</v>
      </c>
      <c r="LI317">
        <v>1286666666.6666667</v>
      </c>
      <c r="LJ317">
        <v>2287333333.3333335</v>
      </c>
      <c r="LK317">
        <v>716666666.66666663</v>
      </c>
      <c r="LL317">
        <v>245333333.33333334</v>
      </c>
      <c r="LM317">
        <v>4051666666.6666665</v>
      </c>
      <c r="LN317">
        <v>1850333333.3333333</v>
      </c>
      <c r="LO317">
        <v>761333333.33333337</v>
      </c>
      <c r="LP317">
        <v>243000000</v>
      </c>
      <c r="LQ317">
        <v>1188333333.3333333</v>
      </c>
      <c r="LR317">
        <v>9000000</v>
      </c>
      <c r="LS317">
        <v>91818666666.666672</v>
      </c>
      <c r="LT317">
        <v>40380000000</v>
      </c>
      <c r="LU317">
        <v>34850666666.666664</v>
      </c>
      <c r="LV317">
        <v>5181666666.666667</v>
      </c>
      <c r="LW317">
        <v>347666666.66666669</v>
      </c>
      <c r="LX317">
        <v>19437000000</v>
      </c>
      <c r="LY317">
        <v>15658333333.333334</v>
      </c>
      <c r="LZ317">
        <v>9294000000</v>
      </c>
      <c r="MA317">
        <v>5943666666.666667</v>
      </c>
      <c r="MB317">
        <v>420666666.66666669</v>
      </c>
      <c r="MC317">
        <v>3778666666.6666665</v>
      </c>
      <c r="MD317">
        <v>10841333333.333334</v>
      </c>
      <c r="ME317">
        <v>8952000000</v>
      </c>
      <c r="MF317">
        <v>1889333333.3333333</v>
      </c>
      <c r="MG317">
        <v>21160000000</v>
      </c>
      <c r="MH317">
        <v>2952333333.3333335</v>
      </c>
      <c r="MI317">
        <v>3500333333.3333335</v>
      </c>
      <c r="MJ317">
        <v>4452000000</v>
      </c>
      <c r="MK317">
        <v>2881000000</v>
      </c>
      <c r="ML317">
        <v>4158333333.3333335</v>
      </c>
      <c r="MM317">
        <v>2708333333.3333335</v>
      </c>
      <c r="MN317">
        <v>507333333.33333331</v>
      </c>
      <c r="MO317">
        <v>139246333333.33334</v>
      </c>
      <c r="MP317">
        <v>134837666666.66667</v>
      </c>
      <c r="MQ317">
        <v>46186666666.666664</v>
      </c>
      <c r="MR317">
        <v>38343666666.666664</v>
      </c>
      <c r="MS317">
        <v>10912000000</v>
      </c>
      <c r="MT317">
        <v>26001666666.666668</v>
      </c>
      <c r="MU317">
        <v>1258000000</v>
      </c>
      <c r="MV317">
        <v>172000000</v>
      </c>
      <c r="MW317">
        <v>7842666666.666667</v>
      </c>
      <c r="MX317">
        <v>1421333333.3333333</v>
      </c>
      <c r="MY317">
        <v>6421333333.333333</v>
      </c>
      <c r="MZ317">
        <v>4238333333.3333335</v>
      </c>
      <c r="NA317">
        <v>2183000000</v>
      </c>
      <c r="NB317">
        <v>21481666666.666668</v>
      </c>
      <c r="NC317">
        <v>9513333333.333334</v>
      </c>
      <c r="ND317">
        <v>5933666666.666667</v>
      </c>
      <c r="NE317">
        <v>2080000000</v>
      </c>
      <c r="NF317">
        <v>1499333333.3333333</v>
      </c>
      <c r="NG317">
        <v>11968333333.333334</v>
      </c>
      <c r="NH317">
        <v>9786000000</v>
      </c>
      <c r="NI317">
        <v>2182666666.6666665</v>
      </c>
      <c r="NJ317">
        <v>8523333333.333333</v>
      </c>
      <c r="NK317">
        <v>5458333333.333333</v>
      </c>
      <c r="NL317">
        <v>4814666666.666667</v>
      </c>
      <c r="NM317">
        <v>643666666.66666663</v>
      </c>
      <c r="NN317">
        <v>3065000000</v>
      </c>
      <c r="NO317">
        <v>1561333333.3333333</v>
      </c>
      <c r="NP317">
        <v>1501000000</v>
      </c>
      <c r="NQ317">
        <v>2666666.6666666665</v>
      </c>
      <c r="NR317">
        <v>5864000000</v>
      </c>
      <c r="NS317">
        <v>3050666666.6666665</v>
      </c>
      <c r="NT317">
        <v>1556666666.6666667</v>
      </c>
      <c r="NU317">
        <v>818000000</v>
      </c>
      <c r="NV317">
        <v>439000000</v>
      </c>
      <c r="NW317">
        <v>17576666666.666668</v>
      </c>
      <c r="NX317">
        <v>16199000000</v>
      </c>
      <c r="NY317">
        <v>15509666666.666666</v>
      </c>
      <c r="NZ317">
        <v>689333333.33333337</v>
      </c>
      <c r="OA317">
        <v>1378000000</v>
      </c>
      <c r="OB317">
        <v>12888666666.666666</v>
      </c>
      <c r="OC317">
        <v>5985666666.666667</v>
      </c>
      <c r="OD317">
        <v>4244666666.6666665</v>
      </c>
      <c r="OE317">
        <v>1741000000</v>
      </c>
      <c r="OF317">
        <v>6903333333.333333</v>
      </c>
      <c r="OG317">
        <v>2688333333.3333335</v>
      </c>
      <c r="OH317">
        <v>158333333.33333334</v>
      </c>
      <c r="OI317">
        <v>2199666666.6666665</v>
      </c>
      <c r="OJ317">
        <v>1857000000</v>
      </c>
      <c r="OK317">
        <v>22316333333.333332</v>
      </c>
      <c r="OL317">
        <v>5122000000</v>
      </c>
      <c r="OM317">
        <v>4471000000</v>
      </c>
      <c r="ON317">
        <v>651000000</v>
      </c>
      <c r="OP317">
        <v>3838333333.3333335</v>
      </c>
      <c r="OQ317">
        <v>2247666666.6666665</v>
      </c>
      <c r="OR317">
        <v>1031666666.6666666</v>
      </c>
      <c r="OS317">
        <v>559000000</v>
      </c>
      <c r="OT317">
        <v>4043000000</v>
      </c>
      <c r="OU317">
        <v>1777666666.6666667</v>
      </c>
      <c r="OV317">
        <v>2625000000</v>
      </c>
      <c r="OW317">
        <v>1132333333.3333333</v>
      </c>
      <c r="OX317">
        <v>2430333333.3333335</v>
      </c>
      <c r="OY317">
        <v>1298000000</v>
      </c>
      <c r="OZ317">
        <v>4409000000</v>
      </c>
      <c r="PA317">
        <v>16582666666.666666</v>
      </c>
      <c r="PB317">
        <v>12174000000</v>
      </c>
    </row>
    <row r="318" spans="1:418" x14ac:dyDescent="0.45">
      <c r="A318" s="71">
        <v>26696</v>
      </c>
      <c r="B318">
        <v>43</v>
      </c>
      <c r="C318">
        <v>40.200000000000003</v>
      </c>
      <c r="D318">
        <v>39.5</v>
      </c>
      <c r="I318">
        <v>36.700000000000003</v>
      </c>
      <c r="L318">
        <v>33.4</v>
      </c>
      <c r="M318">
        <v>26.5</v>
      </c>
      <c r="N318">
        <v>19.3</v>
      </c>
      <c r="O318">
        <v>18.600000000000001</v>
      </c>
      <c r="Q318">
        <v>29.3</v>
      </c>
      <c r="R318">
        <v>36.6</v>
      </c>
      <c r="S318">
        <v>22.6</v>
      </c>
      <c r="W318">
        <v>50.3</v>
      </c>
      <c r="AA318">
        <v>56.2</v>
      </c>
      <c r="AL318">
        <v>39.299999999999997</v>
      </c>
      <c r="AP318">
        <v>45.5</v>
      </c>
      <c r="AQ318">
        <v>44.6</v>
      </c>
      <c r="AR318">
        <v>45.6</v>
      </c>
      <c r="BG318">
        <v>53.9</v>
      </c>
      <c r="BH318">
        <v>53.1</v>
      </c>
      <c r="BI318">
        <v>54.1</v>
      </c>
      <c r="BJ318">
        <v>55.5</v>
      </c>
      <c r="BK318">
        <v>59.1</v>
      </c>
      <c r="BM318">
        <v>55.6</v>
      </c>
      <c r="BO318">
        <v>51.2</v>
      </c>
      <c r="BS318">
        <v>61.7</v>
      </c>
      <c r="CB318">
        <v>40</v>
      </c>
      <c r="CG318">
        <v>68.400000000000006</v>
      </c>
      <c r="CJ318">
        <v>53.6</v>
      </c>
      <c r="CO318">
        <v>44.5</v>
      </c>
      <c r="CP318">
        <v>45.9</v>
      </c>
      <c r="CQ318">
        <v>42.9</v>
      </c>
      <c r="CR318">
        <v>45.7</v>
      </c>
      <c r="CS318">
        <v>39.700000000000003</v>
      </c>
      <c r="CU318">
        <v>36.299999999999997</v>
      </c>
      <c r="CW318">
        <v>48.4</v>
      </c>
      <c r="CX318">
        <v>50.7</v>
      </c>
      <c r="CZ318">
        <v>53</v>
      </c>
      <c r="DI318">
        <v>29</v>
      </c>
      <c r="DQ318">
        <v>35.200000000000003</v>
      </c>
      <c r="DX318">
        <v>41.1</v>
      </c>
      <c r="EK318">
        <v>42.2</v>
      </c>
      <c r="EP318">
        <v>56.2</v>
      </c>
      <c r="ER318">
        <v>51.9</v>
      </c>
      <c r="EY318">
        <v>63.4</v>
      </c>
      <c r="EZ318">
        <v>66.099999999999994</v>
      </c>
      <c r="FG318">
        <v>77.099999999999994</v>
      </c>
      <c r="FJ318">
        <v>79.400000000000006</v>
      </c>
      <c r="FP318">
        <v>61.8</v>
      </c>
      <c r="FX318">
        <v>40.6</v>
      </c>
      <c r="FY318">
        <v>40.5</v>
      </c>
      <c r="GA318">
        <v>54.3</v>
      </c>
      <c r="GC318">
        <v>54.3</v>
      </c>
      <c r="GF318">
        <v>35.6</v>
      </c>
      <c r="GH318">
        <v>29.6</v>
      </c>
      <c r="GI318">
        <v>29.6</v>
      </c>
      <c r="GP318">
        <v>42.2</v>
      </c>
      <c r="GZ318">
        <v>38.1</v>
      </c>
      <c r="HA318">
        <v>47.5</v>
      </c>
      <c r="HB318">
        <v>47.1</v>
      </c>
      <c r="HC318">
        <v>36.799999999999997</v>
      </c>
      <c r="IU318">
        <v>44.9</v>
      </c>
      <c r="JJ318">
        <v>45.5</v>
      </c>
      <c r="JQ318">
        <v>46.6</v>
      </c>
      <c r="JX318">
        <v>44.8</v>
      </c>
      <c r="JY318">
        <v>44.5</v>
      </c>
      <c r="JZ318">
        <v>42.8</v>
      </c>
      <c r="KA318">
        <v>44.7</v>
      </c>
      <c r="KB318">
        <v>48.7</v>
      </c>
      <c r="KC318">
        <v>49.9</v>
      </c>
      <c r="KD318">
        <v>43.3</v>
      </c>
      <c r="KE318">
        <v>44.6</v>
      </c>
      <c r="KG318">
        <v>68.900000000000006</v>
      </c>
      <c r="KH318">
        <v>38.1</v>
      </c>
      <c r="KJ318">
        <v>46.9</v>
      </c>
      <c r="KK318">
        <v>46.5</v>
      </c>
      <c r="KL318">
        <v>52.3</v>
      </c>
      <c r="KT318">
        <v>3778000000</v>
      </c>
      <c r="KU318">
        <v>275002333333.33331</v>
      </c>
      <c r="KV318">
        <v>135755666666.66667</v>
      </c>
      <c r="KW318">
        <v>43937333333.333336</v>
      </c>
      <c r="KX318">
        <v>19023333333.333332</v>
      </c>
      <c r="KY318">
        <v>13848000000</v>
      </c>
      <c r="KZ318">
        <v>2293333333.3333335</v>
      </c>
      <c r="LA318">
        <v>2882333333.3333335</v>
      </c>
      <c r="LB318">
        <v>12370666666.666666</v>
      </c>
      <c r="LC318">
        <v>6913000000</v>
      </c>
      <c r="LD318">
        <v>3253333333.3333335</v>
      </c>
      <c r="LE318">
        <v>1519000000</v>
      </c>
      <c r="LF318">
        <v>685333333.33333337</v>
      </c>
      <c r="LG318">
        <v>8491333333.333333</v>
      </c>
      <c r="LH318">
        <v>3955333333.3333335</v>
      </c>
      <c r="LI318">
        <v>1286666666.6666667</v>
      </c>
      <c r="LJ318">
        <v>2287333333.3333335</v>
      </c>
      <c r="LK318">
        <v>716666666.66666663</v>
      </c>
      <c r="LL318">
        <v>245333333.33333334</v>
      </c>
      <c r="LM318">
        <v>4051666666.6666665</v>
      </c>
      <c r="LN318">
        <v>1850333333.3333333</v>
      </c>
      <c r="LO318">
        <v>761333333.33333337</v>
      </c>
      <c r="LP318">
        <v>243000000</v>
      </c>
      <c r="LQ318">
        <v>1188333333.3333333</v>
      </c>
      <c r="LR318">
        <v>9000000</v>
      </c>
      <c r="LS318">
        <v>91818666666.666672</v>
      </c>
      <c r="LT318">
        <v>40380000000</v>
      </c>
      <c r="LU318">
        <v>34850666666.666664</v>
      </c>
      <c r="LV318">
        <v>5181666666.666667</v>
      </c>
      <c r="LW318">
        <v>347666666.66666669</v>
      </c>
      <c r="LX318">
        <v>19437000000</v>
      </c>
      <c r="LY318">
        <v>15658333333.333334</v>
      </c>
      <c r="LZ318">
        <v>9294000000</v>
      </c>
      <c r="MA318">
        <v>5943666666.666667</v>
      </c>
      <c r="MB318">
        <v>420666666.66666669</v>
      </c>
      <c r="MC318">
        <v>3778666666.6666665</v>
      </c>
      <c r="MD318">
        <v>10841333333.333334</v>
      </c>
      <c r="ME318">
        <v>8952000000</v>
      </c>
      <c r="MF318">
        <v>1889333333.3333333</v>
      </c>
      <c r="MG318">
        <v>21160000000</v>
      </c>
      <c r="MH318">
        <v>2952333333.3333335</v>
      </c>
      <c r="MI318">
        <v>3500333333.3333335</v>
      </c>
      <c r="MJ318">
        <v>4452000000</v>
      </c>
      <c r="MK318">
        <v>2881000000</v>
      </c>
      <c r="ML318">
        <v>4158333333.3333335</v>
      </c>
      <c r="MM318">
        <v>2708333333.3333335</v>
      </c>
      <c r="MN318">
        <v>507333333.33333331</v>
      </c>
      <c r="MO318">
        <v>139246333333.33334</v>
      </c>
      <c r="MP318">
        <v>134837666666.66667</v>
      </c>
      <c r="MQ318">
        <v>46186666666.666664</v>
      </c>
      <c r="MR318">
        <v>38343666666.666664</v>
      </c>
      <c r="MS318">
        <v>10912000000</v>
      </c>
      <c r="MT318">
        <v>26001666666.666668</v>
      </c>
      <c r="MU318">
        <v>1258000000</v>
      </c>
      <c r="MV318">
        <v>172000000</v>
      </c>
      <c r="MW318">
        <v>7842666666.666667</v>
      </c>
      <c r="MX318">
        <v>1421333333.3333333</v>
      </c>
      <c r="MY318">
        <v>6421333333.333333</v>
      </c>
      <c r="MZ318">
        <v>4238333333.3333335</v>
      </c>
      <c r="NA318">
        <v>2183000000</v>
      </c>
      <c r="NB318">
        <v>21481666666.666668</v>
      </c>
      <c r="NC318">
        <v>9513333333.333334</v>
      </c>
      <c r="ND318">
        <v>5933666666.666667</v>
      </c>
      <c r="NE318">
        <v>2080000000</v>
      </c>
      <c r="NF318">
        <v>1499333333.3333333</v>
      </c>
      <c r="NG318">
        <v>11968333333.333334</v>
      </c>
      <c r="NH318">
        <v>9786000000</v>
      </c>
      <c r="NI318">
        <v>2182666666.6666665</v>
      </c>
      <c r="NJ318">
        <v>8523333333.333333</v>
      </c>
      <c r="NK318">
        <v>5458333333.333333</v>
      </c>
      <c r="NL318">
        <v>4814666666.666667</v>
      </c>
      <c r="NM318">
        <v>643666666.66666663</v>
      </c>
      <c r="NN318">
        <v>3065000000</v>
      </c>
      <c r="NO318">
        <v>1561333333.3333333</v>
      </c>
      <c r="NP318">
        <v>1501000000</v>
      </c>
      <c r="NQ318">
        <v>2666666.6666666665</v>
      </c>
      <c r="NR318">
        <v>5864000000</v>
      </c>
      <c r="NS318">
        <v>3050666666.6666665</v>
      </c>
      <c r="NT318">
        <v>1556666666.6666667</v>
      </c>
      <c r="NU318">
        <v>818000000</v>
      </c>
      <c r="NV318">
        <v>439000000</v>
      </c>
      <c r="NW318">
        <v>17576666666.666668</v>
      </c>
      <c r="NX318">
        <v>16199000000</v>
      </c>
      <c r="NY318">
        <v>15509666666.666666</v>
      </c>
      <c r="NZ318">
        <v>689333333.33333337</v>
      </c>
      <c r="OA318">
        <v>1378000000</v>
      </c>
      <c r="OB318">
        <v>12888666666.666666</v>
      </c>
      <c r="OC318">
        <v>5985666666.666667</v>
      </c>
      <c r="OD318">
        <v>4244666666.6666665</v>
      </c>
      <c r="OE318">
        <v>1741000000</v>
      </c>
      <c r="OF318">
        <v>6903333333.333333</v>
      </c>
      <c r="OG318">
        <v>2688333333.3333335</v>
      </c>
      <c r="OH318">
        <v>158333333.33333334</v>
      </c>
      <c r="OI318">
        <v>2199666666.6666665</v>
      </c>
      <c r="OJ318">
        <v>1857000000</v>
      </c>
      <c r="OK318">
        <v>22316333333.333332</v>
      </c>
      <c r="OL318">
        <v>5122000000</v>
      </c>
      <c r="OM318">
        <v>4471000000</v>
      </c>
      <c r="ON318">
        <v>651000000</v>
      </c>
      <c r="OP318">
        <v>3838333333.3333335</v>
      </c>
      <c r="OQ318">
        <v>2247666666.6666665</v>
      </c>
      <c r="OR318">
        <v>1031666666.6666666</v>
      </c>
      <c r="OS318">
        <v>559000000</v>
      </c>
      <c r="OT318">
        <v>4043000000</v>
      </c>
      <c r="OU318">
        <v>1777666666.6666667</v>
      </c>
      <c r="OV318">
        <v>2625000000</v>
      </c>
      <c r="OW318">
        <v>1132333333.3333333</v>
      </c>
      <c r="OX318">
        <v>2430333333.3333335</v>
      </c>
      <c r="OY318">
        <v>1298000000</v>
      </c>
      <c r="OZ318">
        <v>4409000000</v>
      </c>
      <c r="PA318">
        <v>16582666666.666666</v>
      </c>
      <c r="PB318">
        <v>12174000000</v>
      </c>
    </row>
    <row r="319" spans="1:418" x14ac:dyDescent="0.45">
      <c r="A319" s="71">
        <v>26724</v>
      </c>
      <c r="B319">
        <v>43.4</v>
      </c>
      <c r="C319">
        <v>40.4</v>
      </c>
      <c r="D319">
        <v>39.6</v>
      </c>
      <c r="I319">
        <v>36.700000000000003</v>
      </c>
      <c r="L319">
        <v>33.5</v>
      </c>
      <c r="M319">
        <v>26.6</v>
      </c>
      <c r="N319">
        <v>19.5</v>
      </c>
      <c r="O319">
        <v>18.7</v>
      </c>
      <c r="Q319">
        <v>29.3</v>
      </c>
      <c r="R319">
        <v>36.700000000000003</v>
      </c>
      <c r="S319">
        <v>22.6</v>
      </c>
      <c r="W319">
        <v>50.4</v>
      </c>
      <c r="AA319">
        <v>56.4</v>
      </c>
      <c r="AL319">
        <v>39.299999999999997</v>
      </c>
      <c r="AP319">
        <v>46.5</v>
      </c>
      <c r="AQ319">
        <v>45.8</v>
      </c>
      <c r="AR319">
        <v>47</v>
      </c>
      <c r="BG319">
        <v>57.1</v>
      </c>
      <c r="BH319">
        <v>56.4</v>
      </c>
      <c r="BI319">
        <v>56.6</v>
      </c>
      <c r="BJ319">
        <v>57.6</v>
      </c>
      <c r="BK319">
        <v>62.9</v>
      </c>
      <c r="BM319">
        <v>58.2</v>
      </c>
      <c r="BO319">
        <v>53</v>
      </c>
      <c r="BS319">
        <v>64.599999999999994</v>
      </c>
      <c r="CB319">
        <v>40.4</v>
      </c>
      <c r="CG319">
        <v>70.5</v>
      </c>
      <c r="CJ319">
        <v>53.5</v>
      </c>
      <c r="CO319">
        <v>45.4</v>
      </c>
      <c r="CP319">
        <v>47.1</v>
      </c>
      <c r="CQ319">
        <v>43.2</v>
      </c>
      <c r="CR319">
        <v>46.2</v>
      </c>
      <c r="CS319">
        <v>38.299999999999997</v>
      </c>
      <c r="CU319">
        <v>37.299999999999997</v>
      </c>
      <c r="CW319">
        <v>50.2</v>
      </c>
      <c r="CX319">
        <v>52.5</v>
      </c>
      <c r="CZ319">
        <v>51.2</v>
      </c>
      <c r="DI319">
        <v>29.2</v>
      </c>
      <c r="DQ319">
        <v>35.4</v>
      </c>
      <c r="DX319">
        <v>41.6</v>
      </c>
      <c r="EK319">
        <v>42.5</v>
      </c>
      <c r="EP319">
        <v>56.3</v>
      </c>
      <c r="ER319">
        <v>51.9</v>
      </c>
      <c r="EY319">
        <v>63.8</v>
      </c>
      <c r="EZ319">
        <v>66.3</v>
      </c>
      <c r="FG319">
        <v>77.900000000000006</v>
      </c>
      <c r="FJ319">
        <v>80.5</v>
      </c>
      <c r="FP319">
        <v>62.1</v>
      </c>
      <c r="FX319">
        <v>40.700000000000003</v>
      </c>
      <c r="FY319">
        <v>40.6</v>
      </c>
      <c r="GA319">
        <v>54.5</v>
      </c>
      <c r="GC319">
        <v>54.4</v>
      </c>
      <c r="GF319">
        <v>35.799999999999997</v>
      </c>
      <c r="GH319">
        <v>29.7</v>
      </c>
      <c r="GI319">
        <v>29.7</v>
      </c>
      <c r="GP319">
        <v>42.4</v>
      </c>
      <c r="GZ319">
        <v>38.200000000000003</v>
      </c>
      <c r="HA319">
        <v>47.4</v>
      </c>
      <c r="HB319">
        <v>46.9</v>
      </c>
      <c r="HC319">
        <v>36.9</v>
      </c>
      <c r="IU319">
        <v>45</v>
      </c>
      <c r="JJ319">
        <v>45.8</v>
      </c>
      <c r="JQ319">
        <v>46.8</v>
      </c>
      <c r="JX319">
        <v>45</v>
      </c>
      <c r="JY319">
        <v>45</v>
      </c>
      <c r="JZ319">
        <v>43</v>
      </c>
      <c r="KA319">
        <v>44.9</v>
      </c>
      <c r="KB319">
        <v>48.8</v>
      </c>
      <c r="KC319">
        <v>50.1</v>
      </c>
      <c r="KD319">
        <v>43.7</v>
      </c>
      <c r="KE319">
        <v>45</v>
      </c>
      <c r="KG319">
        <v>69.3</v>
      </c>
      <c r="KH319">
        <v>38.200000000000003</v>
      </c>
      <c r="KJ319">
        <v>47.1</v>
      </c>
      <c r="KK319">
        <v>46.7</v>
      </c>
      <c r="KL319">
        <v>52.5</v>
      </c>
      <c r="KT319">
        <v>3778000000</v>
      </c>
      <c r="KU319">
        <v>275002333333.33331</v>
      </c>
      <c r="KV319">
        <v>135755666666.66667</v>
      </c>
      <c r="KW319">
        <v>43937333333.333336</v>
      </c>
      <c r="KX319">
        <v>19023333333.333332</v>
      </c>
      <c r="KY319">
        <v>13848000000</v>
      </c>
      <c r="KZ319">
        <v>2293333333.3333335</v>
      </c>
      <c r="LA319">
        <v>2882333333.3333335</v>
      </c>
      <c r="LB319">
        <v>12370666666.666666</v>
      </c>
      <c r="LC319">
        <v>6913000000</v>
      </c>
      <c r="LD319">
        <v>3253333333.3333335</v>
      </c>
      <c r="LE319">
        <v>1519000000</v>
      </c>
      <c r="LF319">
        <v>685333333.33333337</v>
      </c>
      <c r="LG319">
        <v>8491333333.333333</v>
      </c>
      <c r="LH319">
        <v>3955333333.3333335</v>
      </c>
      <c r="LI319">
        <v>1286666666.6666667</v>
      </c>
      <c r="LJ319">
        <v>2287333333.3333335</v>
      </c>
      <c r="LK319">
        <v>716666666.66666663</v>
      </c>
      <c r="LL319">
        <v>245333333.33333334</v>
      </c>
      <c r="LM319">
        <v>4051666666.6666665</v>
      </c>
      <c r="LN319">
        <v>1850333333.3333333</v>
      </c>
      <c r="LO319">
        <v>761333333.33333337</v>
      </c>
      <c r="LP319">
        <v>243000000</v>
      </c>
      <c r="LQ319">
        <v>1188333333.3333333</v>
      </c>
      <c r="LR319">
        <v>9000000</v>
      </c>
      <c r="LS319">
        <v>91818666666.666672</v>
      </c>
      <c r="LT319">
        <v>40380000000</v>
      </c>
      <c r="LU319">
        <v>34850666666.666664</v>
      </c>
      <c r="LV319">
        <v>5181666666.666667</v>
      </c>
      <c r="LW319">
        <v>347666666.66666669</v>
      </c>
      <c r="LX319">
        <v>19437000000</v>
      </c>
      <c r="LY319">
        <v>15658333333.333334</v>
      </c>
      <c r="LZ319">
        <v>9294000000</v>
      </c>
      <c r="MA319">
        <v>5943666666.666667</v>
      </c>
      <c r="MB319">
        <v>420666666.66666669</v>
      </c>
      <c r="MC319">
        <v>3778666666.6666665</v>
      </c>
      <c r="MD319">
        <v>10841333333.333334</v>
      </c>
      <c r="ME319">
        <v>8952000000</v>
      </c>
      <c r="MF319">
        <v>1889333333.3333333</v>
      </c>
      <c r="MG319">
        <v>21160000000</v>
      </c>
      <c r="MH319">
        <v>2952333333.3333335</v>
      </c>
      <c r="MI319">
        <v>3500333333.3333335</v>
      </c>
      <c r="MJ319">
        <v>4452000000</v>
      </c>
      <c r="MK319">
        <v>2881000000</v>
      </c>
      <c r="ML319">
        <v>4158333333.3333335</v>
      </c>
      <c r="MM319">
        <v>2708333333.3333335</v>
      </c>
      <c r="MN319">
        <v>507333333.33333331</v>
      </c>
      <c r="MO319">
        <v>139246333333.33334</v>
      </c>
      <c r="MP319">
        <v>134837666666.66667</v>
      </c>
      <c r="MQ319">
        <v>46186666666.666664</v>
      </c>
      <c r="MR319">
        <v>38343666666.666664</v>
      </c>
      <c r="MS319">
        <v>10912000000</v>
      </c>
      <c r="MT319">
        <v>26001666666.666668</v>
      </c>
      <c r="MU319">
        <v>1258000000</v>
      </c>
      <c r="MV319">
        <v>172000000</v>
      </c>
      <c r="MW319">
        <v>7842666666.666667</v>
      </c>
      <c r="MX319">
        <v>1421333333.3333333</v>
      </c>
      <c r="MY319">
        <v>6421333333.333333</v>
      </c>
      <c r="MZ319">
        <v>4238333333.3333335</v>
      </c>
      <c r="NA319">
        <v>2183000000</v>
      </c>
      <c r="NB319">
        <v>21481666666.666668</v>
      </c>
      <c r="NC319">
        <v>9513333333.333334</v>
      </c>
      <c r="ND319">
        <v>5933666666.666667</v>
      </c>
      <c r="NE319">
        <v>2080000000</v>
      </c>
      <c r="NF319">
        <v>1499333333.3333333</v>
      </c>
      <c r="NG319">
        <v>11968333333.333334</v>
      </c>
      <c r="NH319">
        <v>9786000000</v>
      </c>
      <c r="NI319">
        <v>2182666666.6666665</v>
      </c>
      <c r="NJ319">
        <v>8523333333.333333</v>
      </c>
      <c r="NK319">
        <v>5458333333.333333</v>
      </c>
      <c r="NL319">
        <v>4814666666.666667</v>
      </c>
      <c r="NM319">
        <v>643666666.66666663</v>
      </c>
      <c r="NN319">
        <v>3065000000</v>
      </c>
      <c r="NO319">
        <v>1561333333.3333333</v>
      </c>
      <c r="NP319">
        <v>1501000000</v>
      </c>
      <c r="NQ319">
        <v>2666666.6666666665</v>
      </c>
      <c r="NR319">
        <v>5864000000</v>
      </c>
      <c r="NS319">
        <v>3050666666.6666665</v>
      </c>
      <c r="NT319">
        <v>1556666666.6666667</v>
      </c>
      <c r="NU319">
        <v>818000000</v>
      </c>
      <c r="NV319">
        <v>439000000</v>
      </c>
      <c r="NW319">
        <v>17576666666.666668</v>
      </c>
      <c r="NX319">
        <v>16199000000</v>
      </c>
      <c r="NY319">
        <v>15509666666.666666</v>
      </c>
      <c r="NZ319">
        <v>689333333.33333337</v>
      </c>
      <c r="OA319">
        <v>1378000000</v>
      </c>
      <c r="OB319">
        <v>12888666666.666666</v>
      </c>
      <c r="OC319">
        <v>5985666666.666667</v>
      </c>
      <c r="OD319">
        <v>4244666666.6666665</v>
      </c>
      <c r="OE319">
        <v>1741000000</v>
      </c>
      <c r="OF319">
        <v>6903333333.333333</v>
      </c>
      <c r="OG319">
        <v>2688333333.3333335</v>
      </c>
      <c r="OH319">
        <v>158333333.33333334</v>
      </c>
      <c r="OI319">
        <v>2199666666.6666665</v>
      </c>
      <c r="OJ319">
        <v>1857000000</v>
      </c>
      <c r="OK319">
        <v>22316333333.333332</v>
      </c>
      <c r="OL319">
        <v>5122000000</v>
      </c>
      <c r="OM319">
        <v>4471000000</v>
      </c>
      <c r="ON319">
        <v>651000000</v>
      </c>
      <c r="OP319">
        <v>3838333333.3333335</v>
      </c>
      <c r="OQ319">
        <v>2247666666.6666665</v>
      </c>
      <c r="OR319">
        <v>1031666666.6666666</v>
      </c>
      <c r="OS319">
        <v>559000000</v>
      </c>
      <c r="OT319">
        <v>4043000000</v>
      </c>
      <c r="OU319">
        <v>1777666666.6666667</v>
      </c>
      <c r="OV319">
        <v>2625000000</v>
      </c>
      <c r="OW319">
        <v>1132333333.3333333</v>
      </c>
      <c r="OX319">
        <v>2430333333.3333335</v>
      </c>
      <c r="OY319">
        <v>1298000000</v>
      </c>
      <c r="OZ319">
        <v>4409000000</v>
      </c>
      <c r="PA319">
        <v>16582666666.666666</v>
      </c>
      <c r="PB319">
        <v>12174000000</v>
      </c>
    </row>
    <row r="320" spans="1:418" x14ac:dyDescent="0.45">
      <c r="A320" s="71">
        <v>26755</v>
      </c>
      <c r="B320">
        <v>43.7</v>
      </c>
      <c r="C320">
        <v>40.5</v>
      </c>
      <c r="D320">
        <v>39.700000000000003</v>
      </c>
      <c r="I320">
        <v>37</v>
      </c>
      <c r="L320">
        <v>33.700000000000003</v>
      </c>
      <c r="M320">
        <v>26.8</v>
      </c>
      <c r="N320">
        <v>19.7</v>
      </c>
      <c r="O320">
        <v>18.899999999999999</v>
      </c>
      <c r="Q320">
        <v>29.5</v>
      </c>
      <c r="R320">
        <v>36.9</v>
      </c>
      <c r="S320">
        <v>22.7</v>
      </c>
      <c r="W320">
        <v>50.6</v>
      </c>
      <c r="AA320">
        <v>56.6</v>
      </c>
      <c r="AL320">
        <v>39.5</v>
      </c>
      <c r="AP320">
        <v>47.2</v>
      </c>
      <c r="AQ320">
        <v>46.5</v>
      </c>
      <c r="AR320">
        <v>47.8</v>
      </c>
      <c r="BG320">
        <v>58.9</v>
      </c>
      <c r="BH320">
        <v>58</v>
      </c>
      <c r="BI320">
        <v>58.5</v>
      </c>
      <c r="BJ320">
        <v>59.2</v>
      </c>
      <c r="BK320">
        <v>65.400000000000006</v>
      </c>
      <c r="BM320">
        <v>60.3</v>
      </c>
      <c r="BO320">
        <v>56.1</v>
      </c>
      <c r="BS320">
        <v>63.1</v>
      </c>
      <c r="CB320">
        <v>41.3</v>
      </c>
      <c r="CG320">
        <v>73.900000000000006</v>
      </c>
      <c r="CJ320">
        <v>53.6</v>
      </c>
      <c r="CO320">
        <v>46.3</v>
      </c>
      <c r="CP320">
        <v>48.3</v>
      </c>
      <c r="CQ320">
        <v>44.1</v>
      </c>
      <c r="CR320">
        <v>47.8</v>
      </c>
      <c r="CS320">
        <v>39.5</v>
      </c>
      <c r="CU320">
        <v>38.799999999999997</v>
      </c>
      <c r="CW320">
        <v>52.3</v>
      </c>
      <c r="CX320">
        <v>54.3</v>
      </c>
      <c r="CZ320">
        <v>49.5</v>
      </c>
      <c r="DI320">
        <v>29.3</v>
      </c>
      <c r="DQ320">
        <v>35.700000000000003</v>
      </c>
      <c r="DX320">
        <v>40.799999999999997</v>
      </c>
      <c r="EK320">
        <v>42.8</v>
      </c>
      <c r="EP320">
        <v>56.4</v>
      </c>
      <c r="ER320">
        <v>51.9</v>
      </c>
      <c r="EY320">
        <v>64.2</v>
      </c>
      <c r="EZ320">
        <v>66.599999999999994</v>
      </c>
      <c r="FG320">
        <v>78.5</v>
      </c>
      <c r="FJ320">
        <v>81.099999999999994</v>
      </c>
      <c r="FP320">
        <v>62.4</v>
      </c>
      <c r="FX320">
        <v>41</v>
      </c>
      <c r="FY320">
        <v>40.799999999999997</v>
      </c>
      <c r="GA320">
        <v>54.7</v>
      </c>
      <c r="GC320">
        <v>54.7</v>
      </c>
      <c r="GF320">
        <v>36.1</v>
      </c>
      <c r="GH320">
        <v>30.2</v>
      </c>
      <c r="GI320">
        <v>30.2</v>
      </c>
      <c r="GP320">
        <v>42.7</v>
      </c>
      <c r="GZ320">
        <v>38.299999999999997</v>
      </c>
      <c r="HA320">
        <v>47.4</v>
      </c>
      <c r="HB320">
        <v>47</v>
      </c>
      <c r="HC320">
        <v>37.1</v>
      </c>
      <c r="IU320">
        <v>45.2</v>
      </c>
      <c r="JJ320">
        <v>46.1</v>
      </c>
      <c r="JQ320">
        <v>47.1</v>
      </c>
      <c r="JX320">
        <v>45.1</v>
      </c>
      <c r="JY320">
        <v>45.3</v>
      </c>
      <c r="JZ320">
        <v>43.1</v>
      </c>
      <c r="KA320">
        <v>45.1</v>
      </c>
      <c r="KB320">
        <v>49</v>
      </c>
      <c r="KC320">
        <v>50.2</v>
      </c>
      <c r="KD320">
        <v>44</v>
      </c>
      <c r="KE320">
        <v>45.4</v>
      </c>
      <c r="KG320">
        <v>69.8</v>
      </c>
      <c r="KH320">
        <v>38.299999999999997</v>
      </c>
      <c r="KJ320">
        <v>47.3</v>
      </c>
      <c r="KK320">
        <v>47</v>
      </c>
      <c r="KL320">
        <v>52.7</v>
      </c>
      <c r="KT320">
        <v>3726666666.6666665</v>
      </c>
      <c r="KU320">
        <v>280175666666.66669</v>
      </c>
      <c r="KV320">
        <v>137560333333.33334</v>
      </c>
      <c r="KW320">
        <v>43765000000</v>
      </c>
      <c r="KX320">
        <v>18611333333.333332</v>
      </c>
      <c r="KY320">
        <v>13393000000</v>
      </c>
      <c r="KZ320">
        <v>2287666666.6666665</v>
      </c>
      <c r="LA320">
        <v>2930666666.6666665</v>
      </c>
      <c r="LB320">
        <v>12569333333.333334</v>
      </c>
      <c r="LC320">
        <v>7028666666.666667</v>
      </c>
      <c r="LD320">
        <v>3271666666.6666665</v>
      </c>
      <c r="LE320">
        <v>1555666666.6666667</v>
      </c>
      <c r="LF320">
        <v>713333333.33333337</v>
      </c>
      <c r="LG320">
        <v>8364333333.333333</v>
      </c>
      <c r="LH320">
        <v>3992000000</v>
      </c>
      <c r="LI320">
        <v>1286666666.6666667</v>
      </c>
      <c r="LJ320">
        <v>2117000000</v>
      </c>
      <c r="LK320">
        <v>724000000</v>
      </c>
      <c r="LL320">
        <v>245000000</v>
      </c>
      <c r="LM320">
        <v>4220000000</v>
      </c>
      <c r="LN320">
        <v>1976333333.3333333</v>
      </c>
      <c r="LO320">
        <v>780666666.66666663</v>
      </c>
      <c r="LP320">
        <v>246666666.66666666</v>
      </c>
      <c r="LQ320">
        <v>1207000000</v>
      </c>
      <c r="LR320">
        <v>9333333.333333334</v>
      </c>
      <c r="LS320">
        <v>93795333333.333328</v>
      </c>
      <c r="LT320">
        <v>41343666666.666664</v>
      </c>
      <c r="LU320">
        <v>35701666666.666664</v>
      </c>
      <c r="LV320">
        <v>5276333333.333333</v>
      </c>
      <c r="LW320">
        <v>365666666.66666669</v>
      </c>
      <c r="LX320">
        <v>19654333333.333332</v>
      </c>
      <c r="LY320">
        <v>15862333333.333334</v>
      </c>
      <c r="LZ320">
        <v>9431000000</v>
      </c>
      <c r="MA320">
        <v>6002000000</v>
      </c>
      <c r="MB320">
        <v>429666666.66666669</v>
      </c>
      <c r="MC320">
        <v>3792000000</v>
      </c>
      <c r="MD320">
        <v>11151333333.333334</v>
      </c>
      <c r="ME320">
        <v>9120666666.666666</v>
      </c>
      <c r="MF320">
        <v>2030666666.6666667</v>
      </c>
      <c r="MG320">
        <v>21645666666.666668</v>
      </c>
      <c r="MH320">
        <v>3018666666.6666665</v>
      </c>
      <c r="MI320">
        <v>3562333333.3333335</v>
      </c>
      <c r="MJ320">
        <v>4525666666.666667</v>
      </c>
      <c r="MK320">
        <v>2949333333.3333335</v>
      </c>
      <c r="ML320">
        <v>4360000000</v>
      </c>
      <c r="MM320">
        <v>2764666666.6666665</v>
      </c>
      <c r="MN320">
        <v>465000000</v>
      </c>
      <c r="MO320">
        <v>142615666666.66666</v>
      </c>
      <c r="MP320">
        <v>138027333333.33334</v>
      </c>
      <c r="MQ320">
        <v>47264666666.666664</v>
      </c>
      <c r="MR320">
        <v>39205000000</v>
      </c>
      <c r="MS320">
        <v>11151333333.333334</v>
      </c>
      <c r="MT320">
        <v>26624333333.333332</v>
      </c>
      <c r="MU320">
        <v>1256333333.3333333</v>
      </c>
      <c r="MV320">
        <v>173000000</v>
      </c>
      <c r="MW320">
        <v>8059666666.666667</v>
      </c>
      <c r="MX320">
        <v>1471000000</v>
      </c>
      <c r="MY320">
        <v>6588666666.666667</v>
      </c>
      <c r="MZ320">
        <v>4311000000</v>
      </c>
      <c r="NA320">
        <v>2277666666.6666665</v>
      </c>
      <c r="NB320">
        <v>22159666666.666668</v>
      </c>
      <c r="NC320">
        <v>9834666666.666666</v>
      </c>
      <c r="ND320">
        <v>6089333333.333333</v>
      </c>
      <c r="NE320">
        <v>2171666666.6666665</v>
      </c>
      <c r="NF320">
        <v>1573666666.6666667</v>
      </c>
      <c r="NG320">
        <v>12325000000</v>
      </c>
      <c r="NH320">
        <v>10135000000</v>
      </c>
      <c r="NI320">
        <v>2190000000</v>
      </c>
      <c r="NJ320">
        <v>8639333333.333334</v>
      </c>
      <c r="NK320">
        <v>5544333333.333333</v>
      </c>
      <c r="NL320">
        <v>4891000000</v>
      </c>
      <c r="NM320">
        <v>653333333.33333337</v>
      </c>
      <c r="NN320">
        <v>3095000000</v>
      </c>
      <c r="NO320">
        <v>1547333333.3333333</v>
      </c>
      <c r="NP320">
        <v>1544666666.6666667</v>
      </c>
      <c r="NQ320">
        <v>3000000</v>
      </c>
      <c r="NR320">
        <v>6068333333.333333</v>
      </c>
      <c r="NS320">
        <v>3133000000</v>
      </c>
      <c r="NT320">
        <v>1623666666.6666667</v>
      </c>
      <c r="NU320">
        <v>863666666.66666663</v>
      </c>
      <c r="NV320">
        <v>448000000</v>
      </c>
      <c r="NW320">
        <v>17834333333.333332</v>
      </c>
      <c r="NX320">
        <v>16406000000</v>
      </c>
      <c r="NY320">
        <v>15712666666.666666</v>
      </c>
      <c r="NZ320">
        <v>693666666.66666663</v>
      </c>
      <c r="OA320">
        <v>1428333333.3333333</v>
      </c>
      <c r="OB320">
        <v>13173333333.333334</v>
      </c>
      <c r="OC320">
        <v>6062666666.666667</v>
      </c>
      <c r="OD320">
        <v>4413666666.666667</v>
      </c>
      <c r="OE320">
        <v>1649333333.3333333</v>
      </c>
      <c r="OF320">
        <v>7110333333.333333</v>
      </c>
      <c r="OG320">
        <v>2775666666.6666665</v>
      </c>
      <c r="OH320">
        <v>164333333.33333334</v>
      </c>
      <c r="OI320">
        <v>2279000000</v>
      </c>
      <c r="OJ320">
        <v>1891000000</v>
      </c>
      <c r="OK320">
        <v>22887333333.333332</v>
      </c>
      <c r="OL320">
        <v>5306000000</v>
      </c>
      <c r="OM320">
        <v>4650666666.666667</v>
      </c>
      <c r="ON320">
        <v>655333333.33333337</v>
      </c>
      <c r="OP320">
        <v>3975000000</v>
      </c>
      <c r="OQ320">
        <v>2307333333.3333335</v>
      </c>
      <c r="OR320">
        <v>1046000000</v>
      </c>
      <c r="OS320">
        <v>621666666.66666663</v>
      </c>
      <c r="OT320">
        <v>4178333333.3333335</v>
      </c>
      <c r="OU320">
        <v>1834333333.3333333</v>
      </c>
      <c r="OV320">
        <v>2670333333.3333335</v>
      </c>
      <c r="OW320">
        <v>1196666666.6666667</v>
      </c>
      <c r="OX320">
        <v>2461000000</v>
      </c>
      <c r="OY320">
        <v>1264333333.3333333</v>
      </c>
      <c r="OZ320">
        <v>4588333333.333333</v>
      </c>
      <c r="PA320">
        <v>17140000000</v>
      </c>
      <c r="PB320">
        <v>12551666666.666666</v>
      </c>
    </row>
    <row r="321" spans="1:418" x14ac:dyDescent="0.45">
      <c r="A321" s="71">
        <v>26785</v>
      </c>
      <c r="B321">
        <v>43.9</v>
      </c>
      <c r="C321">
        <v>40.6</v>
      </c>
      <c r="D321">
        <v>39.9</v>
      </c>
      <c r="I321">
        <v>37.1</v>
      </c>
      <c r="L321">
        <v>33.799999999999997</v>
      </c>
      <c r="M321">
        <v>27</v>
      </c>
      <c r="N321">
        <v>20</v>
      </c>
      <c r="O321">
        <v>19.2</v>
      </c>
      <c r="Q321">
        <v>29.6</v>
      </c>
      <c r="R321">
        <v>37.1</v>
      </c>
      <c r="S321">
        <v>22.8</v>
      </c>
      <c r="W321">
        <v>50.7</v>
      </c>
      <c r="AA321">
        <v>56.9</v>
      </c>
      <c r="AL321">
        <v>39.299999999999997</v>
      </c>
      <c r="AP321">
        <v>47.8</v>
      </c>
      <c r="AQ321">
        <v>47.1</v>
      </c>
      <c r="AR321">
        <v>48.5</v>
      </c>
      <c r="BG321">
        <v>59.6</v>
      </c>
      <c r="BH321">
        <v>58.5</v>
      </c>
      <c r="BI321">
        <v>58.9</v>
      </c>
      <c r="BJ321">
        <v>59.4</v>
      </c>
      <c r="BK321">
        <v>65.400000000000006</v>
      </c>
      <c r="BM321">
        <v>61.3</v>
      </c>
      <c r="BO321">
        <v>56.1</v>
      </c>
      <c r="BS321">
        <v>64.8</v>
      </c>
      <c r="CB321">
        <v>42.3</v>
      </c>
      <c r="CG321">
        <v>78.5</v>
      </c>
      <c r="CJ321">
        <v>54.4</v>
      </c>
      <c r="CO321">
        <v>47.1</v>
      </c>
      <c r="CP321">
        <v>49.1</v>
      </c>
      <c r="CQ321">
        <v>44.1</v>
      </c>
      <c r="CR321">
        <v>49.4</v>
      </c>
      <c r="CS321">
        <v>37.4</v>
      </c>
      <c r="CU321">
        <v>38</v>
      </c>
      <c r="CW321">
        <v>53</v>
      </c>
      <c r="CX321">
        <v>56.3</v>
      </c>
      <c r="CZ321">
        <v>47.1</v>
      </c>
      <c r="DI321">
        <v>29.9</v>
      </c>
      <c r="DQ321">
        <v>36.1</v>
      </c>
      <c r="DX321">
        <v>41</v>
      </c>
      <c r="EK321">
        <v>43.4</v>
      </c>
      <c r="EP321">
        <v>56.5</v>
      </c>
      <c r="ER321">
        <v>51.6</v>
      </c>
      <c r="EY321">
        <v>64.400000000000006</v>
      </c>
      <c r="EZ321">
        <v>66.8</v>
      </c>
      <c r="FG321">
        <v>78.7</v>
      </c>
      <c r="FJ321">
        <v>81.5</v>
      </c>
      <c r="FP321">
        <v>62.6</v>
      </c>
      <c r="FX321">
        <v>41</v>
      </c>
      <c r="FY321">
        <v>40.9</v>
      </c>
      <c r="GA321">
        <v>54.8</v>
      </c>
      <c r="GC321">
        <v>54.8</v>
      </c>
      <c r="GF321">
        <v>36</v>
      </c>
      <c r="GH321">
        <v>30.4</v>
      </c>
      <c r="GI321">
        <v>30.4</v>
      </c>
      <c r="GP321">
        <v>42.9</v>
      </c>
      <c r="GZ321">
        <v>38.5</v>
      </c>
      <c r="HA321">
        <v>47.5</v>
      </c>
      <c r="HB321">
        <v>47</v>
      </c>
      <c r="HC321">
        <v>37.299999999999997</v>
      </c>
      <c r="IU321">
        <v>45.5</v>
      </c>
      <c r="JJ321">
        <v>46.2</v>
      </c>
      <c r="JQ321">
        <v>47.3</v>
      </c>
      <c r="JX321">
        <v>45.3</v>
      </c>
      <c r="JY321">
        <v>45.6</v>
      </c>
      <c r="JZ321">
        <v>43.3</v>
      </c>
      <c r="KA321">
        <v>45.2</v>
      </c>
      <c r="KB321">
        <v>49.2</v>
      </c>
      <c r="KC321">
        <v>50.4</v>
      </c>
      <c r="KD321">
        <v>44.3</v>
      </c>
      <c r="KE321">
        <v>45.7</v>
      </c>
      <c r="KG321">
        <v>70</v>
      </c>
      <c r="KH321">
        <v>38.4</v>
      </c>
      <c r="KJ321">
        <v>47.5</v>
      </c>
      <c r="KK321">
        <v>47.1</v>
      </c>
      <c r="KL321">
        <v>52.9</v>
      </c>
      <c r="KT321">
        <v>3726666666.6666665</v>
      </c>
      <c r="KU321">
        <v>280175666666.66669</v>
      </c>
      <c r="KV321">
        <v>137560333333.33334</v>
      </c>
      <c r="KW321">
        <v>43765000000</v>
      </c>
      <c r="KX321">
        <v>18611333333.333332</v>
      </c>
      <c r="KY321">
        <v>13393000000</v>
      </c>
      <c r="KZ321">
        <v>2287666666.6666665</v>
      </c>
      <c r="LA321">
        <v>2930666666.6666665</v>
      </c>
      <c r="LB321">
        <v>12569333333.333334</v>
      </c>
      <c r="LC321">
        <v>7028666666.666667</v>
      </c>
      <c r="LD321">
        <v>3271666666.6666665</v>
      </c>
      <c r="LE321">
        <v>1555666666.6666667</v>
      </c>
      <c r="LF321">
        <v>713333333.33333337</v>
      </c>
      <c r="LG321">
        <v>8364333333.333333</v>
      </c>
      <c r="LH321">
        <v>3992000000</v>
      </c>
      <c r="LI321">
        <v>1286666666.6666667</v>
      </c>
      <c r="LJ321">
        <v>2117000000</v>
      </c>
      <c r="LK321">
        <v>724000000</v>
      </c>
      <c r="LL321">
        <v>245000000</v>
      </c>
      <c r="LM321">
        <v>4220000000</v>
      </c>
      <c r="LN321">
        <v>1976333333.3333333</v>
      </c>
      <c r="LO321">
        <v>780666666.66666663</v>
      </c>
      <c r="LP321">
        <v>246666666.66666666</v>
      </c>
      <c r="LQ321">
        <v>1207000000</v>
      </c>
      <c r="LR321">
        <v>9333333.333333334</v>
      </c>
      <c r="LS321">
        <v>93795333333.333328</v>
      </c>
      <c r="LT321">
        <v>41343666666.666664</v>
      </c>
      <c r="LU321">
        <v>35701666666.666664</v>
      </c>
      <c r="LV321">
        <v>5276333333.333333</v>
      </c>
      <c r="LW321">
        <v>365666666.66666669</v>
      </c>
      <c r="LX321">
        <v>19654333333.333332</v>
      </c>
      <c r="LY321">
        <v>15862333333.333334</v>
      </c>
      <c r="LZ321">
        <v>9431000000</v>
      </c>
      <c r="MA321">
        <v>6002000000</v>
      </c>
      <c r="MB321">
        <v>429666666.66666669</v>
      </c>
      <c r="MC321">
        <v>3792000000</v>
      </c>
      <c r="MD321">
        <v>11151333333.333334</v>
      </c>
      <c r="ME321">
        <v>9120666666.666666</v>
      </c>
      <c r="MF321">
        <v>2030666666.6666667</v>
      </c>
      <c r="MG321">
        <v>21645666666.666668</v>
      </c>
      <c r="MH321">
        <v>3018666666.6666665</v>
      </c>
      <c r="MI321">
        <v>3562333333.3333335</v>
      </c>
      <c r="MJ321">
        <v>4525666666.666667</v>
      </c>
      <c r="MK321">
        <v>2949333333.3333335</v>
      </c>
      <c r="ML321">
        <v>4360000000</v>
      </c>
      <c r="MM321">
        <v>2764666666.6666665</v>
      </c>
      <c r="MN321">
        <v>465000000</v>
      </c>
      <c r="MO321">
        <v>142615666666.66666</v>
      </c>
      <c r="MP321">
        <v>138027333333.33334</v>
      </c>
      <c r="MQ321">
        <v>47264666666.666664</v>
      </c>
      <c r="MR321">
        <v>39205000000</v>
      </c>
      <c r="MS321">
        <v>11151333333.333334</v>
      </c>
      <c r="MT321">
        <v>26624333333.333332</v>
      </c>
      <c r="MU321">
        <v>1256333333.3333333</v>
      </c>
      <c r="MV321">
        <v>173000000</v>
      </c>
      <c r="MW321">
        <v>8059666666.666667</v>
      </c>
      <c r="MX321">
        <v>1471000000</v>
      </c>
      <c r="MY321">
        <v>6588666666.666667</v>
      </c>
      <c r="MZ321">
        <v>4311000000</v>
      </c>
      <c r="NA321">
        <v>2277666666.6666665</v>
      </c>
      <c r="NB321">
        <v>22159666666.666668</v>
      </c>
      <c r="NC321">
        <v>9834666666.666666</v>
      </c>
      <c r="ND321">
        <v>6089333333.333333</v>
      </c>
      <c r="NE321">
        <v>2171666666.6666665</v>
      </c>
      <c r="NF321">
        <v>1573666666.6666667</v>
      </c>
      <c r="NG321">
        <v>12325000000</v>
      </c>
      <c r="NH321">
        <v>10135000000</v>
      </c>
      <c r="NI321">
        <v>2190000000</v>
      </c>
      <c r="NJ321">
        <v>8639333333.333334</v>
      </c>
      <c r="NK321">
        <v>5544333333.333333</v>
      </c>
      <c r="NL321">
        <v>4891000000</v>
      </c>
      <c r="NM321">
        <v>653333333.33333337</v>
      </c>
      <c r="NN321">
        <v>3095000000</v>
      </c>
      <c r="NO321">
        <v>1547333333.3333333</v>
      </c>
      <c r="NP321">
        <v>1544666666.6666667</v>
      </c>
      <c r="NQ321">
        <v>3000000</v>
      </c>
      <c r="NR321">
        <v>6068333333.333333</v>
      </c>
      <c r="NS321">
        <v>3133000000</v>
      </c>
      <c r="NT321">
        <v>1623666666.6666667</v>
      </c>
      <c r="NU321">
        <v>863666666.66666663</v>
      </c>
      <c r="NV321">
        <v>448000000</v>
      </c>
      <c r="NW321">
        <v>17834333333.333332</v>
      </c>
      <c r="NX321">
        <v>16406000000</v>
      </c>
      <c r="NY321">
        <v>15712666666.666666</v>
      </c>
      <c r="NZ321">
        <v>693666666.66666663</v>
      </c>
      <c r="OA321">
        <v>1428333333.3333333</v>
      </c>
      <c r="OB321">
        <v>13173333333.333334</v>
      </c>
      <c r="OC321">
        <v>6062666666.666667</v>
      </c>
      <c r="OD321">
        <v>4413666666.666667</v>
      </c>
      <c r="OE321">
        <v>1649333333.3333333</v>
      </c>
      <c r="OF321">
        <v>7110333333.333333</v>
      </c>
      <c r="OG321">
        <v>2775666666.6666665</v>
      </c>
      <c r="OH321">
        <v>164333333.33333334</v>
      </c>
      <c r="OI321">
        <v>2279000000</v>
      </c>
      <c r="OJ321">
        <v>1891000000</v>
      </c>
      <c r="OK321">
        <v>22887333333.333332</v>
      </c>
      <c r="OL321">
        <v>5306000000</v>
      </c>
      <c r="OM321">
        <v>4650666666.666667</v>
      </c>
      <c r="ON321">
        <v>655333333.33333337</v>
      </c>
      <c r="OP321">
        <v>3975000000</v>
      </c>
      <c r="OQ321">
        <v>2307333333.3333335</v>
      </c>
      <c r="OR321">
        <v>1046000000</v>
      </c>
      <c r="OS321">
        <v>621666666.66666663</v>
      </c>
      <c r="OT321">
        <v>4178333333.3333335</v>
      </c>
      <c r="OU321">
        <v>1834333333.3333333</v>
      </c>
      <c r="OV321">
        <v>2670333333.3333335</v>
      </c>
      <c r="OW321">
        <v>1196666666.6666667</v>
      </c>
      <c r="OX321">
        <v>2461000000</v>
      </c>
      <c r="OY321">
        <v>1264333333.3333333</v>
      </c>
      <c r="OZ321">
        <v>4588333333.333333</v>
      </c>
      <c r="PA321">
        <v>17140000000</v>
      </c>
      <c r="PB321">
        <v>12551666666.666666</v>
      </c>
    </row>
    <row r="322" spans="1:418" x14ac:dyDescent="0.45">
      <c r="A322" s="71">
        <v>26816</v>
      </c>
      <c r="B322">
        <v>44.2</v>
      </c>
      <c r="C322">
        <v>40.9</v>
      </c>
      <c r="D322">
        <v>40</v>
      </c>
      <c r="I322">
        <v>37.299999999999997</v>
      </c>
      <c r="L322">
        <v>34</v>
      </c>
      <c r="M322">
        <v>27.2</v>
      </c>
      <c r="N322">
        <v>20.5</v>
      </c>
      <c r="O322">
        <v>19.8</v>
      </c>
      <c r="Q322">
        <v>29.7</v>
      </c>
      <c r="R322">
        <v>37.200000000000003</v>
      </c>
      <c r="S322">
        <v>22.9</v>
      </c>
      <c r="W322">
        <v>51</v>
      </c>
      <c r="AA322">
        <v>57.3</v>
      </c>
      <c r="AL322">
        <v>39.799999999999997</v>
      </c>
      <c r="AP322">
        <v>48.3</v>
      </c>
      <c r="AQ322">
        <v>47.6</v>
      </c>
      <c r="AR322">
        <v>49.1</v>
      </c>
      <c r="BG322">
        <v>60.1</v>
      </c>
      <c r="BH322">
        <v>58.4</v>
      </c>
      <c r="BI322">
        <v>58.7</v>
      </c>
      <c r="BJ322">
        <v>59.4</v>
      </c>
      <c r="BK322">
        <v>65.8</v>
      </c>
      <c r="BM322">
        <v>60.7</v>
      </c>
      <c r="BO322">
        <v>55.8</v>
      </c>
      <c r="BS322">
        <v>64.099999999999994</v>
      </c>
      <c r="CB322">
        <v>43.4</v>
      </c>
      <c r="CG322">
        <v>87.5</v>
      </c>
      <c r="CJ322">
        <v>55.2</v>
      </c>
      <c r="CO322">
        <v>48.4</v>
      </c>
      <c r="CP322">
        <v>50.3</v>
      </c>
      <c r="CQ322">
        <v>44.8</v>
      </c>
      <c r="CR322">
        <v>52.2</v>
      </c>
      <c r="CS322">
        <v>40.1</v>
      </c>
      <c r="CU322">
        <v>36.9</v>
      </c>
      <c r="CW322">
        <v>54.9</v>
      </c>
      <c r="CX322">
        <v>58.2</v>
      </c>
      <c r="CZ322">
        <v>48.3</v>
      </c>
      <c r="DI322">
        <v>30.2</v>
      </c>
      <c r="DQ322">
        <v>36.4</v>
      </c>
      <c r="DX322">
        <v>41.4</v>
      </c>
      <c r="EK322">
        <v>43.8</v>
      </c>
      <c r="EP322">
        <v>56.7</v>
      </c>
      <c r="ER322">
        <v>52.1</v>
      </c>
      <c r="EY322">
        <v>64.599999999999994</v>
      </c>
      <c r="EZ322">
        <v>67.099999999999994</v>
      </c>
      <c r="FG322">
        <v>79.099999999999994</v>
      </c>
      <c r="FJ322">
        <v>81.900000000000006</v>
      </c>
      <c r="FP322">
        <v>62.7</v>
      </c>
      <c r="FX322">
        <v>41.2</v>
      </c>
      <c r="FY322">
        <v>41.1</v>
      </c>
      <c r="GA322">
        <v>54.8</v>
      </c>
      <c r="GC322">
        <v>54.8</v>
      </c>
      <c r="GF322">
        <v>35.799999999999997</v>
      </c>
      <c r="GH322">
        <v>31</v>
      </c>
      <c r="GI322">
        <v>31.1</v>
      </c>
      <c r="GP322">
        <v>43.1</v>
      </c>
      <c r="GZ322">
        <v>38.6</v>
      </c>
      <c r="HA322">
        <v>47.5</v>
      </c>
      <c r="HB322">
        <v>47</v>
      </c>
      <c r="HC322">
        <v>37.4</v>
      </c>
      <c r="IU322">
        <v>45.7</v>
      </c>
      <c r="JJ322">
        <v>46.4</v>
      </c>
      <c r="JQ322">
        <v>47.6</v>
      </c>
      <c r="JX322">
        <v>45.4</v>
      </c>
      <c r="JY322">
        <v>45.9</v>
      </c>
      <c r="JZ322">
        <v>43.5</v>
      </c>
      <c r="KA322">
        <v>45.4</v>
      </c>
      <c r="KB322">
        <v>49.3</v>
      </c>
      <c r="KC322">
        <v>50.5</v>
      </c>
      <c r="KD322">
        <v>44.5</v>
      </c>
      <c r="KE322">
        <v>46</v>
      </c>
      <c r="KG322">
        <v>70.3</v>
      </c>
      <c r="KH322">
        <v>38.5</v>
      </c>
      <c r="KJ322">
        <v>47.7</v>
      </c>
      <c r="KK322">
        <v>47.3</v>
      </c>
      <c r="KL322">
        <v>53</v>
      </c>
      <c r="KT322">
        <v>3726666666.6666665</v>
      </c>
      <c r="KU322">
        <v>280175666666.66669</v>
      </c>
      <c r="KV322">
        <v>137560333333.33334</v>
      </c>
      <c r="KW322">
        <v>43765000000</v>
      </c>
      <c r="KX322">
        <v>18611333333.333332</v>
      </c>
      <c r="KY322">
        <v>13393000000</v>
      </c>
      <c r="KZ322">
        <v>2287666666.6666665</v>
      </c>
      <c r="LA322">
        <v>2930666666.6666665</v>
      </c>
      <c r="LB322">
        <v>12569333333.333334</v>
      </c>
      <c r="LC322">
        <v>7028666666.666667</v>
      </c>
      <c r="LD322">
        <v>3271666666.6666665</v>
      </c>
      <c r="LE322">
        <v>1555666666.6666667</v>
      </c>
      <c r="LF322">
        <v>713333333.33333337</v>
      </c>
      <c r="LG322">
        <v>8364333333.333333</v>
      </c>
      <c r="LH322">
        <v>3992000000</v>
      </c>
      <c r="LI322">
        <v>1286666666.6666667</v>
      </c>
      <c r="LJ322">
        <v>2117000000</v>
      </c>
      <c r="LK322">
        <v>724000000</v>
      </c>
      <c r="LL322">
        <v>245000000</v>
      </c>
      <c r="LM322">
        <v>4220000000</v>
      </c>
      <c r="LN322">
        <v>1976333333.3333333</v>
      </c>
      <c r="LO322">
        <v>780666666.66666663</v>
      </c>
      <c r="LP322">
        <v>246666666.66666666</v>
      </c>
      <c r="LQ322">
        <v>1207000000</v>
      </c>
      <c r="LR322">
        <v>9333333.333333334</v>
      </c>
      <c r="LS322">
        <v>93795333333.333328</v>
      </c>
      <c r="LT322">
        <v>41343666666.666664</v>
      </c>
      <c r="LU322">
        <v>35701666666.666664</v>
      </c>
      <c r="LV322">
        <v>5276333333.333333</v>
      </c>
      <c r="LW322">
        <v>365666666.66666669</v>
      </c>
      <c r="LX322">
        <v>19654333333.333332</v>
      </c>
      <c r="LY322">
        <v>15862333333.333334</v>
      </c>
      <c r="LZ322">
        <v>9431000000</v>
      </c>
      <c r="MA322">
        <v>6002000000</v>
      </c>
      <c r="MB322">
        <v>429666666.66666669</v>
      </c>
      <c r="MC322">
        <v>3792000000</v>
      </c>
      <c r="MD322">
        <v>11151333333.333334</v>
      </c>
      <c r="ME322">
        <v>9120666666.666666</v>
      </c>
      <c r="MF322">
        <v>2030666666.6666667</v>
      </c>
      <c r="MG322">
        <v>21645666666.666668</v>
      </c>
      <c r="MH322">
        <v>3018666666.6666665</v>
      </c>
      <c r="MI322">
        <v>3562333333.3333335</v>
      </c>
      <c r="MJ322">
        <v>4525666666.666667</v>
      </c>
      <c r="MK322">
        <v>2949333333.3333335</v>
      </c>
      <c r="ML322">
        <v>4360000000</v>
      </c>
      <c r="MM322">
        <v>2764666666.6666665</v>
      </c>
      <c r="MN322">
        <v>465000000</v>
      </c>
      <c r="MO322">
        <v>142615666666.66666</v>
      </c>
      <c r="MP322">
        <v>138027333333.33334</v>
      </c>
      <c r="MQ322">
        <v>47264666666.666664</v>
      </c>
      <c r="MR322">
        <v>39205000000</v>
      </c>
      <c r="MS322">
        <v>11151333333.333334</v>
      </c>
      <c r="MT322">
        <v>26624333333.333332</v>
      </c>
      <c r="MU322">
        <v>1256333333.3333333</v>
      </c>
      <c r="MV322">
        <v>173000000</v>
      </c>
      <c r="MW322">
        <v>8059666666.666667</v>
      </c>
      <c r="MX322">
        <v>1471000000</v>
      </c>
      <c r="MY322">
        <v>6588666666.666667</v>
      </c>
      <c r="MZ322">
        <v>4311000000</v>
      </c>
      <c r="NA322">
        <v>2277666666.6666665</v>
      </c>
      <c r="NB322">
        <v>22159666666.666668</v>
      </c>
      <c r="NC322">
        <v>9834666666.666666</v>
      </c>
      <c r="ND322">
        <v>6089333333.333333</v>
      </c>
      <c r="NE322">
        <v>2171666666.6666665</v>
      </c>
      <c r="NF322">
        <v>1573666666.6666667</v>
      </c>
      <c r="NG322">
        <v>12325000000</v>
      </c>
      <c r="NH322">
        <v>10135000000</v>
      </c>
      <c r="NI322">
        <v>2190000000</v>
      </c>
      <c r="NJ322">
        <v>8639333333.333334</v>
      </c>
      <c r="NK322">
        <v>5544333333.333333</v>
      </c>
      <c r="NL322">
        <v>4891000000</v>
      </c>
      <c r="NM322">
        <v>653333333.33333337</v>
      </c>
      <c r="NN322">
        <v>3095000000</v>
      </c>
      <c r="NO322">
        <v>1547333333.3333333</v>
      </c>
      <c r="NP322">
        <v>1544666666.6666667</v>
      </c>
      <c r="NQ322">
        <v>3000000</v>
      </c>
      <c r="NR322">
        <v>6068333333.333333</v>
      </c>
      <c r="NS322">
        <v>3133000000</v>
      </c>
      <c r="NT322">
        <v>1623666666.6666667</v>
      </c>
      <c r="NU322">
        <v>863666666.66666663</v>
      </c>
      <c r="NV322">
        <v>448000000</v>
      </c>
      <c r="NW322">
        <v>17834333333.333332</v>
      </c>
      <c r="NX322">
        <v>16406000000</v>
      </c>
      <c r="NY322">
        <v>15712666666.666666</v>
      </c>
      <c r="NZ322">
        <v>693666666.66666663</v>
      </c>
      <c r="OA322">
        <v>1428333333.3333333</v>
      </c>
      <c r="OB322">
        <v>13173333333.333334</v>
      </c>
      <c r="OC322">
        <v>6062666666.666667</v>
      </c>
      <c r="OD322">
        <v>4413666666.666667</v>
      </c>
      <c r="OE322">
        <v>1649333333.3333333</v>
      </c>
      <c r="OF322">
        <v>7110333333.333333</v>
      </c>
      <c r="OG322">
        <v>2775666666.6666665</v>
      </c>
      <c r="OH322">
        <v>164333333.33333334</v>
      </c>
      <c r="OI322">
        <v>2279000000</v>
      </c>
      <c r="OJ322">
        <v>1891000000</v>
      </c>
      <c r="OK322">
        <v>22887333333.333332</v>
      </c>
      <c r="OL322">
        <v>5306000000</v>
      </c>
      <c r="OM322">
        <v>4650666666.666667</v>
      </c>
      <c r="ON322">
        <v>655333333.33333337</v>
      </c>
      <c r="OP322">
        <v>3975000000</v>
      </c>
      <c r="OQ322">
        <v>2307333333.3333335</v>
      </c>
      <c r="OR322">
        <v>1046000000</v>
      </c>
      <c r="OS322">
        <v>621666666.66666663</v>
      </c>
      <c r="OT322">
        <v>4178333333.3333335</v>
      </c>
      <c r="OU322">
        <v>1834333333.3333333</v>
      </c>
      <c r="OV322">
        <v>2670333333.3333335</v>
      </c>
      <c r="OW322">
        <v>1196666666.6666667</v>
      </c>
      <c r="OX322">
        <v>2461000000</v>
      </c>
      <c r="OY322">
        <v>1264333333.3333333</v>
      </c>
      <c r="OZ322">
        <v>4588333333.333333</v>
      </c>
      <c r="PA322">
        <v>17140000000</v>
      </c>
      <c r="PB322">
        <v>12551666666.666666</v>
      </c>
    </row>
    <row r="323" spans="1:418" x14ac:dyDescent="0.45">
      <c r="A323" s="71">
        <v>26846</v>
      </c>
      <c r="B323">
        <v>44.2</v>
      </c>
      <c r="C323">
        <v>41</v>
      </c>
      <c r="D323">
        <v>40.1</v>
      </c>
      <c r="I323">
        <v>37.6</v>
      </c>
      <c r="L323">
        <v>34.1</v>
      </c>
      <c r="M323">
        <v>27.3</v>
      </c>
      <c r="N323">
        <v>20.6</v>
      </c>
      <c r="O323">
        <v>19.899999999999999</v>
      </c>
      <c r="Q323">
        <v>29.8</v>
      </c>
      <c r="R323">
        <v>37.200000000000003</v>
      </c>
      <c r="S323">
        <v>23</v>
      </c>
      <c r="W323">
        <v>51.1</v>
      </c>
      <c r="AA323">
        <v>57.7</v>
      </c>
      <c r="AL323">
        <v>40</v>
      </c>
      <c r="AP323">
        <v>48.4</v>
      </c>
      <c r="AQ323">
        <v>47.7</v>
      </c>
      <c r="AR323">
        <v>49.1</v>
      </c>
      <c r="BG323">
        <v>59.7</v>
      </c>
      <c r="BH323">
        <v>58.2</v>
      </c>
      <c r="BI323">
        <v>58.2</v>
      </c>
      <c r="BJ323">
        <v>58.8</v>
      </c>
      <c r="BK323">
        <v>64.900000000000006</v>
      </c>
      <c r="BM323">
        <v>59.7</v>
      </c>
      <c r="BO323">
        <v>55.3</v>
      </c>
      <c r="BS323">
        <v>61.7</v>
      </c>
      <c r="CB323">
        <v>43.4</v>
      </c>
      <c r="CG323">
        <v>85.2</v>
      </c>
      <c r="CJ323">
        <v>55.7</v>
      </c>
      <c r="CO323">
        <v>49.1</v>
      </c>
      <c r="CP323">
        <v>50.8</v>
      </c>
      <c r="CQ323">
        <v>45.3</v>
      </c>
      <c r="CR323">
        <v>51.7</v>
      </c>
      <c r="CS323">
        <v>41.7</v>
      </c>
      <c r="CU323">
        <v>36</v>
      </c>
      <c r="CW323">
        <v>55.4</v>
      </c>
      <c r="CX323">
        <v>64.5</v>
      </c>
      <c r="CZ323">
        <v>57.1</v>
      </c>
      <c r="DI323">
        <v>30.4</v>
      </c>
      <c r="DQ323">
        <v>36.5</v>
      </c>
      <c r="DX323">
        <v>41.3</v>
      </c>
      <c r="EK323">
        <v>44</v>
      </c>
      <c r="EP323">
        <v>57</v>
      </c>
      <c r="ER323">
        <v>52.5</v>
      </c>
      <c r="EY323">
        <v>64.599999999999994</v>
      </c>
      <c r="EZ323">
        <v>67.2</v>
      </c>
      <c r="FG323">
        <v>78.8</v>
      </c>
      <c r="FJ323">
        <v>82.2</v>
      </c>
      <c r="FP323">
        <v>63</v>
      </c>
      <c r="FX323">
        <v>41.2</v>
      </c>
      <c r="FY323">
        <v>41.1</v>
      </c>
      <c r="GA323">
        <v>55.1</v>
      </c>
      <c r="GC323">
        <v>55</v>
      </c>
      <c r="GF323">
        <v>35.5</v>
      </c>
      <c r="GH323">
        <v>31</v>
      </c>
      <c r="GI323">
        <v>31</v>
      </c>
      <c r="GP323">
        <v>43.3</v>
      </c>
      <c r="GZ323">
        <v>38.6</v>
      </c>
      <c r="HA323">
        <v>47.5</v>
      </c>
      <c r="HB323">
        <v>47</v>
      </c>
      <c r="HC323">
        <v>37.4</v>
      </c>
      <c r="IU323">
        <v>45.9</v>
      </c>
      <c r="JJ323">
        <v>46.6</v>
      </c>
      <c r="JQ323">
        <v>47.8</v>
      </c>
      <c r="JX323">
        <v>45.5</v>
      </c>
      <c r="JY323">
        <v>45.9</v>
      </c>
      <c r="JZ323">
        <v>43.5</v>
      </c>
      <c r="KA323">
        <v>45.5</v>
      </c>
      <c r="KB323">
        <v>49.3</v>
      </c>
      <c r="KC323">
        <v>50.6</v>
      </c>
      <c r="KD323">
        <v>44.6</v>
      </c>
      <c r="KE323">
        <v>46</v>
      </c>
      <c r="KG323">
        <v>70.2</v>
      </c>
      <c r="KH323">
        <v>38.6</v>
      </c>
      <c r="KJ323">
        <v>47.7</v>
      </c>
      <c r="KK323">
        <v>47.3</v>
      </c>
      <c r="KL323">
        <v>53.1</v>
      </c>
      <c r="KT323">
        <v>3792000000</v>
      </c>
      <c r="KU323">
        <v>286292333333.33331</v>
      </c>
      <c r="KV323">
        <v>140238666666.66666</v>
      </c>
      <c r="KW323">
        <v>43600000000</v>
      </c>
      <c r="KX323">
        <v>18012666666.666668</v>
      </c>
      <c r="KY323">
        <v>12736333333.333334</v>
      </c>
      <c r="KZ323">
        <v>2289333333.3333335</v>
      </c>
      <c r="LA323">
        <v>2987000000</v>
      </c>
      <c r="LB323">
        <v>12719666666.666666</v>
      </c>
      <c r="LC323">
        <v>7093666666.666667</v>
      </c>
      <c r="LD323">
        <v>3306666666.6666665</v>
      </c>
      <c r="LE323">
        <v>1587000000</v>
      </c>
      <c r="LF323">
        <v>732333333.33333337</v>
      </c>
      <c r="LG323">
        <v>8512333333.333333</v>
      </c>
      <c r="LH323">
        <v>4081333333.3333335</v>
      </c>
      <c r="LI323">
        <v>1281666666.6666667</v>
      </c>
      <c r="LJ323">
        <v>2129000000</v>
      </c>
      <c r="LK323">
        <v>770666666.66666663</v>
      </c>
      <c r="LL323">
        <v>249666666.66666666</v>
      </c>
      <c r="LM323">
        <v>4355333333.333333</v>
      </c>
      <c r="LN323">
        <v>2051666666.6666667</v>
      </c>
      <c r="LO323">
        <v>812000000</v>
      </c>
      <c r="LP323">
        <v>264000000</v>
      </c>
      <c r="LQ323">
        <v>1218000000</v>
      </c>
      <c r="LR323">
        <v>9333333.333333334</v>
      </c>
      <c r="LS323">
        <v>96638666666.666672</v>
      </c>
      <c r="LT323">
        <v>43223333333.333336</v>
      </c>
      <c r="LU323">
        <v>37449666666.666664</v>
      </c>
      <c r="LV323">
        <v>5392000000</v>
      </c>
      <c r="LW323">
        <v>381333333.33333331</v>
      </c>
      <c r="LX323">
        <v>19797000000</v>
      </c>
      <c r="LY323">
        <v>15969000000</v>
      </c>
      <c r="LZ323">
        <v>9441333333.333334</v>
      </c>
      <c r="MA323">
        <v>6082333333.333333</v>
      </c>
      <c r="MB323">
        <v>445666666.66666669</v>
      </c>
      <c r="MC323">
        <v>3828000000</v>
      </c>
      <c r="MD323">
        <v>11411666666.666666</v>
      </c>
      <c r="ME323">
        <v>9326000000</v>
      </c>
      <c r="MF323">
        <v>2085666666.6666667</v>
      </c>
      <c r="MG323">
        <v>22207000000</v>
      </c>
      <c r="MH323">
        <v>3052666666.6666665</v>
      </c>
      <c r="MI323">
        <v>3686666666.6666665</v>
      </c>
      <c r="MJ323">
        <v>4689666666.666667</v>
      </c>
      <c r="MK323">
        <v>3022333333.3333335</v>
      </c>
      <c r="ML323">
        <v>4511333333.333333</v>
      </c>
      <c r="MM323">
        <v>2819666666.6666665</v>
      </c>
      <c r="MN323">
        <v>424666666.66666669</v>
      </c>
      <c r="MO323">
        <v>146053333333.33334</v>
      </c>
      <c r="MP323">
        <v>141438666666.66666</v>
      </c>
      <c r="MQ323">
        <v>48439000000</v>
      </c>
      <c r="MR323">
        <v>40087666666.666664</v>
      </c>
      <c r="MS323">
        <v>11345333333.333334</v>
      </c>
      <c r="MT323">
        <v>27304333333.333332</v>
      </c>
      <c r="MU323">
        <v>1260000000</v>
      </c>
      <c r="MV323">
        <v>178333333.33333334</v>
      </c>
      <c r="MW323">
        <v>8351333333.333333</v>
      </c>
      <c r="MX323">
        <v>1496333333.3333333</v>
      </c>
      <c r="MY323">
        <v>6855000000</v>
      </c>
      <c r="MZ323">
        <v>4537000000</v>
      </c>
      <c r="NA323">
        <v>2318000000</v>
      </c>
      <c r="NB323">
        <v>22685000000</v>
      </c>
      <c r="NC323">
        <v>10181666666.666666</v>
      </c>
      <c r="ND323">
        <v>6262333333.333333</v>
      </c>
      <c r="NE323">
        <v>2276333333.3333335</v>
      </c>
      <c r="NF323">
        <v>1643000000</v>
      </c>
      <c r="NG323">
        <v>12503333333.333334</v>
      </c>
      <c r="NH323">
        <v>10260666666.666666</v>
      </c>
      <c r="NI323">
        <v>2242666666.6666665</v>
      </c>
      <c r="NJ323">
        <v>8741666666.666666</v>
      </c>
      <c r="NK323">
        <v>5577000000</v>
      </c>
      <c r="NL323">
        <v>4920333333.333333</v>
      </c>
      <c r="NM323">
        <v>656666666.66666663</v>
      </c>
      <c r="NN323">
        <v>3164666666.6666665</v>
      </c>
      <c r="NO323">
        <v>1570666666.6666667</v>
      </c>
      <c r="NP323">
        <v>1591000000</v>
      </c>
      <c r="NQ323">
        <v>3000000</v>
      </c>
      <c r="NR323">
        <v>6167000000</v>
      </c>
      <c r="NS323">
        <v>3101666666.6666665</v>
      </c>
      <c r="NT323">
        <v>1700666666.6666667</v>
      </c>
      <c r="NU323">
        <v>910666666.66666663</v>
      </c>
      <c r="NV323">
        <v>454000000</v>
      </c>
      <c r="NW323">
        <v>18509666666.666668</v>
      </c>
      <c r="NX323">
        <v>17053666666.666666</v>
      </c>
      <c r="NY323">
        <v>16323000000</v>
      </c>
      <c r="NZ323">
        <v>731000000</v>
      </c>
      <c r="OA323">
        <v>1456000000</v>
      </c>
      <c r="OB323">
        <v>13423000000</v>
      </c>
      <c r="OC323">
        <v>6283000000</v>
      </c>
      <c r="OD323">
        <v>4605333333.333333</v>
      </c>
      <c r="OE323">
        <v>1677666666.6666667</v>
      </c>
      <c r="OF323">
        <v>7140000000</v>
      </c>
      <c r="OG323">
        <v>2844333333.3333335</v>
      </c>
      <c r="OH323">
        <v>169666666.66666666</v>
      </c>
      <c r="OI323">
        <v>2257000000</v>
      </c>
      <c r="OJ323">
        <v>1869000000</v>
      </c>
      <c r="OK323">
        <v>23473000000</v>
      </c>
      <c r="OL323">
        <v>5440333333.333333</v>
      </c>
      <c r="OM323">
        <v>4788666666.666667</v>
      </c>
      <c r="ON323">
        <v>651666666.66666663</v>
      </c>
      <c r="OP323">
        <v>4252666666.6666665</v>
      </c>
      <c r="OQ323">
        <v>2504666666.6666665</v>
      </c>
      <c r="OR323">
        <v>1150666666.6666667</v>
      </c>
      <c r="OS323">
        <v>597333333.33333337</v>
      </c>
      <c r="OT323">
        <v>4367000000</v>
      </c>
      <c r="OU323">
        <v>1803000000</v>
      </c>
      <c r="OV323">
        <v>2735000000</v>
      </c>
      <c r="OW323">
        <v>1083000000</v>
      </c>
      <c r="OX323">
        <v>2409666666.6666665</v>
      </c>
      <c r="OY323">
        <v>1326666666.6666667</v>
      </c>
      <c r="OZ323">
        <v>4614666666.666667</v>
      </c>
      <c r="PA323">
        <v>17437000000</v>
      </c>
      <c r="PB323">
        <v>12822333333.333334</v>
      </c>
    </row>
    <row r="324" spans="1:418" x14ac:dyDescent="0.45">
      <c r="A324" s="71">
        <v>26877</v>
      </c>
      <c r="B324">
        <v>45</v>
      </c>
      <c r="C324">
        <v>41.3</v>
      </c>
      <c r="D324">
        <v>40.5</v>
      </c>
      <c r="I324">
        <v>37.700000000000003</v>
      </c>
      <c r="L324">
        <v>34.4</v>
      </c>
      <c r="M324">
        <v>27.5</v>
      </c>
      <c r="N324">
        <v>20.9</v>
      </c>
      <c r="O324">
        <v>20.3</v>
      </c>
      <c r="Q324">
        <v>30</v>
      </c>
      <c r="R324">
        <v>37.4</v>
      </c>
      <c r="S324">
        <v>23.2</v>
      </c>
      <c r="W324">
        <v>51.3</v>
      </c>
      <c r="AA324">
        <v>57.9</v>
      </c>
      <c r="AL324">
        <v>40.200000000000003</v>
      </c>
      <c r="AP324">
        <v>50.9</v>
      </c>
      <c r="AQ324">
        <v>50.5</v>
      </c>
      <c r="AR324">
        <v>52.6</v>
      </c>
      <c r="BG324">
        <v>69.5</v>
      </c>
      <c r="BH324">
        <v>67.3</v>
      </c>
      <c r="BI324">
        <v>65.599999999999994</v>
      </c>
      <c r="BJ324">
        <v>62.3</v>
      </c>
      <c r="BK324">
        <v>70.8</v>
      </c>
      <c r="BM324">
        <v>74.7</v>
      </c>
      <c r="BO324">
        <v>69.5</v>
      </c>
      <c r="BS324">
        <v>79.2</v>
      </c>
      <c r="CB324">
        <v>44</v>
      </c>
      <c r="CG324">
        <v>106.2</v>
      </c>
      <c r="CJ324">
        <v>57.3</v>
      </c>
      <c r="CO324">
        <v>49.6</v>
      </c>
      <c r="CP324">
        <v>51.9</v>
      </c>
      <c r="CQ324">
        <v>44.2</v>
      </c>
      <c r="CR324">
        <v>49.7</v>
      </c>
      <c r="CS324">
        <v>44.8</v>
      </c>
      <c r="CU324">
        <v>37.5</v>
      </c>
      <c r="CW324">
        <v>59.3</v>
      </c>
      <c r="CX324">
        <v>70.3</v>
      </c>
      <c r="CZ324">
        <v>64.5</v>
      </c>
      <c r="DI324">
        <v>30.4</v>
      </c>
      <c r="DQ324">
        <v>36.700000000000003</v>
      </c>
      <c r="DX324">
        <v>42.5</v>
      </c>
      <c r="EK324">
        <v>44.5</v>
      </c>
      <c r="EP324">
        <v>56.7</v>
      </c>
      <c r="ER324">
        <v>52.1</v>
      </c>
      <c r="EY324">
        <v>64.900000000000006</v>
      </c>
      <c r="EZ324">
        <v>67.400000000000006</v>
      </c>
      <c r="FG324">
        <v>79.099999999999994</v>
      </c>
      <c r="FJ324">
        <v>82.9</v>
      </c>
      <c r="FP324">
        <v>63.2</v>
      </c>
      <c r="FX324">
        <v>41.2</v>
      </c>
      <c r="FY324">
        <v>41.1</v>
      </c>
      <c r="GA324">
        <v>55.2</v>
      </c>
      <c r="GC324">
        <v>55.2</v>
      </c>
      <c r="GF324">
        <v>35.200000000000003</v>
      </c>
      <c r="GH324">
        <v>31</v>
      </c>
      <c r="GI324">
        <v>31</v>
      </c>
      <c r="GP324">
        <v>43.5</v>
      </c>
      <c r="GZ324">
        <v>38.700000000000003</v>
      </c>
      <c r="HA324">
        <v>47.5</v>
      </c>
      <c r="HB324">
        <v>47</v>
      </c>
      <c r="HC324">
        <v>37.5</v>
      </c>
      <c r="IU324">
        <v>46.1</v>
      </c>
      <c r="JJ324">
        <v>46.7</v>
      </c>
      <c r="JQ324">
        <v>48</v>
      </c>
      <c r="JX324">
        <v>45.7</v>
      </c>
      <c r="JY324">
        <v>46.7</v>
      </c>
      <c r="JZ324">
        <v>43.7</v>
      </c>
      <c r="KA324">
        <v>45.6</v>
      </c>
      <c r="KB324">
        <v>49.5</v>
      </c>
      <c r="KC324">
        <v>50.8</v>
      </c>
      <c r="KD324">
        <v>45.4</v>
      </c>
      <c r="KE324">
        <v>46.9</v>
      </c>
      <c r="KG324">
        <v>70.400000000000006</v>
      </c>
      <c r="KH324">
        <v>38.799999999999997</v>
      </c>
      <c r="KJ324">
        <v>47.8</v>
      </c>
      <c r="KK324">
        <v>47.5</v>
      </c>
      <c r="KL324">
        <v>53.2</v>
      </c>
      <c r="KT324">
        <v>3792000000</v>
      </c>
      <c r="KU324">
        <v>286292333333.33331</v>
      </c>
      <c r="KV324">
        <v>140238666666.66666</v>
      </c>
      <c r="KW324">
        <v>43600000000</v>
      </c>
      <c r="KX324">
        <v>18012666666.666668</v>
      </c>
      <c r="KY324">
        <v>12736333333.333334</v>
      </c>
      <c r="KZ324">
        <v>2289333333.3333335</v>
      </c>
      <c r="LA324">
        <v>2987000000</v>
      </c>
      <c r="LB324">
        <v>12719666666.666666</v>
      </c>
      <c r="LC324">
        <v>7093666666.666667</v>
      </c>
      <c r="LD324">
        <v>3306666666.6666665</v>
      </c>
      <c r="LE324">
        <v>1587000000</v>
      </c>
      <c r="LF324">
        <v>732333333.33333337</v>
      </c>
      <c r="LG324">
        <v>8512333333.333333</v>
      </c>
      <c r="LH324">
        <v>4081333333.3333335</v>
      </c>
      <c r="LI324">
        <v>1281666666.6666667</v>
      </c>
      <c r="LJ324">
        <v>2129000000</v>
      </c>
      <c r="LK324">
        <v>770666666.66666663</v>
      </c>
      <c r="LL324">
        <v>249666666.66666666</v>
      </c>
      <c r="LM324">
        <v>4355333333.333333</v>
      </c>
      <c r="LN324">
        <v>2051666666.6666667</v>
      </c>
      <c r="LO324">
        <v>812000000</v>
      </c>
      <c r="LP324">
        <v>264000000</v>
      </c>
      <c r="LQ324">
        <v>1218000000</v>
      </c>
      <c r="LR324">
        <v>9333333.333333334</v>
      </c>
      <c r="LS324">
        <v>96638666666.666672</v>
      </c>
      <c r="LT324">
        <v>43223333333.333336</v>
      </c>
      <c r="LU324">
        <v>37449666666.666664</v>
      </c>
      <c r="LV324">
        <v>5392000000</v>
      </c>
      <c r="LW324">
        <v>381333333.33333331</v>
      </c>
      <c r="LX324">
        <v>19797000000</v>
      </c>
      <c r="LY324">
        <v>15969000000</v>
      </c>
      <c r="LZ324">
        <v>9441333333.333334</v>
      </c>
      <c r="MA324">
        <v>6082333333.333333</v>
      </c>
      <c r="MB324">
        <v>445666666.66666669</v>
      </c>
      <c r="MC324">
        <v>3828000000</v>
      </c>
      <c r="MD324">
        <v>11411666666.666666</v>
      </c>
      <c r="ME324">
        <v>9326000000</v>
      </c>
      <c r="MF324">
        <v>2085666666.6666667</v>
      </c>
      <c r="MG324">
        <v>22207000000</v>
      </c>
      <c r="MH324">
        <v>3052666666.6666665</v>
      </c>
      <c r="MI324">
        <v>3686666666.6666665</v>
      </c>
      <c r="MJ324">
        <v>4689666666.666667</v>
      </c>
      <c r="MK324">
        <v>3022333333.3333335</v>
      </c>
      <c r="ML324">
        <v>4511333333.333333</v>
      </c>
      <c r="MM324">
        <v>2819666666.6666665</v>
      </c>
      <c r="MN324">
        <v>424666666.66666669</v>
      </c>
      <c r="MO324">
        <v>146053333333.33334</v>
      </c>
      <c r="MP324">
        <v>141438666666.66666</v>
      </c>
      <c r="MQ324">
        <v>48439000000</v>
      </c>
      <c r="MR324">
        <v>40087666666.666664</v>
      </c>
      <c r="MS324">
        <v>11345333333.333334</v>
      </c>
      <c r="MT324">
        <v>27304333333.333332</v>
      </c>
      <c r="MU324">
        <v>1260000000</v>
      </c>
      <c r="MV324">
        <v>178333333.33333334</v>
      </c>
      <c r="MW324">
        <v>8351333333.333333</v>
      </c>
      <c r="MX324">
        <v>1496333333.3333333</v>
      </c>
      <c r="MY324">
        <v>6855000000</v>
      </c>
      <c r="MZ324">
        <v>4537000000</v>
      </c>
      <c r="NA324">
        <v>2318000000</v>
      </c>
      <c r="NB324">
        <v>22685000000</v>
      </c>
      <c r="NC324">
        <v>10181666666.666666</v>
      </c>
      <c r="ND324">
        <v>6262333333.333333</v>
      </c>
      <c r="NE324">
        <v>2276333333.3333335</v>
      </c>
      <c r="NF324">
        <v>1643000000</v>
      </c>
      <c r="NG324">
        <v>12503333333.333334</v>
      </c>
      <c r="NH324">
        <v>10260666666.666666</v>
      </c>
      <c r="NI324">
        <v>2242666666.6666665</v>
      </c>
      <c r="NJ324">
        <v>8741666666.666666</v>
      </c>
      <c r="NK324">
        <v>5577000000</v>
      </c>
      <c r="NL324">
        <v>4920333333.333333</v>
      </c>
      <c r="NM324">
        <v>656666666.66666663</v>
      </c>
      <c r="NN324">
        <v>3164666666.6666665</v>
      </c>
      <c r="NO324">
        <v>1570666666.6666667</v>
      </c>
      <c r="NP324">
        <v>1591000000</v>
      </c>
      <c r="NQ324">
        <v>3000000</v>
      </c>
      <c r="NR324">
        <v>6167000000</v>
      </c>
      <c r="NS324">
        <v>3101666666.6666665</v>
      </c>
      <c r="NT324">
        <v>1700666666.6666667</v>
      </c>
      <c r="NU324">
        <v>910666666.66666663</v>
      </c>
      <c r="NV324">
        <v>454000000</v>
      </c>
      <c r="NW324">
        <v>18509666666.666668</v>
      </c>
      <c r="NX324">
        <v>17053666666.666666</v>
      </c>
      <c r="NY324">
        <v>16323000000</v>
      </c>
      <c r="NZ324">
        <v>731000000</v>
      </c>
      <c r="OA324">
        <v>1456000000</v>
      </c>
      <c r="OB324">
        <v>13423000000</v>
      </c>
      <c r="OC324">
        <v>6283000000</v>
      </c>
      <c r="OD324">
        <v>4605333333.333333</v>
      </c>
      <c r="OE324">
        <v>1677666666.6666667</v>
      </c>
      <c r="OF324">
        <v>7140000000</v>
      </c>
      <c r="OG324">
        <v>2844333333.3333335</v>
      </c>
      <c r="OH324">
        <v>169666666.66666666</v>
      </c>
      <c r="OI324">
        <v>2257000000</v>
      </c>
      <c r="OJ324">
        <v>1869000000</v>
      </c>
      <c r="OK324">
        <v>23473000000</v>
      </c>
      <c r="OL324">
        <v>5440333333.333333</v>
      </c>
      <c r="OM324">
        <v>4788666666.666667</v>
      </c>
      <c r="ON324">
        <v>651666666.66666663</v>
      </c>
      <c r="OP324">
        <v>4252666666.6666665</v>
      </c>
      <c r="OQ324">
        <v>2504666666.6666665</v>
      </c>
      <c r="OR324">
        <v>1150666666.6666667</v>
      </c>
      <c r="OS324">
        <v>597333333.33333337</v>
      </c>
      <c r="OT324">
        <v>4367000000</v>
      </c>
      <c r="OU324">
        <v>1803000000</v>
      </c>
      <c r="OV324">
        <v>2735000000</v>
      </c>
      <c r="OW324">
        <v>1083000000</v>
      </c>
      <c r="OX324">
        <v>2409666666.6666665</v>
      </c>
      <c r="OY324">
        <v>1326666666.6666667</v>
      </c>
      <c r="OZ324">
        <v>4614666666.666667</v>
      </c>
      <c r="PA324">
        <v>17437000000</v>
      </c>
      <c r="PB324">
        <v>12822333333.333334</v>
      </c>
    </row>
    <row r="325" spans="1:418" x14ac:dyDescent="0.45">
      <c r="A325" s="71">
        <v>26908</v>
      </c>
      <c r="B325">
        <v>45.2</v>
      </c>
      <c r="C325">
        <v>41.7</v>
      </c>
      <c r="D325">
        <v>41</v>
      </c>
      <c r="I325">
        <v>37.9</v>
      </c>
      <c r="L325">
        <v>34.5</v>
      </c>
      <c r="M325">
        <v>27.7</v>
      </c>
      <c r="N325">
        <v>21.1</v>
      </c>
      <c r="O325">
        <v>20.399999999999999</v>
      </c>
      <c r="Q325">
        <v>30.1</v>
      </c>
      <c r="R325">
        <v>37.700000000000003</v>
      </c>
      <c r="S325">
        <v>23.3</v>
      </c>
      <c r="W325">
        <v>51.5</v>
      </c>
      <c r="AA325">
        <v>58.2</v>
      </c>
      <c r="AL325">
        <v>40.299999999999997</v>
      </c>
      <c r="AP325">
        <v>50.9</v>
      </c>
      <c r="AQ325">
        <v>50.4</v>
      </c>
      <c r="AR325">
        <v>52.3</v>
      </c>
      <c r="BG325">
        <v>67.599999999999994</v>
      </c>
      <c r="BH325">
        <v>66</v>
      </c>
      <c r="BI325">
        <v>66.099999999999994</v>
      </c>
      <c r="BJ325">
        <v>63.7</v>
      </c>
      <c r="BK325">
        <v>73.599999999999994</v>
      </c>
      <c r="BM325">
        <v>72</v>
      </c>
      <c r="BO325">
        <v>69.599999999999994</v>
      </c>
      <c r="BS325">
        <v>68.400000000000006</v>
      </c>
      <c r="CB325">
        <v>44.4</v>
      </c>
      <c r="CG325">
        <v>93.7</v>
      </c>
      <c r="CJ325">
        <v>58.5</v>
      </c>
      <c r="CO325">
        <v>47.1</v>
      </c>
      <c r="CP325">
        <v>48.2</v>
      </c>
      <c r="CQ325">
        <v>43.8</v>
      </c>
      <c r="CR325">
        <v>49.8</v>
      </c>
      <c r="CS325">
        <v>42</v>
      </c>
      <c r="CU325">
        <v>37.5</v>
      </c>
      <c r="CW325">
        <v>52</v>
      </c>
      <c r="CX325">
        <v>60</v>
      </c>
      <c r="CZ325">
        <v>51.7</v>
      </c>
      <c r="DI325">
        <v>30.5</v>
      </c>
      <c r="DQ325">
        <v>37.200000000000003</v>
      </c>
      <c r="DX325">
        <v>47</v>
      </c>
      <c r="EK325">
        <v>45.3</v>
      </c>
      <c r="EP325">
        <v>57.1</v>
      </c>
      <c r="ER325">
        <v>52.5</v>
      </c>
      <c r="EY325">
        <v>65.2</v>
      </c>
      <c r="EZ325">
        <v>67.5</v>
      </c>
      <c r="FG325">
        <v>79.5</v>
      </c>
      <c r="FJ325">
        <v>83.2</v>
      </c>
      <c r="FP325">
        <v>63.3</v>
      </c>
      <c r="FX325">
        <v>41.1</v>
      </c>
      <c r="FY325">
        <v>40.9</v>
      </c>
      <c r="GA325">
        <v>55.2</v>
      </c>
      <c r="GC325">
        <v>55.1</v>
      </c>
      <c r="GF325">
        <v>34.9</v>
      </c>
      <c r="GH325">
        <v>30.8</v>
      </c>
      <c r="GI325">
        <v>30.8</v>
      </c>
      <c r="GP325">
        <v>43.7</v>
      </c>
      <c r="GZ325">
        <v>38.9</v>
      </c>
      <c r="HA325">
        <v>47.6</v>
      </c>
      <c r="HB325">
        <v>47.1</v>
      </c>
      <c r="HC325">
        <v>37.700000000000003</v>
      </c>
      <c r="IU325">
        <v>46.2</v>
      </c>
      <c r="JJ325">
        <v>46.9</v>
      </c>
      <c r="JQ325">
        <v>48.2</v>
      </c>
      <c r="JX325">
        <v>46</v>
      </c>
      <c r="JY325">
        <v>46.9</v>
      </c>
      <c r="JZ325">
        <v>44</v>
      </c>
      <c r="KA325">
        <v>45.7</v>
      </c>
      <c r="KB325">
        <v>49.6</v>
      </c>
      <c r="KC325">
        <v>50.9</v>
      </c>
      <c r="KD325">
        <v>45.6</v>
      </c>
      <c r="KE325">
        <v>47</v>
      </c>
      <c r="KG325">
        <v>70.7</v>
      </c>
      <c r="KH325">
        <v>38.9</v>
      </c>
      <c r="KJ325">
        <v>47.9</v>
      </c>
      <c r="KK325">
        <v>47.5</v>
      </c>
      <c r="KL325">
        <v>53.4</v>
      </c>
      <c r="KT325">
        <v>3792000000</v>
      </c>
      <c r="KU325">
        <v>286292333333.33331</v>
      </c>
      <c r="KV325">
        <v>140238666666.66666</v>
      </c>
      <c r="KW325">
        <v>43600000000</v>
      </c>
      <c r="KX325">
        <v>18012666666.666668</v>
      </c>
      <c r="KY325">
        <v>12736333333.333334</v>
      </c>
      <c r="KZ325">
        <v>2289333333.3333335</v>
      </c>
      <c r="LA325">
        <v>2987000000</v>
      </c>
      <c r="LB325">
        <v>12719666666.666666</v>
      </c>
      <c r="LC325">
        <v>7093666666.666667</v>
      </c>
      <c r="LD325">
        <v>3306666666.6666665</v>
      </c>
      <c r="LE325">
        <v>1587000000</v>
      </c>
      <c r="LF325">
        <v>732333333.33333337</v>
      </c>
      <c r="LG325">
        <v>8512333333.333333</v>
      </c>
      <c r="LH325">
        <v>4081333333.3333335</v>
      </c>
      <c r="LI325">
        <v>1281666666.6666667</v>
      </c>
      <c r="LJ325">
        <v>2129000000</v>
      </c>
      <c r="LK325">
        <v>770666666.66666663</v>
      </c>
      <c r="LL325">
        <v>249666666.66666666</v>
      </c>
      <c r="LM325">
        <v>4355333333.333333</v>
      </c>
      <c r="LN325">
        <v>2051666666.6666667</v>
      </c>
      <c r="LO325">
        <v>812000000</v>
      </c>
      <c r="LP325">
        <v>264000000</v>
      </c>
      <c r="LQ325">
        <v>1218000000</v>
      </c>
      <c r="LR325">
        <v>9333333.333333334</v>
      </c>
      <c r="LS325">
        <v>96638666666.666672</v>
      </c>
      <c r="LT325">
        <v>43223333333.333336</v>
      </c>
      <c r="LU325">
        <v>37449666666.666664</v>
      </c>
      <c r="LV325">
        <v>5392000000</v>
      </c>
      <c r="LW325">
        <v>381333333.33333331</v>
      </c>
      <c r="LX325">
        <v>19797000000</v>
      </c>
      <c r="LY325">
        <v>15969000000</v>
      </c>
      <c r="LZ325">
        <v>9441333333.333334</v>
      </c>
      <c r="MA325">
        <v>6082333333.333333</v>
      </c>
      <c r="MB325">
        <v>445666666.66666669</v>
      </c>
      <c r="MC325">
        <v>3828000000</v>
      </c>
      <c r="MD325">
        <v>11411666666.666666</v>
      </c>
      <c r="ME325">
        <v>9326000000</v>
      </c>
      <c r="MF325">
        <v>2085666666.6666667</v>
      </c>
      <c r="MG325">
        <v>22207000000</v>
      </c>
      <c r="MH325">
        <v>3052666666.6666665</v>
      </c>
      <c r="MI325">
        <v>3686666666.6666665</v>
      </c>
      <c r="MJ325">
        <v>4689666666.666667</v>
      </c>
      <c r="MK325">
        <v>3022333333.3333335</v>
      </c>
      <c r="ML325">
        <v>4511333333.333333</v>
      </c>
      <c r="MM325">
        <v>2819666666.6666665</v>
      </c>
      <c r="MN325">
        <v>424666666.66666669</v>
      </c>
      <c r="MO325">
        <v>146053333333.33334</v>
      </c>
      <c r="MP325">
        <v>141438666666.66666</v>
      </c>
      <c r="MQ325">
        <v>48439000000</v>
      </c>
      <c r="MR325">
        <v>40087666666.666664</v>
      </c>
      <c r="MS325">
        <v>11345333333.333334</v>
      </c>
      <c r="MT325">
        <v>27304333333.333332</v>
      </c>
      <c r="MU325">
        <v>1260000000</v>
      </c>
      <c r="MV325">
        <v>178333333.33333334</v>
      </c>
      <c r="MW325">
        <v>8351333333.333333</v>
      </c>
      <c r="MX325">
        <v>1496333333.3333333</v>
      </c>
      <c r="MY325">
        <v>6855000000</v>
      </c>
      <c r="MZ325">
        <v>4537000000</v>
      </c>
      <c r="NA325">
        <v>2318000000</v>
      </c>
      <c r="NB325">
        <v>22685000000</v>
      </c>
      <c r="NC325">
        <v>10181666666.666666</v>
      </c>
      <c r="ND325">
        <v>6262333333.333333</v>
      </c>
      <c r="NE325">
        <v>2276333333.3333335</v>
      </c>
      <c r="NF325">
        <v>1643000000</v>
      </c>
      <c r="NG325">
        <v>12503333333.333334</v>
      </c>
      <c r="NH325">
        <v>10260666666.666666</v>
      </c>
      <c r="NI325">
        <v>2242666666.6666665</v>
      </c>
      <c r="NJ325">
        <v>8741666666.666666</v>
      </c>
      <c r="NK325">
        <v>5577000000</v>
      </c>
      <c r="NL325">
        <v>4920333333.333333</v>
      </c>
      <c r="NM325">
        <v>656666666.66666663</v>
      </c>
      <c r="NN325">
        <v>3164666666.6666665</v>
      </c>
      <c r="NO325">
        <v>1570666666.6666667</v>
      </c>
      <c r="NP325">
        <v>1591000000</v>
      </c>
      <c r="NQ325">
        <v>3000000</v>
      </c>
      <c r="NR325">
        <v>6167000000</v>
      </c>
      <c r="NS325">
        <v>3101666666.6666665</v>
      </c>
      <c r="NT325">
        <v>1700666666.6666667</v>
      </c>
      <c r="NU325">
        <v>910666666.66666663</v>
      </c>
      <c r="NV325">
        <v>454000000</v>
      </c>
      <c r="NW325">
        <v>18509666666.666668</v>
      </c>
      <c r="NX325">
        <v>17053666666.666666</v>
      </c>
      <c r="NY325">
        <v>16323000000</v>
      </c>
      <c r="NZ325">
        <v>731000000</v>
      </c>
      <c r="OA325">
        <v>1456000000</v>
      </c>
      <c r="OB325">
        <v>13423000000</v>
      </c>
      <c r="OC325">
        <v>6283000000</v>
      </c>
      <c r="OD325">
        <v>4605333333.333333</v>
      </c>
      <c r="OE325">
        <v>1677666666.6666667</v>
      </c>
      <c r="OF325">
        <v>7140000000</v>
      </c>
      <c r="OG325">
        <v>2844333333.3333335</v>
      </c>
      <c r="OH325">
        <v>169666666.66666666</v>
      </c>
      <c r="OI325">
        <v>2257000000</v>
      </c>
      <c r="OJ325">
        <v>1869000000</v>
      </c>
      <c r="OK325">
        <v>23473000000</v>
      </c>
      <c r="OL325">
        <v>5440333333.333333</v>
      </c>
      <c r="OM325">
        <v>4788666666.666667</v>
      </c>
      <c r="ON325">
        <v>651666666.66666663</v>
      </c>
      <c r="OP325">
        <v>4252666666.6666665</v>
      </c>
      <c r="OQ325">
        <v>2504666666.6666665</v>
      </c>
      <c r="OR325">
        <v>1150666666.6666667</v>
      </c>
      <c r="OS325">
        <v>597333333.33333337</v>
      </c>
      <c r="OT325">
        <v>4367000000</v>
      </c>
      <c r="OU325">
        <v>1803000000</v>
      </c>
      <c r="OV325">
        <v>2735000000</v>
      </c>
      <c r="OW325">
        <v>1083000000</v>
      </c>
      <c r="OX325">
        <v>2409666666.6666665</v>
      </c>
      <c r="OY325">
        <v>1326666666.6666667</v>
      </c>
      <c r="OZ325">
        <v>4614666666.666667</v>
      </c>
      <c r="PA325">
        <v>17437000000</v>
      </c>
      <c r="PB325">
        <v>12822333333.333334</v>
      </c>
    </row>
    <row r="326" spans="1:418" x14ac:dyDescent="0.45">
      <c r="A326" s="71">
        <v>26938</v>
      </c>
      <c r="B326">
        <v>45.6</v>
      </c>
      <c r="C326">
        <v>42.1</v>
      </c>
      <c r="D326">
        <v>41.6</v>
      </c>
      <c r="I326">
        <v>38</v>
      </c>
      <c r="L326">
        <v>35.1</v>
      </c>
      <c r="M326">
        <v>28.2</v>
      </c>
      <c r="N326">
        <v>22.2</v>
      </c>
      <c r="O326">
        <v>21.5</v>
      </c>
      <c r="Q326">
        <v>30.4</v>
      </c>
      <c r="R326">
        <v>38</v>
      </c>
      <c r="S326">
        <v>23.5</v>
      </c>
      <c r="W326">
        <v>51.7</v>
      </c>
      <c r="AA326">
        <v>58.3</v>
      </c>
      <c r="AL326">
        <v>40.5</v>
      </c>
      <c r="AP326">
        <v>51.2</v>
      </c>
      <c r="AQ326">
        <v>50.7</v>
      </c>
      <c r="AR326">
        <v>52.4</v>
      </c>
      <c r="BG326">
        <v>64.7</v>
      </c>
      <c r="BH326">
        <v>63.1</v>
      </c>
      <c r="BI326">
        <v>63.9</v>
      </c>
      <c r="BJ326">
        <v>62.1</v>
      </c>
      <c r="BK326">
        <v>71.8</v>
      </c>
      <c r="BM326">
        <v>67.8</v>
      </c>
      <c r="BO326">
        <v>65</v>
      </c>
      <c r="BS326">
        <v>65</v>
      </c>
      <c r="CB326">
        <v>45.4</v>
      </c>
      <c r="CG326">
        <v>92.2</v>
      </c>
      <c r="CJ326">
        <v>61.7</v>
      </c>
      <c r="CO326">
        <v>48.3</v>
      </c>
      <c r="CP326">
        <v>49.2</v>
      </c>
      <c r="CQ326">
        <v>45.6</v>
      </c>
      <c r="CR326">
        <v>53.3</v>
      </c>
      <c r="CS326">
        <v>42.1</v>
      </c>
      <c r="CU326">
        <v>39.299999999999997</v>
      </c>
      <c r="CW326">
        <v>51.9</v>
      </c>
      <c r="CX326">
        <v>59.4</v>
      </c>
      <c r="CZ326">
        <v>52.6</v>
      </c>
      <c r="DI326">
        <v>30.7</v>
      </c>
      <c r="DQ326">
        <v>38.1</v>
      </c>
      <c r="DX326">
        <v>49.2</v>
      </c>
      <c r="EK326">
        <v>46.1</v>
      </c>
      <c r="EP326">
        <v>57.3</v>
      </c>
      <c r="ER326">
        <v>52.6</v>
      </c>
      <c r="EY326">
        <v>65.400000000000006</v>
      </c>
      <c r="EZ326">
        <v>67.599999999999994</v>
      </c>
      <c r="FG326">
        <v>79.8</v>
      </c>
      <c r="FJ326">
        <v>83.5</v>
      </c>
      <c r="FP326">
        <v>63.5</v>
      </c>
      <c r="FX326">
        <v>41.4</v>
      </c>
      <c r="FY326">
        <v>41.3</v>
      </c>
      <c r="GA326">
        <v>55</v>
      </c>
      <c r="GC326">
        <v>55</v>
      </c>
      <c r="GF326">
        <v>34.4</v>
      </c>
      <c r="GH326">
        <v>32.200000000000003</v>
      </c>
      <c r="GI326">
        <v>32.200000000000003</v>
      </c>
      <c r="GP326">
        <v>43.9</v>
      </c>
      <c r="GZ326">
        <v>39.6</v>
      </c>
      <c r="HA326">
        <v>47.6</v>
      </c>
      <c r="HB326">
        <v>47.1</v>
      </c>
      <c r="HC326">
        <v>38.5</v>
      </c>
      <c r="IU326">
        <v>46</v>
      </c>
      <c r="JJ326">
        <v>47.1</v>
      </c>
      <c r="JQ326">
        <v>48.5</v>
      </c>
      <c r="JX326">
        <v>46.3</v>
      </c>
      <c r="JY326">
        <v>47.2</v>
      </c>
      <c r="JZ326">
        <v>44.4</v>
      </c>
      <c r="KA326">
        <v>46.1</v>
      </c>
      <c r="KB326">
        <v>49.9</v>
      </c>
      <c r="KC326">
        <v>51.3</v>
      </c>
      <c r="KD326">
        <v>45.9</v>
      </c>
      <c r="KE326">
        <v>47.3</v>
      </c>
      <c r="KG326">
        <v>71</v>
      </c>
      <c r="KH326">
        <v>39.200000000000003</v>
      </c>
      <c r="KJ326">
        <v>48.2</v>
      </c>
      <c r="KK326">
        <v>47.9</v>
      </c>
      <c r="KL326">
        <v>53.7</v>
      </c>
      <c r="KT326">
        <v>3762000000</v>
      </c>
      <c r="KU326">
        <v>291295666666.66669</v>
      </c>
      <c r="KV326">
        <v>141959000000</v>
      </c>
      <c r="KW326">
        <v>42733666666.666664</v>
      </c>
      <c r="KX326">
        <v>16829666666.666666</v>
      </c>
      <c r="KY326">
        <v>11636000000</v>
      </c>
      <c r="KZ326">
        <v>2129666666.6666667</v>
      </c>
      <c r="LA326">
        <v>3064000000</v>
      </c>
      <c r="LB326">
        <v>12954666666.666666</v>
      </c>
      <c r="LC326">
        <v>7208666666.666667</v>
      </c>
      <c r="LD326">
        <v>3361666666.6666665</v>
      </c>
      <c r="LE326">
        <v>1625000000</v>
      </c>
      <c r="LF326">
        <v>759666666.66666663</v>
      </c>
      <c r="LG326">
        <v>8427000000</v>
      </c>
      <c r="LH326">
        <v>4090666666.6666665</v>
      </c>
      <c r="LI326">
        <v>1251666666.6666667</v>
      </c>
      <c r="LJ326">
        <v>2011666666.6666667</v>
      </c>
      <c r="LK326">
        <v>822333333.33333337</v>
      </c>
      <c r="LL326">
        <v>250666666.66666666</v>
      </c>
      <c r="LM326">
        <v>4522333333.333333</v>
      </c>
      <c r="LN326">
        <v>2138000000</v>
      </c>
      <c r="LO326">
        <v>860000000</v>
      </c>
      <c r="LP326">
        <v>283333333.33333331</v>
      </c>
      <c r="LQ326">
        <v>1231666666.6666667</v>
      </c>
      <c r="LR326">
        <v>9666666.666666666</v>
      </c>
      <c r="LS326">
        <v>99225000000</v>
      </c>
      <c r="LT326">
        <v>44005666666.666664</v>
      </c>
      <c r="LU326">
        <v>38119000000</v>
      </c>
      <c r="LV326">
        <v>5494666666.666667</v>
      </c>
      <c r="LW326">
        <v>392000000</v>
      </c>
      <c r="LX326">
        <v>20101666666.666668</v>
      </c>
      <c r="LY326">
        <v>16254333333.333334</v>
      </c>
      <c r="LZ326">
        <v>9573666666.666666</v>
      </c>
      <c r="MA326">
        <v>6206000000</v>
      </c>
      <c r="MB326">
        <v>474666666.66666669</v>
      </c>
      <c r="MC326">
        <v>3847333333.3333335</v>
      </c>
      <c r="MD326">
        <v>12362333333.333334</v>
      </c>
      <c r="ME326">
        <v>10109333333.333334</v>
      </c>
      <c r="MF326">
        <v>2253000000</v>
      </c>
      <c r="MG326">
        <v>22755333333.333332</v>
      </c>
      <c r="MH326">
        <v>3102333333.3333335</v>
      </c>
      <c r="MI326">
        <v>3780666666.6666665</v>
      </c>
      <c r="MJ326">
        <v>4798666666.666667</v>
      </c>
      <c r="MK326">
        <v>3105000000</v>
      </c>
      <c r="ML326">
        <v>4625000000</v>
      </c>
      <c r="MM326">
        <v>2939333333.3333335</v>
      </c>
      <c r="MN326">
        <v>404333333.33333331</v>
      </c>
      <c r="MO326">
        <v>149337000000</v>
      </c>
      <c r="MP326">
        <v>144609333333.33334</v>
      </c>
      <c r="MQ326">
        <v>49423333333.333336</v>
      </c>
      <c r="MR326">
        <v>41015666666.666664</v>
      </c>
      <c r="MS326">
        <v>11519333333.333334</v>
      </c>
      <c r="MT326">
        <v>28042666666.666668</v>
      </c>
      <c r="MU326">
        <v>1271000000</v>
      </c>
      <c r="MV326">
        <v>182666666.66666666</v>
      </c>
      <c r="MW326">
        <v>8407666666.666667</v>
      </c>
      <c r="MX326">
        <v>1528666666.6666667</v>
      </c>
      <c r="MY326">
        <v>6879000000</v>
      </c>
      <c r="MZ326">
        <v>4651000000</v>
      </c>
      <c r="NA326">
        <v>2227666666.6666665</v>
      </c>
      <c r="NB326">
        <v>23240666666.666668</v>
      </c>
      <c r="NC326">
        <v>10277666666.666666</v>
      </c>
      <c r="ND326">
        <v>6317666666.666667</v>
      </c>
      <c r="NE326">
        <v>2261333333.3333335</v>
      </c>
      <c r="NF326">
        <v>1699000000</v>
      </c>
      <c r="NG326">
        <v>12962666666.666666</v>
      </c>
      <c r="NH326">
        <v>10656000000</v>
      </c>
      <c r="NI326">
        <v>2306666666.6666665</v>
      </c>
      <c r="NJ326">
        <v>8865666666.666666</v>
      </c>
      <c r="NK326">
        <v>5613666666.666667</v>
      </c>
      <c r="NL326">
        <v>4953666666.666667</v>
      </c>
      <c r="NM326">
        <v>660000000</v>
      </c>
      <c r="NN326">
        <v>3252000000</v>
      </c>
      <c r="NO326">
        <v>1603000000</v>
      </c>
      <c r="NP326">
        <v>1646000000</v>
      </c>
      <c r="NQ326">
        <v>3333333.3333333335</v>
      </c>
      <c r="NR326">
        <v>6364666666.666667</v>
      </c>
      <c r="NS326">
        <v>3200000000</v>
      </c>
      <c r="NT326">
        <v>1760000000</v>
      </c>
      <c r="NU326">
        <v>946333333.33333337</v>
      </c>
      <c r="NV326">
        <v>458333333.33333331</v>
      </c>
      <c r="NW326">
        <v>19188333333.333332</v>
      </c>
      <c r="NX326">
        <v>17686333333.333332</v>
      </c>
      <c r="NY326">
        <v>16904333333.333334</v>
      </c>
      <c r="NZ326">
        <v>782333333.33333337</v>
      </c>
      <c r="OA326">
        <v>1502000000</v>
      </c>
      <c r="OB326">
        <v>13763000000</v>
      </c>
      <c r="OC326">
        <v>6677666666.666667</v>
      </c>
      <c r="OD326">
        <v>4825666666.666667</v>
      </c>
      <c r="OE326">
        <v>1852000000</v>
      </c>
      <c r="OF326">
        <v>7085333333.333333</v>
      </c>
      <c r="OG326">
        <v>2889000000</v>
      </c>
      <c r="OH326">
        <v>175666666.66666666</v>
      </c>
      <c r="OI326">
        <v>2190333333.3333335</v>
      </c>
      <c r="OJ326">
        <v>1830333333.3333333</v>
      </c>
      <c r="OK326">
        <v>23764000000</v>
      </c>
      <c r="OL326">
        <v>5602666666.666667</v>
      </c>
      <c r="OM326">
        <v>4961000000</v>
      </c>
      <c r="ON326">
        <v>641666666.66666663</v>
      </c>
      <c r="OP326">
        <v>4233666666.6666665</v>
      </c>
      <c r="OQ326">
        <v>2415666666.6666665</v>
      </c>
      <c r="OR326">
        <v>1206666666.6666667</v>
      </c>
      <c r="OS326">
        <v>611000000</v>
      </c>
      <c r="OT326">
        <v>4406000000</v>
      </c>
      <c r="OU326">
        <v>1863333333.3333333</v>
      </c>
      <c r="OV326">
        <v>2815000000</v>
      </c>
      <c r="OW326">
        <v>1081333333.3333333</v>
      </c>
      <c r="OX326">
        <v>2464333333.3333335</v>
      </c>
      <c r="OY326">
        <v>1383000000</v>
      </c>
      <c r="OZ326">
        <v>4727666666.666667</v>
      </c>
      <c r="PA326">
        <v>17949000000</v>
      </c>
      <c r="PB326">
        <v>13221666666.666666</v>
      </c>
    </row>
    <row r="327" spans="1:418" x14ac:dyDescent="0.45">
      <c r="A327" s="71">
        <v>26969</v>
      </c>
      <c r="B327">
        <v>45.9</v>
      </c>
      <c r="C327">
        <v>42.5</v>
      </c>
      <c r="D327">
        <v>41.8</v>
      </c>
      <c r="I327">
        <v>38.200000000000003</v>
      </c>
      <c r="L327">
        <v>35.799999999999997</v>
      </c>
      <c r="M327">
        <v>29.1</v>
      </c>
      <c r="N327">
        <v>24.2</v>
      </c>
      <c r="O327">
        <v>23.4</v>
      </c>
      <c r="Q327">
        <v>30.8</v>
      </c>
      <c r="R327">
        <v>38.5</v>
      </c>
      <c r="S327">
        <v>23.9</v>
      </c>
      <c r="W327">
        <v>52</v>
      </c>
      <c r="AA327">
        <v>58.7</v>
      </c>
      <c r="AL327">
        <v>40.799999999999997</v>
      </c>
      <c r="AP327">
        <v>51.8</v>
      </c>
      <c r="AQ327">
        <v>51.4</v>
      </c>
      <c r="AR327">
        <v>53.1</v>
      </c>
      <c r="BG327">
        <v>63.9</v>
      </c>
      <c r="BH327">
        <v>62.4</v>
      </c>
      <c r="BI327">
        <v>63.3</v>
      </c>
      <c r="BJ327">
        <v>61.9</v>
      </c>
      <c r="BK327">
        <v>71.2</v>
      </c>
      <c r="BM327">
        <v>66.900000000000006</v>
      </c>
      <c r="BO327">
        <v>63</v>
      </c>
      <c r="BS327">
        <v>66.400000000000006</v>
      </c>
      <c r="CB327">
        <v>46.4</v>
      </c>
      <c r="CG327">
        <v>88.8</v>
      </c>
      <c r="CJ327">
        <v>63.6</v>
      </c>
      <c r="CO327">
        <v>49.5</v>
      </c>
      <c r="CP327">
        <v>49.7</v>
      </c>
      <c r="CQ327">
        <v>47.2</v>
      </c>
      <c r="CR327">
        <v>55.6</v>
      </c>
      <c r="CS327">
        <v>42.6</v>
      </c>
      <c r="CU327">
        <v>39.700000000000003</v>
      </c>
      <c r="CW327">
        <v>51.6</v>
      </c>
      <c r="CX327">
        <v>62.5</v>
      </c>
      <c r="CZ327">
        <v>54.6</v>
      </c>
      <c r="DI327">
        <v>31</v>
      </c>
      <c r="DQ327">
        <v>38.9</v>
      </c>
      <c r="DX327">
        <v>46.5</v>
      </c>
      <c r="EK327">
        <v>46.7</v>
      </c>
      <c r="EP327">
        <v>57.6</v>
      </c>
      <c r="ER327">
        <v>52.9</v>
      </c>
      <c r="EY327">
        <v>65.7</v>
      </c>
      <c r="EZ327">
        <v>67.8</v>
      </c>
      <c r="FG327">
        <v>79.900000000000006</v>
      </c>
      <c r="FJ327">
        <v>83.1</v>
      </c>
      <c r="FP327">
        <v>63.7</v>
      </c>
      <c r="FX327">
        <v>41.8</v>
      </c>
      <c r="FY327">
        <v>41.8</v>
      </c>
      <c r="GA327">
        <v>55</v>
      </c>
      <c r="GC327">
        <v>54.9</v>
      </c>
      <c r="GF327">
        <v>34.200000000000003</v>
      </c>
      <c r="GH327">
        <v>33.700000000000003</v>
      </c>
      <c r="GI327">
        <v>33.700000000000003</v>
      </c>
      <c r="GP327">
        <v>44.2</v>
      </c>
      <c r="GZ327">
        <v>39.700000000000003</v>
      </c>
      <c r="HA327">
        <v>47.7</v>
      </c>
      <c r="HB327">
        <v>47.2</v>
      </c>
      <c r="HC327">
        <v>38.6</v>
      </c>
      <c r="IU327">
        <v>45.8</v>
      </c>
      <c r="JJ327">
        <v>47.3</v>
      </c>
      <c r="JQ327">
        <v>48.8</v>
      </c>
      <c r="JX327">
        <v>46.5</v>
      </c>
      <c r="JY327">
        <v>47.5</v>
      </c>
      <c r="JZ327">
        <v>44.7</v>
      </c>
      <c r="KA327">
        <v>46.4</v>
      </c>
      <c r="KB327">
        <v>50</v>
      </c>
      <c r="KC327">
        <v>51.4</v>
      </c>
      <c r="KD327">
        <v>46.4</v>
      </c>
      <c r="KE327">
        <v>47.7</v>
      </c>
      <c r="KG327">
        <v>71.099999999999994</v>
      </c>
      <c r="KH327">
        <v>39.4</v>
      </c>
      <c r="KJ327">
        <v>48.6</v>
      </c>
      <c r="KK327">
        <v>48.3</v>
      </c>
      <c r="KL327">
        <v>53.8</v>
      </c>
      <c r="KT327">
        <v>3762000000</v>
      </c>
      <c r="KU327">
        <v>291295666666.66669</v>
      </c>
      <c r="KV327">
        <v>141959000000</v>
      </c>
      <c r="KW327">
        <v>42733666666.666664</v>
      </c>
      <c r="KX327">
        <v>16829666666.666666</v>
      </c>
      <c r="KY327">
        <v>11636000000</v>
      </c>
      <c r="KZ327">
        <v>2129666666.6666667</v>
      </c>
      <c r="LA327">
        <v>3064000000</v>
      </c>
      <c r="LB327">
        <v>12954666666.666666</v>
      </c>
      <c r="LC327">
        <v>7208666666.666667</v>
      </c>
      <c r="LD327">
        <v>3361666666.6666665</v>
      </c>
      <c r="LE327">
        <v>1625000000</v>
      </c>
      <c r="LF327">
        <v>759666666.66666663</v>
      </c>
      <c r="LG327">
        <v>8427000000</v>
      </c>
      <c r="LH327">
        <v>4090666666.6666665</v>
      </c>
      <c r="LI327">
        <v>1251666666.6666667</v>
      </c>
      <c r="LJ327">
        <v>2011666666.6666667</v>
      </c>
      <c r="LK327">
        <v>822333333.33333337</v>
      </c>
      <c r="LL327">
        <v>250666666.66666666</v>
      </c>
      <c r="LM327">
        <v>4522333333.333333</v>
      </c>
      <c r="LN327">
        <v>2138000000</v>
      </c>
      <c r="LO327">
        <v>860000000</v>
      </c>
      <c r="LP327">
        <v>283333333.33333331</v>
      </c>
      <c r="LQ327">
        <v>1231666666.6666667</v>
      </c>
      <c r="LR327">
        <v>9666666.666666666</v>
      </c>
      <c r="LS327">
        <v>99225000000</v>
      </c>
      <c r="LT327">
        <v>44005666666.666664</v>
      </c>
      <c r="LU327">
        <v>38119000000</v>
      </c>
      <c r="LV327">
        <v>5494666666.666667</v>
      </c>
      <c r="LW327">
        <v>392000000</v>
      </c>
      <c r="LX327">
        <v>20101666666.666668</v>
      </c>
      <c r="LY327">
        <v>16254333333.333334</v>
      </c>
      <c r="LZ327">
        <v>9573666666.666666</v>
      </c>
      <c r="MA327">
        <v>6206000000</v>
      </c>
      <c r="MB327">
        <v>474666666.66666669</v>
      </c>
      <c r="MC327">
        <v>3847333333.3333335</v>
      </c>
      <c r="MD327">
        <v>12362333333.333334</v>
      </c>
      <c r="ME327">
        <v>10109333333.333334</v>
      </c>
      <c r="MF327">
        <v>2253000000</v>
      </c>
      <c r="MG327">
        <v>22755333333.333332</v>
      </c>
      <c r="MH327">
        <v>3102333333.3333335</v>
      </c>
      <c r="MI327">
        <v>3780666666.6666665</v>
      </c>
      <c r="MJ327">
        <v>4798666666.666667</v>
      </c>
      <c r="MK327">
        <v>3105000000</v>
      </c>
      <c r="ML327">
        <v>4625000000</v>
      </c>
      <c r="MM327">
        <v>2939333333.3333335</v>
      </c>
      <c r="MN327">
        <v>404333333.33333331</v>
      </c>
      <c r="MO327">
        <v>149337000000</v>
      </c>
      <c r="MP327">
        <v>144609333333.33334</v>
      </c>
      <c r="MQ327">
        <v>49423333333.333336</v>
      </c>
      <c r="MR327">
        <v>41015666666.666664</v>
      </c>
      <c r="MS327">
        <v>11519333333.333334</v>
      </c>
      <c r="MT327">
        <v>28042666666.666668</v>
      </c>
      <c r="MU327">
        <v>1271000000</v>
      </c>
      <c r="MV327">
        <v>182666666.66666666</v>
      </c>
      <c r="MW327">
        <v>8407666666.666667</v>
      </c>
      <c r="MX327">
        <v>1528666666.6666667</v>
      </c>
      <c r="MY327">
        <v>6879000000</v>
      </c>
      <c r="MZ327">
        <v>4651000000</v>
      </c>
      <c r="NA327">
        <v>2227666666.6666665</v>
      </c>
      <c r="NB327">
        <v>23240666666.666668</v>
      </c>
      <c r="NC327">
        <v>10277666666.666666</v>
      </c>
      <c r="ND327">
        <v>6317666666.666667</v>
      </c>
      <c r="NE327">
        <v>2261333333.3333335</v>
      </c>
      <c r="NF327">
        <v>1699000000</v>
      </c>
      <c r="NG327">
        <v>12962666666.666666</v>
      </c>
      <c r="NH327">
        <v>10656000000</v>
      </c>
      <c r="NI327">
        <v>2306666666.6666665</v>
      </c>
      <c r="NJ327">
        <v>8865666666.666666</v>
      </c>
      <c r="NK327">
        <v>5613666666.666667</v>
      </c>
      <c r="NL327">
        <v>4953666666.666667</v>
      </c>
      <c r="NM327">
        <v>660000000</v>
      </c>
      <c r="NN327">
        <v>3252000000</v>
      </c>
      <c r="NO327">
        <v>1603000000</v>
      </c>
      <c r="NP327">
        <v>1646000000</v>
      </c>
      <c r="NQ327">
        <v>3333333.3333333335</v>
      </c>
      <c r="NR327">
        <v>6364666666.666667</v>
      </c>
      <c r="NS327">
        <v>3200000000</v>
      </c>
      <c r="NT327">
        <v>1760000000</v>
      </c>
      <c r="NU327">
        <v>946333333.33333337</v>
      </c>
      <c r="NV327">
        <v>458333333.33333331</v>
      </c>
      <c r="NW327">
        <v>19188333333.333332</v>
      </c>
      <c r="NX327">
        <v>17686333333.333332</v>
      </c>
      <c r="NY327">
        <v>16904333333.333334</v>
      </c>
      <c r="NZ327">
        <v>782333333.33333337</v>
      </c>
      <c r="OA327">
        <v>1502000000</v>
      </c>
      <c r="OB327">
        <v>13763000000</v>
      </c>
      <c r="OC327">
        <v>6677666666.666667</v>
      </c>
      <c r="OD327">
        <v>4825666666.666667</v>
      </c>
      <c r="OE327">
        <v>1852000000</v>
      </c>
      <c r="OF327">
        <v>7085333333.333333</v>
      </c>
      <c r="OG327">
        <v>2889000000</v>
      </c>
      <c r="OH327">
        <v>175666666.66666666</v>
      </c>
      <c r="OI327">
        <v>2190333333.3333335</v>
      </c>
      <c r="OJ327">
        <v>1830333333.3333333</v>
      </c>
      <c r="OK327">
        <v>23764000000</v>
      </c>
      <c r="OL327">
        <v>5602666666.666667</v>
      </c>
      <c r="OM327">
        <v>4961000000</v>
      </c>
      <c r="ON327">
        <v>641666666.66666663</v>
      </c>
      <c r="OP327">
        <v>4233666666.6666665</v>
      </c>
      <c r="OQ327">
        <v>2415666666.6666665</v>
      </c>
      <c r="OR327">
        <v>1206666666.6666667</v>
      </c>
      <c r="OS327">
        <v>611000000</v>
      </c>
      <c r="OT327">
        <v>4406000000</v>
      </c>
      <c r="OU327">
        <v>1863333333.3333333</v>
      </c>
      <c r="OV327">
        <v>2815000000</v>
      </c>
      <c r="OW327">
        <v>1081333333.3333333</v>
      </c>
      <c r="OX327">
        <v>2464333333.3333335</v>
      </c>
      <c r="OY327">
        <v>1383000000</v>
      </c>
      <c r="OZ327">
        <v>4727666666.666667</v>
      </c>
      <c r="PA327">
        <v>17949000000</v>
      </c>
      <c r="PB327">
        <v>13221666666.666666</v>
      </c>
    </row>
    <row r="328" spans="1:418" x14ac:dyDescent="0.45">
      <c r="A328" s="71">
        <v>26999</v>
      </c>
      <c r="B328">
        <v>46.3</v>
      </c>
      <c r="C328">
        <v>42.8</v>
      </c>
      <c r="D328">
        <v>42.1</v>
      </c>
      <c r="I328">
        <v>38.299999999999997</v>
      </c>
      <c r="L328">
        <v>36.700000000000003</v>
      </c>
      <c r="M328">
        <v>29.9</v>
      </c>
      <c r="N328">
        <v>26.6</v>
      </c>
      <c r="O328">
        <v>25.9</v>
      </c>
      <c r="Q328">
        <v>31</v>
      </c>
      <c r="R328">
        <v>38.700000000000003</v>
      </c>
      <c r="S328">
        <v>23.9</v>
      </c>
      <c r="W328">
        <v>52.2</v>
      </c>
      <c r="AA328">
        <v>58.9</v>
      </c>
      <c r="AL328">
        <v>41.1</v>
      </c>
      <c r="AP328">
        <v>52.3</v>
      </c>
      <c r="AQ328">
        <v>51.9</v>
      </c>
      <c r="AR328">
        <v>53.6</v>
      </c>
      <c r="BG328">
        <v>63.9</v>
      </c>
      <c r="BH328">
        <v>62.4</v>
      </c>
      <c r="BI328">
        <v>63.4</v>
      </c>
      <c r="BJ328">
        <v>61.8</v>
      </c>
      <c r="BK328">
        <v>71.3</v>
      </c>
      <c r="BM328">
        <v>67.3</v>
      </c>
      <c r="BO328">
        <v>64</v>
      </c>
      <c r="BS328">
        <v>66.3</v>
      </c>
      <c r="CB328">
        <v>47.1</v>
      </c>
      <c r="CG328">
        <v>88.8</v>
      </c>
      <c r="CJ328">
        <v>65.400000000000006</v>
      </c>
      <c r="CO328">
        <v>49.9</v>
      </c>
      <c r="CP328">
        <v>49.5</v>
      </c>
      <c r="CQ328">
        <v>47</v>
      </c>
      <c r="CR328">
        <v>57.2</v>
      </c>
      <c r="CS328">
        <v>41.5</v>
      </c>
      <c r="CU328">
        <v>38.4</v>
      </c>
      <c r="CW328">
        <v>51.3</v>
      </c>
      <c r="CX328">
        <v>65.2</v>
      </c>
      <c r="CZ328">
        <v>50.8</v>
      </c>
      <c r="DI328">
        <v>31.4</v>
      </c>
      <c r="DQ328">
        <v>39.4</v>
      </c>
      <c r="DX328">
        <v>46.6</v>
      </c>
      <c r="EK328">
        <v>47.1</v>
      </c>
      <c r="EP328">
        <v>58.1</v>
      </c>
      <c r="ER328">
        <v>53.2</v>
      </c>
      <c r="EY328">
        <v>66</v>
      </c>
      <c r="EZ328">
        <v>68.2</v>
      </c>
      <c r="FG328">
        <v>80.2</v>
      </c>
      <c r="FJ328">
        <v>83.6</v>
      </c>
      <c r="FP328">
        <v>64</v>
      </c>
      <c r="FX328">
        <v>42.2</v>
      </c>
      <c r="FY328">
        <v>42.2</v>
      </c>
      <c r="GA328">
        <v>54.8</v>
      </c>
      <c r="GC328">
        <v>54.8</v>
      </c>
      <c r="GF328">
        <v>33.9</v>
      </c>
      <c r="GH328">
        <v>35.200000000000003</v>
      </c>
      <c r="GI328">
        <v>35.200000000000003</v>
      </c>
      <c r="GP328">
        <v>44.5</v>
      </c>
      <c r="GZ328">
        <v>39.9</v>
      </c>
      <c r="HA328">
        <v>47.8</v>
      </c>
      <c r="HB328">
        <v>47.2</v>
      </c>
      <c r="HC328">
        <v>38.700000000000003</v>
      </c>
      <c r="IU328">
        <v>45.8</v>
      </c>
      <c r="JJ328">
        <v>47.5</v>
      </c>
      <c r="JQ328">
        <v>49</v>
      </c>
      <c r="JX328">
        <v>46.7</v>
      </c>
      <c r="JY328">
        <v>47.7</v>
      </c>
      <c r="JZ328">
        <v>45</v>
      </c>
      <c r="KA328">
        <v>46.7</v>
      </c>
      <c r="KB328">
        <v>50.2</v>
      </c>
      <c r="KC328">
        <v>51.6</v>
      </c>
      <c r="KD328">
        <v>46.7</v>
      </c>
      <c r="KE328">
        <v>48.1</v>
      </c>
      <c r="KG328">
        <v>71.400000000000006</v>
      </c>
      <c r="KH328">
        <v>39.799999999999997</v>
      </c>
      <c r="KJ328">
        <v>49</v>
      </c>
      <c r="KK328">
        <v>48.7</v>
      </c>
      <c r="KL328">
        <v>54.1</v>
      </c>
      <c r="KT328">
        <v>3762000000</v>
      </c>
      <c r="KU328">
        <v>291295666666.66669</v>
      </c>
      <c r="KV328">
        <v>141959000000</v>
      </c>
      <c r="KW328">
        <v>42733666666.666664</v>
      </c>
      <c r="KX328">
        <v>16829666666.666666</v>
      </c>
      <c r="KY328">
        <v>11636000000</v>
      </c>
      <c r="KZ328">
        <v>2129666666.6666667</v>
      </c>
      <c r="LA328">
        <v>3064000000</v>
      </c>
      <c r="LB328">
        <v>12954666666.666666</v>
      </c>
      <c r="LC328">
        <v>7208666666.666667</v>
      </c>
      <c r="LD328">
        <v>3361666666.6666665</v>
      </c>
      <c r="LE328">
        <v>1625000000</v>
      </c>
      <c r="LF328">
        <v>759666666.66666663</v>
      </c>
      <c r="LG328">
        <v>8427000000</v>
      </c>
      <c r="LH328">
        <v>4090666666.6666665</v>
      </c>
      <c r="LI328">
        <v>1251666666.6666667</v>
      </c>
      <c r="LJ328">
        <v>2011666666.6666667</v>
      </c>
      <c r="LK328">
        <v>822333333.33333337</v>
      </c>
      <c r="LL328">
        <v>250666666.66666666</v>
      </c>
      <c r="LM328">
        <v>4522333333.333333</v>
      </c>
      <c r="LN328">
        <v>2138000000</v>
      </c>
      <c r="LO328">
        <v>860000000</v>
      </c>
      <c r="LP328">
        <v>283333333.33333331</v>
      </c>
      <c r="LQ328">
        <v>1231666666.6666667</v>
      </c>
      <c r="LR328">
        <v>9666666.666666666</v>
      </c>
      <c r="LS328">
        <v>99225000000</v>
      </c>
      <c r="LT328">
        <v>44005666666.666664</v>
      </c>
      <c r="LU328">
        <v>38119000000</v>
      </c>
      <c r="LV328">
        <v>5494666666.666667</v>
      </c>
      <c r="LW328">
        <v>392000000</v>
      </c>
      <c r="LX328">
        <v>20101666666.666668</v>
      </c>
      <c r="LY328">
        <v>16254333333.333334</v>
      </c>
      <c r="LZ328">
        <v>9573666666.666666</v>
      </c>
      <c r="MA328">
        <v>6206000000</v>
      </c>
      <c r="MB328">
        <v>474666666.66666669</v>
      </c>
      <c r="MC328">
        <v>3847333333.3333335</v>
      </c>
      <c r="MD328">
        <v>12362333333.333334</v>
      </c>
      <c r="ME328">
        <v>10109333333.333334</v>
      </c>
      <c r="MF328">
        <v>2253000000</v>
      </c>
      <c r="MG328">
        <v>22755333333.333332</v>
      </c>
      <c r="MH328">
        <v>3102333333.3333335</v>
      </c>
      <c r="MI328">
        <v>3780666666.6666665</v>
      </c>
      <c r="MJ328">
        <v>4798666666.666667</v>
      </c>
      <c r="MK328">
        <v>3105000000</v>
      </c>
      <c r="ML328">
        <v>4625000000</v>
      </c>
      <c r="MM328">
        <v>2939333333.3333335</v>
      </c>
      <c r="MN328">
        <v>404333333.33333331</v>
      </c>
      <c r="MO328">
        <v>149337000000</v>
      </c>
      <c r="MP328">
        <v>144609333333.33334</v>
      </c>
      <c r="MQ328">
        <v>49423333333.333336</v>
      </c>
      <c r="MR328">
        <v>41015666666.666664</v>
      </c>
      <c r="MS328">
        <v>11519333333.333334</v>
      </c>
      <c r="MT328">
        <v>28042666666.666668</v>
      </c>
      <c r="MU328">
        <v>1271000000</v>
      </c>
      <c r="MV328">
        <v>182666666.66666666</v>
      </c>
      <c r="MW328">
        <v>8407666666.666667</v>
      </c>
      <c r="MX328">
        <v>1528666666.6666667</v>
      </c>
      <c r="MY328">
        <v>6879000000</v>
      </c>
      <c r="MZ328">
        <v>4651000000</v>
      </c>
      <c r="NA328">
        <v>2227666666.6666665</v>
      </c>
      <c r="NB328">
        <v>23240666666.666668</v>
      </c>
      <c r="NC328">
        <v>10277666666.666666</v>
      </c>
      <c r="ND328">
        <v>6317666666.666667</v>
      </c>
      <c r="NE328">
        <v>2261333333.3333335</v>
      </c>
      <c r="NF328">
        <v>1699000000</v>
      </c>
      <c r="NG328">
        <v>12962666666.666666</v>
      </c>
      <c r="NH328">
        <v>10656000000</v>
      </c>
      <c r="NI328">
        <v>2306666666.6666665</v>
      </c>
      <c r="NJ328">
        <v>8865666666.666666</v>
      </c>
      <c r="NK328">
        <v>5613666666.666667</v>
      </c>
      <c r="NL328">
        <v>4953666666.666667</v>
      </c>
      <c r="NM328">
        <v>660000000</v>
      </c>
      <c r="NN328">
        <v>3252000000</v>
      </c>
      <c r="NO328">
        <v>1603000000</v>
      </c>
      <c r="NP328">
        <v>1646000000</v>
      </c>
      <c r="NQ328">
        <v>3333333.3333333335</v>
      </c>
      <c r="NR328">
        <v>6364666666.666667</v>
      </c>
      <c r="NS328">
        <v>3200000000</v>
      </c>
      <c r="NT328">
        <v>1760000000</v>
      </c>
      <c r="NU328">
        <v>946333333.33333337</v>
      </c>
      <c r="NV328">
        <v>458333333.33333331</v>
      </c>
      <c r="NW328">
        <v>19188333333.333332</v>
      </c>
      <c r="NX328">
        <v>17686333333.333332</v>
      </c>
      <c r="NY328">
        <v>16904333333.333334</v>
      </c>
      <c r="NZ328">
        <v>782333333.33333337</v>
      </c>
      <c r="OA328">
        <v>1502000000</v>
      </c>
      <c r="OB328">
        <v>13763000000</v>
      </c>
      <c r="OC328">
        <v>6677666666.666667</v>
      </c>
      <c r="OD328">
        <v>4825666666.666667</v>
      </c>
      <c r="OE328">
        <v>1852000000</v>
      </c>
      <c r="OF328">
        <v>7085333333.333333</v>
      </c>
      <c r="OG328">
        <v>2889000000</v>
      </c>
      <c r="OH328">
        <v>175666666.66666666</v>
      </c>
      <c r="OI328">
        <v>2190333333.3333335</v>
      </c>
      <c r="OJ328">
        <v>1830333333.3333333</v>
      </c>
      <c r="OK328">
        <v>23764000000</v>
      </c>
      <c r="OL328">
        <v>5602666666.666667</v>
      </c>
      <c r="OM328">
        <v>4961000000</v>
      </c>
      <c r="ON328">
        <v>641666666.66666663</v>
      </c>
      <c r="OP328">
        <v>4233666666.6666665</v>
      </c>
      <c r="OQ328">
        <v>2415666666.6666665</v>
      </c>
      <c r="OR328">
        <v>1206666666.6666667</v>
      </c>
      <c r="OS328">
        <v>611000000</v>
      </c>
      <c r="OT328">
        <v>4406000000</v>
      </c>
      <c r="OU328">
        <v>1863333333.3333333</v>
      </c>
      <c r="OV328">
        <v>2815000000</v>
      </c>
      <c r="OW328">
        <v>1081333333.3333333</v>
      </c>
      <c r="OX328">
        <v>2464333333.3333335</v>
      </c>
      <c r="OY328">
        <v>1383000000</v>
      </c>
      <c r="OZ328">
        <v>4727666666.666667</v>
      </c>
      <c r="PA328">
        <v>17949000000</v>
      </c>
      <c r="PB328">
        <v>13221666666.666666</v>
      </c>
    </row>
    <row r="329" spans="1:418" x14ac:dyDescent="0.45">
      <c r="A329" s="71">
        <v>27030</v>
      </c>
      <c r="B329">
        <v>46.8</v>
      </c>
      <c r="C329">
        <v>43.3</v>
      </c>
      <c r="D329">
        <v>42.4</v>
      </c>
      <c r="I329">
        <v>38.5</v>
      </c>
      <c r="L329">
        <v>37.9</v>
      </c>
      <c r="M329">
        <v>31.3</v>
      </c>
      <c r="N329">
        <v>29.6</v>
      </c>
      <c r="O329">
        <v>29</v>
      </c>
      <c r="Q329">
        <v>31.7</v>
      </c>
      <c r="R329">
        <v>40</v>
      </c>
      <c r="S329">
        <v>24.2</v>
      </c>
      <c r="W329">
        <v>52.7</v>
      </c>
      <c r="AA329">
        <v>59.5</v>
      </c>
      <c r="AL329">
        <v>41.7</v>
      </c>
      <c r="AP329">
        <v>52.9</v>
      </c>
      <c r="AQ329">
        <v>52.5</v>
      </c>
      <c r="AR329">
        <v>54.3</v>
      </c>
      <c r="BG329">
        <v>65</v>
      </c>
      <c r="BH329">
        <v>63.5</v>
      </c>
      <c r="BI329">
        <v>64</v>
      </c>
      <c r="BJ329">
        <v>62.5</v>
      </c>
      <c r="BK329">
        <v>72.099999999999994</v>
      </c>
      <c r="BM329">
        <v>68.5</v>
      </c>
      <c r="BO329">
        <v>63.8</v>
      </c>
      <c r="BS329">
        <v>69.599999999999994</v>
      </c>
      <c r="CB329">
        <v>47.8</v>
      </c>
      <c r="CG329">
        <v>90.7</v>
      </c>
      <c r="CJ329">
        <v>65.900000000000006</v>
      </c>
      <c r="CO329">
        <v>50.6</v>
      </c>
      <c r="CP329">
        <v>50</v>
      </c>
      <c r="CQ329">
        <v>47.7</v>
      </c>
      <c r="CR329">
        <v>57.2</v>
      </c>
      <c r="CS329">
        <v>44.4</v>
      </c>
      <c r="CU329">
        <v>39</v>
      </c>
      <c r="CW329">
        <v>51.9</v>
      </c>
      <c r="CX329">
        <v>66.2</v>
      </c>
      <c r="CZ329">
        <v>56.4</v>
      </c>
      <c r="DI329">
        <v>31.8</v>
      </c>
      <c r="DQ329">
        <v>39.9</v>
      </c>
      <c r="DX329">
        <v>46.8</v>
      </c>
      <c r="EK329">
        <v>47.4</v>
      </c>
      <c r="EP329">
        <v>58.4</v>
      </c>
      <c r="ER329">
        <v>53.5</v>
      </c>
      <c r="EY329">
        <v>66.3</v>
      </c>
      <c r="EZ329">
        <v>68.5</v>
      </c>
      <c r="FG329">
        <v>80.400000000000006</v>
      </c>
      <c r="FJ329">
        <v>84</v>
      </c>
      <c r="FP329">
        <v>64.5</v>
      </c>
      <c r="FX329">
        <v>42.8</v>
      </c>
      <c r="FY329">
        <v>42.9</v>
      </c>
      <c r="GA329">
        <v>55.1</v>
      </c>
      <c r="GC329">
        <v>55</v>
      </c>
      <c r="GF329">
        <v>33.299999999999997</v>
      </c>
      <c r="GH329">
        <v>37.200000000000003</v>
      </c>
      <c r="GI329">
        <v>37.200000000000003</v>
      </c>
      <c r="GP329">
        <v>44.7</v>
      </c>
      <c r="GZ329">
        <v>40.1</v>
      </c>
      <c r="HA329">
        <v>47.9</v>
      </c>
      <c r="HB329">
        <v>47.3</v>
      </c>
      <c r="HC329">
        <v>38.9</v>
      </c>
      <c r="IU329">
        <v>45.9</v>
      </c>
      <c r="JJ329">
        <v>47.6</v>
      </c>
      <c r="JQ329">
        <v>49.2</v>
      </c>
      <c r="JX329">
        <v>46.9</v>
      </c>
      <c r="JY329">
        <v>48.1</v>
      </c>
      <c r="JZ329">
        <v>45.4</v>
      </c>
      <c r="KA329">
        <v>47.2</v>
      </c>
      <c r="KB329">
        <v>50.5</v>
      </c>
      <c r="KC329">
        <v>51.9</v>
      </c>
      <c r="KD329">
        <v>47.2</v>
      </c>
      <c r="KE329">
        <v>48.7</v>
      </c>
      <c r="KG329">
        <v>71.7</v>
      </c>
      <c r="KH329">
        <v>40.1</v>
      </c>
      <c r="KJ329">
        <v>49.6</v>
      </c>
      <c r="KK329">
        <v>49.3</v>
      </c>
      <c r="KL329">
        <v>54.4</v>
      </c>
      <c r="KT329">
        <v>3761333333.3333335</v>
      </c>
      <c r="KU329">
        <v>297289333333.33331</v>
      </c>
      <c r="KV329">
        <v>145168333333.33334</v>
      </c>
      <c r="KW329">
        <v>42217333333.333336</v>
      </c>
      <c r="KX329">
        <v>15675333333.333334</v>
      </c>
      <c r="KY329">
        <v>10510000000</v>
      </c>
      <c r="KZ329">
        <v>2116333333.3333333</v>
      </c>
      <c r="LA329">
        <v>3048666666.6666665</v>
      </c>
      <c r="LB329">
        <v>13374333333.333334</v>
      </c>
      <c r="LC329">
        <v>7444666666.666667</v>
      </c>
      <c r="LD329">
        <v>3458333333.3333335</v>
      </c>
      <c r="LE329">
        <v>1683333333.3333333</v>
      </c>
      <c r="LF329">
        <v>788000000</v>
      </c>
      <c r="LG329">
        <v>8511000000</v>
      </c>
      <c r="LH329">
        <v>4204333333.3333335</v>
      </c>
      <c r="LI329">
        <v>1334000000</v>
      </c>
      <c r="LJ329">
        <v>1909000000</v>
      </c>
      <c r="LK329">
        <v>807333333.33333337</v>
      </c>
      <c r="LL329">
        <v>256333333.33333334</v>
      </c>
      <c r="LM329">
        <v>4657000000</v>
      </c>
      <c r="LN329">
        <v>2214333333.3333335</v>
      </c>
      <c r="LO329">
        <v>873666666.66666663</v>
      </c>
      <c r="LP329">
        <v>279666666.66666669</v>
      </c>
      <c r="LQ329">
        <v>1278666666.6666667</v>
      </c>
      <c r="LR329">
        <v>10000000</v>
      </c>
      <c r="LS329">
        <v>102951000000</v>
      </c>
      <c r="LT329">
        <v>45875000000</v>
      </c>
      <c r="LU329">
        <v>39819333333.333336</v>
      </c>
      <c r="LV329">
        <v>5658333333.333333</v>
      </c>
      <c r="LW329">
        <v>397333333.33333331</v>
      </c>
      <c r="LX329">
        <v>20543333333.333332</v>
      </c>
      <c r="LY329">
        <v>16655333333.333334</v>
      </c>
      <c r="LZ329">
        <v>9794333333.333334</v>
      </c>
      <c r="MA329">
        <v>6348666666.666667</v>
      </c>
      <c r="MB329">
        <v>512333333.33333331</v>
      </c>
      <c r="MC329">
        <v>3888000000</v>
      </c>
      <c r="MD329">
        <v>13069000000</v>
      </c>
      <c r="ME329">
        <v>10692666666.666666</v>
      </c>
      <c r="MF329">
        <v>2376666666.6666665</v>
      </c>
      <c r="MG329">
        <v>23463666666.666668</v>
      </c>
      <c r="MH329">
        <v>3195666666.6666665</v>
      </c>
      <c r="MI329">
        <v>3950666666.6666665</v>
      </c>
      <c r="MJ329">
        <v>4976666666.666667</v>
      </c>
      <c r="MK329">
        <v>3216000000</v>
      </c>
      <c r="ML329">
        <v>4729666666.666667</v>
      </c>
      <c r="MM329">
        <v>2996666666.6666665</v>
      </c>
      <c r="MN329">
        <v>398000000</v>
      </c>
      <c r="MO329">
        <v>152120666666.66666</v>
      </c>
      <c r="MP329">
        <v>147191000000</v>
      </c>
      <c r="MQ329">
        <v>50496333333.333336</v>
      </c>
      <c r="MR329">
        <v>41972333333.333336</v>
      </c>
      <c r="MS329">
        <v>11684333333.333334</v>
      </c>
      <c r="MT329">
        <v>28801666666.666668</v>
      </c>
      <c r="MU329">
        <v>1299000000</v>
      </c>
      <c r="MV329">
        <v>187333333.33333334</v>
      </c>
      <c r="MW329">
        <v>8524000000</v>
      </c>
      <c r="MX329">
        <v>1564333333.3333333</v>
      </c>
      <c r="MY329">
        <v>6959666666.666667</v>
      </c>
      <c r="MZ329">
        <v>4726666666.666667</v>
      </c>
      <c r="NA329">
        <v>2232666666.6666665</v>
      </c>
      <c r="NB329">
        <v>23952333333.333332</v>
      </c>
      <c r="NC329">
        <v>10664000000</v>
      </c>
      <c r="ND329">
        <v>6503666666.666667</v>
      </c>
      <c r="NE329">
        <v>2347333333.3333335</v>
      </c>
      <c r="NF329">
        <v>1813000000</v>
      </c>
      <c r="NG329">
        <v>13288333333.333334</v>
      </c>
      <c r="NH329">
        <v>10933000000</v>
      </c>
      <c r="NI329">
        <v>2355333333.3333335</v>
      </c>
      <c r="NJ329">
        <v>9121666666.666666</v>
      </c>
      <c r="NK329">
        <v>5669000000</v>
      </c>
      <c r="NL329">
        <v>5008000000</v>
      </c>
      <c r="NM329">
        <v>661000000</v>
      </c>
      <c r="NN329">
        <v>3452666666.6666665</v>
      </c>
      <c r="NO329">
        <v>1705666666.6666667</v>
      </c>
      <c r="NP329">
        <v>1743666666.6666667</v>
      </c>
      <c r="NQ329">
        <v>3333333.3333333335</v>
      </c>
      <c r="NR329">
        <v>6529666666.666667</v>
      </c>
      <c r="NS329">
        <v>3310666666.6666665</v>
      </c>
      <c r="NT329">
        <v>1796666666.6666667</v>
      </c>
      <c r="NU329">
        <v>959666666.66666663</v>
      </c>
      <c r="NV329">
        <v>462666666.66666669</v>
      </c>
      <c r="NW329">
        <v>19283333333.333332</v>
      </c>
      <c r="NX329">
        <v>17769000000</v>
      </c>
      <c r="NY329">
        <v>16930000000</v>
      </c>
      <c r="NZ329">
        <v>839000000</v>
      </c>
      <c r="OA329">
        <v>1514333333.3333333</v>
      </c>
      <c r="OB329">
        <v>13700333333.333334</v>
      </c>
      <c r="OC329">
        <v>6658666666.666667</v>
      </c>
      <c r="OD329">
        <v>4973666666.666667</v>
      </c>
      <c r="OE329">
        <v>1685000000</v>
      </c>
      <c r="OF329">
        <v>7041666666.666667</v>
      </c>
      <c r="OG329">
        <v>2918666666.6666665</v>
      </c>
      <c r="OH329">
        <v>186333333.33333334</v>
      </c>
      <c r="OI329">
        <v>2221333333.3333335</v>
      </c>
      <c r="OJ329">
        <v>1715333333.3333333</v>
      </c>
      <c r="OK329">
        <v>24107000000</v>
      </c>
      <c r="OL329">
        <v>5723333333.333333</v>
      </c>
      <c r="OM329">
        <v>5057333333.333333</v>
      </c>
      <c r="ON329">
        <v>666000000</v>
      </c>
      <c r="OP329">
        <v>4326333333.333333</v>
      </c>
      <c r="OQ329">
        <v>2476666666.6666665</v>
      </c>
      <c r="OR329">
        <v>1243333333.3333333</v>
      </c>
      <c r="OS329">
        <v>606333333.33333337</v>
      </c>
      <c r="OT329">
        <v>4493000000</v>
      </c>
      <c r="OU329">
        <v>1903333333.3333333</v>
      </c>
      <c r="OV329">
        <v>2823666666.6666665</v>
      </c>
      <c r="OW329">
        <v>1075666666.6666667</v>
      </c>
      <c r="OX329">
        <v>2569666666.6666665</v>
      </c>
      <c r="OY329">
        <v>1494000000</v>
      </c>
      <c r="OZ329">
        <v>4930000000</v>
      </c>
      <c r="PA329">
        <v>18510666666.666668</v>
      </c>
      <c r="PB329">
        <v>13580666666.666666</v>
      </c>
    </row>
    <row r="330" spans="1:418" x14ac:dyDescent="0.45">
      <c r="A330" s="71">
        <v>27061</v>
      </c>
      <c r="B330">
        <v>47.3</v>
      </c>
      <c r="C330">
        <v>43.6</v>
      </c>
      <c r="D330">
        <v>42.7</v>
      </c>
      <c r="I330">
        <v>38.700000000000003</v>
      </c>
      <c r="L330">
        <v>38.6</v>
      </c>
      <c r="M330">
        <v>32.1</v>
      </c>
      <c r="N330">
        <v>30.6</v>
      </c>
      <c r="O330">
        <v>29.9</v>
      </c>
      <c r="Q330">
        <v>32.299999999999997</v>
      </c>
      <c r="R330">
        <v>41.1</v>
      </c>
      <c r="S330">
        <v>24.5</v>
      </c>
      <c r="W330">
        <v>53.1</v>
      </c>
      <c r="AA330">
        <v>60</v>
      </c>
      <c r="AL330">
        <v>42.2</v>
      </c>
      <c r="AP330">
        <v>54</v>
      </c>
      <c r="AQ330">
        <v>53.6</v>
      </c>
      <c r="AR330">
        <v>55.8</v>
      </c>
      <c r="BG330">
        <v>66.400000000000006</v>
      </c>
      <c r="BH330">
        <v>64.900000000000006</v>
      </c>
      <c r="BI330">
        <v>65.8</v>
      </c>
      <c r="BJ330">
        <v>66.3</v>
      </c>
      <c r="BK330">
        <v>76.599999999999994</v>
      </c>
      <c r="BM330">
        <v>68.2</v>
      </c>
      <c r="BO330">
        <v>64.3</v>
      </c>
      <c r="BS330">
        <v>68.599999999999994</v>
      </c>
      <c r="CB330">
        <v>48.2</v>
      </c>
      <c r="CG330">
        <v>92.6</v>
      </c>
      <c r="CJ330">
        <v>67</v>
      </c>
      <c r="CO330">
        <v>52</v>
      </c>
      <c r="CP330">
        <v>50.7</v>
      </c>
      <c r="CQ330">
        <v>47.1</v>
      </c>
      <c r="CR330">
        <v>56.9</v>
      </c>
      <c r="CS330">
        <v>41.9</v>
      </c>
      <c r="CU330">
        <v>39.1</v>
      </c>
      <c r="CW330">
        <v>53.6</v>
      </c>
      <c r="CX330">
        <v>74.400000000000006</v>
      </c>
      <c r="CZ330">
        <v>61.9</v>
      </c>
      <c r="DI330">
        <v>32.200000000000003</v>
      </c>
      <c r="DQ330">
        <v>41.2</v>
      </c>
      <c r="DX330">
        <v>45.6</v>
      </c>
      <c r="EK330">
        <v>47.8</v>
      </c>
      <c r="EP330">
        <v>58.7</v>
      </c>
      <c r="ER330">
        <v>54</v>
      </c>
      <c r="EY330">
        <v>67</v>
      </c>
      <c r="EZ330">
        <v>69.3</v>
      </c>
      <c r="FG330">
        <v>81.5</v>
      </c>
      <c r="FJ330">
        <v>84</v>
      </c>
      <c r="FP330">
        <v>64.7</v>
      </c>
      <c r="FX330">
        <v>43.4</v>
      </c>
      <c r="FY330">
        <v>43.5</v>
      </c>
      <c r="GA330">
        <v>55.2</v>
      </c>
      <c r="GC330">
        <v>55.2</v>
      </c>
      <c r="GF330">
        <v>32.799999999999997</v>
      </c>
      <c r="GH330">
        <v>39.299999999999997</v>
      </c>
      <c r="GI330">
        <v>39.299999999999997</v>
      </c>
      <c r="GP330">
        <v>45.2</v>
      </c>
      <c r="GZ330">
        <v>40.299999999999997</v>
      </c>
      <c r="HA330">
        <v>48</v>
      </c>
      <c r="HB330">
        <v>47.4</v>
      </c>
      <c r="HC330">
        <v>39.299999999999997</v>
      </c>
      <c r="IU330">
        <v>46.1</v>
      </c>
      <c r="JJ330">
        <v>47.9</v>
      </c>
      <c r="JQ330">
        <v>49.5</v>
      </c>
      <c r="JX330">
        <v>47.2</v>
      </c>
      <c r="JY330">
        <v>48.6</v>
      </c>
      <c r="JZ330">
        <v>45.8</v>
      </c>
      <c r="KA330">
        <v>47.7</v>
      </c>
      <c r="KB330">
        <v>50.7</v>
      </c>
      <c r="KC330">
        <v>52.2</v>
      </c>
      <c r="KD330">
        <v>47.8</v>
      </c>
      <c r="KE330">
        <v>49.3</v>
      </c>
      <c r="KG330">
        <v>72.599999999999994</v>
      </c>
      <c r="KH330">
        <v>40.6</v>
      </c>
      <c r="KJ330">
        <v>50.2</v>
      </c>
      <c r="KK330">
        <v>49.8</v>
      </c>
      <c r="KL330">
        <v>54.9</v>
      </c>
      <c r="KT330">
        <v>3761333333.3333335</v>
      </c>
      <c r="KU330">
        <v>297289333333.33331</v>
      </c>
      <c r="KV330">
        <v>145168333333.33334</v>
      </c>
      <c r="KW330">
        <v>42217333333.333336</v>
      </c>
      <c r="KX330">
        <v>15675333333.333334</v>
      </c>
      <c r="KY330">
        <v>10510000000</v>
      </c>
      <c r="KZ330">
        <v>2116333333.3333333</v>
      </c>
      <c r="LA330">
        <v>3048666666.6666665</v>
      </c>
      <c r="LB330">
        <v>13374333333.333334</v>
      </c>
      <c r="LC330">
        <v>7444666666.666667</v>
      </c>
      <c r="LD330">
        <v>3458333333.3333335</v>
      </c>
      <c r="LE330">
        <v>1683333333.3333333</v>
      </c>
      <c r="LF330">
        <v>788000000</v>
      </c>
      <c r="LG330">
        <v>8511000000</v>
      </c>
      <c r="LH330">
        <v>4204333333.3333335</v>
      </c>
      <c r="LI330">
        <v>1334000000</v>
      </c>
      <c r="LJ330">
        <v>1909000000</v>
      </c>
      <c r="LK330">
        <v>807333333.33333337</v>
      </c>
      <c r="LL330">
        <v>256333333.33333334</v>
      </c>
      <c r="LM330">
        <v>4657000000</v>
      </c>
      <c r="LN330">
        <v>2214333333.3333335</v>
      </c>
      <c r="LO330">
        <v>873666666.66666663</v>
      </c>
      <c r="LP330">
        <v>279666666.66666669</v>
      </c>
      <c r="LQ330">
        <v>1278666666.6666667</v>
      </c>
      <c r="LR330">
        <v>10000000</v>
      </c>
      <c r="LS330">
        <v>102951000000</v>
      </c>
      <c r="LT330">
        <v>45875000000</v>
      </c>
      <c r="LU330">
        <v>39819333333.333336</v>
      </c>
      <c r="LV330">
        <v>5658333333.333333</v>
      </c>
      <c r="LW330">
        <v>397333333.33333331</v>
      </c>
      <c r="LX330">
        <v>20543333333.333332</v>
      </c>
      <c r="LY330">
        <v>16655333333.333334</v>
      </c>
      <c r="LZ330">
        <v>9794333333.333334</v>
      </c>
      <c r="MA330">
        <v>6348666666.666667</v>
      </c>
      <c r="MB330">
        <v>512333333.33333331</v>
      </c>
      <c r="MC330">
        <v>3888000000</v>
      </c>
      <c r="MD330">
        <v>13069000000</v>
      </c>
      <c r="ME330">
        <v>10692666666.666666</v>
      </c>
      <c r="MF330">
        <v>2376666666.6666665</v>
      </c>
      <c r="MG330">
        <v>23463666666.666668</v>
      </c>
      <c r="MH330">
        <v>3195666666.6666665</v>
      </c>
      <c r="MI330">
        <v>3950666666.6666665</v>
      </c>
      <c r="MJ330">
        <v>4976666666.666667</v>
      </c>
      <c r="MK330">
        <v>3216000000</v>
      </c>
      <c r="ML330">
        <v>4729666666.666667</v>
      </c>
      <c r="MM330">
        <v>2996666666.6666665</v>
      </c>
      <c r="MN330">
        <v>398000000</v>
      </c>
      <c r="MO330">
        <v>152120666666.66666</v>
      </c>
      <c r="MP330">
        <v>147191000000</v>
      </c>
      <c r="MQ330">
        <v>50496333333.333336</v>
      </c>
      <c r="MR330">
        <v>41972333333.333336</v>
      </c>
      <c r="MS330">
        <v>11684333333.333334</v>
      </c>
      <c r="MT330">
        <v>28801666666.666668</v>
      </c>
      <c r="MU330">
        <v>1299000000</v>
      </c>
      <c r="MV330">
        <v>187333333.33333334</v>
      </c>
      <c r="MW330">
        <v>8524000000</v>
      </c>
      <c r="MX330">
        <v>1564333333.3333333</v>
      </c>
      <c r="MY330">
        <v>6959666666.666667</v>
      </c>
      <c r="MZ330">
        <v>4726666666.666667</v>
      </c>
      <c r="NA330">
        <v>2232666666.6666665</v>
      </c>
      <c r="NB330">
        <v>23952333333.333332</v>
      </c>
      <c r="NC330">
        <v>10664000000</v>
      </c>
      <c r="ND330">
        <v>6503666666.666667</v>
      </c>
      <c r="NE330">
        <v>2347333333.3333335</v>
      </c>
      <c r="NF330">
        <v>1813000000</v>
      </c>
      <c r="NG330">
        <v>13288333333.333334</v>
      </c>
      <c r="NH330">
        <v>10933000000</v>
      </c>
      <c r="NI330">
        <v>2355333333.3333335</v>
      </c>
      <c r="NJ330">
        <v>9121666666.666666</v>
      </c>
      <c r="NK330">
        <v>5669000000</v>
      </c>
      <c r="NL330">
        <v>5008000000</v>
      </c>
      <c r="NM330">
        <v>661000000</v>
      </c>
      <c r="NN330">
        <v>3452666666.6666665</v>
      </c>
      <c r="NO330">
        <v>1705666666.6666667</v>
      </c>
      <c r="NP330">
        <v>1743666666.6666667</v>
      </c>
      <c r="NQ330">
        <v>3333333.3333333335</v>
      </c>
      <c r="NR330">
        <v>6529666666.666667</v>
      </c>
      <c r="NS330">
        <v>3310666666.6666665</v>
      </c>
      <c r="NT330">
        <v>1796666666.6666667</v>
      </c>
      <c r="NU330">
        <v>959666666.66666663</v>
      </c>
      <c r="NV330">
        <v>462666666.66666669</v>
      </c>
      <c r="NW330">
        <v>19283333333.333332</v>
      </c>
      <c r="NX330">
        <v>17769000000</v>
      </c>
      <c r="NY330">
        <v>16930000000</v>
      </c>
      <c r="NZ330">
        <v>839000000</v>
      </c>
      <c r="OA330">
        <v>1514333333.3333333</v>
      </c>
      <c r="OB330">
        <v>13700333333.333334</v>
      </c>
      <c r="OC330">
        <v>6658666666.666667</v>
      </c>
      <c r="OD330">
        <v>4973666666.666667</v>
      </c>
      <c r="OE330">
        <v>1685000000</v>
      </c>
      <c r="OF330">
        <v>7041666666.666667</v>
      </c>
      <c r="OG330">
        <v>2918666666.6666665</v>
      </c>
      <c r="OH330">
        <v>186333333.33333334</v>
      </c>
      <c r="OI330">
        <v>2221333333.3333335</v>
      </c>
      <c r="OJ330">
        <v>1715333333.3333333</v>
      </c>
      <c r="OK330">
        <v>24107000000</v>
      </c>
      <c r="OL330">
        <v>5723333333.333333</v>
      </c>
      <c r="OM330">
        <v>5057333333.333333</v>
      </c>
      <c r="ON330">
        <v>666000000</v>
      </c>
      <c r="OP330">
        <v>4326333333.333333</v>
      </c>
      <c r="OQ330">
        <v>2476666666.6666665</v>
      </c>
      <c r="OR330">
        <v>1243333333.3333333</v>
      </c>
      <c r="OS330">
        <v>606333333.33333337</v>
      </c>
      <c r="OT330">
        <v>4493000000</v>
      </c>
      <c r="OU330">
        <v>1903333333.3333333</v>
      </c>
      <c r="OV330">
        <v>2823666666.6666665</v>
      </c>
      <c r="OW330">
        <v>1075666666.6666667</v>
      </c>
      <c r="OX330">
        <v>2569666666.6666665</v>
      </c>
      <c r="OY330">
        <v>1494000000</v>
      </c>
      <c r="OZ330">
        <v>4930000000</v>
      </c>
      <c r="PA330">
        <v>18510666666.666668</v>
      </c>
      <c r="PB330">
        <v>13580666666.666666</v>
      </c>
    </row>
    <row r="331" spans="1:418" x14ac:dyDescent="0.45">
      <c r="A331" s="71">
        <v>27089</v>
      </c>
      <c r="B331">
        <v>47.8</v>
      </c>
      <c r="C331">
        <v>44.1</v>
      </c>
      <c r="D331">
        <v>43</v>
      </c>
      <c r="I331">
        <v>39</v>
      </c>
      <c r="L331">
        <v>38.9</v>
      </c>
      <c r="M331">
        <v>32.5</v>
      </c>
      <c r="N331">
        <v>30.7</v>
      </c>
      <c r="O331">
        <v>30</v>
      </c>
      <c r="Q331">
        <v>32.799999999999997</v>
      </c>
      <c r="R331">
        <v>42.1</v>
      </c>
      <c r="S331">
        <v>24.7</v>
      </c>
      <c r="W331">
        <v>53.9</v>
      </c>
      <c r="AA331">
        <v>60.4</v>
      </c>
      <c r="AL331">
        <v>42.8</v>
      </c>
      <c r="AP331">
        <v>54.5</v>
      </c>
      <c r="AQ331">
        <v>54.2</v>
      </c>
      <c r="AR331">
        <v>56.3</v>
      </c>
      <c r="BG331">
        <v>65.2</v>
      </c>
      <c r="BH331">
        <v>63.6</v>
      </c>
      <c r="BI331">
        <v>64.2</v>
      </c>
      <c r="BJ331">
        <v>64.5</v>
      </c>
      <c r="BK331">
        <v>74.400000000000006</v>
      </c>
      <c r="BM331">
        <v>66.2</v>
      </c>
      <c r="BO331">
        <v>62.2</v>
      </c>
      <c r="BS331">
        <v>67</v>
      </c>
      <c r="CB331">
        <v>49.1</v>
      </c>
      <c r="CG331">
        <v>91.7</v>
      </c>
      <c r="CJ331">
        <v>68.099999999999994</v>
      </c>
      <c r="CO331">
        <v>53.8</v>
      </c>
      <c r="CP331">
        <v>52.5</v>
      </c>
      <c r="CQ331">
        <v>45.8</v>
      </c>
      <c r="CR331">
        <v>57</v>
      </c>
      <c r="CS331">
        <v>35.700000000000003</v>
      </c>
      <c r="CU331">
        <v>38.799999999999997</v>
      </c>
      <c r="CW331">
        <v>57.5</v>
      </c>
      <c r="CX331">
        <v>84.5</v>
      </c>
      <c r="CZ331">
        <v>61.2</v>
      </c>
      <c r="DI331">
        <v>32.9</v>
      </c>
      <c r="DQ331">
        <v>42.8</v>
      </c>
      <c r="DX331">
        <v>45.2</v>
      </c>
      <c r="EK331">
        <v>48.1</v>
      </c>
      <c r="EP331">
        <v>58.9</v>
      </c>
      <c r="ER331">
        <v>54.3</v>
      </c>
      <c r="EY331">
        <v>67.5</v>
      </c>
      <c r="EZ331">
        <v>70.099999999999994</v>
      </c>
      <c r="FG331">
        <v>82.1</v>
      </c>
      <c r="FJ331">
        <v>83.5</v>
      </c>
      <c r="FP331">
        <v>65</v>
      </c>
      <c r="FX331">
        <v>44.2</v>
      </c>
      <c r="FY331">
        <v>44.4</v>
      </c>
      <c r="GA331">
        <v>55.5</v>
      </c>
      <c r="GC331">
        <v>55.4</v>
      </c>
      <c r="GF331">
        <v>32.200000000000003</v>
      </c>
      <c r="GH331">
        <v>42.1</v>
      </c>
      <c r="GI331">
        <v>42.2</v>
      </c>
      <c r="GP331">
        <v>45.6</v>
      </c>
      <c r="GZ331">
        <v>40.700000000000003</v>
      </c>
      <c r="HA331">
        <v>48.1</v>
      </c>
      <c r="HB331">
        <v>47.5</v>
      </c>
      <c r="HC331">
        <v>39.6</v>
      </c>
      <c r="IU331">
        <v>46.3</v>
      </c>
      <c r="JJ331">
        <v>48.2</v>
      </c>
      <c r="JQ331">
        <v>49.8</v>
      </c>
      <c r="JX331">
        <v>47.6</v>
      </c>
      <c r="JY331">
        <v>49</v>
      </c>
      <c r="JZ331">
        <v>46.3</v>
      </c>
      <c r="KA331">
        <v>48.2</v>
      </c>
      <c r="KB331">
        <v>51.1</v>
      </c>
      <c r="KC331">
        <v>52.7</v>
      </c>
      <c r="KD331">
        <v>48.3</v>
      </c>
      <c r="KE331">
        <v>49.9</v>
      </c>
      <c r="KG331">
        <v>73.3</v>
      </c>
      <c r="KH331">
        <v>40.9</v>
      </c>
      <c r="KJ331">
        <v>50.8</v>
      </c>
      <c r="KK331">
        <v>50.5</v>
      </c>
      <c r="KL331">
        <v>55.3</v>
      </c>
      <c r="KT331">
        <v>3761333333.3333335</v>
      </c>
      <c r="KU331">
        <v>297289333333.33331</v>
      </c>
      <c r="KV331">
        <v>145168333333.33334</v>
      </c>
      <c r="KW331">
        <v>42217333333.333336</v>
      </c>
      <c r="KX331">
        <v>15675333333.333334</v>
      </c>
      <c r="KY331">
        <v>10510000000</v>
      </c>
      <c r="KZ331">
        <v>2116333333.3333333</v>
      </c>
      <c r="LA331">
        <v>3048666666.6666665</v>
      </c>
      <c r="LB331">
        <v>13374333333.333334</v>
      </c>
      <c r="LC331">
        <v>7444666666.666667</v>
      </c>
      <c r="LD331">
        <v>3458333333.3333335</v>
      </c>
      <c r="LE331">
        <v>1683333333.3333333</v>
      </c>
      <c r="LF331">
        <v>788000000</v>
      </c>
      <c r="LG331">
        <v>8511000000</v>
      </c>
      <c r="LH331">
        <v>4204333333.3333335</v>
      </c>
      <c r="LI331">
        <v>1334000000</v>
      </c>
      <c r="LJ331">
        <v>1909000000</v>
      </c>
      <c r="LK331">
        <v>807333333.33333337</v>
      </c>
      <c r="LL331">
        <v>256333333.33333334</v>
      </c>
      <c r="LM331">
        <v>4657000000</v>
      </c>
      <c r="LN331">
        <v>2214333333.3333335</v>
      </c>
      <c r="LO331">
        <v>873666666.66666663</v>
      </c>
      <c r="LP331">
        <v>279666666.66666669</v>
      </c>
      <c r="LQ331">
        <v>1278666666.6666667</v>
      </c>
      <c r="LR331">
        <v>10000000</v>
      </c>
      <c r="LS331">
        <v>102951000000</v>
      </c>
      <c r="LT331">
        <v>45875000000</v>
      </c>
      <c r="LU331">
        <v>39819333333.333336</v>
      </c>
      <c r="LV331">
        <v>5658333333.333333</v>
      </c>
      <c r="LW331">
        <v>397333333.33333331</v>
      </c>
      <c r="LX331">
        <v>20543333333.333332</v>
      </c>
      <c r="LY331">
        <v>16655333333.333334</v>
      </c>
      <c r="LZ331">
        <v>9794333333.333334</v>
      </c>
      <c r="MA331">
        <v>6348666666.666667</v>
      </c>
      <c r="MB331">
        <v>512333333.33333331</v>
      </c>
      <c r="MC331">
        <v>3888000000</v>
      </c>
      <c r="MD331">
        <v>13069000000</v>
      </c>
      <c r="ME331">
        <v>10692666666.666666</v>
      </c>
      <c r="MF331">
        <v>2376666666.6666665</v>
      </c>
      <c r="MG331">
        <v>23463666666.666668</v>
      </c>
      <c r="MH331">
        <v>3195666666.6666665</v>
      </c>
      <c r="MI331">
        <v>3950666666.6666665</v>
      </c>
      <c r="MJ331">
        <v>4976666666.666667</v>
      </c>
      <c r="MK331">
        <v>3216000000</v>
      </c>
      <c r="ML331">
        <v>4729666666.666667</v>
      </c>
      <c r="MM331">
        <v>2996666666.6666665</v>
      </c>
      <c r="MN331">
        <v>398000000</v>
      </c>
      <c r="MO331">
        <v>152120666666.66666</v>
      </c>
      <c r="MP331">
        <v>147191000000</v>
      </c>
      <c r="MQ331">
        <v>50496333333.333336</v>
      </c>
      <c r="MR331">
        <v>41972333333.333336</v>
      </c>
      <c r="MS331">
        <v>11684333333.333334</v>
      </c>
      <c r="MT331">
        <v>28801666666.666668</v>
      </c>
      <c r="MU331">
        <v>1299000000</v>
      </c>
      <c r="MV331">
        <v>187333333.33333334</v>
      </c>
      <c r="MW331">
        <v>8524000000</v>
      </c>
      <c r="MX331">
        <v>1564333333.3333333</v>
      </c>
      <c r="MY331">
        <v>6959666666.666667</v>
      </c>
      <c r="MZ331">
        <v>4726666666.666667</v>
      </c>
      <c r="NA331">
        <v>2232666666.6666665</v>
      </c>
      <c r="NB331">
        <v>23952333333.333332</v>
      </c>
      <c r="NC331">
        <v>10664000000</v>
      </c>
      <c r="ND331">
        <v>6503666666.666667</v>
      </c>
      <c r="NE331">
        <v>2347333333.3333335</v>
      </c>
      <c r="NF331">
        <v>1813000000</v>
      </c>
      <c r="NG331">
        <v>13288333333.333334</v>
      </c>
      <c r="NH331">
        <v>10933000000</v>
      </c>
      <c r="NI331">
        <v>2355333333.3333335</v>
      </c>
      <c r="NJ331">
        <v>9121666666.666666</v>
      </c>
      <c r="NK331">
        <v>5669000000</v>
      </c>
      <c r="NL331">
        <v>5008000000</v>
      </c>
      <c r="NM331">
        <v>661000000</v>
      </c>
      <c r="NN331">
        <v>3452666666.6666665</v>
      </c>
      <c r="NO331">
        <v>1705666666.6666667</v>
      </c>
      <c r="NP331">
        <v>1743666666.6666667</v>
      </c>
      <c r="NQ331">
        <v>3333333.3333333335</v>
      </c>
      <c r="NR331">
        <v>6529666666.666667</v>
      </c>
      <c r="NS331">
        <v>3310666666.6666665</v>
      </c>
      <c r="NT331">
        <v>1796666666.6666667</v>
      </c>
      <c r="NU331">
        <v>959666666.66666663</v>
      </c>
      <c r="NV331">
        <v>462666666.66666669</v>
      </c>
      <c r="NW331">
        <v>19283333333.333332</v>
      </c>
      <c r="NX331">
        <v>17769000000</v>
      </c>
      <c r="NY331">
        <v>16930000000</v>
      </c>
      <c r="NZ331">
        <v>839000000</v>
      </c>
      <c r="OA331">
        <v>1514333333.3333333</v>
      </c>
      <c r="OB331">
        <v>13700333333.333334</v>
      </c>
      <c r="OC331">
        <v>6658666666.666667</v>
      </c>
      <c r="OD331">
        <v>4973666666.666667</v>
      </c>
      <c r="OE331">
        <v>1685000000</v>
      </c>
      <c r="OF331">
        <v>7041666666.666667</v>
      </c>
      <c r="OG331">
        <v>2918666666.6666665</v>
      </c>
      <c r="OH331">
        <v>186333333.33333334</v>
      </c>
      <c r="OI331">
        <v>2221333333.3333335</v>
      </c>
      <c r="OJ331">
        <v>1715333333.3333333</v>
      </c>
      <c r="OK331">
        <v>24107000000</v>
      </c>
      <c r="OL331">
        <v>5723333333.333333</v>
      </c>
      <c r="OM331">
        <v>5057333333.333333</v>
      </c>
      <c r="ON331">
        <v>666000000</v>
      </c>
      <c r="OP331">
        <v>4326333333.333333</v>
      </c>
      <c r="OQ331">
        <v>2476666666.6666665</v>
      </c>
      <c r="OR331">
        <v>1243333333.3333333</v>
      </c>
      <c r="OS331">
        <v>606333333.33333337</v>
      </c>
      <c r="OT331">
        <v>4493000000</v>
      </c>
      <c r="OU331">
        <v>1903333333.3333333</v>
      </c>
      <c r="OV331">
        <v>2823666666.6666665</v>
      </c>
      <c r="OW331">
        <v>1075666666.6666667</v>
      </c>
      <c r="OX331">
        <v>2569666666.6666665</v>
      </c>
      <c r="OY331">
        <v>1494000000</v>
      </c>
      <c r="OZ331">
        <v>4930000000</v>
      </c>
      <c r="PA331">
        <v>18510666666.666668</v>
      </c>
      <c r="PB331">
        <v>13580666666.666666</v>
      </c>
    </row>
    <row r="332" spans="1:418" x14ac:dyDescent="0.45">
      <c r="A332" s="71">
        <v>27120</v>
      </c>
      <c r="B332">
        <v>48.1</v>
      </c>
      <c r="C332">
        <v>44.4</v>
      </c>
      <c r="D332">
        <v>43.2</v>
      </c>
      <c r="I332">
        <v>39.200000000000003</v>
      </c>
      <c r="L332">
        <v>39.6</v>
      </c>
      <c r="M332">
        <v>33.200000000000003</v>
      </c>
      <c r="N332">
        <v>31.7</v>
      </c>
      <c r="O332">
        <v>30.9</v>
      </c>
      <c r="Q332">
        <v>33.4</v>
      </c>
      <c r="R332">
        <v>42.9</v>
      </c>
      <c r="S332">
        <v>25</v>
      </c>
      <c r="W332">
        <v>54.4</v>
      </c>
      <c r="AA332">
        <v>60.8</v>
      </c>
      <c r="AL332">
        <v>43.2</v>
      </c>
      <c r="AP332">
        <v>54.4</v>
      </c>
      <c r="AQ332">
        <v>54.1</v>
      </c>
      <c r="AR332">
        <v>56</v>
      </c>
      <c r="BG332">
        <v>62.9</v>
      </c>
      <c r="BH332">
        <v>61.6</v>
      </c>
      <c r="BI332">
        <v>61.9</v>
      </c>
      <c r="BJ332">
        <v>62</v>
      </c>
      <c r="BK332">
        <v>70</v>
      </c>
      <c r="BM332">
        <v>63.7</v>
      </c>
      <c r="BO332">
        <v>58.2</v>
      </c>
      <c r="BS332">
        <v>65.599999999999994</v>
      </c>
      <c r="CB332">
        <v>49.5</v>
      </c>
      <c r="CG332">
        <v>85.7</v>
      </c>
      <c r="CJ332">
        <v>69.3</v>
      </c>
      <c r="CO332">
        <v>53.3</v>
      </c>
      <c r="CP332">
        <v>50.3</v>
      </c>
      <c r="CQ332">
        <v>45.1</v>
      </c>
      <c r="CR332">
        <v>56.6</v>
      </c>
      <c r="CS332">
        <v>34.1</v>
      </c>
      <c r="CU332">
        <v>38.9</v>
      </c>
      <c r="CW332">
        <v>55.1</v>
      </c>
      <c r="CX332">
        <v>86.4</v>
      </c>
      <c r="CZ332">
        <v>49.9</v>
      </c>
      <c r="DI332">
        <v>33.6</v>
      </c>
      <c r="DQ332">
        <v>44</v>
      </c>
      <c r="DX332">
        <v>45.9</v>
      </c>
      <c r="EK332">
        <v>48.7</v>
      </c>
      <c r="EP332">
        <v>59.5</v>
      </c>
      <c r="ER332">
        <v>54.9</v>
      </c>
      <c r="EY332">
        <v>68.2</v>
      </c>
      <c r="EZ332">
        <v>71</v>
      </c>
      <c r="FG332">
        <v>82.6</v>
      </c>
      <c r="FJ332">
        <v>83.6</v>
      </c>
      <c r="FP332">
        <v>65.5</v>
      </c>
      <c r="FX332">
        <v>44.7</v>
      </c>
      <c r="FY332">
        <v>44.9</v>
      </c>
      <c r="GA332">
        <v>55.8</v>
      </c>
      <c r="GC332">
        <v>55.7</v>
      </c>
      <c r="GF332">
        <v>32.9</v>
      </c>
      <c r="GH332">
        <v>42.7</v>
      </c>
      <c r="GI332">
        <v>42.8</v>
      </c>
      <c r="GP332">
        <v>46</v>
      </c>
      <c r="GZ332">
        <v>41</v>
      </c>
      <c r="HA332">
        <v>48.3</v>
      </c>
      <c r="HB332">
        <v>47.6</v>
      </c>
      <c r="HC332">
        <v>39.9</v>
      </c>
      <c r="IU332">
        <v>46.5</v>
      </c>
      <c r="JJ332">
        <v>48.4</v>
      </c>
      <c r="JQ332">
        <v>50.1</v>
      </c>
      <c r="JX332">
        <v>47.9</v>
      </c>
      <c r="JY332">
        <v>49.3</v>
      </c>
      <c r="JZ332">
        <v>46.7</v>
      </c>
      <c r="KA332">
        <v>48.6</v>
      </c>
      <c r="KB332">
        <v>51.4</v>
      </c>
      <c r="KC332">
        <v>53.1</v>
      </c>
      <c r="KD332">
        <v>48.5</v>
      </c>
      <c r="KE332">
        <v>50.1</v>
      </c>
      <c r="KG332">
        <v>74</v>
      </c>
      <c r="KH332">
        <v>41.3</v>
      </c>
      <c r="KJ332">
        <v>51.3</v>
      </c>
      <c r="KK332">
        <v>51</v>
      </c>
      <c r="KL332">
        <v>55.7</v>
      </c>
      <c r="KT332">
        <v>3894000000</v>
      </c>
      <c r="KU332">
        <v>306807333333.33331</v>
      </c>
      <c r="KV332">
        <v>149533333333.33334</v>
      </c>
      <c r="KW332">
        <v>43527666666.666664</v>
      </c>
      <c r="KX332">
        <v>16046666666.666666</v>
      </c>
      <c r="KY332">
        <v>10630000000</v>
      </c>
      <c r="KZ332">
        <v>2234666666.6666665</v>
      </c>
      <c r="LA332">
        <v>3182000000</v>
      </c>
      <c r="LB332">
        <v>13741666666.666666</v>
      </c>
      <c r="LC332">
        <v>7720666666.666667</v>
      </c>
      <c r="LD332">
        <v>3470666666.6666665</v>
      </c>
      <c r="LE332">
        <v>1736000000</v>
      </c>
      <c r="LF332">
        <v>814333333.33333337</v>
      </c>
      <c r="LG332">
        <v>8873000000</v>
      </c>
      <c r="LH332">
        <v>4306333333.333333</v>
      </c>
      <c r="LI332">
        <v>1429333333.3333333</v>
      </c>
      <c r="LJ332">
        <v>2067000000</v>
      </c>
      <c r="LK332">
        <v>808333333.33333337</v>
      </c>
      <c r="LL332">
        <v>261666666.66666666</v>
      </c>
      <c r="LM332">
        <v>4866333333.333333</v>
      </c>
      <c r="LN332">
        <v>2336333333.3333335</v>
      </c>
      <c r="LO332">
        <v>907000000</v>
      </c>
      <c r="LP332">
        <v>281666666.66666669</v>
      </c>
      <c r="LQ332">
        <v>1331000000</v>
      </c>
      <c r="LR332">
        <v>10333333.333333334</v>
      </c>
      <c r="LS332">
        <v>106005666666.66667</v>
      </c>
      <c r="LT332">
        <v>46546333333.333336</v>
      </c>
      <c r="LU332">
        <v>40383666666.666664</v>
      </c>
      <c r="LV332">
        <v>5763000000</v>
      </c>
      <c r="LW332">
        <v>399666666.66666669</v>
      </c>
      <c r="LX332">
        <v>20905000000</v>
      </c>
      <c r="LY332">
        <v>16970333333.333334</v>
      </c>
      <c r="LZ332">
        <v>9986000000</v>
      </c>
      <c r="MA332">
        <v>6435000000</v>
      </c>
      <c r="MB332">
        <v>549000000</v>
      </c>
      <c r="MC332">
        <v>3934666666.6666665</v>
      </c>
      <c r="MD332">
        <v>14724333333.333334</v>
      </c>
      <c r="ME332">
        <v>12162333333.333334</v>
      </c>
      <c r="MF332">
        <v>2562333333.3333335</v>
      </c>
      <c r="MG332">
        <v>23830000000</v>
      </c>
      <c r="MH332">
        <v>3273666666.6666665</v>
      </c>
      <c r="MI332">
        <v>4076666666.6666665</v>
      </c>
      <c r="MJ332">
        <v>5072000000</v>
      </c>
      <c r="MK332">
        <v>3313666666.6666665</v>
      </c>
      <c r="ML332">
        <v>4628333333.333333</v>
      </c>
      <c r="MM332">
        <v>3045333333.3333335</v>
      </c>
      <c r="MN332">
        <v>420000000</v>
      </c>
      <c r="MO332">
        <v>157274000000</v>
      </c>
      <c r="MP332">
        <v>152090000000</v>
      </c>
      <c r="MQ332">
        <v>52144666666.666664</v>
      </c>
      <c r="MR332">
        <v>42788000000</v>
      </c>
      <c r="MS332">
        <v>11809333333.333334</v>
      </c>
      <c r="MT332">
        <v>29467000000</v>
      </c>
      <c r="MU332">
        <v>1318333333.3333333</v>
      </c>
      <c r="MV332">
        <v>193333333.33333334</v>
      </c>
      <c r="MW332">
        <v>9356666666.666666</v>
      </c>
      <c r="MX332">
        <v>1626000000</v>
      </c>
      <c r="MY332">
        <v>7730666666.666667</v>
      </c>
      <c r="MZ332">
        <v>5288666666.666667</v>
      </c>
      <c r="NA332">
        <v>2442000000</v>
      </c>
      <c r="NB332">
        <v>24870666666.666668</v>
      </c>
      <c r="NC332">
        <v>10800000000</v>
      </c>
      <c r="ND332">
        <v>6649000000</v>
      </c>
      <c r="NE332">
        <v>2373333333.3333335</v>
      </c>
      <c r="NF332">
        <v>1777666666.6666667</v>
      </c>
      <c r="NG332">
        <v>14070666666.666666</v>
      </c>
      <c r="NH332">
        <v>11563000000</v>
      </c>
      <c r="NI332">
        <v>2507666666.6666665</v>
      </c>
      <c r="NJ332">
        <v>9359666666.666666</v>
      </c>
      <c r="NK332">
        <v>5765666666.666667</v>
      </c>
      <c r="NL332">
        <v>5102333333.333333</v>
      </c>
      <c r="NM332">
        <v>663333333.33333337</v>
      </c>
      <c r="NN332">
        <v>3594000000</v>
      </c>
      <c r="NO332">
        <v>1708333333.3333333</v>
      </c>
      <c r="NP332">
        <v>1882000000</v>
      </c>
      <c r="NQ332">
        <v>3666666.6666666665</v>
      </c>
      <c r="NR332">
        <v>6805333333.333333</v>
      </c>
      <c r="NS332">
        <v>3493000000</v>
      </c>
      <c r="NT332">
        <v>1852000000</v>
      </c>
      <c r="NU332">
        <v>987333333.33333337</v>
      </c>
      <c r="NV332">
        <v>473000000</v>
      </c>
      <c r="NW332">
        <v>19907666666.666668</v>
      </c>
      <c r="NX332">
        <v>18370666666.666668</v>
      </c>
      <c r="NY332">
        <v>17483333333.333332</v>
      </c>
      <c r="NZ332">
        <v>887333333.33333337</v>
      </c>
      <c r="OA332">
        <v>1537000000</v>
      </c>
      <c r="OB332">
        <v>14211666666.666666</v>
      </c>
      <c r="OC332">
        <v>6958000000</v>
      </c>
      <c r="OD332">
        <v>5338000000</v>
      </c>
      <c r="OE332">
        <v>1619666666.6666667</v>
      </c>
      <c r="OF332">
        <v>7253666666.666667</v>
      </c>
      <c r="OG332">
        <v>2957333333.3333335</v>
      </c>
      <c r="OH332">
        <v>192666666.66666666</v>
      </c>
      <c r="OI332">
        <v>2251000000</v>
      </c>
      <c r="OJ332">
        <v>1852666666.6666667</v>
      </c>
      <c r="OK332">
        <v>24790333333.333332</v>
      </c>
      <c r="OL332">
        <v>5819000000</v>
      </c>
      <c r="OM332">
        <v>5093333333.333333</v>
      </c>
      <c r="ON332">
        <v>725666666.66666663</v>
      </c>
      <c r="OP332">
        <v>4478666666.666667</v>
      </c>
      <c r="OQ332">
        <v>2575000000</v>
      </c>
      <c r="OR332">
        <v>1301666666.6666667</v>
      </c>
      <c r="OS332">
        <v>602000000</v>
      </c>
      <c r="OT332">
        <v>4675000000</v>
      </c>
      <c r="OU332">
        <v>1957333333.3333333</v>
      </c>
      <c r="OV332">
        <v>2769333333.3333335</v>
      </c>
      <c r="OW332">
        <v>1196666666.6666667</v>
      </c>
      <c r="OX332">
        <v>2684333333.3333335</v>
      </c>
      <c r="OY332">
        <v>1487666666.6666667</v>
      </c>
      <c r="OZ332">
        <v>5184333333.333333</v>
      </c>
      <c r="PA332">
        <v>19475333333.333332</v>
      </c>
      <c r="PB332">
        <v>14291333333.333334</v>
      </c>
    </row>
    <row r="333" spans="1:418" x14ac:dyDescent="0.45">
      <c r="A333" s="71">
        <v>27150</v>
      </c>
      <c r="B333">
        <v>48.6</v>
      </c>
      <c r="C333">
        <v>44.9</v>
      </c>
      <c r="D333">
        <v>43.5</v>
      </c>
      <c r="I333">
        <v>39.700000000000003</v>
      </c>
      <c r="L333">
        <v>40.1</v>
      </c>
      <c r="M333">
        <v>33.799999999999997</v>
      </c>
      <c r="N333">
        <v>32.6</v>
      </c>
      <c r="O333">
        <v>31.8</v>
      </c>
      <c r="Q333">
        <v>33.9</v>
      </c>
      <c r="R333">
        <v>43.8</v>
      </c>
      <c r="S333">
        <v>25.3</v>
      </c>
      <c r="W333">
        <v>55.5</v>
      </c>
      <c r="AA333">
        <v>61.4</v>
      </c>
      <c r="AL333">
        <v>44.4</v>
      </c>
      <c r="AP333">
        <v>54.8</v>
      </c>
      <c r="AQ333">
        <v>54.5</v>
      </c>
      <c r="AR333">
        <v>56.5</v>
      </c>
      <c r="BG333">
        <v>60.5</v>
      </c>
      <c r="BH333">
        <v>59.6</v>
      </c>
      <c r="BI333">
        <v>60</v>
      </c>
      <c r="BJ333">
        <v>60.5</v>
      </c>
      <c r="BK333">
        <v>67.099999999999994</v>
      </c>
      <c r="BM333">
        <v>61</v>
      </c>
      <c r="BO333">
        <v>55.7</v>
      </c>
      <c r="BS333">
        <v>63.5</v>
      </c>
      <c r="CB333">
        <v>49.5</v>
      </c>
      <c r="CG333">
        <v>75.7</v>
      </c>
      <c r="CJ333">
        <v>70</v>
      </c>
      <c r="CO333">
        <v>57.8</v>
      </c>
      <c r="CP333">
        <v>56.8</v>
      </c>
      <c r="CQ333">
        <v>47.4</v>
      </c>
      <c r="CR333">
        <v>55.6</v>
      </c>
      <c r="CS333">
        <v>44.1</v>
      </c>
      <c r="CU333">
        <v>40.4</v>
      </c>
      <c r="CW333">
        <v>64.099999999999994</v>
      </c>
      <c r="CX333">
        <v>99.9</v>
      </c>
      <c r="CZ333">
        <v>66.099999999999994</v>
      </c>
      <c r="DI333">
        <v>34.4</v>
      </c>
      <c r="DQ333">
        <v>45.1</v>
      </c>
      <c r="DX333">
        <v>45.4</v>
      </c>
      <c r="EK333">
        <v>49.1</v>
      </c>
      <c r="EP333">
        <v>59.9</v>
      </c>
      <c r="ER333">
        <v>55.8</v>
      </c>
      <c r="EY333">
        <v>68.7</v>
      </c>
      <c r="EZ333">
        <v>71.5</v>
      </c>
      <c r="FG333">
        <v>82.9</v>
      </c>
      <c r="FJ333">
        <v>84</v>
      </c>
      <c r="FP333">
        <v>66</v>
      </c>
      <c r="FX333">
        <v>45.3</v>
      </c>
      <c r="FY333">
        <v>45.6</v>
      </c>
      <c r="GA333">
        <v>56.6</v>
      </c>
      <c r="GC333">
        <v>56.5</v>
      </c>
      <c r="GF333">
        <v>34.1</v>
      </c>
      <c r="GH333">
        <v>43.6</v>
      </c>
      <c r="GI333">
        <v>43.6</v>
      </c>
      <c r="GP333">
        <v>46.5</v>
      </c>
      <c r="GZ333">
        <v>41.4</v>
      </c>
      <c r="HA333">
        <v>48.4</v>
      </c>
      <c r="HB333">
        <v>47.6</v>
      </c>
      <c r="HC333">
        <v>40.4</v>
      </c>
      <c r="IU333">
        <v>46.8</v>
      </c>
      <c r="JJ333">
        <v>48.9</v>
      </c>
      <c r="JQ333">
        <v>50.8</v>
      </c>
      <c r="JX333">
        <v>48.5</v>
      </c>
      <c r="JY333">
        <v>49.7</v>
      </c>
      <c r="JZ333">
        <v>47.2</v>
      </c>
      <c r="KA333">
        <v>49.3</v>
      </c>
      <c r="KB333">
        <v>52.1</v>
      </c>
      <c r="KC333">
        <v>53.6</v>
      </c>
      <c r="KD333">
        <v>49.1</v>
      </c>
      <c r="KE333">
        <v>50.7</v>
      </c>
      <c r="KG333">
        <v>74.5</v>
      </c>
      <c r="KH333">
        <v>41.7</v>
      </c>
      <c r="KJ333">
        <v>51.9</v>
      </c>
      <c r="KK333">
        <v>51.6</v>
      </c>
      <c r="KL333">
        <v>56.2</v>
      </c>
      <c r="KT333">
        <v>3894000000</v>
      </c>
      <c r="KU333">
        <v>306807333333.33331</v>
      </c>
      <c r="KV333">
        <v>149533333333.33334</v>
      </c>
      <c r="KW333">
        <v>43527666666.666664</v>
      </c>
      <c r="KX333">
        <v>16046666666.666666</v>
      </c>
      <c r="KY333">
        <v>10630000000</v>
      </c>
      <c r="KZ333">
        <v>2234666666.6666665</v>
      </c>
      <c r="LA333">
        <v>3182000000</v>
      </c>
      <c r="LB333">
        <v>13741666666.666666</v>
      </c>
      <c r="LC333">
        <v>7720666666.666667</v>
      </c>
      <c r="LD333">
        <v>3470666666.6666665</v>
      </c>
      <c r="LE333">
        <v>1736000000</v>
      </c>
      <c r="LF333">
        <v>814333333.33333337</v>
      </c>
      <c r="LG333">
        <v>8873000000</v>
      </c>
      <c r="LH333">
        <v>4306333333.333333</v>
      </c>
      <c r="LI333">
        <v>1429333333.3333333</v>
      </c>
      <c r="LJ333">
        <v>2067000000</v>
      </c>
      <c r="LK333">
        <v>808333333.33333337</v>
      </c>
      <c r="LL333">
        <v>261666666.66666666</v>
      </c>
      <c r="LM333">
        <v>4866333333.333333</v>
      </c>
      <c r="LN333">
        <v>2336333333.3333335</v>
      </c>
      <c r="LO333">
        <v>907000000</v>
      </c>
      <c r="LP333">
        <v>281666666.66666669</v>
      </c>
      <c r="LQ333">
        <v>1331000000</v>
      </c>
      <c r="LR333">
        <v>10333333.333333334</v>
      </c>
      <c r="LS333">
        <v>106005666666.66667</v>
      </c>
      <c r="LT333">
        <v>46546333333.333336</v>
      </c>
      <c r="LU333">
        <v>40383666666.666664</v>
      </c>
      <c r="LV333">
        <v>5763000000</v>
      </c>
      <c r="LW333">
        <v>399666666.66666669</v>
      </c>
      <c r="LX333">
        <v>20905000000</v>
      </c>
      <c r="LY333">
        <v>16970333333.333334</v>
      </c>
      <c r="LZ333">
        <v>9986000000</v>
      </c>
      <c r="MA333">
        <v>6435000000</v>
      </c>
      <c r="MB333">
        <v>549000000</v>
      </c>
      <c r="MC333">
        <v>3934666666.6666665</v>
      </c>
      <c r="MD333">
        <v>14724333333.333334</v>
      </c>
      <c r="ME333">
        <v>12162333333.333334</v>
      </c>
      <c r="MF333">
        <v>2562333333.3333335</v>
      </c>
      <c r="MG333">
        <v>23830000000</v>
      </c>
      <c r="MH333">
        <v>3273666666.6666665</v>
      </c>
      <c r="MI333">
        <v>4076666666.6666665</v>
      </c>
      <c r="MJ333">
        <v>5072000000</v>
      </c>
      <c r="MK333">
        <v>3313666666.6666665</v>
      </c>
      <c r="ML333">
        <v>4628333333.333333</v>
      </c>
      <c r="MM333">
        <v>3045333333.3333335</v>
      </c>
      <c r="MN333">
        <v>420000000</v>
      </c>
      <c r="MO333">
        <v>157274000000</v>
      </c>
      <c r="MP333">
        <v>152090000000</v>
      </c>
      <c r="MQ333">
        <v>52144666666.666664</v>
      </c>
      <c r="MR333">
        <v>42788000000</v>
      </c>
      <c r="MS333">
        <v>11809333333.333334</v>
      </c>
      <c r="MT333">
        <v>29467000000</v>
      </c>
      <c r="MU333">
        <v>1318333333.3333333</v>
      </c>
      <c r="MV333">
        <v>193333333.33333334</v>
      </c>
      <c r="MW333">
        <v>9356666666.666666</v>
      </c>
      <c r="MX333">
        <v>1626000000</v>
      </c>
      <c r="MY333">
        <v>7730666666.666667</v>
      </c>
      <c r="MZ333">
        <v>5288666666.666667</v>
      </c>
      <c r="NA333">
        <v>2442000000</v>
      </c>
      <c r="NB333">
        <v>24870666666.666668</v>
      </c>
      <c r="NC333">
        <v>10800000000</v>
      </c>
      <c r="ND333">
        <v>6649000000</v>
      </c>
      <c r="NE333">
        <v>2373333333.3333335</v>
      </c>
      <c r="NF333">
        <v>1777666666.6666667</v>
      </c>
      <c r="NG333">
        <v>14070666666.666666</v>
      </c>
      <c r="NH333">
        <v>11563000000</v>
      </c>
      <c r="NI333">
        <v>2507666666.6666665</v>
      </c>
      <c r="NJ333">
        <v>9359666666.666666</v>
      </c>
      <c r="NK333">
        <v>5765666666.666667</v>
      </c>
      <c r="NL333">
        <v>5102333333.333333</v>
      </c>
      <c r="NM333">
        <v>663333333.33333337</v>
      </c>
      <c r="NN333">
        <v>3594000000</v>
      </c>
      <c r="NO333">
        <v>1708333333.3333333</v>
      </c>
      <c r="NP333">
        <v>1882000000</v>
      </c>
      <c r="NQ333">
        <v>3666666.6666666665</v>
      </c>
      <c r="NR333">
        <v>6805333333.333333</v>
      </c>
      <c r="NS333">
        <v>3493000000</v>
      </c>
      <c r="NT333">
        <v>1852000000</v>
      </c>
      <c r="NU333">
        <v>987333333.33333337</v>
      </c>
      <c r="NV333">
        <v>473000000</v>
      </c>
      <c r="NW333">
        <v>19907666666.666668</v>
      </c>
      <c r="NX333">
        <v>18370666666.666668</v>
      </c>
      <c r="NY333">
        <v>17483333333.333332</v>
      </c>
      <c r="NZ333">
        <v>887333333.33333337</v>
      </c>
      <c r="OA333">
        <v>1537000000</v>
      </c>
      <c r="OB333">
        <v>14211666666.666666</v>
      </c>
      <c r="OC333">
        <v>6958000000</v>
      </c>
      <c r="OD333">
        <v>5338000000</v>
      </c>
      <c r="OE333">
        <v>1619666666.6666667</v>
      </c>
      <c r="OF333">
        <v>7253666666.666667</v>
      </c>
      <c r="OG333">
        <v>2957333333.3333335</v>
      </c>
      <c r="OH333">
        <v>192666666.66666666</v>
      </c>
      <c r="OI333">
        <v>2251000000</v>
      </c>
      <c r="OJ333">
        <v>1852666666.6666667</v>
      </c>
      <c r="OK333">
        <v>24790333333.333332</v>
      </c>
      <c r="OL333">
        <v>5819000000</v>
      </c>
      <c r="OM333">
        <v>5093333333.333333</v>
      </c>
      <c r="ON333">
        <v>725666666.66666663</v>
      </c>
      <c r="OP333">
        <v>4478666666.666667</v>
      </c>
      <c r="OQ333">
        <v>2575000000</v>
      </c>
      <c r="OR333">
        <v>1301666666.6666667</v>
      </c>
      <c r="OS333">
        <v>602000000</v>
      </c>
      <c r="OT333">
        <v>4675000000</v>
      </c>
      <c r="OU333">
        <v>1957333333.3333333</v>
      </c>
      <c r="OV333">
        <v>2769333333.3333335</v>
      </c>
      <c r="OW333">
        <v>1196666666.6666667</v>
      </c>
      <c r="OX333">
        <v>2684333333.3333335</v>
      </c>
      <c r="OY333">
        <v>1487666666.6666667</v>
      </c>
      <c r="OZ333">
        <v>5184333333.333333</v>
      </c>
      <c r="PA333">
        <v>19475333333.333332</v>
      </c>
      <c r="PB333">
        <v>14291333333.333334</v>
      </c>
    </row>
    <row r="334" spans="1:418" x14ac:dyDescent="0.45">
      <c r="A334" s="71">
        <v>27181</v>
      </c>
      <c r="B334">
        <v>49</v>
      </c>
      <c r="C334">
        <v>45.4</v>
      </c>
      <c r="D334">
        <v>43.9</v>
      </c>
      <c r="I334">
        <v>40</v>
      </c>
      <c r="L334">
        <v>40.5</v>
      </c>
      <c r="M334">
        <v>34.200000000000003</v>
      </c>
      <c r="N334">
        <v>33.299999999999997</v>
      </c>
      <c r="O334">
        <v>32.5</v>
      </c>
      <c r="Q334">
        <v>34.200000000000003</v>
      </c>
      <c r="R334">
        <v>44.1</v>
      </c>
      <c r="S334">
        <v>25.5</v>
      </c>
      <c r="W334">
        <v>56.3</v>
      </c>
      <c r="AA334">
        <v>62.2</v>
      </c>
      <c r="AL334">
        <v>45.3</v>
      </c>
      <c r="AP334">
        <v>54.9</v>
      </c>
      <c r="AQ334">
        <v>54.5</v>
      </c>
      <c r="AR334">
        <v>56.3</v>
      </c>
      <c r="BG334">
        <v>58.8</v>
      </c>
      <c r="BH334">
        <v>57.8</v>
      </c>
      <c r="BI334">
        <v>57.8</v>
      </c>
      <c r="BJ334">
        <v>59.3</v>
      </c>
      <c r="BK334">
        <v>65.5</v>
      </c>
      <c r="BM334">
        <v>56.5</v>
      </c>
      <c r="BO334">
        <v>50.4</v>
      </c>
      <c r="BS334">
        <v>59.5</v>
      </c>
      <c r="CB334">
        <v>49.6</v>
      </c>
      <c r="CG334">
        <v>76.7</v>
      </c>
      <c r="CJ334">
        <v>69.900000000000006</v>
      </c>
      <c r="CO334">
        <v>58.4</v>
      </c>
      <c r="CP334">
        <v>57</v>
      </c>
      <c r="CQ334">
        <v>50.1</v>
      </c>
      <c r="CR334">
        <v>55.3</v>
      </c>
      <c r="CS334">
        <v>53.9</v>
      </c>
      <c r="CU334">
        <v>40.700000000000003</v>
      </c>
      <c r="CW334">
        <v>62.8</v>
      </c>
      <c r="CX334">
        <v>82.5</v>
      </c>
      <c r="CZ334">
        <v>65</v>
      </c>
      <c r="DI334">
        <v>35.299999999999997</v>
      </c>
      <c r="DQ334">
        <v>46.4</v>
      </c>
      <c r="DX334">
        <v>44.5</v>
      </c>
      <c r="EK334">
        <v>49.6</v>
      </c>
      <c r="EP334">
        <v>60.3</v>
      </c>
      <c r="ER334">
        <v>56.4</v>
      </c>
      <c r="EY334">
        <v>69.2</v>
      </c>
      <c r="EZ334">
        <v>72.5</v>
      </c>
      <c r="FG334">
        <v>83.1</v>
      </c>
      <c r="FJ334">
        <v>84.3</v>
      </c>
      <c r="FP334">
        <v>66.3</v>
      </c>
      <c r="FX334">
        <v>45.9</v>
      </c>
      <c r="FY334">
        <v>46.2</v>
      </c>
      <c r="GA334">
        <v>57.5</v>
      </c>
      <c r="GC334">
        <v>57.5</v>
      </c>
      <c r="GF334">
        <v>35.700000000000003</v>
      </c>
      <c r="GH334">
        <v>43.6</v>
      </c>
      <c r="GI334">
        <v>43.7</v>
      </c>
      <c r="GP334">
        <v>46.9</v>
      </c>
      <c r="GZ334">
        <v>42.1</v>
      </c>
      <c r="HA334">
        <v>48.7</v>
      </c>
      <c r="HB334">
        <v>47.8</v>
      </c>
      <c r="HC334">
        <v>41.1</v>
      </c>
      <c r="IU334">
        <v>47</v>
      </c>
      <c r="JJ334">
        <v>49.5</v>
      </c>
      <c r="JQ334">
        <v>51.2</v>
      </c>
      <c r="JX334">
        <v>49</v>
      </c>
      <c r="JY334">
        <v>50.2</v>
      </c>
      <c r="JZ334">
        <v>47.7</v>
      </c>
      <c r="KA334">
        <v>49.9</v>
      </c>
      <c r="KB334">
        <v>52.7</v>
      </c>
      <c r="KC334">
        <v>54.2</v>
      </c>
      <c r="KD334">
        <v>49.4</v>
      </c>
      <c r="KE334">
        <v>51.1</v>
      </c>
      <c r="KG334">
        <v>75</v>
      </c>
      <c r="KH334">
        <v>42</v>
      </c>
      <c r="KJ334">
        <v>52.5</v>
      </c>
      <c r="KK334">
        <v>52.2</v>
      </c>
      <c r="KL334">
        <v>56.8</v>
      </c>
      <c r="KT334">
        <v>3894000000</v>
      </c>
      <c r="KU334">
        <v>306807333333.33331</v>
      </c>
      <c r="KV334">
        <v>149533333333.33334</v>
      </c>
      <c r="KW334">
        <v>43527666666.666664</v>
      </c>
      <c r="KX334">
        <v>16046666666.666666</v>
      </c>
      <c r="KY334">
        <v>10630000000</v>
      </c>
      <c r="KZ334">
        <v>2234666666.6666665</v>
      </c>
      <c r="LA334">
        <v>3182000000</v>
      </c>
      <c r="LB334">
        <v>13741666666.666666</v>
      </c>
      <c r="LC334">
        <v>7720666666.666667</v>
      </c>
      <c r="LD334">
        <v>3470666666.6666665</v>
      </c>
      <c r="LE334">
        <v>1736000000</v>
      </c>
      <c r="LF334">
        <v>814333333.33333337</v>
      </c>
      <c r="LG334">
        <v>8873000000</v>
      </c>
      <c r="LH334">
        <v>4306333333.333333</v>
      </c>
      <c r="LI334">
        <v>1429333333.3333333</v>
      </c>
      <c r="LJ334">
        <v>2067000000</v>
      </c>
      <c r="LK334">
        <v>808333333.33333337</v>
      </c>
      <c r="LL334">
        <v>261666666.66666666</v>
      </c>
      <c r="LM334">
        <v>4866333333.333333</v>
      </c>
      <c r="LN334">
        <v>2336333333.3333335</v>
      </c>
      <c r="LO334">
        <v>907000000</v>
      </c>
      <c r="LP334">
        <v>281666666.66666669</v>
      </c>
      <c r="LQ334">
        <v>1331000000</v>
      </c>
      <c r="LR334">
        <v>10333333.333333334</v>
      </c>
      <c r="LS334">
        <v>106005666666.66667</v>
      </c>
      <c r="LT334">
        <v>46546333333.333336</v>
      </c>
      <c r="LU334">
        <v>40383666666.666664</v>
      </c>
      <c r="LV334">
        <v>5763000000</v>
      </c>
      <c r="LW334">
        <v>399666666.66666669</v>
      </c>
      <c r="LX334">
        <v>20905000000</v>
      </c>
      <c r="LY334">
        <v>16970333333.333334</v>
      </c>
      <c r="LZ334">
        <v>9986000000</v>
      </c>
      <c r="MA334">
        <v>6435000000</v>
      </c>
      <c r="MB334">
        <v>549000000</v>
      </c>
      <c r="MC334">
        <v>3934666666.6666665</v>
      </c>
      <c r="MD334">
        <v>14724333333.333334</v>
      </c>
      <c r="ME334">
        <v>12162333333.333334</v>
      </c>
      <c r="MF334">
        <v>2562333333.3333335</v>
      </c>
      <c r="MG334">
        <v>23830000000</v>
      </c>
      <c r="MH334">
        <v>3273666666.6666665</v>
      </c>
      <c r="MI334">
        <v>4076666666.6666665</v>
      </c>
      <c r="MJ334">
        <v>5072000000</v>
      </c>
      <c r="MK334">
        <v>3313666666.6666665</v>
      </c>
      <c r="ML334">
        <v>4628333333.333333</v>
      </c>
      <c r="MM334">
        <v>3045333333.3333335</v>
      </c>
      <c r="MN334">
        <v>420000000</v>
      </c>
      <c r="MO334">
        <v>157274000000</v>
      </c>
      <c r="MP334">
        <v>152090000000</v>
      </c>
      <c r="MQ334">
        <v>52144666666.666664</v>
      </c>
      <c r="MR334">
        <v>42788000000</v>
      </c>
      <c r="MS334">
        <v>11809333333.333334</v>
      </c>
      <c r="MT334">
        <v>29467000000</v>
      </c>
      <c r="MU334">
        <v>1318333333.3333333</v>
      </c>
      <c r="MV334">
        <v>193333333.33333334</v>
      </c>
      <c r="MW334">
        <v>9356666666.666666</v>
      </c>
      <c r="MX334">
        <v>1626000000</v>
      </c>
      <c r="MY334">
        <v>7730666666.666667</v>
      </c>
      <c r="MZ334">
        <v>5288666666.666667</v>
      </c>
      <c r="NA334">
        <v>2442000000</v>
      </c>
      <c r="NB334">
        <v>24870666666.666668</v>
      </c>
      <c r="NC334">
        <v>10800000000</v>
      </c>
      <c r="ND334">
        <v>6649000000</v>
      </c>
      <c r="NE334">
        <v>2373333333.3333335</v>
      </c>
      <c r="NF334">
        <v>1777666666.6666667</v>
      </c>
      <c r="NG334">
        <v>14070666666.666666</v>
      </c>
      <c r="NH334">
        <v>11563000000</v>
      </c>
      <c r="NI334">
        <v>2507666666.6666665</v>
      </c>
      <c r="NJ334">
        <v>9359666666.666666</v>
      </c>
      <c r="NK334">
        <v>5765666666.666667</v>
      </c>
      <c r="NL334">
        <v>5102333333.333333</v>
      </c>
      <c r="NM334">
        <v>663333333.33333337</v>
      </c>
      <c r="NN334">
        <v>3594000000</v>
      </c>
      <c r="NO334">
        <v>1708333333.3333333</v>
      </c>
      <c r="NP334">
        <v>1882000000</v>
      </c>
      <c r="NQ334">
        <v>3666666.6666666665</v>
      </c>
      <c r="NR334">
        <v>6805333333.333333</v>
      </c>
      <c r="NS334">
        <v>3493000000</v>
      </c>
      <c r="NT334">
        <v>1852000000</v>
      </c>
      <c r="NU334">
        <v>987333333.33333337</v>
      </c>
      <c r="NV334">
        <v>473000000</v>
      </c>
      <c r="NW334">
        <v>19907666666.666668</v>
      </c>
      <c r="NX334">
        <v>18370666666.666668</v>
      </c>
      <c r="NY334">
        <v>17483333333.333332</v>
      </c>
      <c r="NZ334">
        <v>887333333.33333337</v>
      </c>
      <c r="OA334">
        <v>1537000000</v>
      </c>
      <c r="OB334">
        <v>14211666666.666666</v>
      </c>
      <c r="OC334">
        <v>6958000000</v>
      </c>
      <c r="OD334">
        <v>5338000000</v>
      </c>
      <c r="OE334">
        <v>1619666666.6666667</v>
      </c>
      <c r="OF334">
        <v>7253666666.666667</v>
      </c>
      <c r="OG334">
        <v>2957333333.3333335</v>
      </c>
      <c r="OH334">
        <v>192666666.66666666</v>
      </c>
      <c r="OI334">
        <v>2251000000</v>
      </c>
      <c r="OJ334">
        <v>1852666666.6666667</v>
      </c>
      <c r="OK334">
        <v>24790333333.333332</v>
      </c>
      <c r="OL334">
        <v>5819000000</v>
      </c>
      <c r="OM334">
        <v>5093333333.333333</v>
      </c>
      <c r="ON334">
        <v>725666666.66666663</v>
      </c>
      <c r="OP334">
        <v>4478666666.666667</v>
      </c>
      <c r="OQ334">
        <v>2575000000</v>
      </c>
      <c r="OR334">
        <v>1301666666.6666667</v>
      </c>
      <c r="OS334">
        <v>602000000</v>
      </c>
      <c r="OT334">
        <v>4675000000</v>
      </c>
      <c r="OU334">
        <v>1957333333.3333333</v>
      </c>
      <c r="OV334">
        <v>2769333333.3333335</v>
      </c>
      <c r="OW334">
        <v>1196666666.6666667</v>
      </c>
      <c r="OX334">
        <v>2684333333.3333335</v>
      </c>
      <c r="OY334">
        <v>1487666666.6666667</v>
      </c>
      <c r="OZ334">
        <v>5184333333.333333</v>
      </c>
      <c r="PA334">
        <v>19475333333.333332</v>
      </c>
      <c r="PB334">
        <v>14291333333.333334</v>
      </c>
    </row>
    <row r="335" spans="1:418" x14ac:dyDescent="0.45">
      <c r="A335" s="71">
        <v>27211</v>
      </c>
      <c r="B335">
        <v>49.3</v>
      </c>
      <c r="C335">
        <v>45.9</v>
      </c>
      <c r="D335">
        <v>44.4</v>
      </c>
      <c r="I335">
        <v>40.5</v>
      </c>
      <c r="L335">
        <v>41</v>
      </c>
      <c r="M335">
        <v>34.799999999999997</v>
      </c>
      <c r="N335">
        <v>34.200000000000003</v>
      </c>
      <c r="O335">
        <v>33.200000000000003</v>
      </c>
      <c r="Q335">
        <v>34.6</v>
      </c>
      <c r="R335">
        <v>44.3</v>
      </c>
      <c r="S335">
        <v>26.1</v>
      </c>
      <c r="W335">
        <v>57.1</v>
      </c>
      <c r="AA335">
        <v>62.5</v>
      </c>
      <c r="AL335">
        <v>46.3</v>
      </c>
      <c r="AP335">
        <v>54.8</v>
      </c>
      <c r="AQ335">
        <v>54.3</v>
      </c>
      <c r="AR335">
        <v>55.9</v>
      </c>
      <c r="BG335">
        <v>57.6</v>
      </c>
      <c r="BH335">
        <v>56.8</v>
      </c>
      <c r="BI335">
        <v>56.6</v>
      </c>
      <c r="BJ335">
        <v>57.4</v>
      </c>
      <c r="BK335">
        <v>61.9</v>
      </c>
      <c r="BM335">
        <v>56.3</v>
      </c>
      <c r="BO335">
        <v>48.5</v>
      </c>
      <c r="BS335">
        <v>62.2</v>
      </c>
      <c r="CB335">
        <v>49.9</v>
      </c>
      <c r="CG335">
        <v>72</v>
      </c>
      <c r="CJ335">
        <v>69.2</v>
      </c>
      <c r="CO335">
        <v>57.2</v>
      </c>
      <c r="CP335">
        <v>54.5</v>
      </c>
      <c r="CQ335">
        <v>48.5</v>
      </c>
      <c r="CR335">
        <v>54.9</v>
      </c>
      <c r="CS335">
        <v>46.1</v>
      </c>
      <c r="CU335">
        <v>39.6</v>
      </c>
      <c r="CW335">
        <v>59.3</v>
      </c>
      <c r="CX335">
        <v>70.900000000000006</v>
      </c>
      <c r="CZ335">
        <v>58.9</v>
      </c>
      <c r="DI335">
        <v>36.299999999999997</v>
      </c>
      <c r="DQ335">
        <v>47.8</v>
      </c>
      <c r="DX335">
        <v>43.8</v>
      </c>
      <c r="EK335">
        <v>50.1</v>
      </c>
      <c r="EP335">
        <v>61.2</v>
      </c>
      <c r="ER335">
        <v>57.1</v>
      </c>
      <c r="EY335">
        <v>69.5</v>
      </c>
      <c r="EZ335">
        <v>72.900000000000006</v>
      </c>
      <c r="FG335">
        <v>83.3</v>
      </c>
      <c r="FJ335">
        <v>85.6</v>
      </c>
      <c r="FP335">
        <v>66.400000000000006</v>
      </c>
      <c r="FX335">
        <v>46.4</v>
      </c>
      <c r="FY335">
        <v>46.8</v>
      </c>
      <c r="GA335">
        <v>58.6</v>
      </c>
      <c r="GC335">
        <v>58.6</v>
      </c>
      <c r="GF335">
        <v>36.9</v>
      </c>
      <c r="GH335">
        <v>43.7</v>
      </c>
      <c r="GI335">
        <v>43.7</v>
      </c>
      <c r="GP335">
        <v>47.7</v>
      </c>
      <c r="GZ335">
        <v>42.6</v>
      </c>
      <c r="HA335">
        <v>49.1</v>
      </c>
      <c r="HB335">
        <v>48.1</v>
      </c>
      <c r="HC335">
        <v>41.6</v>
      </c>
      <c r="IU335">
        <v>47.2</v>
      </c>
      <c r="JJ335">
        <v>50</v>
      </c>
      <c r="JQ335">
        <v>51.6</v>
      </c>
      <c r="JX335">
        <v>49.5</v>
      </c>
      <c r="JY335">
        <v>50.5</v>
      </c>
      <c r="JZ335">
        <v>48.2</v>
      </c>
      <c r="KA335">
        <v>50.4</v>
      </c>
      <c r="KB335">
        <v>53.3</v>
      </c>
      <c r="KC335">
        <v>54.8</v>
      </c>
      <c r="KD335">
        <v>49.8</v>
      </c>
      <c r="KE335">
        <v>51.4</v>
      </c>
      <c r="KG335">
        <v>75.400000000000006</v>
      </c>
      <c r="KH335">
        <v>42.3</v>
      </c>
      <c r="KJ335">
        <v>53.1</v>
      </c>
      <c r="KK335">
        <v>52.8</v>
      </c>
      <c r="KL335">
        <v>57.4</v>
      </c>
      <c r="KT335">
        <v>3930333333.3333335</v>
      </c>
      <c r="KU335">
        <v>316425333333.33331</v>
      </c>
      <c r="KV335">
        <v>154664000000</v>
      </c>
      <c r="KW335">
        <v>45441333333.333336</v>
      </c>
      <c r="KX335">
        <v>17378000000</v>
      </c>
      <c r="KY335">
        <v>11689666666.666666</v>
      </c>
      <c r="KZ335">
        <v>2426333333.3333335</v>
      </c>
      <c r="LA335">
        <v>3262333333.3333335</v>
      </c>
      <c r="LB335">
        <v>13936000000</v>
      </c>
      <c r="LC335">
        <v>7833000000</v>
      </c>
      <c r="LD335">
        <v>3496333333.3333335</v>
      </c>
      <c r="LE335">
        <v>1771666666.6666667</v>
      </c>
      <c r="LF335">
        <v>835000000</v>
      </c>
      <c r="LG335">
        <v>9190666666.666666</v>
      </c>
      <c r="LH335">
        <v>4443666666.666667</v>
      </c>
      <c r="LI335">
        <v>1469666666.6666667</v>
      </c>
      <c r="LJ335">
        <v>2211333333.3333335</v>
      </c>
      <c r="LK335">
        <v>795333333.33333337</v>
      </c>
      <c r="LL335">
        <v>270666666.66666669</v>
      </c>
      <c r="LM335">
        <v>4936666666.666667</v>
      </c>
      <c r="LN335">
        <v>2388333333.3333335</v>
      </c>
      <c r="LO335">
        <v>903666666.66666663</v>
      </c>
      <c r="LP335">
        <v>278666666.66666669</v>
      </c>
      <c r="LQ335">
        <v>1355333333.3333333</v>
      </c>
      <c r="LR335">
        <v>10666666.666666666</v>
      </c>
      <c r="LS335">
        <v>109222333333.33333</v>
      </c>
      <c r="LT335">
        <v>48587000000</v>
      </c>
      <c r="LU335">
        <v>42182666666.666664</v>
      </c>
      <c r="LV335">
        <v>6007000000</v>
      </c>
      <c r="LW335">
        <v>397666666.66666669</v>
      </c>
      <c r="LX335">
        <v>21189333333.333332</v>
      </c>
      <c r="LY335">
        <v>17287333333.333332</v>
      </c>
      <c r="LZ335">
        <v>10131000000</v>
      </c>
      <c r="MA335">
        <v>6577000000</v>
      </c>
      <c r="MB335">
        <v>579333333.33333337</v>
      </c>
      <c r="MC335">
        <v>3902000000</v>
      </c>
      <c r="MD335">
        <v>15215666666.666666</v>
      </c>
      <c r="ME335">
        <v>12543666666.666666</v>
      </c>
      <c r="MF335">
        <v>2672000000</v>
      </c>
      <c r="MG335">
        <v>24230333333.333332</v>
      </c>
      <c r="MH335">
        <v>3332000000</v>
      </c>
      <c r="MI335">
        <v>4121666666.6666665</v>
      </c>
      <c r="MJ335">
        <v>5228666666.666667</v>
      </c>
      <c r="MK335">
        <v>3406333333.3333335</v>
      </c>
      <c r="ML335">
        <v>4639333333.333333</v>
      </c>
      <c r="MM335">
        <v>3094000000</v>
      </c>
      <c r="MN335">
        <v>408000000</v>
      </c>
      <c r="MO335">
        <v>161761333333.33334</v>
      </c>
      <c r="MP335">
        <v>156553666666.66666</v>
      </c>
      <c r="MQ335">
        <v>53598000000</v>
      </c>
      <c r="MR335">
        <v>43746666666.666664</v>
      </c>
      <c r="MS335">
        <v>11994000000</v>
      </c>
      <c r="MT335">
        <v>30223333333.333332</v>
      </c>
      <c r="MU335">
        <v>1330000000</v>
      </c>
      <c r="MV335">
        <v>199666666.66666666</v>
      </c>
      <c r="MW335">
        <v>9851333333.333334</v>
      </c>
      <c r="MX335">
        <v>1666666666.6666667</v>
      </c>
      <c r="MY335">
        <v>8184666666.666667</v>
      </c>
      <c r="MZ335">
        <v>5559666666.666667</v>
      </c>
      <c r="NA335">
        <v>2625000000</v>
      </c>
      <c r="NB335">
        <v>25808666666.666668</v>
      </c>
      <c r="NC335">
        <v>11161000000</v>
      </c>
      <c r="ND335">
        <v>6870333333.333333</v>
      </c>
      <c r="NE335">
        <v>2418333333.3333335</v>
      </c>
      <c r="NF335">
        <v>1872333333.3333333</v>
      </c>
      <c r="NG335">
        <v>14647666666.666666</v>
      </c>
      <c r="NH335">
        <v>12010000000</v>
      </c>
      <c r="NI335">
        <v>2637666666.6666665</v>
      </c>
      <c r="NJ335">
        <v>9609000000</v>
      </c>
      <c r="NK335">
        <v>5984666666.666667</v>
      </c>
      <c r="NL335">
        <v>5302333333.333333</v>
      </c>
      <c r="NM335">
        <v>682333333.33333337</v>
      </c>
      <c r="NN335">
        <v>3624333333.3333335</v>
      </c>
      <c r="NO335">
        <v>1739333333.3333333</v>
      </c>
      <c r="NP335">
        <v>1881333333.3333333</v>
      </c>
      <c r="NQ335">
        <v>3666666.6666666665</v>
      </c>
      <c r="NR335">
        <v>7124000000</v>
      </c>
      <c r="NS335">
        <v>3665666666.6666665</v>
      </c>
      <c r="NT335">
        <v>1931666666.6666667</v>
      </c>
      <c r="NU335">
        <v>1038333333.3333334</v>
      </c>
      <c r="NV335">
        <v>488333333.33333331</v>
      </c>
      <c r="NW335">
        <v>20468333333.333332</v>
      </c>
      <c r="NX335">
        <v>18883000000</v>
      </c>
      <c r="NY335">
        <v>17950000000</v>
      </c>
      <c r="NZ335">
        <v>932666666.66666663</v>
      </c>
      <c r="OA335">
        <v>1585333333.3333333</v>
      </c>
      <c r="OB335">
        <v>15038333333.333334</v>
      </c>
      <c r="OC335">
        <v>7512666666.666667</v>
      </c>
      <c r="OD335">
        <v>5791666666.666667</v>
      </c>
      <c r="OE335">
        <v>1721000000</v>
      </c>
      <c r="OF335">
        <v>7525333333.333333</v>
      </c>
      <c r="OG335">
        <v>3054666666.6666665</v>
      </c>
      <c r="OH335">
        <v>191000000</v>
      </c>
      <c r="OI335">
        <v>2301333333.3333335</v>
      </c>
      <c r="OJ335">
        <v>1978333333.3333333</v>
      </c>
      <c r="OK335">
        <v>24907333333.333332</v>
      </c>
      <c r="OL335">
        <v>5915000000</v>
      </c>
      <c r="OM335">
        <v>5202000000</v>
      </c>
      <c r="ON335">
        <v>712666666.66666663</v>
      </c>
      <c r="OP335">
        <v>4504000000</v>
      </c>
      <c r="OQ335">
        <v>2589666666.6666665</v>
      </c>
      <c r="OR335">
        <v>1302666666.6666667</v>
      </c>
      <c r="OS335">
        <v>611333333.33333337</v>
      </c>
      <c r="OT335">
        <v>4743666666.666667</v>
      </c>
      <c r="OU335">
        <v>1949000000</v>
      </c>
      <c r="OV335">
        <v>2739666666.6666665</v>
      </c>
      <c r="OW335">
        <v>1125666666.6666667</v>
      </c>
      <c r="OX335">
        <v>2686666666.6666665</v>
      </c>
      <c r="OY335">
        <v>1561000000</v>
      </c>
      <c r="OZ335">
        <v>5207666666.666667</v>
      </c>
      <c r="PA335">
        <v>19905666666.666668</v>
      </c>
      <c r="PB335">
        <v>14698000000</v>
      </c>
    </row>
    <row r="336" spans="1:418" x14ac:dyDescent="0.45">
      <c r="A336" s="71">
        <v>27242</v>
      </c>
      <c r="B336">
        <v>49.9</v>
      </c>
      <c r="C336">
        <v>46.5</v>
      </c>
      <c r="D336">
        <v>44.9</v>
      </c>
      <c r="I336">
        <v>41</v>
      </c>
      <c r="L336">
        <v>41.6</v>
      </c>
      <c r="M336">
        <v>35.5</v>
      </c>
      <c r="N336">
        <v>34.799999999999997</v>
      </c>
      <c r="O336">
        <v>33.700000000000003</v>
      </c>
      <c r="Q336">
        <v>35.299999999999997</v>
      </c>
      <c r="R336">
        <v>45</v>
      </c>
      <c r="S336">
        <v>26.7</v>
      </c>
      <c r="W336">
        <v>58.1</v>
      </c>
      <c r="AA336">
        <v>63.1</v>
      </c>
      <c r="AL336">
        <v>47.6</v>
      </c>
      <c r="AP336">
        <v>55.5</v>
      </c>
      <c r="AQ336">
        <v>55.1</v>
      </c>
      <c r="AR336">
        <v>56.7</v>
      </c>
      <c r="BG336">
        <v>60.2</v>
      </c>
      <c r="BH336">
        <v>59.2</v>
      </c>
      <c r="BI336">
        <v>59.3</v>
      </c>
      <c r="BJ336">
        <v>60</v>
      </c>
      <c r="BK336">
        <v>64.3</v>
      </c>
      <c r="BM336">
        <v>60</v>
      </c>
      <c r="BO336">
        <v>56.8</v>
      </c>
      <c r="BS336">
        <v>64</v>
      </c>
      <c r="CB336">
        <v>49.9</v>
      </c>
      <c r="CG336">
        <v>77.8</v>
      </c>
      <c r="CJ336">
        <v>68.8</v>
      </c>
      <c r="CO336">
        <v>54.8</v>
      </c>
      <c r="CP336">
        <v>50.3</v>
      </c>
      <c r="CQ336">
        <v>49</v>
      </c>
      <c r="CR336">
        <v>55.4</v>
      </c>
      <c r="CS336">
        <v>46.9</v>
      </c>
      <c r="CU336">
        <v>40</v>
      </c>
      <c r="CW336">
        <v>52</v>
      </c>
      <c r="CX336">
        <v>58.3</v>
      </c>
      <c r="CZ336">
        <v>59.1</v>
      </c>
      <c r="DI336">
        <v>37.6</v>
      </c>
      <c r="DQ336">
        <v>49.6</v>
      </c>
      <c r="DX336">
        <v>43.3</v>
      </c>
      <c r="EK336">
        <v>50.6</v>
      </c>
      <c r="EP336">
        <v>62.2</v>
      </c>
      <c r="ER336">
        <v>58.9</v>
      </c>
      <c r="EY336">
        <v>70.8</v>
      </c>
      <c r="EZ336">
        <v>73.8</v>
      </c>
      <c r="FG336">
        <v>85.4</v>
      </c>
      <c r="FJ336">
        <v>84.7</v>
      </c>
      <c r="FP336">
        <v>67.599999999999994</v>
      </c>
      <c r="FX336">
        <v>46.6</v>
      </c>
      <c r="FY336">
        <v>47.1</v>
      </c>
      <c r="GA336">
        <v>59</v>
      </c>
      <c r="GC336">
        <v>58.9</v>
      </c>
      <c r="GF336">
        <v>38.1</v>
      </c>
      <c r="GH336">
        <v>43.4</v>
      </c>
      <c r="GI336">
        <v>43.5</v>
      </c>
      <c r="GP336">
        <v>48.3</v>
      </c>
      <c r="GZ336">
        <v>43.2</v>
      </c>
      <c r="HA336">
        <v>49.6</v>
      </c>
      <c r="HB336">
        <v>48.5</v>
      </c>
      <c r="HC336">
        <v>42.3</v>
      </c>
      <c r="IU336">
        <v>47.4</v>
      </c>
      <c r="JJ336">
        <v>50.5</v>
      </c>
      <c r="JQ336">
        <v>51.9</v>
      </c>
      <c r="JX336">
        <v>50.2</v>
      </c>
      <c r="JY336">
        <v>51.2</v>
      </c>
      <c r="JZ336">
        <v>48.8</v>
      </c>
      <c r="KA336">
        <v>51</v>
      </c>
      <c r="KB336">
        <v>54.1</v>
      </c>
      <c r="KC336">
        <v>55.5</v>
      </c>
      <c r="KD336">
        <v>50.4</v>
      </c>
      <c r="KE336">
        <v>52.1</v>
      </c>
      <c r="KG336">
        <v>76.900000000000006</v>
      </c>
      <c r="KH336">
        <v>42.7</v>
      </c>
      <c r="KJ336">
        <v>53.8</v>
      </c>
      <c r="KK336">
        <v>53.5</v>
      </c>
      <c r="KL336">
        <v>58.2</v>
      </c>
      <c r="KT336">
        <v>3930333333.3333335</v>
      </c>
      <c r="KU336">
        <v>316425333333.33331</v>
      </c>
      <c r="KV336">
        <v>154664000000</v>
      </c>
      <c r="KW336">
        <v>45441333333.333336</v>
      </c>
      <c r="KX336">
        <v>17378000000</v>
      </c>
      <c r="KY336">
        <v>11689666666.666666</v>
      </c>
      <c r="KZ336">
        <v>2426333333.3333335</v>
      </c>
      <c r="LA336">
        <v>3262333333.3333335</v>
      </c>
      <c r="LB336">
        <v>13936000000</v>
      </c>
      <c r="LC336">
        <v>7833000000</v>
      </c>
      <c r="LD336">
        <v>3496333333.3333335</v>
      </c>
      <c r="LE336">
        <v>1771666666.6666667</v>
      </c>
      <c r="LF336">
        <v>835000000</v>
      </c>
      <c r="LG336">
        <v>9190666666.666666</v>
      </c>
      <c r="LH336">
        <v>4443666666.666667</v>
      </c>
      <c r="LI336">
        <v>1469666666.6666667</v>
      </c>
      <c r="LJ336">
        <v>2211333333.3333335</v>
      </c>
      <c r="LK336">
        <v>795333333.33333337</v>
      </c>
      <c r="LL336">
        <v>270666666.66666669</v>
      </c>
      <c r="LM336">
        <v>4936666666.666667</v>
      </c>
      <c r="LN336">
        <v>2388333333.3333335</v>
      </c>
      <c r="LO336">
        <v>903666666.66666663</v>
      </c>
      <c r="LP336">
        <v>278666666.66666669</v>
      </c>
      <c r="LQ336">
        <v>1355333333.3333333</v>
      </c>
      <c r="LR336">
        <v>10666666.666666666</v>
      </c>
      <c r="LS336">
        <v>109222333333.33333</v>
      </c>
      <c r="LT336">
        <v>48587000000</v>
      </c>
      <c r="LU336">
        <v>42182666666.666664</v>
      </c>
      <c r="LV336">
        <v>6007000000</v>
      </c>
      <c r="LW336">
        <v>397666666.66666669</v>
      </c>
      <c r="LX336">
        <v>21189333333.333332</v>
      </c>
      <c r="LY336">
        <v>17287333333.333332</v>
      </c>
      <c r="LZ336">
        <v>10131000000</v>
      </c>
      <c r="MA336">
        <v>6577000000</v>
      </c>
      <c r="MB336">
        <v>579333333.33333337</v>
      </c>
      <c r="MC336">
        <v>3902000000</v>
      </c>
      <c r="MD336">
        <v>15215666666.666666</v>
      </c>
      <c r="ME336">
        <v>12543666666.666666</v>
      </c>
      <c r="MF336">
        <v>2672000000</v>
      </c>
      <c r="MG336">
        <v>24230333333.333332</v>
      </c>
      <c r="MH336">
        <v>3332000000</v>
      </c>
      <c r="MI336">
        <v>4121666666.6666665</v>
      </c>
      <c r="MJ336">
        <v>5228666666.666667</v>
      </c>
      <c r="MK336">
        <v>3406333333.3333335</v>
      </c>
      <c r="ML336">
        <v>4639333333.333333</v>
      </c>
      <c r="MM336">
        <v>3094000000</v>
      </c>
      <c r="MN336">
        <v>408000000</v>
      </c>
      <c r="MO336">
        <v>161761333333.33334</v>
      </c>
      <c r="MP336">
        <v>156553666666.66666</v>
      </c>
      <c r="MQ336">
        <v>53598000000</v>
      </c>
      <c r="MR336">
        <v>43746666666.666664</v>
      </c>
      <c r="MS336">
        <v>11994000000</v>
      </c>
      <c r="MT336">
        <v>30223333333.333332</v>
      </c>
      <c r="MU336">
        <v>1330000000</v>
      </c>
      <c r="MV336">
        <v>199666666.66666666</v>
      </c>
      <c r="MW336">
        <v>9851333333.333334</v>
      </c>
      <c r="MX336">
        <v>1666666666.6666667</v>
      </c>
      <c r="MY336">
        <v>8184666666.666667</v>
      </c>
      <c r="MZ336">
        <v>5559666666.666667</v>
      </c>
      <c r="NA336">
        <v>2625000000</v>
      </c>
      <c r="NB336">
        <v>25808666666.666668</v>
      </c>
      <c r="NC336">
        <v>11161000000</v>
      </c>
      <c r="ND336">
        <v>6870333333.333333</v>
      </c>
      <c r="NE336">
        <v>2418333333.3333335</v>
      </c>
      <c r="NF336">
        <v>1872333333.3333333</v>
      </c>
      <c r="NG336">
        <v>14647666666.666666</v>
      </c>
      <c r="NH336">
        <v>12010000000</v>
      </c>
      <c r="NI336">
        <v>2637666666.6666665</v>
      </c>
      <c r="NJ336">
        <v>9609000000</v>
      </c>
      <c r="NK336">
        <v>5984666666.666667</v>
      </c>
      <c r="NL336">
        <v>5302333333.333333</v>
      </c>
      <c r="NM336">
        <v>682333333.33333337</v>
      </c>
      <c r="NN336">
        <v>3624333333.3333335</v>
      </c>
      <c r="NO336">
        <v>1739333333.3333333</v>
      </c>
      <c r="NP336">
        <v>1881333333.3333333</v>
      </c>
      <c r="NQ336">
        <v>3666666.6666666665</v>
      </c>
      <c r="NR336">
        <v>7124000000</v>
      </c>
      <c r="NS336">
        <v>3665666666.6666665</v>
      </c>
      <c r="NT336">
        <v>1931666666.6666667</v>
      </c>
      <c r="NU336">
        <v>1038333333.3333334</v>
      </c>
      <c r="NV336">
        <v>488333333.33333331</v>
      </c>
      <c r="NW336">
        <v>20468333333.333332</v>
      </c>
      <c r="NX336">
        <v>18883000000</v>
      </c>
      <c r="NY336">
        <v>17950000000</v>
      </c>
      <c r="NZ336">
        <v>932666666.66666663</v>
      </c>
      <c r="OA336">
        <v>1585333333.3333333</v>
      </c>
      <c r="OB336">
        <v>15038333333.333334</v>
      </c>
      <c r="OC336">
        <v>7512666666.666667</v>
      </c>
      <c r="OD336">
        <v>5791666666.666667</v>
      </c>
      <c r="OE336">
        <v>1721000000</v>
      </c>
      <c r="OF336">
        <v>7525333333.333333</v>
      </c>
      <c r="OG336">
        <v>3054666666.6666665</v>
      </c>
      <c r="OH336">
        <v>191000000</v>
      </c>
      <c r="OI336">
        <v>2301333333.3333335</v>
      </c>
      <c r="OJ336">
        <v>1978333333.3333333</v>
      </c>
      <c r="OK336">
        <v>24907333333.333332</v>
      </c>
      <c r="OL336">
        <v>5915000000</v>
      </c>
      <c r="OM336">
        <v>5202000000</v>
      </c>
      <c r="ON336">
        <v>712666666.66666663</v>
      </c>
      <c r="OP336">
        <v>4504000000</v>
      </c>
      <c r="OQ336">
        <v>2589666666.6666665</v>
      </c>
      <c r="OR336">
        <v>1302666666.6666667</v>
      </c>
      <c r="OS336">
        <v>611333333.33333337</v>
      </c>
      <c r="OT336">
        <v>4743666666.666667</v>
      </c>
      <c r="OU336">
        <v>1949000000</v>
      </c>
      <c r="OV336">
        <v>2739666666.6666665</v>
      </c>
      <c r="OW336">
        <v>1125666666.6666667</v>
      </c>
      <c r="OX336">
        <v>2686666666.6666665</v>
      </c>
      <c r="OY336">
        <v>1561000000</v>
      </c>
      <c r="OZ336">
        <v>5207666666.666667</v>
      </c>
      <c r="PA336">
        <v>19905666666.666668</v>
      </c>
      <c r="PB336">
        <v>14698000000</v>
      </c>
    </row>
    <row r="337" spans="1:418" x14ac:dyDescent="0.45">
      <c r="A337" s="71">
        <v>27273</v>
      </c>
      <c r="B337">
        <v>50.6</v>
      </c>
      <c r="C337">
        <v>47.1</v>
      </c>
      <c r="D337">
        <v>45.5</v>
      </c>
      <c r="I337">
        <v>41</v>
      </c>
      <c r="L337">
        <v>42</v>
      </c>
      <c r="M337">
        <v>35.9</v>
      </c>
      <c r="N337">
        <v>35.200000000000003</v>
      </c>
      <c r="O337">
        <v>34</v>
      </c>
      <c r="Q337">
        <v>35.700000000000003</v>
      </c>
      <c r="R337">
        <v>45.7</v>
      </c>
      <c r="S337">
        <v>26.9</v>
      </c>
      <c r="W337">
        <v>59</v>
      </c>
      <c r="AA337">
        <v>63.8</v>
      </c>
      <c r="AL337">
        <v>49.4</v>
      </c>
      <c r="AP337">
        <v>56.6</v>
      </c>
      <c r="AQ337">
        <v>56.2</v>
      </c>
      <c r="AR337">
        <v>58.1</v>
      </c>
      <c r="BG337">
        <v>62</v>
      </c>
      <c r="BH337">
        <v>60.9</v>
      </c>
      <c r="BI337">
        <v>61</v>
      </c>
      <c r="BJ337">
        <v>62.3</v>
      </c>
      <c r="BK337">
        <v>67.099999999999994</v>
      </c>
      <c r="BM337">
        <v>61.8</v>
      </c>
      <c r="BO337">
        <v>58.3</v>
      </c>
      <c r="BS337">
        <v>66.400000000000006</v>
      </c>
      <c r="CB337">
        <v>50</v>
      </c>
      <c r="CG337">
        <v>80.8</v>
      </c>
      <c r="CJ337">
        <v>68.2</v>
      </c>
      <c r="CO337">
        <v>55.9</v>
      </c>
      <c r="CP337">
        <v>52.4</v>
      </c>
      <c r="CQ337">
        <v>50.2</v>
      </c>
      <c r="CR337">
        <v>56.3</v>
      </c>
      <c r="CS337">
        <v>50.9</v>
      </c>
      <c r="CU337">
        <v>40</v>
      </c>
      <c r="CW337">
        <v>54</v>
      </c>
      <c r="CX337">
        <v>58.1</v>
      </c>
      <c r="CZ337">
        <v>62.3</v>
      </c>
      <c r="DI337">
        <v>38.4</v>
      </c>
      <c r="DQ337">
        <v>51.5</v>
      </c>
      <c r="DX337">
        <v>43.8</v>
      </c>
      <c r="EK337">
        <v>50.9</v>
      </c>
      <c r="EP337">
        <v>62.9</v>
      </c>
      <c r="ER337">
        <v>59.6</v>
      </c>
      <c r="EY337">
        <v>71</v>
      </c>
      <c r="EZ337">
        <v>74.2</v>
      </c>
      <c r="FG337">
        <v>85.1</v>
      </c>
      <c r="FJ337">
        <v>85.6</v>
      </c>
      <c r="FP337">
        <v>68</v>
      </c>
      <c r="FX337">
        <v>47</v>
      </c>
      <c r="FY337">
        <v>47.5</v>
      </c>
      <c r="GA337">
        <v>59.8</v>
      </c>
      <c r="GC337">
        <v>59.7</v>
      </c>
      <c r="GF337">
        <v>39.299999999999997</v>
      </c>
      <c r="GH337">
        <v>43.2</v>
      </c>
      <c r="GI337">
        <v>43.3</v>
      </c>
      <c r="GP337">
        <v>49.4</v>
      </c>
      <c r="GZ337">
        <v>43.7</v>
      </c>
      <c r="HA337">
        <v>49.9</v>
      </c>
      <c r="HB337">
        <v>48.7</v>
      </c>
      <c r="HC337">
        <v>42.7</v>
      </c>
      <c r="IU337">
        <v>47.5</v>
      </c>
      <c r="JJ337">
        <v>50.9</v>
      </c>
      <c r="JQ337">
        <v>52.3</v>
      </c>
      <c r="JX337">
        <v>50.7</v>
      </c>
      <c r="JY337">
        <v>51.8</v>
      </c>
      <c r="JZ337">
        <v>49.3</v>
      </c>
      <c r="KA337">
        <v>51.5</v>
      </c>
      <c r="KB337">
        <v>54.6</v>
      </c>
      <c r="KC337">
        <v>56</v>
      </c>
      <c r="KD337">
        <v>51</v>
      </c>
      <c r="KE337">
        <v>52.8</v>
      </c>
      <c r="KG337">
        <v>76.900000000000006</v>
      </c>
      <c r="KH337">
        <v>43</v>
      </c>
      <c r="KJ337">
        <v>54.3</v>
      </c>
      <c r="KK337">
        <v>54</v>
      </c>
      <c r="KL337">
        <v>58.7</v>
      </c>
      <c r="KT337">
        <v>3930333333.3333335</v>
      </c>
      <c r="KU337">
        <v>316425333333.33331</v>
      </c>
      <c r="KV337">
        <v>154664000000</v>
      </c>
      <c r="KW337">
        <v>45441333333.333336</v>
      </c>
      <c r="KX337">
        <v>17378000000</v>
      </c>
      <c r="KY337">
        <v>11689666666.666666</v>
      </c>
      <c r="KZ337">
        <v>2426333333.3333335</v>
      </c>
      <c r="LA337">
        <v>3262333333.3333335</v>
      </c>
      <c r="LB337">
        <v>13936000000</v>
      </c>
      <c r="LC337">
        <v>7833000000</v>
      </c>
      <c r="LD337">
        <v>3496333333.3333335</v>
      </c>
      <c r="LE337">
        <v>1771666666.6666667</v>
      </c>
      <c r="LF337">
        <v>835000000</v>
      </c>
      <c r="LG337">
        <v>9190666666.666666</v>
      </c>
      <c r="LH337">
        <v>4443666666.666667</v>
      </c>
      <c r="LI337">
        <v>1469666666.6666667</v>
      </c>
      <c r="LJ337">
        <v>2211333333.3333335</v>
      </c>
      <c r="LK337">
        <v>795333333.33333337</v>
      </c>
      <c r="LL337">
        <v>270666666.66666669</v>
      </c>
      <c r="LM337">
        <v>4936666666.666667</v>
      </c>
      <c r="LN337">
        <v>2388333333.3333335</v>
      </c>
      <c r="LO337">
        <v>903666666.66666663</v>
      </c>
      <c r="LP337">
        <v>278666666.66666669</v>
      </c>
      <c r="LQ337">
        <v>1355333333.3333333</v>
      </c>
      <c r="LR337">
        <v>10666666.666666666</v>
      </c>
      <c r="LS337">
        <v>109222333333.33333</v>
      </c>
      <c r="LT337">
        <v>48587000000</v>
      </c>
      <c r="LU337">
        <v>42182666666.666664</v>
      </c>
      <c r="LV337">
        <v>6007000000</v>
      </c>
      <c r="LW337">
        <v>397666666.66666669</v>
      </c>
      <c r="LX337">
        <v>21189333333.333332</v>
      </c>
      <c r="LY337">
        <v>17287333333.333332</v>
      </c>
      <c r="LZ337">
        <v>10131000000</v>
      </c>
      <c r="MA337">
        <v>6577000000</v>
      </c>
      <c r="MB337">
        <v>579333333.33333337</v>
      </c>
      <c r="MC337">
        <v>3902000000</v>
      </c>
      <c r="MD337">
        <v>15215666666.666666</v>
      </c>
      <c r="ME337">
        <v>12543666666.666666</v>
      </c>
      <c r="MF337">
        <v>2672000000</v>
      </c>
      <c r="MG337">
        <v>24230333333.333332</v>
      </c>
      <c r="MH337">
        <v>3332000000</v>
      </c>
      <c r="MI337">
        <v>4121666666.6666665</v>
      </c>
      <c r="MJ337">
        <v>5228666666.666667</v>
      </c>
      <c r="MK337">
        <v>3406333333.3333335</v>
      </c>
      <c r="ML337">
        <v>4639333333.333333</v>
      </c>
      <c r="MM337">
        <v>3094000000</v>
      </c>
      <c r="MN337">
        <v>408000000</v>
      </c>
      <c r="MO337">
        <v>161761333333.33334</v>
      </c>
      <c r="MP337">
        <v>156553666666.66666</v>
      </c>
      <c r="MQ337">
        <v>53598000000</v>
      </c>
      <c r="MR337">
        <v>43746666666.666664</v>
      </c>
      <c r="MS337">
        <v>11994000000</v>
      </c>
      <c r="MT337">
        <v>30223333333.333332</v>
      </c>
      <c r="MU337">
        <v>1330000000</v>
      </c>
      <c r="MV337">
        <v>199666666.66666666</v>
      </c>
      <c r="MW337">
        <v>9851333333.333334</v>
      </c>
      <c r="MX337">
        <v>1666666666.6666667</v>
      </c>
      <c r="MY337">
        <v>8184666666.666667</v>
      </c>
      <c r="MZ337">
        <v>5559666666.666667</v>
      </c>
      <c r="NA337">
        <v>2625000000</v>
      </c>
      <c r="NB337">
        <v>25808666666.666668</v>
      </c>
      <c r="NC337">
        <v>11161000000</v>
      </c>
      <c r="ND337">
        <v>6870333333.333333</v>
      </c>
      <c r="NE337">
        <v>2418333333.3333335</v>
      </c>
      <c r="NF337">
        <v>1872333333.3333333</v>
      </c>
      <c r="NG337">
        <v>14647666666.666666</v>
      </c>
      <c r="NH337">
        <v>12010000000</v>
      </c>
      <c r="NI337">
        <v>2637666666.6666665</v>
      </c>
      <c r="NJ337">
        <v>9609000000</v>
      </c>
      <c r="NK337">
        <v>5984666666.666667</v>
      </c>
      <c r="NL337">
        <v>5302333333.333333</v>
      </c>
      <c r="NM337">
        <v>682333333.33333337</v>
      </c>
      <c r="NN337">
        <v>3624333333.3333335</v>
      </c>
      <c r="NO337">
        <v>1739333333.3333333</v>
      </c>
      <c r="NP337">
        <v>1881333333.3333333</v>
      </c>
      <c r="NQ337">
        <v>3666666.6666666665</v>
      </c>
      <c r="NR337">
        <v>7124000000</v>
      </c>
      <c r="NS337">
        <v>3665666666.6666665</v>
      </c>
      <c r="NT337">
        <v>1931666666.6666667</v>
      </c>
      <c r="NU337">
        <v>1038333333.3333334</v>
      </c>
      <c r="NV337">
        <v>488333333.33333331</v>
      </c>
      <c r="NW337">
        <v>20468333333.333332</v>
      </c>
      <c r="NX337">
        <v>18883000000</v>
      </c>
      <c r="NY337">
        <v>17950000000</v>
      </c>
      <c r="NZ337">
        <v>932666666.66666663</v>
      </c>
      <c r="OA337">
        <v>1585333333.3333333</v>
      </c>
      <c r="OB337">
        <v>15038333333.333334</v>
      </c>
      <c r="OC337">
        <v>7512666666.666667</v>
      </c>
      <c r="OD337">
        <v>5791666666.666667</v>
      </c>
      <c r="OE337">
        <v>1721000000</v>
      </c>
      <c r="OF337">
        <v>7525333333.333333</v>
      </c>
      <c r="OG337">
        <v>3054666666.6666665</v>
      </c>
      <c r="OH337">
        <v>191000000</v>
      </c>
      <c r="OI337">
        <v>2301333333.3333335</v>
      </c>
      <c r="OJ337">
        <v>1978333333.3333333</v>
      </c>
      <c r="OK337">
        <v>24907333333.333332</v>
      </c>
      <c r="OL337">
        <v>5915000000</v>
      </c>
      <c r="OM337">
        <v>5202000000</v>
      </c>
      <c r="ON337">
        <v>712666666.66666663</v>
      </c>
      <c r="OP337">
        <v>4504000000</v>
      </c>
      <c r="OQ337">
        <v>2589666666.6666665</v>
      </c>
      <c r="OR337">
        <v>1302666666.6666667</v>
      </c>
      <c r="OS337">
        <v>611333333.33333337</v>
      </c>
      <c r="OT337">
        <v>4743666666.666667</v>
      </c>
      <c r="OU337">
        <v>1949000000</v>
      </c>
      <c r="OV337">
        <v>2739666666.6666665</v>
      </c>
      <c r="OW337">
        <v>1125666666.6666667</v>
      </c>
      <c r="OX337">
        <v>2686666666.6666665</v>
      </c>
      <c r="OY337">
        <v>1561000000</v>
      </c>
      <c r="OZ337">
        <v>5207666666.666667</v>
      </c>
      <c r="PA337">
        <v>19905666666.666668</v>
      </c>
      <c r="PB337">
        <v>14698000000</v>
      </c>
    </row>
    <row r="338" spans="1:418" x14ac:dyDescent="0.45">
      <c r="A338" s="71">
        <v>27303</v>
      </c>
      <c r="B338">
        <v>51</v>
      </c>
      <c r="C338">
        <v>47.7</v>
      </c>
      <c r="D338">
        <v>46</v>
      </c>
      <c r="I338">
        <v>41.3</v>
      </c>
      <c r="L338">
        <v>42.3</v>
      </c>
      <c r="M338">
        <v>36.200000000000003</v>
      </c>
      <c r="N338">
        <v>35.5</v>
      </c>
      <c r="O338">
        <v>34.1</v>
      </c>
      <c r="Q338">
        <v>36.1</v>
      </c>
      <c r="R338">
        <v>46.2</v>
      </c>
      <c r="S338">
        <v>27.2</v>
      </c>
      <c r="W338">
        <v>59.8</v>
      </c>
      <c r="AA338">
        <v>64.5</v>
      </c>
      <c r="AL338">
        <v>50.9</v>
      </c>
      <c r="AP338">
        <v>57.2</v>
      </c>
      <c r="AQ338">
        <v>56.8</v>
      </c>
      <c r="AR338">
        <v>58.8</v>
      </c>
      <c r="BG338">
        <v>62.1</v>
      </c>
      <c r="BH338">
        <v>60.5</v>
      </c>
      <c r="BI338">
        <v>60.5</v>
      </c>
      <c r="BJ338">
        <v>60.7</v>
      </c>
      <c r="BK338">
        <v>64.599999999999994</v>
      </c>
      <c r="BM338">
        <v>62.8</v>
      </c>
      <c r="BO338">
        <v>60.1</v>
      </c>
      <c r="BS338">
        <v>66.8</v>
      </c>
      <c r="CB338">
        <v>50.5</v>
      </c>
      <c r="CG338">
        <v>88.9</v>
      </c>
      <c r="CJ338">
        <v>67.900000000000006</v>
      </c>
      <c r="CO338">
        <v>56.4</v>
      </c>
      <c r="CP338">
        <v>52.6</v>
      </c>
      <c r="CQ338">
        <v>51</v>
      </c>
      <c r="CR338">
        <v>57.8</v>
      </c>
      <c r="CS338">
        <v>59.9</v>
      </c>
      <c r="CU338">
        <v>40</v>
      </c>
      <c r="CW338">
        <v>53.8</v>
      </c>
      <c r="CX338">
        <v>58.4</v>
      </c>
      <c r="CZ338">
        <v>58.8</v>
      </c>
      <c r="DI338">
        <v>39</v>
      </c>
      <c r="DQ338">
        <v>53</v>
      </c>
      <c r="DX338">
        <v>43.6</v>
      </c>
      <c r="EK338">
        <v>51.4</v>
      </c>
      <c r="EP338">
        <v>63.4</v>
      </c>
      <c r="ER338">
        <v>60.6</v>
      </c>
      <c r="EY338">
        <v>71.2</v>
      </c>
      <c r="EZ338">
        <v>74.599999999999994</v>
      </c>
      <c r="FG338">
        <v>85.1</v>
      </c>
      <c r="FJ338">
        <v>86.1</v>
      </c>
      <c r="FP338">
        <v>68.2</v>
      </c>
      <c r="FX338">
        <v>47.3</v>
      </c>
      <c r="FY338">
        <v>47.8</v>
      </c>
      <c r="GA338">
        <v>60.9</v>
      </c>
      <c r="GC338">
        <v>60.8</v>
      </c>
      <c r="GF338">
        <v>40.6</v>
      </c>
      <c r="GH338">
        <v>42.6</v>
      </c>
      <c r="GI338">
        <v>42.6</v>
      </c>
      <c r="GP338">
        <v>50</v>
      </c>
      <c r="GZ338">
        <v>44.1</v>
      </c>
      <c r="HA338">
        <v>50.3</v>
      </c>
      <c r="HB338">
        <v>49</v>
      </c>
      <c r="HC338">
        <v>43.1</v>
      </c>
      <c r="IU338">
        <v>48.7</v>
      </c>
      <c r="JJ338">
        <v>51.4</v>
      </c>
      <c r="JQ338">
        <v>52.6</v>
      </c>
      <c r="JX338">
        <v>51.2</v>
      </c>
      <c r="JY338">
        <v>52.3</v>
      </c>
      <c r="JZ338">
        <v>49.7</v>
      </c>
      <c r="KA338">
        <v>51.9</v>
      </c>
      <c r="KB338">
        <v>55.1</v>
      </c>
      <c r="KC338">
        <v>56.5</v>
      </c>
      <c r="KD338">
        <v>51.5</v>
      </c>
      <c r="KE338">
        <v>53.2</v>
      </c>
      <c r="KG338">
        <v>77.2</v>
      </c>
      <c r="KH338">
        <v>43.2</v>
      </c>
      <c r="KJ338">
        <v>54.7</v>
      </c>
      <c r="KK338">
        <v>54.4</v>
      </c>
      <c r="KL338">
        <v>59.4</v>
      </c>
      <c r="KT338">
        <v>3969666666.6666665</v>
      </c>
      <c r="KU338">
        <v>319693000000</v>
      </c>
      <c r="KV338">
        <v>152685333333.33334</v>
      </c>
      <c r="KW338">
        <v>42382666666.666664</v>
      </c>
      <c r="KX338">
        <v>15121333333.333334</v>
      </c>
      <c r="KY338">
        <v>9425000000</v>
      </c>
      <c r="KZ338">
        <v>2513333333.3333335</v>
      </c>
      <c r="LA338">
        <v>3183000000</v>
      </c>
      <c r="LB338">
        <v>13468666666.666666</v>
      </c>
      <c r="LC338">
        <v>7512333333.333333</v>
      </c>
      <c r="LD338">
        <v>3353333333.3333335</v>
      </c>
      <c r="LE338">
        <v>1759666666.6666667</v>
      </c>
      <c r="LF338">
        <v>843333333.33333337</v>
      </c>
      <c r="LG338">
        <v>8872666666.666666</v>
      </c>
      <c r="LH338">
        <v>4313000000</v>
      </c>
      <c r="LI338">
        <v>1477000000</v>
      </c>
      <c r="LJ338">
        <v>2078000000</v>
      </c>
      <c r="LK338">
        <v>742666666.66666663</v>
      </c>
      <c r="LL338">
        <v>261666666.66666666</v>
      </c>
      <c r="LM338">
        <v>4920000000</v>
      </c>
      <c r="LN338">
        <v>2389000000</v>
      </c>
      <c r="LO338">
        <v>918000000</v>
      </c>
      <c r="LP338">
        <v>262000000</v>
      </c>
      <c r="LQ338">
        <v>1340666666.6666667</v>
      </c>
      <c r="LR338">
        <v>10666666.666666666</v>
      </c>
      <c r="LS338">
        <v>110302666666.66667</v>
      </c>
      <c r="LT338">
        <v>49709000000</v>
      </c>
      <c r="LU338">
        <v>43191333333.333336</v>
      </c>
      <c r="LV338">
        <v>6125666666.666667</v>
      </c>
      <c r="LW338">
        <v>392000000</v>
      </c>
      <c r="LX338">
        <v>20592000000</v>
      </c>
      <c r="LY338">
        <v>16854666666.666666</v>
      </c>
      <c r="LZ338">
        <v>9900000000</v>
      </c>
      <c r="MA338">
        <v>6376666666.666667</v>
      </c>
      <c r="MB338">
        <v>578000000</v>
      </c>
      <c r="MC338">
        <v>3737666666.6666665</v>
      </c>
      <c r="MD338">
        <v>15456333333.333334</v>
      </c>
      <c r="ME338">
        <v>12774666666.666666</v>
      </c>
      <c r="MF338">
        <v>2681666666.6666665</v>
      </c>
      <c r="MG338">
        <v>24545333333.333332</v>
      </c>
      <c r="MH338">
        <v>3355333333.3333335</v>
      </c>
      <c r="MI338">
        <v>4132333333.3333335</v>
      </c>
      <c r="MJ338">
        <v>5313666666.666667</v>
      </c>
      <c r="MK338">
        <v>3434333333.3333335</v>
      </c>
      <c r="ML338">
        <v>4801000000</v>
      </c>
      <c r="MM338">
        <v>3124000000</v>
      </c>
      <c r="MN338">
        <v>384333333.33333331</v>
      </c>
      <c r="MO338">
        <v>167007333333.33334</v>
      </c>
      <c r="MP338">
        <v>161667000000</v>
      </c>
      <c r="MQ338">
        <v>55199666666.666664</v>
      </c>
      <c r="MR338">
        <v>44887000000</v>
      </c>
      <c r="MS338">
        <v>12268333333.333334</v>
      </c>
      <c r="MT338">
        <v>31077333333.333332</v>
      </c>
      <c r="MU338">
        <v>1334333333.3333333</v>
      </c>
      <c r="MV338">
        <v>207000000</v>
      </c>
      <c r="MW338">
        <v>10312666666.666666</v>
      </c>
      <c r="MX338">
        <v>1703000000</v>
      </c>
      <c r="MY338">
        <v>8609666666.666666</v>
      </c>
      <c r="MZ338">
        <v>5892333333.333333</v>
      </c>
      <c r="NA338">
        <v>2717333333.3333335</v>
      </c>
      <c r="NB338">
        <v>26812000000</v>
      </c>
      <c r="NC338">
        <v>11584333333.333334</v>
      </c>
      <c r="ND338">
        <v>7174666666.666667</v>
      </c>
      <c r="NE338">
        <v>2531666666.6666665</v>
      </c>
      <c r="NF338">
        <v>1877666666.6666667</v>
      </c>
      <c r="NG338">
        <v>15227666666.666666</v>
      </c>
      <c r="NH338">
        <v>12507333333.333334</v>
      </c>
      <c r="NI338">
        <v>2720000000</v>
      </c>
      <c r="NJ338">
        <v>9871666666.666666</v>
      </c>
      <c r="NK338">
        <v>6240666666.666667</v>
      </c>
      <c r="NL338">
        <v>5534000000</v>
      </c>
      <c r="NM338">
        <v>706666666.66666663</v>
      </c>
      <c r="NN338">
        <v>3631000000</v>
      </c>
      <c r="NO338">
        <v>1744000000</v>
      </c>
      <c r="NP338">
        <v>1883333333.3333333</v>
      </c>
      <c r="NQ338">
        <v>3666666.6666666665</v>
      </c>
      <c r="NR338">
        <v>7471333333.333333</v>
      </c>
      <c r="NS338">
        <v>3897000000</v>
      </c>
      <c r="NT338">
        <v>2005000000</v>
      </c>
      <c r="NU338">
        <v>1064000000</v>
      </c>
      <c r="NV338">
        <v>505333333.33333331</v>
      </c>
      <c r="NW338">
        <v>21159000000</v>
      </c>
      <c r="NX338">
        <v>19517333333.333332</v>
      </c>
      <c r="NY338">
        <v>18547000000</v>
      </c>
      <c r="NZ338">
        <v>970333333.33333337</v>
      </c>
      <c r="OA338">
        <v>1641666666.6666667</v>
      </c>
      <c r="OB338">
        <v>15811333333.333334</v>
      </c>
      <c r="OC338">
        <v>7972666666.666667</v>
      </c>
      <c r="OD338">
        <v>6266666666.666667</v>
      </c>
      <c r="OE338">
        <v>1706333333.3333333</v>
      </c>
      <c r="OF338">
        <v>7838333333.333333</v>
      </c>
      <c r="OG338">
        <v>3142333333.3333335</v>
      </c>
      <c r="OH338">
        <v>190000000</v>
      </c>
      <c r="OI338">
        <v>2439666666.6666665</v>
      </c>
      <c r="OJ338">
        <v>2066333333.3333333</v>
      </c>
      <c r="OK338">
        <v>25342333333.333332</v>
      </c>
      <c r="OL338">
        <v>6085333333.333333</v>
      </c>
      <c r="OM338">
        <v>5375666666.666667</v>
      </c>
      <c r="ON338">
        <v>710000000</v>
      </c>
      <c r="OP338">
        <v>4524333333.333333</v>
      </c>
      <c r="OQ338">
        <v>2540666666.6666665</v>
      </c>
      <c r="OR338">
        <v>1310000000</v>
      </c>
      <c r="OS338">
        <v>674000000</v>
      </c>
      <c r="OT338">
        <v>4803666666.666667</v>
      </c>
      <c r="OU338">
        <v>1995666666.6666667</v>
      </c>
      <c r="OV338">
        <v>2695000000</v>
      </c>
      <c r="OW338">
        <v>1268666666.6666667</v>
      </c>
      <c r="OX338">
        <v>2895333333.3333335</v>
      </c>
      <c r="OY338">
        <v>1626666666.6666667</v>
      </c>
      <c r="OZ338">
        <v>5340333333.333333</v>
      </c>
      <c r="PA338">
        <v>20511666666.666668</v>
      </c>
      <c r="PB338">
        <v>15171333333.333334</v>
      </c>
    </row>
    <row r="339" spans="1:418" x14ac:dyDescent="0.45">
      <c r="A339" s="71">
        <v>27334</v>
      </c>
      <c r="B339">
        <v>51.5</v>
      </c>
      <c r="C339">
        <v>48.1</v>
      </c>
      <c r="D339">
        <v>46.3</v>
      </c>
      <c r="I339">
        <v>41.6</v>
      </c>
      <c r="L339">
        <v>42.6</v>
      </c>
      <c r="M339">
        <v>36.6</v>
      </c>
      <c r="N339">
        <v>35.6</v>
      </c>
      <c r="O339">
        <v>34.1</v>
      </c>
      <c r="Q339">
        <v>36.6</v>
      </c>
      <c r="R339">
        <v>46.8</v>
      </c>
      <c r="S339">
        <v>27.6</v>
      </c>
      <c r="W339">
        <v>60.6</v>
      </c>
      <c r="AA339">
        <v>64.900000000000006</v>
      </c>
      <c r="AL339">
        <v>52.5</v>
      </c>
      <c r="AP339">
        <v>57.9</v>
      </c>
      <c r="AQ339">
        <v>57.5</v>
      </c>
      <c r="AR339">
        <v>59.5</v>
      </c>
      <c r="BG339">
        <v>62.6</v>
      </c>
      <c r="BH339">
        <v>61.1</v>
      </c>
      <c r="BI339">
        <v>61</v>
      </c>
      <c r="BJ339">
        <v>60.3</v>
      </c>
      <c r="BK339">
        <v>63.4</v>
      </c>
      <c r="BM339">
        <v>64.900000000000006</v>
      </c>
      <c r="BO339">
        <v>63.5</v>
      </c>
      <c r="BS339">
        <v>68</v>
      </c>
      <c r="CB339">
        <v>51.2</v>
      </c>
      <c r="CG339">
        <v>86.9</v>
      </c>
      <c r="CJ339">
        <v>67.5</v>
      </c>
      <c r="CO339">
        <v>56.7</v>
      </c>
      <c r="CP339">
        <v>53</v>
      </c>
      <c r="CQ339">
        <v>50.1</v>
      </c>
      <c r="CR339">
        <v>58</v>
      </c>
      <c r="CS339">
        <v>47.1</v>
      </c>
      <c r="CU339">
        <v>40.4</v>
      </c>
      <c r="CW339">
        <v>55.5</v>
      </c>
      <c r="CX339">
        <v>58.2</v>
      </c>
      <c r="CZ339">
        <v>61.2</v>
      </c>
      <c r="DI339">
        <v>39.5</v>
      </c>
      <c r="DQ339">
        <v>54.8</v>
      </c>
      <c r="DX339">
        <v>44.5</v>
      </c>
      <c r="EK339">
        <v>51.8</v>
      </c>
      <c r="EP339">
        <v>63.9</v>
      </c>
      <c r="ER339">
        <v>61.2</v>
      </c>
      <c r="EY339">
        <v>71.7</v>
      </c>
      <c r="EZ339">
        <v>74.900000000000006</v>
      </c>
      <c r="FG339">
        <v>85.5</v>
      </c>
      <c r="FJ339">
        <v>86.3</v>
      </c>
      <c r="FP339">
        <v>68.599999999999994</v>
      </c>
      <c r="FX339">
        <v>47.6</v>
      </c>
      <c r="FY339">
        <v>48.2</v>
      </c>
      <c r="GA339">
        <v>61</v>
      </c>
      <c r="GC339">
        <v>60.9</v>
      </c>
      <c r="GF339">
        <v>41.9</v>
      </c>
      <c r="GH339">
        <v>42.4</v>
      </c>
      <c r="GI339">
        <v>42.4</v>
      </c>
      <c r="GP339">
        <v>50.6</v>
      </c>
      <c r="GZ339">
        <v>44.4</v>
      </c>
      <c r="HA339">
        <v>50.7</v>
      </c>
      <c r="HB339">
        <v>49.3</v>
      </c>
      <c r="HC339">
        <v>43.5</v>
      </c>
      <c r="IU339">
        <v>48.5</v>
      </c>
      <c r="JJ339">
        <v>51.8</v>
      </c>
      <c r="JQ339">
        <v>53.1</v>
      </c>
      <c r="JX339">
        <v>51.6</v>
      </c>
      <c r="JY339">
        <v>52.8</v>
      </c>
      <c r="JZ339">
        <v>50.1</v>
      </c>
      <c r="KA339">
        <v>52.3</v>
      </c>
      <c r="KB339">
        <v>55.6</v>
      </c>
      <c r="KC339">
        <v>56.9</v>
      </c>
      <c r="KD339">
        <v>52</v>
      </c>
      <c r="KE339">
        <v>53.7</v>
      </c>
      <c r="KG339">
        <v>77.599999999999994</v>
      </c>
      <c r="KH339">
        <v>43.6</v>
      </c>
      <c r="KJ339">
        <v>55.2</v>
      </c>
      <c r="KK339">
        <v>54.8</v>
      </c>
      <c r="KL339">
        <v>59.8</v>
      </c>
      <c r="KT339">
        <v>3969666666.6666665</v>
      </c>
      <c r="KU339">
        <v>319693000000</v>
      </c>
      <c r="KV339">
        <v>152685333333.33334</v>
      </c>
      <c r="KW339">
        <v>42382666666.666664</v>
      </c>
      <c r="KX339">
        <v>15121333333.333334</v>
      </c>
      <c r="KY339">
        <v>9425000000</v>
      </c>
      <c r="KZ339">
        <v>2513333333.3333335</v>
      </c>
      <c r="LA339">
        <v>3183000000</v>
      </c>
      <c r="LB339">
        <v>13468666666.666666</v>
      </c>
      <c r="LC339">
        <v>7512333333.333333</v>
      </c>
      <c r="LD339">
        <v>3353333333.3333335</v>
      </c>
      <c r="LE339">
        <v>1759666666.6666667</v>
      </c>
      <c r="LF339">
        <v>843333333.33333337</v>
      </c>
      <c r="LG339">
        <v>8872666666.666666</v>
      </c>
      <c r="LH339">
        <v>4313000000</v>
      </c>
      <c r="LI339">
        <v>1477000000</v>
      </c>
      <c r="LJ339">
        <v>2078000000</v>
      </c>
      <c r="LK339">
        <v>742666666.66666663</v>
      </c>
      <c r="LL339">
        <v>261666666.66666666</v>
      </c>
      <c r="LM339">
        <v>4920000000</v>
      </c>
      <c r="LN339">
        <v>2389000000</v>
      </c>
      <c r="LO339">
        <v>918000000</v>
      </c>
      <c r="LP339">
        <v>262000000</v>
      </c>
      <c r="LQ339">
        <v>1340666666.6666667</v>
      </c>
      <c r="LR339">
        <v>10666666.666666666</v>
      </c>
      <c r="LS339">
        <v>110302666666.66667</v>
      </c>
      <c r="LT339">
        <v>49709000000</v>
      </c>
      <c r="LU339">
        <v>43191333333.333336</v>
      </c>
      <c r="LV339">
        <v>6125666666.666667</v>
      </c>
      <c r="LW339">
        <v>392000000</v>
      </c>
      <c r="LX339">
        <v>20592000000</v>
      </c>
      <c r="LY339">
        <v>16854666666.666666</v>
      </c>
      <c r="LZ339">
        <v>9900000000</v>
      </c>
      <c r="MA339">
        <v>6376666666.666667</v>
      </c>
      <c r="MB339">
        <v>578000000</v>
      </c>
      <c r="MC339">
        <v>3737666666.6666665</v>
      </c>
      <c r="MD339">
        <v>15456333333.333334</v>
      </c>
      <c r="ME339">
        <v>12774666666.666666</v>
      </c>
      <c r="MF339">
        <v>2681666666.6666665</v>
      </c>
      <c r="MG339">
        <v>24545333333.333332</v>
      </c>
      <c r="MH339">
        <v>3355333333.3333335</v>
      </c>
      <c r="MI339">
        <v>4132333333.3333335</v>
      </c>
      <c r="MJ339">
        <v>5313666666.666667</v>
      </c>
      <c r="MK339">
        <v>3434333333.3333335</v>
      </c>
      <c r="ML339">
        <v>4801000000</v>
      </c>
      <c r="MM339">
        <v>3124000000</v>
      </c>
      <c r="MN339">
        <v>384333333.33333331</v>
      </c>
      <c r="MO339">
        <v>167007333333.33334</v>
      </c>
      <c r="MP339">
        <v>161667000000</v>
      </c>
      <c r="MQ339">
        <v>55199666666.666664</v>
      </c>
      <c r="MR339">
        <v>44887000000</v>
      </c>
      <c r="MS339">
        <v>12268333333.333334</v>
      </c>
      <c r="MT339">
        <v>31077333333.333332</v>
      </c>
      <c r="MU339">
        <v>1334333333.3333333</v>
      </c>
      <c r="MV339">
        <v>207000000</v>
      </c>
      <c r="MW339">
        <v>10312666666.666666</v>
      </c>
      <c r="MX339">
        <v>1703000000</v>
      </c>
      <c r="MY339">
        <v>8609666666.666666</v>
      </c>
      <c r="MZ339">
        <v>5892333333.333333</v>
      </c>
      <c r="NA339">
        <v>2717333333.3333335</v>
      </c>
      <c r="NB339">
        <v>26812000000</v>
      </c>
      <c r="NC339">
        <v>11584333333.333334</v>
      </c>
      <c r="ND339">
        <v>7174666666.666667</v>
      </c>
      <c r="NE339">
        <v>2531666666.6666665</v>
      </c>
      <c r="NF339">
        <v>1877666666.6666667</v>
      </c>
      <c r="NG339">
        <v>15227666666.666666</v>
      </c>
      <c r="NH339">
        <v>12507333333.333334</v>
      </c>
      <c r="NI339">
        <v>2720000000</v>
      </c>
      <c r="NJ339">
        <v>9871666666.666666</v>
      </c>
      <c r="NK339">
        <v>6240666666.666667</v>
      </c>
      <c r="NL339">
        <v>5534000000</v>
      </c>
      <c r="NM339">
        <v>706666666.66666663</v>
      </c>
      <c r="NN339">
        <v>3631000000</v>
      </c>
      <c r="NO339">
        <v>1744000000</v>
      </c>
      <c r="NP339">
        <v>1883333333.3333333</v>
      </c>
      <c r="NQ339">
        <v>3666666.6666666665</v>
      </c>
      <c r="NR339">
        <v>7471333333.333333</v>
      </c>
      <c r="NS339">
        <v>3897000000</v>
      </c>
      <c r="NT339">
        <v>2005000000</v>
      </c>
      <c r="NU339">
        <v>1064000000</v>
      </c>
      <c r="NV339">
        <v>505333333.33333331</v>
      </c>
      <c r="NW339">
        <v>21159000000</v>
      </c>
      <c r="NX339">
        <v>19517333333.333332</v>
      </c>
      <c r="NY339">
        <v>18547000000</v>
      </c>
      <c r="NZ339">
        <v>970333333.33333337</v>
      </c>
      <c r="OA339">
        <v>1641666666.6666667</v>
      </c>
      <c r="OB339">
        <v>15811333333.333334</v>
      </c>
      <c r="OC339">
        <v>7972666666.666667</v>
      </c>
      <c r="OD339">
        <v>6266666666.666667</v>
      </c>
      <c r="OE339">
        <v>1706333333.3333333</v>
      </c>
      <c r="OF339">
        <v>7838333333.333333</v>
      </c>
      <c r="OG339">
        <v>3142333333.3333335</v>
      </c>
      <c r="OH339">
        <v>190000000</v>
      </c>
      <c r="OI339">
        <v>2439666666.6666665</v>
      </c>
      <c r="OJ339">
        <v>2066333333.3333333</v>
      </c>
      <c r="OK339">
        <v>25342333333.333332</v>
      </c>
      <c r="OL339">
        <v>6085333333.333333</v>
      </c>
      <c r="OM339">
        <v>5375666666.666667</v>
      </c>
      <c r="ON339">
        <v>710000000</v>
      </c>
      <c r="OP339">
        <v>4524333333.333333</v>
      </c>
      <c r="OQ339">
        <v>2540666666.6666665</v>
      </c>
      <c r="OR339">
        <v>1310000000</v>
      </c>
      <c r="OS339">
        <v>674000000</v>
      </c>
      <c r="OT339">
        <v>4803666666.666667</v>
      </c>
      <c r="OU339">
        <v>1995666666.6666667</v>
      </c>
      <c r="OV339">
        <v>2695000000</v>
      </c>
      <c r="OW339">
        <v>1268666666.6666667</v>
      </c>
      <c r="OX339">
        <v>2895333333.3333335</v>
      </c>
      <c r="OY339">
        <v>1626666666.6666667</v>
      </c>
      <c r="OZ339">
        <v>5340333333.333333</v>
      </c>
      <c r="PA339">
        <v>20511666666.666668</v>
      </c>
      <c r="PB339">
        <v>15171333333.333334</v>
      </c>
    </row>
    <row r="340" spans="1:418" x14ac:dyDescent="0.45">
      <c r="A340" s="71">
        <v>27364</v>
      </c>
      <c r="B340">
        <v>51.9</v>
      </c>
      <c r="C340">
        <v>48.6</v>
      </c>
      <c r="D340">
        <v>46.9</v>
      </c>
      <c r="I340">
        <v>41.8</v>
      </c>
      <c r="L340">
        <v>42.8</v>
      </c>
      <c r="M340">
        <v>36.9</v>
      </c>
      <c r="N340">
        <v>35.200000000000003</v>
      </c>
      <c r="O340">
        <v>33.799999999999997</v>
      </c>
      <c r="Q340">
        <v>37.1</v>
      </c>
      <c r="R340">
        <v>47.4</v>
      </c>
      <c r="S340">
        <v>28</v>
      </c>
      <c r="W340">
        <v>61.2</v>
      </c>
      <c r="AA340">
        <v>65.2</v>
      </c>
      <c r="AL340">
        <v>53.7</v>
      </c>
      <c r="AP340">
        <v>58.6</v>
      </c>
      <c r="AQ340">
        <v>58.2</v>
      </c>
      <c r="AR340">
        <v>60.2</v>
      </c>
      <c r="BG340">
        <v>62.7</v>
      </c>
      <c r="BH340">
        <v>61.5</v>
      </c>
      <c r="BI340">
        <v>61.2</v>
      </c>
      <c r="BJ340">
        <v>59.6</v>
      </c>
      <c r="BK340">
        <v>62.8</v>
      </c>
      <c r="BM340">
        <v>66.3</v>
      </c>
      <c r="BO340">
        <v>65.900000000000006</v>
      </c>
      <c r="BS340">
        <v>68.900000000000006</v>
      </c>
      <c r="CB340">
        <v>51.5</v>
      </c>
      <c r="CG340">
        <v>83.8</v>
      </c>
      <c r="CJ340">
        <v>68.8</v>
      </c>
      <c r="CO340">
        <v>55.5</v>
      </c>
      <c r="CP340">
        <v>51.5</v>
      </c>
      <c r="CQ340">
        <v>49.3</v>
      </c>
      <c r="CR340">
        <v>56.6</v>
      </c>
      <c r="CS340">
        <v>45.6</v>
      </c>
      <c r="CU340">
        <v>40.4</v>
      </c>
      <c r="CW340">
        <v>53.2</v>
      </c>
      <c r="CX340">
        <v>57.2</v>
      </c>
      <c r="CZ340">
        <v>63.8</v>
      </c>
      <c r="DI340">
        <v>40.1</v>
      </c>
      <c r="DQ340">
        <v>57.1</v>
      </c>
      <c r="DX340">
        <v>44.3</v>
      </c>
      <c r="EK340">
        <v>52.4</v>
      </c>
      <c r="EP340">
        <v>64.2</v>
      </c>
      <c r="ER340">
        <v>61.4</v>
      </c>
      <c r="EY340">
        <v>71.7</v>
      </c>
      <c r="EZ340">
        <v>75.2</v>
      </c>
      <c r="FG340">
        <v>85.2</v>
      </c>
      <c r="FJ340">
        <v>86.5</v>
      </c>
      <c r="FP340">
        <v>68.599999999999994</v>
      </c>
      <c r="FX340">
        <v>47.9</v>
      </c>
      <c r="FY340">
        <v>48.3</v>
      </c>
      <c r="GA340">
        <v>61</v>
      </c>
      <c r="GC340">
        <v>61</v>
      </c>
      <c r="GF340">
        <v>42</v>
      </c>
      <c r="GH340">
        <v>42.5</v>
      </c>
      <c r="GI340">
        <v>42.5</v>
      </c>
      <c r="GP340">
        <v>50.9</v>
      </c>
      <c r="GZ340">
        <v>44.8</v>
      </c>
      <c r="HA340">
        <v>51.1</v>
      </c>
      <c r="HB340">
        <v>49.6</v>
      </c>
      <c r="HC340">
        <v>43.9</v>
      </c>
      <c r="IU340">
        <v>48.7</v>
      </c>
      <c r="JJ340">
        <v>52.3</v>
      </c>
      <c r="JQ340">
        <v>53.5</v>
      </c>
      <c r="JX340">
        <v>52</v>
      </c>
      <c r="JY340">
        <v>53.3</v>
      </c>
      <c r="JZ340">
        <v>50.5</v>
      </c>
      <c r="KA340">
        <v>52.7</v>
      </c>
      <c r="KB340">
        <v>55.9</v>
      </c>
      <c r="KC340">
        <v>57.2</v>
      </c>
      <c r="KD340">
        <v>52.4</v>
      </c>
      <c r="KE340">
        <v>54.2</v>
      </c>
      <c r="KG340">
        <v>77.599999999999994</v>
      </c>
      <c r="KH340">
        <v>44</v>
      </c>
      <c r="KJ340">
        <v>55.5</v>
      </c>
      <c r="KK340">
        <v>55.2</v>
      </c>
      <c r="KL340">
        <v>60.3</v>
      </c>
      <c r="KT340">
        <v>3969666666.6666665</v>
      </c>
      <c r="KU340">
        <v>319693000000</v>
      </c>
      <c r="KV340">
        <v>152685333333.33334</v>
      </c>
      <c r="KW340">
        <v>42382666666.666664</v>
      </c>
      <c r="KX340">
        <v>15121333333.333334</v>
      </c>
      <c r="KY340">
        <v>9425000000</v>
      </c>
      <c r="KZ340">
        <v>2513333333.3333335</v>
      </c>
      <c r="LA340">
        <v>3183000000</v>
      </c>
      <c r="LB340">
        <v>13468666666.666666</v>
      </c>
      <c r="LC340">
        <v>7512333333.333333</v>
      </c>
      <c r="LD340">
        <v>3353333333.3333335</v>
      </c>
      <c r="LE340">
        <v>1759666666.6666667</v>
      </c>
      <c r="LF340">
        <v>843333333.33333337</v>
      </c>
      <c r="LG340">
        <v>8872666666.666666</v>
      </c>
      <c r="LH340">
        <v>4313000000</v>
      </c>
      <c r="LI340">
        <v>1477000000</v>
      </c>
      <c r="LJ340">
        <v>2078000000</v>
      </c>
      <c r="LK340">
        <v>742666666.66666663</v>
      </c>
      <c r="LL340">
        <v>261666666.66666666</v>
      </c>
      <c r="LM340">
        <v>4920000000</v>
      </c>
      <c r="LN340">
        <v>2389000000</v>
      </c>
      <c r="LO340">
        <v>918000000</v>
      </c>
      <c r="LP340">
        <v>262000000</v>
      </c>
      <c r="LQ340">
        <v>1340666666.6666667</v>
      </c>
      <c r="LR340">
        <v>10666666.666666666</v>
      </c>
      <c r="LS340">
        <v>110302666666.66667</v>
      </c>
      <c r="LT340">
        <v>49709000000</v>
      </c>
      <c r="LU340">
        <v>43191333333.333336</v>
      </c>
      <c r="LV340">
        <v>6125666666.666667</v>
      </c>
      <c r="LW340">
        <v>392000000</v>
      </c>
      <c r="LX340">
        <v>20592000000</v>
      </c>
      <c r="LY340">
        <v>16854666666.666666</v>
      </c>
      <c r="LZ340">
        <v>9900000000</v>
      </c>
      <c r="MA340">
        <v>6376666666.666667</v>
      </c>
      <c r="MB340">
        <v>578000000</v>
      </c>
      <c r="MC340">
        <v>3737666666.6666665</v>
      </c>
      <c r="MD340">
        <v>15456333333.333334</v>
      </c>
      <c r="ME340">
        <v>12774666666.666666</v>
      </c>
      <c r="MF340">
        <v>2681666666.6666665</v>
      </c>
      <c r="MG340">
        <v>24545333333.333332</v>
      </c>
      <c r="MH340">
        <v>3355333333.3333335</v>
      </c>
      <c r="MI340">
        <v>4132333333.3333335</v>
      </c>
      <c r="MJ340">
        <v>5313666666.666667</v>
      </c>
      <c r="MK340">
        <v>3434333333.3333335</v>
      </c>
      <c r="ML340">
        <v>4801000000</v>
      </c>
      <c r="MM340">
        <v>3124000000</v>
      </c>
      <c r="MN340">
        <v>384333333.33333331</v>
      </c>
      <c r="MO340">
        <v>167007333333.33334</v>
      </c>
      <c r="MP340">
        <v>161667000000</v>
      </c>
      <c r="MQ340">
        <v>55199666666.666664</v>
      </c>
      <c r="MR340">
        <v>44887000000</v>
      </c>
      <c r="MS340">
        <v>12268333333.333334</v>
      </c>
      <c r="MT340">
        <v>31077333333.333332</v>
      </c>
      <c r="MU340">
        <v>1334333333.3333333</v>
      </c>
      <c r="MV340">
        <v>207000000</v>
      </c>
      <c r="MW340">
        <v>10312666666.666666</v>
      </c>
      <c r="MX340">
        <v>1703000000</v>
      </c>
      <c r="MY340">
        <v>8609666666.666666</v>
      </c>
      <c r="MZ340">
        <v>5892333333.333333</v>
      </c>
      <c r="NA340">
        <v>2717333333.3333335</v>
      </c>
      <c r="NB340">
        <v>26812000000</v>
      </c>
      <c r="NC340">
        <v>11584333333.333334</v>
      </c>
      <c r="ND340">
        <v>7174666666.666667</v>
      </c>
      <c r="NE340">
        <v>2531666666.6666665</v>
      </c>
      <c r="NF340">
        <v>1877666666.6666667</v>
      </c>
      <c r="NG340">
        <v>15227666666.666666</v>
      </c>
      <c r="NH340">
        <v>12507333333.333334</v>
      </c>
      <c r="NI340">
        <v>2720000000</v>
      </c>
      <c r="NJ340">
        <v>9871666666.666666</v>
      </c>
      <c r="NK340">
        <v>6240666666.666667</v>
      </c>
      <c r="NL340">
        <v>5534000000</v>
      </c>
      <c r="NM340">
        <v>706666666.66666663</v>
      </c>
      <c r="NN340">
        <v>3631000000</v>
      </c>
      <c r="NO340">
        <v>1744000000</v>
      </c>
      <c r="NP340">
        <v>1883333333.3333333</v>
      </c>
      <c r="NQ340">
        <v>3666666.6666666665</v>
      </c>
      <c r="NR340">
        <v>7471333333.333333</v>
      </c>
      <c r="NS340">
        <v>3897000000</v>
      </c>
      <c r="NT340">
        <v>2005000000</v>
      </c>
      <c r="NU340">
        <v>1064000000</v>
      </c>
      <c r="NV340">
        <v>505333333.33333331</v>
      </c>
      <c r="NW340">
        <v>21159000000</v>
      </c>
      <c r="NX340">
        <v>19517333333.333332</v>
      </c>
      <c r="NY340">
        <v>18547000000</v>
      </c>
      <c r="NZ340">
        <v>970333333.33333337</v>
      </c>
      <c r="OA340">
        <v>1641666666.6666667</v>
      </c>
      <c r="OB340">
        <v>15811333333.333334</v>
      </c>
      <c r="OC340">
        <v>7972666666.666667</v>
      </c>
      <c r="OD340">
        <v>6266666666.666667</v>
      </c>
      <c r="OE340">
        <v>1706333333.3333333</v>
      </c>
      <c r="OF340">
        <v>7838333333.333333</v>
      </c>
      <c r="OG340">
        <v>3142333333.3333335</v>
      </c>
      <c r="OH340">
        <v>190000000</v>
      </c>
      <c r="OI340">
        <v>2439666666.6666665</v>
      </c>
      <c r="OJ340">
        <v>2066333333.3333333</v>
      </c>
      <c r="OK340">
        <v>25342333333.333332</v>
      </c>
      <c r="OL340">
        <v>6085333333.333333</v>
      </c>
      <c r="OM340">
        <v>5375666666.666667</v>
      </c>
      <c r="ON340">
        <v>710000000</v>
      </c>
      <c r="OP340">
        <v>4524333333.333333</v>
      </c>
      <c r="OQ340">
        <v>2540666666.6666665</v>
      </c>
      <c r="OR340">
        <v>1310000000</v>
      </c>
      <c r="OS340">
        <v>674000000</v>
      </c>
      <c r="OT340">
        <v>4803666666.666667</v>
      </c>
      <c r="OU340">
        <v>1995666666.6666667</v>
      </c>
      <c r="OV340">
        <v>2695000000</v>
      </c>
      <c r="OW340">
        <v>1268666666.6666667</v>
      </c>
      <c r="OX340">
        <v>2895333333.3333335</v>
      </c>
      <c r="OY340">
        <v>1626666666.6666667</v>
      </c>
      <c r="OZ340">
        <v>5340333333.333333</v>
      </c>
      <c r="PA340">
        <v>20511666666.666668</v>
      </c>
      <c r="PB340">
        <v>15171333333.333334</v>
      </c>
    </row>
    <row r="341" spans="1:418" x14ac:dyDescent="0.45">
      <c r="A341" s="71">
        <v>27395</v>
      </c>
      <c r="B341">
        <v>52.3</v>
      </c>
      <c r="C341">
        <v>49</v>
      </c>
      <c r="D341">
        <v>47.3</v>
      </c>
      <c r="I341">
        <v>42.1</v>
      </c>
      <c r="L341">
        <v>43.4</v>
      </c>
      <c r="M341">
        <v>37.5</v>
      </c>
      <c r="N341">
        <v>34.9</v>
      </c>
      <c r="O341">
        <v>33.299999999999997</v>
      </c>
      <c r="Q341">
        <v>38.1</v>
      </c>
      <c r="R341">
        <v>48.9</v>
      </c>
      <c r="S341">
        <v>28.6</v>
      </c>
      <c r="W341">
        <v>61.6</v>
      </c>
      <c r="AA341">
        <v>65.5</v>
      </c>
      <c r="AL341">
        <v>54.4</v>
      </c>
      <c r="AP341">
        <v>58.8</v>
      </c>
      <c r="AQ341">
        <v>58.4</v>
      </c>
      <c r="AR341">
        <v>60.4</v>
      </c>
      <c r="BG341">
        <v>62.3</v>
      </c>
      <c r="BH341">
        <v>61.3</v>
      </c>
      <c r="BI341">
        <v>61</v>
      </c>
      <c r="BJ341">
        <v>58.5</v>
      </c>
      <c r="BK341">
        <v>61.5</v>
      </c>
      <c r="BM341">
        <v>67.599999999999994</v>
      </c>
      <c r="BO341">
        <v>69.900000000000006</v>
      </c>
      <c r="BS341">
        <v>68.400000000000006</v>
      </c>
      <c r="CB341">
        <v>51.6</v>
      </c>
      <c r="CG341">
        <v>80.7</v>
      </c>
      <c r="CJ341">
        <v>68.8</v>
      </c>
      <c r="CO341">
        <v>55.4</v>
      </c>
      <c r="CP341">
        <v>51.6</v>
      </c>
      <c r="CQ341">
        <v>50.4</v>
      </c>
      <c r="CR341">
        <v>56.8</v>
      </c>
      <c r="CS341">
        <v>50.9</v>
      </c>
      <c r="CU341">
        <v>39.799999999999997</v>
      </c>
      <c r="CW341">
        <v>52.9</v>
      </c>
      <c r="CX341">
        <v>55.4</v>
      </c>
      <c r="CZ341">
        <v>60</v>
      </c>
      <c r="DI341">
        <v>41</v>
      </c>
      <c r="DQ341">
        <v>57.8</v>
      </c>
      <c r="DX341">
        <v>43.3</v>
      </c>
      <c r="EK341">
        <v>53</v>
      </c>
      <c r="EP341">
        <v>64.8</v>
      </c>
      <c r="ER341">
        <v>62.5</v>
      </c>
      <c r="EY341">
        <v>71.8</v>
      </c>
      <c r="EZ341">
        <v>75.3</v>
      </c>
      <c r="FG341">
        <v>85.1</v>
      </c>
      <c r="FJ341">
        <v>86.7</v>
      </c>
      <c r="FP341">
        <v>69</v>
      </c>
      <c r="FX341">
        <v>48</v>
      </c>
      <c r="FY341">
        <v>48.5</v>
      </c>
      <c r="GA341">
        <v>60.3</v>
      </c>
      <c r="GC341">
        <v>60.2</v>
      </c>
      <c r="GF341">
        <v>42.4</v>
      </c>
      <c r="GH341">
        <v>42.8</v>
      </c>
      <c r="GI341">
        <v>42.8</v>
      </c>
      <c r="GP341">
        <v>51.7</v>
      </c>
      <c r="GZ341">
        <v>45.3</v>
      </c>
      <c r="HA341">
        <v>51.5</v>
      </c>
      <c r="HB341">
        <v>50</v>
      </c>
      <c r="HC341">
        <v>44.4</v>
      </c>
      <c r="IU341">
        <v>48.8</v>
      </c>
      <c r="JJ341">
        <v>52.7</v>
      </c>
      <c r="JQ341">
        <v>53.8</v>
      </c>
      <c r="JX341">
        <v>52.3</v>
      </c>
      <c r="JY341">
        <v>53.7</v>
      </c>
      <c r="JZ341">
        <v>50.9</v>
      </c>
      <c r="KA341">
        <v>53</v>
      </c>
      <c r="KB341">
        <v>56.2</v>
      </c>
      <c r="KC341">
        <v>57.5</v>
      </c>
      <c r="KD341">
        <v>52.8</v>
      </c>
      <c r="KE341">
        <v>54.5</v>
      </c>
      <c r="KG341">
        <v>77.599999999999994</v>
      </c>
      <c r="KH341">
        <v>44.5</v>
      </c>
      <c r="KJ341">
        <v>55.9</v>
      </c>
      <c r="KK341">
        <v>55.5</v>
      </c>
      <c r="KL341">
        <v>60.6</v>
      </c>
      <c r="KT341">
        <v>3997000000</v>
      </c>
      <c r="KU341">
        <v>328396666666.66669</v>
      </c>
      <c r="KV341">
        <v>155997666666.66666</v>
      </c>
      <c r="KW341">
        <v>43929000000</v>
      </c>
      <c r="KX341">
        <v>15884333333.333334</v>
      </c>
      <c r="KY341">
        <v>10322000000</v>
      </c>
      <c r="KZ341">
        <v>2300000000</v>
      </c>
      <c r="LA341">
        <v>3262333333.3333335</v>
      </c>
      <c r="LB341">
        <v>13615666666.666666</v>
      </c>
      <c r="LC341">
        <v>7548333333.333333</v>
      </c>
      <c r="LD341">
        <v>3391333333.3333335</v>
      </c>
      <c r="LE341">
        <v>1807000000</v>
      </c>
      <c r="LF341">
        <v>868666666.66666663</v>
      </c>
      <c r="LG341">
        <v>9262000000</v>
      </c>
      <c r="LH341">
        <v>4435666666.666667</v>
      </c>
      <c r="LI341">
        <v>1566333333.3333333</v>
      </c>
      <c r="LJ341">
        <v>2139666666.6666667</v>
      </c>
      <c r="LK341">
        <v>852000000</v>
      </c>
      <c r="LL341">
        <v>268333333.33333334</v>
      </c>
      <c r="LM341">
        <v>5167333333.333333</v>
      </c>
      <c r="LN341">
        <v>2467333333.3333335</v>
      </c>
      <c r="LO341">
        <v>984333333.33333337</v>
      </c>
      <c r="LP341">
        <v>302000000</v>
      </c>
      <c r="LQ341">
        <v>1402666666.6666667</v>
      </c>
      <c r="LR341">
        <v>10666666.666666666</v>
      </c>
      <c r="LS341">
        <v>112068666666.66667</v>
      </c>
      <c r="LT341">
        <v>50487000000</v>
      </c>
      <c r="LU341">
        <v>43891333333.333336</v>
      </c>
      <c r="LV341">
        <v>6213333333.333333</v>
      </c>
      <c r="LW341">
        <v>382666666.66666669</v>
      </c>
      <c r="LX341">
        <v>21372333333.333332</v>
      </c>
      <c r="LY341">
        <v>17521333333.333332</v>
      </c>
      <c r="LZ341">
        <v>10245333333.333334</v>
      </c>
      <c r="MA341">
        <v>6682000000</v>
      </c>
      <c r="MB341">
        <v>594333333.33333337</v>
      </c>
      <c r="MC341">
        <v>3851000000</v>
      </c>
      <c r="MD341">
        <v>15217666666.666666</v>
      </c>
      <c r="ME341">
        <v>12652666666.666666</v>
      </c>
      <c r="MF341">
        <v>2564666666.6666665</v>
      </c>
      <c r="MG341">
        <v>24991666666.666668</v>
      </c>
      <c r="MH341">
        <v>3415666666.6666665</v>
      </c>
      <c r="MI341">
        <v>4288333333.3333335</v>
      </c>
      <c r="MJ341">
        <v>5426666666.666667</v>
      </c>
      <c r="MK341">
        <v>3522333333.3333335</v>
      </c>
      <c r="ML341">
        <v>4743000000</v>
      </c>
      <c r="MM341">
        <v>3228333333.3333335</v>
      </c>
      <c r="MN341">
        <v>367000000</v>
      </c>
      <c r="MO341">
        <v>172399000000</v>
      </c>
      <c r="MP341">
        <v>166978333333.33334</v>
      </c>
      <c r="MQ341">
        <v>56656666666.666664</v>
      </c>
      <c r="MR341">
        <v>45972333333.333336</v>
      </c>
      <c r="MS341">
        <v>12575666666.666666</v>
      </c>
      <c r="MT341">
        <v>31848666666.666668</v>
      </c>
      <c r="MU341">
        <v>1334666666.6666667</v>
      </c>
      <c r="MV341">
        <v>213333333.33333334</v>
      </c>
      <c r="MW341">
        <v>10684333333.333334</v>
      </c>
      <c r="MX341">
        <v>1763666666.6666667</v>
      </c>
      <c r="MY341">
        <v>8920666666.666666</v>
      </c>
      <c r="MZ341">
        <v>6146000000</v>
      </c>
      <c r="NA341">
        <v>2774666666.6666665</v>
      </c>
      <c r="NB341">
        <v>28178000000</v>
      </c>
      <c r="NC341">
        <v>12218000000</v>
      </c>
      <c r="ND341">
        <v>7498333333.333333</v>
      </c>
      <c r="NE341">
        <v>2659333333.3333335</v>
      </c>
      <c r="NF341">
        <v>2060333333.3333333</v>
      </c>
      <c r="NG341">
        <v>15960000000</v>
      </c>
      <c r="NH341">
        <v>13114333333.333334</v>
      </c>
      <c r="NI341">
        <v>2845666666.6666665</v>
      </c>
      <c r="NJ341">
        <v>10152333333.333334</v>
      </c>
      <c r="NK341">
        <v>6448333333.333333</v>
      </c>
      <c r="NL341">
        <v>5717000000</v>
      </c>
      <c r="NM341">
        <v>731333333.33333337</v>
      </c>
      <c r="NN341">
        <v>3704000000</v>
      </c>
      <c r="NO341">
        <v>1805000000</v>
      </c>
      <c r="NP341">
        <v>1895333333.3333333</v>
      </c>
      <c r="NQ341">
        <v>3666666.6666666665</v>
      </c>
      <c r="NR341">
        <v>7685666666.666667</v>
      </c>
      <c r="NS341">
        <v>3989000000</v>
      </c>
      <c r="NT341">
        <v>2065000000</v>
      </c>
      <c r="NU341">
        <v>1108333333.3333333</v>
      </c>
      <c r="NV341">
        <v>523000000</v>
      </c>
      <c r="NW341">
        <v>21846000000</v>
      </c>
      <c r="NX341">
        <v>20204333333.333332</v>
      </c>
      <c r="NY341">
        <v>19196666666.666668</v>
      </c>
      <c r="NZ341">
        <v>1007666666.6666666</v>
      </c>
      <c r="OA341">
        <v>1642000000</v>
      </c>
      <c r="OB341">
        <v>16730333333.333334</v>
      </c>
      <c r="OC341">
        <v>8879333333.333334</v>
      </c>
      <c r="OD341">
        <v>6940000000</v>
      </c>
      <c r="OE341">
        <v>1939333333.3333333</v>
      </c>
      <c r="OF341">
        <v>7851000000</v>
      </c>
      <c r="OG341">
        <v>3188333333.3333335</v>
      </c>
      <c r="OH341">
        <v>198666666.66666666</v>
      </c>
      <c r="OI341">
        <v>2384000000</v>
      </c>
      <c r="OJ341">
        <v>2080333333.3333333</v>
      </c>
      <c r="OK341">
        <v>25729333333.333332</v>
      </c>
      <c r="OL341">
        <v>6234333333.333333</v>
      </c>
      <c r="OM341">
        <v>5509666666.666667</v>
      </c>
      <c r="ON341">
        <v>724666666.66666663</v>
      </c>
      <c r="OP341">
        <v>4615000000</v>
      </c>
      <c r="OQ341">
        <v>2553333333.3333335</v>
      </c>
      <c r="OR341">
        <v>1359000000</v>
      </c>
      <c r="OS341">
        <v>702666666.66666663</v>
      </c>
      <c r="OT341">
        <v>5017666666.666667</v>
      </c>
      <c r="OU341">
        <v>2044000000</v>
      </c>
      <c r="OV341">
        <v>2716000000</v>
      </c>
      <c r="OW341">
        <v>1105000000</v>
      </c>
      <c r="OX341">
        <v>2855666666.6666665</v>
      </c>
      <c r="OY341">
        <v>1750666666.6666667</v>
      </c>
      <c r="OZ341">
        <v>5421000000</v>
      </c>
      <c r="PA341">
        <v>21259000000</v>
      </c>
      <c r="PB341">
        <v>15838333333.333334</v>
      </c>
    </row>
    <row r="342" spans="1:418" x14ac:dyDescent="0.45">
      <c r="A342" s="71">
        <v>27426</v>
      </c>
      <c r="B342">
        <v>52.6</v>
      </c>
      <c r="C342">
        <v>49.4</v>
      </c>
      <c r="D342">
        <v>47.7</v>
      </c>
      <c r="I342">
        <v>42.2</v>
      </c>
      <c r="L342">
        <v>43.8</v>
      </c>
      <c r="M342">
        <v>37.799999999999997</v>
      </c>
      <c r="N342">
        <v>34.799999999999997</v>
      </c>
      <c r="O342">
        <v>33.200000000000003</v>
      </c>
      <c r="Q342">
        <v>38.6</v>
      </c>
      <c r="R342">
        <v>49.4</v>
      </c>
      <c r="S342">
        <v>29</v>
      </c>
      <c r="W342">
        <v>62.1</v>
      </c>
      <c r="AA342">
        <v>65.8</v>
      </c>
      <c r="AL342">
        <v>55.2</v>
      </c>
      <c r="AP342">
        <v>59</v>
      </c>
      <c r="AQ342">
        <v>58.5</v>
      </c>
      <c r="AR342">
        <v>60.4</v>
      </c>
      <c r="BG342">
        <v>62</v>
      </c>
      <c r="BH342">
        <v>60.9</v>
      </c>
      <c r="BI342">
        <v>60.4</v>
      </c>
      <c r="BJ342">
        <v>58.1</v>
      </c>
      <c r="BK342">
        <v>59.2</v>
      </c>
      <c r="BM342">
        <v>66.400000000000006</v>
      </c>
      <c r="BO342">
        <v>68</v>
      </c>
      <c r="BS342">
        <v>67</v>
      </c>
      <c r="CB342">
        <v>52</v>
      </c>
      <c r="CG342">
        <v>80.900000000000006</v>
      </c>
      <c r="CJ342">
        <v>68.599999999999994</v>
      </c>
      <c r="CO342">
        <v>55.6</v>
      </c>
      <c r="CP342">
        <v>52.1</v>
      </c>
      <c r="CQ342">
        <v>51.2</v>
      </c>
      <c r="CR342">
        <v>56.4</v>
      </c>
      <c r="CS342">
        <v>52.5</v>
      </c>
      <c r="CU342">
        <v>41</v>
      </c>
      <c r="CW342">
        <v>52.9</v>
      </c>
      <c r="CX342">
        <v>50</v>
      </c>
      <c r="CZ342">
        <v>62.8</v>
      </c>
      <c r="DI342">
        <v>41.2</v>
      </c>
      <c r="DQ342">
        <v>57.7</v>
      </c>
      <c r="DX342">
        <v>44.9</v>
      </c>
      <c r="EK342">
        <v>53.3</v>
      </c>
      <c r="EP342">
        <v>65.3</v>
      </c>
      <c r="ER342">
        <v>63.3</v>
      </c>
      <c r="EY342">
        <v>72</v>
      </c>
      <c r="EZ342">
        <v>75.3</v>
      </c>
      <c r="FG342">
        <v>85.1</v>
      </c>
      <c r="FJ342">
        <v>86.7</v>
      </c>
      <c r="FP342">
        <v>69.2</v>
      </c>
      <c r="FX342">
        <v>48.3</v>
      </c>
      <c r="FY342">
        <v>48.8</v>
      </c>
      <c r="GA342">
        <v>61.1</v>
      </c>
      <c r="GC342">
        <v>61</v>
      </c>
      <c r="GF342">
        <v>42.7</v>
      </c>
      <c r="GH342">
        <v>42.8</v>
      </c>
      <c r="GI342">
        <v>42.8</v>
      </c>
      <c r="GP342">
        <v>52.1</v>
      </c>
      <c r="GZ342">
        <v>45.8</v>
      </c>
      <c r="HA342">
        <v>52</v>
      </c>
      <c r="HB342">
        <v>50.2</v>
      </c>
      <c r="HC342">
        <v>44.9</v>
      </c>
      <c r="IU342">
        <v>49</v>
      </c>
      <c r="JJ342">
        <v>53</v>
      </c>
      <c r="JQ342">
        <v>54.2</v>
      </c>
      <c r="JX342">
        <v>52.8</v>
      </c>
      <c r="JY342">
        <v>53.9</v>
      </c>
      <c r="JZ342">
        <v>51.2</v>
      </c>
      <c r="KA342">
        <v>53.3</v>
      </c>
      <c r="KB342">
        <v>56.6</v>
      </c>
      <c r="KC342">
        <v>57.9</v>
      </c>
      <c r="KD342">
        <v>53</v>
      </c>
      <c r="KE342">
        <v>54.7</v>
      </c>
      <c r="KG342">
        <v>77.599999999999994</v>
      </c>
      <c r="KH342">
        <v>45</v>
      </c>
      <c r="KJ342">
        <v>56.3</v>
      </c>
      <c r="KK342">
        <v>55.9</v>
      </c>
      <c r="KL342">
        <v>61.2</v>
      </c>
      <c r="KT342">
        <v>3997000000</v>
      </c>
      <c r="KU342">
        <v>328396666666.66669</v>
      </c>
      <c r="KV342">
        <v>155997666666.66666</v>
      </c>
      <c r="KW342">
        <v>43929000000</v>
      </c>
      <c r="KX342">
        <v>15884333333.333334</v>
      </c>
      <c r="KY342">
        <v>10322000000</v>
      </c>
      <c r="KZ342">
        <v>2300000000</v>
      </c>
      <c r="LA342">
        <v>3262333333.3333335</v>
      </c>
      <c r="LB342">
        <v>13615666666.666666</v>
      </c>
      <c r="LC342">
        <v>7548333333.333333</v>
      </c>
      <c r="LD342">
        <v>3391333333.3333335</v>
      </c>
      <c r="LE342">
        <v>1807000000</v>
      </c>
      <c r="LF342">
        <v>868666666.66666663</v>
      </c>
      <c r="LG342">
        <v>9262000000</v>
      </c>
      <c r="LH342">
        <v>4435666666.666667</v>
      </c>
      <c r="LI342">
        <v>1566333333.3333333</v>
      </c>
      <c r="LJ342">
        <v>2139666666.6666667</v>
      </c>
      <c r="LK342">
        <v>852000000</v>
      </c>
      <c r="LL342">
        <v>268333333.33333334</v>
      </c>
      <c r="LM342">
        <v>5167333333.333333</v>
      </c>
      <c r="LN342">
        <v>2467333333.3333335</v>
      </c>
      <c r="LO342">
        <v>984333333.33333337</v>
      </c>
      <c r="LP342">
        <v>302000000</v>
      </c>
      <c r="LQ342">
        <v>1402666666.6666667</v>
      </c>
      <c r="LR342">
        <v>10666666.666666666</v>
      </c>
      <c r="LS342">
        <v>112068666666.66667</v>
      </c>
      <c r="LT342">
        <v>50487000000</v>
      </c>
      <c r="LU342">
        <v>43891333333.333336</v>
      </c>
      <c r="LV342">
        <v>6213333333.333333</v>
      </c>
      <c r="LW342">
        <v>382666666.66666669</v>
      </c>
      <c r="LX342">
        <v>21372333333.333332</v>
      </c>
      <c r="LY342">
        <v>17521333333.333332</v>
      </c>
      <c r="LZ342">
        <v>10245333333.333334</v>
      </c>
      <c r="MA342">
        <v>6682000000</v>
      </c>
      <c r="MB342">
        <v>594333333.33333337</v>
      </c>
      <c r="MC342">
        <v>3851000000</v>
      </c>
      <c r="MD342">
        <v>15217666666.666666</v>
      </c>
      <c r="ME342">
        <v>12652666666.666666</v>
      </c>
      <c r="MF342">
        <v>2564666666.6666665</v>
      </c>
      <c r="MG342">
        <v>24991666666.666668</v>
      </c>
      <c r="MH342">
        <v>3415666666.6666665</v>
      </c>
      <c r="MI342">
        <v>4288333333.3333335</v>
      </c>
      <c r="MJ342">
        <v>5426666666.666667</v>
      </c>
      <c r="MK342">
        <v>3522333333.3333335</v>
      </c>
      <c r="ML342">
        <v>4743000000</v>
      </c>
      <c r="MM342">
        <v>3228333333.3333335</v>
      </c>
      <c r="MN342">
        <v>367000000</v>
      </c>
      <c r="MO342">
        <v>172399000000</v>
      </c>
      <c r="MP342">
        <v>166978333333.33334</v>
      </c>
      <c r="MQ342">
        <v>56656666666.666664</v>
      </c>
      <c r="MR342">
        <v>45972333333.333336</v>
      </c>
      <c r="MS342">
        <v>12575666666.666666</v>
      </c>
      <c r="MT342">
        <v>31848666666.666668</v>
      </c>
      <c r="MU342">
        <v>1334666666.6666667</v>
      </c>
      <c r="MV342">
        <v>213333333.33333334</v>
      </c>
      <c r="MW342">
        <v>10684333333.333334</v>
      </c>
      <c r="MX342">
        <v>1763666666.6666667</v>
      </c>
      <c r="MY342">
        <v>8920666666.666666</v>
      </c>
      <c r="MZ342">
        <v>6146000000</v>
      </c>
      <c r="NA342">
        <v>2774666666.6666665</v>
      </c>
      <c r="NB342">
        <v>28178000000</v>
      </c>
      <c r="NC342">
        <v>12218000000</v>
      </c>
      <c r="ND342">
        <v>7498333333.333333</v>
      </c>
      <c r="NE342">
        <v>2659333333.3333335</v>
      </c>
      <c r="NF342">
        <v>2060333333.3333333</v>
      </c>
      <c r="NG342">
        <v>15960000000</v>
      </c>
      <c r="NH342">
        <v>13114333333.333334</v>
      </c>
      <c r="NI342">
        <v>2845666666.6666665</v>
      </c>
      <c r="NJ342">
        <v>10152333333.333334</v>
      </c>
      <c r="NK342">
        <v>6448333333.333333</v>
      </c>
      <c r="NL342">
        <v>5717000000</v>
      </c>
      <c r="NM342">
        <v>731333333.33333337</v>
      </c>
      <c r="NN342">
        <v>3704000000</v>
      </c>
      <c r="NO342">
        <v>1805000000</v>
      </c>
      <c r="NP342">
        <v>1895333333.3333333</v>
      </c>
      <c r="NQ342">
        <v>3666666.6666666665</v>
      </c>
      <c r="NR342">
        <v>7685666666.666667</v>
      </c>
      <c r="NS342">
        <v>3989000000</v>
      </c>
      <c r="NT342">
        <v>2065000000</v>
      </c>
      <c r="NU342">
        <v>1108333333.3333333</v>
      </c>
      <c r="NV342">
        <v>523000000</v>
      </c>
      <c r="NW342">
        <v>21846000000</v>
      </c>
      <c r="NX342">
        <v>20204333333.333332</v>
      </c>
      <c r="NY342">
        <v>19196666666.666668</v>
      </c>
      <c r="NZ342">
        <v>1007666666.6666666</v>
      </c>
      <c r="OA342">
        <v>1642000000</v>
      </c>
      <c r="OB342">
        <v>16730333333.333334</v>
      </c>
      <c r="OC342">
        <v>8879333333.333334</v>
      </c>
      <c r="OD342">
        <v>6940000000</v>
      </c>
      <c r="OE342">
        <v>1939333333.3333333</v>
      </c>
      <c r="OF342">
        <v>7851000000</v>
      </c>
      <c r="OG342">
        <v>3188333333.3333335</v>
      </c>
      <c r="OH342">
        <v>198666666.66666666</v>
      </c>
      <c r="OI342">
        <v>2384000000</v>
      </c>
      <c r="OJ342">
        <v>2080333333.3333333</v>
      </c>
      <c r="OK342">
        <v>25729333333.333332</v>
      </c>
      <c r="OL342">
        <v>6234333333.333333</v>
      </c>
      <c r="OM342">
        <v>5509666666.666667</v>
      </c>
      <c r="ON342">
        <v>724666666.66666663</v>
      </c>
      <c r="OP342">
        <v>4615000000</v>
      </c>
      <c r="OQ342">
        <v>2553333333.3333335</v>
      </c>
      <c r="OR342">
        <v>1359000000</v>
      </c>
      <c r="OS342">
        <v>702666666.66666663</v>
      </c>
      <c r="OT342">
        <v>5017666666.666667</v>
      </c>
      <c r="OU342">
        <v>2044000000</v>
      </c>
      <c r="OV342">
        <v>2716000000</v>
      </c>
      <c r="OW342">
        <v>1105000000</v>
      </c>
      <c r="OX342">
        <v>2855666666.6666665</v>
      </c>
      <c r="OY342">
        <v>1750666666.6666667</v>
      </c>
      <c r="OZ342">
        <v>5421000000</v>
      </c>
      <c r="PA342">
        <v>21259000000</v>
      </c>
      <c r="PB342">
        <v>15838333333.333334</v>
      </c>
    </row>
    <row r="343" spans="1:418" x14ac:dyDescent="0.45">
      <c r="A343" s="71">
        <v>27454</v>
      </c>
      <c r="B343">
        <v>52.8</v>
      </c>
      <c r="C343">
        <v>49.7</v>
      </c>
      <c r="D343">
        <v>47.9</v>
      </c>
      <c r="I343">
        <v>42.3</v>
      </c>
      <c r="L343">
        <v>44</v>
      </c>
      <c r="M343">
        <v>37.9</v>
      </c>
      <c r="N343">
        <v>34.9</v>
      </c>
      <c r="O343">
        <v>33.299999999999997</v>
      </c>
      <c r="Q343">
        <v>38.700000000000003</v>
      </c>
      <c r="R343">
        <v>49.3</v>
      </c>
      <c r="S343">
        <v>29.3</v>
      </c>
      <c r="W343">
        <v>62.4</v>
      </c>
      <c r="AA343">
        <v>66.2</v>
      </c>
      <c r="AL343">
        <v>55.6</v>
      </c>
      <c r="AP343">
        <v>58.9</v>
      </c>
      <c r="AQ343">
        <v>58.4</v>
      </c>
      <c r="AR343">
        <v>60.3</v>
      </c>
      <c r="BG343">
        <v>61.6</v>
      </c>
      <c r="BH343">
        <v>60.4</v>
      </c>
      <c r="BI343">
        <v>59.9</v>
      </c>
      <c r="BJ343">
        <v>56.4</v>
      </c>
      <c r="BK343">
        <v>57.7</v>
      </c>
      <c r="BM343">
        <v>67</v>
      </c>
      <c r="BO343">
        <v>68.099999999999994</v>
      </c>
      <c r="BS343">
        <v>67.3</v>
      </c>
      <c r="CB343">
        <v>52.4</v>
      </c>
      <c r="CG343">
        <v>81.400000000000006</v>
      </c>
      <c r="CJ343">
        <v>68.400000000000006</v>
      </c>
      <c r="CO343">
        <v>55.2</v>
      </c>
      <c r="CP343">
        <v>51.5</v>
      </c>
      <c r="CQ343">
        <v>51.8</v>
      </c>
      <c r="CR343">
        <v>55.1</v>
      </c>
      <c r="CS343">
        <v>54</v>
      </c>
      <c r="CU343">
        <v>41.1</v>
      </c>
      <c r="CW343">
        <v>51.4</v>
      </c>
      <c r="CX343">
        <v>45.7</v>
      </c>
      <c r="CZ343">
        <v>64.3</v>
      </c>
      <c r="DI343">
        <v>41.1</v>
      </c>
      <c r="DQ343">
        <v>57.4</v>
      </c>
      <c r="DX343">
        <v>45.6</v>
      </c>
      <c r="EK343">
        <v>53.5</v>
      </c>
      <c r="EP343">
        <v>65.5</v>
      </c>
      <c r="ER343">
        <v>63.5</v>
      </c>
      <c r="EY343">
        <v>72.099999999999994</v>
      </c>
      <c r="EZ343">
        <v>75.2</v>
      </c>
      <c r="FG343">
        <v>85.3</v>
      </c>
      <c r="FJ343">
        <v>87</v>
      </c>
      <c r="FP343">
        <v>69.400000000000006</v>
      </c>
      <c r="FX343">
        <v>48.7</v>
      </c>
      <c r="FY343">
        <v>49.2</v>
      </c>
      <c r="GA343">
        <v>62.7</v>
      </c>
      <c r="GC343">
        <v>62.6</v>
      </c>
      <c r="GF343">
        <v>42.8</v>
      </c>
      <c r="GH343">
        <v>43</v>
      </c>
      <c r="GI343">
        <v>43</v>
      </c>
      <c r="GP343">
        <v>52.6</v>
      </c>
      <c r="GZ343">
        <v>46.3</v>
      </c>
      <c r="HA343">
        <v>52.4</v>
      </c>
      <c r="HB343">
        <v>50.3</v>
      </c>
      <c r="HC343">
        <v>45.4</v>
      </c>
      <c r="IU343">
        <v>49.3</v>
      </c>
      <c r="JJ343">
        <v>53.3</v>
      </c>
      <c r="JQ343">
        <v>54.3</v>
      </c>
      <c r="JX343">
        <v>53</v>
      </c>
      <c r="JY343">
        <v>54.1</v>
      </c>
      <c r="JZ343">
        <v>51.5</v>
      </c>
      <c r="KA343">
        <v>53.6</v>
      </c>
      <c r="KB343">
        <v>56.9</v>
      </c>
      <c r="KC343">
        <v>58.2</v>
      </c>
      <c r="KD343">
        <v>53.2</v>
      </c>
      <c r="KE343">
        <v>54.9</v>
      </c>
      <c r="KG343">
        <v>77.7</v>
      </c>
      <c r="KH343">
        <v>45.2</v>
      </c>
      <c r="KJ343">
        <v>56.7</v>
      </c>
      <c r="KK343">
        <v>56.3</v>
      </c>
      <c r="KL343">
        <v>61.6</v>
      </c>
      <c r="KT343">
        <v>3997000000</v>
      </c>
      <c r="KU343">
        <v>328396666666.66669</v>
      </c>
      <c r="KV343">
        <v>155997666666.66666</v>
      </c>
      <c r="KW343">
        <v>43929000000</v>
      </c>
      <c r="KX343">
        <v>15884333333.333334</v>
      </c>
      <c r="KY343">
        <v>10322000000</v>
      </c>
      <c r="KZ343">
        <v>2300000000</v>
      </c>
      <c r="LA343">
        <v>3262333333.3333335</v>
      </c>
      <c r="LB343">
        <v>13615666666.666666</v>
      </c>
      <c r="LC343">
        <v>7548333333.333333</v>
      </c>
      <c r="LD343">
        <v>3391333333.3333335</v>
      </c>
      <c r="LE343">
        <v>1807000000</v>
      </c>
      <c r="LF343">
        <v>868666666.66666663</v>
      </c>
      <c r="LG343">
        <v>9262000000</v>
      </c>
      <c r="LH343">
        <v>4435666666.666667</v>
      </c>
      <c r="LI343">
        <v>1566333333.3333333</v>
      </c>
      <c r="LJ343">
        <v>2139666666.6666667</v>
      </c>
      <c r="LK343">
        <v>852000000</v>
      </c>
      <c r="LL343">
        <v>268333333.33333334</v>
      </c>
      <c r="LM343">
        <v>5167333333.333333</v>
      </c>
      <c r="LN343">
        <v>2467333333.3333335</v>
      </c>
      <c r="LO343">
        <v>984333333.33333337</v>
      </c>
      <c r="LP343">
        <v>302000000</v>
      </c>
      <c r="LQ343">
        <v>1402666666.6666667</v>
      </c>
      <c r="LR343">
        <v>10666666.666666666</v>
      </c>
      <c r="LS343">
        <v>112068666666.66667</v>
      </c>
      <c r="LT343">
        <v>50487000000</v>
      </c>
      <c r="LU343">
        <v>43891333333.333336</v>
      </c>
      <c r="LV343">
        <v>6213333333.333333</v>
      </c>
      <c r="LW343">
        <v>382666666.66666669</v>
      </c>
      <c r="LX343">
        <v>21372333333.333332</v>
      </c>
      <c r="LY343">
        <v>17521333333.333332</v>
      </c>
      <c r="LZ343">
        <v>10245333333.333334</v>
      </c>
      <c r="MA343">
        <v>6682000000</v>
      </c>
      <c r="MB343">
        <v>594333333.33333337</v>
      </c>
      <c r="MC343">
        <v>3851000000</v>
      </c>
      <c r="MD343">
        <v>15217666666.666666</v>
      </c>
      <c r="ME343">
        <v>12652666666.666666</v>
      </c>
      <c r="MF343">
        <v>2564666666.6666665</v>
      </c>
      <c r="MG343">
        <v>24991666666.666668</v>
      </c>
      <c r="MH343">
        <v>3415666666.6666665</v>
      </c>
      <c r="MI343">
        <v>4288333333.3333335</v>
      </c>
      <c r="MJ343">
        <v>5426666666.666667</v>
      </c>
      <c r="MK343">
        <v>3522333333.3333335</v>
      </c>
      <c r="ML343">
        <v>4743000000</v>
      </c>
      <c r="MM343">
        <v>3228333333.3333335</v>
      </c>
      <c r="MN343">
        <v>367000000</v>
      </c>
      <c r="MO343">
        <v>172399000000</v>
      </c>
      <c r="MP343">
        <v>166978333333.33334</v>
      </c>
      <c r="MQ343">
        <v>56656666666.666664</v>
      </c>
      <c r="MR343">
        <v>45972333333.333336</v>
      </c>
      <c r="MS343">
        <v>12575666666.666666</v>
      </c>
      <c r="MT343">
        <v>31848666666.666668</v>
      </c>
      <c r="MU343">
        <v>1334666666.6666667</v>
      </c>
      <c r="MV343">
        <v>213333333.33333334</v>
      </c>
      <c r="MW343">
        <v>10684333333.333334</v>
      </c>
      <c r="MX343">
        <v>1763666666.6666667</v>
      </c>
      <c r="MY343">
        <v>8920666666.666666</v>
      </c>
      <c r="MZ343">
        <v>6146000000</v>
      </c>
      <c r="NA343">
        <v>2774666666.6666665</v>
      </c>
      <c r="NB343">
        <v>28178000000</v>
      </c>
      <c r="NC343">
        <v>12218000000</v>
      </c>
      <c r="ND343">
        <v>7498333333.333333</v>
      </c>
      <c r="NE343">
        <v>2659333333.3333335</v>
      </c>
      <c r="NF343">
        <v>2060333333.3333333</v>
      </c>
      <c r="NG343">
        <v>15960000000</v>
      </c>
      <c r="NH343">
        <v>13114333333.333334</v>
      </c>
      <c r="NI343">
        <v>2845666666.6666665</v>
      </c>
      <c r="NJ343">
        <v>10152333333.333334</v>
      </c>
      <c r="NK343">
        <v>6448333333.333333</v>
      </c>
      <c r="NL343">
        <v>5717000000</v>
      </c>
      <c r="NM343">
        <v>731333333.33333337</v>
      </c>
      <c r="NN343">
        <v>3704000000</v>
      </c>
      <c r="NO343">
        <v>1805000000</v>
      </c>
      <c r="NP343">
        <v>1895333333.3333333</v>
      </c>
      <c r="NQ343">
        <v>3666666.6666666665</v>
      </c>
      <c r="NR343">
        <v>7685666666.666667</v>
      </c>
      <c r="NS343">
        <v>3989000000</v>
      </c>
      <c r="NT343">
        <v>2065000000</v>
      </c>
      <c r="NU343">
        <v>1108333333.3333333</v>
      </c>
      <c r="NV343">
        <v>523000000</v>
      </c>
      <c r="NW343">
        <v>21846000000</v>
      </c>
      <c r="NX343">
        <v>20204333333.333332</v>
      </c>
      <c r="NY343">
        <v>19196666666.666668</v>
      </c>
      <c r="NZ343">
        <v>1007666666.6666666</v>
      </c>
      <c r="OA343">
        <v>1642000000</v>
      </c>
      <c r="OB343">
        <v>16730333333.333334</v>
      </c>
      <c r="OC343">
        <v>8879333333.333334</v>
      </c>
      <c r="OD343">
        <v>6940000000</v>
      </c>
      <c r="OE343">
        <v>1939333333.3333333</v>
      </c>
      <c r="OF343">
        <v>7851000000</v>
      </c>
      <c r="OG343">
        <v>3188333333.3333335</v>
      </c>
      <c r="OH343">
        <v>198666666.66666666</v>
      </c>
      <c r="OI343">
        <v>2384000000</v>
      </c>
      <c r="OJ343">
        <v>2080333333.3333333</v>
      </c>
      <c r="OK343">
        <v>25729333333.333332</v>
      </c>
      <c r="OL343">
        <v>6234333333.333333</v>
      </c>
      <c r="OM343">
        <v>5509666666.666667</v>
      </c>
      <c r="ON343">
        <v>724666666.66666663</v>
      </c>
      <c r="OP343">
        <v>4615000000</v>
      </c>
      <c r="OQ343">
        <v>2553333333.3333335</v>
      </c>
      <c r="OR343">
        <v>1359000000</v>
      </c>
      <c r="OS343">
        <v>702666666.66666663</v>
      </c>
      <c r="OT343">
        <v>5017666666.666667</v>
      </c>
      <c r="OU343">
        <v>2044000000</v>
      </c>
      <c r="OV343">
        <v>2716000000</v>
      </c>
      <c r="OW343">
        <v>1105000000</v>
      </c>
      <c r="OX343">
        <v>2855666666.6666665</v>
      </c>
      <c r="OY343">
        <v>1750666666.6666667</v>
      </c>
      <c r="OZ343">
        <v>5421000000</v>
      </c>
      <c r="PA343">
        <v>21259000000</v>
      </c>
      <c r="PB343">
        <v>15838333333.333334</v>
      </c>
    </row>
    <row r="344" spans="1:418" x14ac:dyDescent="0.45">
      <c r="A344" s="71">
        <v>27485</v>
      </c>
      <c r="B344">
        <v>53</v>
      </c>
      <c r="C344">
        <v>50</v>
      </c>
      <c r="D344">
        <v>48.2</v>
      </c>
      <c r="I344">
        <v>42.5</v>
      </c>
      <c r="L344">
        <v>44.5</v>
      </c>
      <c r="M344">
        <v>38.4</v>
      </c>
      <c r="N344">
        <v>35.299999999999997</v>
      </c>
      <c r="O344">
        <v>33.6</v>
      </c>
      <c r="Q344">
        <v>39.299999999999997</v>
      </c>
      <c r="R344">
        <v>49.4</v>
      </c>
      <c r="S344">
        <v>30.1</v>
      </c>
      <c r="W344">
        <v>62.8</v>
      </c>
      <c r="AA344">
        <v>67</v>
      </c>
      <c r="AL344">
        <v>56.2</v>
      </c>
      <c r="AP344">
        <v>58.8</v>
      </c>
      <c r="AQ344">
        <v>58.3</v>
      </c>
      <c r="AR344">
        <v>60.1</v>
      </c>
      <c r="BG344">
        <v>62.1</v>
      </c>
      <c r="BH344">
        <v>60.8</v>
      </c>
      <c r="BI344">
        <v>60.4</v>
      </c>
      <c r="BJ344">
        <v>57.2</v>
      </c>
      <c r="BK344">
        <v>56.7</v>
      </c>
      <c r="BM344">
        <v>67.599999999999994</v>
      </c>
      <c r="BO344">
        <v>68.2</v>
      </c>
      <c r="BS344">
        <v>69</v>
      </c>
      <c r="CB344">
        <v>52.4</v>
      </c>
      <c r="CG344">
        <v>84.8</v>
      </c>
      <c r="CJ344">
        <v>68.2</v>
      </c>
      <c r="CO344">
        <v>54.6</v>
      </c>
      <c r="CP344">
        <v>50.3</v>
      </c>
      <c r="CQ344">
        <v>52</v>
      </c>
      <c r="CR344">
        <v>55</v>
      </c>
      <c r="CS344">
        <v>56.3</v>
      </c>
      <c r="CU344">
        <v>41.5</v>
      </c>
      <c r="CW344">
        <v>49.7</v>
      </c>
      <c r="CX344">
        <v>43.6</v>
      </c>
      <c r="CZ344">
        <v>56.4</v>
      </c>
      <c r="DI344">
        <v>40.799999999999997</v>
      </c>
      <c r="DQ344">
        <v>56.4</v>
      </c>
      <c r="DX344">
        <v>46.1</v>
      </c>
      <c r="EK344">
        <v>53.7</v>
      </c>
      <c r="EP344">
        <v>65.5</v>
      </c>
      <c r="ER344">
        <v>63.4</v>
      </c>
      <c r="EY344">
        <v>72.099999999999994</v>
      </c>
      <c r="EZ344">
        <v>75.3</v>
      </c>
      <c r="FG344">
        <v>85</v>
      </c>
      <c r="FJ344">
        <v>86.9</v>
      </c>
      <c r="FP344">
        <v>69.400000000000006</v>
      </c>
      <c r="FX344">
        <v>48.8</v>
      </c>
      <c r="FY344">
        <v>49.4</v>
      </c>
      <c r="GA344">
        <v>63</v>
      </c>
      <c r="GC344">
        <v>62.9</v>
      </c>
      <c r="GF344">
        <v>42.5</v>
      </c>
      <c r="GH344">
        <v>43</v>
      </c>
      <c r="GI344">
        <v>43</v>
      </c>
      <c r="GP344">
        <v>53</v>
      </c>
      <c r="GZ344">
        <v>46.7</v>
      </c>
      <c r="HA344">
        <v>52.7</v>
      </c>
      <c r="HB344">
        <v>50.5</v>
      </c>
      <c r="HC344">
        <v>45.8</v>
      </c>
      <c r="IU344">
        <v>49.5</v>
      </c>
      <c r="JJ344">
        <v>53.5</v>
      </c>
      <c r="JQ344">
        <v>54.5</v>
      </c>
      <c r="JX344">
        <v>53.3</v>
      </c>
      <c r="JY344">
        <v>54.3</v>
      </c>
      <c r="JZ344">
        <v>51.8</v>
      </c>
      <c r="KA344">
        <v>53.9</v>
      </c>
      <c r="KB344">
        <v>57.2</v>
      </c>
      <c r="KC344">
        <v>58.6</v>
      </c>
      <c r="KD344">
        <v>53.4</v>
      </c>
      <c r="KE344">
        <v>55.1</v>
      </c>
      <c r="KG344">
        <v>77.599999999999994</v>
      </c>
      <c r="KH344">
        <v>45.6</v>
      </c>
      <c r="KJ344">
        <v>56.9</v>
      </c>
      <c r="KK344">
        <v>56.6</v>
      </c>
      <c r="KL344">
        <v>61.9</v>
      </c>
      <c r="KT344">
        <v>4055333333.3333335</v>
      </c>
      <c r="KU344">
        <v>337860666666.66669</v>
      </c>
      <c r="KV344">
        <v>160513666666.66666</v>
      </c>
      <c r="KW344">
        <v>45564000000</v>
      </c>
      <c r="KX344">
        <v>16183333333.333334</v>
      </c>
      <c r="KY344">
        <v>10257000000</v>
      </c>
      <c r="KZ344">
        <v>2524000000</v>
      </c>
      <c r="LA344">
        <v>3402666666.6666665</v>
      </c>
      <c r="LB344">
        <v>13979666666.666666</v>
      </c>
      <c r="LC344">
        <v>7709000000</v>
      </c>
      <c r="LD344">
        <v>3491333333.3333335</v>
      </c>
      <c r="LE344">
        <v>1872333333.3333333</v>
      </c>
      <c r="LF344">
        <v>907000000</v>
      </c>
      <c r="LG344">
        <v>10059666666.666666</v>
      </c>
      <c r="LH344">
        <v>4801000000</v>
      </c>
      <c r="LI344">
        <v>1661000000</v>
      </c>
      <c r="LJ344">
        <v>2419333333.3333335</v>
      </c>
      <c r="LK344">
        <v>887000000</v>
      </c>
      <c r="LL344">
        <v>291333333.33333331</v>
      </c>
      <c r="LM344">
        <v>5341333333.333333</v>
      </c>
      <c r="LN344">
        <v>2565000000</v>
      </c>
      <c r="LO344">
        <v>994666666.66666663</v>
      </c>
      <c r="LP344">
        <v>316333333.33333331</v>
      </c>
      <c r="LQ344">
        <v>1454000000</v>
      </c>
      <c r="LR344">
        <v>11333333.333333334</v>
      </c>
      <c r="LS344">
        <v>114949666666.66667</v>
      </c>
      <c r="LT344">
        <v>51602666666.666664</v>
      </c>
      <c r="LU344">
        <v>44860666666.666664</v>
      </c>
      <c r="LV344">
        <v>6367666666.666667</v>
      </c>
      <c r="LW344">
        <v>374666666.66666669</v>
      </c>
      <c r="LX344">
        <v>22158000000</v>
      </c>
      <c r="LY344">
        <v>18185666666.666668</v>
      </c>
      <c r="LZ344">
        <v>10656000000</v>
      </c>
      <c r="MA344">
        <v>6915666666.666667</v>
      </c>
      <c r="MB344">
        <v>614000000</v>
      </c>
      <c r="MC344">
        <v>3972333333.3333335</v>
      </c>
      <c r="MD344">
        <v>15649333333.333334</v>
      </c>
      <c r="ME344">
        <v>12896333333.333334</v>
      </c>
      <c r="MF344">
        <v>2753000000</v>
      </c>
      <c r="MG344">
        <v>25539333333.333332</v>
      </c>
      <c r="MH344">
        <v>3543000000</v>
      </c>
      <c r="MI344">
        <v>4268666666.6666665</v>
      </c>
      <c r="MJ344">
        <v>5516333333.333333</v>
      </c>
      <c r="MK344">
        <v>3657000000</v>
      </c>
      <c r="ML344">
        <v>4931333333.333333</v>
      </c>
      <c r="MM344">
        <v>3257333333.3333335</v>
      </c>
      <c r="MN344">
        <v>365666666.66666669</v>
      </c>
      <c r="MO344">
        <v>177347000000</v>
      </c>
      <c r="MP344">
        <v>171824333333.33334</v>
      </c>
      <c r="MQ344">
        <v>58299000000</v>
      </c>
      <c r="MR344">
        <v>46875000000</v>
      </c>
      <c r="MS344">
        <v>12836000000</v>
      </c>
      <c r="MT344">
        <v>32489666666.666668</v>
      </c>
      <c r="MU344">
        <v>1330666666.6666667</v>
      </c>
      <c r="MV344">
        <v>218666666.66666666</v>
      </c>
      <c r="MW344">
        <v>11424000000</v>
      </c>
      <c r="MX344">
        <v>1806666666.6666667</v>
      </c>
      <c r="MY344">
        <v>9617333333.333334</v>
      </c>
      <c r="MZ344">
        <v>6428666666.666667</v>
      </c>
      <c r="NA344">
        <v>3188666666.6666665</v>
      </c>
      <c r="NB344">
        <v>29239666666.666668</v>
      </c>
      <c r="NC344">
        <v>12668333333.333334</v>
      </c>
      <c r="ND344">
        <v>7810000000</v>
      </c>
      <c r="NE344">
        <v>2694666666.6666665</v>
      </c>
      <c r="NF344">
        <v>2163666666.6666665</v>
      </c>
      <c r="NG344">
        <v>16571333333.333334</v>
      </c>
      <c r="NH344">
        <v>13667666666.666666</v>
      </c>
      <c r="NI344">
        <v>2903333333.3333335</v>
      </c>
      <c r="NJ344">
        <v>10472666666.666666</v>
      </c>
      <c r="NK344">
        <v>6782000000</v>
      </c>
      <c r="NL344">
        <v>6027333333.333333</v>
      </c>
      <c r="NM344">
        <v>754666666.66666663</v>
      </c>
      <c r="NN344">
        <v>3690666666.6666665</v>
      </c>
      <c r="NO344">
        <v>1784666666.6666667</v>
      </c>
      <c r="NP344">
        <v>1902333333.3333333</v>
      </c>
      <c r="NQ344">
        <v>3666666.6666666665</v>
      </c>
      <c r="NR344">
        <v>7719666666.666667</v>
      </c>
      <c r="NS344">
        <v>3965000000</v>
      </c>
      <c r="NT344">
        <v>2106000000</v>
      </c>
      <c r="NU344">
        <v>1113333333.3333333</v>
      </c>
      <c r="NV344">
        <v>535000000</v>
      </c>
      <c r="NW344">
        <v>22676333333.333332</v>
      </c>
      <c r="NX344">
        <v>20954666666.666668</v>
      </c>
      <c r="NY344">
        <v>19915000000</v>
      </c>
      <c r="NZ344">
        <v>1039666666.6666666</v>
      </c>
      <c r="OA344">
        <v>1721333333.3333333</v>
      </c>
      <c r="OB344">
        <v>17106666666.666666</v>
      </c>
      <c r="OC344">
        <v>9341000000</v>
      </c>
      <c r="OD344">
        <v>7204666666.666667</v>
      </c>
      <c r="OE344">
        <v>2136000000</v>
      </c>
      <c r="OF344">
        <v>7765666666.666667</v>
      </c>
      <c r="OG344">
        <v>3254333333.3333335</v>
      </c>
      <c r="OH344">
        <v>201333333.33333334</v>
      </c>
      <c r="OI344">
        <v>2434666666.6666665</v>
      </c>
      <c r="OJ344">
        <v>1875333333.3333333</v>
      </c>
      <c r="OK344">
        <v>26310666666.666668</v>
      </c>
      <c r="OL344">
        <v>6537000000</v>
      </c>
      <c r="OM344">
        <v>5806000000</v>
      </c>
      <c r="ON344">
        <v>731000000</v>
      </c>
      <c r="OP344">
        <v>4824666666.666667</v>
      </c>
      <c r="OQ344">
        <v>2636333333.3333335</v>
      </c>
      <c r="OR344">
        <v>1411333333.3333333</v>
      </c>
      <c r="OS344">
        <v>776666666.66666663</v>
      </c>
      <c r="OT344">
        <v>4934333333.333333</v>
      </c>
      <c r="OU344">
        <v>2102000000</v>
      </c>
      <c r="OV344">
        <v>2791666666.6666665</v>
      </c>
      <c r="OW344">
        <v>1066333333.3333334</v>
      </c>
      <c r="OX344">
        <v>2771333333.3333335</v>
      </c>
      <c r="OY344">
        <v>1705000000</v>
      </c>
      <c r="OZ344">
        <v>5522666666.666667</v>
      </c>
      <c r="PA344">
        <v>21974000000</v>
      </c>
      <c r="PB344">
        <v>16451666666.666666</v>
      </c>
    </row>
    <row r="345" spans="1:418" x14ac:dyDescent="0.45">
      <c r="A345" s="71">
        <v>27515</v>
      </c>
      <c r="B345">
        <v>53.1</v>
      </c>
      <c r="C345">
        <v>50.2</v>
      </c>
      <c r="D345">
        <v>48.3</v>
      </c>
      <c r="I345">
        <v>42.7</v>
      </c>
      <c r="L345">
        <v>44.8</v>
      </c>
      <c r="M345">
        <v>38.700000000000003</v>
      </c>
      <c r="N345">
        <v>35.700000000000003</v>
      </c>
      <c r="O345">
        <v>34</v>
      </c>
      <c r="Q345">
        <v>39.5</v>
      </c>
      <c r="R345">
        <v>49.2</v>
      </c>
      <c r="S345">
        <v>30.6</v>
      </c>
      <c r="W345">
        <v>63.1</v>
      </c>
      <c r="AA345">
        <v>67.3</v>
      </c>
      <c r="AL345">
        <v>56.6</v>
      </c>
      <c r="AP345">
        <v>59</v>
      </c>
      <c r="AQ345">
        <v>58.6</v>
      </c>
      <c r="AR345">
        <v>60.3</v>
      </c>
      <c r="BG345">
        <v>64</v>
      </c>
      <c r="BH345">
        <v>62.8</v>
      </c>
      <c r="BI345">
        <v>62.9</v>
      </c>
      <c r="BJ345">
        <v>60.6</v>
      </c>
      <c r="BK345">
        <v>59.3</v>
      </c>
      <c r="BM345">
        <v>69.900000000000006</v>
      </c>
      <c r="BO345">
        <v>70.900000000000006</v>
      </c>
      <c r="BS345">
        <v>71.5</v>
      </c>
      <c r="CB345">
        <v>52.7</v>
      </c>
      <c r="CG345">
        <v>84.4</v>
      </c>
      <c r="CJ345">
        <v>67.7</v>
      </c>
      <c r="CO345">
        <v>55</v>
      </c>
      <c r="CP345">
        <v>51.1</v>
      </c>
      <c r="CQ345">
        <v>53.4</v>
      </c>
      <c r="CR345">
        <v>56.8</v>
      </c>
      <c r="CS345">
        <v>58.8</v>
      </c>
      <c r="CU345">
        <v>41.9</v>
      </c>
      <c r="CW345">
        <v>49.5</v>
      </c>
      <c r="CX345">
        <v>45.3</v>
      </c>
      <c r="CZ345">
        <v>56.8</v>
      </c>
      <c r="DI345">
        <v>40.1</v>
      </c>
      <c r="DQ345">
        <v>55.1</v>
      </c>
      <c r="DX345">
        <v>46.2</v>
      </c>
      <c r="EK345">
        <v>53.8</v>
      </c>
      <c r="EP345">
        <v>65.599999999999994</v>
      </c>
      <c r="ER345">
        <v>63.4</v>
      </c>
      <c r="EY345">
        <v>72.2</v>
      </c>
      <c r="EZ345">
        <v>75.3</v>
      </c>
      <c r="FG345">
        <v>85</v>
      </c>
      <c r="FJ345">
        <v>87</v>
      </c>
      <c r="FP345">
        <v>69.400000000000006</v>
      </c>
      <c r="FX345">
        <v>48.9</v>
      </c>
      <c r="FY345">
        <v>49.5</v>
      </c>
      <c r="GA345">
        <v>62.7</v>
      </c>
      <c r="GC345">
        <v>62.6</v>
      </c>
      <c r="GF345">
        <v>42.4</v>
      </c>
      <c r="GH345">
        <v>43.5</v>
      </c>
      <c r="GI345">
        <v>43.5</v>
      </c>
      <c r="GP345">
        <v>53.2</v>
      </c>
      <c r="GZ345">
        <v>47</v>
      </c>
      <c r="HA345">
        <v>52.9</v>
      </c>
      <c r="HB345">
        <v>50.7</v>
      </c>
      <c r="HC345">
        <v>46.1</v>
      </c>
      <c r="IU345">
        <v>49.8</v>
      </c>
      <c r="JJ345">
        <v>53.7</v>
      </c>
      <c r="JQ345">
        <v>54.7</v>
      </c>
      <c r="JX345">
        <v>53.5</v>
      </c>
      <c r="JY345">
        <v>54.5</v>
      </c>
      <c r="JZ345">
        <v>51.9</v>
      </c>
      <c r="KA345">
        <v>54.1</v>
      </c>
      <c r="KB345">
        <v>57.4</v>
      </c>
      <c r="KC345">
        <v>58.8</v>
      </c>
      <c r="KD345">
        <v>53.5</v>
      </c>
      <c r="KE345">
        <v>55.3</v>
      </c>
      <c r="KG345">
        <v>77.7</v>
      </c>
      <c r="KH345">
        <v>45.9</v>
      </c>
      <c r="KJ345">
        <v>57.1</v>
      </c>
      <c r="KK345">
        <v>56.8</v>
      </c>
      <c r="KL345">
        <v>62.1</v>
      </c>
      <c r="KT345">
        <v>4055333333.3333335</v>
      </c>
      <c r="KU345">
        <v>337860666666.66669</v>
      </c>
      <c r="KV345">
        <v>160513666666.66666</v>
      </c>
      <c r="KW345">
        <v>45564000000</v>
      </c>
      <c r="KX345">
        <v>16183333333.333334</v>
      </c>
      <c r="KY345">
        <v>10257000000</v>
      </c>
      <c r="KZ345">
        <v>2524000000</v>
      </c>
      <c r="LA345">
        <v>3402666666.6666665</v>
      </c>
      <c r="LB345">
        <v>13979666666.666666</v>
      </c>
      <c r="LC345">
        <v>7709000000</v>
      </c>
      <c r="LD345">
        <v>3491333333.3333335</v>
      </c>
      <c r="LE345">
        <v>1872333333.3333333</v>
      </c>
      <c r="LF345">
        <v>907000000</v>
      </c>
      <c r="LG345">
        <v>10059666666.666666</v>
      </c>
      <c r="LH345">
        <v>4801000000</v>
      </c>
      <c r="LI345">
        <v>1661000000</v>
      </c>
      <c r="LJ345">
        <v>2419333333.3333335</v>
      </c>
      <c r="LK345">
        <v>887000000</v>
      </c>
      <c r="LL345">
        <v>291333333.33333331</v>
      </c>
      <c r="LM345">
        <v>5341333333.333333</v>
      </c>
      <c r="LN345">
        <v>2565000000</v>
      </c>
      <c r="LO345">
        <v>994666666.66666663</v>
      </c>
      <c r="LP345">
        <v>316333333.33333331</v>
      </c>
      <c r="LQ345">
        <v>1454000000</v>
      </c>
      <c r="LR345">
        <v>11333333.333333334</v>
      </c>
      <c r="LS345">
        <v>114949666666.66667</v>
      </c>
      <c r="LT345">
        <v>51602666666.666664</v>
      </c>
      <c r="LU345">
        <v>44860666666.666664</v>
      </c>
      <c r="LV345">
        <v>6367666666.666667</v>
      </c>
      <c r="LW345">
        <v>374666666.66666669</v>
      </c>
      <c r="LX345">
        <v>22158000000</v>
      </c>
      <c r="LY345">
        <v>18185666666.666668</v>
      </c>
      <c r="LZ345">
        <v>10656000000</v>
      </c>
      <c r="MA345">
        <v>6915666666.666667</v>
      </c>
      <c r="MB345">
        <v>614000000</v>
      </c>
      <c r="MC345">
        <v>3972333333.3333335</v>
      </c>
      <c r="MD345">
        <v>15649333333.333334</v>
      </c>
      <c r="ME345">
        <v>12896333333.333334</v>
      </c>
      <c r="MF345">
        <v>2753000000</v>
      </c>
      <c r="MG345">
        <v>25539333333.333332</v>
      </c>
      <c r="MH345">
        <v>3543000000</v>
      </c>
      <c r="MI345">
        <v>4268666666.6666665</v>
      </c>
      <c r="MJ345">
        <v>5516333333.333333</v>
      </c>
      <c r="MK345">
        <v>3657000000</v>
      </c>
      <c r="ML345">
        <v>4931333333.333333</v>
      </c>
      <c r="MM345">
        <v>3257333333.3333335</v>
      </c>
      <c r="MN345">
        <v>365666666.66666669</v>
      </c>
      <c r="MO345">
        <v>177347000000</v>
      </c>
      <c r="MP345">
        <v>171824333333.33334</v>
      </c>
      <c r="MQ345">
        <v>58299000000</v>
      </c>
      <c r="MR345">
        <v>46875000000</v>
      </c>
      <c r="MS345">
        <v>12836000000</v>
      </c>
      <c r="MT345">
        <v>32489666666.666668</v>
      </c>
      <c r="MU345">
        <v>1330666666.6666667</v>
      </c>
      <c r="MV345">
        <v>218666666.66666666</v>
      </c>
      <c r="MW345">
        <v>11424000000</v>
      </c>
      <c r="MX345">
        <v>1806666666.6666667</v>
      </c>
      <c r="MY345">
        <v>9617333333.333334</v>
      </c>
      <c r="MZ345">
        <v>6428666666.666667</v>
      </c>
      <c r="NA345">
        <v>3188666666.6666665</v>
      </c>
      <c r="NB345">
        <v>29239666666.666668</v>
      </c>
      <c r="NC345">
        <v>12668333333.333334</v>
      </c>
      <c r="ND345">
        <v>7810000000</v>
      </c>
      <c r="NE345">
        <v>2694666666.6666665</v>
      </c>
      <c r="NF345">
        <v>2163666666.6666665</v>
      </c>
      <c r="NG345">
        <v>16571333333.333334</v>
      </c>
      <c r="NH345">
        <v>13667666666.666666</v>
      </c>
      <c r="NI345">
        <v>2903333333.3333335</v>
      </c>
      <c r="NJ345">
        <v>10472666666.666666</v>
      </c>
      <c r="NK345">
        <v>6782000000</v>
      </c>
      <c r="NL345">
        <v>6027333333.333333</v>
      </c>
      <c r="NM345">
        <v>754666666.66666663</v>
      </c>
      <c r="NN345">
        <v>3690666666.6666665</v>
      </c>
      <c r="NO345">
        <v>1784666666.6666667</v>
      </c>
      <c r="NP345">
        <v>1902333333.3333333</v>
      </c>
      <c r="NQ345">
        <v>3666666.6666666665</v>
      </c>
      <c r="NR345">
        <v>7719666666.666667</v>
      </c>
      <c r="NS345">
        <v>3965000000</v>
      </c>
      <c r="NT345">
        <v>2106000000</v>
      </c>
      <c r="NU345">
        <v>1113333333.3333333</v>
      </c>
      <c r="NV345">
        <v>535000000</v>
      </c>
      <c r="NW345">
        <v>22676333333.333332</v>
      </c>
      <c r="NX345">
        <v>20954666666.666668</v>
      </c>
      <c r="NY345">
        <v>19915000000</v>
      </c>
      <c r="NZ345">
        <v>1039666666.6666666</v>
      </c>
      <c r="OA345">
        <v>1721333333.3333333</v>
      </c>
      <c r="OB345">
        <v>17106666666.666666</v>
      </c>
      <c r="OC345">
        <v>9341000000</v>
      </c>
      <c r="OD345">
        <v>7204666666.666667</v>
      </c>
      <c r="OE345">
        <v>2136000000</v>
      </c>
      <c r="OF345">
        <v>7765666666.666667</v>
      </c>
      <c r="OG345">
        <v>3254333333.3333335</v>
      </c>
      <c r="OH345">
        <v>201333333.33333334</v>
      </c>
      <c r="OI345">
        <v>2434666666.6666665</v>
      </c>
      <c r="OJ345">
        <v>1875333333.3333333</v>
      </c>
      <c r="OK345">
        <v>26310666666.666668</v>
      </c>
      <c r="OL345">
        <v>6537000000</v>
      </c>
      <c r="OM345">
        <v>5806000000</v>
      </c>
      <c r="ON345">
        <v>731000000</v>
      </c>
      <c r="OP345">
        <v>4824666666.666667</v>
      </c>
      <c r="OQ345">
        <v>2636333333.3333335</v>
      </c>
      <c r="OR345">
        <v>1411333333.3333333</v>
      </c>
      <c r="OS345">
        <v>776666666.66666663</v>
      </c>
      <c r="OT345">
        <v>4934333333.333333</v>
      </c>
      <c r="OU345">
        <v>2102000000</v>
      </c>
      <c r="OV345">
        <v>2791666666.6666665</v>
      </c>
      <c r="OW345">
        <v>1066333333.3333334</v>
      </c>
      <c r="OX345">
        <v>2771333333.3333335</v>
      </c>
      <c r="OY345">
        <v>1705000000</v>
      </c>
      <c r="OZ345">
        <v>5522666666.666667</v>
      </c>
      <c r="PA345">
        <v>21974000000</v>
      </c>
      <c r="PB345">
        <v>16451666666.666666</v>
      </c>
    </row>
    <row r="346" spans="1:418" x14ac:dyDescent="0.45">
      <c r="A346" s="71">
        <v>27546</v>
      </c>
      <c r="B346">
        <v>53.5</v>
      </c>
      <c r="C346">
        <v>50.5</v>
      </c>
      <c r="D346">
        <v>48.7</v>
      </c>
      <c r="I346">
        <v>43</v>
      </c>
      <c r="L346">
        <v>45.2</v>
      </c>
      <c r="M346">
        <v>39.1</v>
      </c>
      <c r="N346">
        <v>35.9</v>
      </c>
      <c r="O346">
        <v>34.4</v>
      </c>
      <c r="Q346">
        <v>39.9</v>
      </c>
      <c r="R346">
        <v>49</v>
      </c>
      <c r="S346">
        <v>31.4</v>
      </c>
      <c r="W346">
        <v>63.4</v>
      </c>
      <c r="AA346">
        <v>67.3</v>
      </c>
      <c r="AL346">
        <v>57</v>
      </c>
      <c r="AP346">
        <v>59.6</v>
      </c>
      <c r="AQ346">
        <v>59.2</v>
      </c>
      <c r="AR346">
        <v>61.1</v>
      </c>
      <c r="BG346">
        <v>66.400000000000006</v>
      </c>
      <c r="BH346">
        <v>65.5</v>
      </c>
      <c r="BI346">
        <v>65.8</v>
      </c>
      <c r="BJ346">
        <v>63.4</v>
      </c>
      <c r="BK346">
        <v>61.8</v>
      </c>
      <c r="BM346">
        <v>73.5</v>
      </c>
      <c r="BO346">
        <v>74.099999999999994</v>
      </c>
      <c r="BS346">
        <v>76.2</v>
      </c>
      <c r="CB346">
        <v>53.3</v>
      </c>
      <c r="CG346">
        <v>82.8</v>
      </c>
      <c r="CJ346">
        <v>67.5</v>
      </c>
      <c r="CO346">
        <v>56.6</v>
      </c>
      <c r="CP346">
        <v>53.8</v>
      </c>
      <c r="CQ346">
        <v>53.8</v>
      </c>
      <c r="CR346">
        <v>58.3</v>
      </c>
      <c r="CS346">
        <v>60.2</v>
      </c>
      <c r="CU346">
        <v>41.5</v>
      </c>
      <c r="CW346">
        <v>53.6</v>
      </c>
      <c r="CX346">
        <v>46.8</v>
      </c>
      <c r="CZ346">
        <v>69.400000000000006</v>
      </c>
      <c r="DI346">
        <v>39.799999999999997</v>
      </c>
      <c r="DQ346">
        <v>54.1</v>
      </c>
      <c r="DX346">
        <v>47</v>
      </c>
      <c r="EK346">
        <v>54</v>
      </c>
      <c r="EP346">
        <v>65.7</v>
      </c>
      <c r="ER346">
        <v>63.6</v>
      </c>
      <c r="EY346">
        <v>72.2</v>
      </c>
      <c r="EZ346">
        <v>75.3</v>
      </c>
      <c r="FG346">
        <v>84.9</v>
      </c>
      <c r="FJ346">
        <v>85.7</v>
      </c>
      <c r="FP346">
        <v>69.5</v>
      </c>
      <c r="FX346">
        <v>49.4</v>
      </c>
      <c r="FY346">
        <v>50</v>
      </c>
      <c r="GA346">
        <v>62.9</v>
      </c>
      <c r="GC346">
        <v>62.8</v>
      </c>
      <c r="GF346">
        <v>42.9</v>
      </c>
      <c r="GH346">
        <v>44.5</v>
      </c>
      <c r="GI346">
        <v>44.5</v>
      </c>
      <c r="GP346">
        <v>53.5</v>
      </c>
      <c r="GZ346">
        <v>47.4</v>
      </c>
      <c r="HA346">
        <v>53.2</v>
      </c>
      <c r="HB346">
        <v>51</v>
      </c>
      <c r="HC346">
        <v>46.5</v>
      </c>
      <c r="IU346">
        <v>50</v>
      </c>
      <c r="JJ346">
        <v>53.8</v>
      </c>
      <c r="JQ346">
        <v>54.9</v>
      </c>
      <c r="JX346">
        <v>53.8</v>
      </c>
      <c r="JY346">
        <v>54.8</v>
      </c>
      <c r="JZ346">
        <v>52.2</v>
      </c>
      <c r="KA346">
        <v>54.4</v>
      </c>
      <c r="KB346">
        <v>57.5</v>
      </c>
      <c r="KC346">
        <v>58.9</v>
      </c>
      <c r="KD346">
        <v>53.9</v>
      </c>
      <c r="KE346">
        <v>55.6</v>
      </c>
      <c r="KG346">
        <v>77.599999999999994</v>
      </c>
      <c r="KH346">
        <v>46.4</v>
      </c>
      <c r="KJ346">
        <v>57.4</v>
      </c>
      <c r="KK346">
        <v>57.1</v>
      </c>
      <c r="KL346">
        <v>62.2</v>
      </c>
      <c r="KT346">
        <v>4055333333.3333335</v>
      </c>
      <c r="KU346">
        <v>337860666666.66669</v>
      </c>
      <c r="KV346">
        <v>160513666666.66666</v>
      </c>
      <c r="KW346">
        <v>45564000000</v>
      </c>
      <c r="KX346">
        <v>16183333333.333334</v>
      </c>
      <c r="KY346">
        <v>10257000000</v>
      </c>
      <c r="KZ346">
        <v>2524000000</v>
      </c>
      <c r="LA346">
        <v>3402666666.6666665</v>
      </c>
      <c r="LB346">
        <v>13979666666.666666</v>
      </c>
      <c r="LC346">
        <v>7709000000</v>
      </c>
      <c r="LD346">
        <v>3491333333.3333335</v>
      </c>
      <c r="LE346">
        <v>1872333333.3333333</v>
      </c>
      <c r="LF346">
        <v>907000000</v>
      </c>
      <c r="LG346">
        <v>10059666666.666666</v>
      </c>
      <c r="LH346">
        <v>4801000000</v>
      </c>
      <c r="LI346">
        <v>1661000000</v>
      </c>
      <c r="LJ346">
        <v>2419333333.3333335</v>
      </c>
      <c r="LK346">
        <v>887000000</v>
      </c>
      <c r="LL346">
        <v>291333333.33333331</v>
      </c>
      <c r="LM346">
        <v>5341333333.333333</v>
      </c>
      <c r="LN346">
        <v>2565000000</v>
      </c>
      <c r="LO346">
        <v>994666666.66666663</v>
      </c>
      <c r="LP346">
        <v>316333333.33333331</v>
      </c>
      <c r="LQ346">
        <v>1454000000</v>
      </c>
      <c r="LR346">
        <v>11333333.333333334</v>
      </c>
      <c r="LS346">
        <v>114949666666.66667</v>
      </c>
      <c r="LT346">
        <v>51602666666.666664</v>
      </c>
      <c r="LU346">
        <v>44860666666.666664</v>
      </c>
      <c r="LV346">
        <v>6367666666.666667</v>
      </c>
      <c r="LW346">
        <v>374666666.66666669</v>
      </c>
      <c r="LX346">
        <v>22158000000</v>
      </c>
      <c r="LY346">
        <v>18185666666.666668</v>
      </c>
      <c r="LZ346">
        <v>10656000000</v>
      </c>
      <c r="MA346">
        <v>6915666666.666667</v>
      </c>
      <c r="MB346">
        <v>614000000</v>
      </c>
      <c r="MC346">
        <v>3972333333.3333335</v>
      </c>
      <c r="MD346">
        <v>15649333333.333334</v>
      </c>
      <c r="ME346">
        <v>12896333333.333334</v>
      </c>
      <c r="MF346">
        <v>2753000000</v>
      </c>
      <c r="MG346">
        <v>25539333333.333332</v>
      </c>
      <c r="MH346">
        <v>3543000000</v>
      </c>
      <c r="MI346">
        <v>4268666666.6666665</v>
      </c>
      <c r="MJ346">
        <v>5516333333.333333</v>
      </c>
      <c r="MK346">
        <v>3657000000</v>
      </c>
      <c r="ML346">
        <v>4931333333.333333</v>
      </c>
      <c r="MM346">
        <v>3257333333.3333335</v>
      </c>
      <c r="MN346">
        <v>365666666.66666669</v>
      </c>
      <c r="MO346">
        <v>177347000000</v>
      </c>
      <c r="MP346">
        <v>171824333333.33334</v>
      </c>
      <c r="MQ346">
        <v>58299000000</v>
      </c>
      <c r="MR346">
        <v>46875000000</v>
      </c>
      <c r="MS346">
        <v>12836000000</v>
      </c>
      <c r="MT346">
        <v>32489666666.666668</v>
      </c>
      <c r="MU346">
        <v>1330666666.6666667</v>
      </c>
      <c r="MV346">
        <v>218666666.66666666</v>
      </c>
      <c r="MW346">
        <v>11424000000</v>
      </c>
      <c r="MX346">
        <v>1806666666.6666667</v>
      </c>
      <c r="MY346">
        <v>9617333333.333334</v>
      </c>
      <c r="MZ346">
        <v>6428666666.666667</v>
      </c>
      <c r="NA346">
        <v>3188666666.6666665</v>
      </c>
      <c r="NB346">
        <v>29239666666.666668</v>
      </c>
      <c r="NC346">
        <v>12668333333.333334</v>
      </c>
      <c r="ND346">
        <v>7810000000</v>
      </c>
      <c r="NE346">
        <v>2694666666.6666665</v>
      </c>
      <c r="NF346">
        <v>2163666666.6666665</v>
      </c>
      <c r="NG346">
        <v>16571333333.333334</v>
      </c>
      <c r="NH346">
        <v>13667666666.666666</v>
      </c>
      <c r="NI346">
        <v>2903333333.3333335</v>
      </c>
      <c r="NJ346">
        <v>10472666666.666666</v>
      </c>
      <c r="NK346">
        <v>6782000000</v>
      </c>
      <c r="NL346">
        <v>6027333333.333333</v>
      </c>
      <c r="NM346">
        <v>754666666.66666663</v>
      </c>
      <c r="NN346">
        <v>3690666666.6666665</v>
      </c>
      <c r="NO346">
        <v>1784666666.6666667</v>
      </c>
      <c r="NP346">
        <v>1902333333.3333333</v>
      </c>
      <c r="NQ346">
        <v>3666666.6666666665</v>
      </c>
      <c r="NR346">
        <v>7719666666.666667</v>
      </c>
      <c r="NS346">
        <v>3965000000</v>
      </c>
      <c r="NT346">
        <v>2106000000</v>
      </c>
      <c r="NU346">
        <v>1113333333.3333333</v>
      </c>
      <c r="NV346">
        <v>535000000</v>
      </c>
      <c r="NW346">
        <v>22676333333.333332</v>
      </c>
      <c r="NX346">
        <v>20954666666.666668</v>
      </c>
      <c r="NY346">
        <v>19915000000</v>
      </c>
      <c r="NZ346">
        <v>1039666666.6666666</v>
      </c>
      <c r="OA346">
        <v>1721333333.3333333</v>
      </c>
      <c r="OB346">
        <v>17106666666.666666</v>
      </c>
      <c r="OC346">
        <v>9341000000</v>
      </c>
      <c r="OD346">
        <v>7204666666.666667</v>
      </c>
      <c r="OE346">
        <v>2136000000</v>
      </c>
      <c r="OF346">
        <v>7765666666.666667</v>
      </c>
      <c r="OG346">
        <v>3254333333.3333335</v>
      </c>
      <c r="OH346">
        <v>201333333.33333334</v>
      </c>
      <c r="OI346">
        <v>2434666666.6666665</v>
      </c>
      <c r="OJ346">
        <v>1875333333.3333333</v>
      </c>
      <c r="OK346">
        <v>26310666666.666668</v>
      </c>
      <c r="OL346">
        <v>6537000000</v>
      </c>
      <c r="OM346">
        <v>5806000000</v>
      </c>
      <c r="ON346">
        <v>731000000</v>
      </c>
      <c r="OP346">
        <v>4824666666.666667</v>
      </c>
      <c r="OQ346">
        <v>2636333333.3333335</v>
      </c>
      <c r="OR346">
        <v>1411333333.3333333</v>
      </c>
      <c r="OS346">
        <v>776666666.66666663</v>
      </c>
      <c r="OT346">
        <v>4934333333.333333</v>
      </c>
      <c r="OU346">
        <v>2102000000</v>
      </c>
      <c r="OV346">
        <v>2791666666.6666665</v>
      </c>
      <c r="OW346">
        <v>1066333333.3333334</v>
      </c>
      <c r="OX346">
        <v>2771333333.3333335</v>
      </c>
      <c r="OY346">
        <v>1705000000</v>
      </c>
      <c r="OZ346">
        <v>5522666666.666667</v>
      </c>
      <c r="PA346">
        <v>21974000000</v>
      </c>
      <c r="PB346">
        <v>16451666666.666666</v>
      </c>
    </row>
    <row r="347" spans="1:418" x14ac:dyDescent="0.45">
      <c r="A347" s="71">
        <v>27576</v>
      </c>
      <c r="B347">
        <v>54</v>
      </c>
      <c r="C347">
        <v>50.7</v>
      </c>
      <c r="D347">
        <v>48.9</v>
      </c>
      <c r="I347">
        <v>43.1</v>
      </c>
      <c r="L347">
        <v>45.4</v>
      </c>
      <c r="M347">
        <v>39.4</v>
      </c>
      <c r="N347">
        <v>36.6</v>
      </c>
      <c r="O347">
        <v>35</v>
      </c>
      <c r="Q347">
        <v>40.1</v>
      </c>
      <c r="R347">
        <v>49.4</v>
      </c>
      <c r="S347">
        <v>31.4</v>
      </c>
      <c r="W347">
        <v>63.6</v>
      </c>
      <c r="AA347">
        <v>67.599999999999994</v>
      </c>
      <c r="AL347">
        <v>57.3</v>
      </c>
      <c r="AP347">
        <v>60.6</v>
      </c>
      <c r="AQ347">
        <v>60.3</v>
      </c>
      <c r="AR347">
        <v>62.5</v>
      </c>
      <c r="BG347">
        <v>69.3</v>
      </c>
      <c r="BH347">
        <v>68.599999999999994</v>
      </c>
      <c r="BI347">
        <v>68.7</v>
      </c>
      <c r="BJ347">
        <v>65.7</v>
      </c>
      <c r="BK347">
        <v>65.099999999999994</v>
      </c>
      <c r="BM347">
        <v>78.599999999999994</v>
      </c>
      <c r="BO347">
        <v>79.2</v>
      </c>
      <c r="BS347">
        <v>82.7</v>
      </c>
      <c r="CB347">
        <v>53.9</v>
      </c>
      <c r="CG347">
        <v>82.9</v>
      </c>
      <c r="CJ347">
        <v>67.7</v>
      </c>
      <c r="CO347">
        <v>60.2</v>
      </c>
      <c r="CP347">
        <v>59.4</v>
      </c>
      <c r="CQ347">
        <v>55.3</v>
      </c>
      <c r="CR347">
        <v>59.4</v>
      </c>
      <c r="CS347">
        <v>61.2</v>
      </c>
      <c r="CU347">
        <v>42.4</v>
      </c>
      <c r="CW347">
        <v>62.6</v>
      </c>
      <c r="CX347">
        <v>68.900000000000006</v>
      </c>
      <c r="CZ347">
        <v>81.7</v>
      </c>
      <c r="DI347">
        <v>39.6</v>
      </c>
      <c r="DQ347">
        <v>53.3</v>
      </c>
      <c r="DX347">
        <v>46.8</v>
      </c>
      <c r="EK347">
        <v>54.3</v>
      </c>
      <c r="EP347">
        <v>65.8</v>
      </c>
      <c r="ER347">
        <v>63.4</v>
      </c>
      <c r="EY347">
        <v>72.599999999999994</v>
      </c>
      <c r="EZ347">
        <v>75.400000000000006</v>
      </c>
      <c r="FG347">
        <v>85.8</v>
      </c>
      <c r="FJ347">
        <v>86.6</v>
      </c>
      <c r="FP347">
        <v>69.5</v>
      </c>
      <c r="FX347">
        <v>50.2</v>
      </c>
      <c r="FY347">
        <v>50.8</v>
      </c>
      <c r="GA347">
        <v>62.9</v>
      </c>
      <c r="GC347">
        <v>62.8</v>
      </c>
      <c r="GF347">
        <v>43.9</v>
      </c>
      <c r="GH347">
        <v>46.1</v>
      </c>
      <c r="GI347">
        <v>46.1</v>
      </c>
      <c r="GP347">
        <v>53.9</v>
      </c>
      <c r="GZ347">
        <v>47.8</v>
      </c>
      <c r="HA347">
        <v>53.5</v>
      </c>
      <c r="HB347">
        <v>51.3</v>
      </c>
      <c r="HC347">
        <v>46.9</v>
      </c>
      <c r="IU347">
        <v>50.3</v>
      </c>
      <c r="JJ347">
        <v>54.1</v>
      </c>
      <c r="JQ347">
        <v>55.1</v>
      </c>
      <c r="JX347">
        <v>54</v>
      </c>
      <c r="JY347">
        <v>55.3</v>
      </c>
      <c r="JZ347">
        <v>52.6</v>
      </c>
      <c r="KA347">
        <v>54.8</v>
      </c>
      <c r="KB347">
        <v>57.9</v>
      </c>
      <c r="KC347">
        <v>59.2</v>
      </c>
      <c r="KD347">
        <v>54.4</v>
      </c>
      <c r="KE347">
        <v>56.3</v>
      </c>
      <c r="KG347">
        <v>78.099999999999994</v>
      </c>
      <c r="KH347">
        <v>46.6</v>
      </c>
      <c r="KJ347">
        <v>57.8</v>
      </c>
      <c r="KK347">
        <v>57.6</v>
      </c>
      <c r="KL347">
        <v>62.5</v>
      </c>
      <c r="KT347">
        <v>4133000000</v>
      </c>
      <c r="KU347">
        <v>349064000000</v>
      </c>
      <c r="KV347">
        <v>167584000000</v>
      </c>
      <c r="KW347">
        <v>48929333333.333336</v>
      </c>
      <c r="KX347">
        <v>18500000000</v>
      </c>
      <c r="KY347">
        <v>12277333333.333334</v>
      </c>
      <c r="KZ347">
        <v>2716333333.3333335</v>
      </c>
      <c r="LA347">
        <v>3506333333.3333335</v>
      </c>
      <c r="LB347">
        <v>14383000000</v>
      </c>
      <c r="LC347">
        <v>7898333333.333333</v>
      </c>
      <c r="LD347">
        <v>3590333333.3333335</v>
      </c>
      <c r="LE347">
        <v>1952666666.6666667</v>
      </c>
      <c r="LF347">
        <v>941666666.66666663</v>
      </c>
      <c r="LG347">
        <v>10370000000</v>
      </c>
      <c r="LH347">
        <v>4855000000</v>
      </c>
      <c r="LI347">
        <v>1738000000</v>
      </c>
      <c r="LJ347">
        <v>2598666666.6666665</v>
      </c>
      <c r="LK347">
        <v>885333333.33333337</v>
      </c>
      <c r="LL347">
        <v>293333333.33333331</v>
      </c>
      <c r="LM347">
        <v>5675666666.666667</v>
      </c>
      <c r="LN347">
        <v>2810000000</v>
      </c>
      <c r="LO347">
        <v>1023000000</v>
      </c>
      <c r="LP347">
        <v>317333333.33333331</v>
      </c>
      <c r="LQ347">
        <v>1513666666.6666667</v>
      </c>
      <c r="LR347">
        <v>11666666.666666666</v>
      </c>
      <c r="LS347">
        <v>118654666666.66667</v>
      </c>
      <c r="LT347">
        <v>53256000000</v>
      </c>
      <c r="LU347">
        <v>46377000000</v>
      </c>
      <c r="LV347">
        <v>6506666666.666667</v>
      </c>
      <c r="LW347">
        <v>372333333.33333331</v>
      </c>
      <c r="LX347">
        <v>22692000000</v>
      </c>
      <c r="LY347">
        <v>18652333333.333332</v>
      </c>
      <c r="LZ347">
        <v>10943000000</v>
      </c>
      <c r="MA347">
        <v>7073666666.666667</v>
      </c>
      <c r="MB347">
        <v>636000000</v>
      </c>
      <c r="MC347">
        <v>4039666666.6666665</v>
      </c>
      <c r="MD347">
        <v>16466666666.666666</v>
      </c>
      <c r="ME347">
        <v>13512000000</v>
      </c>
      <c r="MF347">
        <v>2954666666.6666665</v>
      </c>
      <c r="MG347">
        <v>26240000000</v>
      </c>
      <c r="MH347">
        <v>3613000000</v>
      </c>
      <c r="MI347">
        <v>4434000000</v>
      </c>
      <c r="MJ347">
        <v>5673666666.666667</v>
      </c>
      <c r="MK347">
        <v>3758666666.6666665</v>
      </c>
      <c r="ML347">
        <v>5094000000</v>
      </c>
      <c r="MM347">
        <v>3318333333.3333335</v>
      </c>
      <c r="MN347">
        <v>348000000</v>
      </c>
      <c r="MO347">
        <v>181480000000</v>
      </c>
      <c r="MP347">
        <v>175692000000</v>
      </c>
      <c r="MQ347">
        <v>59573333333.333336</v>
      </c>
      <c r="MR347">
        <v>47906000000</v>
      </c>
      <c r="MS347">
        <v>13118333333.333334</v>
      </c>
      <c r="MT347">
        <v>33235333333.333332</v>
      </c>
      <c r="MU347">
        <v>1329333333.3333333</v>
      </c>
      <c r="MV347">
        <v>223333333.33333334</v>
      </c>
      <c r="MW347">
        <v>11667333333.333334</v>
      </c>
      <c r="MX347">
        <v>1831666666.6666667</v>
      </c>
      <c r="MY347">
        <v>9835666666.666666</v>
      </c>
      <c r="MZ347">
        <v>6614333333.333333</v>
      </c>
      <c r="NA347">
        <v>3221666666.6666665</v>
      </c>
      <c r="NB347">
        <v>29841000000</v>
      </c>
      <c r="NC347">
        <v>12956333333.333334</v>
      </c>
      <c r="ND347">
        <v>7914000000</v>
      </c>
      <c r="NE347">
        <v>2757333333.3333335</v>
      </c>
      <c r="NF347">
        <v>2285000000</v>
      </c>
      <c r="NG347">
        <v>16884666666.666666</v>
      </c>
      <c r="NH347">
        <v>13928333333.333334</v>
      </c>
      <c r="NI347">
        <v>2956000000</v>
      </c>
      <c r="NJ347">
        <v>10869000000</v>
      </c>
      <c r="NK347">
        <v>7037000000</v>
      </c>
      <c r="NL347">
        <v>6260333333.333333</v>
      </c>
      <c r="NM347">
        <v>776666666.66666663</v>
      </c>
      <c r="NN347">
        <v>3832000000</v>
      </c>
      <c r="NO347">
        <v>1839333333.3333333</v>
      </c>
      <c r="NP347">
        <v>1988666666.6666667</v>
      </c>
      <c r="NQ347">
        <v>4000000</v>
      </c>
      <c r="NR347">
        <v>7933666666.666667</v>
      </c>
      <c r="NS347">
        <v>4044666666.6666665</v>
      </c>
      <c r="NT347">
        <v>2172666666.6666665</v>
      </c>
      <c r="NU347">
        <v>1165666666.6666667</v>
      </c>
      <c r="NV347">
        <v>550666666.66666663</v>
      </c>
      <c r="NW347">
        <v>22985666666.666668</v>
      </c>
      <c r="NX347">
        <v>21206333333.333332</v>
      </c>
      <c r="NY347">
        <v>20148333333.333332</v>
      </c>
      <c r="NZ347">
        <v>1058000000</v>
      </c>
      <c r="OA347">
        <v>1779333333.3333333</v>
      </c>
      <c r="OB347">
        <v>17281000000</v>
      </c>
      <c r="OC347">
        <v>9424666666.666666</v>
      </c>
      <c r="OD347">
        <v>7414666666.666667</v>
      </c>
      <c r="OE347">
        <v>2010000000</v>
      </c>
      <c r="OF347">
        <v>7856333333.333333</v>
      </c>
      <c r="OG347">
        <v>3368000000</v>
      </c>
      <c r="OH347">
        <v>210666666.66666666</v>
      </c>
      <c r="OI347">
        <v>2389333333.3333335</v>
      </c>
      <c r="OJ347">
        <v>1888333333.3333333</v>
      </c>
      <c r="OK347">
        <v>27208666666.666668</v>
      </c>
      <c r="OL347">
        <v>6776333333.333333</v>
      </c>
      <c r="OM347">
        <v>6043333333.333333</v>
      </c>
      <c r="ON347">
        <v>733333333.33333337</v>
      </c>
      <c r="OP347">
        <v>5207333333.333333</v>
      </c>
      <c r="OQ347">
        <v>2893666666.6666665</v>
      </c>
      <c r="OR347">
        <v>1482666666.6666667</v>
      </c>
      <c r="OS347">
        <v>831000000</v>
      </c>
      <c r="OT347">
        <v>4942666666.666667</v>
      </c>
      <c r="OU347">
        <v>2222333333.3333335</v>
      </c>
      <c r="OV347">
        <v>2820333333.3333335</v>
      </c>
      <c r="OW347">
        <v>1106666666.6666667</v>
      </c>
      <c r="OX347">
        <v>2960666666.6666665</v>
      </c>
      <c r="OY347">
        <v>1854000000</v>
      </c>
      <c r="OZ347">
        <v>5788000000</v>
      </c>
      <c r="PA347">
        <v>22633333333.333332</v>
      </c>
      <c r="PB347">
        <v>16845333333.333334</v>
      </c>
    </row>
    <row r="348" spans="1:418" x14ac:dyDescent="0.45">
      <c r="A348" s="71">
        <v>27607</v>
      </c>
      <c r="B348">
        <v>54.2</v>
      </c>
      <c r="C348">
        <v>51</v>
      </c>
      <c r="D348">
        <v>49</v>
      </c>
      <c r="I348">
        <v>43.4</v>
      </c>
      <c r="L348">
        <v>45.8</v>
      </c>
      <c r="M348">
        <v>39.799999999999997</v>
      </c>
      <c r="N348">
        <v>37.1</v>
      </c>
      <c r="O348">
        <v>35.6</v>
      </c>
      <c r="Q348">
        <v>40.4</v>
      </c>
      <c r="R348">
        <v>49.8</v>
      </c>
      <c r="S348">
        <v>31.8</v>
      </c>
      <c r="W348">
        <v>63.8</v>
      </c>
      <c r="AA348">
        <v>67.8</v>
      </c>
      <c r="AL348">
        <v>57.5</v>
      </c>
      <c r="AP348">
        <v>60.7</v>
      </c>
      <c r="AQ348">
        <v>60.3</v>
      </c>
      <c r="AR348">
        <v>62.3</v>
      </c>
      <c r="BG348">
        <v>69.8</v>
      </c>
      <c r="BH348">
        <v>69.400000000000006</v>
      </c>
      <c r="BI348">
        <v>69.5</v>
      </c>
      <c r="BJ348">
        <v>64.599999999999994</v>
      </c>
      <c r="BK348">
        <v>64.8</v>
      </c>
      <c r="BM348">
        <v>82</v>
      </c>
      <c r="BO348">
        <v>84.2</v>
      </c>
      <c r="BS348">
        <v>83.1</v>
      </c>
      <c r="CB348">
        <v>54.6</v>
      </c>
      <c r="CG348">
        <v>79.599999999999994</v>
      </c>
      <c r="CJ348">
        <v>67.900000000000006</v>
      </c>
      <c r="CO348">
        <v>58.1</v>
      </c>
      <c r="CP348">
        <v>55.8</v>
      </c>
      <c r="CQ348">
        <v>52.7</v>
      </c>
      <c r="CR348">
        <v>62.6</v>
      </c>
      <c r="CS348">
        <v>58.3</v>
      </c>
      <c r="CU348">
        <v>42.1</v>
      </c>
      <c r="CW348">
        <v>59.3</v>
      </c>
      <c r="CX348">
        <v>68.2</v>
      </c>
      <c r="CZ348">
        <v>63.9</v>
      </c>
      <c r="DI348">
        <v>40.200000000000003</v>
      </c>
      <c r="DQ348">
        <v>53.8</v>
      </c>
      <c r="DX348">
        <v>48.9</v>
      </c>
      <c r="EK348">
        <v>54.7</v>
      </c>
      <c r="EP348">
        <v>66.3</v>
      </c>
      <c r="ER348">
        <v>63.6</v>
      </c>
      <c r="EY348">
        <v>72.599999999999994</v>
      </c>
      <c r="EZ348">
        <v>75.2</v>
      </c>
      <c r="FG348">
        <v>85.8</v>
      </c>
      <c r="FJ348">
        <v>87</v>
      </c>
      <c r="FP348">
        <v>69.599999999999994</v>
      </c>
      <c r="FX348">
        <v>50.6</v>
      </c>
      <c r="FY348">
        <v>51.3</v>
      </c>
      <c r="GA348">
        <v>63.3</v>
      </c>
      <c r="GC348">
        <v>63.2</v>
      </c>
      <c r="GF348">
        <v>44.7</v>
      </c>
      <c r="GH348">
        <v>46.5</v>
      </c>
      <c r="GI348">
        <v>46.6</v>
      </c>
      <c r="GP348">
        <v>54.1</v>
      </c>
      <c r="GZ348">
        <v>48.1</v>
      </c>
      <c r="HA348">
        <v>53.7</v>
      </c>
      <c r="HB348">
        <v>51.5</v>
      </c>
      <c r="HC348">
        <v>47.2</v>
      </c>
      <c r="IU348">
        <v>50.5</v>
      </c>
      <c r="JJ348">
        <v>54.2</v>
      </c>
      <c r="JQ348">
        <v>55.3</v>
      </c>
      <c r="JX348">
        <v>54.2</v>
      </c>
      <c r="JY348">
        <v>55.5</v>
      </c>
      <c r="JZ348">
        <v>52.8</v>
      </c>
      <c r="KA348">
        <v>55.1</v>
      </c>
      <c r="KB348">
        <v>58.2</v>
      </c>
      <c r="KC348">
        <v>59.5</v>
      </c>
      <c r="KD348">
        <v>54.6</v>
      </c>
      <c r="KE348">
        <v>56.4</v>
      </c>
      <c r="KG348">
        <v>78.099999999999994</v>
      </c>
      <c r="KH348">
        <v>46.8</v>
      </c>
      <c r="KJ348">
        <v>58.1</v>
      </c>
      <c r="KK348">
        <v>57.8</v>
      </c>
      <c r="KL348">
        <v>62.7</v>
      </c>
      <c r="KT348">
        <v>4133000000</v>
      </c>
      <c r="KU348">
        <v>349064000000</v>
      </c>
      <c r="KV348">
        <v>167584000000</v>
      </c>
      <c r="KW348">
        <v>48929333333.333336</v>
      </c>
      <c r="KX348">
        <v>18500000000</v>
      </c>
      <c r="KY348">
        <v>12277333333.333334</v>
      </c>
      <c r="KZ348">
        <v>2716333333.3333335</v>
      </c>
      <c r="LA348">
        <v>3506333333.3333335</v>
      </c>
      <c r="LB348">
        <v>14383000000</v>
      </c>
      <c r="LC348">
        <v>7898333333.333333</v>
      </c>
      <c r="LD348">
        <v>3590333333.3333335</v>
      </c>
      <c r="LE348">
        <v>1952666666.6666667</v>
      </c>
      <c r="LF348">
        <v>941666666.66666663</v>
      </c>
      <c r="LG348">
        <v>10370000000</v>
      </c>
      <c r="LH348">
        <v>4855000000</v>
      </c>
      <c r="LI348">
        <v>1738000000</v>
      </c>
      <c r="LJ348">
        <v>2598666666.6666665</v>
      </c>
      <c r="LK348">
        <v>885333333.33333337</v>
      </c>
      <c r="LL348">
        <v>293333333.33333331</v>
      </c>
      <c r="LM348">
        <v>5675666666.666667</v>
      </c>
      <c r="LN348">
        <v>2810000000</v>
      </c>
      <c r="LO348">
        <v>1023000000</v>
      </c>
      <c r="LP348">
        <v>317333333.33333331</v>
      </c>
      <c r="LQ348">
        <v>1513666666.6666667</v>
      </c>
      <c r="LR348">
        <v>11666666.666666666</v>
      </c>
      <c r="LS348">
        <v>118654666666.66667</v>
      </c>
      <c r="LT348">
        <v>53256000000</v>
      </c>
      <c r="LU348">
        <v>46377000000</v>
      </c>
      <c r="LV348">
        <v>6506666666.666667</v>
      </c>
      <c r="LW348">
        <v>372333333.33333331</v>
      </c>
      <c r="LX348">
        <v>22692000000</v>
      </c>
      <c r="LY348">
        <v>18652333333.333332</v>
      </c>
      <c r="LZ348">
        <v>10943000000</v>
      </c>
      <c r="MA348">
        <v>7073666666.666667</v>
      </c>
      <c r="MB348">
        <v>636000000</v>
      </c>
      <c r="MC348">
        <v>4039666666.6666665</v>
      </c>
      <c r="MD348">
        <v>16466666666.666666</v>
      </c>
      <c r="ME348">
        <v>13512000000</v>
      </c>
      <c r="MF348">
        <v>2954666666.6666665</v>
      </c>
      <c r="MG348">
        <v>26240000000</v>
      </c>
      <c r="MH348">
        <v>3613000000</v>
      </c>
      <c r="MI348">
        <v>4434000000</v>
      </c>
      <c r="MJ348">
        <v>5673666666.666667</v>
      </c>
      <c r="MK348">
        <v>3758666666.6666665</v>
      </c>
      <c r="ML348">
        <v>5094000000</v>
      </c>
      <c r="MM348">
        <v>3318333333.3333335</v>
      </c>
      <c r="MN348">
        <v>348000000</v>
      </c>
      <c r="MO348">
        <v>181480000000</v>
      </c>
      <c r="MP348">
        <v>175692000000</v>
      </c>
      <c r="MQ348">
        <v>59573333333.333336</v>
      </c>
      <c r="MR348">
        <v>47906000000</v>
      </c>
      <c r="MS348">
        <v>13118333333.333334</v>
      </c>
      <c r="MT348">
        <v>33235333333.333332</v>
      </c>
      <c r="MU348">
        <v>1329333333.3333333</v>
      </c>
      <c r="MV348">
        <v>223333333.33333334</v>
      </c>
      <c r="MW348">
        <v>11667333333.333334</v>
      </c>
      <c r="MX348">
        <v>1831666666.6666667</v>
      </c>
      <c r="MY348">
        <v>9835666666.666666</v>
      </c>
      <c r="MZ348">
        <v>6614333333.333333</v>
      </c>
      <c r="NA348">
        <v>3221666666.6666665</v>
      </c>
      <c r="NB348">
        <v>29841000000</v>
      </c>
      <c r="NC348">
        <v>12956333333.333334</v>
      </c>
      <c r="ND348">
        <v>7914000000</v>
      </c>
      <c r="NE348">
        <v>2757333333.3333335</v>
      </c>
      <c r="NF348">
        <v>2285000000</v>
      </c>
      <c r="NG348">
        <v>16884666666.666666</v>
      </c>
      <c r="NH348">
        <v>13928333333.333334</v>
      </c>
      <c r="NI348">
        <v>2956000000</v>
      </c>
      <c r="NJ348">
        <v>10869000000</v>
      </c>
      <c r="NK348">
        <v>7037000000</v>
      </c>
      <c r="NL348">
        <v>6260333333.333333</v>
      </c>
      <c r="NM348">
        <v>776666666.66666663</v>
      </c>
      <c r="NN348">
        <v>3832000000</v>
      </c>
      <c r="NO348">
        <v>1839333333.3333333</v>
      </c>
      <c r="NP348">
        <v>1988666666.6666667</v>
      </c>
      <c r="NQ348">
        <v>4000000</v>
      </c>
      <c r="NR348">
        <v>7933666666.666667</v>
      </c>
      <c r="NS348">
        <v>4044666666.6666665</v>
      </c>
      <c r="NT348">
        <v>2172666666.6666665</v>
      </c>
      <c r="NU348">
        <v>1165666666.6666667</v>
      </c>
      <c r="NV348">
        <v>550666666.66666663</v>
      </c>
      <c r="NW348">
        <v>22985666666.666668</v>
      </c>
      <c r="NX348">
        <v>21206333333.333332</v>
      </c>
      <c r="NY348">
        <v>20148333333.333332</v>
      </c>
      <c r="NZ348">
        <v>1058000000</v>
      </c>
      <c r="OA348">
        <v>1779333333.3333333</v>
      </c>
      <c r="OB348">
        <v>17281000000</v>
      </c>
      <c r="OC348">
        <v>9424666666.666666</v>
      </c>
      <c r="OD348">
        <v>7414666666.666667</v>
      </c>
      <c r="OE348">
        <v>2010000000</v>
      </c>
      <c r="OF348">
        <v>7856333333.333333</v>
      </c>
      <c r="OG348">
        <v>3368000000</v>
      </c>
      <c r="OH348">
        <v>210666666.66666666</v>
      </c>
      <c r="OI348">
        <v>2389333333.3333335</v>
      </c>
      <c r="OJ348">
        <v>1888333333.3333333</v>
      </c>
      <c r="OK348">
        <v>27208666666.666668</v>
      </c>
      <c r="OL348">
        <v>6776333333.333333</v>
      </c>
      <c r="OM348">
        <v>6043333333.333333</v>
      </c>
      <c r="ON348">
        <v>733333333.33333337</v>
      </c>
      <c r="OP348">
        <v>5207333333.333333</v>
      </c>
      <c r="OQ348">
        <v>2893666666.6666665</v>
      </c>
      <c r="OR348">
        <v>1482666666.6666667</v>
      </c>
      <c r="OS348">
        <v>831000000</v>
      </c>
      <c r="OT348">
        <v>4942666666.666667</v>
      </c>
      <c r="OU348">
        <v>2222333333.3333335</v>
      </c>
      <c r="OV348">
        <v>2820333333.3333335</v>
      </c>
      <c r="OW348">
        <v>1106666666.6666667</v>
      </c>
      <c r="OX348">
        <v>2960666666.6666665</v>
      </c>
      <c r="OY348">
        <v>1854000000</v>
      </c>
      <c r="OZ348">
        <v>5788000000</v>
      </c>
      <c r="PA348">
        <v>22633333333.333332</v>
      </c>
      <c r="PB348">
        <v>16845333333.333334</v>
      </c>
    </row>
    <row r="349" spans="1:418" x14ac:dyDescent="0.45">
      <c r="A349" s="71">
        <v>27638</v>
      </c>
      <c r="B349">
        <v>54.6</v>
      </c>
      <c r="C349">
        <v>51.3</v>
      </c>
      <c r="D349">
        <v>49.3</v>
      </c>
      <c r="I349">
        <v>43.7</v>
      </c>
      <c r="L349">
        <v>46.4</v>
      </c>
      <c r="M349">
        <v>40.4</v>
      </c>
      <c r="N349">
        <v>37.6</v>
      </c>
      <c r="O349">
        <v>36.1</v>
      </c>
      <c r="Q349">
        <v>41.1</v>
      </c>
      <c r="R349">
        <v>50.4</v>
      </c>
      <c r="S349">
        <v>32.299999999999997</v>
      </c>
      <c r="W349">
        <v>64.099999999999994</v>
      </c>
      <c r="AA349">
        <v>68.099999999999994</v>
      </c>
      <c r="AL349">
        <v>57.9</v>
      </c>
      <c r="AP349">
        <v>61</v>
      </c>
      <c r="AQ349">
        <v>60.7</v>
      </c>
      <c r="AR349">
        <v>62.7</v>
      </c>
      <c r="BG349">
        <v>70.7</v>
      </c>
      <c r="BH349">
        <v>70.2</v>
      </c>
      <c r="BI349">
        <v>70.3</v>
      </c>
      <c r="BJ349">
        <v>64.099999999999994</v>
      </c>
      <c r="BK349">
        <v>64.900000000000006</v>
      </c>
      <c r="BM349">
        <v>85.2</v>
      </c>
      <c r="BO349">
        <v>89.8</v>
      </c>
      <c r="BS349">
        <v>84.9</v>
      </c>
      <c r="CB349">
        <v>55.1</v>
      </c>
      <c r="CG349">
        <v>81.599999999999994</v>
      </c>
      <c r="CJ349">
        <v>68.2</v>
      </c>
      <c r="CO349">
        <v>58</v>
      </c>
      <c r="CP349">
        <v>55.7</v>
      </c>
      <c r="CQ349">
        <v>51.8</v>
      </c>
      <c r="CR349">
        <v>59.9</v>
      </c>
      <c r="CS349">
        <v>58</v>
      </c>
      <c r="CU349">
        <v>42.2</v>
      </c>
      <c r="CW349">
        <v>58.7</v>
      </c>
      <c r="CX349">
        <v>64.8</v>
      </c>
      <c r="CZ349">
        <v>62.9</v>
      </c>
      <c r="DI349">
        <v>41</v>
      </c>
      <c r="DQ349">
        <v>54.3</v>
      </c>
      <c r="DX349">
        <v>50</v>
      </c>
      <c r="EK349">
        <v>55.2</v>
      </c>
      <c r="EP349">
        <v>66.2</v>
      </c>
      <c r="ER349">
        <v>63.3</v>
      </c>
      <c r="EY349">
        <v>72.7</v>
      </c>
      <c r="EZ349">
        <v>75.5</v>
      </c>
      <c r="FG349">
        <v>85.6</v>
      </c>
      <c r="FJ349">
        <v>86.4</v>
      </c>
      <c r="FP349">
        <v>69.7</v>
      </c>
      <c r="FX349">
        <v>51.4</v>
      </c>
      <c r="FY349">
        <v>51.6</v>
      </c>
      <c r="GA349">
        <v>63.7</v>
      </c>
      <c r="GC349">
        <v>63.6</v>
      </c>
      <c r="GF349">
        <v>45.1</v>
      </c>
      <c r="GH349">
        <v>46.9</v>
      </c>
      <c r="GI349">
        <v>47</v>
      </c>
      <c r="GP349">
        <v>54.4</v>
      </c>
      <c r="GZ349">
        <v>48.5</v>
      </c>
      <c r="HA349">
        <v>54</v>
      </c>
      <c r="HB349">
        <v>51.8</v>
      </c>
      <c r="HC349">
        <v>47.6</v>
      </c>
      <c r="IU349">
        <v>50.3</v>
      </c>
      <c r="JJ349">
        <v>54.3</v>
      </c>
      <c r="JQ349">
        <v>55.6</v>
      </c>
      <c r="JX349">
        <v>54.5</v>
      </c>
      <c r="JY349">
        <v>55.8</v>
      </c>
      <c r="JZ349">
        <v>53.2</v>
      </c>
      <c r="KA349">
        <v>55.5</v>
      </c>
      <c r="KB349">
        <v>58.5</v>
      </c>
      <c r="KC349">
        <v>59.8</v>
      </c>
      <c r="KD349">
        <v>55</v>
      </c>
      <c r="KE349">
        <v>56.9</v>
      </c>
      <c r="KG349">
        <v>78.099999999999994</v>
      </c>
      <c r="KH349">
        <v>48.2</v>
      </c>
      <c r="KJ349">
        <v>58.3</v>
      </c>
      <c r="KK349">
        <v>58.1</v>
      </c>
      <c r="KL349">
        <v>62.9</v>
      </c>
      <c r="KT349">
        <v>4133000000</v>
      </c>
      <c r="KU349">
        <v>349064000000</v>
      </c>
      <c r="KV349">
        <v>167584000000</v>
      </c>
      <c r="KW349">
        <v>48929333333.333336</v>
      </c>
      <c r="KX349">
        <v>18500000000</v>
      </c>
      <c r="KY349">
        <v>12277333333.333334</v>
      </c>
      <c r="KZ349">
        <v>2716333333.3333335</v>
      </c>
      <c r="LA349">
        <v>3506333333.3333335</v>
      </c>
      <c r="LB349">
        <v>14383000000</v>
      </c>
      <c r="LC349">
        <v>7898333333.333333</v>
      </c>
      <c r="LD349">
        <v>3590333333.3333335</v>
      </c>
      <c r="LE349">
        <v>1952666666.6666667</v>
      </c>
      <c r="LF349">
        <v>941666666.66666663</v>
      </c>
      <c r="LG349">
        <v>10370000000</v>
      </c>
      <c r="LH349">
        <v>4855000000</v>
      </c>
      <c r="LI349">
        <v>1738000000</v>
      </c>
      <c r="LJ349">
        <v>2598666666.6666665</v>
      </c>
      <c r="LK349">
        <v>885333333.33333337</v>
      </c>
      <c r="LL349">
        <v>293333333.33333331</v>
      </c>
      <c r="LM349">
        <v>5675666666.666667</v>
      </c>
      <c r="LN349">
        <v>2810000000</v>
      </c>
      <c r="LO349">
        <v>1023000000</v>
      </c>
      <c r="LP349">
        <v>317333333.33333331</v>
      </c>
      <c r="LQ349">
        <v>1513666666.6666667</v>
      </c>
      <c r="LR349">
        <v>11666666.666666666</v>
      </c>
      <c r="LS349">
        <v>118654666666.66667</v>
      </c>
      <c r="LT349">
        <v>53256000000</v>
      </c>
      <c r="LU349">
        <v>46377000000</v>
      </c>
      <c r="LV349">
        <v>6506666666.666667</v>
      </c>
      <c r="LW349">
        <v>372333333.33333331</v>
      </c>
      <c r="LX349">
        <v>22692000000</v>
      </c>
      <c r="LY349">
        <v>18652333333.333332</v>
      </c>
      <c r="LZ349">
        <v>10943000000</v>
      </c>
      <c r="MA349">
        <v>7073666666.666667</v>
      </c>
      <c r="MB349">
        <v>636000000</v>
      </c>
      <c r="MC349">
        <v>4039666666.6666665</v>
      </c>
      <c r="MD349">
        <v>16466666666.666666</v>
      </c>
      <c r="ME349">
        <v>13512000000</v>
      </c>
      <c r="MF349">
        <v>2954666666.6666665</v>
      </c>
      <c r="MG349">
        <v>26240000000</v>
      </c>
      <c r="MH349">
        <v>3613000000</v>
      </c>
      <c r="MI349">
        <v>4434000000</v>
      </c>
      <c r="MJ349">
        <v>5673666666.666667</v>
      </c>
      <c r="MK349">
        <v>3758666666.6666665</v>
      </c>
      <c r="ML349">
        <v>5094000000</v>
      </c>
      <c r="MM349">
        <v>3318333333.3333335</v>
      </c>
      <c r="MN349">
        <v>348000000</v>
      </c>
      <c r="MO349">
        <v>181480000000</v>
      </c>
      <c r="MP349">
        <v>175692000000</v>
      </c>
      <c r="MQ349">
        <v>59573333333.333336</v>
      </c>
      <c r="MR349">
        <v>47906000000</v>
      </c>
      <c r="MS349">
        <v>13118333333.333334</v>
      </c>
      <c r="MT349">
        <v>33235333333.333332</v>
      </c>
      <c r="MU349">
        <v>1329333333.3333333</v>
      </c>
      <c r="MV349">
        <v>223333333.33333334</v>
      </c>
      <c r="MW349">
        <v>11667333333.333334</v>
      </c>
      <c r="MX349">
        <v>1831666666.6666667</v>
      </c>
      <c r="MY349">
        <v>9835666666.666666</v>
      </c>
      <c r="MZ349">
        <v>6614333333.333333</v>
      </c>
      <c r="NA349">
        <v>3221666666.6666665</v>
      </c>
      <c r="NB349">
        <v>29841000000</v>
      </c>
      <c r="NC349">
        <v>12956333333.333334</v>
      </c>
      <c r="ND349">
        <v>7914000000</v>
      </c>
      <c r="NE349">
        <v>2757333333.3333335</v>
      </c>
      <c r="NF349">
        <v>2285000000</v>
      </c>
      <c r="NG349">
        <v>16884666666.666666</v>
      </c>
      <c r="NH349">
        <v>13928333333.333334</v>
      </c>
      <c r="NI349">
        <v>2956000000</v>
      </c>
      <c r="NJ349">
        <v>10869000000</v>
      </c>
      <c r="NK349">
        <v>7037000000</v>
      </c>
      <c r="NL349">
        <v>6260333333.333333</v>
      </c>
      <c r="NM349">
        <v>776666666.66666663</v>
      </c>
      <c r="NN349">
        <v>3832000000</v>
      </c>
      <c r="NO349">
        <v>1839333333.3333333</v>
      </c>
      <c r="NP349">
        <v>1988666666.6666667</v>
      </c>
      <c r="NQ349">
        <v>4000000</v>
      </c>
      <c r="NR349">
        <v>7933666666.666667</v>
      </c>
      <c r="NS349">
        <v>4044666666.6666665</v>
      </c>
      <c r="NT349">
        <v>2172666666.6666665</v>
      </c>
      <c r="NU349">
        <v>1165666666.6666667</v>
      </c>
      <c r="NV349">
        <v>550666666.66666663</v>
      </c>
      <c r="NW349">
        <v>22985666666.666668</v>
      </c>
      <c r="NX349">
        <v>21206333333.333332</v>
      </c>
      <c r="NY349">
        <v>20148333333.333332</v>
      </c>
      <c r="NZ349">
        <v>1058000000</v>
      </c>
      <c r="OA349">
        <v>1779333333.3333333</v>
      </c>
      <c r="OB349">
        <v>17281000000</v>
      </c>
      <c r="OC349">
        <v>9424666666.666666</v>
      </c>
      <c r="OD349">
        <v>7414666666.666667</v>
      </c>
      <c r="OE349">
        <v>2010000000</v>
      </c>
      <c r="OF349">
        <v>7856333333.333333</v>
      </c>
      <c r="OG349">
        <v>3368000000</v>
      </c>
      <c r="OH349">
        <v>210666666.66666666</v>
      </c>
      <c r="OI349">
        <v>2389333333.3333335</v>
      </c>
      <c r="OJ349">
        <v>1888333333.3333333</v>
      </c>
      <c r="OK349">
        <v>27208666666.666668</v>
      </c>
      <c r="OL349">
        <v>6776333333.333333</v>
      </c>
      <c r="OM349">
        <v>6043333333.333333</v>
      </c>
      <c r="ON349">
        <v>733333333.33333337</v>
      </c>
      <c r="OP349">
        <v>5207333333.333333</v>
      </c>
      <c r="OQ349">
        <v>2893666666.6666665</v>
      </c>
      <c r="OR349">
        <v>1482666666.6666667</v>
      </c>
      <c r="OS349">
        <v>831000000</v>
      </c>
      <c r="OT349">
        <v>4942666666.666667</v>
      </c>
      <c r="OU349">
        <v>2222333333.3333335</v>
      </c>
      <c r="OV349">
        <v>2820333333.3333335</v>
      </c>
      <c r="OW349">
        <v>1106666666.6666667</v>
      </c>
      <c r="OX349">
        <v>2960666666.6666665</v>
      </c>
      <c r="OY349">
        <v>1854000000</v>
      </c>
      <c r="OZ349">
        <v>5788000000</v>
      </c>
      <c r="PA349">
        <v>22633333333.333332</v>
      </c>
      <c r="PB349">
        <v>16845333333.333334</v>
      </c>
    </row>
    <row r="350" spans="1:418" x14ac:dyDescent="0.45">
      <c r="A350" s="71">
        <v>27668</v>
      </c>
      <c r="B350">
        <v>54.9</v>
      </c>
      <c r="C350">
        <v>51.5</v>
      </c>
      <c r="D350">
        <v>49.6</v>
      </c>
      <c r="I350">
        <v>43.9</v>
      </c>
      <c r="L350">
        <v>46.7</v>
      </c>
      <c r="M350">
        <v>40.700000000000003</v>
      </c>
      <c r="N350">
        <v>38.1</v>
      </c>
      <c r="O350">
        <v>36.6</v>
      </c>
      <c r="Q350">
        <v>41.3</v>
      </c>
      <c r="R350">
        <v>51</v>
      </c>
      <c r="S350">
        <v>32.4</v>
      </c>
      <c r="W350">
        <v>64.400000000000006</v>
      </c>
      <c r="AA350">
        <v>68.400000000000006</v>
      </c>
      <c r="AL350">
        <v>58.1</v>
      </c>
      <c r="AP350">
        <v>61.6</v>
      </c>
      <c r="AQ350">
        <v>61.3</v>
      </c>
      <c r="AR350">
        <v>63.3</v>
      </c>
      <c r="BG350">
        <v>72</v>
      </c>
      <c r="BH350">
        <v>71.5</v>
      </c>
      <c r="BI350">
        <v>72.099999999999994</v>
      </c>
      <c r="BJ350">
        <v>64.8</v>
      </c>
      <c r="BK350">
        <v>65.8</v>
      </c>
      <c r="BM350">
        <v>89.6</v>
      </c>
      <c r="BO350">
        <v>94.4</v>
      </c>
      <c r="BS350">
        <v>88.1</v>
      </c>
      <c r="CB350">
        <v>55.8</v>
      </c>
      <c r="CG350">
        <v>82.3</v>
      </c>
      <c r="CJ350">
        <v>68.7</v>
      </c>
      <c r="CO350">
        <v>57.4</v>
      </c>
      <c r="CP350">
        <v>53.9</v>
      </c>
      <c r="CQ350">
        <v>48.6</v>
      </c>
      <c r="CR350">
        <v>52.9</v>
      </c>
      <c r="CS350">
        <v>59.6</v>
      </c>
      <c r="CU350">
        <v>40.9</v>
      </c>
      <c r="CW350">
        <v>58.7</v>
      </c>
      <c r="CX350">
        <v>69.900000000000006</v>
      </c>
      <c r="CZ350">
        <v>60.2</v>
      </c>
      <c r="DI350">
        <v>42.6</v>
      </c>
      <c r="DQ350">
        <v>54.7</v>
      </c>
      <c r="DX350">
        <v>53</v>
      </c>
      <c r="EK350">
        <v>55.7</v>
      </c>
      <c r="EP350">
        <v>66.400000000000006</v>
      </c>
      <c r="ER350">
        <v>63.7</v>
      </c>
      <c r="EY350">
        <v>73</v>
      </c>
      <c r="EZ350">
        <v>75.8</v>
      </c>
      <c r="FG350">
        <v>85.9</v>
      </c>
      <c r="FJ350">
        <v>87.2</v>
      </c>
      <c r="FP350">
        <v>69.900000000000006</v>
      </c>
      <c r="FX350">
        <v>51.7</v>
      </c>
      <c r="FY350">
        <v>52.1</v>
      </c>
      <c r="GA350">
        <v>64</v>
      </c>
      <c r="GC350">
        <v>63.9</v>
      </c>
      <c r="GF350">
        <v>45.5</v>
      </c>
      <c r="GH350">
        <v>47.3</v>
      </c>
      <c r="GI350">
        <v>47.4</v>
      </c>
      <c r="GP350">
        <v>54.6</v>
      </c>
      <c r="GZ350">
        <v>48.9</v>
      </c>
      <c r="HA350">
        <v>54.3</v>
      </c>
      <c r="HB350">
        <v>52</v>
      </c>
      <c r="HC350">
        <v>48</v>
      </c>
      <c r="IU350">
        <v>51.6</v>
      </c>
      <c r="JJ350">
        <v>54.6</v>
      </c>
      <c r="JQ350">
        <v>55.8</v>
      </c>
      <c r="JX350">
        <v>54.8</v>
      </c>
      <c r="JY350">
        <v>56.2</v>
      </c>
      <c r="JZ350">
        <v>53.5</v>
      </c>
      <c r="KA350">
        <v>55.7</v>
      </c>
      <c r="KB350">
        <v>58.8</v>
      </c>
      <c r="KC350">
        <v>60.1</v>
      </c>
      <c r="KD350">
        <v>55.3</v>
      </c>
      <c r="KE350">
        <v>57.3</v>
      </c>
      <c r="KG350">
        <v>78.3</v>
      </c>
      <c r="KH350">
        <v>48.4</v>
      </c>
      <c r="KJ350">
        <v>58.6</v>
      </c>
      <c r="KK350">
        <v>58.3</v>
      </c>
      <c r="KL350">
        <v>63.1</v>
      </c>
      <c r="KT350">
        <v>4209000000</v>
      </c>
      <c r="KU350">
        <v>358741000000</v>
      </c>
      <c r="KV350">
        <v>171017000000</v>
      </c>
      <c r="KW350">
        <v>51130666666.666664</v>
      </c>
      <c r="KX350">
        <v>19622666666.666668</v>
      </c>
      <c r="KY350">
        <v>13234666666.666666</v>
      </c>
      <c r="KZ350">
        <v>2843666666.6666665</v>
      </c>
      <c r="LA350">
        <v>3544666666.6666665</v>
      </c>
      <c r="LB350">
        <v>14837666666.666666</v>
      </c>
      <c r="LC350">
        <v>8213333333.333333</v>
      </c>
      <c r="LD350">
        <v>3635000000</v>
      </c>
      <c r="LE350">
        <v>2011000000</v>
      </c>
      <c r="LF350">
        <v>978666666.66666663</v>
      </c>
      <c r="LG350">
        <v>10791333333.333334</v>
      </c>
      <c r="LH350">
        <v>5036333333.333333</v>
      </c>
      <c r="LI350">
        <v>1792000000</v>
      </c>
      <c r="LJ350">
        <v>2776666666.6666665</v>
      </c>
      <c r="LK350">
        <v>882000000</v>
      </c>
      <c r="LL350">
        <v>304333333.33333331</v>
      </c>
      <c r="LM350">
        <v>5878666666.666667</v>
      </c>
      <c r="LN350">
        <v>2954666666.6666665</v>
      </c>
      <c r="LO350">
        <v>1046333333.3333334</v>
      </c>
      <c r="LP350">
        <v>318000000</v>
      </c>
      <c r="LQ350">
        <v>1547666666.6666667</v>
      </c>
      <c r="LR350">
        <v>12000000</v>
      </c>
      <c r="LS350">
        <v>119886333333.33333</v>
      </c>
      <c r="LT350">
        <v>53409000000</v>
      </c>
      <c r="LU350">
        <v>46475666666.666664</v>
      </c>
      <c r="LV350">
        <v>6557666666.666667</v>
      </c>
      <c r="LW350">
        <v>376000000</v>
      </c>
      <c r="LX350">
        <v>22933666666.666668</v>
      </c>
      <c r="LY350">
        <v>18847000000</v>
      </c>
      <c r="LZ350">
        <v>11032666666.666666</v>
      </c>
      <c r="MA350">
        <v>7161000000</v>
      </c>
      <c r="MB350">
        <v>653000000</v>
      </c>
      <c r="MC350">
        <v>4087000000</v>
      </c>
      <c r="MD350">
        <v>16693000000</v>
      </c>
      <c r="ME350">
        <v>13876000000</v>
      </c>
      <c r="MF350">
        <v>2817000000</v>
      </c>
      <c r="MG350">
        <v>26850666666.666668</v>
      </c>
      <c r="MH350">
        <v>3668666666.6666665</v>
      </c>
      <c r="MI350">
        <v>4532333333.333333</v>
      </c>
      <c r="MJ350">
        <v>5773000000</v>
      </c>
      <c r="MK350">
        <v>3835000000</v>
      </c>
      <c r="ML350">
        <v>5322333333.333333</v>
      </c>
      <c r="MM350">
        <v>3389000000</v>
      </c>
      <c r="MN350">
        <v>330000000</v>
      </c>
      <c r="MO350">
        <v>187724000000</v>
      </c>
      <c r="MP350">
        <v>181771666666.66666</v>
      </c>
      <c r="MQ350">
        <v>60839333333.333336</v>
      </c>
      <c r="MR350">
        <v>49139333333.333336</v>
      </c>
      <c r="MS350">
        <v>13447333333.333334</v>
      </c>
      <c r="MT350">
        <v>34130333333.333332</v>
      </c>
      <c r="MU350">
        <v>1336000000</v>
      </c>
      <c r="MV350">
        <v>225333333.33333334</v>
      </c>
      <c r="MW350">
        <v>11700000000</v>
      </c>
      <c r="MX350">
        <v>1878000000</v>
      </c>
      <c r="MY350">
        <v>9822000000</v>
      </c>
      <c r="MZ350">
        <v>6661666666.666667</v>
      </c>
      <c r="NA350">
        <v>3160666666.6666665</v>
      </c>
      <c r="NB350">
        <v>31408000000</v>
      </c>
      <c r="NC350">
        <v>13482333333.333334</v>
      </c>
      <c r="ND350">
        <v>8205333333.333333</v>
      </c>
      <c r="NE350">
        <v>2846000000</v>
      </c>
      <c r="NF350">
        <v>2431333333.3333335</v>
      </c>
      <c r="NG350">
        <v>17925666666.666668</v>
      </c>
      <c r="NH350">
        <v>14869666666.666666</v>
      </c>
      <c r="NI350">
        <v>3056000000</v>
      </c>
      <c r="NJ350">
        <v>11231666666.666666</v>
      </c>
      <c r="NK350">
        <v>7231333333.333333</v>
      </c>
      <c r="NL350">
        <v>6432000000</v>
      </c>
      <c r="NM350">
        <v>799333333.33333337</v>
      </c>
      <c r="NN350">
        <v>4000333333.3333335</v>
      </c>
      <c r="NO350">
        <v>1929666666.6666667</v>
      </c>
      <c r="NP350">
        <v>2066666666.6666667</v>
      </c>
      <c r="NQ350">
        <v>4000000</v>
      </c>
      <c r="NR350">
        <v>8198333333.333333</v>
      </c>
      <c r="NS350">
        <v>4142000000</v>
      </c>
      <c r="NT350">
        <v>2275000000</v>
      </c>
      <c r="NU350">
        <v>1208666666.6666667</v>
      </c>
      <c r="NV350">
        <v>573000000</v>
      </c>
      <c r="NW350">
        <v>24253000000</v>
      </c>
      <c r="NX350">
        <v>22342333333.333332</v>
      </c>
      <c r="NY350">
        <v>21223666666.666668</v>
      </c>
      <c r="NZ350">
        <v>1118666666.6666667</v>
      </c>
      <c r="OA350">
        <v>1911000000</v>
      </c>
      <c r="OB350">
        <v>17965000000</v>
      </c>
      <c r="OC350">
        <v>9587666666.666666</v>
      </c>
      <c r="OD350">
        <v>7598333333.333333</v>
      </c>
      <c r="OE350">
        <v>1989333333.3333333</v>
      </c>
      <c r="OF350">
        <v>8377333333.333333</v>
      </c>
      <c r="OG350">
        <v>3572000000</v>
      </c>
      <c r="OH350">
        <v>212333333.33333334</v>
      </c>
      <c r="OI350">
        <v>2534333333.3333335</v>
      </c>
      <c r="OJ350">
        <v>2058666666.6666667</v>
      </c>
      <c r="OK350">
        <v>27876000000</v>
      </c>
      <c r="OL350">
        <v>7014000000</v>
      </c>
      <c r="OM350">
        <v>6295000000</v>
      </c>
      <c r="ON350">
        <v>719000000</v>
      </c>
      <c r="OP350">
        <v>5280666666.666667</v>
      </c>
      <c r="OQ350">
        <v>2809666666.6666665</v>
      </c>
      <c r="OR350">
        <v>1554666666.6666667</v>
      </c>
      <c r="OS350">
        <v>916333333.33333337</v>
      </c>
      <c r="OT350">
        <v>4965333333.333333</v>
      </c>
      <c r="OU350">
        <v>2297000000</v>
      </c>
      <c r="OV350">
        <v>2872000000</v>
      </c>
      <c r="OW350">
        <v>1238000000</v>
      </c>
      <c r="OX350">
        <v>3091000000</v>
      </c>
      <c r="OY350">
        <v>1853000000</v>
      </c>
      <c r="OZ350">
        <v>5952666666.666667</v>
      </c>
      <c r="PA350">
        <v>23723666666.666668</v>
      </c>
      <c r="PB350">
        <v>17771333333.333332</v>
      </c>
    </row>
    <row r="351" spans="1:418" x14ac:dyDescent="0.45">
      <c r="A351" s="71">
        <v>27699</v>
      </c>
      <c r="B351">
        <v>55.3</v>
      </c>
      <c r="C351">
        <v>52</v>
      </c>
      <c r="D351">
        <v>50</v>
      </c>
      <c r="I351">
        <v>44.3</v>
      </c>
      <c r="L351">
        <v>47.4</v>
      </c>
      <c r="M351">
        <v>41.2</v>
      </c>
      <c r="N351">
        <v>38.1</v>
      </c>
      <c r="O351">
        <v>36.700000000000003</v>
      </c>
      <c r="Q351">
        <v>42.1</v>
      </c>
      <c r="R351">
        <v>51.7</v>
      </c>
      <c r="S351">
        <v>33.1</v>
      </c>
      <c r="W351">
        <v>64.599999999999994</v>
      </c>
      <c r="AA351">
        <v>68.5</v>
      </c>
      <c r="AL351">
        <v>58.4</v>
      </c>
      <c r="AP351">
        <v>62</v>
      </c>
      <c r="AQ351">
        <v>61.7</v>
      </c>
      <c r="AR351">
        <v>63.7</v>
      </c>
      <c r="BG351">
        <v>72</v>
      </c>
      <c r="BH351">
        <v>71.5</v>
      </c>
      <c r="BI351">
        <v>72.2</v>
      </c>
      <c r="BJ351">
        <v>64.5</v>
      </c>
      <c r="BK351">
        <v>65.900000000000006</v>
      </c>
      <c r="BM351">
        <v>89.6</v>
      </c>
      <c r="BO351">
        <v>93.3</v>
      </c>
      <c r="BS351">
        <v>87.5</v>
      </c>
      <c r="CB351">
        <v>55.9</v>
      </c>
      <c r="CG351">
        <v>82.3</v>
      </c>
      <c r="CJ351">
        <v>69.599999999999994</v>
      </c>
      <c r="CO351">
        <v>58.1</v>
      </c>
      <c r="CP351">
        <v>54.5</v>
      </c>
      <c r="CQ351">
        <v>49</v>
      </c>
      <c r="CR351">
        <v>50.1</v>
      </c>
      <c r="CS351">
        <v>59.2</v>
      </c>
      <c r="CU351">
        <v>39.700000000000003</v>
      </c>
      <c r="CW351">
        <v>58.9</v>
      </c>
      <c r="CX351">
        <v>68.900000000000006</v>
      </c>
      <c r="CZ351">
        <v>58.1</v>
      </c>
      <c r="DI351">
        <v>44</v>
      </c>
      <c r="DQ351">
        <v>54.9</v>
      </c>
      <c r="DX351">
        <v>54.7</v>
      </c>
      <c r="EK351">
        <v>56.2</v>
      </c>
      <c r="EP351">
        <v>66.599999999999994</v>
      </c>
      <c r="ER351">
        <v>63.6</v>
      </c>
      <c r="EY351">
        <v>73.2</v>
      </c>
      <c r="EZ351">
        <v>76.099999999999994</v>
      </c>
      <c r="FG351">
        <v>86.1</v>
      </c>
      <c r="FJ351">
        <v>87.8</v>
      </c>
      <c r="FP351">
        <v>70.2</v>
      </c>
      <c r="FX351">
        <v>52.4</v>
      </c>
      <c r="FY351">
        <v>52.8</v>
      </c>
      <c r="GA351">
        <v>64.2</v>
      </c>
      <c r="GC351">
        <v>64.099999999999994</v>
      </c>
      <c r="GF351">
        <v>45.8</v>
      </c>
      <c r="GH351">
        <v>47.3</v>
      </c>
      <c r="GI351">
        <v>47.4</v>
      </c>
      <c r="GP351">
        <v>55.2</v>
      </c>
      <c r="GZ351">
        <v>48.8</v>
      </c>
      <c r="HA351">
        <v>54.6</v>
      </c>
      <c r="HB351">
        <v>52.2</v>
      </c>
      <c r="HC351">
        <v>47.9</v>
      </c>
      <c r="IU351">
        <v>51.9</v>
      </c>
      <c r="JJ351">
        <v>54.8</v>
      </c>
      <c r="JQ351">
        <v>56.1</v>
      </c>
      <c r="JX351">
        <v>55.2</v>
      </c>
      <c r="JY351">
        <v>56.6</v>
      </c>
      <c r="JZ351">
        <v>53.9</v>
      </c>
      <c r="KA351">
        <v>56.1</v>
      </c>
      <c r="KB351">
        <v>59.1</v>
      </c>
      <c r="KC351">
        <v>60.5</v>
      </c>
      <c r="KD351">
        <v>55.7</v>
      </c>
      <c r="KE351">
        <v>57.6</v>
      </c>
      <c r="KG351">
        <v>78.5</v>
      </c>
      <c r="KH351">
        <v>49</v>
      </c>
      <c r="KJ351">
        <v>58.7</v>
      </c>
      <c r="KK351">
        <v>58.5</v>
      </c>
      <c r="KL351">
        <v>63.3</v>
      </c>
      <c r="KT351">
        <v>4209000000</v>
      </c>
      <c r="KU351">
        <v>358741000000</v>
      </c>
      <c r="KV351">
        <v>171017000000</v>
      </c>
      <c r="KW351">
        <v>51130666666.666664</v>
      </c>
      <c r="KX351">
        <v>19622666666.666668</v>
      </c>
      <c r="KY351">
        <v>13234666666.666666</v>
      </c>
      <c r="KZ351">
        <v>2843666666.6666665</v>
      </c>
      <c r="LA351">
        <v>3544666666.6666665</v>
      </c>
      <c r="LB351">
        <v>14837666666.666666</v>
      </c>
      <c r="LC351">
        <v>8213333333.333333</v>
      </c>
      <c r="LD351">
        <v>3635000000</v>
      </c>
      <c r="LE351">
        <v>2011000000</v>
      </c>
      <c r="LF351">
        <v>978666666.66666663</v>
      </c>
      <c r="LG351">
        <v>10791333333.333334</v>
      </c>
      <c r="LH351">
        <v>5036333333.333333</v>
      </c>
      <c r="LI351">
        <v>1792000000</v>
      </c>
      <c r="LJ351">
        <v>2776666666.6666665</v>
      </c>
      <c r="LK351">
        <v>882000000</v>
      </c>
      <c r="LL351">
        <v>304333333.33333331</v>
      </c>
      <c r="LM351">
        <v>5878666666.666667</v>
      </c>
      <c r="LN351">
        <v>2954666666.6666665</v>
      </c>
      <c r="LO351">
        <v>1046333333.3333334</v>
      </c>
      <c r="LP351">
        <v>318000000</v>
      </c>
      <c r="LQ351">
        <v>1547666666.6666667</v>
      </c>
      <c r="LR351">
        <v>12000000</v>
      </c>
      <c r="LS351">
        <v>119886333333.33333</v>
      </c>
      <c r="LT351">
        <v>53409000000</v>
      </c>
      <c r="LU351">
        <v>46475666666.666664</v>
      </c>
      <c r="LV351">
        <v>6557666666.666667</v>
      </c>
      <c r="LW351">
        <v>376000000</v>
      </c>
      <c r="LX351">
        <v>22933666666.666668</v>
      </c>
      <c r="LY351">
        <v>18847000000</v>
      </c>
      <c r="LZ351">
        <v>11032666666.666666</v>
      </c>
      <c r="MA351">
        <v>7161000000</v>
      </c>
      <c r="MB351">
        <v>653000000</v>
      </c>
      <c r="MC351">
        <v>4087000000</v>
      </c>
      <c r="MD351">
        <v>16693000000</v>
      </c>
      <c r="ME351">
        <v>13876000000</v>
      </c>
      <c r="MF351">
        <v>2817000000</v>
      </c>
      <c r="MG351">
        <v>26850666666.666668</v>
      </c>
      <c r="MH351">
        <v>3668666666.6666665</v>
      </c>
      <c r="MI351">
        <v>4532333333.333333</v>
      </c>
      <c r="MJ351">
        <v>5773000000</v>
      </c>
      <c r="MK351">
        <v>3835000000</v>
      </c>
      <c r="ML351">
        <v>5322333333.333333</v>
      </c>
      <c r="MM351">
        <v>3389000000</v>
      </c>
      <c r="MN351">
        <v>330000000</v>
      </c>
      <c r="MO351">
        <v>187724000000</v>
      </c>
      <c r="MP351">
        <v>181771666666.66666</v>
      </c>
      <c r="MQ351">
        <v>60839333333.333336</v>
      </c>
      <c r="MR351">
        <v>49139333333.333336</v>
      </c>
      <c r="MS351">
        <v>13447333333.333334</v>
      </c>
      <c r="MT351">
        <v>34130333333.333332</v>
      </c>
      <c r="MU351">
        <v>1336000000</v>
      </c>
      <c r="MV351">
        <v>225333333.33333334</v>
      </c>
      <c r="MW351">
        <v>11700000000</v>
      </c>
      <c r="MX351">
        <v>1878000000</v>
      </c>
      <c r="MY351">
        <v>9822000000</v>
      </c>
      <c r="MZ351">
        <v>6661666666.666667</v>
      </c>
      <c r="NA351">
        <v>3160666666.6666665</v>
      </c>
      <c r="NB351">
        <v>31408000000</v>
      </c>
      <c r="NC351">
        <v>13482333333.333334</v>
      </c>
      <c r="ND351">
        <v>8205333333.333333</v>
      </c>
      <c r="NE351">
        <v>2846000000</v>
      </c>
      <c r="NF351">
        <v>2431333333.3333335</v>
      </c>
      <c r="NG351">
        <v>17925666666.666668</v>
      </c>
      <c r="NH351">
        <v>14869666666.666666</v>
      </c>
      <c r="NI351">
        <v>3056000000</v>
      </c>
      <c r="NJ351">
        <v>11231666666.666666</v>
      </c>
      <c r="NK351">
        <v>7231333333.333333</v>
      </c>
      <c r="NL351">
        <v>6432000000</v>
      </c>
      <c r="NM351">
        <v>799333333.33333337</v>
      </c>
      <c r="NN351">
        <v>4000333333.3333335</v>
      </c>
      <c r="NO351">
        <v>1929666666.6666667</v>
      </c>
      <c r="NP351">
        <v>2066666666.6666667</v>
      </c>
      <c r="NQ351">
        <v>4000000</v>
      </c>
      <c r="NR351">
        <v>8198333333.333333</v>
      </c>
      <c r="NS351">
        <v>4142000000</v>
      </c>
      <c r="NT351">
        <v>2275000000</v>
      </c>
      <c r="NU351">
        <v>1208666666.6666667</v>
      </c>
      <c r="NV351">
        <v>573000000</v>
      </c>
      <c r="NW351">
        <v>24253000000</v>
      </c>
      <c r="NX351">
        <v>22342333333.333332</v>
      </c>
      <c r="NY351">
        <v>21223666666.666668</v>
      </c>
      <c r="NZ351">
        <v>1118666666.6666667</v>
      </c>
      <c r="OA351">
        <v>1911000000</v>
      </c>
      <c r="OB351">
        <v>17965000000</v>
      </c>
      <c r="OC351">
        <v>9587666666.666666</v>
      </c>
      <c r="OD351">
        <v>7598333333.333333</v>
      </c>
      <c r="OE351">
        <v>1989333333.3333333</v>
      </c>
      <c r="OF351">
        <v>8377333333.333333</v>
      </c>
      <c r="OG351">
        <v>3572000000</v>
      </c>
      <c r="OH351">
        <v>212333333.33333334</v>
      </c>
      <c r="OI351">
        <v>2534333333.3333335</v>
      </c>
      <c r="OJ351">
        <v>2058666666.6666667</v>
      </c>
      <c r="OK351">
        <v>27876000000</v>
      </c>
      <c r="OL351">
        <v>7014000000</v>
      </c>
      <c r="OM351">
        <v>6295000000</v>
      </c>
      <c r="ON351">
        <v>719000000</v>
      </c>
      <c r="OP351">
        <v>5280666666.666667</v>
      </c>
      <c r="OQ351">
        <v>2809666666.6666665</v>
      </c>
      <c r="OR351">
        <v>1554666666.6666667</v>
      </c>
      <c r="OS351">
        <v>916333333.33333337</v>
      </c>
      <c r="OT351">
        <v>4965333333.333333</v>
      </c>
      <c r="OU351">
        <v>2297000000</v>
      </c>
      <c r="OV351">
        <v>2872000000</v>
      </c>
      <c r="OW351">
        <v>1238000000</v>
      </c>
      <c r="OX351">
        <v>3091000000</v>
      </c>
      <c r="OY351">
        <v>1853000000</v>
      </c>
      <c r="OZ351">
        <v>5952666666.666667</v>
      </c>
      <c r="PA351">
        <v>23723666666.666668</v>
      </c>
      <c r="PB351">
        <v>17771333333.333332</v>
      </c>
    </row>
    <row r="352" spans="1:418" x14ac:dyDescent="0.45">
      <c r="A352" s="71">
        <v>27729</v>
      </c>
      <c r="B352">
        <v>55.6</v>
      </c>
      <c r="C352">
        <v>52.3</v>
      </c>
      <c r="D352">
        <v>50.3</v>
      </c>
      <c r="I352">
        <v>44.6</v>
      </c>
      <c r="L352">
        <v>47.7</v>
      </c>
      <c r="M352">
        <v>41.6</v>
      </c>
      <c r="N352">
        <v>38.200000000000003</v>
      </c>
      <c r="O352">
        <v>36.799999999999997</v>
      </c>
      <c r="Q352">
        <v>42.6</v>
      </c>
      <c r="R352">
        <v>52</v>
      </c>
      <c r="S352">
        <v>33.6</v>
      </c>
      <c r="W352">
        <v>64.8</v>
      </c>
      <c r="AA352">
        <v>68.8</v>
      </c>
      <c r="AL352">
        <v>58.5</v>
      </c>
      <c r="AP352">
        <v>62.3</v>
      </c>
      <c r="AQ352">
        <v>62.1</v>
      </c>
      <c r="AR352">
        <v>64.099999999999994</v>
      </c>
      <c r="BG352">
        <v>71.8</v>
      </c>
      <c r="BH352">
        <v>71.099999999999994</v>
      </c>
      <c r="BI352">
        <v>71.7</v>
      </c>
      <c r="BJ352">
        <v>64.599999999999994</v>
      </c>
      <c r="BK352">
        <v>65.099999999999994</v>
      </c>
      <c r="BM352">
        <v>87.8</v>
      </c>
      <c r="BO352">
        <v>90.2</v>
      </c>
      <c r="BS352">
        <v>87.2</v>
      </c>
      <c r="CB352">
        <v>56.6</v>
      </c>
      <c r="CG352">
        <v>85</v>
      </c>
      <c r="CJ352">
        <v>70.5</v>
      </c>
      <c r="CO352">
        <v>59.4</v>
      </c>
      <c r="CP352">
        <v>56</v>
      </c>
      <c r="CQ352">
        <v>50</v>
      </c>
      <c r="CR352">
        <v>50</v>
      </c>
      <c r="CS352">
        <v>59.6</v>
      </c>
      <c r="CU352">
        <v>42.1</v>
      </c>
      <c r="CW352">
        <v>61</v>
      </c>
      <c r="CX352">
        <v>67.3</v>
      </c>
      <c r="CZ352">
        <v>64.900000000000006</v>
      </c>
      <c r="DI352">
        <v>44.6</v>
      </c>
      <c r="DQ352">
        <v>55.1</v>
      </c>
      <c r="DX352">
        <v>57.3</v>
      </c>
      <c r="EK352">
        <v>56.5</v>
      </c>
      <c r="EP352">
        <v>66.8</v>
      </c>
      <c r="ER352">
        <v>64</v>
      </c>
      <c r="EY352">
        <v>73.400000000000006</v>
      </c>
      <c r="EZ352">
        <v>76</v>
      </c>
      <c r="FG352">
        <v>86.5</v>
      </c>
      <c r="FJ352">
        <v>87.8</v>
      </c>
      <c r="FP352">
        <v>70.3</v>
      </c>
      <c r="FX352">
        <v>52.6</v>
      </c>
      <c r="FY352">
        <v>53</v>
      </c>
      <c r="GA352">
        <v>65.3</v>
      </c>
      <c r="GC352">
        <v>65.2</v>
      </c>
      <c r="GF352">
        <v>45.8</v>
      </c>
      <c r="GH352">
        <v>47.2</v>
      </c>
      <c r="GI352">
        <v>47.2</v>
      </c>
      <c r="GP352">
        <v>55.6</v>
      </c>
      <c r="GZ352">
        <v>49.3</v>
      </c>
      <c r="HA352">
        <v>54.9</v>
      </c>
      <c r="HB352">
        <v>52.5</v>
      </c>
      <c r="HC352">
        <v>48.4</v>
      </c>
      <c r="IU352">
        <v>52.2</v>
      </c>
      <c r="JJ352">
        <v>55.3</v>
      </c>
      <c r="JQ352">
        <v>56.3</v>
      </c>
      <c r="JX352">
        <v>55.5</v>
      </c>
      <c r="JY352">
        <v>56.9</v>
      </c>
      <c r="JZ352">
        <v>54.2</v>
      </c>
      <c r="KA352">
        <v>56.4</v>
      </c>
      <c r="KB352">
        <v>59.5</v>
      </c>
      <c r="KC352">
        <v>60.9</v>
      </c>
      <c r="KD352">
        <v>56</v>
      </c>
      <c r="KE352">
        <v>57.9</v>
      </c>
      <c r="KG352">
        <v>78.7</v>
      </c>
      <c r="KH352">
        <v>49.2</v>
      </c>
      <c r="KJ352">
        <v>59</v>
      </c>
      <c r="KK352">
        <v>58.7</v>
      </c>
      <c r="KL352">
        <v>63.6</v>
      </c>
      <c r="KT352">
        <v>4209000000</v>
      </c>
      <c r="KU352">
        <v>358741000000</v>
      </c>
      <c r="KV352">
        <v>171017000000</v>
      </c>
      <c r="KW352">
        <v>51130666666.666664</v>
      </c>
      <c r="KX352">
        <v>19622666666.666668</v>
      </c>
      <c r="KY352">
        <v>13234666666.666666</v>
      </c>
      <c r="KZ352">
        <v>2843666666.6666665</v>
      </c>
      <c r="LA352">
        <v>3544666666.6666665</v>
      </c>
      <c r="LB352">
        <v>14837666666.666666</v>
      </c>
      <c r="LC352">
        <v>8213333333.333333</v>
      </c>
      <c r="LD352">
        <v>3635000000</v>
      </c>
      <c r="LE352">
        <v>2011000000</v>
      </c>
      <c r="LF352">
        <v>978666666.66666663</v>
      </c>
      <c r="LG352">
        <v>10791333333.333334</v>
      </c>
      <c r="LH352">
        <v>5036333333.333333</v>
      </c>
      <c r="LI352">
        <v>1792000000</v>
      </c>
      <c r="LJ352">
        <v>2776666666.6666665</v>
      </c>
      <c r="LK352">
        <v>882000000</v>
      </c>
      <c r="LL352">
        <v>304333333.33333331</v>
      </c>
      <c r="LM352">
        <v>5878666666.666667</v>
      </c>
      <c r="LN352">
        <v>2954666666.6666665</v>
      </c>
      <c r="LO352">
        <v>1046333333.3333334</v>
      </c>
      <c r="LP352">
        <v>318000000</v>
      </c>
      <c r="LQ352">
        <v>1547666666.6666667</v>
      </c>
      <c r="LR352">
        <v>12000000</v>
      </c>
      <c r="LS352">
        <v>119886333333.33333</v>
      </c>
      <c r="LT352">
        <v>53409000000</v>
      </c>
      <c r="LU352">
        <v>46475666666.666664</v>
      </c>
      <c r="LV352">
        <v>6557666666.666667</v>
      </c>
      <c r="LW352">
        <v>376000000</v>
      </c>
      <c r="LX352">
        <v>22933666666.666668</v>
      </c>
      <c r="LY352">
        <v>18847000000</v>
      </c>
      <c r="LZ352">
        <v>11032666666.666666</v>
      </c>
      <c r="MA352">
        <v>7161000000</v>
      </c>
      <c r="MB352">
        <v>653000000</v>
      </c>
      <c r="MC352">
        <v>4087000000</v>
      </c>
      <c r="MD352">
        <v>16693000000</v>
      </c>
      <c r="ME352">
        <v>13876000000</v>
      </c>
      <c r="MF352">
        <v>2817000000</v>
      </c>
      <c r="MG352">
        <v>26850666666.666668</v>
      </c>
      <c r="MH352">
        <v>3668666666.6666665</v>
      </c>
      <c r="MI352">
        <v>4532333333.333333</v>
      </c>
      <c r="MJ352">
        <v>5773000000</v>
      </c>
      <c r="MK352">
        <v>3835000000</v>
      </c>
      <c r="ML352">
        <v>5322333333.333333</v>
      </c>
      <c r="MM352">
        <v>3389000000</v>
      </c>
      <c r="MN352">
        <v>330000000</v>
      </c>
      <c r="MO352">
        <v>187724000000</v>
      </c>
      <c r="MP352">
        <v>181771666666.66666</v>
      </c>
      <c r="MQ352">
        <v>60839333333.333336</v>
      </c>
      <c r="MR352">
        <v>49139333333.333336</v>
      </c>
      <c r="MS352">
        <v>13447333333.333334</v>
      </c>
      <c r="MT352">
        <v>34130333333.333332</v>
      </c>
      <c r="MU352">
        <v>1336000000</v>
      </c>
      <c r="MV352">
        <v>225333333.33333334</v>
      </c>
      <c r="MW352">
        <v>11700000000</v>
      </c>
      <c r="MX352">
        <v>1878000000</v>
      </c>
      <c r="MY352">
        <v>9822000000</v>
      </c>
      <c r="MZ352">
        <v>6661666666.666667</v>
      </c>
      <c r="NA352">
        <v>3160666666.6666665</v>
      </c>
      <c r="NB352">
        <v>31408000000</v>
      </c>
      <c r="NC352">
        <v>13482333333.333334</v>
      </c>
      <c r="ND352">
        <v>8205333333.333333</v>
      </c>
      <c r="NE352">
        <v>2846000000</v>
      </c>
      <c r="NF352">
        <v>2431333333.3333335</v>
      </c>
      <c r="NG352">
        <v>17925666666.666668</v>
      </c>
      <c r="NH352">
        <v>14869666666.666666</v>
      </c>
      <c r="NI352">
        <v>3056000000</v>
      </c>
      <c r="NJ352">
        <v>11231666666.666666</v>
      </c>
      <c r="NK352">
        <v>7231333333.333333</v>
      </c>
      <c r="NL352">
        <v>6432000000</v>
      </c>
      <c r="NM352">
        <v>799333333.33333337</v>
      </c>
      <c r="NN352">
        <v>4000333333.3333335</v>
      </c>
      <c r="NO352">
        <v>1929666666.6666667</v>
      </c>
      <c r="NP352">
        <v>2066666666.6666667</v>
      </c>
      <c r="NQ352">
        <v>4000000</v>
      </c>
      <c r="NR352">
        <v>8198333333.333333</v>
      </c>
      <c r="NS352">
        <v>4142000000</v>
      </c>
      <c r="NT352">
        <v>2275000000</v>
      </c>
      <c r="NU352">
        <v>1208666666.6666667</v>
      </c>
      <c r="NV352">
        <v>573000000</v>
      </c>
      <c r="NW352">
        <v>24253000000</v>
      </c>
      <c r="NX352">
        <v>22342333333.333332</v>
      </c>
      <c r="NY352">
        <v>21223666666.666668</v>
      </c>
      <c r="NZ352">
        <v>1118666666.6666667</v>
      </c>
      <c r="OA352">
        <v>1911000000</v>
      </c>
      <c r="OB352">
        <v>17965000000</v>
      </c>
      <c r="OC352">
        <v>9587666666.666666</v>
      </c>
      <c r="OD352">
        <v>7598333333.333333</v>
      </c>
      <c r="OE352">
        <v>1989333333.3333333</v>
      </c>
      <c r="OF352">
        <v>8377333333.333333</v>
      </c>
      <c r="OG352">
        <v>3572000000</v>
      </c>
      <c r="OH352">
        <v>212333333.33333334</v>
      </c>
      <c r="OI352">
        <v>2534333333.3333335</v>
      </c>
      <c r="OJ352">
        <v>2058666666.6666667</v>
      </c>
      <c r="OK352">
        <v>27876000000</v>
      </c>
      <c r="OL352">
        <v>7014000000</v>
      </c>
      <c r="OM352">
        <v>6295000000</v>
      </c>
      <c r="ON352">
        <v>719000000</v>
      </c>
      <c r="OP352">
        <v>5280666666.666667</v>
      </c>
      <c r="OQ352">
        <v>2809666666.6666665</v>
      </c>
      <c r="OR352">
        <v>1554666666.6666667</v>
      </c>
      <c r="OS352">
        <v>916333333.33333337</v>
      </c>
      <c r="OT352">
        <v>4965333333.333333</v>
      </c>
      <c r="OU352">
        <v>2297000000</v>
      </c>
      <c r="OV352">
        <v>2872000000</v>
      </c>
      <c r="OW352">
        <v>1238000000</v>
      </c>
      <c r="OX352">
        <v>3091000000</v>
      </c>
      <c r="OY352">
        <v>1853000000</v>
      </c>
      <c r="OZ352">
        <v>5952666666.666667</v>
      </c>
      <c r="PA352">
        <v>23723666666.666668</v>
      </c>
      <c r="PB352">
        <v>17771333333.333332</v>
      </c>
    </row>
    <row r="353" spans="1:418" x14ac:dyDescent="0.45">
      <c r="A353" s="71">
        <v>27760</v>
      </c>
      <c r="B353">
        <v>55.8</v>
      </c>
      <c r="C353">
        <v>52.6</v>
      </c>
      <c r="D353">
        <v>50.5</v>
      </c>
      <c r="I353">
        <v>44.8</v>
      </c>
      <c r="L353">
        <v>48</v>
      </c>
      <c r="M353">
        <v>41.9</v>
      </c>
      <c r="N353">
        <v>38.4</v>
      </c>
      <c r="O353">
        <v>37</v>
      </c>
      <c r="Q353">
        <v>42.9</v>
      </c>
      <c r="R353">
        <v>52.4</v>
      </c>
      <c r="S353">
        <v>34</v>
      </c>
      <c r="W353">
        <v>65.7</v>
      </c>
      <c r="AA353">
        <v>69</v>
      </c>
      <c r="AL353">
        <v>59.1</v>
      </c>
      <c r="AP353">
        <v>62.2</v>
      </c>
      <c r="AQ353">
        <v>61.9</v>
      </c>
      <c r="AR353">
        <v>63.7</v>
      </c>
      <c r="BG353">
        <v>70.8</v>
      </c>
      <c r="BH353">
        <v>69.900000000000006</v>
      </c>
      <c r="BI353">
        <v>70.3</v>
      </c>
      <c r="BJ353">
        <v>64.5</v>
      </c>
      <c r="BK353">
        <v>64.400000000000006</v>
      </c>
      <c r="BM353">
        <v>83.3</v>
      </c>
      <c r="BO353">
        <v>83.8</v>
      </c>
      <c r="BS353">
        <v>79.900000000000006</v>
      </c>
      <c r="CB353">
        <v>57.4</v>
      </c>
      <c r="CG353">
        <v>87.2</v>
      </c>
      <c r="CJ353">
        <v>71.2</v>
      </c>
      <c r="CO353">
        <v>58.6</v>
      </c>
      <c r="CP353">
        <v>54.7</v>
      </c>
      <c r="CQ353">
        <v>50.1</v>
      </c>
      <c r="CR353">
        <v>50.4</v>
      </c>
      <c r="CS353">
        <v>59.9</v>
      </c>
      <c r="CU353">
        <v>41.9</v>
      </c>
      <c r="CW353">
        <v>58.6</v>
      </c>
      <c r="CX353">
        <v>67.2</v>
      </c>
      <c r="CZ353">
        <v>60.7</v>
      </c>
      <c r="DI353">
        <v>44.7</v>
      </c>
      <c r="DQ353">
        <v>55.1</v>
      </c>
      <c r="DX353">
        <v>61.2</v>
      </c>
      <c r="EK353">
        <v>56.8</v>
      </c>
      <c r="EP353">
        <v>66.900000000000006</v>
      </c>
      <c r="ER353">
        <v>64.2</v>
      </c>
      <c r="EY353">
        <v>73.7</v>
      </c>
      <c r="EZ353">
        <v>76.599999999999994</v>
      </c>
      <c r="FG353">
        <v>86.8</v>
      </c>
      <c r="FJ353">
        <v>88.4</v>
      </c>
      <c r="FP353">
        <v>70.2</v>
      </c>
      <c r="FX353">
        <v>53</v>
      </c>
      <c r="FY353">
        <v>53.4</v>
      </c>
      <c r="GA353">
        <v>65.5</v>
      </c>
      <c r="GC353">
        <v>65.400000000000006</v>
      </c>
      <c r="GF353">
        <v>45.1</v>
      </c>
      <c r="GH353">
        <v>47.1</v>
      </c>
      <c r="GI353">
        <v>47.1</v>
      </c>
      <c r="GJ353">
        <v>46.8</v>
      </c>
      <c r="GP353">
        <v>56.3</v>
      </c>
      <c r="GZ353">
        <v>49.7</v>
      </c>
      <c r="HA353">
        <v>55.1</v>
      </c>
      <c r="HB353">
        <v>52.7</v>
      </c>
      <c r="HC353">
        <v>48.8</v>
      </c>
      <c r="IU353">
        <v>52.3</v>
      </c>
      <c r="JJ353">
        <v>55.6</v>
      </c>
      <c r="JQ353">
        <v>56.6</v>
      </c>
      <c r="JX353">
        <v>55.9</v>
      </c>
      <c r="JY353">
        <v>57.1</v>
      </c>
      <c r="JZ353">
        <v>54.5</v>
      </c>
      <c r="KA353">
        <v>56.8</v>
      </c>
      <c r="KB353">
        <v>60</v>
      </c>
      <c r="KC353">
        <v>61.4</v>
      </c>
      <c r="KD353">
        <v>56.2</v>
      </c>
      <c r="KE353">
        <v>58.1</v>
      </c>
      <c r="KG353">
        <v>79.099999999999994</v>
      </c>
      <c r="KH353">
        <v>49.6</v>
      </c>
      <c r="KJ353">
        <v>59.2</v>
      </c>
      <c r="KK353">
        <v>58.9</v>
      </c>
      <c r="KL353">
        <v>63.9</v>
      </c>
      <c r="KT353">
        <v>4286333333.3333335</v>
      </c>
      <c r="KU353">
        <v>369969333333.33331</v>
      </c>
      <c r="KV353">
        <v>176911000000</v>
      </c>
      <c r="KW353">
        <v>54432333333.333336</v>
      </c>
      <c r="KX353">
        <v>21932666666.666668</v>
      </c>
      <c r="KY353">
        <v>15128666666.666666</v>
      </c>
      <c r="KZ353">
        <v>3117333333.3333335</v>
      </c>
      <c r="LA353">
        <v>3686666666.6666665</v>
      </c>
      <c r="LB353">
        <v>15282333333.333334</v>
      </c>
      <c r="LC353">
        <v>8408000000</v>
      </c>
      <c r="LD353">
        <v>3752666666.6666665</v>
      </c>
      <c r="LE353">
        <v>2095666666.6666667</v>
      </c>
      <c r="LF353">
        <v>1026000000</v>
      </c>
      <c r="LG353">
        <v>11096000000</v>
      </c>
      <c r="LH353">
        <v>5195333333.333333</v>
      </c>
      <c r="LI353">
        <v>1942333333.3333333</v>
      </c>
      <c r="LJ353">
        <v>2785333333.3333335</v>
      </c>
      <c r="LK353">
        <v>861000000</v>
      </c>
      <c r="LL353">
        <v>312333333.33333331</v>
      </c>
      <c r="LM353">
        <v>6121333333.333333</v>
      </c>
      <c r="LN353">
        <v>3147666666.6666665</v>
      </c>
      <c r="LO353">
        <v>1038333333.3333334</v>
      </c>
      <c r="LP353">
        <v>312000000</v>
      </c>
      <c r="LQ353">
        <v>1610666666.6666667</v>
      </c>
      <c r="LR353">
        <v>12333333.333333334</v>
      </c>
      <c r="LS353">
        <v>122478666666.66667</v>
      </c>
      <c r="LT353">
        <v>54445666666.666664</v>
      </c>
      <c r="LU353">
        <v>47451666666.666664</v>
      </c>
      <c r="LV353">
        <v>6608333333.333333</v>
      </c>
      <c r="LW353">
        <v>385666666.66666669</v>
      </c>
      <c r="LX353">
        <v>23419000000</v>
      </c>
      <c r="LY353">
        <v>19218333333.333332</v>
      </c>
      <c r="LZ353">
        <v>11265666666.666666</v>
      </c>
      <c r="MA353">
        <v>7271000000</v>
      </c>
      <c r="MB353">
        <v>681666666.66666663</v>
      </c>
      <c r="MC353">
        <v>4201000000</v>
      </c>
      <c r="MD353">
        <v>17044666666.666666</v>
      </c>
      <c r="ME353">
        <v>13999000000</v>
      </c>
      <c r="MF353">
        <v>3045666666.6666665</v>
      </c>
      <c r="MG353">
        <v>27569333333.333332</v>
      </c>
      <c r="MH353">
        <v>3746666666.6666665</v>
      </c>
      <c r="MI353">
        <v>4723333333.333333</v>
      </c>
      <c r="MJ353">
        <v>5915666666.666667</v>
      </c>
      <c r="MK353">
        <v>3917333333.3333335</v>
      </c>
      <c r="ML353">
        <v>5426666666.666667</v>
      </c>
      <c r="MM353">
        <v>3519666666.6666665</v>
      </c>
      <c r="MN353">
        <v>319666666.66666669</v>
      </c>
      <c r="MO353">
        <v>193058000000</v>
      </c>
      <c r="MP353">
        <v>186778666666.66666</v>
      </c>
      <c r="MQ353">
        <v>62320666666.666664</v>
      </c>
      <c r="MR353">
        <v>50242000000</v>
      </c>
      <c r="MS353">
        <v>13738666666.666666</v>
      </c>
      <c r="MT353">
        <v>34923333333.333336</v>
      </c>
      <c r="MU353">
        <v>1352000000</v>
      </c>
      <c r="MV353">
        <v>228000000</v>
      </c>
      <c r="MW353">
        <v>12078666666.666666</v>
      </c>
      <c r="MX353">
        <v>1935333333.3333333</v>
      </c>
      <c r="MY353">
        <v>10143333333.333334</v>
      </c>
      <c r="MZ353">
        <v>6858000000</v>
      </c>
      <c r="NA353">
        <v>3285333333.3333335</v>
      </c>
      <c r="NB353">
        <v>32442666666.666668</v>
      </c>
      <c r="NC353">
        <v>13829333333.333334</v>
      </c>
      <c r="ND353">
        <v>8412666666.666667</v>
      </c>
      <c r="NE353">
        <v>2858333333.3333335</v>
      </c>
      <c r="NF353">
        <v>2558000000</v>
      </c>
      <c r="NG353">
        <v>18613333333.333332</v>
      </c>
      <c r="NH353">
        <v>15450666666.666666</v>
      </c>
      <c r="NI353">
        <v>3163000000</v>
      </c>
      <c r="NJ353">
        <v>11630333333.333334</v>
      </c>
      <c r="NK353">
        <v>7451666666.666667</v>
      </c>
      <c r="NL353">
        <v>6636333333.333333</v>
      </c>
      <c r="NM353">
        <v>815333333.33333337</v>
      </c>
      <c r="NN353">
        <v>4178666666.6666665</v>
      </c>
      <c r="NO353">
        <v>1975666666.6666667</v>
      </c>
      <c r="NP353">
        <v>2199000000</v>
      </c>
      <c r="NQ353">
        <v>4333333.333333333</v>
      </c>
      <c r="NR353">
        <v>8391000000</v>
      </c>
      <c r="NS353">
        <v>4218666666.6666665</v>
      </c>
      <c r="NT353">
        <v>2363666666.6666665</v>
      </c>
      <c r="NU353">
        <v>1210666666.6666667</v>
      </c>
      <c r="NV353">
        <v>598000000</v>
      </c>
      <c r="NW353">
        <v>25031666666.666668</v>
      </c>
      <c r="NX353">
        <v>23077333333.333332</v>
      </c>
      <c r="NY353">
        <v>21924333333.333332</v>
      </c>
      <c r="NZ353">
        <v>1153000000</v>
      </c>
      <c r="OA353">
        <v>1954333333.3333333</v>
      </c>
      <c r="OB353">
        <v>18370666666.666668</v>
      </c>
      <c r="OC353">
        <v>9881000000</v>
      </c>
      <c r="OD353">
        <v>7386000000</v>
      </c>
      <c r="OE353">
        <v>2495000000</v>
      </c>
      <c r="OF353">
        <v>8489333333.333333</v>
      </c>
      <c r="OG353">
        <v>3687333333.3333335</v>
      </c>
      <c r="OH353">
        <v>216333333.33333334</v>
      </c>
      <c r="OI353">
        <v>2506666666.6666665</v>
      </c>
      <c r="OJ353">
        <v>2078666666.6666667</v>
      </c>
      <c r="OK353">
        <v>28591333333.333332</v>
      </c>
      <c r="OL353">
        <v>7193000000</v>
      </c>
      <c r="OM353">
        <v>6331333333.333333</v>
      </c>
      <c r="ON353">
        <v>861666666.66666663</v>
      </c>
      <c r="OP353">
        <v>5351666666.666667</v>
      </c>
      <c r="OQ353">
        <v>2836666666.6666665</v>
      </c>
      <c r="OR353">
        <v>1562000000</v>
      </c>
      <c r="OS353">
        <v>953000000</v>
      </c>
      <c r="OT353">
        <v>5269000000</v>
      </c>
      <c r="OU353">
        <v>2394666666.6666665</v>
      </c>
      <c r="OV353">
        <v>3000666666.6666665</v>
      </c>
      <c r="OW353">
        <v>1096000000</v>
      </c>
      <c r="OX353">
        <v>3085333333.3333335</v>
      </c>
      <c r="OY353">
        <v>1989333333.3333333</v>
      </c>
      <c r="OZ353">
        <v>6279333333.333333</v>
      </c>
      <c r="PA353">
        <v>24641666666.666668</v>
      </c>
      <c r="PB353">
        <v>18362333333.333332</v>
      </c>
    </row>
    <row r="354" spans="1:418" x14ac:dyDescent="0.45">
      <c r="A354" s="71">
        <v>27791</v>
      </c>
      <c r="B354">
        <v>55.9</v>
      </c>
      <c r="C354">
        <v>52.8</v>
      </c>
      <c r="D354">
        <v>50.6</v>
      </c>
      <c r="I354">
        <v>45.2</v>
      </c>
      <c r="L354">
        <v>48.3</v>
      </c>
      <c r="M354">
        <v>42.2</v>
      </c>
      <c r="N354">
        <v>38.200000000000003</v>
      </c>
      <c r="O354">
        <v>36.799999999999997</v>
      </c>
      <c r="Q354">
        <v>43.5</v>
      </c>
      <c r="R354">
        <v>52.7</v>
      </c>
      <c r="S354">
        <v>34.6</v>
      </c>
      <c r="W354">
        <v>66.099999999999994</v>
      </c>
      <c r="AA354">
        <v>69.3</v>
      </c>
      <c r="AL354">
        <v>59.5</v>
      </c>
      <c r="AP354">
        <v>61.6</v>
      </c>
      <c r="AQ354">
        <v>61.3</v>
      </c>
      <c r="AR354">
        <v>63</v>
      </c>
      <c r="BG354">
        <v>69.099999999999994</v>
      </c>
      <c r="BH354">
        <v>68.099999999999994</v>
      </c>
      <c r="BI354">
        <v>68.2</v>
      </c>
      <c r="BJ354">
        <v>61.1</v>
      </c>
      <c r="BK354">
        <v>61.3</v>
      </c>
      <c r="BM354">
        <v>82</v>
      </c>
      <c r="BO354">
        <v>82.1</v>
      </c>
      <c r="BS354">
        <v>78.7</v>
      </c>
      <c r="CB354">
        <v>58</v>
      </c>
      <c r="CG354">
        <v>88.3</v>
      </c>
      <c r="CJ354">
        <v>71.7</v>
      </c>
      <c r="CO354">
        <v>57.7</v>
      </c>
      <c r="CP354">
        <v>53.5</v>
      </c>
      <c r="CQ354">
        <v>49.8</v>
      </c>
      <c r="CR354">
        <v>51.4</v>
      </c>
      <c r="CS354">
        <v>59.2</v>
      </c>
      <c r="CU354">
        <v>40.299999999999997</v>
      </c>
      <c r="CW354">
        <v>56.1</v>
      </c>
      <c r="CX354">
        <v>69.8</v>
      </c>
      <c r="CZ354">
        <v>57.3</v>
      </c>
      <c r="DI354">
        <v>44.5</v>
      </c>
      <c r="DQ354">
        <v>54.8</v>
      </c>
      <c r="DX354">
        <v>58.8</v>
      </c>
      <c r="EK354">
        <v>56.9</v>
      </c>
      <c r="EP354">
        <v>67</v>
      </c>
      <c r="ER354">
        <v>64.2</v>
      </c>
      <c r="EY354">
        <v>74</v>
      </c>
      <c r="EZ354">
        <v>77.2</v>
      </c>
      <c r="FG354">
        <v>86.8</v>
      </c>
      <c r="FJ354">
        <v>88.6</v>
      </c>
      <c r="FP354">
        <v>70.8</v>
      </c>
      <c r="FX354">
        <v>53.3</v>
      </c>
      <c r="FY354">
        <v>53.8</v>
      </c>
      <c r="GA354">
        <v>65.8</v>
      </c>
      <c r="GC354">
        <v>65.8</v>
      </c>
      <c r="GF354">
        <v>45.8</v>
      </c>
      <c r="GH354">
        <v>46.7</v>
      </c>
      <c r="GI354">
        <v>46.8</v>
      </c>
      <c r="GJ354">
        <v>46</v>
      </c>
      <c r="GP354">
        <v>56.4</v>
      </c>
      <c r="GZ354">
        <v>50.2</v>
      </c>
      <c r="HA354">
        <v>55.3</v>
      </c>
      <c r="HB354">
        <v>52.8</v>
      </c>
      <c r="HC354">
        <v>49.4</v>
      </c>
      <c r="IU354">
        <v>52.6</v>
      </c>
      <c r="JJ354">
        <v>56.1</v>
      </c>
      <c r="JQ354">
        <v>57</v>
      </c>
      <c r="JX354">
        <v>56.2</v>
      </c>
      <c r="JY354">
        <v>57.2</v>
      </c>
      <c r="JZ354">
        <v>54.7</v>
      </c>
      <c r="KA354">
        <v>57.1</v>
      </c>
      <c r="KB354">
        <v>60.4</v>
      </c>
      <c r="KC354">
        <v>61.7</v>
      </c>
      <c r="KD354">
        <v>56.3</v>
      </c>
      <c r="KE354">
        <v>58.2</v>
      </c>
      <c r="KG354">
        <v>79.3</v>
      </c>
      <c r="KH354">
        <v>50</v>
      </c>
      <c r="KJ354">
        <v>59.3</v>
      </c>
      <c r="KK354">
        <v>59.1</v>
      </c>
      <c r="KL354">
        <v>64</v>
      </c>
      <c r="KT354">
        <v>4286333333.3333335</v>
      </c>
      <c r="KU354">
        <v>369969333333.33331</v>
      </c>
      <c r="KV354">
        <v>176911000000</v>
      </c>
      <c r="KW354">
        <v>54432333333.333336</v>
      </c>
      <c r="KX354">
        <v>21932666666.666668</v>
      </c>
      <c r="KY354">
        <v>15128666666.666666</v>
      </c>
      <c r="KZ354">
        <v>3117333333.3333335</v>
      </c>
      <c r="LA354">
        <v>3686666666.6666665</v>
      </c>
      <c r="LB354">
        <v>15282333333.333334</v>
      </c>
      <c r="LC354">
        <v>8408000000</v>
      </c>
      <c r="LD354">
        <v>3752666666.6666665</v>
      </c>
      <c r="LE354">
        <v>2095666666.6666667</v>
      </c>
      <c r="LF354">
        <v>1026000000</v>
      </c>
      <c r="LG354">
        <v>11096000000</v>
      </c>
      <c r="LH354">
        <v>5195333333.333333</v>
      </c>
      <c r="LI354">
        <v>1942333333.3333333</v>
      </c>
      <c r="LJ354">
        <v>2785333333.3333335</v>
      </c>
      <c r="LK354">
        <v>861000000</v>
      </c>
      <c r="LL354">
        <v>312333333.33333331</v>
      </c>
      <c r="LM354">
        <v>6121333333.333333</v>
      </c>
      <c r="LN354">
        <v>3147666666.6666665</v>
      </c>
      <c r="LO354">
        <v>1038333333.3333334</v>
      </c>
      <c r="LP354">
        <v>312000000</v>
      </c>
      <c r="LQ354">
        <v>1610666666.6666667</v>
      </c>
      <c r="LR354">
        <v>12333333.333333334</v>
      </c>
      <c r="LS354">
        <v>122478666666.66667</v>
      </c>
      <c r="LT354">
        <v>54445666666.666664</v>
      </c>
      <c r="LU354">
        <v>47451666666.666664</v>
      </c>
      <c r="LV354">
        <v>6608333333.333333</v>
      </c>
      <c r="LW354">
        <v>385666666.66666669</v>
      </c>
      <c r="LX354">
        <v>23419000000</v>
      </c>
      <c r="LY354">
        <v>19218333333.333332</v>
      </c>
      <c r="LZ354">
        <v>11265666666.666666</v>
      </c>
      <c r="MA354">
        <v>7271000000</v>
      </c>
      <c r="MB354">
        <v>681666666.66666663</v>
      </c>
      <c r="MC354">
        <v>4201000000</v>
      </c>
      <c r="MD354">
        <v>17044666666.666666</v>
      </c>
      <c r="ME354">
        <v>13999000000</v>
      </c>
      <c r="MF354">
        <v>3045666666.6666665</v>
      </c>
      <c r="MG354">
        <v>27569333333.333332</v>
      </c>
      <c r="MH354">
        <v>3746666666.6666665</v>
      </c>
      <c r="MI354">
        <v>4723333333.333333</v>
      </c>
      <c r="MJ354">
        <v>5915666666.666667</v>
      </c>
      <c r="MK354">
        <v>3917333333.3333335</v>
      </c>
      <c r="ML354">
        <v>5426666666.666667</v>
      </c>
      <c r="MM354">
        <v>3519666666.6666665</v>
      </c>
      <c r="MN354">
        <v>319666666.66666669</v>
      </c>
      <c r="MO354">
        <v>193058000000</v>
      </c>
      <c r="MP354">
        <v>186778666666.66666</v>
      </c>
      <c r="MQ354">
        <v>62320666666.666664</v>
      </c>
      <c r="MR354">
        <v>50242000000</v>
      </c>
      <c r="MS354">
        <v>13738666666.666666</v>
      </c>
      <c r="MT354">
        <v>34923333333.333336</v>
      </c>
      <c r="MU354">
        <v>1352000000</v>
      </c>
      <c r="MV354">
        <v>228000000</v>
      </c>
      <c r="MW354">
        <v>12078666666.666666</v>
      </c>
      <c r="MX354">
        <v>1935333333.3333333</v>
      </c>
      <c r="MY354">
        <v>10143333333.333334</v>
      </c>
      <c r="MZ354">
        <v>6858000000</v>
      </c>
      <c r="NA354">
        <v>3285333333.3333335</v>
      </c>
      <c r="NB354">
        <v>32442666666.666668</v>
      </c>
      <c r="NC354">
        <v>13829333333.333334</v>
      </c>
      <c r="ND354">
        <v>8412666666.666667</v>
      </c>
      <c r="NE354">
        <v>2858333333.3333335</v>
      </c>
      <c r="NF354">
        <v>2558000000</v>
      </c>
      <c r="NG354">
        <v>18613333333.333332</v>
      </c>
      <c r="NH354">
        <v>15450666666.666666</v>
      </c>
      <c r="NI354">
        <v>3163000000</v>
      </c>
      <c r="NJ354">
        <v>11630333333.333334</v>
      </c>
      <c r="NK354">
        <v>7451666666.666667</v>
      </c>
      <c r="NL354">
        <v>6636333333.333333</v>
      </c>
      <c r="NM354">
        <v>815333333.33333337</v>
      </c>
      <c r="NN354">
        <v>4178666666.6666665</v>
      </c>
      <c r="NO354">
        <v>1975666666.6666667</v>
      </c>
      <c r="NP354">
        <v>2199000000</v>
      </c>
      <c r="NQ354">
        <v>4333333.333333333</v>
      </c>
      <c r="NR354">
        <v>8391000000</v>
      </c>
      <c r="NS354">
        <v>4218666666.6666665</v>
      </c>
      <c r="NT354">
        <v>2363666666.6666665</v>
      </c>
      <c r="NU354">
        <v>1210666666.6666667</v>
      </c>
      <c r="NV354">
        <v>598000000</v>
      </c>
      <c r="NW354">
        <v>25031666666.666668</v>
      </c>
      <c r="NX354">
        <v>23077333333.333332</v>
      </c>
      <c r="NY354">
        <v>21924333333.333332</v>
      </c>
      <c r="NZ354">
        <v>1153000000</v>
      </c>
      <c r="OA354">
        <v>1954333333.3333333</v>
      </c>
      <c r="OB354">
        <v>18370666666.666668</v>
      </c>
      <c r="OC354">
        <v>9881000000</v>
      </c>
      <c r="OD354">
        <v>7386000000</v>
      </c>
      <c r="OE354">
        <v>2495000000</v>
      </c>
      <c r="OF354">
        <v>8489333333.333333</v>
      </c>
      <c r="OG354">
        <v>3687333333.3333335</v>
      </c>
      <c r="OH354">
        <v>216333333.33333334</v>
      </c>
      <c r="OI354">
        <v>2506666666.6666665</v>
      </c>
      <c r="OJ354">
        <v>2078666666.6666667</v>
      </c>
      <c r="OK354">
        <v>28591333333.333332</v>
      </c>
      <c r="OL354">
        <v>7193000000</v>
      </c>
      <c r="OM354">
        <v>6331333333.333333</v>
      </c>
      <c r="ON354">
        <v>861666666.66666663</v>
      </c>
      <c r="OP354">
        <v>5351666666.666667</v>
      </c>
      <c r="OQ354">
        <v>2836666666.6666665</v>
      </c>
      <c r="OR354">
        <v>1562000000</v>
      </c>
      <c r="OS354">
        <v>953000000</v>
      </c>
      <c r="OT354">
        <v>5269000000</v>
      </c>
      <c r="OU354">
        <v>2394666666.6666665</v>
      </c>
      <c r="OV354">
        <v>3000666666.6666665</v>
      </c>
      <c r="OW354">
        <v>1096000000</v>
      </c>
      <c r="OX354">
        <v>3085333333.3333335</v>
      </c>
      <c r="OY354">
        <v>1989333333.3333333</v>
      </c>
      <c r="OZ354">
        <v>6279333333.333333</v>
      </c>
      <c r="PA354">
        <v>24641666666.666668</v>
      </c>
      <c r="PB354">
        <v>18362333333.333332</v>
      </c>
    </row>
    <row r="355" spans="1:418" x14ac:dyDescent="0.45">
      <c r="A355" s="71">
        <v>27820</v>
      </c>
      <c r="B355">
        <v>56</v>
      </c>
      <c r="C355">
        <v>52.9</v>
      </c>
      <c r="D355">
        <v>50.7</v>
      </c>
      <c r="I355">
        <v>45.5</v>
      </c>
      <c r="L355">
        <v>48.4</v>
      </c>
      <c r="M355">
        <v>42.3</v>
      </c>
      <c r="N355">
        <v>37.9</v>
      </c>
      <c r="O355">
        <v>36.5</v>
      </c>
      <c r="Q355">
        <v>43.6</v>
      </c>
      <c r="R355">
        <v>52.7</v>
      </c>
      <c r="S355">
        <v>35</v>
      </c>
      <c r="W355">
        <v>66.5</v>
      </c>
      <c r="AA355">
        <v>69.400000000000006</v>
      </c>
      <c r="AL355">
        <v>60.1</v>
      </c>
      <c r="AP355">
        <v>61.3</v>
      </c>
      <c r="AQ355">
        <v>60.9</v>
      </c>
      <c r="AR355">
        <v>62.4</v>
      </c>
      <c r="BG355">
        <v>68</v>
      </c>
      <c r="BH355">
        <v>67.099999999999994</v>
      </c>
      <c r="BI355">
        <v>67.099999999999994</v>
      </c>
      <c r="BJ355">
        <v>59.8</v>
      </c>
      <c r="BK355">
        <v>60.6</v>
      </c>
      <c r="BM355">
        <v>80.7</v>
      </c>
      <c r="BO355">
        <v>77.7</v>
      </c>
      <c r="BS355">
        <v>78.8</v>
      </c>
      <c r="CB355">
        <v>58.4</v>
      </c>
      <c r="CG355">
        <v>83.6</v>
      </c>
      <c r="CJ355">
        <v>71.8</v>
      </c>
      <c r="CO355">
        <v>57.3</v>
      </c>
      <c r="CP355">
        <v>53.1</v>
      </c>
      <c r="CQ355">
        <v>49.9</v>
      </c>
      <c r="CR355">
        <v>52</v>
      </c>
      <c r="CS355">
        <v>55.1</v>
      </c>
      <c r="CU355">
        <v>40.4</v>
      </c>
      <c r="CW355">
        <v>55.6</v>
      </c>
      <c r="CX355">
        <v>68</v>
      </c>
      <c r="CZ355">
        <v>60.5</v>
      </c>
      <c r="DI355">
        <v>44.7</v>
      </c>
      <c r="DQ355">
        <v>54.6</v>
      </c>
      <c r="DX355">
        <v>56.7</v>
      </c>
      <c r="EK355">
        <v>57.1</v>
      </c>
      <c r="EP355">
        <v>67.3</v>
      </c>
      <c r="ER355">
        <v>64.2</v>
      </c>
      <c r="EY355">
        <v>74.2</v>
      </c>
      <c r="EZ355">
        <v>77.3</v>
      </c>
      <c r="FG355">
        <v>86.7</v>
      </c>
      <c r="FJ355">
        <v>88.4</v>
      </c>
      <c r="FP355">
        <v>71.2</v>
      </c>
      <c r="FX355">
        <v>53.8</v>
      </c>
      <c r="FY355">
        <v>54.2</v>
      </c>
      <c r="GA355">
        <v>66.099999999999994</v>
      </c>
      <c r="GC355">
        <v>66</v>
      </c>
      <c r="GF355">
        <v>47.3</v>
      </c>
      <c r="GH355">
        <v>46.3</v>
      </c>
      <c r="GI355">
        <v>46.3</v>
      </c>
      <c r="GJ355">
        <v>45.5</v>
      </c>
      <c r="GP355">
        <v>56.6</v>
      </c>
      <c r="GZ355">
        <v>50.7</v>
      </c>
      <c r="HA355">
        <v>55.5</v>
      </c>
      <c r="HB355">
        <v>53</v>
      </c>
      <c r="HC355">
        <v>49.9</v>
      </c>
      <c r="IU355">
        <v>52.8</v>
      </c>
      <c r="JJ355">
        <v>56.2</v>
      </c>
      <c r="JQ355">
        <v>57.3</v>
      </c>
      <c r="JX355">
        <v>56.5</v>
      </c>
      <c r="JY355">
        <v>57.3</v>
      </c>
      <c r="JZ355">
        <v>55</v>
      </c>
      <c r="KA355">
        <v>57.5</v>
      </c>
      <c r="KB355">
        <v>60.8</v>
      </c>
      <c r="KC355">
        <v>62.1</v>
      </c>
      <c r="KD355">
        <v>56.3</v>
      </c>
      <c r="KE355">
        <v>58.3</v>
      </c>
      <c r="KG355">
        <v>79.3</v>
      </c>
      <c r="KH355">
        <v>50.3</v>
      </c>
      <c r="KJ355">
        <v>59.5</v>
      </c>
      <c r="KK355">
        <v>59.2</v>
      </c>
      <c r="KL355">
        <v>64.2</v>
      </c>
      <c r="KT355">
        <v>4286333333.3333335</v>
      </c>
      <c r="KU355">
        <v>369969333333.33331</v>
      </c>
      <c r="KV355">
        <v>176911000000</v>
      </c>
      <c r="KW355">
        <v>54432333333.333336</v>
      </c>
      <c r="KX355">
        <v>21932666666.666668</v>
      </c>
      <c r="KY355">
        <v>15128666666.666666</v>
      </c>
      <c r="KZ355">
        <v>3117333333.3333335</v>
      </c>
      <c r="LA355">
        <v>3686666666.6666665</v>
      </c>
      <c r="LB355">
        <v>15282333333.333334</v>
      </c>
      <c r="LC355">
        <v>8408000000</v>
      </c>
      <c r="LD355">
        <v>3752666666.6666665</v>
      </c>
      <c r="LE355">
        <v>2095666666.6666667</v>
      </c>
      <c r="LF355">
        <v>1026000000</v>
      </c>
      <c r="LG355">
        <v>11096000000</v>
      </c>
      <c r="LH355">
        <v>5195333333.333333</v>
      </c>
      <c r="LI355">
        <v>1942333333.3333333</v>
      </c>
      <c r="LJ355">
        <v>2785333333.3333335</v>
      </c>
      <c r="LK355">
        <v>861000000</v>
      </c>
      <c r="LL355">
        <v>312333333.33333331</v>
      </c>
      <c r="LM355">
        <v>6121333333.333333</v>
      </c>
      <c r="LN355">
        <v>3147666666.6666665</v>
      </c>
      <c r="LO355">
        <v>1038333333.3333334</v>
      </c>
      <c r="LP355">
        <v>312000000</v>
      </c>
      <c r="LQ355">
        <v>1610666666.6666667</v>
      </c>
      <c r="LR355">
        <v>12333333.333333334</v>
      </c>
      <c r="LS355">
        <v>122478666666.66667</v>
      </c>
      <c r="LT355">
        <v>54445666666.666664</v>
      </c>
      <c r="LU355">
        <v>47451666666.666664</v>
      </c>
      <c r="LV355">
        <v>6608333333.333333</v>
      </c>
      <c r="LW355">
        <v>385666666.66666669</v>
      </c>
      <c r="LX355">
        <v>23419000000</v>
      </c>
      <c r="LY355">
        <v>19218333333.333332</v>
      </c>
      <c r="LZ355">
        <v>11265666666.666666</v>
      </c>
      <c r="MA355">
        <v>7271000000</v>
      </c>
      <c r="MB355">
        <v>681666666.66666663</v>
      </c>
      <c r="MC355">
        <v>4201000000</v>
      </c>
      <c r="MD355">
        <v>17044666666.666666</v>
      </c>
      <c r="ME355">
        <v>13999000000</v>
      </c>
      <c r="MF355">
        <v>3045666666.6666665</v>
      </c>
      <c r="MG355">
        <v>27569333333.333332</v>
      </c>
      <c r="MH355">
        <v>3746666666.6666665</v>
      </c>
      <c r="MI355">
        <v>4723333333.333333</v>
      </c>
      <c r="MJ355">
        <v>5915666666.666667</v>
      </c>
      <c r="MK355">
        <v>3917333333.3333335</v>
      </c>
      <c r="ML355">
        <v>5426666666.666667</v>
      </c>
      <c r="MM355">
        <v>3519666666.6666665</v>
      </c>
      <c r="MN355">
        <v>319666666.66666669</v>
      </c>
      <c r="MO355">
        <v>193058000000</v>
      </c>
      <c r="MP355">
        <v>186778666666.66666</v>
      </c>
      <c r="MQ355">
        <v>62320666666.666664</v>
      </c>
      <c r="MR355">
        <v>50242000000</v>
      </c>
      <c r="MS355">
        <v>13738666666.666666</v>
      </c>
      <c r="MT355">
        <v>34923333333.333336</v>
      </c>
      <c r="MU355">
        <v>1352000000</v>
      </c>
      <c r="MV355">
        <v>228000000</v>
      </c>
      <c r="MW355">
        <v>12078666666.666666</v>
      </c>
      <c r="MX355">
        <v>1935333333.3333333</v>
      </c>
      <c r="MY355">
        <v>10143333333.333334</v>
      </c>
      <c r="MZ355">
        <v>6858000000</v>
      </c>
      <c r="NA355">
        <v>3285333333.3333335</v>
      </c>
      <c r="NB355">
        <v>32442666666.666668</v>
      </c>
      <c r="NC355">
        <v>13829333333.333334</v>
      </c>
      <c r="ND355">
        <v>8412666666.666667</v>
      </c>
      <c r="NE355">
        <v>2858333333.3333335</v>
      </c>
      <c r="NF355">
        <v>2558000000</v>
      </c>
      <c r="NG355">
        <v>18613333333.333332</v>
      </c>
      <c r="NH355">
        <v>15450666666.666666</v>
      </c>
      <c r="NI355">
        <v>3163000000</v>
      </c>
      <c r="NJ355">
        <v>11630333333.333334</v>
      </c>
      <c r="NK355">
        <v>7451666666.666667</v>
      </c>
      <c r="NL355">
        <v>6636333333.333333</v>
      </c>
      <c r="NM355">
        <v>815333333.33333337</v>
      </c>
      <c r="NN355">
        <v>4178666666.6666665</v>
      </c>
      <c r="NO355">
        <v>1975666666.6666667</v>
      </c>
      <c r="NP355">
        <v>2199000000</v>
      </c>
      <c r="NQ355">
        <v>4333333.333333333</v>
      </c>
      <c r="NR355">
        <v>8391000000</v>
      </c>
      <c r="NS355">
        <v>4218666666.6666665</v>
      </c>
      <c r="NT355">
        <v>2363666666.6666665</v>
      </c>
      <c r="NU355">
        <v>1210666666.6666667</v>
      </c>
      <c r="NV355">
        <v>598000000</v>
      </c>
      <c r="NW355">
        <v>25031666666.666668</v>
      </c>
      <c r="NX355">
        <v>23077333333.333332</v>
      </c>
      <c r="NY355">
        <v>21924333333.333332</v>
      </c>
      <c r="NZ355">
        <v>1153000000</v>
      </c>
      <c r="OA355">
        <v>1954333333.3333333</v>
      </c>
      <c r="OB355">
        <v>18370666666.666668</v>
      </c>
      <c r="OC355">
        <v>9881000000</v>
      </c>
      <c r="OD355">
        <v>7386000000</v>
      </c>
      <c r="OE355">
        <v>2495000000</v>
      </c>
      <c r="OF355">
        <v>8489333333.333333</v>
      </c>
      <c r="OG355">
        <v>3687333333.3333335</v>
      </c>
      <c r="OH355">
        <v>216333333.33333334</v>
      </c>
      <c r="OI355">
        <v>2506666666.6666665</v>
      </c>
      <c r="OJ355">
        <v>2078666666.6666667</v>
      </c>
      <c r="OK355">
        <v>28591333333.333332</v>
      </c>
      <c r="OL355">
        <v>7193000000</v>
      </c>
      <c r="OM355">
        <v>6331333333.333333</v>
      </c>
      <c r="ON355">
        <v>861666666.66666663</v>
      </c>
      <c r="OP355">
        <v>5351666666.666667</v>
      </c>
      <c r="OQ355">
        <v>2836666666.6666665</v>
      </c>
      <c r="OR355">
        <v>1562000000</v>
      </c>
      <c r="OS355">
        <v>953000000</v>
      </c>
      <c r="OT355">
        <v>5269000000</v>
      </c>
      <c r="OU355">
        <v>2394666666.6666665</v>
      </c>
      <c r="OV355">
        <v>3000666666.6666665</v>
      </c>
      <c r="OW355">
        <v>1096000000</v>
      </c>
      <c r="OX355">
        <v>3085333333.3333335</v>
      </c>
      <c r="OY355">
        <v>1989333333.3333333</v>
      </c>
      <c r="OZ355">
        <v>6279333333.333333</v>
      </c>
      <c r="PA355">
        <v>24641666666.666668</v>
      </c>
      <c r="PB355">
        <v>18362333333.333332</v>
      </c>
    </row>
    <row r="356" spans="1:418" x14ac:dyDescent="0.45">
      <c r="A356" s="71">
        <v>27851</v>
      </c>
      <c r="B356">
        <v>56.1</v>
      </c>
      <c r="C356">
        <v>53.1</v>
      </c>
      <c r="D356">
        <v>50.7</v>
      </c>
      <c r="I356">
        <v>45.7</v>
      </c>
      <c r="L356">
        <v>48.6</v>
      </c>
      <c r="M356">
        <v>42.4</v>
      </c>
      <c r="N356">
        <v>38</v>
      </c>
      <c r="O356">
        <v>36.5</v>
      </c>
      <c r="Q356">
        <v>43.8</v>
      </c>
      <c r="R356">
        <v>52.7</v>
      </c>
      <c r="S356">
        <v>35.1</v>
      </c>
      <c r="W356">
        <v>66.7</v>
      </c>
      <c r="AA356">
        <v>69.2</v>
      </c>
      <c r="AL356">
        <v>60.4</v>
      </c>
      <c r="AP356">
        <v>61.3</v>
      </c>
      <c r="AQ356">
        <v>60.9</v>
      </c>
      <c r="AR356">
        <v>62.4</v>
      </c>
      <c r="BG356">
        <v>67.2</v>
      </c>
      <c r="BH356">
        <v>66.2</v>
      </c>
      <c r="BI356">
        <v>65.7</v>
      </c>
      <c r="BJ356">
        <v>57.5</v>
      </c>
      <c r="BK356">
        <v>58.6</v>
      </c>
      <c r="BM356">
        <v>79.8</v>
      </c>
      <c r="BO356">
        <v>78.900000000000006</v>
      </c>
      <c r="BS356">
        <v>78.2</v>
      </c>
      <c r="CB356">
        <v>59</v>
      </c>
      <c r="CG356">
        <v>84.9</v>
      </c>
      <c r="CJ356">
        <v>71.8</v>
      </c>
      <c r="CO356">
        <v>58.4</v>
      </c>
      <c r="CP356">
        <v>55</v>
      </c>
      <c r="CQ356">
        <v>51</v>
      </c>
      <c r="CR356">
        <v>53</v>
      </c>
      <c r="CS356">
        <v>54.7</v>
      </c>
      <c r="CU356">
        <v>40.799999999999997</v>
      </c>
      <c r="CW356">
        <v>58.6</v>
      </c>
      <c r="CX356">
        <v>69.900000000000006</v>
      </c>
      <c r="CZ356">
        <v>64.5</v>
      </c>
      <c r="DI356">
        <v>45.3</v>
      </c>
      <c r="DQ356">
        <v>54.8</v>
      </c>
      <c r="DX356">
        <v>57.8</v>
      </c>
      <c r="EK356">
        <v>57.3</v>
      </c>
      <c r="EP356">
        <v>67.5</v>
      </c>
      <c r="ER356">
        <v>64.400000000000006</v>
      </c>
      <c r="EY356">
        <v>74.3</v>
      </c>
      <c r="EZ356">
        <v>77.3</v>
      </c>
      <c r="FG356">
        <v>86.8</v>
      </c>
      <c r="FJ356">
        <v>89.5</v>
      </c>
      <c r="FP356">
        <v>71.599999999999994</v>
      </c>
      <c r="FX356">
        <v>54</v>
      </c>
      <c r="FY356">
        <v>54.5</v>
      </c>
      <c r="GA356">
        <v>66.3</v>
      </c>
      <c r="GC356">
        <v>66.2</v>
      </c>
      <c r="GF356">
        <v>48.8</v>
      </c>
      <c r="GH356">
        <v>45.7</v>
      </c>
      <c r="GI356">
        <v>45.8</v>
      </c>
      <c r="GJ356">
        <v>45</v>
      </c>
      <c r="GP356">
        <v>56.8</v>
      </c>
      <c r="GZ356">
        <v>51</v>
      </c>
      <c r="HA356">
        <v>55.9</v>
      </c>
      <c r="HB356">
        <v>53.3</v>
      </c>
      <c r="HC356">
        <v>50.3</v>
      </c>
      <c r="IU356">
        <v>53.1</v>
      </c>
      <c r="JJ356">
        <v>56.5</v>
      </c>
      <c r="JQ356">
        <v>57.6</v>
      </c>
      <c r="JX356">
        <v>56.7</v>
      </c>
      <c r="JY356">
        <v>57.4</v>
      </c>
      <c r="JZ356">
        <v>55.2</v>
      </c>
      <c r="KA356">
        <v>57.7</v>
      </c>
      <c r="KB356">
        <v>61.1</v>
      </c>
      <c r="KC356">
        <v>62.4</v>
      </c>
      <c r="KD356">
        <v>56.4</v>
      </c>
      <c r="KE356">
        <v>58.5</v>
      </c>
      <c r="KG356">
        <v>79.5</v>
      </c>
      <c r="KH356">
        <v>50.5</v>
      </c>
      <c r="KJ356">
        <v>59.7</v>
      </c>
      <c r="KK356">
        <v>59.4</v>
      </c>
      <c r="KL356">
        <v>64.400000000000006</v>
      </c>
      <c r="KT356">
        <v>4299333333.333333</v>
      </c>
      <c r="KU356">
        <v>376513333333.33331</v>
      </c>
      <c r="KV356">
        <v>179656333333.33334</v>
      </c>
      <c r="KW356">
        <v>55300000000</v>
      </c>
      <c r="KX356">
        <v>22320333333.333332</v>
      </c>
      <c r="KY356">
        <v>15205000000</v>
      </c>
      <c r="KZ356">
        <v>3398666666.6666665</v>
      </c>
      <c r="LA356">
        <v>3716666666.6666665</v>
      </c>
      <c r="LB356">
        <v>15469333333.333334</v>
      </c>
      <c r="LC356">
        <v>8484333333.333333</v>
      </c>
      <c r="LD356">
        <v>3803333333.3333335</v>
      </c>
      <c r="LE356">
        <v>2140666666.6666667</v>
      </c>
      <c r="LF356">
        <v>1040666666.6666666</v>
      </c>
      <c r="LG356">
        <v>11222000000</v>
      </c>
      <c r="LH356">
        <v>5238666666.666667</v>
      </c>
      <c r="LI356">
        <v>2013333333.3333333</v>
      </c>
      <c r="LJ356">
        <v>2758000000</v>
      </c>
      <c r="LK356">
        <v>898666666.66666663</v>
      </c>
      <c r="LL356">
        <v>313333333.33333331</v>
      </c>
      <c r="LM356">
        <v>6288000000</v>
      </c>
      <c r="LN356">
        <v>3207666666.6666665</v>
      </c>
      <c r="LO356">
        <v>1090000000</v>
      </c>
      <c r="LP356">
        <v>327333333.33333331</v>
      </c>
      <c r="LQ356">
        <v>1650333333.3333333</v>
      </c>
      <c r="LR356">
        <v>12666666.666666666</v>
      </c>
      <c r="LS356">
        <v>124356666666.66667</v>
      </c>
      <c r="LT356">
        <v>55277666666.666664</v>
      </c>
      <c r="LU356">
        <v>48107333333.333336</v>
      </c>
      <c r="LV356">
        <v>6775333333.333333</v>
      </c>
      <c r="LW356">
        <v>395000000</v>
      </c>
      <c r="LX356">
        <v>23671333333.333332</v>
      </c>
      <c r="LY356">
        <v>19422000000</v>
      </c>
      <c r="LZ356">
        <v>11355333333.333334</v>
      </c>
      <c r="MA356">
        <v>7363000000</v>
      </c>
      <c r="MB356">
        <v>704000000</v>
      </c>
      <c r="MC356">
        <v>4249333333.3333335</v>
      </c>
      <c r="MD356">
        <v>17197666666.666668</v>
      </c>
      <c r="ME356">
        <v>14057333333.333334</v>
      </c>
      <c r="MF356">
        <v>3140333333.3333335</v>
      </c>
      <c r="MG356">
        <v>28210000000</v>
      </c>
      <c r="MH356">
        <v>3851666666.6666665</v>
      </c>
      <c r="MI356">
        <v>4862000000</v>
      </c>
      <c r="MJ356">
        <v>5964333333.333333</v>
      </c>
      <c r="MK356">
        <v>3990666666.6666665</v>
      </c>
      <c r="ML356">
        <v>5708333333.333333</v>
      </c>
      <c r="MM356">
        <v>3537000000</v>
      </c>
      <c r="MN356">
        <v>296000000</v>
      </c>
      <c r="MO356">
        <v>196857000000</v>
      </c>
      <c r="MP356">
        <v>190582333333.33334</v>
      </c>
      <c r="MQ356">
        <v>63633666666.666664</v>
      </c>
      <c r="MR356">
        <v>51321000000</v>
      </c>
      <c r="MS356">
        <v>14018000000</v>
      </c>
      <c r="MT356">
        <v>35706333333.333336</v>
      </c>
      <c r="MU356">
        <v>1367000000</v>
      </c>
      <c r="MV356">
        <v>229666666.66666666</v>
      </c>
      <c r="MW356">
        <v>12312333333.333334</v>
      </c>
      <c r="MX356">
        <v>1977666666.6666667</v>
      </c>
      <c r="MY356">
        <v>10334666666.666666</v>
      </c>
      <c r="MZ356">
        <v>7042000000</v>
      </c>
      <c r="NA356">
        <v>3292666666.6666665</v>
      </c>
      <c r="NB356">
        <v>33446000000</v>
      </c>
      <c r="NC356">
        <v>14365666666.666666</v>
      </c>
      <c r="ND356">
        <v>8666333333.333334</v>
      </c>
      <c r="NE356">
        <v>3022000000</v>
      </c>
      <c r="NF356">
        <v>2677333333.3333335</v>
      </c>
      <c r="NG356">
        <v>19080333333.333332</v>
      </c>
      <c r="NH356">
        <v>15855666666.666666</v>
      </c>
      <c r="NI356">
        <v>3224666666.6666665</v>
      </c>
      <c r="NJ356">
        <v>11910000000</v>
      </c>
      <c r="NK356">
        <v>7586666666.666667</v>
      </c>
      <c r="NL356">
        <v>6758000000</v>
      </c>
      <c r="NM356">
        <v>828666666.66666663</v>
      </c>
      <c r="NN356">
        <v>4323333333.333333</v>
      </c>
      <c r="NO356">
        <v>1975000000</v>
      </c>
      <c r="NP356">
        <v>2343666666.6666665</v>
      </c>
      <c r="NQ356">
        <v>4666666.666666667</v>
      </c>
      <c r="NR356">
        <v>8631000000</v>
      </c>
      <c r="NS356">
        <v>4336333333.333333</v>
      </c>
      <c r="NT356">
        <v>2449333333.3333335</v>
      </c>
      <c r="NU356">
        <v>1223000000</v>
      </c>
      <c r="NV356">
        <v>622333333.33333337</v>
      </c>
      <c r="NW356">
        <v>25584333333.333332</v>
      </c>
      <c r="NX356">
        <v>23577666666.666668</v>
      </c>
      <c r="NY356">
        <v>22392666666.666668</v>
      </c>
      <c r="NZ356">
        <v>1185000000</v>
      </c>
      <c r="OA356">
        <v>2007000000</v>
      </c>
      <c r="OB356">
        <v>18441000000</v>
      </c>
      <c r="OC356">
        <v>9770000000</v>
      </c>
      <c r="OD356">
        <v>7450000000</v>
      </c>
      <c r="OE356">
        <v>2319666666.6666665</v>
      </c>
      <c r="OF356">
        <v>8671333333.333334</v>
      </c>
      <c r="OG356">
        <v>3893000000</v>
      </c>
      <c r="OH356">
        <v>225333333.33333334</v>
      </c>
      <c r="OI356">
        <v>2385666666.6666665</v>
      </c>
      <c r="OJ356">
        <v>2167333333.3333335</v>
      </c>
      <c r="OK356">
        <v>28936333333.333332</v>
      </c>
      <c r="OL356">
        <v>7367333333.333333</v>
      </c>
      <c r="OM356">
        <v>6525333333.333333</v>
      </c>
      <c r="ON356">
        <v>842000000</v>
      </c>
      <c r="OP356">
        <v>5429666666.666667</v>
      </c>
      <c r="OQ356">
        <v>2920333333.3333335</v>
      </c>
      <c r="OR356">
        <v>1536000000</v>
      </c>
      <c r="OS356">
        <v>973333333.33333337</v>
      </c>
      <c r="OT356">
        <v>5374333333.333333</v>
      </c>
      <c r="OU356">
        <v>2446000000</v>
      </c>
      <c r="OV356">
        <v>3189000000</v>
      </c>
      <c r="OW356">
        <v>830666666.66666663</v>
      </c>
      <c r="OX356">
        <v>3009666666.6666665</v>
      </c>
      <c r="OY356">
        <v>2179000000</v>
      </c>
      <c r="OZ356">
        <v>6274666666.666667</v>
      </c>
      <c r="PA356">
        <v>25012333333.333332</v>
      </c>
      <c r="PB356">
        <v>18737666666.666668</v>
      </c>
    </row>
    <row r="357" spans="1:418" x14ac:dyDescent="0.45">
      <c r="A357" s="71">
        <v>27881</v>
      </c>
      <c r="B357">
        <v>56.4</v>
      </c>
      <c r="C357">
        <v>53.2</v>
      </c>
      <c r="D357">
        <v>50.9</v>
      </c>
      <c r="I357">
        <v>46.1</v>
      </c>
      <c r="L357">
        <v>48.7</v>
      </c>
      <c r="M357">
        <v>42.5</v>
      </c>
      <c r="N357">
        <v>38</v>
      </c>
      <c r="O357">
        <v>36.5</v>
      </c>
      <c r="Q357">
        <v>43.9</v>
      </c>
      <c r="R357">
        <v>52.7</v>
      </c>
      <c r="S357">
        <v>35.299999999999997</v>
      </c>
      <c r="W357">
        <v>66.8</v>
      </c>
      <c r="AA357">
        <v>69.3</v>
      </c>
      <c r="AL357">
        <v>60.6</v>
      </c>
      <c r="AP357">
        <v>61.6</v>
      </c>
      <c r="AQ357">
        <v>61.1</v>
      </c>
      <c r="AR357">
        <v>62.6</v>
      </c>
      <c r="BG357">
        <v>68.2</v>
      </c>
      <c r="BH357">
        <v>67</v>
      </c>
      <c r="BI357">
        <v>66.900000000000006</v>
      </c>
      <c r="BJ357">
        <v>59.2</v>
      </c>
      <c r="BK357">
        <v>61</v>
      </c>
      <c r="BM357">
        <v>80.3</v>
      </c>
      <c r="BO357">
        <v>78.400000000000006</v>
      </c>
      <c r="BS357">
        <v>79.3</v>
      </c>
      <c r="CB357">
        <v>59.6</v>
      </c>
      <c r="CG357">
        <v>88.2</v>
      </c>
      <c r="CJ357">
        <v>71.599999999999994</v>
      </c>
      <c r="CO357">
        <v>57.5</v>
      </c>
      <c r="CP357">
        <v>53.6</v>
      </c>
      <c r="CQ357">
        <v>50</v>
      </c>
      <c r="CR357">
        <v>53</v>
      </c>
      <c r="CS357">
        <v>55.2</v>
      </c>
      <c r="CU357">
        <v>39.6</v>
      </c>
      <c r="CW357">
        <v>56.3</v>
      </c>
      <c r="CX357">
        <v>68.3</v>
      </c>
      <c r="CZ357">
        <v>60.9</v>
      </c>
      <c r="DI357">
        <v>46.3</v>
      </c>
      <c r="DQ357">
        <v>55.1</v>
      </c>
      <c r="DX357">
        <v>57.9</v>
      </c>
      <c r="EK357">
        <v>57.5</v>
      </c>
      <c r="EP357">
        <v>67.7</v>
      </c>
      <c r="ER357">
        <v>64.599999999999994</v>
      </c>
      <c r="EY357">
        <v>74.599999999999994</v>
      </c>
      <c r="EZ357">
        <v>77.7</v>
      </c>
      <c r="FG357">
        <v>87.2</v>
      </c>
      <c r="FJ357">
        <v>89.9</v>
      </c>
      <c r="FP357">
        <v>71.8</v>
      </c>
      <c r="FX357">
        <v>54.3</v>
      </c>
      <c r="FY357">
        <v>54.9</v>
      </c>
      <c r="GA357">
        <v>66.400000000000006</v>
      </c>
      <c r="GC357">
        <v>66.3</v>
      </c>
      <c r="GF357">
        <v>49.8</v>
      </c>
      <c r="GH357">
        <v>46.1</v>
      </c>
      <c r="GI357">
        <v>46.1</v>
      </c>
      <c r="GJ357">
        <v>45.2</v>
      </c>
      <c r="GP357">
        <v>57.1</v>
      </c>
      <c r="GZ357">
        <v>51.4</v>
      </c>
      <c r="HA357">
        <v>56.2</v>
      </c>
      <c r="HB357">
        <v>53.7</v>
      </c>
      <c r="HC357">
        <v>50.6</v>
      </c>
      <c r="IU357">
        <v>53.3</v>
      </c>
      <c r="JJ357">
        <v>56.7</v>
      </c>
      <c r="JQ357">
        <v>57.9</v>
      </c>
      <c r="JX357">
        <v>57</v>
      </c>
      <c r="JY357">
        <v>57.7</v>
      </c>
      <c r="JZ357">
        <v>55.4</v>
      </c>
      <c r="KA357">
        <v>58</v>
      </c>
      <c r="KB357">
        <v>61.5</v>
      </c>
      <c r="KC357">
        <v>62.7</v>
      </c>
      <c r="KD357">
        <v>56.7</v>
      </c>
      <c r="KE357">
        <v>58.7</v>
      </c>
      <c r="KG357">
        <v>79.8</v>
      </c>
      <c r="KH357">
        <v>50.6</v>
      </c>
      <c r="KJ357">
        <v>60</v>
      </c>
      <c r="KK357">
        <v>59.7</v>
      </c>
      <c r="KL357">
        <v>64.7</v>
      </c>
      <c r="KT357">
        <v>4299333333.333333</v>
      </c>
      <c r="KU357">
        <v>376513333333.33331</v>
      </c>
      <c r="KV357">
        <v>179656333333.33334</v>
      </c>
      <c r="KW357">
        <v>55300000000</v>
      </c>
      <c r="KX357">
        <v>22320333333.333332</v>
      </c>
      <c r="KY357">
        <v>15205000000</v>
      </c>
      <c r="KZ357">
        <v>3398666666.6666665</v>
      </c>
      <c r="LA357">
        <v>3716666666.6666665</v>
      </c>
      <c r="LB357">
        <v>15469333333.333334</v>
      </c>
      <c r="LC357">
        <v>8484333333.333333</v>
      </c>
      <c r="LD357">
        <v>3803333333.3333335</v>
      </c>
      <c r="LE357">
        <v>2140666666.6666667</v>
      </c>
      <c r="LF357">
        <v>1040666666.6666666</v>
      </c>
      <c r="LG357">
        <v>11222000000</v>
      </c>
      <c r="LH357">
        <v>5238666666.666667</v>
      </c>
      <c r="LI357">
        <v>2013333333.3333333</v>
      </c>
      <c r="LJ357">
        <v>2758000000</v>
      </c>
      <c r="LK357">
        <v>898666666.66666663</v>
      </c>
      <c r="LL357">
        <v>313333333.33333331</v>
      </c>
      <c r="LM357">
        <v>6288000000</v>
      </c>
      <c r="LN357">
        <v>3207666666.6666665</v>
      </c>
      <c r="LO357">
        <v>1090000000</v>
      </c>
      <c r="LP357">
        <v>327333333.33333331</v>
      </c>
      <c r="LQ357">
        <v>1650333333.3333333</v>
      </c>
      <c r="LR357">
        <v>12666666.666666666</v>
      </c>
      <c r="LS357">
        <v>124356666666.66667</v>
      </c>
      <c r="LT357">
        <v>55277666666.666664</v>
      </c>
      <c r="LU357">
        <v>48107333333.333336</v>
      </c>
      <c r="LV357">
        <v>6775333333.333333</v>
      </c>
      <c r="LW357">
        <v>395000000</v>
      </c>
      <c r="LX357">
        <v>23671333333.333332</v>
      </c>
      <c r="LY357">
        <v>19422000000</v>
      </c>
      <c r="LZ357">
        <v>11355333333.333334</v>
      </c>
      <c r="MA357">
        <v>7363000000</v>
      </c>
      <c r="MB357">
        <v>704000000</v>
      </c>
      <c r="MC357">
        <v>4249333333.3333335</v>
      </c>
      <c r="MD357">
        <v>17197666666.666668</v>
      </c>
      <c r="ME357">
        <v>14057333333.333334</v>
      </c>
      <c r="MF357">
        <v>3140333333.3333335</v>
      </c>
      <c r="MG357">
        <v>28210000000</v>
      </c>
      <c r="MH357">
        <v>3851666666.6666665</v>
      </c>
      <c r="MI357">
        <v>4862000000</v>
      </c>
      <c r="MJ357">
        <v>5964333333.333333</v>
      </c>
      <c r="MK357">
        <v>3990666666.6666665</v>
      </c>
      <c r="ML357">
        <v>5708333333.333333</v>
      </c>
      <c r="MM357">
        <v>3537000000</v>
      </c>
      <c r="MN357">
        <v>296000000</v>
      </c>
      <c r="MO357">
        <v>196857000000</v>
      </c>
      <c r="MP357">
        <v>190582333333.33334</v>
      </c>
      <c r="MQ357">
        <v>63633666666.666664</v>
      </c>
      <c r="MR357">
        <v>51321000000</v>
      </c>
      <c r="MS357">
        <v>14018000000</v>
      </c>
      <c r="MT357">
        <v>35706333333.333336</v>
      </c>
      <c r="MU357">
        <v>1367000000</v>
      </c>
      <c r="MV357">
        <v>229666666.66666666</v>
      </c>
      <c r="MW357">
        <v>12312333333.333334</v>
      </c>
      <c r="MX357">
        <v>1977666666.6666667</v>
      </c>
      <c r="MY357">
        <v>10334666666.666666</v>
      </c>
      <c r="MZ357">
        <v>7042000000</v>
      </c>
      <c r="NA357">
        <v>3292666666.6666665</v>
      </c>
      <c r="NB357">
        <v>33446000000</v>
      </c>
      <c r="NC357">
        <v>14365666666.666666</v>
      </c>
      <c r="ND357">
        <v>8666333333.333334</v>
      </c>
      <c r="NE357">
        <v>3022000000</v>
      </c>
      <c r="NF357">
        <v>2677333333.3333335</v>
      </c>
      <c r="NG357">
        <v>19080333333.333332</v>
      </c>
      <c r="NH357">
        <v>15855666666.666666</v>
      </c>
      <c r="NI357">
        <v>3224666666.6666665</v>
      </c>
      <c r="NJ357">
        <v>11910000000</v>
      </c>
      <c r="NK357">
        <v>7586666666.666667</v>
      </c>
      <c r="NL357">
        <v>6758000000</v>
      </c>
      <c r="NM357">
        <v>828666666.66666663</v>
      </c>
      <c r="NN357">
        <v>4323333333.333333</v>
      </c>
      <c r="NO357">
        <v>1975000000</v>
      </c>
      <c r="NP357">
        <v>2343666666.6666665</v>
      </c>
      <c r="NQ357">
        <v>4666666.666666667</v>
      </c>
      <c r="NR357">
        <v>8631000000</v>
      </c>
      <c r="NS357">
        <v>4336333333.333333</v>
      </c>
      <c r="NT357">
        <v>2449333333.3333335</v>
      </c>
      <c r="NU357">
        <v>1223000000</v>
      </c>
      <c r="NV357">
        <v>622333333.33333337</v>
      </c>
      <c r="NW357">
        <v>25584333333.333332</v>
      </c>
      <c r="NX357">
        <v>23577666666.666668</v>
      </c>
      <c r="NY357">
        <v>22392666666.666668</v>
      </c>
      <c r="NZ357">
        <v>1185000000</v>
      </c>
      <c r="OA357">
        <v>2007000000</v>
      </c>
      <c r="OB357">
        <v>18441000000</v>
      </c>
      <c r="OC357">
        <v>9770000000</v>
      </c>
      <c r="OD357">
        <v>7450000000</v>
      </c>
      <c r="OE357">
        <v>2319666666.6666665</v>
      </c>
      <c r="OF357">
        <v>8671333333.333334</v>
      </c>
      <c r="OG357">
        <v>3893000000</v>
      </c>
      <c r="OH357">
        <v>225333333.33333334</v>
      </c>
      <c r="OI357">
        <v>2385666666.6666665</v>
      </c>
      <c r="OJ357">
        <v>2167333333.3333335</v>
      </c>
      <c r="OK357">
        <v>28936333333.333332</v>
      </c>
      <c r="OL357">
        <v>7367333333.333333</v>
      </c>
      <c r="OM357">
        <v>6525333333.333333</v>
      </c>
      <c r="ON357">
        <v>842000000</v>
      </c>
      <c r="OP357">
        <v>5429666666.666667</v>
      </c>
      <c r="OQ357">
        <v>2920333333.3333335</v>
      </c>
      <c r="OR357">
        <v>1536000000</v>
      </c>
      <c r="OS357">
        <v>973333333.33333337</v>
      </c>
      <c r="OT357">
        <v>5374333333.333333</v>
      </c>
      <c r="OU357">
        <v>2446000000</v>
      </c>
      <c r="OV357">
        <v>3189000000</v>
      </c>
      <c r="OW357">
        <v>830666666.66666663</v>
      </c>
      <c r="OX357">
        <v>3009666666.6666665</v>
      </c>
      <c r="OY357">
        <v>2179000000</v>
      </c>
      <c r="OZ357">
        <v>6274666666.666667</v>
      </c>
      <c r="PA357">
        <v>25012333333.333332</v>
      </c>
      <c r="PB357">
        <v>18737666666.666668</v>
      </c>
    </row>
    <row r="358" spans="1:418" x14ac:dyDescent="0.45">
      <c r="A358" s="71">
        <v>27912</v>
      </c>
      <c r="B358">
        <v>56.7</v>
      </c>
      <c r="C358">
        <v>53.5</v>
      </c>
      <c r="D358">
        <v>51.2</v>
      </c>
      <c r="I358">
        <v>46.4</v>
      </c>
      <c r="L358">
        <v>48.8</v>
      </c>
      <c r="M358">
        <v>42.6</v>
      </c>
      <c r="N358">
        <v>38.299999999999997</v>
      </c>
      <c r="O358">
        <v>36.799999999999997</v>
      </c>
      <c r="Q358">
        <v>43.9</v>
      </c>
      <c r="R358">
        <v>52</v>
      </c>
      <c r="S358">
        <v>35.799999999999997</v>
      </c>
      <c r="W358">
        <v>67.099999999999994</v>
      </c>
      <c r="AA358">
        <v>69.400000000000006</v>
      </c>
      <c r="AL358">
        <v>60.8</v>
      </c>
      <c r="AP358">
        <v>61.7</v>
      </c>
      <c r="AQ358">
        <v>61.3</v>
      </c>
      <c r="AR358">
        <v>62.7</v>
      </c>
      <c r="BG358">
        <v>68.5</v>
      </c>
      <c r="BH358">
        <v>67.099999999999994</v>
      </c>
      <c r="BI358">
        <v>66.7</v>
      </c>
      <c r="BJ358">
        <v>58.8</v>
      </c>
      <c r="BK358">
        <v>61.3</v>
      </c>
      <c r="BM358">
        <v>79.900000000000006</v>
      </c>
      <c r="BO358">
        <v>78.5</v>
      </c>
      <c r="BS358">
        <v>80.2</v>
      </c>
      <c r="CB358">
        <v>60</v>
      </c>
      <c r="CG358">
        <v>91.3</v>
      </c>
      <c r="CJ358">
        <v>71.7</v>
      </c>
      <c r="CO358">
        <v>56.6</v>
      </c>
      <c r="CP358">
        <v>52.5</v>
      </c>
      <c r="CQ358">
        <v>49.6</v>
      </c>
      <c r="CR358">
        <v>50.6</v>
      </c>
      <c r="CS358">
        <v>55.8</v>
      </c>
      <c r="CU358">
        <v>40.1</v>
      </c>
      <c r="CW358">
        <v>55</v>
      </c>
      <c r="CX358">
        <v>63.4</v>
      </c>
      <c r="CZ358">
        <v>55.6</v>
      </c>
      <c r="DI358">
        <v>47.5</v>
      </c>
      <c r="DQ358">
        <v>55.5</v>
      </c>
      <c r="DX358">
        <v>58.1</v>
      </c>
      <c r="EK358">
        <v>57.8</v>
      </c>
      <c r="EP358">
        <v>67.900000000000006</v>
      </c>
      <c r="ER358">
        <v>65</v>
      </c>
      <c r="EY358">
        <v>74.900000000000006</v>
      </c>
      <c r="EZ358">
        <v>77.7</v>
      </c>
      <c r="FG358">
        <v>87.7</v>
      </c>
      <c r="FJ358">
        <v>90.3</v>
      </c>
      <c r="FP358">
        <v>72.2</v>
      </c>
      <c r="FX358">
        <v>54.8</v>
      </c>
      <c r="FY358">
        <v>55.3</v>
      </c>
      <c r="GA358">
        <v>66.5</v>
      </c>
      <c r="GC358">
        <v>66.400000000000006</v>
      </c>
      <c r="GF358">
        <v>50.4</v>
      </c>
      <c r="GH358">
        <v>46.7</v>
      </c>
      <c r="GI358">
        <v>46.7</v>
      </c>
      <c r="GJ358">
        <v>46</v>
      </c>
      <c r="GP358">
        <v>57.4</v>
      </c>
      <c r="GZ358">
        <v>51.8</v>
      </c>
      <c r="HA358">
        <v>56.4</v>
      </c>
      <c r="HB358">
        <v>53.8</v>
      </c>
      <c r="HC358">
        <v>51</v>
      </c>
      <c r="IU358">
        <v>53.6</v>
      </c>
      <c r="JJ358">
        <v>56.9</v>
      </c>
      <c r="JQ358">
        <v>58.2</v>
      </c>
      <c r="JX358">
        <v>57.2</v>
      </c>
      <c r="JY358">
        <v>57.9</v>
      </c>
      <c r="JZ358">
        <v>55.7</v>
      </c>
      <c r="KA358">
        <v>58.2</v>
      </c>
      <c r="KB358">
        <v>61.7</v>
      </c>
      <c r="KC358">
        <v>62.9</v>
      </c>
      <c r="KD358">
        <v>56.9</v>
      </c>
      <c r="KE358">
        <v>59</v>
      </c>
      <c r="KG358">
        <v>80.099999999999994</v>
      </c>
      <c r="KH358">
        <v>50.8</v>
      </c>
      <c r="KJ358">
        <v>60.3</v>
      </c>
      <c r="KK358">
        <v>60</v>
      </c>
      <c r="KL358">
        <v>64.900000000000006</v>
      </c>
      <c r="KT358">
        <v>4299333333.333333</v>
      </c>
      <c r="KU358">
        <v>376513333333.33331</v>
      </c>
      <c r="KV358">
        <v>179656333333.33334</v>
      </c>
      <c r="KW358">
        <v>55300000000</v>
      </c>
      <c r="KX358">
        <v>22320333333.333332</v>
      </c>
      <c r="KY358">
        <v>15205000000</v>
      </c>
      <c r="KZ358">
        <v>3398666666.6666665</v>
      </c>
      <c r="LA358">
        <v>3716666666.6666665</v>
      </c>
      <c r="LB358">
        <v>15469333333.333334</v>
      </c>
      <c r="LC358">
        <v>8484333333.333333</v>
      </c>
      <c r="LD358">
        <v>3803333333.3333335</v>
      </c>
      <c r="LE358">
        <v>2140666666.6666667</v>
      </c>
      <c r="LF358">
        <v>1040666666.6666666</v>
      </c>
      <c r="LG358">
        <v>11222000000</v>
      </c>
      <c r="LH358">
        <v>5238666666.666667</v>
      </c>
      <c r="LI358">
        <v>2013333333.3333333</v>
      </c>
      <c r="LJ358">
        <v>2758000000</v>
      </c>
      <c r="LK358">
        <v>898666666.66666663</v>
      </c>
      <c r="LL358">
        <v>313333333.33333331</v>
      </c>
      <c r="LM358">
        <v>6288000000</v>
      </c>
      <c r="LN358">
        <v>3207666666.6666665</v>
      </c>
      <c r="LO358">
        <v>1090000000</v>
      </c>
      <c r="LP358">
        <v>327333333.33333331</v>
      </c>
      <c r="LQ358">
        <v>1650333333.3333333</v>
      </c>
      <c r="LR358">
        <v>12666666.666666666</v>
      </c>
      <c r="LS358">
        <v>124356666666.66667</v>
      </c>
      <c r="LT358">
        <v>55277666666.666664</v>
      </c>
      <c r="LU358">
        <v>48107333333.333336</v>
      </c>
      <c r="LV358">
        <v>6775333333.333333</v>
      </c>
      <c r="LW358">
        <v>395000000</v>
      </c>
      <c r="LX358">
        <v>23671333333.333332</v>
      </c>
      <c r="LY358">
        <v>19422000000</v>
      </c>
      <c r="LZ358">
        <v>11355333333.333334</v>
      </c>
      <c r="MA358">
        <v>7363000000</v>
      </c>
      <c r="MB358">
        <v>704000000</v>
      </c>
      <c r="MC358">
        <v>4249333333.3333335</v>
      </c>
      <c r="MD358">
        <v>17197666666.666668</v>
      </c>
      <c r="ME358">
        <v>14057333333.333334</v>
      </c>
      <c r="MF358">
        <v>3140333333.3333335</v>
      </c>
      <c r="MG358">
        <v>28210000000</v>
      </c>
      <c r="MH358">
        <v>3851666666.6666665</v>
      </c>
      <c r="MI358">
        <v>4862000000</v>
      </c>
      <c r="MJ358">
        <v>5964333333.333333</v>
      </c>
      <c r="MK358">
        <v>3990666666.6666665</v>
      </c>
      <c r="ML358">
        <v>5708333333.333333</v>
      </c>
      <c r="MM358">
        <v>3537000000</v>
      </c>
      <c r="MN358">
        <v>296000000</v>
      </c>
      <c r="MO358">
        <v>196857000000</v>
      </c>
      <c r="MP358">
        <v>190582333333.33334</v>
      </c>
      <c r="MQ358">
        <v>63633666666.666664</v>
      </c>
      <c r="MR358">
        <v>51321000000</v>
      </c>
      <c r="MS358">
        <v>14018000000</v>
      </c>
      <c r="MT358">
        <v>35706333333.333336</v>
      </c>
      <c r="MU358">
        <v>1367000000</v>
      </c>
      <c r="MV358">
        <v>229666666.66666666</v>
      </c>
      <c r="MW358">
        <v>12312333333.333334</v>
      </c>
      <c r="MX358">
        <v>1977666666.6666667</v>
      </c>
      <c r="MY358">
        <v>10334666666.666666</v>
      </c>
      <c r="MZ358">
        <v>7042000000</v>
      </c>
      <c r="NA358">
        <v>3292666666.6666665</v>
      </c>
      <c r="NB358">
        <v>33446000000</v>
      </c>
      <c r="NC358">
        <v>14365666666.666666</v>
      </c>
      <c r="ND358">
        <v>8666333333.333334</v>
      </c>
      <c r="NE358">
        <v>3022000000</v>
      </c>
      <c r="NF358">
        <v>2677333333.3333335</v>
      </c>
      <c r="NG358">
        <v>19080333333.333332</v>
      </c>
      <c r="NH358">
        <v>15855666666.666666</v>
      </c>
      <c r="NI358">
        <v>3224666666.6666665</v>
      </c>
      <c r="NJ358">
        <v>11910000000</v>
      </c>
      <c r="NK358">
        <v>7586666666.666667</v>
      </c>
      <c r="NL358">
        <v>6758000000</v>
      </c>
      <c r="NM358">
        <v>828666666.66666663</v>
      </c>
      <c r="NN358">
        <v>4323333333.333333</v>
      </c>
      <c r="NO358">
        <v>1975000000</v>
      </c>
      <c r="NP358">
        <v>2343666666.6666665</v>
      </c>
      <c r="NQ358">
        <v>4666666.666666667</v>
      </c>
      <c r="NR358">
        <v>8631000000</v>
      </c>
      <c r="NS358">
        <v>4336333333.333333</v>
      </c>
      <c r="NT358">
        <v>2449333333.3333335</v>
      </c>
      <c r="NU358">
        <v>1223000000</v>
      </c>
      <c r="NV358">
        <v>622333333.33333337</v>
      </c>
      <c r="NW358">
        <v>25584333333.333332</v>
      </c>
      <c r="NX358">
        <v>23577666666.666668</v>
      </c>
      <c r="NY358">
        <v>22392666666.666668</v>
      </c>
      <c r="NZ358">
        <v>1185000000</v>
      </c>
      <c r="OA358">
        <v>2007000000</v>
      </c>
      <c r="OB358">
        <v>18441000000</v>
      </c>
      <c r="OC358">
        <v>9770000000</v>
      </c>
      <c r="OD358">
        <v>7450000000</v>
      </c>
      <c r="OE358">
        <v>2319666666.6666665</v>
      </c>
      <c r="OF358">
        <v>8671333333.333334</v>
      </c>
      <c r="OG358">
        <v>3893000000</v>
      </c>
      <c r="OH358">
        <v>225333333.33333334</v>
      </c>
      <c r="OI358">
        <v>2385666666.6666665</v>
      </c>
      <c r="OJ358">
        <v>2167333333.3333335</v>
      </c>
      <c r="OK358">
        <v>28936333333.333332</v>
      </c>
      <c r="OL358">
        <v>7367333333.333333</v>
      </c>
      <c r="OM358">
        <v>6525333333.333333</v>
      </c>
      <c r="ON358">
        <v>842000000</v>
      </c>
      <c r="OP358">
        <v>5429666666.666667</v>
      </c>
      <c r="OQ358">
        <v>2920333333.3333335</v>
      </c>
      <c r="OR358">
        <v>1536000000</v>
      </c>
      <c r="OS358">
        <v>973333333.33333337</v>
      </c>
      <c r="OT358">
        <v>5374333333.333333</v>
      </c>
      <c r="OU358">
        <v>2446000000</v>
      </c>
      <c r="OV358">
        <v>3189000000</v>
      </c>
      <c r="OW358">
        <v>830666666.66666663</v>
      </c>
      <c r="OX358">
        <v>3009666666.6666665</v>
      </c>
      <c r="OY358">
        <v>2179000000</v>
      </c>
      <c r="OZ358">
        <v>6274666666.666667</v>
      </c>
      <c r="PA358">
        <v>25012333333.333332</v>
      </c>
      <c r="PB358">
        <v>18737666666.666668</v>
      </c>
    </row>
    <row r="359" spans="1:418" x14ac:dyDescent="0.45">
      <c r="A359" s="71">
        <v>27942</v>
      </c>
      <c r="B359">
        <v>57</v>
      </c>
      <c r="C359">
        <v>53.8</v>
      </c>
      <c r="D359">
        <v>51.6</v>
      </c>
      <c r="I359">
        <v>46.8</v>
      </c>
      <c r="L359">
        <v>49.1</v>
      </c>
      <c r="M359">
        <v>43</v>
      </c>
      <c r="N359">
        <v>38.5</v>
      </c>
      <c r="O359">
        <v>37</v>
      </c>
      <c r="Q359">
        <v>44.3</v>
      </c>
      <c r="R359">
        <v>52.5</v>
      </c>
      <c r="S359">
        <v>36.1</v>
      </c>
      <c r="W359">
        <v>67.400000000000006</v>
      </c>
      <c r="AA359">
        <v>70.099999999999994</v>
      </c>
      <c r="AL359">
        <v>61</v>
      </c>
      <c r="AP359">
        <v>62</v>
      </c>
      <c r="AQ359">
        <v>61.6</v>
      </c>
      <c r="AR359">
        <v>62.9</v>
      </c>
      <c r="BG359">
        <v>68.7</v>
      </c>
      <c r="BH359">
        <v>67.400000000000006</v>
      </c>
      <c r="BI359">
        <v>66.8</v>
      </c>
      <c r="BJ359">
        <v>59.2</v>
      </c>
      <c r="BK359">
        <v>61.3</v>
      </c>
      <c r="BM359">
        <v>79.7</v>
      </c>
      <c r="BO359">
        <v>80.900000000000006</v>
      </c>
      <c r="BS359">
        <v>79.7</v>
      </c>
      <c r="CB359">
        <v>60.3</v>
      </c>
      <c r="CG359">
        <v>92.3</v>
      </c>
      <c r="CJ359">
        <v>71.900000000000006</v>
      </c>
      <c r="CO359">
        <v>56.8</v>
      </c>
      <c r="CP359">
        <v>52.9</v>
      </c>
      <c r="CQ359">
        <v>50.2</v>
      </c>
      <c r="CR359">
        <v>48</v>
      </c>
      <c r="CS359">
        <v>59</v>
      </c>
      <c r="CU359">
        <v>40.9</v>
      </c>
      <c r="CW359">
        <v>55.2</v>
      </c>
      <c r="CX359">
        <v>57.4</v>
      </c>
      <c r="CZ359">
        <v>64.3</v>
      </c>
      <c r="DI359">
        <v>49.2</v>
      </c>
      <c r="DQ359">
        <v>56.1</v>
      </c>
      <c r="DX359">
        <v>60.4</v>
      </c>
      <c r="EK359">
        <v>58.2</v>
      </c>
      <c r="EP359">
        <v>68.3</v>
      </c>
      <c r="ER359">
        <v>65.3</v>
      </c>
      <c r="EY359">
        <v>75.3</v>
      </c>
      <c r="EZ359">
        <v>78.099999999999994</v>
      </c>
      <c r="FG359">
        <v>88.2</v>
      </c>
      <c r="FJ359">
        <v>90.3</v>
      </c>
      <c r="FP359">
        <v>72.7</v>
      </c>
      <c r="FX359">
        <v>55.1</v>
      </c>
      <c r="FY359">
        <v>55.6</v>
      </c>
      <c r="GA359">
        <v>66.7</v>
      </c>
      <c r="GC359">
        <v>66.599999999999994</v>
      </c>
      <c r="GF359">
        <v>51</v>
      </c>
      <c r="GH359">
        <v>46.8</v>
      </c>
      <c r="GI359">
        <v>46.8</v>
      </c>
      <c r="GJ359">
        <v>46.5</v>
      </c>
      <c r="GP359">
        <v>57.7</v>
      </c>
      <c r="GZ359">
        <v>52.3</v>
      </c>
      <c r="HA359">
        <v>56.6</v>
      </c>
      <c r="HB359">
        <v>54.2</v>
      </c>
      <c r="HC359">
        <v>51.5</v>
      </c>
      <c r="IU359">
        <v>53.9</v>
      </c>
      <c r="JJ359">
        <v>57.1</v>
      </c>
      <c r="JQ359">
        <v>58.6</v>
      </c>
      <c r="JX359">
        <v>57.6</v>
      </c>
      <c r="JY359">
        <v>58.3</v>
      </c>
      <c r="JZ359">
        <v>56</v>
      </c>
      <c r="KA359">
        <v>58.6</v>
      </c>
      <c r="KB359">
        <v>62.1</v>
      </c>
      <c r="KC359">
        <v>63.3</v>
      </c>
      <c r="KD359">
        <v>57.2</v>
      </c>
      <c r="KE359">
        <v>59.3</v>
      </c>
      <c r="KG359">
        <v>80.5</v>
      </c>
      <c r="KH359">
        <v>50.9</v>
      </c>
      <c r="KJ359">
        <v>60.6</v>
      </c>
      <c r="KK359">
        <v>60.3</v>
      </c>
      <c r="KL359">
        <v>65.2</v>
      </c>
      <c r="KT359">
        <v>4405333333.333333</v>
      </c>
      <c r="KU359">
        <v>386268666666.66669</v>
      </c>
      <c r="KV359">
        <v>183484333333.33334</v>
      </c>
      <c r="KW359">
        <v>56615000000</v>
      </c>
      <c r="KX359">
        <v>22903000000</v>
      </c>
      <c r="KY359">
        <v>15550333333.333334</v>
      </c>
      <c r="KZ359">
        <v>3539666666.6666665</v>
      </c>
      <c r="LA359">
        <v>3812666666.6666665</v>
      </c>
      <c r="LB359">
        <v>15806000000</v>
      </c>
      <c r="LC359">
        <v>8716666666.666666</v>
      </c>
      <c r="LD359">
        <v>3835666666.6666665</v>
      </c>
      <c r="LE359">
        <v>2187666666.6666665</v>
      </c>
      <c r="LF359">
        <v>1066333333.3333334</v>
      </c>
      <c r="LG359">
        <v>11424333333.333334</v>
      </c>
      <c r="LH359">
        <v>5337666666.666667</v>
      </c>
      <c r="LI359">
        <v>2110333333.3333333</v>
      </c>
      <c r="LJ359">
        <v>2774666666.6666665</v>
      </c>
      <c r="LK359">
        <v>885000000</v>
      </c>
      <c r="LL359">
        <v>316666666.66666669</v>
      </c>
      <c r="LM359">
        <v>6482000000</v>
      </c>
      <c r="LN359">
        <v>3343000000</v>
      </c>
      <c r="LO359">
        <v>1107666666.6666667</v>
      </c>
      <c r="LP359">
        <v>324333333.33333331</v>
      </c>
      <c r="LQ359">
        <v>1693666666.6666667</v>
      </c>
      <c r="LR359">
        <v>13000000</v>
      </c>
      <c r="LS359">
        <v>126869333333.33333</v>
      </c>
      <c r="LT359">
        <v>56180666666.666664</v>
      </c>
      <c r="LU359">
        <v>48879666666.666664</v>
      </c>
      <c r="LV359">
        <v>6901000000</v>
      </c>
      <c r="LW359">
        <v>400000000</v>
      </c>
      <c r="LX359">
        <v>24335666666.666668</v>
      </c>
      <c r="LY359">
        <v>19940000000</v>
      </c>
      <c r="LZ359">
        <v>11603666666.666666</v>
      </c>
      <c r="MA359">
        <v>7600000000</v>
      </c>
      <c r="MB359">
        <v>736000000</v>
      </c>
      <c r="MC359">
        <v>4396000000</v>
      </c>
      <c r="MD359">
        <v>17742666666.666668</v>
      </c>
      <c r="ME359">
        <v>14390000000</v>
      </c>
      <c r="MF359">
        <v>3352666666.6666665</v>
      </c>
      <c r="MG359">
        <v>28610333333.333332</v>
      </c>
      <c r="MH359">
        <v>3916333333.3333335</v>
      </c>
      <c r="MI359">
        <v>4950666666.666667</v>
      </c>
      <c r="MJ359">
        <v>6067333333.333333</v>
      </c>
      <c r="MK359">
        <v>4103000000</v>
      </c>
      <c r="ML359">
        <v>5645333333.333333</v>
      </c>
      <c r="MM359">
        <v>3624666666.6666665</v>
      </c>
      <c r="MN359">
        <v>302333333.33333331</v>
      </c>
      <c r="MO359">
        <v>202784333333.33334</v>
      </c>
      <c r="MP359">
        <v>196492333333.33334</v>
      </c>
      <c r="MQ359">
        <v>65501000000</v>
      </c>
      <c r="MR359">
        <v>52562666666.666664</v>
      </c>
      <c r="MS359">
        <v>14331333333.333334</v>
      </c>
      <c r="MT359">
        <v>36626000000</v>
      </c>
      <c r="MU359">
        <v>1378333333.3333333</v>
      </c>
      <c r="MV359">
        <v>227000000</v>
      </c>
      <c r="MW359">
        <v>12938333333.333334</v>
      </c>
      <c r="MX359">
        <v>2023666666.6666667</v>
      </c>
      <c r="MY359">
        <v>10914666666.666666</v>
      </c>
      <c r="MZ359">
        <v>7184000000</v>
      </c>
      <c r="NA359">
        <v>3730666666.6666665</v>
      </c>
      <c r="NB359">
        <v>34451666666.666664</v>
      </c>
      <c r="NC359">
        <v>14575333333.333334</v>
      </c>
      <c r="ND359">
        <v>8596000000</v>
      </c>
      <c r="NE359">
        <v>3183333333.3333335</v>
      </c>
      <c r="NF359">
        <v>2796000000</v>
      </c>
      <c r="NG359">
        <v>19876333333.333332</v>
      </c>
      <c r="NH359">
        <v>16548000000</v>
      </c>
      <c r="NI359">
        <v>3328666666.6666665</v>
      </c>
      <c r="NJ359">
        <v>12147666666.666666</v>
      </c>
      <c r="NK359">
        <v>7691333333.333333</v>
      </c>
      <c r="NL359">
        <v>6838000000</v>
      </c>
      <c r="NM359">
        <v>853333333.33333337</v>
      </c>
      <c r="NN359">
        <v>4456333333.333333</v>
      </c>
      <c r="NO359">
        <v>2016000000</v>
      </c>
      <c r="NP359">
        <v>2435333333.3333335</v>
      </c>
      <c r="NQ359">
        <v>4666666.666666667</v>
      </c>
      <c r="NR359">
        <v>9032666666.666666</v>
      </c>
      <c r="NS359">
        <v>4496666666.666667</v>
      </c>
      <c r="NT359">
        <v>2547000000</v>
      </c>
      <c r="NU359">
        <v>1343666666.6666667</v>
      </c>
      <c r="NV359">
        <v>645000000</v>
      </c>
      <c r="NW359">
        <v>26432000000</v>
      </c>
      <c r="NX359">
        <v>24298666666.666668</v>
      </c>
      <c r="NY359">
        <v>23074666666.666668</v>
      </c>
      <c r="NZ359">
        <v>1224000000</v>
      </c>
      <c r="OA359">
        <v>2133666666.6666667</v>
      </c>
      <c r="OB359">
        <v>19121333333.333332</v>
      </c>
      <c r="OC359">
        <v>9844333333.333334</v>
      </c>
      <c r="OD359">
        <v>7536666666.666667</v>
      </c>
      <c r="OE359">
        <v>2307666666.6666665</v>
      </c>
      <c r="OF359">
        <v>9277000000</v>
      </c>
      <c r="OG359">
        <v>4058666666.6666665</v>
      </c>
      <c r="OH359">
        <v>240333333.33333334</v>
      </c>
      <c r="OI359">
        <v>2791333333.3333335</v>
      </c>
      <c r="OJ359">
        <v>2186666666.6666665</v>
      </c>
      <c r="OK359">
        <v>29806000000</v>
      </c>
      <c r="OL359">
        <v>7578333333.333333</v>
      </c>
      <c r="OM359">
        <v>6727333333.333333</v>
      </c>
      <c r="ON359">
        <v>851000000</v>
      </c>
      <c r="OP359">
        <v>5581333333.333333</v>
      </c>
      <c r="OQ359">
        <v>3046666666.6666665</v>
      </c>
      <c r="OR359">
        <v>1534666666.6666667</v>
      </c>
      <c r="OS359">
        <v>1000000000</v>
      </c>
      <c r="OT359">
        <v>5546333333.333333</v>
      </c>
      <c r="OU359">
        <v>2530333333.3333335</v>
      </c>
      <c r="OV359">
        <v>3339666666.6666665</v>
      </c>
      <c r="OW359">
        <v>825333333.33333337</v>
      </c>
      <c r="OX359">
        <v>3124333333.3333335</v>
      </c>
      <c r="OY359">
        <v>2299000000</v>
      </c>
      <c r="OZ359">
        <v>6292000000</v>
      </c>
      <c r="PA359">
        <v>25733000000</v>
      </c>
      <c r="PB359">
        <v>19441000000</v>
      </c>
    </row>
    <row r="360" spans="1:418" x14ac:dyDescent="0.45">
      <c r="A360" s="71">
        <v>27973</v>
      </c>
      <c r="B360">
        <v>57.3</v>
      </c>
      <c r="C360">
        <v>54.1</v>
      </c>
      <c r="D360">
        <v>51.9</v>
      </c>
      <c r="I360">
        <v>47.2</v>
      </c>
      <c r="L360">
        <v>49.6</v>
      </c>
      <c r="M360">
        <v>43.3</v>
      </c>
      <c r="N360">
        <v>38.799999999999997</v>
      </c>
      <c r="O360">
        <v>37.299999999999997</v>
      </c>
      <c r="Q360">
        <v>44.7</v>
      </c>
      <c r="R360">
        <v>52.7</v>
      </c>
      <c r="S360">
        <v>36.6</v>
      </c>
      <c r="W360">
        <v>67.599999999999994</v>
      </c>
      <c r="AA360">
        <v>69.8</v>
      </c>
      <c r="AL360">
        <v>61.5</v>
      </c>
      <c r="AP360">
        <v>62.2</v>
      </c>
      <c r="AQ360">
        <v>61.8</v>
      </c>
      <c r="AR360">
        <v>63.1</v>
      </c>
      <c r="BG360">
        <v>68.099999999999994</v>
      </c>
      <c r="BH360">
        <v>66.8</v>
      </c>
      <c r="BI360">
        <v>66.2</v>
      </c>
      <c r="BJ360">
        <v>59.2</v>
      </c>
      <c r="BK360">
        <v>61.8</v>
      </c>
      <c r="BM360">
        <v>78</v>
      </c>
      <c r="BO360">
        <v>78.599999999999994</v>
      </c>
      <c r="BS360">
        <v>79</v>
      </c>
      <c r="CB360">
        <v>60.7</v>
      </c>
      <c r="CG360">
        <v>92</v>
      </c>
      <c r="CJ360">
        <v>72.2</v>
      </c>
      <c r="CO360">
        <v>58.2</v>
      </c>
      <c r="CP360">
        <v>54.8</v>
      </c>
      <c r="CQ360">
        <v>51.8</v>
      </c>
      <c r="CR360">
        <v>52.4</v>
      </c>
      <c r="CS360">
        <v>60.4</v>
      </c>
      <c r="CU360">
        <v>41.6</v>
      </c>
      <c r="CW360">
        <v>57.9</v>
      </c>
      <c r="CX360">
        <v>55.7</v>
      </c>
      <c r="CZ360">
        <v>60.1</v>
      </c>
      <c r="DI360">
        <v>51</v>
      </c>
      <c r="DQ360">
        <v>56.9</v>
      </c>
      <c r="DX360">
        <v>63.6</v>
      </c>
      <c r="EK360">
        <v>58.5</v>
      </c>
      <c r="EP360">
        <v>68.5</v>
      </c>
      <c r="ER360">
        <v>65.400000000000006</v>
      </c>
      <c r="EY360">
        <v>75.8</v>
      </c>
      <c r="EZ360">
        <v>78.7</v>
      </c>
      <c r="FG360">
        <v>88.5</v>
      </c>
      <c r="FJ360">
        <v>90.8</v>
      </c>
      <c r="FP360">
        <v>73.099999999999994</v>
      </c>
      <c r="FX360">
        <v>55.4</v>
      </c>
      <c r="FY360">
        <v>56</v>
      </c>
      <c r="GA360">
        <v>67.099999999999994</v>
      </c>
      <c r="GC360">
        <v>67</v>
      </c>
      <c r="GF360">
        <v>51.7</v>
      </c>
      <c r="GH360">
        <v>46.9</v>
      </c>
      <c r="GI360">
        <v>46.9</v>
      </c>
      <c r="GJ360">
        <v>46.9</v>
      </c>
      <c r="GP360">
        <v>58.1</v>
      </c>
      <c r="GZ360">
        <v>52.6</v>
      </c>
      <c r="HA360">
        <v>57</v>
      </c>
      <c r="HB360">
        <v>54.4</v>
      </c>
      <c r="HC360">
        <v>51.9</v>
      </c>
      <c r="IU360">
        <v>54.1</v>
      </c>
      <c r="JJ360">
        <v>57.3</v>
      </c>
      <c r="JQ360">
        <v>58.9</v>
      </c>
      <c r="JX360">
        <v>57.9</v>
      </c>
      <c r="JY360">
        <v>58.7</v>
      </c>
      <c r="JZ360">
        <v>56.3</v>
      </c>
      <c r="KA360">
        <v>58.9</v>
      </c>
      <c r="KB360">
        <v>62.4</v>
      </c>
      <c r="KC360">
        <v>63.5</v>
      </c>
      <c r="KD360">
        <v>57.5</v>
      </c>
      <c r="KE360">
        <v>59.6</v>
      </c>
      <c r="KG360">
        <v>80.900000000000006</v>
      </c>
      <c r="KH360">
        <v>51.3</v>
      </c>
      <c r="KJ360">
        <v>60.9</v>
      </c>
      <c r="KK360">
        <v>60.6</v>
      </c>
      <c r="KL360">
        <v>65.5</v>
      </c>
      <c r="KT360">
        <v>4405333333.333333</v>
      </c>
      <c r="KU360">
        <v>386268666666.66669</v>
      </c>
      <c r="KV360">
        <v>183484333333.33334</v>
      </c>
      <c r="KW360">
        <v>56615000000</v>
      </c>
      <c r="KX360">
        <v>22903000000</v>
      </c>
      <c r="KY360">
        <v>15550333333.333334</v>
      </c>
      <c r="KZ360">
        <v>3539666666.6666665</v>
      </c>
      <c r="LA360">
        <v>3812666666.6666665</v>
      </c>
      <c r="LB360">
        <v>15806000000</v>
      </c>
      <c r="LC360">
        <v>8716666666.666666</v>
      </c>
      <c r="LD360">
        <v>3835666666.6666665</v>
      </c>
      <c r="LE360">
        <v>2187666666.6666665</v>
      </c>
      <c r="LF360">
        <v>1066333333.3333334</v>
      </c>
      <c r="LG360">
        <v>11424333333.333334</v>
      </c>
      <c r="LH360">
        <v>5337666666.666667</v>
      </c>
      <c r="LI360">
        <v>2110333333.3333333</v>
      </c>
      <c r="LJ360">
        <v>2774666666.6666665</v>
      </c>
      <c r="LK360">
        <v>885000000</v>
      </c>
      <c r="LL360">
        <v>316666666.66666669</v>
      </c>
      <c r="LM360">
        <v>6482000000</v>
      </c>
      <c r="LN360">
        <v>3343000000</v>
      </c>
      <c r="LO360">
        <v>1107666666.6666667</v>
      </c>
      <c r="LP360">
        <v>324333333.33333331</v>
      </c>
      <c r="LQ360">
        <v>1693666666.6666667</v>
      </c>
      <c r="LR360">
        <v>13000000</v>
      </c>
      <c r="LS360">
        <v>126869333333.33333</v>
      </c>
      <c r="LT360">
        <v>56180666666.666664</v>
      </c>
      <c r="LU360">
        <v>48879666666.666664</v>
      </c>
      <c r="LV360">
        <v>6901000000</v>
      </c>
      <c r="LW360">
        <v>400000000</v>
      </c>
      <c r="LX360">
        <v>24335666666.666668</v>
      </c>
      <c r="LY360">
        <v>19940000000</v>
      </c>
      <c r="LZ360">
        <v>11603666666.666666</v>
      </c>
      <c r="MA360">
        <v>7600000000</v>
      </c>
      <c r="MB360">
        <v>736000000</v>
      </c>
      <c r="MC360">
        <v>4396000000</v>
      </c>
      <c r="MD360">
        <v>17742666666.666668</v>
      </c>
      <c r="ME360">
        <v>14390000000</v>
      </c>
      <c r="MF360">
        <v>3352666666.6666665</v>
      </c>
      <c r="MG360">
        <v>28610333333.333332</v>
      </c>
      <c r="MH360">
        <v>3916333333.3333335</v>
      </c>
      <c r="MI360">
        <v>4950666666.666667</v>
      </c>
      <c r="MJ360">
        <v>6067333333.333333</v>
      </c>
      <c r="MK360">
        <v>4103000000</v>
      </c>
      <c r="ML360">
        <v>5645333333.333333</v>
      </c>
      <c r="MM360">
        <v>3624666666.6666665</v>
      </c>
      <c r="MN360">
        <v>302333333.33333331</v>
      </c>
      <c r="MO360">
        <v>202784333333.33334</v>
      </c>
      <c r="MP360">
        <v>196492333333.33334</v>
      </c>
      <c r="MQ360">
        <v>65501000000</v>
      </c>
      <c r="MR360">
        <v>52562666666.666664</v>
      </c>
      <c r="MS360">
        <v>14331333333.333334</v>
      </c>
      <c r="MT360">
        <v>36626000000</v>
      </c>
      <c r="MU360">
        <v>1378333333.3333333</v>
      </c>
      <c r="MV360">
        <v>227000000</v>
      </c>
      <c r="MW360">
        <v>12938333333.333334</v>
      </c>
      <c r="MX360">
        <v>2023666666.6666667</v>
      </c>
      <c r="MY360">
        <v>10914666666.666666</v>
      </c>
      <c r="MZ360">
        <v>7184000000</v>
      </c>
      <c r="NA360">
        <v>3730666666.6666665</v>
      </c>
      <c r="NB360">
        <v>34451666666.666664</v>
      </c>
      <c r="NC360">
        <v>14575333333.333334</v>
      </c>
      <c r="ND360">
        <v>8596000000</v>
      </c>
      <c r="NE360">
        <v>3183333333.3333335</v>
      </c>
      <c r="NF360">
        <v>2796000000</v>
      </c>
      <c r="NG360">
        <v>19876333333.333332</v>
      </c>
      <c r="NH360">
        <v>16548000000</v>
      </c>
      <c r="NI360">
        <v>3328666666.6666665</v>
      </c>
      <c r="NJ360">
        <v>12147666666.666666</v>
      </c>
      <c r="NK360">
        <v>7691333333.333333</v>
      </c>
      <c r="NL360">
        <v>6838000000</v>
      </c>
      <c r="NM360">
        <v>853333333.33333337</v>
      </c>
      <c r="NN360">
        <v>4456333333.333333</v>
      </c>
      <c r="NO360">
        <v>2016000000</v>
      </c>
      <c r="NP360">
        <v>2435333333.3333335</v>
      </c>
      <c r="NQ360">
        <v>4666666.666666667</v>
      </c>
      <c r="NR360">
        <v>9032666666.666666</v>
      </c>
      <c r="NS360">
        <v>4496666666.666667</v>
      </c>
      <c r="NT360">
        <v>2547000000</v>
      </c>
      <c r="NU360">
        <v>1343666666.6666667</v>
      </c>
      <c r="NV360">
        <v>645000000</v>
      </c>
      <c r="NW360">
        <v>26432000000</v>
      </c>
      <c r="NX360">
        <v>24298666666.666668</v>
      </c>
      <c r="NY360">
        <v>23074666666.666668</v>
      </c>
      <c r="NZ360">
        <v>1224000000</v>
      </c>
      <c r="OA360">
        <v>2133666666.6666667</v>
      </c>
      <c r="OB360">
        <v>19121333333.333332</v>
      </c>
      <c r="OC360">
        <v>9844333333.333334</v>
      </c>
      <c r="OD360">
        <v>7536666666.666667</v>
      </c>
      <c r="OE360">
        <v>2307666666.6666665</v>
      </c>
      <c r="OF360">
        <v>9277000000</v>
      </c>
      <c r="OG360">
        <v>4058666666.6666665</v>
      </c>
      <c r="OH360">
        <v>240333333.33333334</v>
      </c>
      <c r="OI360">
        <v>2791333333.3333335</v>
      </c>
      <c r="OJ360">
        <v>2186666666.6666665</v>
      </c>
      <c r="OK360">
        <v>29806000000</v>
      </c>
      <c r="OL360">
        <v>7578333333.333333</v>
      </c>
      <c r="OM360">
        <v>6727333333.333333</v>
      </c>
      <c r="ON360">
        <v>851000000</v>
      </c>
      <c r="OP360">
        <v>5581333333.333333</v>
      </c>
      <c r="OQ360">
        <v>3046666666.6666665</v>
      </c>
      <c r="OR360">
        <v>1534666666.6666667</v>
      </c>
      <c r="OS360">
        <v>1000000000</v>
      </c>
      <c r="OT360">
        <v>5546333333.333333</v>
      </c>
      <c r="OU360">
        <v>2530333333.3333335</v>
      </c>
      <c r="OV360">
        <v>3339666666.6666665</v>
      </c>
      <c r="OW360">
        <v>825333333.33333337</v>
      </c>
      <c r="OX360">
        <v>3124333333.3333335</v>
      </c>
      <c r="OY360">
        <v>2299000000</v>
      </c>
      <c r="OZ360">
        <v>6292000000</v>
      </c>
      <c r="PA360">
        <v>25733000000</v>
      </c>
      <c r="PB360">
        <v>19441000000</v>
      </c>
    </row>
    <row r="361" spans="1:418" x14ac:dyDescent="0.45">
      <c r="A361" s="71">
        <v>28004</v>
      </c>
      <c r="B361">
        <v>57.6</v>
      </c>
      <c r="C361">
        <v>54.4</v>
      </c>
      <c r="D361">
        <v>52.2</v>
      </c>
      <c r="I361">
        <v>47.6</v>
      </c>
      <c r="L361">
        <v>50</v>
      </c>
      <c r="M361">
        <v>43.8</v>
      </c>
      <c r="N361">
        <v>39.200000000000003</v>
      </c>
      <c r="O361">
        <v>37.799999999999997</v>
      </c>
      <c r="Q361">
        <v>45.2</v>
      </c>
      <c r="R361">
        <v>52.8</v>
      </c>
      <c r="S361">
        <v>37.299999999999997</v>
      </c>
      <c r="W361">
        <v>67.8</v>
      </c>
      <c r="AA361">
        <v>69.8</v>
      </c>
      <c r="AL361">
        <v>61.8</v>
      </c>
      <c r="AP361">
        <v>62.5</v>
      </c>
      <c r="AQ361">
        <v>62.1</v>
      </c>
      <c r="AR361">
        <v>63.4</v>
      </c>
      <c r="BG361">
        <v>67.900000000000006</v>
      </c>
      <c r="BH361">
        <v>66.5</v>
      </c>
      <c r="BI361">
        <v>65.900000000000006</v>
      </c>
      <c r="BJ361">
        <v>59.9</v>
      </c>
      <c r="BK361">
        <v>62.5</v>
      </c>
      <c r="BM361">
        <v>76.599999999999994</v>
      </c>
      <c r="BO361">
        <v>76.5</v>
      </c>
      <c r="BS361">
        <v>76.5</v>
      </c>
      <c r="CB361">
        <v>61.9</v>
      </c>
      <c r="CG361">
        <v>91.9</v>
      </c>
      <c r="CJ361">
        <v>72.599999999999994</v>
      </c>
      <c r="CO361">
        <v>58.8</v>
      </c>
      <c r="CP361">
        <v>55.9</v>
      </c>
      <c r="CQ361">
        <v>50.9</v>
      </c>
      <c r="CR361">
        <v>55</v>
      </c>
      <c r="CS361">
        <v>61.7</v>
      </c>
      <c r="CU361">
        <v>41.5</v>
      </c>
      <c r="CW361">
        <v>59.9</v>
      </c>
      <c r="CX361">
        <v>58.9</v>
      </c>
      <c r="CZ361">
        <v>63.9</v>
      </c>
      <c r="DI361">
        <v>52.4</v>
      </c>
      <c r="DQ361">
        <v>57.3</v>
      </c>
      <c r="DX361">
        <v>63.6</v>
      </c>
      <c r="EK361">
        <v>59</v>
      </c>
      <c r="EP361">
        <v>68.5</v>
      </c>
      <c r="ER361">
        <v>65.2</v>
      </c>
      <c r="EY361">
        <v>76.099999999999994</v>
      </c>
      <c r="EZ361">
        <v>79.400000000000006</v>
      </c>
      <c r="FG361">
        <v>88.6</v>
      </c>
      <c r="FJ361">
        <v>90.9</v>
      </c>
      <c r="FP361">
        <v>73.400000000000006</v>
      </c>
      <c r="FX361">
        <v>56</v>
      </c>
      <c r="FY361">
        <v>56.5</v>
      </c>
      <c r="GA361">
        <v>67.599999999999994</v>
      </c>
      <c r="GC361">
        <v>67.5</v>
      </c>
      <c r="GF361">
        <v>52.3</v>
      </c>
      <c r="GH361">
        <v>47.2</v>
      </c>
      <c r="GI361">
        <v>47.2</v>
      </c>
      <c r="GJ361">
        <v>47.4</v>
      </c>
      <c r="GP361">
        <v>58.4</v>
      </c>
      <c r="GZ361">
        <v>53</v>
      </c>
      <c r="HA361">
        <v>57.2</v>
      </c>
      <c r="HB361">
        <v>54.6</v>
      </c>
      <c r="HC361">
        <v>52.3</v>
      </c>
      <c r="IU361">
        <v>53.6</v>
      </c>
      <c r="JJ361">
        <v>57.5</v>
      </c>
      <c r="JQ361">
        <v>59.1</v>
      </c>
      <c r="JX361">
        <v>58.2</v>
      </c>
      <c r="JY361">
        <v>59</v>
      </c>
      <c r="JZ361">
        <v>56.7</v>
      </c>
      <c r="KA361">
        <v>59.3</v>
      </c>
      <c r="KB361">
        <v>62.7</v>
      </c>
      <c r="KC361">
        <v>63.9</v>
      </c>
      <c r="KD361">
        <v>57.8</v>
      </c>
      <c r="KE361">
        <v>59.9</v>
      </c>
      <c r="KG361">
        <v>81.2</v>
      </c>
      <c r="KH361">
        <v>51.8</v>
      </c>
      <c r="KJ361">
        <v>61.1</v>
      </c>
      <c r="KK361">
        <v>60.9</v>
      </c>
      <c r="KL361">
        <v>65.8</v>
      </c>
      <c r="KT361">
        <v>4405333333.333333</v>
      </c>
      <c r="KU361">
        <v>386268666666.66669</v>
      </c>
      <c r="KV361">
        <v>183484333333.33334</v>
      </c>
      <c r="KW361">
        <v>56615000000</v>
      </c>
      <c r="KX361">
        <v>22903000000</v>
      </c>
      <c r="KY361">
        <v>15550333333.333334</v>
      </c>
      <c r="KZ361">
        <v>3539666666.6666665</v>
      </c>
      <c r="LA361">
        <v>3812666666.6666665</v>
      </c>
      <c r="LB361">
        <v>15806000000</v>
      </c>
      <c r="LC361">
        <v>8716666666.666666</v>
      </c>
      <c r="LD361">
        <v>3835666666.6666665</v>
      </c>
      <c r="LE361">
        <v>2187666666.6666665</v>
      </c>
      <c r="LF361">
        <v>1066333333.3333334</v>
      </c>
      <c r="LG361">
        <v>11424333333.333334</v>
      </c>
      <c r="LH361">
        <v>5337666666.666667</v>
      </c>
      <c r="LI361">
        <v>2110333333.3333333</v>
      </c>
      <c r="LJ361">
        <v>2774666666.6666665</v>
      </c>
      <c r="LK361">
        <v>885000000</v>
      </c>
      <c r="LL361">
        <v>316666666.66666669</v>
      </c>
      <c r="LM361">
        <v>6482000000</v>
      </c>
      <c r="LN361">
        <v>3343000000</v>
      </c>
      <c r="LO361">
        <v>1107666666.6666667</v>
      </c>
      <c r="LP361">
        <v>324333333.33333331</v>
      </c>
      <c r="LQ361">
        <v>1693666666.6666667</v>
      </c>
      <c r="LR361">
        <v>13000000</v>
      </c>
      <c r="LS361">
        <v>126869333333.33333</v>
      </c>
      <c r="LT361">
        <v>56180666666.666664</v>
      </c>
      <c r="LU361">
        <v>48879666666.666664</v>
      </c>
      <c r="LV361">
        <v>6901000000</v>
      </c>
      <c r="LW361">
        <v>400000000</v>
      </c>
      <c r="LX361">
        <v>24335666666.666668</v>
      </c>
      <c r="LY361">
        <v>19940000000</v>
      </c>
      <c r="LZ361">
        <v>11603666666.666666</v>
      </c>
      <c r="MA361">
        <v>7600000000</v>
      </c>
      <c r="MB361">
        <v>736000000</v>
      </c>
      <c r="MC361">
        <v>4396000000</v>
      </c>
      <c r="MD361">
        <v>17742666666.666668</v>
      </c>
      <c r="ME361">
        <v>14390000000</v>
      </c>
      <c r="MF361">
        <v>3352666666.6666665</v>
      </c>
      <c r="MG361">
        <v>28610333333.333332</v>
      </c>
      <c r="MH361">
        <v>3916333333.3333335</v>
      </c>
      <c r="MI361">
        <v>4950666666.666667</v>
      </c>
      <c r="MJ361">
        <v>6067333333.333333</v>
      </c>
      <c r="MK361">
        <v>4103000000</v>
      </c>
      <c r="ML361">
        <v>5645333333.333333</v>
      </c>
      <c r="MM361">
        <v>3624666666.6666665</v>
      </c>
      <c r="MN361">
        <v>302333333.33333331</v>
      </c>
      <c r="MO361">
        <v>202784333333.33334</v>
      </c>
      <c r="MP361">
        <v>196492333333.33334</v>
      </c>
      <c r="MQ361">
        <v>65501000000</v>
      </c>
      <c r="MR361">
        <v>52562666666.666664</v>
      </c>
      <c r="MS361">
        <v>14331333333.333334</v>
      </c>
      <c r="MT361">
        <v>36626000000</v>
      </c>
      <c r="MU361">
        <v>1378333333.3333333</v>
      </c>
      <c r="MV361">
        <v>227000000</v>
      </c>
      <c r="MW361">
        <v>12938333333.333334</v>
      </c>
      <c r="MX361">
        <v>2023666666.6666667</v>
      </c>
      <c r="MY361">
        <v>10914666666.666666</v>
      </c>
      <c r="MZ361">
        <v>7184000000</v>
      </c>
      <c r="NA361">
        <v>3730666666.6666665</v>
      </c>
      <c r="NB361">
        <v>34451666666.666664</v>
      </c>
      <c r="NC361">
        <v>14575333333.333334</v>
      </c>
      <c r="ND361">
        <v>8596000000</v>
      </c>
      <c r="NE361">
        <v>3183333333.3333335</v>
      </c>
      <c r="NF361">
        <v>2796000000</v>
      </c>
      <c r="NG361">
        <v>19876333333.333332</v>
      </c>
      <c r="NH361">
        <v>16548000000</v>
      </c>
      <c r="NI361">
        <v>3328666666.6666665</v>
      </c>
      <c r="NJ361">
        <v>12147666666.666666</v>
      </c>
      <c r="NK361">
        <v>7691333333.333333</v>
      </c>
      <c r="NL361">
        <v>6838000000</v>
      </c>
      <c r="NM361">
        <v>853333333.33333337</v>
      </c>
      <c r="NN361">
        <v>4456333333.333333</v>
      </c>
      <c r="NO361">
        <v>2016000000</v>
      </c>
      <c r="NP361">
        <v>2435333333.3333335</v>
      </c>
      <c r="NQ361">
        <v>4666666.666666667</v>
      </c>
      <c r="NR361">
        <v>9032666666.666666</v>
      </c>
      <c r="NS361">
        <v>4496666666.666667</v>
      </c>
      <c r="NT361">
        <v>2547000000</v>
      </c>
      <c r="NU361">
        <v>1343666666.6666667</v>
      </c>
      <c r="NV361">
        <v>645000000</v>
      </c>
      <c r="NW361">
        <v>26432000000</v>
      </c>
      <c r="NX361">
        <v>24298666666.666668</v>
      </c>
      <c r="NY361">
        <v>23074666666.666668</v>
      </c>
      <c r="NZ361">
        <v>1224000000</v>
      </c>
      <c r="OA361">
        <v>2133666666.6666667</v>
      </c>
      <c r="OB361">
        <v>19121333333.333332</v>
      </c>
      <c r="OC361">
        <v>9844333333.333334</v>
      </c>
      <c r="OD361">
        <v>7536666666.666667</v>
      </c>
      <c r="OE361">
        <v>2307666666.6666665</v>
      </c>
      <c r="OF361">
        <v>9277000000</v>
      </c>
      <c r="OG361">
        <v>4058666666.6666665</v>
      </c>
      <c r="OH361">
        <v>240333333.33333334</v>
      </c>
      <c r="OI361">
        <v>2791333333.3333335</v>
      </c>
      <c r="OJ361">
        <v>2186666666.6666665</v>
      </c>
      <c r="OK361">
        <v>29806000000</v>
      </c>
      <c r="OL361">
        <v>7578333333.333333</v>
      </c>
      <c r="OM361">
        <v>6727333333.333333</v>
      </c>
      <c r="ON361">
        <v>851000000</v>
      </c>
      <c r="OP361">
        <v>5581333333.333333</v>
      </c>
      <c r="OQ361">
        <v>3046666666.6666665</v>
      </c>
      <c r="OR361">
        <v>1534666666.6666667</v>
      </c>
      <c r="OS361">
        <v>1000000000</v>
      </c>
      <c r="OT361">
        <v>5546333333.333333</v>
      </c>
      <c r="OU361">
        <v>2530333333.3333335</v>
      </c>
      <c r="OV361">
        <v>3339666666.6666665</v>
      </c>
      <c r="OW361">
        <v>825333333.33333337</v>
      </c>
      <c r="OX361">
        <v>3124333333.3333335</v>
      </c>
      <c r="OY361">
        <v>2299000000</v>
      </c>
      <c r="OZ361">
        <v>6292000000</v>
      </c>
      <c r="PA361">
        <v>25733000000</v>
      </c>
      <c r="PB361">
        <v>19441000000</v>
      </c>
    </row>
    <row r="362" spans="1:418" x14ac:dyDescent="0.45">
      <c r="A362" s="71">
        <v>28034</v>
      </c>
      <c r="B362">
        <v>57.9</v>
      </c>
      <c r="C362">
        <v>54.6</v>
      </c>
      <c r="D362">
        <v>52.3</v>
      </c>
      <c r="I362">
        <v>48.2</v>
      </c>
      <c r="L362">
        <v>50.5</v>
      </c>
      <c r="M362">
        <v>44.2</v>
      </c>
      <c r="N362">
        <v>39.5</v>
      </c>
      <c r="O362">
        <v>38.1</v>
      </c>
      <c r="Q362">
        <v>45.7</v>
      </c>
      <c r="R362">
        <v>53.7</v>
      </c>
      <c r="S362">
        <v>37.4</v>
      </c>
      <c r="W362">
        <v>68.099999999999994</v>
      </c>
      <c r="AA362">
        <v>70.099999999999994</v>
      </c>
      <c r="AL362">
        <v>62.3</v>
      </c>
      <c r="AP362">
        <v>62.8</v>
      </c>
      <c r="AQ362">
        <v>62.4</v>
      </c>
      <c r="AR362">
        <v>63.7</v>
      </c>
      <c r="BG362">
        <v>67.099999999999994</v>
      </c>
      <c r="BH362">
        <v>65.599999999999994</v>
      </c>
      <c r="BI362">
        <v>65.099999999999994</v>
      </c>
      <c r="BJ362">
        <v>59.4</v>
      </c>
      <c r="BK362">
        <v>62.1</v>
      </c>
      <c r="BM362">
        <v>74.900000000000006</v>
      </c>
      <c r="BO362">
        <v>74.8</v>
      </c>
      <c r="BS362">
        <v>73.900000000000006</v>
      </c>
      <c r="CB362">
        <v>61.9</v>
      </c>
      <c r="CG362">
        <v>93.9</v>
      </c>
      <c r="CJ362">
        <v>73.400000000000006</v>
      </c>
      <c r="CO362">
        <v>60.5</v>
      </c>
      <c r="CP362">
        <v>58.8</v>
      </c>
      <c r="CQ362">
        <v>53.9</v>
      </c>
      <c r="CR362">
        <v>59.6</v>
      </c>
      <c r="CS362">
        <v>59.8</v>
      </c>
      <c r="CU362">
        <v>42</v>
      </c>
      <c r="CW362">
        <v>63.4</v>
      </c>
      <c r="CX362">
        <v>57.5</v>
      </c>
      <c r="CZ362">
        <v>75.5</v>
      </c>
      <c r="DI362">
        <v>53.6</v>
      </c>
      <c r="DQ362">
        <v>58</v>
      </c>
      <c r="DX362">
        <v>61.2</v>
      </c>
      <c r="EK362">
        <v>59.3</v>
      </c>
      <c r="EP362">
        <v>68.8</v>
      </c>
      <c r="ER362">
        <v>65.5</v>
      </c>
      <c r="EY362">
        <v>76.2</v>
      </c>
      <c r="EZ362">
        <v>79.099999999999994</v>
      </c>
      <c r="FG362">
        <v>88.6</v>
      </c>
      <c r="FJ362">
        <v>90.4</v>
      </c>
      <c r="FP362">
        <v>73.400000000000006</v>
      </c>
      <c r="FX362">
        <v>56.6</v>
      </c>
      <c r="FY362">
        <v>57.2</v>
      </c>
      <c r="GA362">
        <v>68.7</v>
      </c>
      <c r="GC362">
        <v>68.599999999999994</v>
      </c>
      <c r="GF362">
        <v>52.9</v>
      </c>
      <c r="GH362">
        <v>47.8</v>
      </c>
      <c r="GI362">
        <v>47.8</v>
      </c>
      <c r="GJ362">
        <v>47.9</v>
      </c>
      <c r="GP362">
        <v>58.7</v>
      </c>
      <c r="GZ362">
        <v>53.2</v>
      </c>
      <c r="HA362">
        <v>57.5</v>
      </c>
      <c r="HB362">
        <v>54.8</v>
      </c>
      <c r="HC362">
        <v>52.5</v>
      </c>
      <c r="IU362">
        <v>54.6</v>
      </c>
      <c r="JJ362">
        <v>57.8</v>
      </c>
      <c r="JQ362">
        <v>59.5</v>
      </c>
      <c r="JX362">
        <v>58.5</v>
      </c>
      <c r="JY362">
        <v>59.2</v>
      </c>
      <c r="JZ362">
        <v>57</v>
      </c>
      <c r="KA362">
        <v>59.6</v>
      </c>
      <c r="KB362">
        <v>63.1</v>
      </c>
      <c r="KC362">
        <v>64.2</v>
      </c>
      <c r="KD362">
        <v>58.1</v>
      </c>
      <c r="KE362">
        <v>60.3</v>
      </c>
      <c r="KG362">
        <v>81.2</v>
      </c>
      <c r="KH362">
        <v>52.2</v>
      </c>
      <c r="KJ362">
        <v>61.4</v>
      </c>
      <c r="KK362">
        <v>61.2</v>
      </c>
      <c r="KL362">
        <v>65.900000000000006</v>
      </c>
      <c r="KT362">
        <v>4488000000</v>
      </c>
      <c r="KU362">
        <v>397469333333.33331</v>
      </c>
      <c r="KV362">
        <v>188354333333.33334</v>
      </c>
      <c r="KW362">
        <v>58485000000</v>
      </c>
      <c r="KX362">
        <v>23740000000</v>
      </c>
      <c r="KY362">
        <v>16301333333.333334</v>
      </c>
      <c r="KZ362">
        <v>3499000000</v>
      </c>
      <c r="LA362">
        <v>3939666666.6666665</v>
      </c>
      <c r="LB362">
        <v>16338333333.333334</v>
      </c>
      <c r="LC362">
        <v>9014333333.333334</v>
      </c>
      <c r="LD362">
        <v>3949666666.6666665</v>
      </c>
      <c r="LE362">
        <v>2257000000</v>
      </c>
      <c r="LF362">
        <v>1117333333.3333333</v>
      </c>
      <c r="LG362">
        <v>11820000000</v>
      </c>
      <c r="LH362">
        <v>5372000000</v>
      </c>
      <c r="LI362">
        <v>2165000000</v>
      </c>
      <c r="LJ362">
        <v>3119666666.6666665</v>
      </c>
      <c r="LK362">
        <v>847333333.33333337</v>
      </c>
      <c r="LL362">
        <v>316333333.33333331</v>
      </c>
      <c r="LM362">
        <v>6586666666.666667</v>
      </c>
      <c r="LN362">
        <v>3427000000</v>
      </c>
      <c r="LO362">
        <v>1107000000</v>
      </c>
      <c r="LP362">
        <v>312333333.33333331</v>
      </c>
      <c r="LQ362">
        <v>1726666666.6666667</v>
      </c>
      <c r="LR362">
        <v>13333333.333333334</v>
      </c>
      <c r="LS362">
        <v>129869000000</v>
      </c>
      <c r="LT362">
        <v>57158666666.666664</v>
      </c>
      <c r="LU362">
        <v>49751333333.333336</v>
      </c>
      <c r="LV362">
        <v>7008000000</v>
      </c>
      <c r="LW362">
        <v>399333333.33333331</v>
      </c>
      <c r="LX362">
        <v>24828333333.333332</v>
      </c>
      <c r="LY362">
        <v>20357666666.666668</v>
      </c>
      <c r="LZ362">
        <v>11766000000</v>
      </c>
      <c r="MA362">
        <v>7831666666.666667</v>
      </c>
      <c r="MB362">
        <v>759666666.66666663</v>
      </c>
      <c r="MC362">
        <v>4470666666.666667</v>
      </c>
      <c r="MD362">
        <v>18699000000</v>
      </c>
      <c r="ME362">
        <v>14948333333.333334</v>
      </c>
      <c r="MF362">
        <v>3750666666.6666665</v>
      </c>
      <c r="MG362">
        <v>29183000000</v>
      </c>
      <c r="MH362">
        <v>4021000000</v>
      </c>
      <c r="MI362">
        <v>5062000000</v>
      </c>
      <c r="MJ362">
        <v>6228333333.333333</v>
      </c>
      <c r="MK362">
        <v>4262666666.6666665</v>
      </c>
      <c r="ML362">
        <v>5602000000</v>
      </c>
      <c r="MM362">
        <v>3701000000</v>
      </c>
      <c r="MN362">
        <v>306000000</v>
      </c>
      <c r="MO362">
        <v>209115000000</v>
      </c>
      <c r="MP362">
        <v>202651000000</v>
      </c>
      <c r="MQ362">
        <v>68095666666.666664</v>
      </c>
      <c r="MR362">
        <v>53920000000</v>
      </c>
      <c r="MS362">
        <v>14670666666.666666</v>
      </c>
      <c r="MT362">
        <v>37637333333.333336</v>
      </c>
      <c r="MU362">
        <v>1389000000</v>
      </c>
      <c r="MV362">
        <v>222666666.66666666</v>
      </c>
      <c r="MW362">
        <v>14175666666.666666</v>
      </c>
      <c r="MX362">
        <v>2070000000</v>
      </c>
      <c r="MY362">
        <v>12105666666.666666</v>
      </c>
      <c r="MZ362">
        <v>7759666666.666667</v>
      </c>
      <c r="NA362">
        <v>4346000000</v>
      </c>
      <c r="NB362">
        <v>35458333333.333336</v>
      </c>
      <c r="NC362">
        <v>15034333333.333334</v>
      </c>
      <c r="ND362">
        <v>8849000000</v>
      </c>
      <c r="NE362">
        <v>3269666666.6666665</v>
      </c>
      <c r="NF362">
        <v>2915666666.6666665</v>
      </c>
      <c r="NG362">
        <v>20424333333.333332</v>
      </c>
      <c r="NH362">
        <v>16979000000</v>
      </c>
      <c r="NI362">
        <v>3445333333.3333335</v>
      </c>
      <c r="NJ362">
        <v>12519000000</v>
      </c>
      <c r="NK362">
        <v>7937000000</v>
      </c>
      <c r="NL362">
        <v>7057666666.666667</v>
      </c>
      <c r="NM362">
        <v>879333333.33333337</v>
      </c>
      <c r="NN362">
        <v>4582000000</v>
      </c>
      <c r="NO362">
        <v>2050333333.3333333</v>
      </c>
      <c r="NP362">
        <v>2526666666.6666665</v>
      </c>
      <c r="NQ362">
        <v>5000000</v>
      </c>
      <c r="NR362">
        <v>9325666666.666666</v>
      </c>
      <c r="NS362">
        <v>4562333333.333333</v>
      </c>
      <c r="NT362">
        <v>2636000000</v>
      </c>
      <c r="NU362">
        <v>1462666666.6666667</v>
      </c>
      <c r="NV362">
        <v>664333333.33333337</v>
      </c>
      <c r="NW362">
        <v>26687000000</v>
      </c>
      <c r="NX362">
        <v>24533333333.333332</v>
      </c>
      <c r="NY362">
        <v>23283000000</v>
      </c>
      <c r="NZ362">
        <v>1250333333.3333333</v>
      </c>
      <c r="OA362">
        <v>2153666666.6666665</v>
      </c>
      <c r="OB362">
        <v>19740000000</v>
      </c>
      <c r="OC362">
        <v>10113666666.666666</v>
      </c>
      <c r="OD362">
        <v>7689666666.666667</v>
      </c>
      <c r="OE362">
        <v>2424000000</v>
      </c>
      <c r="OF362">
        <v>9626000000</v>
      </c>
      <c r="OG362">
        <v>4204666666.6666665</v>
      </c>
      <c r="OH362">
        <v>246000000</v>
      </c>
      <c r="OI362">
        <v>3073000000</v>
      </c>
      <c r="OJ362">
        <v>2102333333.3333333</v>
      </c>
      <c r="OK362">
        <v>30825333333.333332</v>
      </c>
      <c r="OL362">
        <v>7709333333.333333</v>
      </c>
      <c r="OM362">
        <v>6854000000</v>
      </c>
      <c r="ON362">
        <v>855333333.33333337</v>
      </c>
      <c r="OP362">
        <v>5605333333.333333</v>
      </c>
      <c r="OQ362">
        <v>3011000000</v>
      </c>
      <c r="OR362">
        <v>1552000000</v>
      </c>
      <c r="OS362">
        <v>1042666666.6666666</v>
      </c>
      <c r="OT362">
        <v>5871000000</v>
      </c>
      <c r="OU362">
        <v>2620666666.6666665</v>
      </c>
      <c r="OV362">
        <v>3454000000</v>
      </c>
      <c r="OW362">
        <v>1077333333.3333333</v>
      </c>
      <c r="OX362">
        <v>3287333333.3333335</v>
      </c>
      <c r="OY362">
        <v>2210000000</v>
      </c>
      <c r="OZ362">
        <v>6464000000</v>
      </c>
      <c r="PA362">
        <v>26360333333.333332</v>
      </c>
      <c r="PB362">
        <v>19896000000</v>
      </c>
    </row>
    <row r="363" spans="1:418" x14ac:dyDescent="0.45">
      <c r="A363" s="71">
        <v>28065</v>
      </c>
      <c r="B363">
        <v>58.1</v>
      </c>
      <c r="C363">
        <v>54.8</v>
      </c>
      <c r="D363">
        <v>52.4</v>
      </c>
      <c r="I363">
        <v>48.4</v>
      </c>
      <c r="L363">
        <v>51.4</v>
      </c>
      <c r="M363">
        <v>45.3</v>
      </c>
      <c r="N363">
        <v>40.299999999999997</v>
      </c>
      <c r="O363">
        <v>38.9</v>
      </c>
      <c r="Q363">
        <v>46.9</v>
      </c>
      <c r="R363">
        <v>54.9</v>
      </c>
      <c r="S363">
        <v>38.6</v>
      </c>
      <c r="W363">
        <v>68.400000000000006</v>
      </c>
      <c r="AA363">
        <v>70.5</v>
      </c>
      <c r="AL363">
        <v>62.7</v>
      </c>
      <c r="AP363">
        <v>62.8</v>
      </c>
      <c r="AQ363">
        <v>62.3</v>
      </c>
      <c r="AR363">
        <v>63.5</v>
      </c>
      <c r="BG363">
        <v>66.3</v>
      </c>
      <c r="BH363">
        <v>64.8</v>
      </c>
      <c r="BI363">
        <v>64.3</v>
      </c>
      <c r="BJ363">
        <v>59.9</v>
      </c>
      <c r="BK363">
        <v>62.8</v>
      </c>
      <c r="BM363">
        <v>72.099999999999994</v>
      </c>
      <c r="BO363">
        <v>70.7</v>
      </c>
      <c r="BS363">
        <v>72.7</v>
      </c>
      <c r="CB363">
        <v>62.3</v>
      </c>
      <c r="CG363">
        <v>92.2</v>
      </c>
      <c r="CJ363">
        <v>72.599999999999994</v>
      </c>
      <c r="CO363">
        <v>60.2</v>
      </c>
      <c r="CP363">
        <v>58.7</v>
      </c>
      <c r="CQ363">
        <v>56.2</v>
      </c>
      <c r="CR363">
        <v>62.6</v>
      </c>
      <c r="CS363">
        <v>59.8</v>
      </c>
      <c r="CU363">
        <v>42.2</v>
      </c>
      <c r="CW363">
        <v>60.8</v>
      </c>
      <c r="CX363">
        <v>57.3</v>
      </c>
      <c r="CZ363">
        <v>71.5</v>
      </c>
      <c r="DI363">
        <v>55.7</v>
      </c>
      <c r="DQ363">
        <v>59</v>
      </c>
      <c r="DX363">
        <v>60.6</v>
      </c>
      <c r="EK363">
        <v>59.6</v>
      </c>
      <c r="EP363">
        <v>68.900000000000006</v>
      </c>
      <c r="ER363">
        <v>65.7</v>
      </c>
      <c r="EY363">
        <v>76.5</v>
      </c>
      <c r="EZ363">
        <v>79.099999999999994</v>
      </c>
      <c r="FG363">
        <v>89</v>
      </c>
      <c r="FJ363">
        <v>91.2</v>
      </c>
      <c r="FP363">
        <v>73.7</v>
      </c>
      <c r="FX363">
        <v>57</v>
      </c>
      <c r="FY363">
        <v>57.6</v>
      </c>
      <c r="GA363">
        <v>68.400000000000006</v>
      </c>
      <c r="GC363">
        <v>68.3</v>
      </c>
      <c r="GF363">
        <v>53.6</v>
      </c>
      <c r="GH363">
        <v>48.2</v>
      </c>
      <c r="GI363">
        <v>48.2</v>
      </c>
      <c r="GJ363">
        <v>48.2</v>
      </c>
      <c r="GP363">
        <v>59</v>
      </c>
      <c r="GZ363">
        <v>53.9</v>
      </c>
      <c r="HA363">
        <v>57.7</v>
      </c>
      <c r="HB363">
        <v>55</v>
      </c>
      <c r="HC363">
        <v>53.2</v>
      </c>
      <c r="IU363">
        <v>54.9</v>
      </c>
      <c r="JJ363">
        <v>58.2</v>
      </c>
      <c r="JQ363">
        <v>59.8</v>
      </c>
      <c r="JX363">
        <v>58.7</v>
      </c>
      <c r="JY363">
        <v>59.5</v>
      </c>
      <c r="JZ363">
        <v>57.3</v>
      </c>
      <c r="KA363">
        <v>60</v>
      </c>
      <c r="KB363">
        <v>63.5</v>
      </c>
      <c r="KC363">
        <v>64.7</v>
      </c>
      <c r="KD363">
        <v>58.3</v>
      </c>
      <c r="KE363">
        <v>60.6</v>
      </c>
      <c r="KG363">
        <v>81.5</v>
      </c>
      <c r="KH363">
        <v>53</v>
      </c>
      <c r="KJ363">
        <v>61.7</v>
      </c>
      <c r="KK363">
        <v>61.5</v>
      </c>
      <c r="KL363">
        <v>66.2</v>
      </c>
      <c r="KT363">
        <v>4488000000</v>
      </c>
      <c r="KU363">
        <v>397469333333.33331</v>
      </c>
      <c r="KV363">
        <v>188354333333.33334</v>
      </c>
      <c r="KW363">
        <v>58485000000</v>
      </c>
      <c r="KX363">
        <v>23740000000</v>
      </c>
      <c r="KY363">
        <v>16301333333.333334</v>
      </c>
      <c r="KZ363">
        <v>3499000000</v>
      </c>
      <c r="LA363">
        <v>3939666666.6666665</v>
      </c>
      <c r="LB363">
        <v>16338333333.333334</v>
      </c>
      <c r="LC363">
        <v>9014333333.333334</v>
      </c>
      <c r="LD363">
        <v>3949666666.6666665</v>
      </c>
      <c r="LE363">
        <v>2257000000</v>
      </c>
      <c r="LF363">
        <v>1117333333.3333333</v>
      </c>
      <c r="LG363">
        <v>11820000000</v>
      </c>
      <c r="LH363">
        <v>5372000000</v>
      </c>
      <c r="LI363">
        <v>2165000000</v>
      </c>
      <c r="LJ363">
        <v>3119666666.6666665</v>
      </c>
      <c r="LK363">
        <v>847333333.33333337</v>
      </c>
      <c r="LL363">
        <v>316333333.33333331</v>
      </c>
      <c r="LM363">
        <v>6586666666.666667</v>
      </c>
      <c r="LN363">
        <v>3427000000</v>
      </c>
      <c r="LO363">
        <v>1107000000</v>
      </c>
      <c r="LP363">
        <v>312333333.33333331</v>
      </c>
      <c r="LQ363">
        <v>1726666666.6666667</v>
      </c>
      <c r="LR363">
        <v>13333333.333333334</v>
      </c>
      <c r="LS363">
        <v>129869000000</v>
      </c>
      <c r="LT363">
        <v>57158666666.666664</v>
      </c>
      <c r="LU363">
        <v>49751333333.333336</v>
      </c>
      <c r="LV363">
        <v>7008000000</v>
      </c>
      <c r="LW363">
        <v>399333333.33333331</v>
      </c>
      <c r="LX363">
        <v>24828333333.333332</v>
      </c>
      <c r="LY363">
        <v>20357666666.666668</v>
      </c>
      <c r="LZ363">
        <v>11766000000</v>
      </c>
      <c r="MA363">
        <v>7831666666.666667</v>
      </c>
      <c r="MB363">
        <v>759666666.66666663</v>
      </c>
      <c r="MC363">
        <v>4470666666.666667</v>
      </c>
      <c r="MD363">
        <v>18699000000</v>
      </c>
      <c r="ME363">
        <v>14948333333.333334</v>
      </c>
      <c r="MF363">
        <v>3750666666.6666665</v>
      </c>
      <c r="MG363">
        <v>29183000000</v>
      </c>
      <c r="MH363">
        <v>4021000000</v>
      </c>
      <c r="MI363">
        <v>5062000000</v>
      </c>
      <c r="MJ363">
        <v>6228333333.333333</v>
      </c>
      <c r="MK363">
        <v>4262666666.6666665</v>
      </c>
      <c r="ML363">
        <v>5602000000</v>
      </c>
      <c r="MM363">
        <v>3701000000</v>
      </c>
      <c r="MN363">
        <v>306000000</v>
      </c>
      <c r="MO363">
        <v>209115000000</v>
      </c>
      <c r="MP363">
        <v>202651000000</v>
      </c>
      <c r="MQ363">
        <v>68095666666.666664</v>
      </c>
      <c r="MR363">
        <v>53920000000</v>
      </c>
      <c r="MS363">
        <v>14670666666.666666</v>
      </c>
      <c r="MT363">
        <v>37637333333.333336</v>
      </c>
      <c r="MU363">
        <v>1389000000</v>
      </c>
      <c r="MV363">
        <v>222666666.66666666</v>
      </c>
      <c r="MW363">
        <v>14175666666.666666</v>
      </c>
      <c r="MX363">
        <v>2070000000</v>
      </c>
      <c r="MY363">
        <v>12105666666.666666</v>
      </c>
      <c r="MZ363">
        <v>7759666666.666667</v>
      </c>
      <c r="NA363">
        <v>4346000000</v>
      </c>
      <c r="NB363">
        <v>35458333333.333336</v>
      </c>
      <c r="NC363">
        <v>15034333333.333334</v>
      </c>
      <c r="ND363">
        <v>8849000000</v>
      </c>
      <c r="NE363">
        <v>3269666666.6666665</v>
      </c>
      <c r="NF363">
        <v>2915666666.6666665</v>
      </c>
      <c r="NG363">
        <v>20424333333.333332</v>
      </c>
      <c r="NH363">
        <v>16979000000</v>
      </c>
      <c r="NI363">
        <v>3445333333.3333335</v>
      </c>
      <c r="NJ363">
        <v>12519000000</v>
      </c>
      <c r="NK363">
        <v>7937000000</v>
      </c>
      <c r="NL363">
        <v>7057666666.666667</v>
      </c>
      <c r="NM363">
        <v>879333333.33333337</v>
      </c>
      <c r="NN363">
        <v>4582000000</v>
      </c>
      <c r="NO363">
        <v>2050333333.3333333</v>
      </c>
      <c r="NP363">
        <v>2526666666.6666665</v>
      </c>
      <c r="NQ363">
        <v>5000000</v>
      </c>
      <c r="NR363">
        <v>9325666666.666666</v>
      </c>
      <c r="NS363">
        <v>4562333333.333333</v>
      </c>
      <c r="NT363">
        <v>2636000000</v>
      </c>
      <c r="NU363">
        <v>1462666666.6666667</v>
      </c>
      <c r="NV363">
        <v>664333333.33333337</v>
      </c>
      <c r="NW363">
        <v>26687000000</v>
      </c>
      <c r="NX363">
        <v>24533333333.333332</v>
      </c>
      <c r="NY363">
        <v>23283000000</v>
      </c>
      <c r="NZ363">
        <v>1250333333.3333333</v>
      </c>
      <c r="OA363">
        <v>2153666666.6666665</v>
      </c>
      <c r="OB363">
        <v>19740000000</v>
      </c>
      <c r="OC363">
        <v>10113666666.666666</v>
      </c>
      <c r="OD363">
        <v>7689666666.666667</v>
      </c>
      <c r="OE363">
        <v>2424000000</v>
      </c>
      <c r="OF363">
        <v>9626000000</v>
      </c>
      <c r="OG363">
        <v>4204666666.6666665</v>
      </c>
      <c r="OH363">
        <v>246000000</v>
      </c>
      <c r="OI363">
        <v>3073000000</v>
      </c>
      <c r="OJ363">
        <v>2102333333.3333333</v>
      </c>
      <c r="OK363">
        <v>30825333333.333332</v>
      </c>
      <c r="OL363">
        <v>7709333333.333333</v>
      </c>
      <c r="OM363">
        <v>6854000000</v>
      </c>
      <c r="ON363">
        <v>855333333.33333337</v>
      </c>
      <c r="OP363">
        <v>5605333333.333333</v>
      </c>
      <c r="OQ363">
        <v>3011000000</v>
      </c>
      <c r="OR363">
        <v>1552000000</v>
      </c>
      <c r="OS363">
        <v>1042666666.6666666</v>
      </c>
      <c r="OT363">
        <v>5871000000</v>
      </c>
      <c r="OU363">
        <v>2620666666.6666665</v>
      </c>
      <c r="OV363">
        <v>3454000000</v>
      </c>
      <c r="OW363">
        <v>1077333333.3333333</v>
      </c>
      <c r="OX363">
        <v>3287333333.3333335</v>
      </c>
      <c r="OY363">
        <v>2210000000</v>
      </c>
      <c r="OZ363">
        <v>6464000000</v>
      </c>
      <c r="PA363">
        <v>26360333333.333332</v>
      </c>
      <c r="PB363">
        <v>19896000000</v>
      </c>
    </row>
    <row r="364" spans="1:418" x14ac:dyDescent="0.45">
      <c r="A364" s="71">
        <v>28095</v>
      </c>
      <c r="B364">
        <v>58.4</v>
      </c>
      <c r="C364">
        <v>55.1</v>
      </c>
      <c r="D364">
        <v>52.4</v>
      </c>
      <c r="I364">
        <v>48.5</v>
      </c>
      <c r="L364">
        <v>52.3</v>
      </c>
      <c r="M364">
        <v>46.4</v>
      </c>
      <c r="N364">
        <v>41</v>
      </c>
      <c r="O364">
        <v>39.6</v>
      </c>
      <c r="Q364">
        <v>48.1</v>
      </c>
      <c r="R364">
        <v>55.9</v>
      </c>
      <c r="S364">
        <v>39.9</v>
      </c>
      <c r="W364">
        <v>68.599999999999994</v>
      </c>
      <c r="AA364">
        <v>70.900000000000006</v>
      </c>
      <c r="AL364">
        <v>63.1</v>
      </c>
      <c r="AP364">
        <v>62.9</v>
      </c>
      <c r="AQ364">
        <v>62.5</v>
      </c>
      <c r="AR364">
        <v>63.5</v>
      </c>
      <c r="BG364">
        <v>66</v>
      </c>
      <c r="BH364">
        <v>64.3</v>
      </c>
      <c r="BI364">
        <v>63.6</v>
      </c>
      <c r="BJ364">
        <v>59.9</v>
      </c>
      <c r="BK364">
        <v>62.1</v>
      </c>
      <c r="BM364">
        <v>70.3</v>
      </c>
      <c r="BO364">
        <v>68.8</v>
      </c>
      <c r="BS364">
        <v>70.3</v>
      </c>
      <c r="CB364">
        <v>63.1</v>
      </c>
      <c r="CG364">
        <v>93.7</v>
      </c>
      <c r="CJ364">
        <v>72.3</v>
      </c>
      <c r="CO364">
        <v>60.2</v>
      </c>
      <c r="CP364">
        <v>58.7</v>
      </c>
      <c r="CQ364">
        <v>56.9</v>
      </c>
      <c r="CR364">
        <v>64.599999999999994</v>
      </c>
      <c r="CS364">
        <v>59.1</v>
      </c>
      <c r="CU364">
        <v>42.2</v>
      </c>
      <c r="CW364">
        <v>61.2</v>
      </c>
      <c r="CX364">
        <v>58.3</v>
      </c>
      <c r="CZ364">
        <v>68</v>
      </c>
      <c r="DI364">
        <v>58.2</v>
      </c>
      <c r="DQ364">
        <v>60</v>
      </c>
      <c r="DX364">
        <v>59.9</v>
      </c>
      <c r="EK364">
        <v>60</v>
      </c>
      <c r="EP364">
        <v>69.2</v>
      </c>
      <c r="ER364">
        <v>66.2</v>
      </c>
      <c r="EY364">
        <v>76.8</v>
      </c>
      <c r="EZ364">
        <v>79.3</v>
      </c>
      <c r="FG364">
        <v>89.6</v>
      </c>
      <c r="FJ364">
        <v>91.6</v>
      </c>
      <c r="FP364">
        <v>73.900000000000006</v>
      </c>
      <c r="FX364">
        <v>57.3</v>
      </c>
      <c r="FY364">
        <v>58</v>
      </c>
      <c r="GA364">
        <v>68.599999999999994</v>
      </c>
      <c r="GC364">
        <v>68.599999999999994</v>
      </c>
      <c r="GF364">
        <v>54.5</v>
      </c>
      <c r="GH364">
        <v>48.3</v>
      </c>
      <c r="GI364">
        <v>48.3</v>
      </c>
      <c r="GJ364">
        <v>48.2</v>
      </c>
      <c r="GP364">
        <v>59.3</v>
      </c>
      <c r="GZ364">
        <v>54.2</v>
      </c>
      <c r="HA364">
        <v>57.9</v>
      </c>
      <c r="HB364">
        <v>55.2</v>
      </c>
      <c r="HC364">
        <v>53.6</v>
      </c>
      <c r="IU364">
        <v>55.2</v>
      </c>
      <c r="JJ364">
        <v>58.5</v>
      </c>
      <c r="JQ364">
        <v>60.1</v>
      </c>
      <c r="JX364">
        <v>58.9</v>
      </c>
      <c r="JY364">
        <v>59.7</v>
      </c>
      <c r="JZ364">
        <v>57.6</v>
      </c>
      <c r="KA364">
        <v>60.4</v>
      </c>
      <c r="KB364">
        <v>63.7</v>
      </c>
      <c r="KC364">
        <v>64.900000000000006</v>
      </c>
      <c r="KD364">
        <v>58.6</v>
      </c>
      <c r="KE364">
        <v>60.8</v>
      </c>
      <c r="KG364">
        <v>81.8</v>
      </c>
      <c r="KH364">
        <v>53.6</v>
      </c>
      <c r="KJ364">
        <v>62.1</v>
      </c>
      <c r="KK364">
        <v>61.8</v>
      </c>
      <c r="KL364">
        <v>66.5</v>
      </c>
      <c r="KT364">
        <v>4488000000</v>
      </c>
      <c r="KU364">
        <v>397469333333.33331</v>
      </c>
      <c r="KV364">
        <v>188354333333.33334</v>
      </c>
      <c r="KW364">
        <v>58485000000</v>
      </c>
      <c r="KX364">
        <v>23740000000</v>
      </c>
      <c r="KY364">
        <v>16301333333.333334</v>
      </c>
      <c r="KZ364">
        <v>3499000000</v>
      </c>
      <c r="LA364">
        <v>3939666666.6666665</v>
      </c>
      <c r="LB364">
        <v>16338333333.333334</v>
      </c>
      <c r="LC364">
        <v>9014333333.333334</v>
      </c>
      <c r="LD364">
        <v>3949666666.6666665</v>
      </c>
      <c r="LE364">
        <v>2257000000</v>
      </c>
      <c r="LF364">
        <v>1117333333.3333333</v>
      </c>
      <c r="LG364">
        <v>11820000000</v>
      </c>
      <c r="LH364">
        <v>5372000000</v>
      </c>
      <c r="LI364">
        <v>2165000000</v>
      </c>
      <c r="LJ364">
        <v>3119666666.6666665</v>
      </c>
      <c r="LK364">
        <v>847333333.33333337</v>
      </c>
      <c r="LL364">
        <v>316333333.33333331</v>
      </c>
      <c r="LM364">
        <v>6586666666.666667</v>
      </c>
      <c r="LN364">
        <v>3427000000</v>
      </c>
      <c r="LO364">
        <v>1107000000</v>
      </c>
      <c r="LP364">
        <v>312333333.33333331</v>
      </c>
      <c r="LQ364">
        <v>1726666666.6666667</v>
      </c>
      <c r="LR364">
        <v>13333333.333333334</v>
      </c>
      <c r="LS364">
        <v>129869000000</v>
      </c>
      <c r="LT364">
        <v>57158666666.666664</v>
      </c>
      <c r="LU364">
        <v>49751333333.333336</v>
      </c>
      <c r="LV364">
        <v>7008000000</v>
      </c>
      <c r="LW364">
        <v>399333333.33333331</v>
      </c>
      <c r="LX364">
        <v>24828333333.333332</v>
      </c>
      <c r="LY364">
        <v>20357666666.666668</v>
      </c>
      <c r="LZ364">
        <v>11766000000</v>
      </c>
      <c r="MA364">
        <v>7831666666.666667</v>
      </c>
      <c r="MB364">
        <v>759666666.66666663</v>
      </c>
      <c r="MC364">
        <v>4470666666.666667</v>
      </c>
      <c r="MD364">
        <v>18699000000</v>
      </c>
      <c r="ME364">
        <v>14948333333.333334</v>
      </c>
      <c r="MF364">
        <v>3750666666.6666665</v>
      </c>
      <c r="MG364">
        <v>29183000000</v>
      </c>
      <c r="MH364">
        <v>4021000000</v>
      </c>
      <c r="MI364">
        <v>5062000000</v>
      </c>
      <c r="MJ364">
        <v>6228333333.333333</v>
      </c>
      <c r="MK364">
        <v>4262666666.6666665</v>
      </c>
      <c r="ML364">
        <v>5602000000</v>
      </c>
      <c r="MM364">
        <v>3701000000</v>
      </c>
      <c r="MN364">
        <v>306000000</v>
      </c>
      <c r="MO364">
        <v>209115000000</v>
      </c>
      <c r="MP364">
        <v>202651000000</v>
      </c>
      <c r="MQ364">
        <v>68095666666.666664</v>
      </c>
      <c r="MR364">
        <v>53920000000</v>
      </c>
      <c r="MS364">
        <v>14670666666.666666</v>
      </c>
      <c r="MT364">
        <v>37637333333.333336</v>
      </c>
      <c r="MU364">
        <v>1389000000</v>
      </c>
      <c r="MV364">
        <v>222666666.66666666</v>
      </c>
      <c r="MW364">
        <v>14175666666.666666</v>
      </c>
      <c r="MX364">
        <v>2070000000</v>
      </c>
      <c r="MY364">
        <v>12105666666.666666</v>
      </c>
      <c r="MZ364">
        <v>7759666666.666667</v>
      </c>
      <c r="NA364">
        <v>4346000000</v>
      </c>
      <c r="NB364">
        <v>35458333333.333336</v>
      </c>
      <c r="NC364">
        <v>15034333333.333334</v>
      </c>
      <c r="ND364">
        <v>8849000000</v>
      </c>
      <c r="NE364">
        <v>3269666666.6666665</v>
      </c>
      <c r="NF364">
        <v>2915666666.6666665</v>
      </c>
      <c r="NG364">
        <v>20424333333.333332</v>
      </c>
      <c r="NH364">
        <v>16979000000</v>
      </c>
      <c r="NI364">
        <v>3445333333.3333335</v>
      </c>
      <c r="NJ364">
        <v>12519000000</v>
      </c>
      <c r="NK364">
        <v>7937000000</v>
      </c>
      <c r="NL364">
        <v>7057666666.666667</v>
      </c>
      <c r="NM364">
        <v>879333333.33333337</v>
      </c>
      <c r="NN364">
        <v>4582000000</v>
      </c>
      <c r="NO364">
        <v>2050333333.3333333</v>
      </c>
      <c r="NP364">
        <v>2526666666.6666665</v>
      </c>
      <c r="NQ364">
        <v>5000000</v>
      </c>
      <c r="NR364">
        <v>9325666666.666666</v>
      </c>
      <c r="NS364">
        <v>4562333333.333333</v>
      </c>
      <c r="NT364">
        <v>2636000000</v>
      </c>
      <c r="NU364">
        <v>1462666666.6666667</v>
      </c>
      <c r="NV364">
        <v>664333333.33333337</v>
      </c>
      <c r="NW364">
        <v>26687000000</v>
      </c>
      <c r="NX364">
        <v>24533333333.333332</v>
      </c>
      <c r="NY364">
        <v>23283000000</v>
      </c>
      <c r="NZ364">
        <v>1250333333.3333333</v>
      </c>
      <c r="OA364">
        <v>2153666666.6666665</v>
      </c>
      <c r="OB364">
        <v>19740000000</v>
      </c>
      <c r="OC364">
        <v>10113666666.666666</v>
      </c>
      <c r="OD364">
        <v>7689666666.666667</v>
      </c>
      <c r="OE364">
        <v>2424000000</v>
      </c>
      <c r="OF364">
        <v>9626000000</v>
      </c>
      <c r="OG364">
        <v>4204666666.6666665</v>
      </c>
      <c r="OH364">
        <v>246000000</v>
      </c>
      <c r="OI364">
        <v>3073000000</v>
      </c>
      <c r="OJ364">
        <v>2102333333.3333333</v>
      </c>
      <c r="OK364">
        <v>30825333333.333332</v>
      </c>
      <c r="OL364">
        <v>7709333333.333333</v>
      </c>
      <c r="OM364">
        <v>6854000000</v>
      </c>
      <c r="ON364">
        <v>855333333.33333337</v>
      </c>
      <c r="OP364">
        <v>5605333333.333333</v>
      </c>
      <c r="OQ364">
        <v>3011000000</v>
      </c>
      <c r="OR364">
        <v>1552000000</v>
      </c>
      <c r="OS364">
        <v>1042666666.6666666</v>
      </c>
      <c r="OT364">
        <v>5871000000</v>
      </c>
      <c r="OU364">
        <v>2620666666.6666665</v>
      </c>
      <c r="OV364">
        <v>3454000000</v>
      </c>
      <c r="OW364">
        <v>1077333333.3333333</v>
      </c>
      <c r="OX364">
        <v>3287333333.3333335</v>
      </c>
      <c r="OY364">
        <v>2210000000</v>
      </c>
      <c r="OZ364">
        <v>6464000000</v>
      </c>
      <c r="PA364">
        <v>26360333333.333332</v>
      </c>
      <c r="PB364">
        <v>19896000000</v>
      </c>
    </row>
    <row r="365" spans="1:418" x14ac:dyDescent="0.45">
      <c r="A365" s="71">
        <v>28126</v>
      </c>
      <c r="B365">
        <v>58.7</v>
      </c>
      <c r="C365">
        <v>55.6</v>
      </c>
      <c r="D365">
        <v>52.9</v>
      </c>
      <c r="I365">
        <v>48.8</v>
      </c>
      <c r="L365">
        <v>53.3</v>
      </c>
      <c r="M365">
        <v>47.5</v>
      </c>
      <c r="N365">
        <v>42.1</v>
      </c>
      <c r="O365">
        <v>40.799999999999997</v>
      </c>
      <c r="Q365">
        <v>49.2</v>
      </c>
      <c r="R365">
        <v>56.3</v>
      </c>
      <c r="S365">
        <v>41.4</v>
      </c>
      <c r="W365">
        <v>68.900000000000006</v>
      </c>
      <c r="AA365">
        <v>71.3</v>
      </c>
      <c r="AL365">
        <v>63.4</v>
      </c>
      <c r="AP365">
        <v>63.1</v>
      </c>
      <c r="AQ365">
        <v>62.7</v>
      </c>
      <c r="AR365">
        <v>63.8</v>
      </c>
      <c r="BG365">
        <v>66.2</v>
      </c>
      <c r="BH365">
        <v>64.5</v>
      </c>
      <c r="BI365">
        <v>63.8</v>
      </c>
      <c r="BJ365">
        <v>59.8</v>
      </c>
      <c r="BK365">
        <v>61.1</v>
      </c>
      <c r="BM365">
        <v>71.099999999999994</v>
      </c>
      <c r="BO365">
        <v>67.7</v>
      </c>
      <c r="BS365">
        <v>72.900000000000006</v>
      </c>
      <c r="CB365">
        <v>62.9</v>
      </c>
      <c r="CG365">
        <v>95.3</v>
      </c>
      <c r="CJ365">
        <v>72.400000000000006</v>
      </c>
      <c r="CO365">
        <v>59.9</v>
      </c>
      <c r="CP365">
        <v>58.2</v>
      </c>
      <c r="CQ365">
        <v>56.9</v>
      </c>
      <c r="CR365">
        <v>64</v>
      </c>
      <c r="CS365">
        <v>60.3</v>
      </c>
      <c r="CU365">
        <v>41.8</v>
      </c>
      <c r="CW365">
        <v>59.3</v>
      </c>
      <c r="CX365">
        <v>57.3</v>
      </c>
      <c r="CZ365">
        <v>63.5</v>
      </c>
      <c r="DI365">
        <v>59.8</v>
      </c>
      <c r="DQ365">
        <v>60.9</v>
      </c>
      <c r="DX365">
        <v>60.3</v>
      </c>
      <c r="EK365">
        <v>60.2</v>
      </c>
      <c r="EP365">
        <v>69.2</v>
      </c>
      <c r="ER365">
        <v>65.900000000000006</v>
      </c>
      <c r="EY365">
        <v>77.2</v>
      </c>
      <c r="EZ365">
        <v>79.900000000000006</v>
      </c>
      <c r="FG365">
        <v>90</v>
      </c>
      <c r="FJ365">
        <v>92.3</v>
      </c>
      <c r="FP365">
        <v>74.3</v>
      </c>
      <c r="FX365">
        <v>57.8</v>
      </c>
      <c r="FY365">
        <v>58.4</v>
      </c>
      <c r="GA365">
        <v>68.8</v>
      </c>
      <c r="GC365">
        <v>68.8</v>
      </c>
      <c r="GF365">
        <v>55.3</v>
      </c>
      <c r="GH365">
        <v>48.5</v>
      </c>
      <c r="GI365">
        <v>48.5</v>
      </c>
      <c r="GJ365">
        <v>48.3</v>
      </c>
      <c r="GP365">
        <v>59.7</v>
      </c>
      <c r="GZ365">
        <v>54.6</v>
      </c>
      <c r="HA365">
        <v>58.3</v>
      </c>
      <c r="HB365">
        <v>55.4</v>
      </c>
      <c r="HC365">
        <v>53.9</v>
      </c>
      <c r="IU365">
        <v>55.2</v>
      </c>
      <c r="JJ365">
        <v>58.9</v>
      </c>
      <c r="JQ365">
        <v>60.4</v>
      </c>
      <c r="JX365">
        <v>59.3</v>
      </c>
      <c r="JY365">
        <v>59.9</v>
      </c>
      <c r="JZ365">
        <v>58</v>
      </c>
      <c r="KA365">
        <v>60.8</v>
      </c>
      <c r="KB365">
        <v>64.099999999999994</v>
      </c>
      <c r="KC365">
        <v>65.099999999999994</v>
      </c>
      <c r="KD365">
        <v>58.9</v>
      </c>
      <c r="KE365">
        <v>61.2</v>
      </c>
      <c r="KG365">
        <v>82.3</v>
      </c>
      <c r="KH365">
        <v>54.4</v>
      </c>
      <c r="KJ365">
        <v>62.4</v>
      </c>
      <c r="KK365">
        <v>62.2</v>
      </c>
      <c r="KL365">
        <v>66.7</v>
      </c>
      <c r="KT365">
        <v>4711333333.333333</v>
      </c>
      <c r="KU365">
        <v>409404000000</v>
      </c>
      <c r="KV365">
        <v>193466000000</v>
      </c>
      <c r="KW365">
        <v>61310333333.333336</v>
      </c>
      <c r="KX365">
        <v>26095000000</v>
      </c>
      <c r="KY365">
        <v>18090666666.666668</v>
      </c>
      <c r="KZ365">
        <v>3779333333.3333335</v>
      </c>
      <c r="LA365">
        <v>4225000000</v>
      </c>
      <c r="LB365">
        <v>17042666666.666666</v>
      </c>
      <c r="LC365">
        <v>9605333333.333334</v>
      </c>
      <c r="LD365">
        <v>4053333333.3333335</v>
      </c>
      <c r="LE365">
        <v>2191333333.3333335</v>
      </c>
      <c r="LF365">
        <v>1192666666.6666667</v>
      </c>
      <c r="LG365">
        <v>11951666666.666666</v>
      </c>
      <c r="LH365">
        <v>5334000000</v>
      </c>
      <c r="LI365">
        <v>2059000000</v>
      </c>
      <c r="LJ365">
        <v>3450333333.3333335</v>
      </c>
      <c r="LK365">
        <v>802333333.33333337</v>
      </c>
      <c r="LL365">
        <v>306000000</v>
      </c>
      <c r="LM365">
        <v>6220666666.666667</v>
      </c>
      <c r="LN365">
        <v>2943333333.3333335</v>
      </c>
      <c r="LO365">
        <v>1199666666.6666667</v>
      </c>
      <c r="LP365">
        <v>296666666.66666669</v>
      </c>
      <c r="LQ365">
        <v>1768000000</v>
      </c>
      <c r="LR365">
        <v>13000000</v>
      </c>
      <c r="LS365">
        <v>132155666666.66667</v>
      </c>
      <c r="LT365">
        <v>58346000000</v>
      </c>
      <c r="LU365">
        <v>50755000000</v>
      </c>
      <c r="LV365">
        <v>7199000000</v>
      </c>
      <c r="LW365">
        <v>391666666.66666669</v>
      </c>
      <c r="LX365">
        <v>25231666666.666668</v>
      </c>
      <c r="LY365">
        <v>20508666666.666668</v>
      </c>
      <c r="LZ365">
        <v>12198333333.333334</v>
      </c>
      <c r="MA365">
        <v>7516000000</v>
      </c>
      <c r="MB365">
        <v>794666666.66666663</v>
      </c>
      <c r="MC365">
        <v>4723000000</v>
      </c>
      <c r="MD365">
        <v>18854000000</v>
      </c>
      <c r="ME365">
        <v>15242333333.333334</v>
      </c>
      <c r="MF365">
        <v>3611666666.6666665</v>
      </c>
      <c r="MG365">
        <v>29724000000</v>
      </c>
      <c r="MH365">
        <v>3998333333.3333335</v>
      </c>
      <c r="MI365">
        <v>5011666666.666667</v>
      </c>
      <c r="MJ365">
        <v>6629000000</v>
      </c>
      <c r="MK365">
        <v>4387333333.333333</v>
      </c>
      <c r="ML365">
        <v>5685333333.333333</v>
      </c>
      <c r="MM365">
        <v>3676666666.6666665</v>
      </c>
      <c r="MN365">
        <v>335333333.33333331</v>
      </c>
      <c r="MO365">
        <v>215938000000</v>
      </c>
      <c r="MP365">
        <v>209279000000</v>
      </c>
      <c r="MQ365">
        <v>70054000000</v>
      </c>
      <c r="MR365">
        <v>55533333333.333336</v>
      </c>
      <c r="MS365">
        <v>15081000000</v>
      </c>
      <c r="MT365">
        <v>38792666666.666664</v>
      </c>
      <c r="MU365">
        <v>1443000000</v>
      </c>
      <c r="MV365">
        <v>216333333.33333334</v>
      </c>
      <c r="MW365">
        <v>14520666666.666666</v>
      </c>
      <c r="MX365">
        <v>2125666666.6666667</v>
      </c>
      <c r="MY365">
        <v>12395000000</v>
      </c>
      <c r="MZ365">
        <v>8166000000</v>
      </c>
      <c r="NA365">
        <v>4229333333.3333335</v>
      </c>
      <c r="NB365">
        <v>36573333333.333336</v>
      </c>
      <c r="NC365">
        <v>15454000000</v>
      </c>
      <c r="ND365">
        <v>9191333333.333334</v>
      </c>
      <c r="NE365">
        <v>3301000000</v>
      </c>
      <c r="NF365">
        <v>2961666666.6666665</v>
      </c>
      <c r="NG365">
        <v>21119333333.333332</v>
      </c>
      <c r="NH365">
        <v>17596000000</v>
      </c>
      <c r="NI365">
        <v>3523000000</v>
      </c>
      <c r="NJ365">
        <v>13145666666.666666</v>
      </c>
      <c r="NK365">
        <v>8429666666.666667</v>
      </c>
      <c r="NL365">
        <v>7515000000</v>
      </c>
      <c r="NM365">
        <v>914666666.66666663</v>
      </c>
      <c r="NN365">
        <v>4716000000</v>
      </c>
      <c r="NO365">
        <v>2096000000</v>
      </c>
      <c r="NP365">
        <v>2614666666.6666665</v>
      </c>
      <c r="NQ365">
        <v>5333333.333333333</v>
      </c>
      <c r="NR365">
        <v>9392333333.333334</v>
      </c>
      <c r="NS365">
        <v>4758666666.666667</v>
      </c>
      <c r="NT365">
        <v>2615000000</v>
      </c>
      <c r="NU365">
        <v>1332000000</v>
      </c>
      <c r="NV365">
        <v>686666666.66666663</v>
      </c>
      <c r="NW365">
        <v>28266666666.666668</v>
      </c>
      <c r="NX365">
        <v>26027000000</v>
      </c>
      <c r="NY365">
        <v>24719666666.666668</v>
      </c>
      <c r="NZ365">
        <v>1307333333.3333333</v>
      </c>
      <c r="OA365">
        <v>2239666666.6666665</v>
      </c>
      <c r="OB365">
        <v>20245000000</v>
      </c>
      <c r="OC365">
        <v>10581000000</v>
      </c>
      <c r="OD365">
        <v>8029000000</v>
      </c>
      <c r="OE365">
        <v>2552000000</v>
      </c>
      <c r="OF365">
        <v>9664000000</v>
      </c>
      <c r="OG365">
        <v>4194666666.6666665</v>
      </c>
      <c r="OH365">
        <v>254333333.33333334</v>
      </c>
      <c r="OI365">
        <v>2986333333.3333335</v>
      </c>
      <c r="OJ365">
        <v>2228666666.6666665</v>
      </c>
      <c r="OK365">
        <v>31602000000</v>
      </c>
      <c r="OL365">
        <v>7816333333.333333</v>
      </c>
      <c r="OM365">
        <v>6931000000</v>
      </c>
      <c r="ON365">
        <v>885333333.33333337</v>
      </c>
      <c r="OP365">
        <v>5740666666.666667</v>
      </c>
      <c r="OQ365">
        <v>3060000000</v>
      </c>
      <c r="OR365">
        <v>1660666666.6666667</v>
      </c>
      <c r="OS365">
        <v>1020000000</v>
      </c>
      <c r="OT365">
        <v>5888000000</v>
      </c>
      <c r="OU365">
        <v>2748333333.3333335</v>
      </c>
      <c r="OV365">
        <v>3508666666.6666665</v>
      </c>
      <c r="OW365">
        <v>1189000000</v>
      </c>
      <c r="OX365">
        <v>3367666666.6666665</v>
      </c>
      <c r="OY365">
        <v>2178666666.6666665</v>
      </c>
      <c r="OZ365">
        <v>6659000000</v>
      </c>
      <c r="PA365">
        <v>27298333333.333332</v>
      </c>
      <c r="PB365">
        <v>20639333333.333332</v>
      </c>
    </row>
    <row r="366" spans="1:418" x14ac:dyDescent="0.45">
      <c r="A366" s="71">
        <v>28157</v>
      </c>
      <c r="B366">
        <v>59.3</v>
      </c>
      <c r="C366">
        <v>55.9</v>
      </c>
      <c r="D366">
        <v>53.2</v>
      </c>
      <c r="I366">
        <v>48.7</v>
      </c>
      <c r="L366">
        <v>53.5</v>
      </c>
      <c r="M366">
        <v>47.7</v>
      </c>
      <c r="N366">
        <v>42.5</v>
      </c>
      <c r="O366">
        <v>41.1</v>
      </c>
      <c r="Q366">
        <v>49.3</v>
      </c>
      <c r="R366">
        <v>55.9</v>
      </c>
      <c r="S366">
        <v>41.8</v>
      </c>
      <c r="W366">
        <v>69.2</v>
      </c>
      <c r="AA366">
        <v>71.3</v>
      </c>
      <c r="AL366">
        <v>63.9</v>
      </c>
      <c r="AP366">
        <v>64.2</v>
      </c>
      <c r="AQ366">
        <v>63.9</v>
      </c>
      <c r="AR366">
        <v>65.3</v>
      </c>
      <c r="BG366">
        <v>67.099999999999994</v>
      </c>
      <c r="BH366">
        <v>65.099999999999994</v>
      </c>
      <c r="BI366">
        <v>64.099999999999994</v>
      </c>
      <c r="BJ366">
        <v>59.4</v>
      </c>
      <c r="BK366">
        <v>61</v>
      </c>
      <c r="BM366">
        <v>72.400000000000006</v>
      </c>
      <c r="BO366">
        <v>68.900000000000006</v>
      </c>
      <c r="BS366">
        <v>75.8</v>
      </c>
      <c r="CB366">
        <v>63.6</v>
      </c>
      <c r="CG366">
        <v>100.3</v>
      </c>
      <c r="CJ366">
        <v>72.400000000000006</v>
      </c>
      <c r="CO366">
        <v>64.8</v>
      </c>
      <c r="CP366">
        <v>66.099999999999994</v>
      </c>
      <c r="CQ366">
        <v>58.9</v>
      </c>
      <c r="CR366">
        <v>64.8</v>
      </c>
      <c r="CS366">
        <v>59.8</v>
      </c>
      <c r="CU366">
        <v>44.9</v>
      </c>
      <c r="CW366">
        <v>72.2</v>
      </c>
      <c r="CX366">
        <v>62.8</v>
      </c>
      <c r="CZ366">
        <v>91</v>
      </c>
      <c r="DI366">
        <v>63.2</v>
      </c>
      <c r="DQ366">
        <v>62.6</v>
      </c>
      <c r="DX366">
        <v>61</v>
      </c>
      <c r="EK366">
        <v>60.4</v>
      </c>
      <c r="EP366">
        <v>69</v>
      </c>
      <c r="ER366">
        <v>65.5</v>
      </c>
      <c r="EY366">
        <v>77.599999999999994</v>
      </c>
      <c r="EZ366">
        <v>80.8</v>
      </c>
      <c r="FG366">
        <v>90.1</v>
      </c>
      <c r="FJ366">
        <v>92.8</v>
      </c>
      <c r="FP366">
        <v>74.900000000000006</v>
      </c>
      <c r="FX366">
        <v>58.2</v>
      </c>
      <c r="FY366">
        <v>59</v>
      </c>
      <c r="GA366">
        <v>68.900000000000006</v>
      </c>
      <c r="GC366">
        <v>68.900000000000006</v>
      </c>
      <c r="GF366">
        <v>56.3</v>
      </c>
      <c r="GH366">
        <v>49.2</v>
      </c>
      <c r="GI366">
        <v>49.2</v>
      </c>
      <c r="GJ366">
        <v>49</v>
      </c>
      <c r="GP366">
        <v>60.2</v>
      </c>
      <c r="GZ366">
        <v>54.9</v>
      </c>
      <c r="HA366">
        <v>58.6</v>
      </c>
      <c r="HB366">
        <v>55.7</v>
      </c>
      <c r="HC366">
        <v>54.2</v>
      </c>
      <c r="IU366">
        <v>55.4</v>
      </c>
      <c r="JJ366">
        <v>59.1</v>
      </c>
      <c r="JQ366">
        <v>60.7</v>
      </c>
      <c r="JX366">
        <v>59.7</v>
      </c>
      <c r="JY366">
        <v>60.5</v>
      </c>
      <c r="JZ366">
        <v>58.3</v>
      </c>
      <c r="KA366">
        <v>61.1</v>
      </c>
      <c r="KB366">
        <v>64.400000000000006</v>
      </c>
      <c r="KC366">
        <v>65.400000000000006</v>
      </c>
      <c r="KD366">
        <v>59.5</v>
      </c>
      <c r="KE366">
        <v>61.8</v>
      </c>
      <c r="KG366">
        <v>82.7</v>
      </c>
      <c r="KH366">
        <v>54.6</v>
      </c>
      <c r="KJ366">
        <v>62.8</v>
      </c>
      <c r="KK366">
        <v>62.6</v>
      </c>
      <c r="KL366">
        <v>67.099999999999994</v>
      </c>
      <c r="KT366">
        <v>4711333333.333333</v>
      </c>
      <c r="KU366">
        <v>409404000000</v>
      </c>
      <c r="KV366">
        <v>193466000000</v>
      </c>
      <c r="KW366">
        <v>61310333333.333336</v>
      </c>
      <c r="KX366">
        <v>26095000000</v>
      </c>
      <c r="KY366">
        <v>18090666666.666668</v>
      </c>
      <c r="KZ366">
        <v>3779333333.3333335</v>
      </c>
      <c r="LA366">
        <v>4225000000</v>
      </c>
      <c r="LB366">
        <v>17042666666.666666</v>
      </c>
      <c r="LC366">
        <v>9605333333.333334</v>
      </c>
      <c r="LD366">
        <v>4053333333.3333335</v>
      </c>
      <c r="LE366">
        <v>2191333333.3333335</v>
      </c>
      <c r="LF366">
        <v>1192666666.6666667</v>
      </c>
      <c r="LG366">
        <v>11951666666.666666</v>
      </c>
      <c r="LH366">
        <v>5334000000</v>
      </c>
      <c r="LI366">
        <v>2059000000</v>
      </c>
      <c r="LJ366">
        <v>3450333333.3333335</v>
      </c>
      <c r="LK366">
        <v>802333333.33333337</v>
      </c>
      <c r="LL366">
        <v>306000000</v>
      </c>
      <c r="LM366">
        <v>6220666666.666667</v>
      </c>
      <c r="LN366">
        <v>2943333333.3333335</v>
      </c>
      <c r="LO366">
        <v>1199666666.6666667</v>
      </c>
      <c r="LP366">
        <v>296666666.66666669</v>
      </c>
      <c r="LQ366">
        <v>1768000000</v>
      </c>
      <c r="LR366">
        <v>13000000</v>
      </c>
      <c r="LS366">
        <v>132155666666.66667</v>
      </c>
      <c r="LT366">
        <v>58346000000</v>
      </c>
      <c r="LU366">
        <v>50755000000</v>
      </c>
      <c r="LV366">
        <v>7199000000</v>
      </c>
      <c r="LW366">
        <v>391666666.66666669</v>
      </c>
      <c r="LX366">
        <v>25231666666.666668</v>
      </c>
      <c r="LY366">
        <v>20508666666.666668</v>
      </c>
      <c r="LZ366">
        <v>12198333333.333334</v>
      </c>
      <c r="MA366">
        <v>7516000000</v>
      </c>
      <c r="MB366">
        <v>794666666.66666663</v>
      </c>
      <c r="MC366">
        <v>4723000000</v>
      </c>
      <c r="MD366">
        <v>18854000000</v>
      </c>
      <c r="ME366">
        <v>15242333333.333334</v>
      </c>
      <c r="MF366">
        <v>3611666666.6666665</v>
      </c>
      <c r="MG366">
        <v>29724000000</v>
      </c>
      <c r="MH366">
        <v>3998333333.3333335</v>
      </c>
      <c r="MI366">
        <v>5011666666.666667</v>
      </c>
      <c r="MJ366">
        <v>6629000000</v>
      </c>
      <c r="MK366">
        <v>4387333333.333333</v>
      </c>
      <c r="ML366">
        <v>5685333333.333333</v>
      </c>
      <c r="MM366">
        <v>3676666666.6666665</v>
      </c>
      <c r="MN366">
        <v>335333333.33333331</v>
      </c>
      <c r="MO366">
        <v>215938000000</v>
      </c>
      <c r="MP366">
        <v>209279000000</v>
      </c>
      <c r="MQ366">
        <v>70054000000</v>
      </c>
      <c r="MR366">
        <v>55533333333.333336</v>
      </c>
      <c r="MS366">
        <v>15081000000</v>
      </c>
      <c r="MT366">
        <v>38792666666.666664</v>
      </c>
      <c r="MU366">
        <v>1443000000</v>
      </c>
      <c r="MV366">
        <v>216333333.33333334</v>
      </c>
      <c r="MW366">
        <v>14520666666.666666</v>
      </c>
      <c r="MX366">
        <v>2125666666.6666667</v>
      </c>
      <c r="MY366">
        <v>12395000000</v>
      </c>
      <c r="MZ366">
        <v>8166000000</v>
      </c>
      <c r="NA366">
        <v>4229333333.3333335</v>
      </c>
      <c r="NB366">
        <v>36573333333.333336</v>
      </c>
      <c r="NC366">
        <v>15454000000</v>
      </c>
      <c r="ND366">
        <v>9191333333.333334</v>
      </c>
      <c r="NE366">
        <v>3301000000</v>
      </c>
      <c r="NF366">
        <v>2961666666.6666665</v>
      </c>
      <c r="NG366">
        <v>21119333333.333332</v>
      </c>
      <c r="NH366">
        <v>17596000000</v>
      </c>
      <c r="NI366">
        <v>3523000000</v>
      </c>
      <c r="NJ366">
        <v>13145666666.666666</v>
      </c>
      <c r="NK366">
        <v>8429666666.666667</v>
      </c>
      <c r="NL366">
        <v>7515000000</v>
      </c>
      <c r="NM366">
        <v>914666666.66666663</v>
      </c>
      <c r="NN366">
        <v>4716000000</v>
      </c>
      <c r="NO366">
        <v>2096000000</v>
      </c>
      <c r="NP366">
        <v>2614666666.6666665</v>
      </c>
      <c r="NQ366">
        <v>5333333.333333333</v>
      </c>
      <c r="NR366">
        <v>9392333333.333334</v>
      </c>
      <c r="NS366">
        <v>4758666666.666667</v>
      </c>
      <c r="NT366">
        <v>2615000000</v>
      </c>
      <c r="NU366">
        <v>1332000000</v>
      </c>
      <c r="NV366">
        <v>686666666.66666663</v>
      </c>
      <c r="NW366">
        <v>28266666666.666668</v>
      </c>
      <c r="NX366">
        <v>26027000000</v>
      </c>
      <c r="NY366">
        <v>24719666666.666668</v>
      </c>
      <c r="NZ366">
        <v>1307333333.3333333</v>
      </c>
      <c r="OA366">
        <v>2239666666.6666665</v>
      </c>
      <c r="OB366">
        <v>20245000000</v>
      </c>
      <c r="OC366">
        <v>10581000000</v>
      </c>
      <c r="OD366">
        <v>8029000000</v>
      </c>
      <c r="OE366">
        <v>2552000000</v>
      </c>
      <c r="OF366">
        <v>9664000000</v>
      </c>
      <c r="OG366">
        <v>4194666666.6666665</v>
      </c>
      <c r="OH366">
        <v>254333333.33333334</v>
      </c>
      <c r="OI366">
        <v>2986333333.3333335</v>
      </c>
      <c r="OJ366">
        <v>2228666666.6666665</v>
      </c>
      <c r="OK366">
        <v>31602000000</v>
      </c>
      <c r="OL366">
        <v>7816333333.333333</v>
      </c>
      <c r="OM366">
        <v>6931000000</v>
      </c>
      <c r="ON366">
        <v>885333333.33333337</v>
      </c>
      <c r="OP366">
        <v>5740666666.666667</v>
      </c>
      <c r="OQ366">
        <v>3060000000</v>
      </c>
      <c r="OR366">
        <v>1660666666.6666667</v>
      </c>
      <c r="OS366">
        <v>1020000000</v>
      </c>
      <c r="OT366">
        <v>5888000000</v>
      </c>
      <c r="OU366">
        <v>2748333333.3333335</v>
      </c>
      <c r="OV366">
        <v>3508666666.6666665</v>
      </c>
      <c r="OW366">
        <v>1189000000</v>
      </c>
      <c r="OX366">
        <v>3367666666.6666665</v>
      </c>
      <c r="OY366">
        <v>2178666666.6666665</v>
      </c>
      <c r="OZ366">
        <v>6659000000</v>
      </c>
      <c r="PA366">
        <v>27298333333.333332</v>
      </c>
      <c r="PB366">
        <v>20639333333.333332</v>
      </c>
    </row>
    <row r="367" spans="1:418" x14ac:dyDescent="0.45">
      <c r="A367" s="71">
        <v>28185</v>
      </c>
      <c r="B367">
        <v>59.6</v>
      </c>
      <c r="C367">
        <v>56.2</v>
      </c>
      <c r="D367">
        <v>53.5</v>
      </c>
      <c r="I367">
        <v>49.2</v>
      </c>
      <c r="L367">
        <v>53.9</v>
      </c>
      <c r="M367">
        <v>48.2</v>
      </c>
      <c r="N367">
        <v>42.7</v>
      </c>
      <c r="O367">
        <v>41.2</v>
      </c>
      <c r="Q367">
        <v>49.9</v>
      </c>
      <c r="R367">
        <v>56.6</v>
      </c>
      <c r="S367">
        <v>42.3</v>
      </c>
      <c r="W367">
        <v>69.400000000000006</v>
      </c>
      <c r="AA367">
        <v>71.5</v>
      </c>
      <c r="AL367">
        <v>63.9</v>
      </c>
      <c r="AP367">
        <v>64.5</v>
      </c>
      <c r="AQ367">
        <v>64.2</v>
      </c>
      <c r="AR367">
        <v>65.7</v>
      </c>
      <c r="BG367">
        <v>66.8</v>
      </c>
      <c r="BH367">
        <v>65.2</v>
      </c>
      <c r="BI367">
        <v>63.9</v>
      </c>
      <c r="BJ367">
        <v>58.8</v>
      </c>
      <c r="BK367">
        <v>59.9</v>
      </c>
      <c r="BM367">
        <v>72.3</v>
      </c>
      <c r="BO367">
        <v>69.599999999999994</v>
      </c>
      <c r="BS367">
        <v>74.7</v>
      </c>
      <c r="CB367">
        <v>64.099999999999994</v>
      </c>
      <c r="CG367">
        <v>92.8</v>
      </c>
      <c r="CJ367">
        <v>72.3</v>
      </c>
      <c r="CO367">
        <v>65.099999999999994</v>
      </c>
      <c r="CP367">
        <v>66.2</v>
      </c>
      <c r="CQ367">
        <v>60.9</v>
      </c>
      <c r="CR367">
        <v>65</v>
      </c>
      <c r="CS367">
        <v>62.9</v>
      </c>
      <c r="CU367">
        <v>45.8</v>
      </c>
      <c r="CW367">
        <v>70.3</v>
      </c>
      <c r="CX367">
        <v>63.7</v>
      </c>
      <c r="CZ367">
        <v>76.7</v>
      </c>
      <c r="DI367">
        <v>66.3</v>
      </c>
      <c r="DQ367">
        <v>64.099999999999994</v>
      </c>
      <c r="DX367">
        <v>61.6</v>
      </c>
      <c r="EK367">
        <v>60.8</v>
      </c>
      <c r="EP367">
        <v>69.099999999999994</v>
      </c>
      <c r="ER367">
        <v>65.3</v>
      </c>
      <c r="EY367">
        <v>77.5</v>
      </c>
      <c r="EZ367">
        <v>81.099999999999994</v>
      </c>
      <c r="FG367">
        <v>89.3</v>
      </c>
      <c r="FJ367">
        <v>93</v>
      </c>
      <c r="FP367">
        <v>75</v>
      </c>
      <c r="FX367">
        <v>58.7</v>
      </c>
      <c r="FY367">
        <v>59.5</v>
      </c>
      <c r="GA367">
        <v>69.3</v>
      </c>
      <c r="GC367">
        <v>69.3</v>
      </c>
      <c r="GF367">
        <v>57</v>
      </c>
      <c r="GH367">
        <v>49.7</v>
      </c>
      <c r="GI367">
        <v>49.7</v>
      </c>
      <c r="GJ367">
        <v>49.4</v>
      </c>
      <c r="GP367">
        <v>60.7</v>
      </c>
      <c r="GZ367">
        <v>55.5</v>
      </c>
      <c r="HA367">
        <v>58.9</v>
      </c>
      <c r="HB367">
        <v>56</v>
      </c>
      <c r="HC367">
        <v>54.9</v>
      </c>
      <c r="IU367">
        <v>55.7</v>
      </c>
      <c r="JJ367">
        <v>59.3</v>
      </c>
      <c r="JQ367">
        <v>60.9</v>
      </c>
      <c r="JX367">
        <v>60</v>
      </c>
      <c r="JY367">
        <v>60.8</v>
      </c>
      <c r="JZ367">
        <v>58.6</v>
      </c>
      <c r="KA367">
        <v>61.4</v>
      </c>
      <c r="KB367">
        <v>64.7</v>
      </c>
      <c r="KC367">
        <v>65.7</v>
      </c>
      <c r="KD367">
        <v>59.8</v>
      </c>
      <c r="KE367">
        <v>62.1</v>
      </c>
      <c r="KG367">
        <v>82.5</v>
      </c>
      <c r="KH367">
        <v>55</v>
      </c>
      <c r="KJ367">
        <v>63</v>
      </c>
      <c r="KK367">
        <v>62.9</v>
      </c>
      <c r="KL367">
        <v>67.3</v>
      </c>
      <c r="KT367">
        <v>4711333333.333333</v>
      </c>
      <c r="KU367">
        <v>409404000000</v>
      </c>
      <c r="KV367">
        <v>193466000000</v>
      </c>
      <c r="KW367">
        <v>61310333333.333336</v>
      </c>
      <c r="KX367">
        <v>26095000000</v>
      </c>
      <c r="KY367">
        <v>18090666666.666668</v>
      </c>
      <c r="KZ367">
        <v>3779333333.3333335</v>
      </c>
      <c r="LA367">
        <v>4225000000</v>
      </c>
      <c r="LB367">
        <v>17042666666.666666</v>
      </c>
      <c r="LC367">
        <v>9605333333.333334</v>
      </c>
      <c r="LD367">
        <v>4053333333.3333335</v>
      </c>
      <c r="LE367">
        <v>2191333333.3333335</v>
      </c>
      <c r="LF367">
        <v>1192666666.6666667</v>
      </c>
      <c r="LG367">
        <v>11951666666.666666</v>
      </c>
      <c r="LH367">
        <v>5334000000</v>
      </c>
      <c r="LI367">
        <v>2059000000</v>
      </c>
      <c r="LJ367">
        <v>3450333333.3333335</v>
      </c>
      <c r="LK367">
        <v>802333333.33333337</v>
      </c>
      <c r="LL367">
        <v>306000000</v>
      </c>
      <c r="LM367">
        <v>6220666666.666667</v>
      </c>
      <c r="LN367">
        <v>2943333333.3333335</v>
      </c>
      <c r="LO367">
        <v>1199666666.6666667</v>
      </c>
      <c r="LP367">
        <v>296666666.66666669</v>
      </c>
      <c r="LQ367">
        <v>1768000000</v>
      </c>
      <c r="LR367">
        <v>13000000</v>
      </c>
      <c r="LS367">
        <v>132155666666.66667</v>
      </c>
      <c r="LT367">
        <v>58346000000</v>
      </c>
      <c r="LU367">
        <v>50755000000</v>
      </c>
      <c r="LV367">
        <v>7199000000</v>
      </c>
      <c r="LW367">
        <v>391666666.66666669</v>
      </c>
      <c r="LX367">
        <v>25231666666.666668</v>
      </c>
      <c r="LY367">
        <v>20508666666.666668</v>
      </c>
      <c r="LZ367">
        <v>12198333333.333334</v>
      </c>
      <c r="MA367">
        <v>7516000000</v>
      </c>
      <c r="MB367">
        <v>794666666.66666663</v>
      </c>
      <c r="MC367">
        <v>4723000000</v>
      </c>
      <c r="MD367">
        <v>18854000000</v>
      </c>
      <c r="ME367">
        <v>15242333333.333334</v>
      </c>
      <c r="MF367">
        <v>3611666666.6666665</v>
      </c>
      <c r="MG367">
        <v>29724000000</v>
      </c>
      <c r="MH367">
        <v>3998333333.3333335</v>
      </c>
      <c r="MI367">
        <v>5011666666.666667</v>
      </c>
      <c r="MJ367">
        <v>6629000000</v>
      </c>
      <c r="MK367">
        <v>4387333333.333333</v>
      </c>
      <c r="ML367">
        <v>5685333333.333333</v>
      </c>
      <c r="MM367">
        <v>3676666666.6666665</v>
      </c>
      <c r="MN367">
        <v>335333333.33333331</v>
      </c>
      <c r="MO367">
        <v>215938000000</v>
      </c>
      <c r="MP367">
        <v>209279000000</v>
      </c>
      <c r="MQ367">
        <v>70054000000</v>
      </c>
      <c r="MR367">
        <v>55533333333.333336</v>
      </c>
      <c r="MS367">
        <v>15081000000</v>
      </c>
      <c r="MT367">
        <v>38792666666.666664</v>
      </c>
      <c r="MU367">
        <v>1443000000</v>
      </c>
      <c r="MV367">
        <v>216333333.33333334</v>
      </c>
      <c r="MW367">
        <v>14520666666.666666</v>
      </c>
      <c r="MX367">
        <v>2125666666.6666667</v>
      </c>
      <c r="MY367">
        <v>12395000000</v>
      </c>
      <c r="MZ367">
        <v>8166000000</v>
      </c>
      <c r="NA367">
        <v>4229333333.3333335</v>
      </c>
      <c r="NB367">
        <v>36573333333.333336</v>
      </c>
      <c r="NC367">
        <v>15454000000</v>
      </c>
      <c r="ND367">
        <v>9191333333.333334</v>
      </c>
      <c r="NE367">
        <v>3301000000</v>
      </c>
      <c r="NF367">
        <v>2961666666.6666665</v>
      </c>
      <c r="NG367">
        <v>21119333333.333332</v>
      </c>
      <c r="NH367">
        <v>17596000000</v>
      </c>
      <c r="NI367">
        <v>3523000000</v>
      </c>
      <c r="NJ367">
        <v>13145666666.666666</v>
      </c>
      <c r="NK367">
        <v>8429666666.666667</v>
      </c>
      <c r="NL367">
        <v>7515000000</v>
      </c>
      <c r="NM367">
        <v>914666666.66666663</v>
      </c>
      <c r="NN367">
        <v>4716000000</v>
      </c>
      <c r="NO367">
        <v>2096000000</v>
      </c>
      <c r="NP367">
        <v>2614666666.6666665</v>
      </c>
      <c r="NQ367">
        <v>5333333.333333333</v>
      </c>
      <c r="NR367">
        <v>9392333333.333334</v>
      </c>
      <c r="NS367">
        <v>4758666666.666667</v>
      </c>
      <c r="NT367">
        <v>2615000000</v>
      </c>
      <c r="NU367">
        <v>1332000000</v>
      </c>
      <c r="NV367">
        <v>686666666.66666663</v>
      </c>
      <c r="NW367">
        <v>28266666666.666668</v>
      </c>
      <c r="NX367">
        <v>26027000000</v>
      </c>
      <c r="NY367">
        <v>24719666666.666668</v>
      </c>
      <c r="NZ367">
        <v>1307333333.3333333</v>
      </c>
      <c r="OA367">
        <v>2239666666.6666665</v>
      </c>
      <c r="OB367">
        <v>20245000000</v>
      </c>
      <c r="OC367">
        <v>10581000000</v>
      </c>
      <c r="OD367">
        <v>8029000000</v>
      </c>
      <c r="OE367">
        <v>2552000000</v>
      </c>
      <c r="OF367">
        <v>9664000000</v>
      </c>
      <c r="OG367">
        <v>4194666666.6666665</v>
      </c>
      <c r="OH367">
        <v>254333333.33333334</v>
      </c>
      <c r="OI367">
        <v>2986333333.3333335</v>
      </c>
      <c r="OJ367">
        <v>2228666666.6666665</v>
      </c>
      <c r="OK367">
        <v>31602000000</v>
      </c>
      <c r="OL367">
        <v>7816333333.333333</v>
      </c>
      <c r="OM367">
        <v>6931000000</v>
      </c>
      <c r="ON367">
        <v>885333333.33333337</v>
      </c>
      <c r="OP367">
        <v>5740666666.666667</v>
      </c>
      <c r="OQ367">
        <v>3060000000</v>
      </c>
      <c r="OR367">
        <v>1660666666.6666667</v>
      </c>
      <c r="OS367">
        <v>1020000000</v>
      </c>
      <c r="OT367">
        <v>5888000000</v>
      </c>
      <c r="OU367">
        <v>2748333333.3333335</v>
      </c>
      <c r="OV367">
        <v>3508666666.6666665</v>
      </c>
      <c r="OW367">
        <v>1189000000</v>
      </c>
      <c r="OX367">
        <v>3367666666.6666665</v>
      </c>
      <c r="OY367">
        <v>2178666666.6666665</v>
      </c>
      <c r="OZ367">
        <v>6659000000</v>
      </c>
      <c r="PA367">
        <v>27298333333.333332</v>
      </c>
      <c r="PB367">
        <v>20639333333.333332</v>
      </c>
    </row>
    <row r="368" spans="1:418" x14ac:dyDescent="0.45">
      <c r="A368" s="71">
        <v>28216</v>
      </c>
      <c r="B368">
        <v>60</v>
      </c>
      <c r="C368">
        <v>56.5</v>
      </c>
      <c r="D368">
        <v>54</v>
      </c>
      <c r="I368">
        <v>49.7</v>
      </c>
      <c r="L368">
        <v>54.1</v>
      </c>
      <c r="M368">
        <v>48.3</v>
      </c>
      <c r="N368">
        <v>43</v>
      </c>
      <c r="O368">
        <v>41.6</v>
      </c>
      <c r="Q368">
        <v>50</v>
      </c>
      <c r="R368">
        <v>56.2</v>
      </c>
      <c r="S368">
        <v>42.7</v>
      </c>
      <c r="W368">
        <v>69.5</v>
      </c>
      <c r="AA368">
        <v>71.8</v>
      </c>
      <c r="AL368">
        <v>64.3</v>
      </c>
      <c r="AP368">
        <v>65.2</v>
      </c>
      <c r="AQ368">
        <v>65</v>
      </c>
      <c r="AR368">
        <v>66.5</v>
      </c>
      <c r="BG368">
        <v>66.599999999999994</v>
      </c>
      <c r="BH368">
        <v>65.3</v>
      </c>
      <c r="BI368">
        <v>63.9</v>
      </c>
      <c r="BJ368">
        <v>58.8</v>
      </c>
      <c r="BK368">
        <v>59.6</v>
      </c>
      <c r="BM368">
        <v>72.7</v>
      </c>
      <c r="BO368">
        <v>69.5</v>
      </c>
      <c r="BS368">
        <v>75.5</v>
      </c>
      <c r="CB368">
        <v>64.599999999999994</v>
      </c>
      <c r="CG368">
        <v>88</v>
      </c>
      <c r="CJ368">
        <v>72.400000000000006</v>
      </c>
      <c r="CO368">
        <v>66.400000000000006</v>
      </c>
      <c r="CP368">
        <v>67.599999999999994</v>
      </c>
      <c r="CQ368">
        <v>60.1</v>
      </c>
      <c r="CR368">
        <v>65.599999999999994</v>
      </c>
      <c r="CS368">
        <v>61.8</v>
      </c>
      <c r="CU368">
        <v>46.2</v>
      </c>
      <c r="CW368">
        <v>73.599999999999994</v>
      </c>
      <c r="CX368">
        <v>64.8</v>
      </c>
      <c r="CZ368">
        <v>86.1</v>
      </c>
      <c r="DI368">
        <v>72</v>
      </c>
      <c r="DQ368">
        <v>66.7</v>
      </c>
      <c r="DX368">
        <v>62.1</v>
      </c>
      <c r="EK368">
        <v>61.5</v>
      </c>
      <c r="EP368">
        <v>69.2</v>
      </c>
      <c r="ER368">
        <v>65.2</v>
      </c>
      <c r="EY368">
        <v>77.599999999999994</v>
      </c>
      <c r="EZ368">
        <v>81.2</v>
      </c>
      <c r="FG368">
        <v>89.3</v>
      </c>
      <c r="FJ368">
        <v>91.7</v>
      </c>
      <c r="FP368">
        <v>75.099999999999994</v>
      </c>
      <c r="FX368">
        <v>59</v>
      </c>
      <c r="FY368">
        <v>59.8</v>
      </c>
      <c r="GA368">
        <v>69.400000000000006</v>
      </c>
      <c r="GC368">
        <v>69.3</v>
      </c>
      <c r="GF368">
        <v>57.2</v>
      </c>
      <c r="GH368">
        <v>49.7</v>
      </c>
      <c r="GI368">
        <v>49.7</v>
      </c>
      <c r="GJ368">
        <v>49.5</v>
      </c>
      <c r="GP368">
        <v>61</v>
      </c>
      <c r="GZ368">
        <v>56</v>
      </c>
      <c r="HA368">
        <v>59.3</v>
      </c>
      <c r="HB368">
        <v>56.3</v>
      </c>
      <c r="HC368">
        <v>55.4</v>
      </c>
      <c r="IU368">
        <v>56</v>
      </c>
      <c r="JJ368">
        <v>59.6</v>
      </c>
      <c r="JQ368">
        <v>61.2</v>
      </c>
      <c r="JX368">
        <v>60.3</v>
      </c>
      <c r="JY368">
        <v>61.2</v>
      </c>
      <c r="JZ368">
        <v>58.9</v>
      </c>
      <c r="KA368">
        <v>61.7</v>
      </c>
      <c r="KB368">
        <v>65</v>
      </c>
      <c r="KC368">
        <v>66</v>
      </c>
      <c r="KD368">
        <v>60.2</v>
      </c>
      <c r="KE368">
        <v>62.5</v>
      </c>
      <c r="KG368">
        <v>82.5</v>
      </c>
      <c r="KH368">
        <v>55.3</v>
      </c>
      <c r="KJ368">
        <v>63.2</v>
      </c>
      <c r="KK368">
        <v>63</v>
      </c>
      <c r="KL368">
        <v>67.5</v>
      </c>
      <c r="KT368">
        <v>4804000000</v>
      </c>
      <c r="KU368">
        <v>418660000000</v>
      </c>
      <c r="KV368">
        <v>197642333333.33334</v>
      </c>
      <c r="KW368">
        <v>63074333333.333336</v>
      </c>
      <c r="KX368">
        <v>26243000000</v>
      </c>
      <c r="KY368">
        <v>18508666666.666668</v>
      </c>
      <c r="KZ368">
        <v>3481333333.3333335</v>
      </c>
      <c r="LA368">
        <v>4253000000</v>
      </c>
      <c r="LB368">
        <v>17519000000</v>
      </c>
      <c r="LC368">
        <v>9743333333.333334</v>
      </c>
      <c r="LD368">
        <v>4174000000</v>
      </c>
      <c r="LE368">
        <v>2381333333.3333335</v>
      </c>
      <c r="LF368">
        <v>1220333333.3333333</v>
      </c>
      <c r="LG368">
        <v>12435000000</v>
      </c>
      <c r="LH368">
        <v>5570333333.333333</v>
      </c>
      <c r="LI368">
        <v>2204000000</v>
      </c>
      <c r="LJ368">
        <v>3471000000</v>
      </c>
      <c r="LK368">
        <v>871666666.66666663</v>
      </c>
      <c r="LL368">
        <v>318000000</v>
      </c>
      <c r="LM368">
        <v>6877333333.333333</v>
      </c>
      <c r="LN368">
        <v>3591000000</v>
      </c>
      <c r="LO368">
        <v>1168666666.6666667</v>
      </c>
      <c r="LP368">
        <v>322333333.33333331</v>
      </c>
      <c r="LQ368">
        <v>1781000000</v>
      </c>
      <c r="LR368">
        <v>14333333.333333334</v>
      </c>
      <c r="LS368">
        <v>134568000000</v>
      </c>
      <c r="LT368">
        <v>59629333333.333336</v>
      </c>
      <c r="LU368">
        <v>51916000000</v>
      </c>
      <c r="LV368">
        <v>7328333333.333333</v>
      </c>
      <c r="LW368">
        <v>385000000</v>
      </c>
      <c r="LX368">
        <v>25796666666.666668</v>
      </c>
      <c r="LY368">
        <v>21176333333.333332</v>
      </c>
      <c r="LZ368">
        <v>12192000000</v>
      </c>
      <c r="MA368">
        <v>8185000000</v>
      </c>
      <c r="MB368">
        <v>799333333.33333337</v>
      </c>
      <c r="MC368">
        <v>4620333333.333333</v>
      </c>
      <c r="MD368">
        <v>19107666666.666668</v>
      </c>
      <c r="ME368">
        <v>15641000000</v>
      </c>
      <c r="MF368">
        <v>3466666666.6666665</v>
      </c>
      <c r="MG368">
        <v>30034333333.333332</v>
      </c>
      <c r="MH368">
        <v>4057666666.6666665</v>
      </c>
      <c r="MI368">
        <v>5230000000</v>
      </c>
      <c r="MJ368">
        <v>6512666666.666667</v>
      </c>
      <c r="MK368">
        <v>4507333333.333333</v>
      </c>
      <c r="ML368">
        <v>5571000000</v>
      </c>
      <c r="MM368">
        <v>3797333333.3333335</v>
      </c>
      <c r="MN368">
        <v>358333333.33333331</v>
      </c>
      <c r="MO368">
        <v>221018000000</v>
      </c>
      <c r="MP368">
        <v>214371666666.66666</v>
      </c>
      <c r="MQ368">
        <v>71093666666.666672</v>
      </c>
      <c r="MR368">
        <v>57011666666.666664</v>
      </c>
      <c r="MS368">
        <v>15466666666.666666</v>
      </c>
      <c r="MT368">
        <v>39884000000</v>
      </c>
      <c r="MU368">
        <v>1449333333.3333333</v>
      </c>
      <c r="MV368">
        <v>212000000</v>
      </c>
      <c r="MW368">
        <v>14081666666.666666</v>
      </c>
      <c r="MX368">
        <v>2172000000</v>
      </c>
      <c r="MY368">
        <v>11909666666.666666</v>
      </c>
      <c r="MZ368">
        <v>8130666666.666667</v>
      </c>
      <c r="NA368">
        <v>3779333333.3333335</v>
      </c>
      <c r="NB368">
        <v>38268000000</v>
      </c>
      <c r="NC368">
        <v>16201666666.666666</v>
      </c>
      <c r="ND368">
        <v>9751666666.666666</v>
      </c>
      <c r="NE368">
        <v>3342000000</v>
      </c>
      <c r="NF368">
        <v>3108000000</v>
      </c>
      <c r="NG368">
        <v>22066333333.333332</v>
      </c>
      <c r="NH368">
        <v>18448000000</v>
      </c>
      <c r="NI368">
        <v>3618333333.3333335</v>
      </c>
      <c r="NJ368">
        <v>13610666666.666666</v>
      </c>
      <c r="NK368">
        <v>8764333333.333334</v>
      </c>
      <c r="NL368">
        <v>7823000000</v>
      </c>
      <c r="NM368">
        <v>941333333.33333337</v>
      </c>
      <c r="NN368">
        <v>4846333333.333333</v>
      </c>
      <c r="NO368">
        <v>2136666666.6666667</v>
      </c>
      <c r="NP368">
        <v>2704333333.3333335</v>
      </c>
      <c r="NQ368">
        <v>5333333.333333333</v>
      </c>
      <c r="NR368">
        <v>9674000000</v>
      </c>
      <c r="NS368">
        <v>4905333333.333333</v>
      </c>
      <c r="NT368">
        <v>2645333333.3333335</v>
      </c>
      <c r="NU368">
        <v>1424333333.3333333</v>
      </c>
      <c r="NV368">
        <v>699000000</v>
      </c>
      <c r="NW368">
        <v>28532666666.666668</v>
      </c>
      <c r="NX368">
        <v>26281333333.333332</v>
      </c>
      <c r="NY368">
        <v>25030000000</v>
      </c>
      <c r="NZ368">
        <v>1251333333.3333333</v>
      </c>
      <c r="OA368">
        <v>2251333333.3333335</v>
      </c>
      <c r="OB368">
        <v>21060333333.333332</v>
      </c>
      <c r="OC368">
        <v>10786666666.666666</v>
      </c>
      <c r="OD368">
        <v>8274666666.666667</v>
      </c>
      <c r="OE368">
        <v>2512000000</v>
      </c>
      <c r="OF368">
        <v>10273666666.666666</v>
      </c>
      <c r="OG368">
        <v>4277666666.6666665</v>
      </c>
      <c r="OH368">
        <v>272000000</v>
      </c>
      <c r="OI368">
        <v>3403666666.6666665</v>
      </c>
      <c r="OJ368">
        <v>2320333333.3333335</v>
      </c>
      <c r="OK368">
        <v>32132333333.333332</v>
      </c>
      <c r="OL368">
        <v>7994000000</v>
      </c>
      <c r="OM368">
        <v>7100666666.666667</v>
      </c>
      <c r="ON368">
        <v>893333333.33333337</v>
      </c>
      <c r="OP368">
        <v>5810333333.333333</v>
      </c>
      <c r="OQ368">
        <v>3157000000</v>
      </c>
      <c r="OR368">
        <v>1611666666.6666667</v>
      </c>
      <c r="OS368">
        <v>1041333333.3333334</v>
      </c>
      <c r="OT368">
        <v>5995333333.333333</v>
      </c>
      <c r="OU368">
        <v>2784666666.6666665</v>
      </c>
      <c r="OV368">
        <v>3580333333.3333335</v>
      </c>
      <c r="OW368">
        <v>1163666666.6666667</v>
      </c>
      <c r="OX368">
        <v>3468333333.3333335</v>
      </c>
      <c r="OY368">
        <v>2304666666.6666665</v>
      </c>
      <c r="OZ368">
        <v>6646000000</v>
      </c>
      <c r="PA368">
        <v>28123666666.666668</v>
      </c>
      <c r="PB368">
        <v>21477666666.666668</v>
      </c>
    </row>
    <row r="369" spans="1:418" x14ac:dyDescent="0.45">
      <c r="A369" s="71">
        <v>28246</v>
      </c>
      <c r="B369">
        <v>60.2</v>
      </c>
      <c r="C369">
        <v>56.8</v>
      </c>
      <c r="D369">
        <v>54.3</v>
      </c>
      <c r="I369">
        <v>50</v>
      </c>
      <c r="L369">
        <v>54</v>
      </c>
      <c r="M369">
        <v>48.3</v>
      </c>
      <c r="N369">
        <v>43.4</v>
      </c>
      <c r="O369">
        <v>41.9</v>
      </c>
      <c r="Q369">
        <v>49.7</v>
      </c>
      <c r="R369">
        <v>55.7</v>
      </c>
      <c r="S369">
        <v>42.6</v>
      </c>
      <c r="W369">
        <v>69.8</v>
      </c>
      <c r="AA369">
        <v>72</v>
      </c>
      <c r="AL369">
        <v>64.5</v>
      </c>
      <c r="AP369">
        <v>65.5</v>
      </c>
      <c r="AQ369">
        <v>65.3</v>
      </c>
      <c r="AR369">
        <v>66.599999999999994</v>
      </c>
      <c r="BG369">
        <v>66.7</v>
      </c>
      <c r="BH369">
        <v>65.5</v>
      </c>
      <c r="BI369">
        <v>64</v>
      </c>
      <c r="BJ369">
        <v>58.5</v>
      </c>
      <c r="BK369">
        <v>59.3</v>
      </c>
      <c r="BM369">
        <v>73.099999999999994</v>
      </c>
      <c r="BO369">
        <v>70.2</v>
      </c>
      <c r="BS369">
        <v>75</v>
      </c>
      <c r="CB369">
        <v>65.900000000000006</v>
      </c>
      <c r="CG369">
        <v>86.4</v>
      </c>
      <c r="CJ369">
        <v>72.400000000000006</v>
      </c>
      <c r="CO369">
        <v>63.7</v>
      </c>
      <c r="CP369">
        <v>62.8</v>
      </c>
      <c r="CQ369">
        <v>58.8</v>
      </c>
      <c r="CR369">
        <v>64.900000000000006</v>
      </c>
      <c r="CS369">
        <v>62.9</v>
      </c>
      <c r="CU369">
        <v>46.5</v>
      </c>
      <c r="CW369">
        <v>65.8</v>
      </c>
      <c r="CX369">
        <v>67.8</v>
      </c>
      <c r="CZ369">
        <v>77</v>
      </c>
      <c r="DI369">
        <v>77.3</v>
      </c>
      <c r="DQ369">
        <v>69.2</v>
      </c>
      <c r="DX369">
        <v>64</v>
      </c>
      <c r="EK369">
        <v>62.1</v>
      </c>
      <c r="EP369">
        <v>69.400000000000006</v>
      </c>
      <c r="ER369">
        <v>65.400000000000006</v>
      </c>
      <c r="EY369">
        <v>78.099999999999994</v>
      </c>
      <c r="EZ369">
        <v>81.5</v>
      </c>
      <c r="FG369">
        <v>89.8</v>
      </c>
      <c r="FJ369">
        <v>92.3</v>
      </c>
      <c r="FP369">
        <v>75.400000000000006</v>
      </c>
      <c r="FX369">
        <v>59.1</v>
      </c>
      <c r="FY369">
        <v>59.9</v>
      </c>
      <c r="GA369">
        <v>69.7</v>
      </c>
      <c r="GC369">
        <v>69.599999999999994</v>
      </c>
      <c r="GF369">
        <v>56.7</v>
      </c>
      <c r="GH369">
        <v>50</v>
      </c>
      <c r="GI369">
        <v>50.1</v>
      </c>
      <c r="GJ369">
        <v>49.9</v>
      </c>
      <c r="GP369">
        <v>61.4</v>
      </c>
      <c r="GZ369">
        <v>56.5</v>
      </c>
      <c r="HA369">
        <v>59.6</v>
      </c>
      <c r="HB369">
        <v>56.6</v>
      </c>
      <c r="HC369">
        <v>55.9</v>
      </c>
      <c r="IU369">
        <v>56.3</v>
      </c>
      <c r="JJ369">
        <v>59.8</v>
      </c>
      <c r="JQ369">
        <v>61.5</v>
      </c>
      <c r="JX369">
        <v>60.6</v>
      </c>
      <c r="JY369">
        <v>61.4</v>
      </c>
      <c r="JZ369">
        <v>59.1</v>
      </c>
      <c r="KA369">
        <v>61.9</v>
      </c>
      <c r="KB369">
        <v>65.3</v>
      </c>
      <c r="KC369">
        <v>66.3</v>
      </c>
      <c r="KD369">
        <v>60.4</v>
      </c>
      <c r="KE369">
        <v>62.8</v>
      </c>
      <c r="KG369">
        <v>82.9</v>
      </c>
      <c r="KH369">
        <v>55.3</v>
      </c>
      <c r="KJ369">
        <v>63.5</v>
      </c>
      <c r="KK369">
        <v>63.3</v>
      </c>
      <c r="KL369">
        <v>67.8</v>
      </c>
      <c r="KT369">
        <v>4804000000</v>
      </c>
      <c r="KU369">
        <v>418660000000</v>
      </c>
      <c r="KV369">
        <v>197642333333.33334</v>
      </c>
      <c r="KW369">
        <v>63074333333.333336</v>
      </c>
      <c r="KX369">
        <v>26243000000</v>
      </c>
      <c r="KY369">
        <v>18508666666.666668</v>
      </c>
      <c r="KZ369">
        <v>3481333333.3333335</v>
      </c>
      <c r="LA369">
        <v>4253000000</v>
      </c>
      <c r="LB369">
        <v>17519000000</v>
      </c>
      <c r="LC369">
        <v>9743333333.333334</v>
      </c>
      <c r="LD369">
        <v>4174000000</v>
      </c>
      <c r="LE369">
        <v>2381333333.3333335</v>
      </c>
      <c r="LF369">
        <v>1220333333.3333333</v>
      </c>
      <c r="LG369">
        <v>12435000000</v>
      </c>
      <c r="LH369">
        <v>5570333333.333333</v>
      </c>
      <c r="LI369">
        <v>2204000000</v>
      </c>
      <c r="LJ369">
        <v>3471000000</v>
      </c>
      <c r="LK369">
        <v>871666666.66666663</v>
      </c>
      <c r="LL369">
        <v>318000000</v>
      </c>
      <c r="LM369">
        <v>6877333333.333333</v>
      </c>
      <c r="LN369">
        <v>3591000000</v>
      </c>
      <c r="LO369">
        <v>1168666666.6666667</v>
      </c>
      <c r="LP369">
        <v>322333333.33333331</v>
      </c>
      <c r="LQ369">
        <v>1781000000</v>
      </c>
      <c r="LR369">
        <v>14333333.333333334</v>
      </c>
      <c r="LS369">
        <v>134568000000</v>
      </c>
      <c r="LT369">
        <v>59629333333.333336</v>
      </c>
      <c r="LU369">
        <v>51916000000</v>
      </c>
      <c r="LV369">
        <v>7328333333.333333</v>
      </c>
      <c r="LW369">
        <v>385000000</v>
      </c>
      <c r="LX369">
        <v>25796666666.666668</v>
      </c>
      <c r="LY369">
        <v>21176333333.333332</v>
      </c>
      <c r="LZ369">
        <v>12192000000</v>
      </c>
      <c r="MA369">
        <v>8185000000</v>
      </c>
      <c r="MB369">
        <v>799333333.33333337</v>
      </c>
      <c r="MC369">
        <v>4620333333.333333</v>
      </c>
      <c r="MD369">
        <v>19107666666.666668</v>
      </c>
      <c r="ME369">
        <v>15641000000</v>
      </c>
      <c r="MF369">
        <v>3466666666.6666665</v>
      </c>
      <c r="MG369">
        <v>30034333333.333332</v>
      </c>
      <c r="MH369">
        <v>4057666666.6666665</v>
      </c>
      <c r="MI369">
        <v>5230000000</v>
      </c>
      <c r="MJ369">
        <v>6512666666.666667</v>
      </c>
      <c r="MK369">
        <v>4507333333.333333</v>
      </c>
      <c r="ML369">
        <v>5571000000</v>
      </c>
      <c r="MM369">
        <v>3797333333.3333335</v>
      </c>
      <c r="MN369">
        <v>358333333.33333331</v>
      </c>
      <c r="MO369">
        <v>221018000000</v>
      </c>
      <c r="MP369">
        <v>214371666666.66666</v>
      </c>
      <c r="MQ369">
        <v>71093666666.666672</v>
      </c>
      <c r="MR369">
        <v>57011666666.666664</v>
      </c>
      <c r="MS369">
        <v>15466666666.666666</v>
      </c>
      <c r="MT369">
        <v>39884000000</v>
      </c>
      <c r="MU369">
        <v>1449333333.3333333</v>
      </c>
      <c r="MV369">
        <v>212000000</v>
      </c>
      <c r="MW369">
        <v>14081666666.666666</v>
      </c>
      <c r="MX369">
        <v>2172000000</v>
      </c>
      <c r="MY369">
        <v>11909666666.666666</v>
      </c>
      <c r="MZ369">
        <v>8130666666.666667</v>
      </c>
      <c r="NA369">
        <v>3779333333.3333335</v>
      </c>
      <c r="NB369">
        <v>38268000000</v>
      </c>
      <c r="NC369">
        <v>16201666666.666666</v>
      </c>
      <c r="ND369">
        <v>9751666666.666666</v>
      </c>
      <c r="NE369">
        <v>3342000000</v>
      </c>
      <c r="NF369">
        <v>3108000000</v>
      </c>
      <c r="NG369">
        <v>22066333333.333332</v>
      </c>
      <c r="NH369">
        <v>18448000000</v>
      </c>
      <c r="NI369">
        <v>3618333333.3333335</v>
      </c>
      <c r="NJ369">
        <v>13610666666.666666</v>
      </c>
      <c r="NK369">
        <v>8764333333.333334</v>
      </c>
      <c r="NL369">
        <v>7823000000</v>
      </c>
      <c r="NM369">
        <v>941333333.33333337</v>
      </c>
      <c r="NN369">
        <v>4846333333.333333</v>
      </c>
      <c r="NO369">
        <v>2136666666.6666667</v>
      </c>
      <c r="NP369">
        <v>2704333333.3333335</v>
      </c>
      <c r="NQ369">
        <v>5333333.333333333</v>
      </c>
      <c r="NR369">
        <v>9674000000</v>
      </c>
      <c r="NS369">
        <v>4905333333.333333</v>
      </c>
      <c r="NT369">
        <v>2645333333.3333335</v>
      </c>
      <c r="NU369">
        <v>1424333333.3333333</v>
      </c>
      <c r="NV369">
        <v>699000000</v>
      </c>
      <c r="NW369">
        <v>28532666666.666668</v>
      </c>
      <c r="NX369">
        <v>26281333333.333332</v>
      </c>
      <c r="NY369">
        <v>25030000000</v>
      </c>
      <c r="NZ369">
        <v>1251333333.3333333</v>
      </c>
      <c r="OA369">
        <v>2251333333.3333335</v>
      </c>
      <c r="OB369">
        <v>21060333333.333332</v>
      </c>
      <c r="OC369">
        <v>10786666666.666666</v>
      </c>
      <c r="OD369">
        <v>8274666666.666667</v>
      </c>
      <c r="OE369">
        <v>2512000000</v>
      </c>
      <c r="OF369">
        <v>10273666666.666666</v>
      </c>
      <c r="OG369">
        <v>4277666666.6666665</v>
      </c>
      <c r="OH369">
        <v>272000000</v>
      </c>
      <c r="OI369">
        <v>3403666666.6666665</v>
      </c>
      <c r="OJ369">
        <v>2320333333.3333335</v>
      </c>
      <c r="OK369">
        <v>32132333333.333332</v>
      </c>
      <c r="OL369">
        <v>7994000000</v>
      </c>
      <c r="OM369">
        <v>7100666666.666667</v>
      </c>
      <c r="ON369">
        <v>893333333.33333337</v>
      </c>
      <c r="OP369">
        <v>5810333333.333333</v>
      </c>
      <c r="OQ369">
        <v>3157000000</v>
      </c>
      <c r="OR369">
        <v>1611666666.6666667</v>
      </c>
      <c r="OS369">
        <v>1041333333.3333334</v>
      </c>
      <c r="OT369">
        <v>5995333333.333333</v>
      </c>
      <c r="OU369">
        <v>2784666666.6666665</v>
      </c>
      <c r="OV369">
        <v>3580333333.3333335</v>
      </c>
      <c r="OW369">
        <v>1163666666.6666667</v>
      </c>
      <c r="OX369">
        <v>3468333333.3333335</v>
      </c>
      <c r="OY369">
        <v>2304666666.6666665</v>
      </c>
      <c r="OZ369">
        <v>6646000000</v>
      </c>
      <c r="PA369">
        <v>28123666666.666668</v>
      </c>
      <c r="PB369">
        <v>21477666666.666668</v>
      </c>
    </row>
    <row r="370" spans="1:418" x14ac:dyDescent="0.45">
      <c r="A370" s="71">
        <v>28277</v>
      </c>
      <c r="B370">
        <v>60.5</v>
      </c>
      <c r="C370">
        <v>57.1</v>
      </c>
      <c r="D370">
        <v>54.7</v>
      </c>
      <c r="I370">
        <v>50.3</v>
      </c>
      <c r="L370">
        <v>54.1</v>
      </c>
      <c r="M370">
        <v>48.2</v>
      </c>
      <c r="N370">
        <v>43.6</v>
      </c>
      <c r="O370">
        <v>42.1</v>
      </c>
      <c r="Q370">
        <v>49.6</v>
      </c>
      <c r="R370">
        <v>54.8</v>
      </c>
      <c r="S370">
        <v>42.9</v>
      </c>
      <c r="W370">
        <v>70.2</v>
      </c>
      <c r="AA370">
        <v>72.2</v>
      </c>
      <c r="AL370">
        <v>65.3</v>
      </c>
      <c r="AP370">
        <v>65.900000000000006</v>
      </c>
      <c r="AQ370">
        <v>65.7</v>
      </c>
      <c r="AR370">
        <v>67.099999999999994</v>
      </c>
      <c r="BG370">
        <v>66.900000000000006</v>
      </c>
      <c r="BH370">
        <v>66</v>
      </c>
      <c r="BI370">
        <v>64.5</v>
      </c>
      <c r="BJ370">
        <v>58.7</v>
      </c>
      <c r="BK370">
        <v>58.9</v>
      </c>
      <c r="BM370">
        <v>73.8</v>
      </c>
      <c r="BO370">
        <v>71.400000000000006</v>
      </c>
      <c r="BS370">
        <v>75.2</v>
      </c>
      <c r="CB370">
        <v>66.599999999999994</v>
      </c>
      <c r="CG370">
        <v>84.2</v>
      </c>
      <c r="CJ370">
        <v>72.7</v>
      </c>
      <c r="CO370">
        <v>63.4</v>
      </c>
      <c r="CP370">
        <v>61.6</v>
      </c>
      <c r="CQ370">
        <v>59.3</v>
      </c>
      <c r="CR370">
        <v>65</v>
      </c>
      <c r="CS370">
        <v>63.3</v>
      </c>
      <c r="CU370">
        <v>46.3</v>
      </c>
      <c r="CW370">
        <v>63.6</v>
      </c>
      <c r="CX370">
        <v>71.599999999999994</v>
      </c>
      <c r="CZ370">
        <v>61.9</v>
      </c>
      <c r="DI370">
        <v>80.2</v>
      </c>
      <c r="DQ370">
        <v>70.8</v>
      </c>
      <c r="DX370">
        <v>64.3</v>
      </c>
      <c r="EK370">
        <v>62.5</v>
      </c>
      <c r="EP370">
        <v>69.7</v>
      </c>
      <c r="ER370">
        <v>65.599999999999994</v>
      </c>
      <c r="EY370">
        <v>78.5</v>
      </c>
      <c r="EZ370">
        <v>81.599999999999994</v>
      </c>
      <c r="FG370">
        <v>90.8</v>
      </c>
      <c r="FJ370">
        <v>93.4</v>
      </c>
      <c r="FP370">
        <v>75.7</v>
      </c>
      <c r="FX370">
        <v>59.1</v>
      </c>
      <c r="FY370">
        <v>59.8</v>
      </c>
      <c r="GA370">
        <v>70</v>
      </c>
      <c r="GC370">
        <v>69.900000000000006</v>
      </c>
      <c r="GF370">
        <v>55.8</v>
      </c>
      <c r="GH370">
        <v>49.7</v>
      </c>
      <c r="GI370">
        <v>49.8</v>
      </c>
      <c r="GJ370">
        <v>49.7</v>
      </c>
      <c r="GP370">
        <v>61.7</v>
      </c>
      <c r="GZ370">
        <v>57</v>
      </c>
      <c r="HA370">
        <v>60</v>
      </c>
      <c r="HB370">
        <v>56.9</v>
      </c>
      <c r="HC370">
        <v>56.3</v>
      </c>
      <c r="IU370">
        <v>56.6</v>
      </c>
      <c r="JJ370">
        <v>60.2</v>
      </c>
      <c r="JQ370">
        <v>61.9</v>
      </c>
      <c r="JX370">
        <v>61</v>
      </c>
      <c r="JY370">
        <v>61.8</v>
      </c>
      <c r="JZ370">
        <v>59.4</v>
      </c>
      <c r="KA370">
        <v>62.2</v>
      </c>
      <c r="KB370">
        <v>65.599999999999994</v>
      </c>
      <c r="KC370">
        <v>66.7</v>
      </c>
      <c r="KD370">
        <v>60.7</v>
      </c>
      <c r="KE370">
        <v>63.1</v>
      </c>
      <c r="KG370">
        <v>83.4</v>
      </c>
      <c r="KH370">
        <v>55.3</v>
      </c>
      <c r="KJ370">
        <v>63.7</v>
      </c>
      <c r="KK370">
        <v>63.5</v>
      </c>
      <c r="KL370">
        <v>68.099999999999994</v>
      </c>
      <c r="KT370">
        <v>4804000000</v>
      </c>
      <c r="KU370">
        <v>418660000000</v>
      </c>
      <c r="KV370">
        <v>197642333333.33334</v>
      </c>
      <c r="KW370">
        <v>63074333333.333336</v>
      </c>
      <c r="KX370">
        <v>26243000000</v>
      </c>
      <c r="KY370">
        <v>18508666666.666668</v>
      </c>
      <c r="KZ370">
        <v>3481333333.3333335</v>
      </c>
      <c r="LA370">
        <v>4253000000</v>
      </c>
      <c r="LB370">
        <v>17519000000</v>
      </c>
      <c r="LC370">
        <v>9743333333.333334</v>
      </c>
      <c r="LD370">
        <v>4174000000</v>
      </c>
      <c r="LE370">
        <v>2381333333.3333335</v>
      </c>
      <c r="LF370">
        <v>1220333333.3333333</v>
      </c>
      <c r="LG370">
        <v>12435000000</v>
      </c>
      <c r="LH370">
        <v>5570333333.333333</v>
      </c>
      <c r="LI370">
        <v>2204000000</v>
      </c>
      <c r="LJ370">
        <v>3471000000</v>
      </c>
      <c r="LK370">
        <v>871666666.66666663</v>
      </c>
      <c r="LL370">
        <v>318000000</v>
      </c>
      <c r="LM370">
        <v>6877333333.333333</v>
      </c>
      <c r="LN370">
        <v>3591000000</v>
      </c>
      <c r="LO370">
        <v>1168666666.6666667</v>
      </c>
      <c r="LP370">
        <v>322333333.33333331</v>
      </c>
      <c r="LQ370">
        <v>1781000000</v>
      </c>
      <c r="LR370">
        <v>14333333.333333334</v>
      </c>
      <c r="LS370">
        <v>134568000000</v>
      </c>
      <c r="LT370">
        <v>59629333333.333336</v>
      </c>
      <c r="LU370">
        <v>51916000000</v>
      </c>
      <c r="LV370">
        <v>7328333333.333333</v>
      </c>
      <c r="LW370">
        <v>385000000</v>
      </c>
      <c r="LX370">
        <v>25796666666.666668</v>
      </c>
      <c r="LY370">
        <v>21176333333.333332</v>
      </c>
      <c r="LZ370">
        <v>12192000000</v>
      </c>
      <c r="MA370">
        <v>8185000000</v>
      </c>
      <c r="MB370">
        <v>799333333.33333337</v>
      </c>
      <c r="MC370">
        <v>4620333333.333333</v>
      </c>
      <c r="MD370">
        <v>19107666666.666668</v>
      </c>
      <c r="ME370">
        <v>15641000000</v>
      </c>
      <c r="MF370">
        <v>3466666666.6666665</v>
      </c>
      <c r="MG370">
        <v>30034333333.333332</v>
      </c>
      <c r="MH370">
        <v>4057666666.6666665</v>
      </c>
      <c r="MI370">
        <v>5230000000</v>
      </c>
      <c r="MJ370">
        <v>6512666666.666667</v>
      </c>
      <c r="MK370">
        <v>4507333333.333333</v>
      </c>
      <c r="ML370">
        <v>5571000000</v>
      </c>
      <c r="MM370">
        <v>3797333333.3333335</v>
      </c>
      <c r="MN370">
        <v>358333333.33333331</v>
      </c>
      <c r="MO370">
        <v>221018000000</v>
      </c>
      <c r="MP370">
        <v>214371666666.66666</v>
      </c>
      <c r="MQ370">
        <v>71093666666.666672</v>
      </c>
      <c r="MR370">
        <v>57011666666.666664</v>
      </c>
      <c r="MS370">
        <v>15466666666.666666</v>
      </c>
      <c r="MT370">
        <v>39884000000</v>
      </c>
      <c r="MU370">
        <v>1449333333.3333333</v>
      </c>
      <c r="MV370">
        <v>212000000</v>
      </c>
      <c r="MW370">
        <v>14081666666.666666</v>
      </c>
      <c r="MX370">
        <v>2172000000</v>
      </c>
      <c r="MY370">
        <v>11909666666.666666</v>
      </c>
      <c r="MZ370">
        <v>8130666666.666667</v>
      </c>
      <c r="NA370">
        <v>3779333333.3333335</v>
      </c>
      <c r="NB370">
        <v>38268000000</v>
      </c>
      <c r="NC370">
        <v>16201666666.666666</v>
      </c>
      <c r="ND370">
        <v>9751666666.666666</v>
      </c>
      <c r="NE370">
        <v>3342000000</v>
      </c>
      <c r="NF370">
        <v>3108000000</v>
      </c>
      <c r="NG370">
        <v>22066333333.333332</v>
      </c>
      <c r="NH370">
        <v>18448000000</v>
      </c>
      <c r="NI370">
        <v>3618333333.3333335</v>
      </c>
      <c r="NJ370">
        <v>13610666666.666666</v>
      </c>
      <c r="NK370">
        <v>8764333333.333334</v>
      </c>
      <c r="NL370">
        <v>7823000000</v>
      </c>
      <c r="NM370">
        <v>941333333.33333337</v>
      </c>
      <c r="NN370">
        <v>4846333333.333333</v>
      </c>
      <c r="NO370">
        <v>2136666666.6666667</v>
      </c>
      <c r="NP370">
        <v>2704333333.3333335</v>
      </c>
      <c r="NQ370">
        <v>5333333.333333333</v>
      </c>
      <c r="NR370">
        <v>9674000000</v>
      </c>
      <c r="NS370">
        <v>4905333333.333333</v>
      </c>
      <c r="NT370">
        <v>2645333333.3333335</v>
      </c>
      <c r="NU370">
        <v>1424333333.3333333</v>
      </c>
      <c r="NV370">
        <v>699000000</v>
      </c>
      <c r="NW370">
        <v>28532666666.666668</v>
      </c>
      <c r="NX370">
        <v>26281333333.333332</v>
      </c>
      <c r="NY370">
        <v>25030000000</v>
      </c>
      <c r="NZ370">
        <v>1251333333.3333333</v>
      </c>
      <c r="OA370">
        <v>2251333333.3333335</v>
      </c>
      <c r="OB370">
        <v>21060333333.333332</v>
      </c>
      <c r="OC370">
        <v>10786666666.666666</v>
      </c>
      <c r="OD370">
        <v>8274666666.666667</v>
      </c>
      <c r="OE370">
        <v>2512000000</v>
      </c>
      <c r="OF370">
        <v>10273666666.666666</v>
      </c>
      <c r="OG370">
        <v>4277666666.6666665</v>
      </c>
      <c r="OH370">
        <v>272000000</v>
      </c>
      <c r="OI370">
        <v>3403666666.6666665</v>
      </c>
      <c r="OJ370">
        <v>2320333333.3333335</v>
      </c>
      <c r="OK370">
        <v>32132333333.333332</v>
      </c>
      <c r="OL370">
        <v>7994000000</v>
      </c>
      <c r="OM370">
        <v>7100666666.666667</v>
      </c>
      <c r="ON370">
        <v>893333333.33333337</v>
      </c>
      <c r="OP370">
        <v>5810333333.333333</v>
      </c>
      <c r="OQ370">
        <v>3157000000</v>
      </c>
      <c r="OR370">
        <v>1611666666.6666667</v>
      </c>
      <c r="OS370">
        <v>1041333333.3333334</v>
      </c>
      <c r="OT370">
        <v>5995333333.333333</v>
      </c>
      <c r="OU370">
        <v>2784666666.6666665</v>
      </c>
      <c r="OV370">
        <v>3580333333.3333335</v>
      </c>
      <c r="OW370">
        <v>1163666666.6666667</v>
      </c>
      <c r="OX370">
        <v>3468333333.3333335</v>
      </c>
      <c r="OY370">
        <v>2304666666.6666665</v>
      </c>
      <c r="OZ370">
        <v>6646000000</v>
      </c>
      <c r="PA370">
        <v>28123666666.666668</v>
      </c>
      <c r="PB370">
        <v>21477666666.666668</v>
      </c>
    </row>
    <row r="371" spans="1:418" x14ac:dyDescent="0.45">
      <c r="A371" s="71">
        <v>28307</v>
      </c>
      <c r="B371">
        <v>60.8</v>
      </c>
      <c r="C371">
        <v>57.6</v>
      </c>
      <c r="D371">
        <v>55.2</v>
      </c>
      <c r="I371">
        <v>50.2</v>
      </c>
      <c r="L371">
        <v>54.5</v>
      </c>
      <c r="M371">
        <v>48.7</v>
      </c>
      <c r="N371">
        <v>44</v>
      </c>
      <c r="O371">
        <v>42.4</v>
      </c>
      <c r="Q371">
        <v>50.2</v>
      </c>
      <c r="R371">
        <v>55.7</v>
      </c>
      <c r="S371">
        <v>43.3</v>
      </c>
      <c r="W371">
        <v>70.5</v>
      </c>
      <c r="AA371">
        <v>72.599999999999994</v>
      </c>
      <c r="AL371">
        <v>65.7</v>
      </c>
      <c r="AP371">
        <v>66.099999999999994</v>
      </c>
      <c r="AQ371">
        <v>65.900000000000006</v>
      </c>
      <c r="AR371">
        <v>67.2</v>
      </c>
      <c r="BG371">
        <v>67.7</v>
      </c>
      <c r="BH371">
        <v>66.2</v>
      </c>
      <c r="BI371">
        <v>64.5</v>
      </c>
      <c r="BJ371">
        <v>58.1</v>
      </c>
      <c r="BK371">
        <v>58.7</v>
      </c>
      <c r="BM371">
        <v>74.5</v>
      </c>
      <c r="BO371">
        <v>71.8</v>
      </c>
      <c r="BS371">
        <v>76.099999999999994</v>
      </c>
      <c r="CB371">
        <v>67.400000000000006</v>
      </c>
      <c r="CG371">
        <v>92</v>
      </c>
      <c r="CJ371">
        <v>72.7</v>
      </c>
      <c r="CO371">
        <v>62.6</v>
      </c>
      <c r="CP371">
        <v>60.2</v>
      </c>
      <c r="CQ371">
        <v>58.6</v>
      </c>
      <c r="CR371">
        <v>63.5</v>
      </c>
      <c r="CS371">
        <v>62.1</v>
      </c>
      <c r="CU371">
        <v>45.3</v>
      </c>
      <c r="CW371">
        <v>61.5</v>
      </c>
      <c r="CX371">
        <v>66.2</v>
      </c>
      <c r="CZ371">
        <v>58.1</v>
      </c>
      <c r="DI371">
        <v>80</v>
      </c>
      <c r="DQ371">
        <v>70.8</v>
      </c>
      <c r="DX371">
        <v>64.599999999999994</v>
      </c>
      <c r="EK371">
        <v>62.9</v>
      </c>
      <c r="EP371">
        <v>70.2</v>
      </c>
      <c r="ER371">
        <v>66</v>
      </c>
      <c r="EY371">
        <v>79.099999999999994</v>
      </c>
      <c r="EZ371">
        <v>81.900000000000006</v>
      </c>
      <c r="FG371">
        <v>91.9</v>
      </c>
      <c r="FJ371">
        <v>94.6</v>
      </c>
      <c r="FP371">
        <v>75.8</v>
      </c>
      <c r="FX371">
        <v>59</v>
      </c>
      <c r="FY371">
        <v>59.6</v>
      </c>
      <c r="GA371">
        <v>70.3</v>
      </c>
      <c r="GC371">
        <v>70.2</v>
      </c>
      <c r="GF371">
        <v>54.9</v>
      </c>
      <c r="GH371">
        <v>49.4</v>
      </c>
      <c r="GI371">
        <v>49.4</v>
      </c>
      <c r="GJ371">
        <v>49.7</v>
      </c>
      <c r="GP371">
        <v>62.1</v>
      </c>
      <c r="GZ371">
        <v>57.3</v>
      </c>
      <c r="HA371">
        <v>60.3</v>
      </c>
      <c r="HB371">
        <v>57.2</v>
      </c>
      <c r="HC371">
        <v>56.7</v>
      </c>
      <c r="IU371">
        <v>56.9</v>
      </c>
      <c r="JJ371">
        <v>60.5</v>
      </c>
      <c r="JQ371">
        <v>62.3</v>
      </c>
      <c r="JX371">
        <v>61.2</v>
      </c>
      <c r="JY371">
        <v>62.1</v>
      </c>
      <c r="JZ371">
        <v>59.8</v>
      </c>
      <c r="KA371">
        <v>62.4</v>
      </c>
      <c r="KB371">
        <v>65.8</v>
      </c>
      <c r="KC371">
        <v>67</v>
      </c>
      <c r="KD371">
        <v>61</v>
      </c>
      <c r="KE371">
        <v>63.3</v>
      </c>
      <c r="KG371">
        <v>84.1</v>
      </c>
      <c r="KH371">
        <v>55.5</v>
      </c>
      <c r="KJ371">
        <v>63.9</v>
      </c>
      <c r="KK371">
        <v>63.7</v>
      </c>
      <c r="KL371">
        <v>68.400000000000006</v>
      </c>
      <c r="KT371">
        <v>4943333333.333333</v>
      </c>
      <c r="KU371">
        <v>428968333333.33331</v>
      </c>
      <c r="KV371">
        <v>201300666666.66666</v>
      </c>
      <c r="KW371">
        <v>64664000000</v>
      </c>
      <c r="KX371">
        <v>26626333333.333332</v>
      </c>
      <c r="KY371">
        <v>18614000000</v>
      </c>
      <c r="KZ371">
        <v>3741000000</v>
      </c>
      <c r="LA371">
        <v>4271333333.3333335</v>
      </c>
      <c r="LB371">
        <v>17968000000</v>
      </c>
      <c r="LC371">
        <v>9893666666.666666</v>
      </c>
      <c r="LD371">
        <v>4298666666.666667</v>
      </c>
      <c r="LE371">
        <v>2534666666.6666665</v>
      </c>
      <c r="LF371">
        <v>1240666666.6666667</v>
      </c>
      <c r="LG371">
        <v>12791666666.666666</v>
      </c>
      <c r="LH371">
        <v>5781666666.666667</v>
      </c>
      <c r="LI371">
        <v>2345333333.3333335</v>
      </c>
      <c r="LJ371">
        <v>3273666666.6666665</v>
      </c>
      <c r="LK371">
        <v>1062666666.6666666</v>
      </c>
      <c r="LL371">
        <v>328000000</v>
      </c>
      <c r="LM371">
        <v>7278000000</v>
      </c>
      <c r="LN371">
        <v>3918000000</v>
      </c>
      <c r="LO371">
        <v>1144333333.3333333</v>
      </c>
      <c r="LP371">
        <v>393000000</v>
      </c>
      <c r="LQ371">
        <v>1807666666.6666667</v>
      </c>
      <c r="LR371">
        <v>15000000</v>
      </c>
      <c r="LS371">
        <v>136636333333.33333</v>
      </c>
      <c r="LT371">
        <v>60094000000</v>
      </c>
      <c r="LU371">
        <v>52367000000</v>
      </c>
      <c r="LV371">
        <v>7343000000</v>
      </c>
      <c r="LW371">
        <v>383666666.66666669</v>
      </c>
      <c r="LX371">
        <v>26615666666.666668</v>
      </c>
      <c r="LY371">
        <v>21905333333.333332</v>
      </c>
      <c r="LZ371">
        <v>12484000000</v>
      </c>
      <c r="MA371">
        <v>8598333333.333334</v>
      </c>
      <c r="MB371">
        <v>823000000</v>
      </c>
      <c r="MC371">
        <v>4710333333.333333</v>
      </c>
      <c r="MD371">
        <v>19299666666.666668</v>
      </c>
      <c r="ME371">
        <v>15679333333.333334</v>
      </c>
      <c r="MF371">
        <v>3620666666.6666665</v>
      </c>
      <c r="MG371">
        <v>30627000000</v>
      </c>
      <c r="MH371">
        <v>4149666666.6666665</v>
      </c>
      <c r="MI371">
        <v>5288333333.333333</v>
      </c>
      <c r="MJ371">
        <v>6504000000</v>
      </c>
      <c r="MK371">
        <v>4672000000</v>
      </c>
      <c r="ML371">
        <v>5617000000</v>
      </c>
      <c r="MM371">
        <v>4064333333.3333335</v>
      </c>
      <c r="MN371">
        <v>331333333.33333331</v>
      </c>
      <c r="MO371">
        <v>227667666666.66666</v>
      </c>
      <c r="MP371">
        <v>220748666666.66666</v>
      </c>
      <c r="MQ371">
        <v>73712666666.666672</v>
      </c>
      <c r="MR371">
        <v>58493000000</v>
      </c>
      <c r="MS371">
        <v>15855666666.666666</v>
      </c>
      <c r="MT371">
        <v>40969333333.333336</v>
      </c>
      <c r="MU371">
        <v>1458333333.3333333</v>
      </c>
      <c r="MV371">
        <v>209666666.66666666</v>
      </c>
      <c r="MW371">
        <v>15219666666.666666</v>
      </c>
      <c r="MX371">
        <v>2246000000</v>
      </c>
      <c r="MY371">
        <v>12973666666.666666</v>
      </c>
      <c r="MZ371">
        <v>8674666666.666666</v>
      </c>
      <c r="NA371">
        <v>4299000000</v>
      </c>
      <c r="NB371">
        <v>39326333333.333336</v>
      </c>
      <c r="NC371">
        <v>17002333333.333334</v>
      </c>
      <c r="ND371">
        <v>10329666666.666666</v>
      </c>
      <c r="NE371">
        <v>3431333333.3333335</v>
      </c>
      <c r="NF371">
        <v>3241333333.3333335</v>
      </c>
      <c r="NG371">
        <v>22324000000</v>
      </c>
      <c r="NH371">
        <v>18591666666.666668</v>
      </c>
      <c r="NI371">
        <v>3732333333.3333335</v>
      </c>
      <c r="NJ371">
        <v>14104333333.333334</v>
      </c>
      <c r="NK371">
        <v>9121000000</v>
      </c>
      <c r="NL371">
        <v>8157000000</v>
      </c>
      <c r="NM371">
        <v>964000000</v>
      </c>
      <c r="NN371">
        <v>4983333333.333333</v>
      </c>
      <c r="NO371">
        <v>2176000000</v>
      </c>
      <c r="NP371">
        <v>2801666666.6666665</v>
      </c>
      <c r="NQ371">
        <v>5666666.666666667</v>
      </c>
      <c r="NR371">
        <v>10007666666.666666</v>
      </c>
      <c r="NS371">
        <v>5060000000</v>
      </c>
      <c r="NT371">
        <v>2702333333.3333335</v>
      </c>
      <c r="NU371">
        <v>1523000000</v>
      </c>
      <c r="NV371">
        <v>722666666.66666663</v>
      </c>
      <c r="NW371">
        <v>28555000000</v>
      </c>
      <c r="NX371">
        <v>26227333333.333332</v>
      </c>
      <c r="NY371">
        <v>25008000000</v>
      </c>
      <c r="NZ371">
        <v>1219000000</v>
      </c>
      <c r="OA371">
        <v>2328000000</v>
      </c>
      <c r="OB371">
        <v>22221000000</v>
      </c>
      <c r="OC371">
        <v>11133000000</v>
      </c>
      <c r="OD371">
        <v>8618333333.333334</v>
      </c>
      <c r="OE371">
        <v>2514333333.3333335</v>
      </c>
      <c r="OF371">
        <v>11088000000</v>
      </c>
      <c r="OG371">
        <v>4487666666.666667</v>
      </c>
      <c r="OH371">
        <v>291000000</v>
      </c>
      <c r="OI371">
        <v>3836666666.6666665</v>
      </c>
      <c r="OJ371">
        <v>2473000000</v>
      </c>
      <c r="OK371">
        <v>32821000000</v>
      </c>
      <c r="OL371">
        <v>8111666666.666667</v>
      </c>
      <c r="OM371">
        <v>7210333333.333333</v>
      </c>
      <c r="ON371">
        <v>901333333.33333337</v>
      </c>
      <c r="OP371">
        <v>5945666666.666667</v>
      </c>
      <c r="OQ371">
        <v>3308666666.6666665</v>
      </c>
      <c r="OR371">
        <v>1532333333.3333333</v>
      </c>
      <c r="OS371">
        <v>1104666666.6666667</v>
      </c>
      <c r="OT371">
        <v>6178666666.666667</v>
      </c>
      <c r="OU371">
        <v>2885000000</v>
      </c>
      <c r="OV371">
        <v>3733666666.6666665</v>
      </c>
      <c r="OW371">
        <v>1023333333.3333334</v>
      </c>
      <c r="OX371">
        <v>3373666666.6666665</v>
      </c>
      <c r="OY371">
        <v>2350333333.3333335</v>
      </c>
      <c r="OZ371">
        <v>6919000000</v>
      </c>
      <c r="PA371">
        <v>28620333333.333332</v>
      </c>
      <c r="PB371">
        <v>21701333333.333332</v>
      </c>
    </row>
    <row r="372" spans="1:418" x14ac:dyDescent="0.45">
      <c r="A372" s="71">
        <v>28338</v>
      </c>
      <c r="B372">
        <v>61.1</v>
      </c>
      <c r="C372">
        <v>57.9</v>
      </c>
      <c r="D372">
        <v>55.5</v>
      </c>
      <c r="I372">
        <v>50.7</v>
      </c>
      <c r="L372">
        <v>55</v>
      </c>
      <c r="M372">
        <v>49.2</v>
      </c>
      <c r="N372">
        <v>44.2</v>
      </c>
      <c r="O372">
        <v>42.6</v>
      </c>
      <c r="Q372">
        <v>50.7</v>
      </c>
      <c r="R372">
        <v>56.5</v>
      </c>
      <c r="S372">
        <v>43.7</v>
      </c>
      <c r="W372">
        <v>70.8</v>
      </c>
      <c r="AA372">
        <v>73</v>
      </c>
      <c r="AL372">
        <v>66.099999999999994</v>
      </c>
      <c r="AP372">
        <v>66.400000000000006</v>
      </c>
      <c r="AQ372">
        <v>66.2</v>
      </c>
      <c r="AR372">
        <v>67.400000000000006</v>
      </c>
      <c r="BG372">
        <v>68</v>
      </c>
      <c r="BH372">
        <v>67</v>
      </c>
      <c r="BI372">
        <v>65.3</v>
      </c>
      <c r="BJ372">
        <v>58.9</v>
      </c>
      <c r="BK372">
        <v>59.3</v>
      </c>
      <c r="BM372">
        <v>75.7</v>
      </c>
      <c r="BO372">
        <v>74.2</v>
      </c>
      <c r="BS372">
        <v>76.8</v>
      </c>
      <c r="CB372">
        <v>68.2</v>
      </c>
      <c r="CG372">
        <v>86.7</v>
      </c>
      <c r="CJ372">
        <v>73.5</v>
      </c>
      <c r="CO372">
        <v>62.7</v>
      </c>
      <c r="CP372">
        <v>60.2</v>
      </c>
      <c r="CQ372">
        <v>58.2</v>
      </c>
      <c r="CR372">
        <v>61.1</v>
      </c>
      <c r="CS372">
        <v>64.2</v>
      </c>
      <c r="CU372">
        <v>44.8</v>
      </c>
      <c r="CW372">
        <v>62.4</v>
      </c>
      <c r="CX372">
        <v>61.3</v>
      </c>
      <c r="CZ372">
        <v>82.9</v>
      </c>
      <c r="DI372">
        <v>79.5</v>
      </c>
      <c r="DQ372">
        <v>70.900000000000006</v>
      </c>
      <c r="DX372">
        <v>64.400000000000006</v>
      </c>
      <c r="EK372">
        <v>63.4</v>
      </c>
      <c r="EP372">
        <v>70.099999999999994</v>
      </c>
      <c r="ER372">
        <v>66.099999999999994</v>
      </c>
      <c r="EY372">
        <v>79.2</v>
      </c>
      <c r="EZ372">
        <v>82.4</v>
      </c>
      <c r="FG372">
        <v>91.4</v>
      </c>
      <c r="FJ372">
        <v>94</v>
      </c>
      <c r="FP372">
        <v>76.2</v>
      </c>
      <c r="FX372">
        <v>58.9</v>
      </c>
      <c r="FY372">
        <v>59.6</v>
      </c>
      <c r="GA372">
        <v>70.599999999999994</v>
      </c>
      <c r="GC372">
        <v>70.5</v>
      </c>
      <c r="GF372">
        <v>53.9</v>
      </c>
      <c r="GH372">
        <v>49.4</v>
      </c>
      <c r="GI372">
        <v>49.4</v>
      </c>
      <c r="GJ372">
        <v>49.7</v>
      </c>
      <c r="GP372">
        <v>62.5</v>
      </c>
      <c r="GZ372">
        <v>57.7</v>
      </c>
      <c r="HA372">
        <v>60.6</v>
      </c>
      <c r="HB372">
        <v>57.6</v>
      </c>
      <c r="HC372">
        <v>57.1</v>
      </c>
      <c r="IU372">
        <v>57.2</v>
      </c>
      <c r="JJ372">
        <v>60.6</v>
      </c>
      <c r="JQ372">
        <v>62.5</v>
      </c>
      <c r="JX372">
        <v>61.5</v>
      </c>
      <c r="JY372">
        <v>62.4</v>
      </c>
      <c r="JZ372">
        <v>60</v>
      </c>
      <c r="KA372">
        <v>62.6</v>
      </c>
      <c r="KB372">
        <v>66</v>
      </c>
      <c r="KC372">
        <v>67.3</v>
      </c>
      <c r="KD372">
        <v>61.2</v>
      </c>
      <c r="KE372">
        <v>63.5</v>
      </c>
      <c r="KG372">
        <v>84.2</v>
      </c>
      <c r="KH372">
        <v>55.8</v>
      </c>
      <c r="KJ372">
        <v>64</v>
      </c>
      <c r="KK372">
        <v>63.8</v>
      </c>
      <c r="KL372">
        <v>68.7</v>
      </c>
      <c r="KT372">
        <v>4943333333.333333</v>
      </c>
      <c r="KU372">
        <v>428968333333.33331</v>
      </c>
      <c r="KV372">
        <v>201300666666.66666</v>
      </c>
      <c r="KW372">
        <v>64664000000</v>
      </c>
      <c r="KX372">
        <v>26626333333.333332</v>
      </c>
      <c r="KY372">
        <v>18614000000</v>
      </c>
      <c r="KZ372">
        <v>3741000000</v>
      </c>
      <c r="LA372">
        <v>4271333333.3333335</v>
      </c>
      <c r="LB372">
        <v>17968000000</v>
      </c>
      <c r="LC372">
        <v>9893666666.666666</v>
      </c>
      <c r="LD372">
        <v>4298666666.666667</v>
      </c>
      <c r="LE372">
        <v>2534666666.6666665</v>
      </c>
      <c r="LF372">
        <v>1240666666.6666667</v>
      </c>
      <c r="LG372">
        <v>12791666666.666666</v>
      </c>
      <c r="LH372">
        <v>5781666666.666667</v>
      </c>
      <c r="LI372">
        <v>2345333333.3333335</v>
      </c>
      <c r="LJ372">
        <v>3273666666.6666665</v>
      </c>
      <c r="LK372">
        <v>1062666666.6666666</v>
      </c>
      <c r="LL372">
        <v>328000000</v>
      </c>
      <c r="LM372">
        <v>7278000000</v>
      </c>
      <c r="LN372">
        <v>3918000000</v>
      </c>
      <c r="LO372">
        <v>1144333333.3333333</v>
      </c>
      <c r="LP372">
        <v>393000000</v>
      </c>
      <c r="LQ372">
        <v>1807666666.6666667</v>
      </c>
      <c r="LR372">
        <v>15000000</v>
      </c>
      <c r="LS372">
        <v>136636333333.33333</v>
      </c>
      <c r="LT372">
        <v>60094000000</v>
      </c>
      <c r="LU372">
        <v>52367000000</v>
      </c>
      <c r="LV372">
        <v>7343000000</v>
      </c>
      <c r="LW372">
        <v>383666666.66666669</v>
      </c>
      <c r="LX372">
        <v>26615666666.666668</v>
      </c>
      <c r="LY372">
        <v>21905333333.333332</v>
      </c>
      <c r="LZ372">
        <v>12484000000</v>
      </c>
      <c r="MA372">
        <v>8598333333.333334</v>
      </c>
      <c r="MB372">
        <v>823000000</v>
      </c>
      <c r="MC372">
        <v>4710333333.333333</v>
      </c>
      <c r="MD372">
        <v>19299666666.666668</v>
      </c>
      <c r="ME372">
        <v>15679333333.333334</v>
      </c>
      <c r="MF372">
        <v>3620666666.6666665</v>
      </c>
      <c r="MG372">
        <v>30627000000</v>
      </c>
      <c r="MH372">
        <v>4149666666.6666665</v>
      </c>
      <c r="MI372">
        <v>5288333333.333333</v>
      </c>
      <c r="MJ372">
        <v>6504000000</v>
      </c>
      <c r="MK372">
        <v>4672000000</v>
      </c>
      <c r="ML372">
        <v>5617000000</v>
      </c>
      <c r="MM372">
        <v>4064333333.3333335</v>
      </c>
      <c r="MN372">
        <v>331333333.33333331</v>
      </c>
      <c r="MO372">
        <v>227667666666.66666</v>
      </c>
      <c r="MP372">
        <v>220748666666.66666</v>
      </c>
      <c r="MQ372">
        <v>73712666666.666672</v>
      </c>
      <c r="MR372">
        <v>58493000000</v>
      </c>
      <c r="MS372">
        <v>15855666666.666666</v>
      </c>
      <c r="MT372">
        <v>40969333333.333336</v>
      </c>
      <c r="MU372">
        <v>1458333333.3333333</v>
      </c>
      <c r="MV372">
        <v>209666666.66666666</v>
      </c>
      <c r="MW372">
        <v>15219666666.666666</v>
      </c>
      <c r="MX372">
        <v>2246000000</v>
      </c>
      <c r="MY372">
        <v>12973666666.666666</v>
      </c>
      <c r="MZ372">
        <v>8674666666.666666</v>
      </c>
      <c r="NA372">
        <v>4299000000</v>
      </c>
      <c r="NB372">
        <v>39326333333.333336</v>
      </c>
      <c r="NC372">
        <v>17002333333.333334</v>
      </c>
      <c r="ND372">
        <v>10329666666.666666</v>
      </c>
      <c r="NE372">
        <v>3431333333.3333335</v>
      </c>
      <c r="NF372">
        <v>3241333333.3333335</v>
      </c>
      <c r="NG372">
        <v>22324000000</v>
      </c>
      <c r="NH372">
        <v>18591666666.666668</v>
      </c>
      <c r="NI372">
        <v>3732333333.3333335</v>
      </c>
      <c r="NJ372">
        <v>14104333333.333334</v>
      </c>
      <c r="NK372">
        <v>9121000000</v>
      </c>
      <c r="NL372">
        <v>8157000000</v>
      </c>
      <c r="NM372">
        <v>964000000</v>
      </c>
      <c r="NN372">
        <v>4983333333.333333</v>
      </c>
      <c r="NO372">
        <v>2176000000</v>
      </c>
      <c r="NP372">
        <v>2801666666.6666665</v>
      </c>
      <c r="NQ372">
        <v>5666666.666666667</v>
      </c>
      <c r="NR372">
        <v>10007666666.666666</v>
      </c>
      <c r="NS372">
        <v>5060000000</v>
      </c>
      <c r="NT372">
        <v>2702333333.3333335</v>
      </c>
      <c r="NU372">
        <v>1523000000</v>
      </c>
      <c r="NV372">
        <v>722666666.66666663</v>
      </c>
      <c r="NW372">
        <v>28555000000</v>
      </c>
      <c r="NX372">
        <v>26227333333.333332</v>
      </c>
      <c r="NY372">
        <v>25008000000</v>
      </c>
      <c r="NZ372">
        <v>1219000000</v>
      </c>
      <c r="OA372">
        <v>2328000000</v>
      </c>
      <c r="OB372">
        <v>22221000000</v>
      </c>
      <c r="OC372">
        <v>11133000000</v>
      </c>
      <c r="OD372">
        <v>8618333333.333334</v>
      </c>
      <c r="OE372">
        <v>2514333333.3333335</v>
      </c>
      <c r="OF372">
        <v>11088000000</v>
      </c>
      <c r="OG372">
        <v>4487666666.666667</v>
      </c>
      <c r="OH372">
        <v>291000000</v>
      </c>
      <c r="OI372">
        <v>3836666666.6666665</v>
      </c>
      <c r="OJ372">
        <v>2473000000</v>
      </c>
      <c r="OK372">
        <v>32821000000</v>
      </c>
      <c r="OL372">
        <v>8111666666.666667</v>
      </c>
      <c r="OM372">
        <v>7210333333.333333</v>
      </c>
      <c r="ON372">
        <v>901333333.33333337</v>
      </c>
      <c r="OP372">
        <v>5945666666.666667</v>
      </c>
      <c r="OQ372">
        <v>3308666666.6666665</v>
      </c>
      <c r="OR372">
        <v>1532333333.3333333</v>
      </c>
      <c r="OS372">
        <v>1104666666.6666667</v>
      </c>
      <c r="OT372">
        <v>6178666666.666667</v>
      </c>
      <c r="OU372">
        <v>2885000000</v>
      </c>
      <c r="OV372">
        <v>3733666666.6666665</v>
      </c>
      <c r="OW372">
        <v>1023333333.3333334</v>
      </c>
      <c r="OX372">
        <v>3373666666.6666665</v>
      </c>
      <c r="OY372">
        <v>2350333333.3333335</v>
      </c>
      <c r="OZ372">
        <v>6919000000</v>
      </c>
      <c r="PA372">
        <v>28620333333.333332</v>
      </c>
      <c r="PB372">
        <v>21701333333.333332</v>
      </c>
    </row>
    <row r="373" spans="1:418" x14ac:dyDescent="0.45">
      <c r="A373" s="71">
        <v>28369</v>
      </c>
      <c r="B373">
        <v>61.3</v>
      </c>
      <c r="C373">
        <v>58.3</v>
      </c>
      <c r="D373">
        <v>55.9</v>
      </c>
      <c r="I373">
        <v>51.4</v>
      </c>
      <c r="L373">
        <v>55.4</v>
      </c>
      <c r="M373">
        <v>49.5</v>
      </c>
      <c r="N373">
        <v>44.7</v>
      </c>
      <c r="O373">
        <v>43.2</v>
      </c>
      <c r="Q373">
        <v>51</v>
      </c>
      <c r="R373">
        <v>57</v>
      </c>
      <c r="S373">
        <v>43.7</v>
      </c>
      <c r="W373">
        <v>71</v>
      </c>
      <c r="AA373">
        <v>72.900000000000006</v>
      </c>
      <c r="AL373">
        <v>66.400000000000006</v>
      </c>
      <c r="AP373">
        <v>66.599999999999994</v>
      </c>
      <c r="AQ373">
        <v>66.400000000000006</v>
      </c>
      <c r="AR373">
        <v>67.599999999999994</v>
      </c>
      <c r="BG373">
        <v>68.2</v>
      </c>
      <c r="BH373">
        <v>67.3</v>
      </c>
      <c r="BI373">
        <v>65.7</v>
      </c>
      <c r="BJ373">
        <v>59.9</v>
      </c>
      <c r="BK373">
        <v>59.9</v>
      </c>
      <c r="BM373">
        <v>75.400000000000006</v>
      </c>
      <c r="BO373">
        <v>73.3</v>
      </c>
      <c r="BS373">
        <v>77.400000000000006</v>
      </c>
      <c r="CB373">
        <v>68.5</v>
      </c>
      <c r="CG373">
        <v>84.5</v>
      </c>
      <c r="CJ373">
        <v>73.099999999999994</v>
      </c>
      <c r="CO373">
        <v>62.6</v>
      </c>
      <c r="CP373">
        <v>59.9</v>
      </c>
      <c r="CQ373">
        <v>55.6</v>
      </c>
      <c r="CR373">
        <v>59.8</v>
      </c>
      <c r="CS373">
        <v>63.7</v>
      </c>
      <c r="CU373">
        <v>46.6</v>
      </c>
      <c r="CW373">
        <v>63.3</v>
      </c>
      <c r="CX373">
        <v>61</v>
      </c>
      <c r="CZ373">
        <v>77.8</v>
      </c>
      <c r="DI373">
        <v>79.400000000000006</v>
      </c>
      <c r="DQ373">
        <v>71</v>
      </c>
      <c r="DX373">
        <v>63.9</v>
      </c>
      <c r="EK373">
        <v>63.7</v>
      </c>
      <c r="EP373">
        <v>70.5</v>
      </c>
      <c r="ER373">
        <v>66.3</v>
      </c>
      <c r="EY373">
        <v>79.099999999999994</v>
      </c>
      <c r="EZ373">
        <v>82.3</v>
      </c>
      <c r="FG373">
        <v>90.6</v>
      </c>
      <c r="FJ373">
        <v>93.5</v>
      </c>
      <c r="FP373">
        <v>76.2</v>
      </c>
      <c r="FX373">
        <v>59.1</v>
      </c>
      <c r="FY373">
        <v>59.8</v>
      </c>
      <c r="GA373">
        <v>70.900000000000006</v>
      </c>
      <c r="GC373">
        <v>70.8</v>
      </c>
      <c r="GF373">
        <v>53.4</v>
      </c>
      <c r="GH373">
        <v>49.6</v>
      </c>
      <c r="GI373">
        <v>49.6</v>
      </c>
      <c r="GJ373">
        <v>50</v>
      </c>
      <c r="GP373">
        <v>62.9</v>
      </c>
      <c r="GZ373">
        <v>58.2</v>
      </c>
      <c r="HA373">
        <v>61.1</v>
      </c>
      <c r="HB373">
        <v>58</v>
      </c>
      <c r="HC373">
        <v>57.6</v>
      </c>
      <c r="IU373">
        <v>56.3</v>
      </c>
      <c r="JJ373">
        <v>60.9</v>
      </c>
      <c r="JQ373">
        <v>62.7</v>
      </c>
      <c r="JX373">
        <v>61.8</v>
      </c>
      <c r="JY373">
        <v>62.7</v>
      </c>
      <c r="JZ373">
        <v>60.3</v>
      </c>
      <c r="KA373">
        <v>62.8</v>
      </c>
      <c r="KB373">
        <v>66.3</v>
      </c>
      <c r="KC373">
        <v>67.7</v>
      </c>
      <c r="KD373">
        <v>61.5</v>
      </c>
      <c r="KE373">
        <v>63.7</v>
      </c>
      <c r="KG373">
        <v>83.8</v>
      </c>
      <c r="KH373">
        <v>56.1</v>
      </c>
      <c r="KJ373">
        <v>64.2</v>
      </c>
      <c r="KK373">
        <v>64</v>
      </c>
      <c r="KL373">
        <v>69</v>
      </c>
      <c r="KT373">
        <v>4943333333.333333</v>
      </c>
      <c r="KU373">
        <v>428968333333.33331</v>
      </c>
      <c r="KV373">
        <v>201300666666.66666</v>
      </c>
      <c r="KW373">
        <v>64664000000</v>
      </c>
      <c r="KX373">
        <v>26626333333.333332</v>
      </c>
      <c r="KY373">
        <v>18614000000</v>
      </c>
      <c r="KZ373">
        <v>3741000000</v>
      </c>
      <c r="LA373">
        <v>4271333333.3333335</v>
      </c>
      <c r="LB373">
        <v>17968000000</v>
      </c>
      <c r="LC373">
        <v>9893666666.666666</v>
      </c>
      <c r="LD373">
        <v>4298666666.666667</v>
      </c>
      <c r="LE373">
        <v>2534666666.6666665</v>
      </c>
      <c r="LF373">
        <v>1240666666.6666667</v>
      </c>
      <c r="LG373">
        <v>12791666666.666666</v>
      </c>
      <c r="LH373">
        <v>5781666666.666667</v>
      </c>
      <c r="LI373">
        <v>2345333333.3333335</v>
      </c>
      <c r="LJ373">
        <v>3273666666.6666665</v>
      </c>
      <c r="LK373">
        <v>1062666666.6666666</v>
      </c>
      <c r="LL373">
        <v>328000000</v>
      </c>
      <c r="LM373">
        <v>7278000000</v>
      </c>
      <c r="LN373">
        <v>3918000000</v>
      </c>
      <c r="LO373">
        <v>1144333333.3333333</v>
      </c>
      <c r="LP373">
        <v>393000000</v>
      </c>
      <c r="LQ373">
        <v>1807666666.6666667</v>
      </c>
      <c r="LR373">
        <v>15000000</v>
      </c>
      <c r="LS373">
        <v>136636333333.33333</v>
      </c>
      <c r="LT373">
        <v>60094000000</v>
      </c>
      <c r="LU373">
        <v>52367000000</v>
      </c>
      <c r="LV373">
        <v>7343000000</v>
      </c>
      <c r="LW373">
        <v>383666666.66666669</v>
      </c>
      <c r="LX373">
        <v>26615666666.666668</v>
      </c>
      <c r="LY373">
        <v>21905333333.333332</v>
      </c>
      <c r="LZ373">
        <v>12484000000</v>
      </c>
      <c r="MA373">
        <v>8598333333.333334</v>
      </c>
      <c r="MB373">
        <v>823000000</v>
      </c>
      <c r="MC373">
        <v>4710333333.333333</v>
      </c>
      <c r="MD373">
        <v>19299666666.666668</v>
      </c>
      <c r="ME373">
        <v>15679333333.333334</v>
      </c>
      <c r="MF373">
        <v>3620666666.6666665</v>
      </c>
      <c r="MG373">
        <v>30627000000</v>
      </c>
      <c r="MH373">
        <v>4149666666.6666665</v>
      </c>
      <c r="MI373">
        <v>5288333333.333333</v>
      </c>
      <c r="MJ373">
        <v>6504000000</v>
      </c>
      <c r="MK373">
        <v>4672000000</v>
      </c>
      <c r="ML373">
        <v>5617000000</v>
      </c>
      <c r="MM373">
        <v>4064333333.3333335</v>
      </c>
      <c r="MN373">
        <v>331333333.33333331</v>
      </c>
      <c r="MO373">
        <v>227667666666.66666</v>
      </c>
      <c r="MP373">
        <v>220748666666.66666</v>
      </c>
      <c r="MQ373">
        <v>73712666666.666672</v>
      </c>
      <c r="MR373">
        <v>58493000000</v>
      </c>
      <c r="MS373">
        <v>15855666666.666666</v>
      </c>
      <c r="MT373">
        <v>40969333333.333336</v>
      </c>
      <c r="MU373">
        <v>1458333333.3333333</v>
      </c>
      <c r="MV373">
        <v>209666666.66666666</v>
      </c>
      <c r="MW373">
        <v>15219666666.666666</v>
      </c>
      <c r="MX373">
        <v>2246000000</v>
      </c>
      <c r="MY373">
        <v>12973666666.666666</v>
      </c>
      <c r="MZ373">
        <v>8674666666.666666</v>
      </c>
      <c r="NA373">
        <v>4299000000</v>
      </c>
      <c r="NB373">
        <v>39326333333.333336</v>
      </c>
      <c r="NC373">
        <v>17002333333.333334</v>
      </c>
      <c r="ND373">
        <v>10329666666.666666</v>
      </c>
      <c r="NE373">
        <v>3431333333.3333335</v>
      </c>
      <c r="NF373">
        <v>3241333333.3333335</v>
      </c>
      <c r="NG373">
        <v>22324000000</v>
      </c>
      <c r="NH373">
        <v>18591666666.666668</v>
      </c>
      <c r="NI373">
        <v>3732333333.3333335</v>
      </c>
      <c r="NJ373">
        <v>14104333333.333334</v>
      </c>
      <c r="NK373">
        <v>9121000000</v>
      </c>
      <c r="NL373">
        <v>8157000000</v>
      </c>
      <c r="NM373">
        <v>964000000</v>
      </c>
      <c r="NN373">
        <v>4983333333.333333</v>
      </c>
      <c r="NO373">
        <v>2176000000</v>
      </c>
      <c r="NP373">
        <v>2801666666.6666665</v>
      </c>
      <c r="NQ373">
        <v>5666666.666666667</v>
      </c>
      <c r="NR373">
        <v>10007666666.666666</v>
      </c>
      <c r="NS373">
        <v>5060000000</v>
      </c>
      <c r="NT373">
        <v>2702333333.3333335</v>
      </c>
      <c r="NU373">
        <v>1523000000</v>
      </c>
      <c r="NV373">
        <v>722666666.66666663</v>
      </c>
      <c r="NW373">
        <v>28555000000</v>
      </c>
      <c r="NX373">
        <v>26227333333.333332</v>
      </c>
      <c r="NY373">
        <v>25008000000</v>
      </c>
      <c r="NZ373">
        <v>1219000000</v>
      </c>
      <c r="OA373">
        <v>2328000000</v>
      </c>
      <c r="OB373">
        <v>22221000000</v>
      </c>
      <c r="OC373">
        <v>11133000000</v>
      </c>
      <c r="OD373">
        <v>8618333333.333334</v>
      </c>
      <c r="OE373">
        <v>2514333333.3333335</v>
      </c>
      <c r="OF373">
        <v>11088000000</v>
      </c>
      <c r="OG373">
        <v>4487666666.666667</v>
      </c>
      <c r="OH373">
        <v>291000000</v>
      </c>
      <c r="OI373">
        <v>3836666666.6666665</v>
      </c>
      <c r="OJ373">
        <v>2473000000</v>
      </c>
      <c r="OK373">
        <v>32821000000</v>
      </c>
      <c r="OL373">
        <v>8111666666.666667</v>
      </c>
      <c r="OM373">
        <v>7210333333.333333</v>
      </c>
      <c r="ON373">
        <v>901333333.33333337</v>
      </c>
      <c r="OP373">
        <v>5945666666.666667</v>
      </c>
      <c r="OQ373">
        <v>3308666666.6666665</v>
      </c>
      <c r="OR373">
        <v>1532333333.3333333</v>
      </c>
      <c r="OS373">
        <v>1104666666.6666667</v>
      </c>
      <c r="OT373">
        <v>6178666666.666667</v>
      </c>
      <c r="OU373">
        <v>2885000000</v>
      </c>
      <c r="OV373">
        <v>3733666666.6666665</v>
      </c>
      <c r="OW373">
        <v>1023333333.3333334</v>
      </c>
      <c r="OX373">
        <v>3373666666.6666665</v>
      </c>
      <c r="OY373">
        <v>2350333333.3333335</v>
      </c>
      <c r="OZ373">
        <v>6919000000</v>
      </c>
      <c r="PA373">
        <v>28620333333.333332</v>
      </c>
      <c r="PB373">
        <v>21701333333.333332</v>
      </c>
    </row>
    <row r="374" spans="1:418" x14ac:dyDescent="0.45">
      <c r="A374" s="71">
        <v>28399</v>
      </c>
      <c r="B374">
        <v>61.6</v>
      </c>
      <c r="C374">
        <v>58.6</v>
      </c>
      <c r="D374">
        <v>56.2</v>
      </c>
      <c r="I374">
        <v>51.9</v>
      </c>
      <c r="L374">
        <v>55.7</v>
      </c>
      <c r="M374">
        <v>49.8</v>
      </c>
      <c r="N374">
        <v>45.2</v>
      </c>
      <c r="O374">
        <v>43.6</v>
      </c>
      <c r="Q374">
        <v>51.2</v>
      </c>
      <c r="R374">
        <v>57.6</v>
      </c>
      <c r="S374">
        <v>43.7</v>
      </c>
      <c r="W374">
        <v>71.3</v>
      </c>
      <c r="AA374">
        <v>73.2</v>
      </c>
      <c r="AL374">
        <v>66.7</v>
      </c>
      <c r="AP374">
        <v>66.8</v>
      </c>
      <c r="AQ374">
        <v>66.599999999999994</v>
      </c>
      <c r="AR374">
        <v>67.7</v>
      </c>
      <c r="BG374">
        <v>68</v>
      </c>
      <c r="BH374">
        <v>67.3</v>
      </c>
      <c r="BI374">
        <v>65.8</v>
      </c>
      <c r="BJ374">
        <v>60.3</v>
      </c>
      <c r="BK374">
        <v>60.9</v>
      </c>
      <c r="BM374">
        <v>75.099999999999994</v>
      </c>
      <c r="BO374">
        <v>72.7</v>
      </c>
      <c r="BS374">
        <v>76.8</v>
      </c>
      <c r="CB374">
        <v>68.900000000000006</v>
      </c>
      <c r="CG374">
        <v>81.400000000000006</v>
      </c>
      <c r="CJ374">
        <v>73.2</v>
      </c>
      <c r="CO374">
        <v>63</v>
      </c>
      <c r="CP374">
        <v>60.5</v>
      </c>
      <c r="CQ374">
        <v>59.1</v>
      </c>
      <c r="CR374">
        <v>63</v>
      </c>
      <c r="CS374">
        <v>65.7</v>
      </c>
      <c r="CU374">
        <v>49</v>
      </c>
      <c r="CW374">
        <v>62.1</v>
      </c>
      <c r="CX374">
        <v>60.9</v>
      </c>
      <c r="CZ374">
        <v>74</v>
      </c>
      <c r="DI374">
        <v>79</v>
      </c>
      <c r="DQ374">
        <v>71</v>
      </c>
      <c r="DX374">
        <v>64.099999999999994</v>
      </c>
      <c r="EK374">
        <v>64.099999999999994</v>
      </c>
      <c r="EP374">
        <v>70.7</v>
      </c>
      <c r="ER374">
        <v>66.3</v>
      </c>
      <c r="EY374">
        <v>79.3</v>
      </c>
      <c r="EZ374">
        <v>82.3</v>
      </c>
      <c r="FG374">
        <v>91.1</v>
      </c>
      <c r="FJ374">
        <v>92.8</v>
      </c>
      <c r="FP374">
        <v>76.400000000000006</v>
      </c>
      <c r="FX374">
        <v>59.3</v>
      </c>
      <c r="FY374">
        <v>60</v>
      </c>
      <c r="GA374">
        <v>72.099999999999994</v>
      </c>
      <c r="GC374">
        <v>72</v>
      </c>
      <c r="GF374">
        <v>52.7</v>
      </c>
      <c r="GH374">
        <v>50.1</v>
      </c>
      <c r="GI374">
        <v>50.1</v>
      </c>
      <c r="GJ374">
        <v>50.5</v>
      </c>
      <c r="GP374">
        <v>63.1</v>
      </c>
      <c r="GZ374">
        <v>58.4</v>
      </c>
      <c r="HA374">
        <v>61.5</v>
      </c>
      <c r="HB374">
        <v>58.5</v>
      </c>
      <c r="HC374">
        <v>57.7</v>
      </c>
      <c r="IU374">
        <v>58.6</v>
      </c>
      <c r="JJ374">
        <v>61.5</v>
      </c>
      <c r="JQ374">
        <v>63.1</v>
      </c>
      <c r="JX374">
        <v>62</v>
      </c>
      <c r="JY374">
        <v>62.9</v>
      </c>
      <c r="JZ374">
        <v>60.6</v>
      </c>
      <c r="KA374">
        <v>63.1</v>
      </c>
      <c r="KB374">
        <v>66.5</v>
      </c>
      <c r="KC374">
        <v>67.900000000000006</v>
      </c>
      <c r="KD374">
        <v>61.7</v>
      </c>
      <c r="KE374">
        <v>63.9</v>
      </c>
      <c r="KG374">
        <v>84.1</v>
      </c>
      <c r="KH374">
        <v>56.6</v>
      </c>
      <c r="KJ374">
        <v>64.5</v>
      </c>
      <c r="KK374">
        <v>64.3</v>
      </c>
      <c r="KL374">
        <v>69.400000000000006</v>
      </c>
      <c r="KT374">
        <v>5037333333.333333</v>
      </c>
      <c r="KU374">
        <v>441601333333.33331</v>
      </c>
      <c r="KV374">
        <v>208103333333.33334</v>
      </c>
      <c r="KW374">
        <v>66902000000</v>
      </c>
      <c r="KX374">
        <v>27430000000</v>
      </c>
      <c r="KY374">
        <v>19263666666.666668</v>
      </c>
      <c r="KZ374">
        <v>3746333333.3333335</v>
      </c>
      <c r="LA374">
        <v>4420000000</v>
      </c>
      <c r="LB374">
        <v>18610333333.333332</v>
      </c>
      <c r="LC374">
        <v>10247333333.333334</v>
      </c>
      <c r="LD374">
        <v>4440666666.666667</v>
      </c>
      <c r="LE374">
        <v>2654000000</v>
      </c>
      <c r="LF374">
        <v>1268333333.3333333</v>
      </c>
      <c r="LG374">
        <v>13128000000</v>
      </c>
      <c r="LH374">
        <v>6001666666.666667</v>
      </c>
      <c r="LI374">
        <v>2442000000</v>
      </c>
      <c r="LJ374">
        <v>3115666666.6666665</v>
      </c>
      <c r="LK374">
        <v>1228666666.6666667</v>
      </c>
      <c r="LL374">
        <v>339666666.66666669</v>
      </c>
      <c r="LM374">
        <v>7733666666.666667</v>
      </c>
      <c r="LN374">
        <v>4194666666.6666665</v>
      </c>
      <c r="LO374">
        <v>1173333333.3333333</v>
      </c>
      <c r="LP374">
        <v>454333333.33333331</v>
      </c>
      <c r="LQ374">
        <v>1895333333.3333333</v>
      </c>
      <c r="LR374">
        <v>15666666.666666666</v>
      </c>
      <c r="LS374">
        <v>141201333333.33334</v>
      </c>
      <c r="LT374">
        <v>61625000000</v>
      </c>
      <c r="LU374">
        <v>53687666666.666664</v>
      </c>
      <c r="LV374">
        <v>7549666666.666667</v>
      </c>
      <c r="LW374">
        <v>387666666.66666669</v>
      </c>
      <c r="LX374">
        <v>28096000000</v>
      </c>
      <c r="LY374">
        <v>23160333333.333332</v>
      </c>
      <c r="LZ374">
        <v>13169000000</v>
      </c>
      <c r="MA374">
        <v>9120333333.333334</v>
      </c>
      <c r="MB374">
        <v>871000000</v>
      </c>
      <c r="MC374">
        <v>4935666666.666667</v>
      </c>
      <c r="MD374">
        <v>19827333333.333332</v>
      </c>
      <c r="ME374">
        <v>16016000000</v>
      </c>
      <c r="MF374">
        <v>3811333333.3333335</v>
      </c>
      <c r="MG374">
        <v>31652666666.666668</v>
      </c>
      <c r="MH374">
        <v>4289333333.3333335</v>
      </c>
      <c r="MI374">
        <v>5445666666.666667</v>
      </c>
      <c r="MJ374">
        <v>6640666666.666667</v>
      </c>
      <c r="MK374">
        <v>4872333333.333333</v>
      </c>
      <c r="ML374">
        <v>5766666666.666667</v>
      </c>
      <c r="MM374">
        <v>4319000000</v>
      </c>
      <c r="MN374">
        <v>319000000</v>
      </c>
      <c r="MO374">
        <v>233498000000</v>
      </c>
      <c r="MP374">
        <v>226208666666.66666</v>
      </c>
      <c r="MQ374">
        <v>75547333333.333328</v>
      </c>
      <c r="MR374">
        <v>60098666666.666664</v>
      </c>
      <c r="MS374">
        <v>16284666666.666666</v>
      </c>
      <c r="MT374">
        <v>42135333333.333336</v>
      </c>
      <c r="MU374">
        <v>1474000000</v>
      </c>
      <c r="MV374">
        <v>204666666.66666666</v>
      </c>
      <c r="MW374">
        <v>15448666666.666666</v>
      </c>
      <c r="MX374">
        <v>2348333333.3333335</v>
      </c>
      <c r="MY374">
        <v>13100333333.333334</v>
      </c>
      <c r="MZ374">
        <v>8594000000</v>
      </c>
      <c r="NA374">
        <v>4506333333.333333</v>
      </c>
      <c r="NB374">
        <v>40086666666.666664</v>
      </c>
      <c r="NC374">
        <v>17337666666.666668</v>
      </c>
      <c r="ND374">
        <v>10364666666.666666</v>
      </c>
      <c r="NE374">
        <v>3624333333.3333335</v>
      </c>
      <c r="NF374">
        <v>3348333333.3333335</v>
      </c>
      <c r="NG374">
        <v>22749333333.333332</v>
      </c>
      <c r="NH374">
        <v>18885333333.333332</v>
      </c>
      <c r="NI374">
        <v>3864000000</v>
      </c>
      <c r="NJ374">
        <v>14333000000</v>
      </c>
      <c r="NK374">
        <v>9201000000</v>
      </c>
      <c r="NL374">
        <v>8218000000</v>
      </c>
      <c r="NM374">
        <v>983000000</v>
      </c>
      <c r="NN374">
        <v>5132000000</v>
      </c>
      <c r="NO374">
        <v>2191333333.3333335</v>
      </c>
      <c r="NP374">
        <v>2934333333.3333335</v>
      </c>
      <c r="NQ374">
        <v>6000000</v>
      </c>
      <c r="NR374">
        <v>10342000000</v>
      </c>
      <c r="NS374">
        <v>5225000000</v>
      </c>
      <c r="NT374">
        <v>2771666666.6666665</v>
      </c>
      <c r="NU374">
        <v>1602000000</v>
      </c>
      <c r="NV374">
        <v>743333333.33333337</v>
      </c>
      <c r="NW374">
        <v>28865000000</v>
      </c>
      <c r="NX374">
        <v>26508666666.666668</v>
      </c>
      <c r="NY374">
        <v>25287666666.666668</v>
      </c>
      <c r="NZ374">
        <v>1220666666.6666667</v>
      </c>
      <c r="OA374">
        <v>2356666666.6666665</v>
      </c>
      <c r="OB374">
        <v>23263000000</v>
      </c>
      <c r="OC374">
        <v>11583666666.666666</v>
      </c>
      <c r="OD374">
        <v>9038333333.333334</v>
      </c>
      <c r="OE374">
        <v>2545333333.3333335</v>
      </c>
      <c r="OF374">
        <v>11679333333.333334</v>
      </c>
      <c r="OG374">
        <v>4776000000</v>
      </c>
      <c r="OH374">
        <v>308333333.33333331</v>
      </c>
      <c r="OI374">
        <v>3835333333.3333335</v>
      </c>
      <c r="OJ374">
        <v>2759666666.6666665</v>
      </c>
      <c r="OK374">
        <v>33771666666.666668</v>
      </c>
      <c r="OL374">
        <v>8425333333.333333</v>
      </c>
      <c r="OM374">
        <v>7512000000</v>
      </c>
      <c r="ON374">
        <v>913666666.66666663</v>
      </c>
      <c r="OP374">
        <v>6116000000</v>
      </c>
      <c r="OQ374">
        <v>3327333333.3333335</v>
      </c>
      <c r="OR374">
        <v>1606000000</v>
      </c>
      <c r="OS374">
        <v>1182333333.3333333</v>
      </c>
      <c r="OT374">
        <v>6342333333.333333</v>
      </c>
      <c r="OU374">
        <v>3046333333.3333335</v>
      </c>
      <c r="OV374">
        <v>3776666666.6666665</v>
      </c>
      <c r="OW374">
        <v>1028000000</v>
      </c>
      <c r="OX374">
        <v>3503666666.6666665</v>
      </c>
      <c r="OY374">
        <v>2475666666.6666665</v>
      </c>
      <c r="OZ374">
        <v>7289666666.666667</v>
      </c>
      <c r="PA374">
        <v>29504333333.333332</v>
      </c>
      <c r="PB374">
        <v>22215000000</v>
      </c>
    </row>
    <row r="375" spans="1:418" x14ac:dyDescent="0.45">
      <c r="A375" s="71">
        <v>28430</v>
      </c>
      <c r="B375">
        <v>62</v>
      </c>
      <c r="C375">
        <v>59</v>
      </c>
      <c r="D375">
        <v>56.6</v>
      </c>
      <c r="I375">
        <v>52.4</v>
      </c>
      <c r="L375">
        <v>56.8</v>
      </c>
      <c r="M375">
        <v>51</v>
      </c>
      <c r="N375">
        <v>45.7</v>
      </c>
      <c r="O375">
        <v>44.2</v>
      </c>
      <c r="Q375">
        <v>52.7</v>
      </c>
      <c r="R375">
        <v>58.8</v>
      </c>
      <c r="S375">
        <v>45.2</v>
      </c>
      <c r="W375">
        <v>71.5</v>
      </c>
      <c r="AA375">
        <v>73.2</v>
      </c>
      <c r="AL375">
        <v>66.900000000000006</v>
      </c>
      <c r="AP375">
        <v>67.400000000000006</v>
      </c>
      <c r="AQ375">
        <v>67.099999999999994</v>
      </c>
      <c r="AR375">
        <v>68.400000000000006</v>
      </c>
      <c r="BG375">
        <v>68.7</v>
      </c>
      <c r="BH375">
        <v>68.099999999999994</v>
      </c>
      <c r="BI375">
        <v>66.7</v>
      </c>
      <c r="BJ375">
        <v>61.6</v>
      </c>
      <c r="BK375">
        <v>61.4</v>
      </c>
      <c r="BM375">
        <v>75.8</v>
      </c>
      <c r="BO375">
        <v>71.8</v>
      </c>
      <c r="BS375">
        <v>78.3</v>
      </c>
      <c r="CB375">
        <v>69.400000000000006</v>
      </c>
      <c r="CG375">
        <v>81.2</v>
      </c>
      <c r="CJ375">
        <v>73.3</v>
      </c>
      <c r="CO375">
        <v>65</v>
      </c>
      <c r="CP375">
        <v>63.6</v>
      </c>
      <c r="CQ375">
        <v>62.9</v>
      </c>
      <c r="CR375">
        <v>65.5</v>
      </c>
      <c r="CS375">
        <v>68.099999999999994</v>
      </c>
      <c r="CU375">
        <v>52</v>
      </c>
      <c r="CW375">
        <v>64.099999999999994</v>
      </c>
      <c r="CX375">
        <v>62.3</v>
      </c>
      <c r="CZ375">
        <v>73</v>
      </c>
      <c r="DI375">
        <v>78.3</v>
      </c>
      <c r="DQ375">
        <v>71</v>
      </c>
      <c r="DX375">
        <v>64.900000000000006</v>
      </c>
      <c r="EK375">
        <v>64.5</v>
      </c>
      <c r="EP375">
        <v>71.2</v>
      </c>
      <c r="ER375">
        <v>66.900000000000006</v>
      </c>
      <c r="EY375">
        <v>79.8</v>
      </c>
      <c r="EZ375">
        <v>82.9</v>
      </c>
      <c r="FG375">
        <v>91.6</v>
      </c>
      <c r="FJ375">
        <v>93.8</v>
      </c>
      <c r="FP375">
        <v>76.599999999999994</v>
      </c>
      <c r="FX375">
        <v>59.5</v>
      </c>
      <c r="FY375">
        <v>60.2</v>
      </c>
      <c r="GA375">
        <v>72.599999999999994</v>
      </c>
      <c r="GC375">
        <v>72.5</v>
      </c>
      <c r="GF375">
        <v>52.6</v>
      </c>
      <c r="GH375">
        <v>50.5</v>
      </c>
      <c r="GI375">
        <v>50.5</v>
      </c>
      <c r="GJ375">
        <v>50.9</v>
      </c>
      <c r="GP375">
        <v>63.4</v>
      </c>
      <c r="GZ375">
        <v>58.6</v>
      </c>
      <c r="HA375">
        <v>61.7</v>
      </c>
      <c r="HB375">
        <v>58.8</v>
      </c>
      <c r="HC375">
        <v>58</v>
      </c>
      <c r="IU375">
        <v>59</v>
      </c>
      <c r="JJ375">
        <v>62</v>
      </c>
      <c r="JQ375">
        <v>63.5</v>
      </c>
      <c r="JX375">
        <v>62.3</v>
      </c>
      <c r="JY375">
        <v>63.2</v>
      </c>
      <c r="JZ375">
        <v>60.9</v>
      </c>
      <c r="KA375">
        <v>63.5</v>
      </c>
      <c r="KB375">
        <v>66.7</v>
      </c>
      <c r="KC375">
        <v>68.2</v>
      </c>
      <c r="KD375">
        <v>62.2</v>
      </c>
      <c r="KE375">
        <v>64.400000000000006</v>
      </c>
      <c r="KG375">
        <v>84.6</v>
      </c>
      <c r="KH375">
        <v>57.4</v>
      </c>
      <c r="KJ375">
        <v>64.8</v>
      </c>
      <c r="KK375">
        <v>64.7</v>
      </c>
      <c r="KL375">
        <v>69.7</v>
      </c>
      <c r="KT375">
        <v>5037333333.333333</v>
      </c>
      <c r="KU375">
        <v>441601333333.33331</v>
      </c>
      <c r="KV375">
        <v>208103333333.33334</v>
      </c>
      <c r="KW375">
        <v>66902000000</v>
      </c>
      <c r="KX375">
        <v>27430000000</v>
      </c>
      <c r="KY375">
        <v>19263666666.666668</v>
      </c>
      <c r="KZ375">
        <v>3746333333.3333335</v>
      </c>
      <c r="LA375">
        <v>4420000000</v>
      </c>
      <c r="LB375">
        <v>18610333333.333332</v>
      </c>
      <c r="LC375">
        <v>10247333333.333334</v>
      </c>
      <c r="LD375">
        <v>4440666666.666667</v>
      </c>
      <c r="LE375">
        <v>2654000000</v>
      </c>
      <c r="LF375">
        <v>1268333333.3333333</v>
      </c>
      <c r="LG375">
        <v>13128000000</v>
      </c>
      <c r="LH375">
        <v>6001666666.666667</v>
      </c>
      <c r="LI375">
        <v>2442000000</v>
      </c>
      <c r="LJ375">
        <v>3115666666.6666665</v>
      </c>
      <c r="LK375">
        <v>1228666666.6666667</v>
      </c>
      <c r="LL375">
        <v>339666666.66666669</v>
      </c>
      <c r="LM375">
        <v>7733666666.666667</v>
      </c>
      <c r="LN375">
        <v>4194666666.6666665</v>
      </c>
      <c r="LO375">
        <v>1173333333.3333333</v>
      </c>
      <c r="LP375">
        <v>454333333.33333331</v>
      </c>
      <c r="LQ375">
        <v>1895333333.3333333</v>
      </c>
      <c r="LR375">
        <v>15666666.666666666</v>
      </c>
      <c r="LS375">
        <v>141201333333.33334</v>
      </c>
      <c r="LT375">
        <v>61625000000</v>
      </c>
      <c r="LU375">
        <v>53687666666.666664</v>
      </c>
      <c r="LV375">
        <v>7549666666.666667</v>
      </c>
      <c r="LW375">
        <v>387666666.66666669</v>
      </c>
      <c r="LX375">
        <v>28096000000</v>
      </c>
      <c r="LY375">
        <v>23160333333.333332</v>
      </c>
      <c r="LZ375">
        <v>13169000000</v>
      </c>
      <c r="MA375">
        <v>9120333333.333334</v>
      </c>
      <c r="MB375">
        <v>871000000</v>
      </c>
      <c r="MC375">
        <v>4935666666.666667</v>
      </c>
      <c r="MD375">
        <v>19827333333.333332</v>
      </c>
      <c r="ME375">
        <v>16016000000</v>
      </c>
      <c r="MF375">
        <v>3811333333.3333335</v>
      </c>
      <c r="MG375">
        <v>31652666666.666668</v>
      </c>
      <c r="MH375">
        <v>4289333333.3333335</v>
      </c>
      <c r="MI375">
        <v>5445666666.666667</v>
      </c>
      <c r="MJ375">
        <v>6640666666.666667</v>
      </c>
      <c r="MK375">
        <v>4872333333.333333</v>
      </c>
      <c r="ML375">
        <v>5766666666.666667</v>
      </c>
      <c r="MM375">
        <v>4319000000</v>
      </c>
      <c r="MN375">
        <v>319000000</v>
      </c>
      <c r="MO375">
        <v>233498000000</v>
      </c>
      <c r="MP375">
        <v>226208666666.66666</v>
      </c>
      <c r="MQ375">
        <v>75547333333.333328</v>
      </c>
      <c r="MR375">
        <v>60098666666.666664</v>
      </c>
      <c r="MS375">
        <v>16284666666.666666</v>
      </c>
      <c r="MT375">
        <v>42135333333.333336</v>
      </c>
      <c r="MU375">
        <v>1474000000</v>
      </c>
      <c r="MV375">
        <v>204666666.66666666</v>
      </c>
      <c r="MW375">
        <v>15448666666.666666</v>
      </c>
      <c r="MX375">
        <v>2348333333.3333335</v>
      </c>
      <c r="MY375">
        <v>13100333333.333334</v>
      </c>
      <c r="MZ375">
        <v>8594000000</v>
      </c>
      <c r="NA375">
        <v>4506333333.333333</v>
      </c>
      <c r="NB375">
        <v>40086666666.666664</v>
      </c>
      <c r="NC375">
        <v>17337666666.666668</v>
      </c>
      <c r="ND375">
        <v>10364666666.666666</v>
      </c>
      <c r="NE375">
        <v>3624333333.3333335</v>
      </c>
      <c r="NF375">
        <v>3348333333.3333335</v>
      </c>
      <c r="NG375">
        <v>22749333333.333332</v>
      </c>
      <c r="NH375">
        <v>18885333333.333332</v>
      </c>
      <c r="NI375">
        <v>3864000000</v>
      </c>
      <c r="NJ375">
        <v>14333000000</v>
      </c>
      <c r="NK375">
        <v>9201000000</v>
      </c>
      <c r="NL375">
        <v>8218000000</v>
      </c>
      <c r="NM375">
        <v>983000000</v>
      </c>
      <c r="NN375">
        <v>5132000000</v>
      </c>
      <c r="NO375">
        <v>2191333333.3333335</v>
      </c>
      <c r="NP375">
        <v>2934333333.3333335</v>
      </c>
      <c r="NQ375">
        <v>6000000</v>
      </c>
      <c r="NR375">
        <v>10342000000</v>
      </c>
      <c r="NS375">
        <v>5225000000</v>
      </c>
      <c r="NT375">
        <v>2771666666.6666665</v>
      </c>
      <c r="NU375">
        <v>1602000000</v>
      </c>
      <c r="NV375">
        <v>743333333.33333337</v>
      </c>
      <c r="NW375">
        <v>28865000000</v>
      </c>
      <c r="NX375">
        <v>26508666666.666668</v>
      </c>
      <c r="NY375">
        <v>25287666666.666668</v>
      </c>
      <c r="NZ375">
        <v>1220666666.6666667</v>
      </c>
      <c r="OA375">
        <v>2356666666.6666665</v>
      </c>
      <c r="OB375">
        <v>23263000000</v>
      </c>
      <c r="OC375">
        <v>11583666666.666666</v>
      </c>
      <c r="OD375">
        <v>9038333333.333334</v>
      </c>
      <c r="OE375">
        <v>2545333333.3333335</v>
      </c>
      <c r="OF375">
        <v>11679333333.333334</v>
      </c>
      <c r="OG375">
        <v>4776000000</v>
      </c>
      <c r="OH375">
        <v>308333333.33333331</v>
      </c>
      <c r="OI375">
        <v>3835333333.3333335</v>
      </c>
      <c r="OJ375">
        <v>2759666666.6666665</v>
      </c>
      <c r="OK375">
        <v>33771666666.666668</v>
      </c>
      <c r="OL375">
        <v>8425333333.333333</v>
      </c>
      <c r="OM375">
        <v>7512000000</v>
      </c>
      <c r="ON375">
        <v>913666666.66666663</v>
      </c>
      <c r="OP375">
        <v>6116000000</v>
      </c>
      <c r="OQ375">
        <v>3327333333.3333335</v>
      </c>
      <c r="OR375">
        <v>1606000000</v>
      </c>
      <c r="OS375">
        <v>1182333333.3333333</v>
      </c>
      <c r="OT375">
        <v>6342333333.333333</v>
      </c>
      <c r="OU375">
        <v>3046333333.3333335</v>
      </c>
      <c r="OV375">
        <v>3776666666.6666665</v>
      </c>
      <c r="OW375">
        <v>1028000000</v>
      </c>
      <c r="OX375">
        <v>3503666666.6666665</v>
      </c>
      <c r="OY375">
        <v>2475666666.6666665</v>
      </c>
      <c r="OZ375">
        <v>7289666666.666667</v>
      </c>
      <c r="PA375">
        <v>29504333333.333332</v>
      </c>
      <c r="PB375">
        <v>22215000000</v>
      </c>
    </row>
    <row r="376" spans="1:418" x14ac:dyDescent="0.45">
      <c r="A376" s="71">
        <v>28460</v>
      </c>
      <c r="B376">
        <v>62.3</v>
      </c>
      <c r="C376">
        <v>59.4</v>
      </c>
      <c r="D376">
        <v>57</v>
      </c>
      <c r="I376">
        <v>52.8</v>
      </c>
      <c r="L376">
        <v>56.8</v>
      </c>
      <c r="M376">
        <v>51</v>
      </c>
      <c r="N376">
        <v>45.7</v>
      </c>
      <c r="O376">
        <v>44.2</v>
      </c>
      <c r="Q376">
        <v>52.6</v>
      </c>
      <c r="R376">
        <v>58.7</v>
      </c>
      <c r="S376">
        <v>45.2</v>
      </c>
      <c r="W376">
        <v>71.900000000000006</v>
      </c>
      <c r="AA376">
        <v>73.7</v>
      </c>
      <c r="AL376">
        <v>67.2</v>
      </c>
      <c r="AP376">
        <v>67.5</v>
      </c>
      <c r="AQ376">
        <v>67.400000000000006</v>
      </c>
      <c r="AR376">
        <v>68.5</v>
      </c>
      <c r="BG376">
        <v>68.3</v>
      </c>
      <c r="BH376">
        <v>68.3</v>
      </c>
      <c r="BI376">
        <v>67.2</v>
      </c>
      <c r="BJ376">
        <v>62</v>
      </c>
      <c r="BK376">
        <v>62.3</v>
      </c>
      <c r="BM376">
        <v>76</v>
      </c>
      <c r="BO376">
        <v>71</v>
      </c>
      <c r="BS376">
        <v>77.5</v>
      </c>
      <c r="CB376">
        <v>69.7</v>
      </c>
      <c r="CG376">
        <v>71.599999999999994</v>
      </c>
      <c r="CJ376">
        <v>73.2</v>
      </c>
      <c r="CO376">
        <v>66</v>
      </c>
      <c r="CP376">
        <v>64.2</v>
      </c>
      <c r="CQ376">
        <v>64.400000000000006</v>
      </c>
      <c r="CR376">
        <v>68.599999999999994</v>
      </c>
      <c r="CS376">
        <v>64.5</v>
      </c>
      <c r="CU376">
        <v>53.8</v>
      </c>
      <c r="CW376">
        <v>64.8</v>
      </c>
      <c r="CX376">
        <v>62.1</v>
      </c>
      <c r="CZ376">
        <v>77</v>
      </c>
      <c r="DI376">
        <v>78</v>
      </c>
      <c r="DQ376">
        <v>71.099999999999994</v>
      </c>
      <c r="DX376">
        <v>65.7</v>
      </c>
      <c r="EK376">
        <v>64.8</v>
      </c>
      <c r="EP376">
        <v>71.3</v>
      </c>
      <c r="ER376">
        <v>67</v>
      </c>
      <c r="EY376">
        <v>80.099999999999994</v>
      </c>
      <c r="EZ376">
        <v>83</v>
      </c>
      <c r="FG376">
        <v>91.9</v>
      </c>
      <c r="FJ376">
        <v>95.1</v>
      </c>
      <c r="FP376">
        <v>76.900000000000006</v>
      </c>
      <c r="FX376">
        <v>59.8</v>
      </c>
      <c r="FY376">
        <v>60.5</v>
      </c>
      <c r="GA376">
        <v>73.599999999999994</v>
      </c>
      <c r="GC376">
        <v>73.5</v>
      </c>
      <c r="GF376">
        <v>52.2</v>
      </c>
      <c r="GH376">
        <v>50.9</v>
      </c>
      <c r="GI376">
        <v>50.9</v>
      </c>
      <c r="GJ376">
        <v>51.6</v>
      </c>
      <c r="GP376">
        <v>64.099999999999994</v>
      </c>
      <c r="GZ376">
        <v>59</v>
      </c>
      <c r="HA376">
        <v>62</v>
      </c>
      <c r="HB376">
        <v>59.1</v>
      </c>
      <c r="HC376">
        <v>58.3</v>
      </c>
      <c r="IU376">
        <v>59.3</v>
      </c>
      <c r="JJ376">
        <v>62.2</v>
      </c>
      <c r="JQ376">
        <v>63.8</v>
      </c>
      <c r="JX376">
        <v>62.7</v>
      </c>
      <c r="JY376">
        <v>63.6</v>
      </c>
      <c r="JZ376">
        <v>61.2</v>
      </c>
      <c r="KA376">
        <v>63.7</v>
      </c>
      <c r="KB376">
        <v>67.099999999999994</v>
      </c>
      <c r="KC376">
        <v>68.599999999999994</v>
      </c>
      <c r="KD376">
        <v>62.4</v>
      </c>
      <c r="KE376">
        <v>64.7</v>
      </c>
      <c r="KG376">
        <v>84.7</v>
      </c>
      <c r="KH376">
        <v>57.5</v>
      </c>
      <c r="KJ376">
        <v>65.099999999999994</v>
      </c>
      <c r="KK376">
        <v>65</v>
      </c>
      <c r="KL376">
        <v>70</v>
      </c>
      <c r="KT376">
        <v>5037333333.333333</v>
      </c>
      <c r="KU376">
        <v>441601333333.33331</v>
      </c>
      <c r="KV376">
        <v>208103333333.33334</v>
      </c>
      <c r="KW376">
        <v>66902000000</v>
      </c>
      <c r="KX376">
        <v>27430000000</v>
      </c>
      <c r="KY376">
        <v>19263666666.666668</v>
      </c>
      <c r="KZ376">
        <v>3746333333.3333335</v>
      </c>
      <c r="LA376">
        <v>4420000000</v>
      </c>
      <c r="LB376">
        <v>18610333333.333332</v>
      </c>
      <c r="LC376">
        <v>10247333333.333334</v>
      </c>
      <c r="LD376">
        <v>4440666666.666667</v>
      </c>
      <c r="LE376">
        <v>2654000000</v>
      </c>
      <c r="LF376">
        <v>1268333333.3333333</v>
      </c>
      <c r="LG376">
        <v>13128000000</v>
      </c>
      <c r="LH376">
        <v>6001666666.666667</v>
      </c>
      <c r="LI376">
        <v>2442000000</v>
      </c>
      <c r="LJ376">
        <v>3115666666.6666665</v>
      </c>
      <c r="LK376">
        <v>1228666666.6666667</v>
      </c>
      <c r="LL376">
        <v>339666666.66666669</v>
      </c>
      <c r="LM376">
        <v>7733666666.666667</v>
      </c>
      <c r="LN376">
        <v>4194666666.6666665</v>
      </c>
      <c r="LO376">
        <v>1173333333.3333333</v>
      </c>
      <c r="LP376">
        <v>454333333.33333331</v>
      </c>
      <c r="LQ376">
        <v>1895333333.3333333</v>
      </c>
      <c r="LR376">
        <v>15666666.666666666</v>
      </c>
      <c r="LS376">
        <v>141201333333.33334</v>
      </c>
      <c r="LT376">
        <v>61625000000</v>
      </c>
      <c r="LU376">
        <v>53687666666.666664</v>
      </c>
      <c r="LV376">
        <v>7549666666.666667</v>
      </c>
      <c r="LW376">
        <v>387666666.66666669</v>
      </c>
      <c r="LX376">
        <v>28096000000</v>
      </c>
      <c r="LY376">
        <v>23160333333.333332</v>
      </c>
      <c r="LZ376">
        <v>13169000000</v>
      </c>
      <c r="MA376">
        <v>9120333333.333334</v>
      </c>
      <c r="MB376">
        <v>871000000</v>
      </c>
      <c r="MC376">
        <v>4935666666.666667</v>
      </c>
      <c r="MD376">
        <v>19827333333.333332</v>
      </c>
      <c r="ME376">
        <v>16016000000</v>
      </c>
      <c r="MF376">
        <v>3811333333.3333335</v>
      </c>
      <c r="MG376">
        <v>31652666666.666668</v>
      </c>
      <c r="MH376">
        <v>4289333333.3333335</v>
      </c>
      <c r="MI376">
        <v>5445666666.666667</v>
      </c>
      <c r="MJ376">
        <v>6640666666.666667</v>
      </c>
      <c r="MK376">
        <v>4872333333.333333</v>
      </c>
      <c r="ML376">
        <v>5766666666.666667</v>
      </c>
      <c r="MM376">
        <v>4319000000</v>
      </c>
      <c r="MN376">
        <v>319000000</v>
      </c>
      <c r="MO376">
        <v>233498000000</v>
      </c>
      <c r="MP376">
        <v>226208666666.66666</v>
      </c>
      <c r="MQ376">
        <v>75547333333.333328</v>
      </c>
      <c r="MR376">
        <v>60098666666.666664</v>
      </c>
      <c r="MS376">
        <v>16284666666.666666</v>
      </c>
      <c r="MT376">
        <v>42135333333.333336</v>
      </c>
      <c r="MU376">
        <v>1474000000</v>
      </c>
      <c r="MV376">
        <v>204666666.66666666</v>
      </c>
      <c r="MW376">
        <v>15448666666.666666</v>
      </c>
      <c r="MX376">
        <v>2348333333.3333335</v>
      </c>
      <c r="MY376">
        <v>13100333333.333334</v>
      </c>
      <c r="MZ376">
        <v>8594000000</v>
      </c>
      <c r="NA376">
        <v>4506333333.333333</v>
      </c>
      <c r="NB376">
        <v>40086666666.666664</v>
      </c>
      <c r="NC376">
        <v>17337666666.666668</v>
      </c>
      <c r="ND376">
        <v>10364666666.666666</v>
      </c>
      <c r="NE376">
        <v>3624333333.3333335</v>
      </c>
      <c r="NF376">
        <v>3348333333.3333335</v>
      </c>
      <c r="NG376">
        <v>22749333333.333332</v>
      </c>
      <c r="NH376">
        <v>18885333333.333332</v>
      </c>
      <c r="NI376">
        <v>3864000000</v>
      </c>
      <c r="NJ376">
        <v>14333000000</v>
      </c>
      <c r="NK376">
        <v>9201000000</v>
      </c>
      <c r="NL376">
        <v>8218000000</v>
      </c>
      <c r="NM376">
        <v>983000000</v>
      </c>
      <c r="NN376">
        <v>5132000000</v>
      </c>
      <c r="NO376">
        <v>2191333333.3333335</v>
      </c>
      <c r="NP376">
        <v>2934333333.3333335</v>
      </c>
      <c r="NQ376">
        <v>6000000</v>
      </c>
      <c r="NR376">
        <v>10342000000</v>
      </c>
      <c r="NS376">
        <v>5225000000</v>
      </c>
      <c r="NT376">
        <v>2771666666.6666665</v>
      </c>
      <c r="NU376">
        <v>1602000000</v>
      </c>
      <c r="NV376">
        <v>743333333.33333337</v>
      </c>
      <c r="NW376">
        <v>28865000000</v>
      </c>
      <c r="NX376">
        <v>26508666666.666668</v>
      </c>
      <c r="NY376">
        <v>25287666666.666668</v>
      </c>
      <c r="NZ376">
        <v>1220666666.6666667</v>
      </c>
      <c r="OA376">
        <v>2356666666.6666665</v>
      </c>
      <c r="OB376">
        <v>23263000000</v>
      </c>
      <c r="OC376">
        <v>11583666666.666666</v>
      </c>
      <c r="OD376">
        <v>9038333333.333334</v>
      </c>
      <c r="OE376">
        <v>2545333333.3333335</v>
      </c>
      <c r="OF376">
        <v>11679333333.333334</v>
      </c>
      <c r="OG376">
        <v>4776000000</v>
      </c>
      <c r="OH376">
        <v>308333333.33333331</v>
      </c>
      <c r="OI376">
        <v>3835333333.3333335</v>
      </c>
      <c r="OJ376">
        <v>2759666666.6666665</v>
      </c>
      <c r="OK376">
        <v>33771666666.666668</v>
      </c>
      <c r="OL376">
        <v>8425333333.333333</v>
      </c>
      <c r="OM376">
        <v>7512000000</v>
      </c>
      <c r="ON376">
        <v>913666666.66666663</v>
      </c>
      <c r="OP376">
        <v>6116000000</v>
      </c>
      <c r="OQ376">
        <v>3327333333.3333335</v>
      </c>
      <c r="OR376">
        <v>1606000000</v>
      </c>
      <c r="OS376">
        <v>1182333333.3333333</v>
      </c>
      <c r="OT376">
        <v>6342333333.333333</v>
      </c>
      <c r="OU376">
        <v>3046333333.3333335</v>
      </c>
      <c r="OV376">
        <v>3776666666.6666665</v>
      </c>
      <c r="OW376">
        <v>1028000000</v>
      </c>
      <c r="OX376">
        <v>3503666666.6666665</v>
      </c>
      <c r="OY376">
        <v>2475666666.6666665</v>
      </c>
      <c r="OZ376">
        <v>7289666666.666667</v>
      </c>
      <c r="PA376">
        <v>29504333333.333332</v>
      </c>
      <c r="PB376">
        <v>22215000000</v>
      </c>
    </row>
    <row r="377" spans="1:418" x14ac:dyDescent="0.45">
      <c r="A377" s="71">
        <v>28491</v>
      </c>
      <c r="B377">
        <v>62.7</v>
      </c>
      <c r="C377">
        <v>59.7</v>
      </c>
      <c r="D377">
        <v>57.5</v>
      </c>
      <c r="I377">
        <v>54</v>
      </c>
      <c r="L377">
        <v>56.7</v>
      </c>
      <c r="M377">
        <v>50.8</v>
      </c>
      <c r="N377">
        <v>45.5</v>
      </c>
      <c r="O377">
        <v>44</v>
      </c>
      <c r="Q377">
        <v>52.4</v>
      </c>
      <c r="R377">
        <v>58.6</v>
      </c>
      <c r="S377">
        <v>45</v>
      </c>
      <c r="W377">
        <v>72.2</v>
      </c>
      <c r="AA377">
        <v>73.5</v>
      </c>
      <c r="AL377">
        <v>67.599999999999994</v>
      </c>
      <c r="AP377">
        <v>68.099999999999994</v>
      </c>
      <c r="AQ377">
        <v>67.900000000000006</v>
      </c>
      <c r="AR377">
        <v>69.2</v>
      </c>
      <c r="AT377">
        <v>64.400000000000006</v>
      </c>
      <c r="AU377">
        <v>71.8</v>
      </c>
      <c r="BC377">
        <v>63.7</v>
      </c>
      <c r="BG377">
        <v>69.599999999999994</v>
      </c>
      <c r="BH377">
        <v>69.400000000000006</v>
      </c>
      <c r="BI377">
        <v>68.3</v>
      </c>
      <c r="BJ377">
        <v>63</v>
      </c>
      <c r="BK377">
        <v>62.2</v>
      </c>
      <c r="BM377">
        <v>77.2</v>
      </c>
      <c r="BO377">
        <v>73.900000000000006</v>
      </c>
      <c r="BQ377">
        <v>83</v>
      </c>
      <c r="BR377">
        <v>84.3</v>
      </c>
      <c r="BS377">
        <v>78.400000000000006</v>
      </c>
      <c r="CB377">
        <v>69.7</v>
      </c>
      <c r="CF377">
        <v>66.900000000000006</v>
      </c>
      <c r="CG377">
        <v>75.7</v>
      </c>
      <c r="CJ377">
        <v>73.5</v>
      </c>
      <c r="CL377">
        <v>68.5</v>
      </c>
      <c r="CO377">
        <v>66.099999999999994</v>
      </c>
      <c r="CP377">
        <v>64.5</v>
      </c>
      <c r="CQ377">
        <v>65.8</v>
      </c>
      <c r="CR377">
        <v>70.5</v>
      </c>
      <c r="CS377">
        <v>66.2</v>
      </c>
      <c r="CU377">
        <v>56.5</v>
      </c>
      <c r="CW377">
        <v>63.7</v>
      </c>
      <c r="CX377">
        <v>63.6</v>
      </c>
      <c r="CZ377">
        <v>76.5</v>
      </c>
      <c r="DA377">
        <v>62</v>
      </c>
      <c r="DI377">
        <v>77.7</v>
      </c>
      <c r="DK377">
        <v>67.599999999999994</v>
      </c>
      <c r="DQ377">
        <v>71.400000000000006</v>
      </c>
      <c r="DX377">
        <v>66.099999999999994</v>
      </c>
      <c r="EC377">
        <v>71.3</v>
      </c>
      <c r="EF377">
        <v>64.599999999999994</v>
      </c>
      <c r="EI377">
        <v>65.2</v>
      </c>
      <c r="EK377">
        <v>65.099999999999994</v>
      </c>
      <c r="EP377">
        <v>71.7</v>
      </c>
      <c r="EQ377">
        <v>72.599999999999994</v>
      </c>
      <c r="ER377">
        <v>67.2</v>
      </c>
      <c r="EW377">
        <v>68</v>
      </c>
      <c r="EY377">
        <v>80.099999999999994</v>
      </c>
      <c r="EZ377">
        <v>83</v>
      </c>
      <c r="FA377">
        <v>83.4</v>
      </c>
      <c r="FB377">
        <v>90.8</v>
      </c>
      <c r="FE377">
        <v>88</v>
      </c>
      <c r="FF377">
        <v>81.099999999999994</v>
      </c>
      <c r="FG377">
        <v>91.9</v>
      </c>
      <c r="FH377">
        <v>92.8</v>
      </c>
      <c r="FI377">
        <v>94.7</v>
      </c>
      <c r="FJ377">
        <v>94.3</v>
      </c>
      <c r="FM377">
        <v>91.5</v>
      </c>
      <c r="FO377">
        <v>91.5</v>
      </c>
      <c r="FP377">
        <v>77.099999999999994</v>
      </c>
      <c r="FQ377">
        <v>74.599999999999994</v>
      </c>
      <c r="FS377">
        <v>79.900000000000006</v>
      </c>
      <c r="FX377">
        <v>60.1</v>
      </c>
      <c r="FY377">
        <v>60.8</v>
      </c>
      <c r="GA377">
        <v>74.2</v>
      </c>
      <c r="GC377">
        <v>74.2</v>
      </c>
      <c r="GF377">
        <v>52.6</v>
      </c>
      <c r="GH377">
        <v>50.9</v>
      </c>
      <c r="GI377">
        <v>50.9</v>
      </c>
      <c r="GJ377">
        <v>51.3</v>
      </c>
      <c r="GP377">
        <v>64.5</v>
      </c>
      <c r="GZ377">
        <v>59.3</v>
      </c>
      <c r="HA377">
        <v>62.4</v>
      </c>
      <c r="HB377">
        <v>59.6</v>
      </c>
      <c r="HC377">
        <v>58.7</v>
      </c>
      <c r="HI377">
        <v>4.8</v>
      </c>
      <c r="IA377">
        <v>74.599999999999994</v>
      </c>
      <c r="IE377">
        <v>78.2</v>
      </c>
      <c r="IH377">
        <v>73.099999999999994</v>
      </c>
      <c r="IN377">
        <v>70.599999999999994</v>
      </c>
      <c r="IU377">
        <v>59.9</v>
      </c>
      <c r="IV377">
        <v>57.5</v>
      </c>
      <c r="IW377">
        <v>57.6</v>
      </c>
      <c r="IX377">
        <v>5.4</v>
      </c>
      <c r="JJ377">
        <v>62.5</v>
      </c>
      <c r="JQ377">
        <v>64.3</v>
      </c>
      <c r="JX377">
        <v>63.1</v>
      </c>
      <c r="JY377">
        <v>64</v>
      </c>
      <c r="JZ377">
        <v>61.6</v>
      </c>
      <c r="KA377">
        <v>64</v>
      </c>
      <c r="KB377">
        <v>67.3</v>
      </c>
      <c r="KC377">
        <v>68.8</v>
      </c>
      <c r="KD377">
        <v>62.8</v>
      </c>
      <c r="KE377">
        <v>64.900000000000006</v>
      </c>
      <c r="KG377">
        <v>84.7</v>
      </c>
      <c r="KH377">
        <v>57.8</v>
      </c>
      <c r="KJ377">
        <v>65.5</v>
      </c>
      <c r="KK377">
        <v>65.3</v>
      </c>
      <c r="KL377">
        <v>70.400000000000006</v>
      </c>
      <c r="KT377">
        <v>5161666666.666667</v>
      </c>
      <c r="KU377">
        <v>451351000000</v>
      </c>
      <c r="KV377">
        <v>209747000000</v>
      </c>
      <c r="KW377">
        <v>66056000000</v>
      </c>
      <c r="KX377">
        <v>26822666666.666668</v>
      </c>
      <c r="KY377">
        <v>18719666666.666668</v>
      </c>
      <c r="KZ377">
        <v>3639666666.6666665</v>
      </c>
      <c r="LA377">
        <v>4463333333.333333</v>
      </c>
      <c r="LB377">
        <v>18440666666.666668</v>
      </c>
      <c r="LC377">
        <v>10125666666.666666</v>
      </c>
      <c r="LD377">
        <v>4335333333.333333</v>
      </c>
      <c r="LE377">
        <v>2693000000</v>
      </c>
      <c r="LF377">
        <v>1286666666.6666667</v>
      </c>
      <c r="LG377">
        <v>13348666666.666666</v>
      </c>
      <c r="LH377">
        <v>6010333333.333333</v>
      </c>
      <c r="LI377">
        <v>2304666666.6666665</v>
      </c>
      <c r="LJ377">
        <v>3525666666.6666665</v>
      </c>
      <c r="LK377">
        <v>1167666666.6666667</v>
      </c>
      <c r="LL377">
        <v>340666666.66666669</v>
      </c>
      <c r="LM377">
        <v>7444000000</v>
      </c>
      <c r="LN377">
        <v>3982666666.6666665</v>
      </c>
      <c r="LO377">
        <v>1151000000</v>
      </c>
      <c r="LP377">
        <v>432000000</v>
      </c>
      <c r="LQ377">
        <v>1854333333.3333333</v>
      </c>
      <c r="LR377">
        <v>24333333.333333332</v>
      </c>
      <c r="LS377">
        <v>143691000000</v>
      </c>
      <c r="LT377">
        <v>62877666666.666664</v>
      </c>
      <c r="LU377">
        <v>54885666666.666664</v>
      </c>
      <c r="LV377">
        <v>7600666666.666667</v>
      </c>
      <c r="LW377">
        <v>391666666.66666669</v>
      </c>
      <c r="LX377">
        <v>28236333333.333332</v>
      </c>
      <c r="LY377">
        <v>23183333333.333332</v>
      </c>
      <c r="LZ377">
        <v>13323000000</v>
      </c>
      <c r="MA377">
        <v>8948333333.333334</v>
      </c>
      <c r="MB377">
        <v>912000000</v>
      </c>
      <c r="MC377">
        <v>5053000000</v>
      </c>
      <c r="MD377">
        <v>20068000000</v>
      </c>
      <c r="ME377">
        <v>16027333333.333334</v>
      </c>
      <c r="MF377">
        <v>4041000000</v>
      </c>
      <c r="MG377">
        <v>32509000000</v>
      </c>
      <c r="MH377">
        <v>4460000000</v>
      </c>
      <c r="MI377">
        <v>5555000000</v>
      </c>
      <c r="MJ377">
        <v>6926000000</v>
      </c>
      <c r="MK377">
        <v>4914000000</v>
      </c>
      <c r="ML377">
        <v>5903000000</v>
      </c>
      <c r="MM377">
        <v>4366000000</v>
      </c>
      <c r="MN377">
        <v>385000000</v>
      </c>
      <c r="MO377">
        <v>241603666666.66666</v>
      </c>
      <c r="MP377">
        <v>234214333333.33334</v>
      </c>
      <c r="MQ377">
        <v>78155333333.333328</v>
      </c>
      <c r="MR377">
        <v>62025666666.666664</v>
      </c>
      <c r="MS377">
        <v>16546666666.666666</v>
      </c>
      <c r="MT377">
        <v>43770666666.666664</v>
      </c>
      <c r="MU377">
        <v>1513333333.3333333</v>
      </c>
      <c r="MV377">
        <v>195000000</v>
      </c>
      <c r="MW377">
        <v>16129666666.666666</v>
      </c>
      <c r="MX377">
        <v>2414333333.3333335</v>
      </c>
      <c r="MY377">
        <v>13715333333.333334</v>
      </c>
      <c r="MZ377">
        <v>9061000000</v>
      </c>
      <c r="NA377">
        <v>4654333333.333333</v>
      </c>
      <c r="NB377">
        <v>41749666666.666664</v>
      </c>
      <c r="NC377">
        <v>17797666666.666668</v>
      </c>
      <c r="ND377">
        <v>10626333333.333334</v>
      </c>
      <c r="NE377">
        <v>3716000000</v>
      </c>
      <c r="NF377">
        <v>3455333333.3333335</v>
      </c>
      <c r="NG377">
        <v>23952000000</v>
      </c>
      <c r="NH377">
        <v>19874000000</v>
      </c>
      <c r="NI377">
        <v>4078000000</v>
      </c>
      <c r="NJ377">
        <v>14573333333.333334</v>
      </c>
      <c r="NK377">
        <v>9419666666.666666</v>
      </c>
      <c r="NL377">
        <v>8427666666.666667</v>
      </c>
      <c r="NM377">
        <v>992000000</v>
      </c>
      <c r="NN377">
        <v>5153666666.666667</v>
      </c>
      <c r="NO377">
        <v>2208000000</v>
      </c>
      <c r="NP377">
        <v>2939666666.6666665</v>
      </c>
      <c r="NQ377">
        <v>6000000</v>
      </c>
      <c r="NR377">
        <v>10554666666.666666</v>
      </c>
      <c r="NS377">
        <v>5364333333.333333</v>
      </c>
      <c r="NT377">
        <v>2776000000</v>
      </c>
      <c r="NU377">
        <v>1647333333.3333333</v>
      </c>
      <c r="NV377">
        <v>766666666.66666663</v>
      </c>
      <c r="NW377">
        <v>30077000000</v>
      </c>
      <c r="NX377">
        <v>27606000000</v>
      </c>
      <c r="NY377">
        <v>26258000000</v>
      </c>
      <c r="NZ377">
        <v>1348000000</v>
      </c>
      <c r="OA377">
        <v>2471333333.3333335</v>
      </c>
      <c r="OB377">
        <v>24259000000</v>
      </c>
      <c r="OC377">
        <v>12050666666.666666</v>
      </c>
      <c r="OD377">
        <v>9522666666.666666</v>
      </c>
      <c r="OE377">
        <v>2528000000</v>
      </c>
      <c r="OF377">
        <v>12208333333.333334</v>
      </c>
      <c r="OG377">
        <v>4963333333.333333</v>
      </c>
      <c r="OH377">
        <v>327666666.66666669</v>
      </c>
      <c r="OI377">
        <v>4017333333.3333335</v>
      </c>
      <c r="OJ377">
        <v>2900000000</v>
      </c>
      <c r="OK377">
        <v>34845333333.333336</v>
      </c>
      <c r="OL377">
        <v>8604333333.333334</v>
      </c>
      <c r="OM377">
        <v>7689666666.666667</v>
      </c>
      <c r="ON377">
        <v>914666666.66666663</v>
      </c>
      <c r="OP377">
        <v>6265333333.333333</v>
      </c>
      <c r="OQ377">
        <v>3357666666.6666665</v>
      </c>
      <c r="OR377">
        <v>1718333333.3333333</v>
      </c>
      <c r="OS377">
        <v>1189333333.3333333</v>
      </c>
      <c r="OT377">
        <v>6696333333.333333</v>
      </c>
      <c r="OU377">
        <v>3147333333.3333335</v>
      </c>
      <c r="OV377">
        <v>3908000000</v>
      </c>
      <c r="OW377">
        <v>1062666666.6666666</v>
      </c>
      <c r="OX377">
        <v>3573000000</v>
      </c>
      <c r="OY377">
        <v>2510333333.3333335</v>
      </c>
      <c r="OZ377">
        <v>7389333333.333333</v>
      </c>
      <c r="PA377">
        <v>30591666666.666668</v>
      </c>
      <c r="PB377">
        <v>23202333333.333332</v>
      </c>
    </row>
    <row r="378" spans="1:418" x14ac:dyDescent="0.45">
      <c r="A378" s="71">
        <v>28522</v>
      </c>
      <c r="B378">
        <v>63</v>
      </c>
      <c r="C378">
        <v>60.1</v>
      </c>
      <c r="D378">
        <v>57.8</v>
      </c>
      <c r="I378">
        <v>54.7</v>
      </c>
      <c r="L378">
        <v>57.1</v>
      </c>
      <c r="M378">
        <v>51.3</v>
      </c>
      <c r="N378">
        <v>45.3</v>
      </c>
      <c r="O378">
        <v>43.9</v>
      </c>
      <c r="Q378">
        <v>53.1</v>
      </c>
      <c r="R378">
        <v>59.4</v>
      </c>
      <c r="S378">
        <v>45.5</v>
      </c>
      <c r="W378">
        <v>72.3</v>
      </c>
      <c r="AA378">
        <v>73.900000000000006</v>
      </c>
      <c r="AL378">
        <v>67.7</v>
      </c>
      <c r="AP378">
        <v>68.8</v>
      </c>
      <c r="AQ378">
        <v>68.599999999999994</v>
      </c>
      <c r="AR378">
        <v>70</v>
      </c>
      <c r="AT378">
        <v>65.599999999999994</v>
      </c>
      <c r="AU378">
        <v>72.7</v>
      </c>
      <c r="BC378">
        <v>63.8</v>
      </c>
      <c r="BG378">
        <v>71.3</v>
      </c>
      <c r="BH378">
        <v>71.099999999999994</v>
      </c>
      <c r="BI378">
        <v>70.099999999999994</v>
      </c>
      <c r="BJ378">
        <v>64.5</v>
      </c>
      <c r="BK378">
        <v>65.599999999999994</v>
      </c>
      <c r="BM378">
        <v>79.7</v>
      </c>
      <c r="BO378">
        <v>76.8</v>
      </c>
      <c r="BQ378">
        <v>84.5</v>
      </c>
      <c r="BR378">
        <v>86.8</v>
      </c>
      <c r="BS378">
        <v>80.3</v>
      </c>
      <c r="CB378">
        <v>69.900000000000006</v>
      </c>
      <c r="CF378">
        <v>67.5</v>
      </c>
      <c r="CG378">
        <v>77.599999999999994</v>
      </c>
      <c r="CJ378">
        <v>73.900000000000006</v>
      </c>
      <c r="CL378">
        <v>69</v>
      </c>
      <c r="CO378">
        <v>66.3</v>
      </c>
      <c r="CP378">
        <v>64.3</v>
      </c>
      <c r="CQ378">
        <v>65.3</v>
      </c>
      <c r="CR378">
        <v>70.599999999999994</v>
      </c>
      <c r="CS378">
        <v>68.3</v>
      </c>
      <c r="CU378">
        <v>57</v>
      </c>
      <c r="CW378">
        <v>63.7</v>
      </c>
      <c r="CX378">
        <v>60.9</v>
      </c>
      <c r="CZ378">
        <v>57.2</v>
      </c>
      <c r="DA378">
        <v>64.400000000000006</v>
      </c>
      <c r="DI378">
        <v>77.900000000000006</v>
      </c>
      <c r="DK378">
        <v>67.8</v>
      </c>
      <c r="DQ378">
        <v>71.8</v>
      </c>
      <c r="DX378">
        <v>66.7</v>
      </c>
      <c r="EC378">
        <v>71.7</v>
      </c>
      <c r="EF378">
        <v>64.900000000000006</v>
      </c>
      <c r="EI378">
        <v>65.7</v>
      </c>
      <c r="EK378">
        <v>65.7</v>
      </c>
      <c r="EP378">
        <v>72.099999999999994</v>
      </c>
      <c r="EQ378">
        <v>73</v>
      </c>
      <c r="ER378">
        <v>67.5</v>
      </c>
      <c r="EW378">
        <v>68.2</v>
      </c>
      <c r="EY378">
        <v>79.5</v>
      </c>
      <c r="EZ378">
        <v>82.5</v>
      </c>
      <c r="FA378">
        <v>83.5</v>
      </c>
      <c r="FB378">
        <v>91.2</v>
      </c>
      <c r="FE378">
        <v>88.1</v>
      </c>
      <c r="FF378">
        <v>80.099999999999994</v>
      </c>
      <c r="FG378">
        <v>89.9</v>
      </c>
      <c r="FH378">
        <v>90.1</v>
      </c>
      <c r="FI378">
        <v>89.8</v>
      </c>
      <c r="FJ378">
        <v>91.4</v>
      </c>
      <c r="FM378">
        <v>91.3</v>
      </c>
      <c r="FO378">
        <v>91.3</v>
      </c>
      <c r="FP378">
        <v>77.3</v>
      </c>
      <c r="FQ378">
        <v>74.599999999999994</v>
      </c>
      <c r="FS378">
        <v>80.5</v>
      </c>
      <c r="FX378">
        <v>60.2</v>
      </c>
      <c r="FY378">
        <v>60.9</v>
      </c>
      <c r="GA378">
        <v>74.5</v>
      </c>
      <c r="GC378">
        <v>74.400000000000006</v>
      </c>
      <c r="GF378">
        <v>52.8</v>
      </c>
      <c r="GH378">
        <v>50.6</v>
      </c>
      <c r="GI378">
        <v>50.6</v>
      </c>
      <c r="GJ378">
        <v>50.9</v>
      </c>
      <c r="GP378">
        <v>65</v>
      </c>
      <c r="GZ378">
        <v>59.9</v>
      </c>
      <c r="HA378">
        <v>62.8</v>
      </c>
      <c r="HB378">
        <v>60</v>
      </c>
      <c r="HC378">
        <v>59.3</v>
      </c>
      <c r="HI378">
        <v>4.8</v>
      </c>
      <c r="IA378">
        <v>74.400000000000006</v>
      </c>
      <c r="IE378">
        <v>78.5</v>
      </c>
      <c r="IH378">
        <v>74.3</v>
      </c>
      <c r="IN378">
        <v>70.900000000000006</v>
      </c>
      <c r="IU378">
        <v>60.2</v>
      </c>
      <c r="IV378">
        <v>58</v>
      </c>
      <c r="IW378">
        <v>58.1</v>
      </c>
      <c r="IX378">
        <v>5.5</v>
      </c>
      <c r="JJ378">
        <v>62.7</v>
      </c>
      <c r="JQ378">
        <v>64.7</v>
      </c>
      <c r="JX378">
        <v>63.4</v>
      </c>
      <c r="JY378">
        <v>64.400000000000006</v>
      </c>
      <c r="JZ378">
        <v>61.8</v>
      </c>
      <c r="KA378">
        <v>64.2</v>
      </c>
      <c r="KB378">
        <v>67.599999999999994</v>
      </c>
      <c r="KC378">
        <v>69</v>
      </c>
      <c r="KD378">
        <v>63.1</v>
      </c>
      <c r="KE378">
        <v>65.3</v>
      </c>
      <c r="KG378">
        <v>83.7</v>
      </c>
      <c r="KH378">
        <v>58.4</v>
      </c>
      <c r="KJ378">
        <v>65.5</v>
      </c>
      <c r="KK378">
        <v>65.3</v>
      </c>
      <c r="KL378">
        <v>70.599999999999994</v>
      </c>
      <c r="KT378">
        <v>5161666666.666667</v>
      </c>
      <c r="KU378">
        <v>451351000000</v>
      </c>
      <c r="KV378">
        <v>209747000000</v>
      </c>
      <c r="KW378">
        <v>66056000000</v>
      </c>
      <c r="KX378">
        <v>26822666666.666668</v>
      </c>
      <c r="KY378">
        <v>18719666666.666668</v>
      </c>
      <c r="KZ378">
        <v>3639666666.6666665</v>
      </c>
      <c r="LA378">
        <v>4463333333.333333</v>
      </c>
      <c r="LB378">
        <v>18440666666.666668</v>
      </c>
      <c r="LC378">
        <v>10125666666.666666</v>
      </c>
      <c r="LD378">
        <v>4335333333.333333</v>
      </c>
      <c r="LE378">
        <v>2693000000</v>
      </c>
      <c r="LF378">
        <v>1286666666.6666667</v>
      </c>
      <c r="LG378">
        <v>13348666666.666666</v>
      </c>
      <c r="LH378">
        <v>6010333333.333333</v>
      </c>
      <c r="LI378">
        <v>2304666666.6666665</v>
      </c>
      <c r="LJ378">
        <v>3525666666.6666665</v>
      </c>
      <c r="LK378">
        <v>1167666666.6666667</v>
      </c>
      <c r="LL378">
        <v>340666666.66666669</v>
      </c>
      <c r="LM378">
        <v>7444000000</v>
      </c>
      <c r="LN378">
        <v>3982666666.6666665</v>
      </c>
      <c r="LO378">
        <v>1151000000</v>
      </c>
      <c r="LP378">
        <v>432000000</v>
      </c>
      <c r="LQ378">
        <v>1854333333.3333333</v>
      </c>
      <c r="LR378">
        <v>24333333.333333332</v>
      </c>
      <c r="LS378">
        <v>143691000000</v>
      </c>
      <c r="LT378">
        <v>62877666666.666664</v>
      </c>
      <c r="LU378">
        <v>54885666666.666664</v>
      </c>
      <c r="LV378">
        <v>7600666666.666667</v>
      </c>
      <c r="LW378">
        <v>391666666.66666669</v>
      </c>
      <c r="LX378">
        <v>28236333333.333332</v>
      </c>
      <c r="LY378">
        <v>23183333333.333332</v>
      </c>
      <c r="LZ378">
        <v>13323000000</v>
      </c>
      <c r="MA378">
        <v>8948333333.333334</v>
      </c>
      <c r="MB378">
        <v>912000000</v>
      </c>
      <c r="MC378">
        <v>5053000000</v>
      </c>
      <c r="MD378">
        <v>20068000000</v>
      </c>
      <c r="ME378">
        <v>16027333333.333334</v>
      </c>
      <c r="MF378">
        <v>4041000000</v>
      </c>
      <c r="MG378">
        <v>32509000000</v>
      </c>
      <c r="MH378">
        <v>4460000000</v>
      </c>
      <c r="MI378">
        <v>5555000000</v>
      </c>
      <c r="MJ378">
        <v>6926000000</v>
      </c>
      <c r="MK378">
        <v>4914000000</v>
      </c>
      <c r="ML378">
        <v>5903000000</v>
      </c>
      <c r="MM378">
        <v>4366000000</v>
      </c>
      <c r="MN378">
        <v>385000000</v>
      </c>
      <c r="MO378">
        <v>241603666666.66666</v>
      </c>
      <c r="MP378">
        <v>234214333333.33334</v>
      </c>
      <c r="MQ378">
        <v>78155333333.333328</v>
      </c>
      <c r="MR378">
        <v>62025666666.666664</v>
      </c>
      <c r="MS378">
        <v>16546666666.666666</v>
      </c>
      <c r="MT378">
        <v>43770666666.666664</v>
      </c>
      <c r="MU378">
        <v>1513333333.3333333</v>
      </c>
      <c r="MV378">
        <v>195000000</v>
      </c>
      <c r="MW378">
        <v>16129666666.666666</v>
      </c>
      <c r="MX378">
        <v>2414333333.3333335</v>
      </c>
      <c r="MY378">
        <v>13715333333.333334</v>
      </c>
      <c r="MZ378">
        <v>9061000000</v>
      </c>
      <c r="NA378">
        <v>4654333333.333333</v>
      </c>
      <c r="NB378">
        <v>41749666666.666664</v>
      </c>
      <c r="NC378">
        <v>17797666666.666668</v>
      </c>
      <c r="ND378">
        <v>10626333333.333334</v>
      </c>
      <c r="NE378">
        <v>3716000000</v>
      </c>
      <c r="NF378">
        <v>3455333333.3333335</v>
      </c>
      <c r="NG378">
        <v>23952000000</v>
      </c>
      <c r="NH378">
        <v>19874000000</v>
      </c>
      <c r="NI378">
        <v>4078000000</v>
      </c>
      <c r="NJ378">
        <v>14573333333.333334</v>
      </c>
      <c r="NK378">
        <v>9419666666.666666</v>
      </c>
      <c r="NL378">
        <v>8427666666.666667</v>
      </c>
      <c r="NM378">
        <v>992000000</v>
      </c>
      <c r="NN378">
        <v>5153666666.666667</v>
      </c>
      <c r="NO378">
        <v>2208000000</v>
      </c>
      <c r="NP378">
        <v>2939666666.6666665</v>
      </c>
      <c r="NQ378">
        <v>6000000</v>
      </c>
      <c r="NR378">
        <v>10554666666.666666</v>
      </c>
      <c r="NS378">
        <v>5364333333.333333</v>
      </c>
      <c r="NT378">
        <v>2776000000</v>
      </c>
      <c r="NU378">
        <v>1647333333.3333333</v>
      </c>
      <c r="NV378">
        <v>766666666.66666663</v>
      </c>
      <c r="NW378">
        <v>30077000000</v>
      </c>
      <c r="NX378">
        <v>27606000000</v>
      </c>
      <c r="NY378">
        <v>26258000000</v>
      </c>
      <c r="NZ378">
        <v>1348000000</v>
      </c>
      <c r="OA378">
        <v>2471333333.3333335</v>
      </c>
      <c r="OB378">
        <v>24259000000</v>
      </c>
      <c r="OC378">
        <v>12050666666.666666</v>
      </c>
      <c r="OD378">
        <v>9522666666.666666</v>
      </c>
      <c r="OE378">
        <v>2528000000</v>
      </c>
      <c r="OF378">
        <v>12208333333.333334</v>
      </c>
      <c r="OG378">
        <v>4963333333.333333</v>
      </c>
      <c r="OH378">
        <v>327666666.66666669</v>
      </c>
      <c r="OI378">
        <v>4017333333.3333335</v>
      </c>
      <c r="OJ378">
        <v>2900000000</v>
      </c>
      <c r="OK378">
        <v>34845333333.333336</v>
      </c>
      <c r="OL378">
        <v>8604333333.333334</v>
      </c>
      <c r="OM378">
        <v>7689666666.666667</v>
      </c>
      <c r="ON378">
        <v>914666666.66666663</v>
      </c>
      <c r="OP378">
        <v>6265333333.333333</v>
      </c>
      <c r="OQ378">
        <v>3357666666.6666665</v>
      </c>
      <c r="OR378">
        <v>1718333333.3333333</v>
      </c>
      <c r="OS378">
        <v>1189333333.3333333</v>
      </c>
      <c r="OT378">
        <v>6696333333.333333</v>
      </c>
      <c r="OU378">
        <v>3147333333.3333335</v>
      </c>
      <c r="OV378">
        <v>3908000000</v>
      </c>
      <c r="OW378">
        <v>1062666666.6666666</v>
      </c>
      <c r="OX378">
        <v>3573000000</v>
      </c>
      <c r="OY378">
        <v>2510333333.3333335</v>
      </c>
      <c r="OZ378">
        <v>7389333333.333333</v>
      </c>
      <c r="PA378">
        <v>30591666666.666668</v>
      </c>
      <c r="PB378">
        <v>23202333333.333332</v>
      </c>
    </row>
    <row r="379" spans="1:418" x14ac:dyDescent="0.45">
      <c r="A379" s="71">
        <v>28550</v>
      </c>
      <c r="B379">
        <v>63.4</v>
      </c>
      <c r="C379">
        <v>60.5</v>
      </c>
      <c r="D379">
        <v>58.3</v>
      </c>
      <c r="I379">
        <v>55.4</v>
      </c>
      <c r="L379">
        <v>57.5</v>
      </c>
      <c r="M379">
        <v>51.7</v>
      </c>
      <c r="N379">
        <v>45.4</v>
      </c>
      <c r="O379">
        <v>44</v>
      </c>
      <c r="Q379">
        <v>53.7</v>
      </c>
      <c r="R379">
        <v>60</v>
      </c>
      <c r="S379">
        <v>46.1</v>
      </c>
      <c r="W379">
        <v>72.8</v>
      </c>
      <c r="AA379">
        <v>74.3</v>
      </c>
      <c r="AL379">
        <v>68.3</v>
      </c>
      <c r="AP379">
        <v>69.599999999999994</v>
      </c>
      <c r="AQ379">
        <v>69.5</v>
      </c>
      <c r="AR379">
        <v>71</v>
      </c>
      <c r="AT379">
        <v>66.5</v>
      </c>
      <c r="AU379">
        <v>73.3</v>
      </c>
      <c r="BC379">
        <v>64.2</v>
      </c>
      <c r="BG379">
        <v>73</v>
      </c>
      <c r="BH379">
        <v>72.599999999999994</v>
      </c>
      <c r="BI379">
        <v>71.900000000000006</v>
      </c>
      <c r="BJ379">
        <v>66.099999999999994</v>
      </c>
      <c r="BK379">
        <v>67.400000000000006</v>
      </c>
      <c r="BM379">
        <v>81.3</v>
      </c>
      <c r="BO379">
        <v>81.7</v>
      </c>
      <c r="BQ379">
        <v>84.7</v>
      </c>
      <c r="BR379">
        <v>86.5</v>
      </c>
      <c r="BS379">
        <v>80.900000000000006</v>
      </c>
      <c r="CB379">
        <v>70.400000000000006</v>
      </c>
      <c r="CF379">
        <v>68</v>
      </c>
      <c r="CG379">
        <v>82.6</v>
      </c>
      <c r="CJ379">
        <v>74.400000000000006</v>
      </c>
      <c r="CL379">
        <v>69.3</v>
      </c>
      <c r="CO379">
        <v>67.5</v>
      </c>
      <c r="CP379">
        <v>66</v>
      </c>
      <c r="CQ379">
        <v>66.8</v>
      </c>
      <c r="CR379">
        <v>74</v>
      </c>
      <c r="CS379">
        <v>75.099999999999994</v>
      </c>
      <c r="CU379">
        <v>57.7</v>
      </c>
      <c r="CW379">
        <v>65.2</v>
      </c>
      <c r="CX379">
        <v>60.6</v>
      </c>
      <c r="CZ379">
        <v>71.900000000000006</v>
      </c>
      <c r="DA379">
        <v>65</v>
      </c>
      <c r="DI379">
        <v>78.599999999999994</v>
      </c>
      <c r="DK379">
        <v>68.900000000000006</v>
      </c>
      <c r="DQ379">
        <v>72.400000000000006</v>
      </c>
      <c r="DX379">
        <v>67.599999999999994</v>
      </c>
      <c r="EC379">
        <v>71.900000000000006</v>
      </c>
      <c r="EF379">
        <v>65.5</v>
      </c>
      <c r="EI379">
        <v>66</v>
      </c>
      <c r="EK379">
        <v>66.2</v>
      </c>
      <c r="EP379">
        <v>72.5</v>
      </c>
      <c r="EQ379">
        <v>73.3</v>
      </c>
      <c r="ER379">
        <v>68</v>
      </c>
      <c r="EW379">
        <v>68.5</v>
      </c>
      <c r="EY379">
        <v>79.900000000000006</v>
      </c>
      <c r="EZ379">
        <v>82.8</v>
      </c>
      <c r="FA379">
        <v>83.7</v>
      </c>
      <c r="FB379">
        <v>91.2</v>
      </c>
      <c r="FE379">
        <v>88.5</v>
      </c>
      <c r="FF379">
        <v>80</v>
      </c>
      <c r="FG379">
        <v>90.5</v>
      </c>
      <c r="FH379">
        <v>89.5</v>
      </c>
      <c r="FI379">
        <v>87</v>
      </c>
      <c r="FJ379">
        <v>93.6</v>
      </c>
      <c r="FM379">
        <v>90.2</v>
      </c>
      <c r="FO379">
        <v>90.2</v>
      </c>
      <c r="FP379">
        <v>77.599999999999994</v>
      </c>
      <c r="FQ379">
        <v>74.900000000000006</v>
      </c>
      <c r="FS379">
        <v>80.599999999999994</v>
      </c>
      <c r="FX379">
        <v>60.3</v>
      </c>
      <c r="FY379">
        <v>61.1</v>
      </c>
      <c r="GA379">
        <v>74.8</v>
      </c>
      <c r="GC379">
        <v>74.7</v>
      </c>
      <c r="GF379">
        <v>53.1</v>
      </c>
      <c r="GH379">
        <v>50.7</v>
      </c>
      <c r="GI379">
        <v>50.8</v>
      </c>
      <c r="GJ379">
        <v>51</v>
      </c>
      <c r="GP379">
        <v>65.2</v>
      </c>
      <c r="GZ379">
        <v>60.2</v>
      </c>
      <c r="HA379">
        <v>63.2</v>
      </c>
      <c r="HB379">
        <v>60.4</v>
      </c>
      <c r="HC379">
        <v>59.6</v>
      </c>
      <c r="HI379">
        <v>4.9000000000000004</v>
      </c>
      <c r="IA379">
        <v>74.900000000000006</v>
      </c>
      <c r="IE379">
        <v>77.8</v>
      </c>
      <c r="IH379">
        <v>74.599999999999994</v>
      </c>
      <c r="IN379">
        <v>71.7</v>
      </c>
      <c r="IU379">
        <v>60.6</v>
      </c>
      <c r="IV379">
        <v>58.5</v>
      </c>
      <c r="IW379">
        <v>58.5</v>
      </c>
      <c r="IX379">
        <v>5.6</v>
      </c>
      <c r="JJ379">
        <v>62.9</v>
      </c>
      <c r="JQ379">
        <v>65</v>
      </c>
      <c r="JX379">
        <v>63.8</v>
      </c>
      <c r="JY379">
        <v>64.900000000000006</v>
      </c>
      <c r="JZ379">
        <v>62.2</v>
      </c>
      <c r="KA379">
        <v>64.5</v>
      </c>
      <c r="KB379">
        <v>67.900000000000006</v>
      </c>
      <c r="KC379">
        <v>69.3</v>
      </c>
      <c r="KD379">
        <v>63.6</v>
      </c>
      <c r="KE379">
        <v>65.7</v>
      </c>
      <c r="KG379">
        <v>84.1</v>
      </c>
      <c r="KH379">
        <v>58.8</v>
      </c>
      <c r="KJ379">
        <v>65.8</v>
      </c>
      <c r="KK379">
        <v>65.599999999999994</v>
      </c>
      <c r="KL379">
        <v>71</v>
      </c>
      <c r="KT379">
        <v>5161666666.666667</v>
      </c>
      <c r="KU379">
        <v>451351000000</v>
      </c>
      <c r="KV379">
        <v>209747000000</v>
      </c>
      <c r="KW379">
        <v>66056000000</v>
      </c>
      <c r="KX379">
        <v>26822666666.666668</v>
      </c>
      <c r="KY379">
        <v>18719666666.666668</v>
      </c>
      <c r="KZ379">
        <v>3639666666.6666665</v>
      </c>
      <c r="LA379">
        <v>4463333333.333333</v>
      </c>
      <c r="LB379">
        <v>18440666666.666668</v>
      </c>
      <c r="LC379">
        <v>10125666666.666666</v>
      </c>
      <c r="LD379">
        <v>4335333333.333333</v>
      </c>
      <c r="LE379">
        <v>2693000000</v>
      </c>
      <c r="LF379">
        <v>1286666666.6666667</v>
      </c>
      <c r="LG379">
        <v>13348666666.666666</v>
      </c>
      <c r="LH379">
        <v>6010333333.333333</v>
      </c>
      <c r="LI379">
        <v>2304666666.6666665</v>
      </c>
      <c r="LJ379">
        <v>3525666666.6666665</v>
      </c>
      <c r="LK379">
        <v>1167666666.6666667</v>
      </c>
      <c r="LL379">
        <v>340666666.66666669</v>
      </c>
      <c r="LM379">
        <v>7444000000</v>
      </c>
      <c r="LN379">
        <v>3982666666.6666665</v>
      </c>
      <c r="LO379">
        <v>1151000000</v>
      </c>
      <c r="LP379">
        <v>432000000</v>
      </c>
      <c r="LQ379">
        <v>1854333333.3333333</v>
      </c>
      <c r="LR379">
        <v>24333333.333333332</v>
      </c>
      <c r="LS379">
        <v>143691000000</v>
      </c>
      <c r="LT379">
        <v>62877666666.666664</v>
      </c>
      <c r="LU379">
        <v>54885666666.666664</v>
      </c>
      <c r="LV379">
        <v>7600666666.666667</v>
      </c>
      <c r="LW379">
        <v>391666666.66666669</v>
      </c>
      <c r="LX379">
        <v>28236333333.333332</v>
      </c>
      <c r="LY379">
        <v>23183333333.333332</v>
      </c>
      <c r="LZ379">
        <v>13323000000</v>
      </c>
      <c r="MA379">
        <v>8948333333.333334</v>
      </c>
      <c r="MB379">
        <v>912000000</v>
      </c>
      <c r="MC379">
        <v>5053000000</v>
      </c>
      <c r="MD379">
        <v>20068000000</v>
      </c>
      <c r="ME379">
        <v>16027333333.333334</v>
      </c>
      <c r="MF379">
        <v>4041000000</v>
      </c>
      <c r="MG379">
        <v>32509000000</v>
      </c>
      <c r="MH379">
        <v>4460000000</v>
      </c>
      <c r="MI379">
        <v>5555000000</v>
      </c>
      <c r="MJ379">
        <v>6926000000</v>
      </c>
      <c r="MK379">
        <v>4914000000</v>
      </c>
      <c r="ML379">
        <v>5903000000</v>
      </c>
      <c r="MM379">
        <v>4366000000</v>
      </c>
      <c r="MN379">
        <v>385000000</v>
      </c>
      <c r="MO379">
        <v>241603666666.66666</v>
      </c>
      <c r="MP379">
        <v>234214333333.33334</v>
      </c>
      <c r="MQ379">
        <v>78155333333.333328</v>
      </c>
      <c r="MR379">
        <v>62025666666.666664</v>
      </c>
      <c r="MS379">
        <v>16546666666.666666</v>
      </c>
      <c r="MT379">
        <v>43770666666.666664</v>
      </c>
      <c r="MU379">
        <v>1513333333.3333333</v>
      </c>
      <c r="MV379">
        <v>195000000</v>
      </c>
      <c r="MW379">
        <v>16129666666.666666</v>
      </c>
      <c r="MX379">
        <v>2414333333.3333335</v>
      </c>
      <c r="MY379">
        <v>13715333333.333334</v>
      </c>
      <c r="MZ379">
        <v>9061000000</v>
      </c>
      <c r="NA379">
        <v>4654333333.333333</v>
      </c>
      <c r="NB379">
        <v>41749666666.666664</v>
      </c>
      <c r="NC379">
        <v>17797666666.666668</v>
      </c>
      <c r="ND379">
        <v>10626333333.333334</v>
      </c>
      <c r="NE379">
        <v>3716000000</v>
      </c>
      <c r="NF379">
        <v>3455333333.3333335</v>
      </c>
      <c r="NG379">
        <v>23952000000</v>
      </c>
      <c r="NH379">
        <v>19874000000</v>
      </c>
      <c r="NI379">
        <v>4078000000</v>
      </c>
      <c r="NJ379">
        <v>14573333333.333334</v>
      </c>
      <c r="NK379">
        <v>9419666666.666666</v>
      </c>
      <c r="NL379">
        <v>8427666666.666667</v>
      </c>
      <c r="NM379">
        <v>992000000</v>
      </c>
      <c r="NN379">
        <v>5153666666.666667</v>
      </c>
      <c r="NO379">
        <v>2208000000</v>
      </c>
      <c r="NP379">
        <v>2939666666.6666665</v>
      </c>
      <c r="NQ379">
        <v>6000000</v>
      </c>
      <c r="NR379">
        <v>10554666666.666666</v>
      </c>
      <c r="NS379">
        <v>5364333333.333333</v>
      </c>
      <c r="NT379">
        <v>2776000000</v>
      </c>
      <c r="NU379">
        <v>1647333333.3333333</v>
      </c>
      <c r="NV379">
        <v>766666666.66666663</v>
      </c>
      <c r="NW379">
        <v>30077000000</v>
      </c>
      <c r="NX379">
        <v>27606000000</v>
      </c>
      <c r="NY379">
        <v>26258000000</v>
      </c>
      <c r="NZ379">
        <v>1348000000</v>
      </c>
      <c r="OA379">
        <v>2471333333.3333335</v>
      </c>
      <c r="OB379">
        <v>24259000000</v>
      </c>
      <c r="OC379">
        <v>12050666666.666666</v>
      </c>
      <c r="OD379">
        <v>9522666666.666666</v>
      </c>
      <c r="OE379">
        <v>2528000000</v>
      </c>
      <c r="OF379">
        <v>12208333333.333334</v>
      </c>
      <c r="OG379">
        <v>4963333333.333333</v>
      </c>
      <c r="OH379">
        <v>327666666.66666669</v>
      </c>
      <c r="OI379">
        <v>4017333333.3333335</v>
      </c>
      <c r="OJ379">
        <v>2900000000</v>
      </c>
      <c r="OK379">
        <v>34845333333.333336</v>
      </c>
      <c r="OL379">
        <v>8604333333.333334</v>
      </c>
      <c r="OM379">
        <v>7689666666.666667</v>
      </c>
      <c r="ON379">
        <v>914666666.66666663</v>
      </c>
      <c r="OP379">
        <v>6265333333.333333</v>
      </c>
      <c r="OQ379">
        <v>3357666666.6666665</v>
      </c>
      <c r="OR379">
        <v>1718333333.3333333</v>
      </c>
      <c r="OS379">
        <v>1189333333.3333333</v>
      </c>
      <c r="OT379">
        <v>6696333333.333333</v>
      </c>
      <c r="OU379">
        <v>3147333333.3333335</v>
      </c>
      <c r="OV379">
        <v>3908000000</v>
      </c>
      <c r="OW379">
        <v>1062666666.6666666</v>
      </c>
      <c r="OX379">
        <v>3573000000</v>
      </c>
      <c r="OY379">
        <v>2510333333.3333335</v>
      </c>
      <c r="OZ379">
        <v>7389333333.333333</v>
      </c>
      <c r="PA379">
        <v>30591666666.666668</v>
      </c>
      <c r="PB379">
        <v>23202333333.333332</v>
      </c>
    </row>
    <row r="380" spans="1:418" x14ac:dyDescent="0.45">
      <c r="A380" s="71">
        <v>28581</v>
      </c>
      <c r="B380">
        <v>63.9</v>
      </c>
      <c r="C380">
        <v>61</v>
      </c>
      <c r="D380">
        <v>58.8</v>
      </c>
      <c r="I380">
        <v>55.7</v>
      </c>
      <c r="L380">
        <v>58</v>
      </c>
      <c r="M380">
        <v>52.3</v>
      </c>
      <c r="N380">
        <v>45.7</v>
      </c>
      <c r="O380">
        <v>44.3</v>
      </c>
      <c r="Q380">
        <v>54.3</v>
      </c>
      <c r="R380">
        <v>60.6</v>
      </c>
      <c r="S380">
        <v>46.7</v>
      </c>
      <c r="W380">
        <v>73.3</v>
      </c>
      <c r="AA380">
        <v>74.8</v>
      </c>
      <c r="AL380">
        <v>68.7</v>
      </c>
      <c r="AP380">
        <v>70.7</v>
      </c>
      <c r="AQ380">
        <v>70.599999999999994</v>
      </c>
      <c r="AR380">
        <v>72.400000000000006</v>
      </c>
      <c r="AT380">
        <v>67.099999999999994</v>
      </c>
      <c r="AU380">
        <v>74.3</v>
      </c>
      <c r="BC380">
        <v>64.5</v>
      </c>
      <c r="BG380">
        <v>75.5</v>
      </c>
      <c r="BH380">
        <v>75.3</v>
      </c>
      <c r="BI380">
        <v>74.8</v>
      </c>
      <c r="BJ380">
        <v>69.3</v>
      </c>
      <c r="BK380">
        <v>72</v>
      </c>
      <c r="BM380">
        <v>84.1</v>
      </c>
      <c r="BO380">
        <v>89</v>
      </c>
      <c r="BQ380">
        <v>86.6</v>
      </c>
      <c r="BR380">
        <v>87.7</v>
      </c>
      <c r="BS380">
        <v>82.5</v>
      </c>
      <c r="CB380">
        <v>71.5</v>
      </c>
      <c r="CF380">
        <v>69.3</v>
      </c>
      <c r="CG380">
        <v>81.8</v>
      </c>
      <c r="CJ380">
        <v>75.5</v>
      </c>
      <c r="CL380">
        <v>70</v>
      </c>
      <c r="CO380">
        <v>69.3</v>
      </c>
      <c r="CP380">
        <v>68.900000000000006</v>
      </c>
      <c r="CQ380">
        <v>67.099999999999994</v>
      </c>
      <c r="CR380">
        <v>76.2</v>
      </c>
      <c r="CS380">
        <v>74</v>
      </c>
      <c r="CU380">
        <v>57.6</v>
      </c>
      <c r="CW380">
        <v>70.400000000000006</v>
      </c>
      <c r="CX380">
        <v>61.4</v>
      </c>
      <c r="CZ380">
        <v>70.400000000000006</v>
      </c>
      <c r="DA380">
        <v>68.8</v>
      </c>
      <c r="DI380">
        <v>79</v>
      </c>
      <c r="DK380">
        <v>69.8</v>
      </c>
      <c r="DQ380">
        <v>72.900000000000006</v>
      </c>
      <c r="DX380">
        <v>68.8</v>
      </c>
      <c r="EC380">
        <v>71.7</v>
      </c>
      <c r="EF380">
        <v>66</v>
      </c>
      <c r="EI380">
        <v>66.599999999999994</v>
      </c>
      <c r="EK380">
        <v>66.7</v>
      </c>
      <c r="EP380">
        <v>73</v>
      </c>
      <c r="EQ380">
        <v>73.8</v>
      </c>
      <c r="ER380">
        <v>68.400000000000006</v>
      </c>
      <c r="EW380">
        <v>69.8</v>
      </c>
      <c r="EY380">
        <v>80.7</v>
      </c>
      <c r="EZ380">
        <v>83.1</v>
      </c>
      <c r="FA380">
        <v>83.9</v>
      </c>
      <c r="FB380">
        <v>91.6</v>
      </c>
      <c r="FE380">
        <v>88.4</v>
      </c>
      <c r="FF380">
        <v>79.7</v>
      </c>
      <c r="FG380">
        <v>92.4</v>
      </c>
      <c r="FH380">
        <v>92</v>
      </c>
      <c r="FI380">
        <v>97.8</v>
      </c>
      <c r="FJ380">
        <v>95.6</v>
      </c>
      <c r="FM380">
        <v>90.2</v>
      </c>
      <c r="FO380">
        <v>90.2</v>
      </c>
      <c r="FP380">
        <v>77.8</v>
      </c>
      <c r="FQ380">
        <v>75.3</v>
      </c>
      <c r="FS380">
        <v>80.8</v>
      </c>
      <c r="FX380">
        <v>60.4</v>
      </c>
      <c r="FY380">
        <v>61.1</v>
      </c>
      <c r="GA380">
        <v>74.7</v>
      </c>
      <c r="GC380">
        <v>74.599999999999994</v>
      </c>
      <c r="GF380">
        <v>53.5</v>
      </c>
      <c r="GH380">
        <v>50.4</v>
      </c>
      <c r="GI380">
        <v>50.5</v>
      </c>
      <c r="GJ380">
        <v>50.7</v>
      </c>
      <c r="GP380">
        <v>65.599999999999994</v>
      </c>
      <c r="GZ380">
        <v>60.7</v>
      </c>
      <c r="HA380">
        <v>63.5</v>
      </c>
      <c r="HB380">
        <v>60.7</v>
      </c>
      <c r="HC380">
        <v>60.1</v>
      </c>
      <c r="HI380">
        <v>4.9000000000000004</v>
      </c>
      <c r="IA380">
        <v>75.400000000000006</v>
      </c>
      <c r="IE380">
        <v>77.3</v>
      </c>
      <c r="IH380">
        <v>75.099999999999994</v>
      </c>
      <c r="IN380">
        <v>72.099999999999994</v>
      </c>
      <c r="IU380">
        <v>61</v>
      </c>
      <c r="IV380">
        <v>58.9</v>
      </c>
      <c r="IW380">
        <v>59</v>
      </c>
      <c r="IX380">
        <v>5.6</v>
      </c>
      <c r="JJ380">
        <v>63.2</v>
      </c>
      <c r="JQ380">
        <v>65.5</v>
      </c>
      <c r="JX380">
        <v>64.3</v>
      </c>
      <c r="JY380">
        <v>65.400000000000006</v>
      </c>
      <c r="JZ380">
        <v>62.6</v>
      </c>
      <c r="KA380">
        <v>64.8</v>
      </c>
      <c r="KB380">
        <v>68.2</v>
      </c>
      <c r="KC380">
        <v>69.599999999999994</v>
      </c>
      <c r="KD380">
        <v>64.099999999999994</v>
      </c>
      <c r="KE380">
        <v>66.2</v>
      </c>
      <c r="KG380">
        <v>85.1</v>
      </c>
      <c r="KH380">
        <v>59.4</v>
      </c>
      <c r="KJ380">
        <v>66.099999999999994</v>
      </c>
      <c r="KK380">
        <v>66</v>
      </c>
      <c r="KL380">
        <v>71.400000000000006</v>
      </c>
      <c r="KT380">
        <v>5342666666.666667</v>
      </c>
      <c r="KU380">
        <v>470461666666.66669</v>
      </c>
      <c r="KV380">
        <v>220333000000</v>
      </c>
      <c r="KW380">
        <v>72062333333.333328</v>
      </c>
      <c r="KX380">
        <v>30814333333.333332</v>
      </c>
      <c r="KY380">
        <v>22150333333.333332</v>
      </c>
      <c r="KZ380">
        <v>3902333333.3333335</v>
      </c>
      <c r="LA380">
        <v>4761666666.666667</v>
      </c>
      <c r="LB380">
        <v>19677666666.666668</v>
      </c>
      <c r="LC380">
        <v>10935000000</v>
      </c>
      <c r="LD380">
        <v>4535666666.666667</v>
      </c>
      <c r="LE380">
        <v>2822666666.6666665</v>
      </c>
      <c r="LF380">
        <v>1384666666.6666667</v>
      </c>
      <c r="LG380">
        <v>13849666666.666666</v>
      </c>
      <c r="LH380">
        <v>6164333333.333333</v>
      </c>
      <c r="LI380">
        <v>2423333333.3333335</v>
      </c>
      <c r="LJ380">
        <v>3718000000</v>
      </c>
      <c r="LK380">
        <v>1198333333.3333333</v>
      </c>
      <c r="LL380">
        <v>345333333.33333331</v>
      </c>
      <c r="LM380">
        <v>7720666666.666667</v>
      </c>
      <c r="LN380">
        <v>4067000000</v>
      </c>
      <c r="LO380">
        <v>1272000000</v>
      </c>
      <c r="LP380">
        <v>443333333.33333331</v>
      </c>
      <c r="LQ380">
        <v>1896666666.6666667</v>
      </c>
      <c r="LR380">
        <v>41666666.666666664</v>
      </c>
      <c r="LS380">
        <v>148270666666.66666</v>
      </c>
      <c r="LT380">
        <v>64597000000</v>
      </c>
      <c r="LU380">
        <v>56394000000</v>
      </c>
      <c r="LV380">
        <v>7805333333.333333</v>
      </c>
      <c r="LW380">
        <v>397666666.66666669</v>
      </c>
      <c r="LX380">
        <v>29691333333.333332</v>
      </c>
      <c r="LY380">
        <v>24293666666.666668</v>
      </c>
      <c r="LZ380">
        <v>14126333333.333334</v>
      </c>
      <c r="MA380">
        <v>9182333333.333334</v>
      </c>
      <c r="MB380">
        <v>985000000</v>
      </c>
      <c r="MC380">
        <v>5397666666.666667</v>
      </c>
      <c r="MD380">
        <v>20198666666.666668</v>
      </c>
      <c r="ME380">
        <v>16283333333.333334</v>
      </c>
      <c r="MF380">
        <v>3915333333.3333335</v>
      </c>
      <c r="MG380">
        <v>33783666666.666668</v>
      </c>
      <c r="MH380">
        <v>4613666666.666667</v>
      </c>
      <c r="MI380">
        <v>5704000000</v>
      </c>
      <c r="MJ380">
        <v>7392666666.666667</v>
      </c>
      <c r="MK380">
        <v>5089666666.666667</v>
      </c>
      <c r="ML380">
        <v>5989666666.666667</v>
      </c>
      <c r="MM380">
        <v>4599000000</v>
      </c>
      <c r="MN380">
        <v>395333333.33333331</v>
      </c>
      <c r="MO380">
        <v>250128666666.66666</v>
      </c>
      <c r="MP380">
        <v>242566333333.33334</v>
      </c>
      <c r="MQ380">
        <v>80418000000</v>
      </c>
      <c r="MR380">
        <v>63887666666.666664</v>
      </c>
      <c r="MS380">
        <v>16887666666.666666</v>
      </c>
      <c r="MT380">
        <v>45259333333.333336</v>
      </c>
      <c r="MU380">
        <v>1549000000</v>
      </c>
      <c r="MV380">
        <v>191666666.66666666</v>
      </c>
      <c r="MW380">
        <v>16530333333.333334</v>
      </c>
      <c r="MX380">
        <v>2462666666.6666665</v>
      </c>
      <c r="MY380">
        <v>14067666666.666666</v>
      </c>
      <c r="MZ380">
        <v>9317000000</v>
      </c>
      <c r="NA380">
        <v>4750333333.333333</v>
      </c>
      <c r="NB380">
        <v>43175000000</v>
      </c>
      <c r="NC380">
        <v>18044333333.333332</v>
      </c>
      <c r="ND380">
        <v>10760333333.333334</v>
      </c>
      <c r="NE380">
        <v>3786666666.6666665</v>
      </c>
      <c r="NF380">
        <v>3497000000</v>
      </c>
      <c r="NG380">
        <v>25131000000</v>
      </c>
      <c r="NH380">
        <v>20915333333.333332</v>
      </c>
      <c r="NI380">
        <v>4215333333.3333335</v>
      </c>
      <c r="NJ380">
        <v>14997333333.333334</v>
      </c>
      <c r="NK380">
        <v>9793000000</v>
      </c>
      <c r="NL380">
        <v>8795333333.333334</v>
      </c>
      <c r="NM380">
        <v>997666666.66666663</v>
      </c>
      <c r="NN380">
        <v>5204333333.333333</v>
      </c>
      <c r="NO380">
        <v>2176000000</v>
      </c>
      <c r="NP380">
        <v>3022000000</v>
      </c>
      <c r="NQ380">
        <v>6000000</v>
      </c>
      <c r="NR380">
        <v>10759666666.666666</v>
      </c>
      <c r="NS380">
        <v>5435333333.333333</v>
      </c>
      <c r="NT380">
        <v>2823333333.3333335</v>
      </c>
      <c r="NU380">
        <v>1714333333.3333333</v>
      </c>
      <c r="NV380">
        <v>786666666.66666663</v>
      </c>
      <c r="NW380">
        <v>31728666666.666668</v>
      </c>
      <c r="NX380">
        <v>29136333333.333332</v>
      </c>
      <c r="NY380">
        <v>27735333333.333332</v>
      </c>
      <c r="NZ380">
        <v>1401333333.3333333</v>
      </c>
      <c r="OA380">
        <v>2592333333.3333335</v>
      </c>
      <c r="OB380">
        <v>25695333333.333332</v>
      </c>
      <c r="OC380">
        <v>13132666666.666666</v>
      </c>
      <c r="OD380">
        <v>9930333333.333334</v>
      </c>
      <c r="OE380">
        <v>3202333333.3333335</v>
      </c>
      <c r="OF380">
        <v>12562666666.666666</v>
      </c>
      <c r="OG380">
        <v>5052333333.333333</v>
      </c>
      <c r="OH380">
        <v>334000000</v>
      </c>
      <c r="OI380">
        <v>4277666666.6666665</v>
      </c>
      <c r="OJ380">
        <v>2898666666.6666665</v>
      </c>
      <c r="OK380">
        <v>35792333333.333336</v>
      </c>
      <c r="OL380">
        <v>8851000000</v>
      </c>
      <c r="OM380">
        <v>7895666666.666667</v>
      </c>
      <c r="ON380">
        <v>955333333.33333337</v>
      </c>
      <c r="OP380">
        <v>6441000000</v>
      </c>
      <c r="OQ380">
        <v>3376333333.3333335</v>
      </c>
      <c r="OR380">
        <v>1872333333.3333333</v>
      </c>
      <c r="OS380">
        <v>1192333333.3333333</v>
      </c>
      <c r="OT380">
        <v>6990666666.666667</v>
      </c>
      <c r="OU380">
        <v>3298666666.6666665</v>
      </c>
      <c r="OV380">
        <v>3953666666.6666665</v>
      </c>
      <c r="OW380">
        <v>914000000</v>
      </c>
      <c r="OX380">
        <v>3589666666.6666665</v>
      </c>
      <c r="OY380">
        <v>2675666666.6666665</v>
      </c>
      <c r="OZ380">
        <v>7562666666.666667</v>
      </c>
      <c r="PA380">
        <v>31857000000</v>
      </c>
      <c r="PB380">
        <v>24294333333.333332</v>
      </c>
    </row>
    <row r="381" spans="1:418" x14ac:dyDescent="0.45">
      <c r="A381" s="71">
        <v>28611</v>
      </c>
      <c r="B381">
        <v>64.5</v>
      </c>
      <c r="C381">
        <v>61.6</v>
      </c>
      <c r="D381">
        <v>59.4</v>
      </c>
      <c r="I381">
        <v>56.3</v>
      </c>
      <c r="L381">
        <v>58.3</v>
      </c>
      <c r="M381">
        <v>52.7</v>
      </c>
      <c r="N381">
        <v>45.8</v>
      </c>
      <c r="O381">
        <v>44.4</v>
      </c>
      <c r="Q381">
        <v>54.9</v>
      </c>
      <c r="R381">
        <v>61.3</v>
      </c>
      <c r="S381">
        <v>47</v>
      </c>
      <c r="W381">
        <v>73.8</v>
      </c>
      <c r="AA381">
        <v>75.400000000000006</v>
      </c>
      <c r="AL381">
        <v>69</v>
      </c>
      <c r="AP381">
        <v>71.7</v>
      </c>
      <c r="AQ381">
        <v>71.599999999999994</v>
      </c>
      <c r="AR381">
        <v>73.7</v>
      </c>
      <c r="AT381">
        <v>67.7</v>
      </c>
      <c r="AU381">
        <v>74.900000000000006</v>
      </c>
      <c r="BC381">
        <v>65.2</v>
      </c>
      <c r="BG381">
        <v>77.400000000000006</v>
      </c>
      <c r="BH381">
        <v>77.2</v>
      </c>
      <c r="BI381">
        <v>77</v>
      </c>
      <c r="BJ381">
        <v>72.3</v>
      </c>
      <c r="BK381">
        <v>75.599999999999994</v>
      </c>
      <c r="BM381">
        <v>85</v>
      </c>
      <c r="BO381">
        <v>87.9</v>
      </c>
      <c r="BQ381">
        <v>86.1</v>
      </c>
      <c r="BR381">
        <v>86.7</v>
      </c>
      <c r="BS381">
        <v>85.2</v>
      </c>
      <c r="CB381">
        <v>72.400000000000006</v>
      </c>
      <c r="CF381">
        <v>70.599999999999994</v>
      </c>
      <c r="CG381">
        <v>82.6</v>
      </c>
      <c r="CJ381">
        <v>76.3</v>
      </c>
      <c r="CL381">
        <v>70.5</v>
      </c>
      <c r="CO381">
        <v>72</v>
      </c>
      <c r="CP381">
        <v>73.8</v>
      </c>
      <c r="CQ381">
        <v>70.400000000000006</v>
      </c>
      <c r="CR381">
        <v>81</v>
      </c>
      <c r="CS381">
        <v>74.5</v>
      </c>
      <c r="CU381">
        <v>60.6</v>
      </c>
      <c r="CW381">
        <v>76.7</v>
      </c>
      <c r="CX381">
        <v>60.9</v>
      </c>
      <c r="CZ381">
        <v>81.2</v>
      </c>
      <c r="DA381">
        <v>70.3</v>
      </c>
      <c r="DI381">
        <v>78.900000000000006</v>
      </c>
      <c r="DK381">
        <v>70.2</v>
      </c>
      <c r="DQ381">
        <v>73.3</v>
      </c>
      <c r="DX381">
        <v>68.7</v>
      </c>
      <c r="EC381">
        <v>71.7</v>
      </c>
      <c r="EF381">
        <v>66.5</v>
      </c>
      <c r="EI381">
        <v>67</v>
      </c>
      <c r="EK381">
        <v>67.3</v>
      </c>
      <c r="EP381">
        <v>73.5</v>
      </c>
      <c r="EQ381">
        <v>74.2</v>
      </c>
      <c r="ER381">
        <v>68.7</v>
      </c>
      <c r="EW381">
        <v>70.400000000000006</v>
      </c>
      <c r="EY381">
        <v>81.3</v>
      </c>
      <c r="EZ381">
        <v>83.3</v>
      </c>
      <c r="FA381">
        <v>84.4</v>
      </c>
      <c r="FB381">
        <v>92.2</v>
      </c>
      <c r="FE381">
        <v>88.4</v>
      </c>
      <c r="FF381">
        <v>80.2</v>
      </c>
      <c r="FG381">
        <v>93.5</v>
      </c>
      <c r="FH381">
        <v>93.4</v>
      </c>
      <c r="FI381">
        <v>106.5</v>
      </c>
      <c r="FJ381">
        <v>96.1</v>
      </c>
      <c r="FM381">
        <v>90.8</v>
      </c>
      <c r="FO381">
        <v>90.8</v>
      </c>
      <c r="FP381">
        <v>78.400000000000006</v>
      </c>
      <c r="FQ381">
        <v>76.099999999999994</v>
      </c>
      <c r="FS381">
        <v>81.400000000000006</v>
      </c>
      <c r="FX381">
        <v>60.7</v>
      </c>
      <c r="FY381">
        <v>61.4</v>
      </c>
      <c r="GA381">
        <v>74.900000000000006</v>
      </c>
      <c r="GC381">
        <v>74.8</v>
      </c>
      <c r="GF381">
        <v>54.3</v>
      </c>
      <c r="GH381">
        <v>50.5</v>
      </c>
      <c r="GI381">
        <v>50.5</v>
      </c>
      <c r="GJ381">
        <v>50.8</v>
      </c>
      <c r="GP381">
        <v>66.099999999999994</v>
      </c>
      <c r="GZ381">
        <v>61.1</v>
      </c>
      <c r="HA381">
        <v>63.8</v>
      </c>
      <c r="HB381">
        <v>61</v>
      </c>
      <c r="HC381">
        <v>60.6</v>
      </c>
      <c r="HI381">
        <v>5</v>
      </c>
      <c r="IA381">
        <v>76.400000000000006</v>
      </c>
      <c r="IE381">
        <v>77.599999999999994</v>
      </c>
      <c r="IH381">
        <v>75.5</v>
      </c>
      <c r="IN381">
        <v>72.5</v>
      </c>
      <c r="IU381">
        <v>61.4</v>
      </c>
      <c r="IV381">
        <v>59.5</v>
      </c>
      <c r="IW381">
        <v>59.5</v>
      </c>
      <c r="IX381">
        <v>5.7</v>
      </c>
      <c r="JJ381">
        <v>63.6</v>
      </c>
      <c r="JQ381">
        <v>65.900000000000006</v>
      </c>
      <c r="JX381">
        <v>64.7</v>
      </c>
      <c r="JY381">
        <v>66</v>
      </c>
      <c r="JZ381">
        <v>63</v>
      </c>
      <c r="KA381">
        <v>65.099999999999994</v>
      </c>
      <c r="KB381">
        <v>68.7</v>
      </c>
      <c r="KC381">
        <v>70</v>
      </c>
      <c r="KD381">
        <v>64.599999999999994</v>
      </c>
      <c r="KE381">
        <v>66.7</v>
      </c>
      <c r="KG381">
        <v>85.7</v>
      </c>
      <c r="KH381">
        <v>59.3</v>
      </c>
      <c r="KJ381">
        <v>66.599999999999994</v>
      </c>
      <c r="KK381">
        <v>66.400000000000006</v>
      </c>
      <c r="KL381">
        <v>71.900000000000006</v>
      </c>
      <c r="KT381">
        <v>5342666666.666667</v>
      </c>
      <c r="KU381">
        <v>470461666666.66669</v>
      </c>
      <c r="KV381">
        <v>220333000000</v>
      </c>
      <c r="KW381">
        <v>72062333333.333328</v>
      </c>
      <c r="KX381">
        <v>30814333333.333332</v>
      </c>
      <c r="KY381">
        <v>22150333333.333332</v>
      </c>
      <c r="KZ381">
        <v>3902333333.3333335</v>
      </c>
      <c r="LA381">
        <v>4761666666.666667</v>
      </c>
      <c r="LB381">
        <v>19677666666.666668</v>
      </c>
      <c r="LC381">
        <v>10935000000</v>
      </c>
      <c r="LD381">
        <v>4535666666.666667</v>
      </c>
      <c r="LE381">
        <v>2822666666.6666665</v>
      </c>
      <c r="LF381">
        <v>1384666666.6666667</v>
      </c>
      <c r="LG381">
        <v>13849666666.666666</v>
      </c>
      <c r="LH381">
        <v>6164333333.333333</v>
      </c>
      <c r="LI381">
        <v>2423333333.3333335</v>
      </c>
      <c r="LJ381">
        <v>3718000000</v>
      </c>
      <c r="LK381">
        <v>1198333333.3333333</v>
      </c>
      <c r="LL381">
        <v>345333333.33333331</v>
      </c>
      <c r="LM381">
        <v>7720666666.666667</v>
      </c>
      <c r="LN381">
        <v>4067000000</v>
      </c>
      <c r="LO381">
        <v>1272000000</v>
      </c>
      <c r="LP381">
        <v>443333333.33333331</v>
      </c>
      <c r="LQ381">
        <v>1896666666.6666667</v>
      </c>
      <c r="LR381">
        <v>41666666.666666664</v>
      </c>
      <c r="LS381">
        <v>148270666666.66666</v>
      </c>
      <c r="LT381">
        <v>64597000000</v>
      </c>
      <c r="LU381">
        <v>56394000000</v>
      </c>
      <c r="LV381">
        <v>7805333333.333333</v>
      </c>
      <c r="LW381">
        <v>397666666.66666669</v>
      </c>
      <c r="LX381">
        <v>29691333333.333332</v>
      </c>
      <c r="LY381">
        <v>24293666666.666668</v>
      </c>
      <c r="LZ381">
        <v>14126333333.333334</v>
      </c>
      <c r="MA381">
        <v>9182333333.333334</v>
      </c>
      <c r="MB381">
        <v>985000000</v>
      </c>
      <c r="MC381">
        <v>5397666666.666667</v>
      </c>
      <c r="MD381">
        <v>20198666666.666668</v>
      </c>
      <c r="ME381">
        <v>16283333333.333334</v>
      </c>
      <c r="MF381">
        <v>3915333333.3333335</v>
      </c>
      <c r="MG381">
        <v>33783666666.666668</v>
      </c>
      <c r="MH381">
        <v>4613666666.666667</v>
      </c>
      <c r="MI381">
        <v>5704000000</v>
      </c>
      <c r="MJ381">
        <v>7392666666.666667</v>
      </c>
      <c r="MK381">
        <v>5089666666.666667</v>
      </c>
      <c r="ML381">
        <v>5989666666.666667</v>
      </c>
      <c r="MM381">
        <v>4599000000</v>
      </c>
      <c r="MN381">
        <v>395333333.33333331</v>
      </c>
      <c r="MO381">
        <v>250128666666.66666</v>
      </c>
      <c r="MP381">
        <v>242566333333.33334</v>
      </c>
      <c r="MQ381">
        <v>80418000000</v>
      </c>
      <c r="MR381">
        <v>63887666666.666664</v>
      </c>
      <c r="MS381">
        <v>16887666666.666666</v>
      </c>
      <c r="MT381">
        <v>45259333333.333336</v>
      </c>
      <c r="MU381">
        <v>1549000000</v>
      </c>
      <c r="MV381">
        <v>191666666.66666666</v>
      </c>
      <c r="MW381">
        <v>16530333333.333334</v>
      </c>
      <c r="MX381">
        <v>2462666666.6666665</v>
      </c>
      <c r="MY381">
        <v>14067666666.666666</v>
      </c>
      <c r="MZ381">
        <v>9317000000</v>
      </c>
      <c r="NA381">
        <v>4750333333.333333</v>
      </c>
      <c r="NB381">
        <v>43175000000</v>
      </c>
      <c r="NC381">
        <v>18044333333.333332</v>
      </c>
      <c r="ND381">
        <v>10760333333.333334</v>
      </c>
      <c r="NE381">
        <v>3786666666.6666665</v>
      </c>
      <c r="NF381">
        <v>3497000000</v>
      </c>
      <c r="NG381">
        <v>25131000000</v>
      </c>
      <c r="NH381">
        <v>20915333333.333332</v>
      </c>
      <c r="NI381">
        <v>4215333333.3333335</v>
      </c>
      <c r="NJ381">
        <v>14997333333.333334</v>
      </c>
      <c r="NK381">
        <v>9793000000</v>
      </c>
      <c r="NL381">
        <v>8795333333.333334</v>
      </c>
      <c r="NM381">
        <v>997666666.66666663</v>
      </c>
      <c r="NN381">
        <v>5204333333.333333</v>
      </c>
      <c r="NO381">
        <v>2176000000</v>
      </c>
      <c r="NP381">
        <v>3022000000</v>
      </c>
      <c r="NQ381">
        <v>6000000</v>
      </c>
      <c r="NR381">
        <v>10759666666.666666</v>
      </c>
      <c r="NS381">
        <v>5435333333.333333</v>
      </c>
      <c r="NT381">
        <v>2823333333.3333335</v>
      </c>
      <c r="NU381">
        <v>1714333333.3333333</v>
      </c>
      <c r="NV381">
        <v>786666666.66666663</v>
      </c>
      <c r="NW381">
        <v>31728666666.666668</v>
      </c>
      <c r="NX381">
        <v>29136333333.333332</v>
      </c>
      <c r="NY381">
        <v>27735333333.333332</v>
      </c>
      <c r="NZ381">
        <v>1401333333.3333333</v>
      </c>
      <c r="OA381">
        <v>2592333333.3333335</v>
      </c>
      <c r="OB381">
        <v>25695333333.333332</v>
      </c>
      <c r="OC381">
        <v>13132666666.666666</v>
      </c>
      <c r="OD381">
        <v>9930333333.333334</v>
      </c>
      <c r="OE381">
        <v>3202333333.3333335</v>
      </c>
      <c r="OF381">
        <v>12562666666.666666</v>
      </c>
      <c r="OG381">
        <v>5052333333.333333</v>
      </c>
      <c r="OH381">
        <v>334000000</v>
      </c>
      <c r="OI381">
        <v>4277666666.6666665</v>
      </c>
      <c r="OJ381">
        <v>2898666666.6666665</v>
      </c>
      <c r="OK381">
        <v>35792333333.333336</v>
      </c>
      <c r="OL381">
        <v>8851000000</v>
      </c>
      <c r="OM381">
        <v>7895666666.666667</v>
      </c>
      <c r="ON381">
        <v>955333333.33333337</v>
      </c>
      <c r="OP381">
        <v>6441000000</v>
      </c>
      <c r="OQ381">
        <v>3376333333.3333335</v>
      </c>
      <c r="OR381">
        <v>1872333333.3333333</v>
      </c>
      <c r="OS381">
        <v>1192333333.3333333</v>
      </c>
      <c r="OT381">
        <v>6990666666.666667</v>
      </c>
      <c r="OU381">
        <v>3298666666.6666665</v>
      </c>
      <c r="OV381">
        <v>3953666666.6666665</v>
      </c>
      <c r="OW381">
        <v>914000000</v>
      </c>
      <c r="OX381">
        <v>3589666666.6666665</v>
      </c>
      <c r="OY381">
        <v>2675666666.6666665</v>
      </c>
      <c r="OZ381">
        <v>7562666666.666667</v>
      </c>
      <c r="PA381">
        <v>31857000000</v>
      </c>
      <c r="PB381">
        <v>24294333333.333332</v>
      </c>
    </row>
    <row r="382" spans="1:418" x14ac:dyDescent="0.45">
      <c r="A382" s="71">
        <v>28642</v>
      </c>
      <c r="B382">
        <v>65</v>
      </c>
      <c r="C382">
        <v>62.1</v>
      </c>
      <c r="D382">
        <v>60</v>
      </c>
      <c r="I382">
        <v>57.2</v>
      </c>
      <c r="L382">
        <v>58.4</v>
      </c>
      <c r="M382">
        <v>52.7</v>
      </c>
      <c r="N382">
        <v>45.7</v>
      </c>
      <c r="O382">
        <v>44.3</v>
      </c>
      <c r="Q382">
        <v>54.9</v>
      </c>
      <c r="R382">
        <v>61.3</v>
      </c>
      <c r="S382">
        <v>47.2</v>
      </c>
      <c r="W382">
        <v>74.400000000000006</v>
      </c>
      <c r="AA382">
        <v>75.900000000000006</v>
      </c>
      <c r="AL382">
        <v>69.599999999999994</v>
      </c>
      <c r="AP382">
        <v>72.8</v>
      </c>
      <c r="AQ382">
        <v>72.7</v>
      </c>
      <c r="AR382">
        <v>74.900000000000006</v>
      </c>
      <c r="AT382">
        <v>68.2</v>
      </c>
      <c r="AU382">
        <v>75.599999999999994</v>
      </c>
      <c r="BC382">
        <v>65.8</v>
      </c>
      <c r="BG382">
        <v>80.2</v>
      </c>
      <c r="BH382">
        <v>80.3</v>
      </c>
      <c r="BI382">
        <v>80.3</v>
      </c>
      <c r="BJ382">
        <v>77.099999999999994</v>
      </c>
      <c r="BK382">
        <v>80.599999999999994</v>
      </c>
      <c r="BM382">
        <v>86.3</v>
      </c>
      <c r="BO382">
        <v>87.7</v>
      </c>
      <c r="BQ382">
        <v>87.9</v>
      </c>
      <c r="BR382">
        <v>88.4</v>
      </c>
      <c r="BS382">
        <v>86.6</v>
      </c>
      <c r="CB382">
        <v>72.8</v>
      </c>
      <c r="CF382">
        <v>70.900000000000006</v>
      </c>
      <c r="CG382">
        <v>80.5</v>
      </c>
      <c r="CJ382">
        <v>76.900000000000006</v>
      </c>
      <c r="CL382">
        <v>71.2</v>
      </c>
      <c r="CO382">
        <v>72.3</v>
      </c>
      <c r="CP382">
        <v>73.599999999999994</v>
      </c>
      <c r="CQ382">
        <v>71.3</v>
      </c>
      <c r="CR382">
        <v>90.5</v>
      </c>
      <c r="CS382">
        <v>64.5</v>
      </c>
      <c r="CU382">
        <v>62.2</v>
      </c>
      <c r="CW382">
        <v>76.2</v>
      </c>
      <c r="CX382">
        <v>65.5</v>
      </c>
      <c r="CZ382">
        <v>72</v>
      </c>
      <c r="DA382">
        <v>73.099999999999994</v>
      </c>
      <c r="DI382">
        <v>78.900000000000006</v>
      </c>
      <c r="DK382">
        <v>70.8</v>
      </c>
      <c r="DQ382">
        <v>73.8</v>
      </c>
      <c r="DX382">
        <v>69.400000000000006</v>
      </c>
      <c r="EC382">
        <v>72</v>
      </c>
      <c r="EF382">
        <v>67.3</v>
      </c>
      <c r="EI382">
        <v>67.8</v>
      </c>
      <c r="EK382">
        <v>68</v>
      </c>
      <c r="EP382">
        <v>73.8</v>
      </c>
      <c r="EQ382">
        <v>74.5</v>
      </c>
      <c r="ER382">
        <v>68.900000000000006</v>
      </c>
      <c r="EW382">
        <v>71</v>
      </c>
      <c r="EY382">
        <v>81.599999999999994</v>
      </c>
      <c r="EZ382">
        <v>83.8</v>
      </c>
      <c r="FA382">
        <v>84.8</v>
      </c>
      <c r="FB382">
        <v>92.5</v>
      </c>
      <c r="FE382">
        <v>88.5</v>
      </c>
      <c r="FF382">
        <v>80.900000000000006</v>
      </c>
      <c r="FG382">
        <v>93.4</v>
      </c>
      <c r="FH382">
        <v>93.9</v>
      </c>
      <c r="FI382">
        <v>106.8</v>
      </c>
      <c r="FJ382">
        <v>95.5</v>
      </c>
      <c r="FM382">
        <v>92.3</v>
      </c>
      <c r="FO382">
        <v>92.3</v>
      </c>
      <c r="FP382">
        <v>79</v>
      </c>
      <c r="FQ382">
        <v>76</v>
      </c>
      <c r="FS382">
        <v>82.1</v>
      </c>
      <c r="FX382">
        <v>61.1</v>
      </c>
      <c r="FY382">
        <v>61.9</v>
      </c>
      <c r="GA382">
        <v>75.400000000000006</v>
      </c>
      <c r="GC382">
        <v>75.3</v>
      </c>
      <c r="GF382">
        <v>55.5</v>
      </c>
      <c r="GH382">
        <v>50.7</v>
      </c>
      <c r="GI382">
        <v>50.7</v>
      </c>
      <c r="GJ382">
        <v>51.1</v>
      </c>
      <c r="GP382">
        <v>66.7</v>
      </c>
      <c r="GZ382">
        <v>61.5</v>
      </c>
      <c r="HA382">
        <v>64.2</v>
      </c>
      <c r="HB382">
        <v>61.3</v>
      </c>
      <c r="HC382">
        <v>60.9</v>
      </c>
      <c r="HI382">
        <v>5</v>
      </c>
      <c r="IA382">
        <v>76.400000000000006</v>
      </c>
      <c r="IE382">
        <v>77.900000000000006</v>
      </c>
      <c r="IH382">
        <v>75.2</v>
      </c>
      <c r="IN382">
        <v>73.400000000000006</v>
      </c>
      <c r="IU382">
        <v>61.7</v>
      </c>
      <c r="IV382">
        <v>60</v>
      </c>
      <c r="IW382">
        <v>60</v>
      </c>
      <c r="IX382">
        <v>5.7</v>
      </c>
      <c r="JJ382">
        <v>63.9</v>
      </c>
      <c r="JQ382">
        <v>66.2</v>
      </c>
      <c r="JX382">
        <v>65.2</v>
      </c>
      <c r="JY382">
        <v>66.5</v>
      </c>
      <c r="JZ382">
        <v>63.5</v>
      </c>
      <c r="KA382">
        <v>65.400000000000006</v>
      </c>
      <c r="KB382">
        <v>69.099999999999994</v>
      </c>
      <c r="KC382">
        <v>70.400000000000006</v>
      </c>
      <c r="KD382">
        <v>65.2</v>
      </c>
      <c r="KE382">
        <v>67.3</v>
      </c>
      <c r="KG382">
        <v>85.9</v>
      </c>
      <c r="KH382">
        <v>59.2</v>
      </c>
      <c r="KJ382">
        <v>67</v>
      </c>
      <c r="KK382">
        <v>66.8</v>
      </c>
      <c r="KL382">
        <v>72.3</v>
      </c>
      <c r="KT382">
        <v>5342666666.666667</v>
      </c>
      <c r="KU382">
        <v>470461666666.66669</v>
      </c>
      <c r="KV382">
        <v>220333000000</v>
      </c>
      <c r="KW382">
        <v>72062333333.333328</v>
      </c>
      <c r="KX382">
        <v>30814333333.333332</v>
      </c>
      <c r="KY382">
        <v>22150333333.333332</v>
      </c>
      <c r="KZ382">
        <v>3902333333.3333335</v>
      </c>
      <c r="LA382">
        <v>4761666666.666667</v>
      </c>
      <c r="LB382">
        <v>19677666666.666668</v>
      </c>
      <c r="LC382">
        <v>10935000000</v>
      </c>
      <c r="LD382">
        <v>4535666666.666667</v>
      </c>
      <c r="LE382">
        <v>2822666666.6666665</v>
      </c>
      <c r="LF382">
        <v>1384666666.6666667</v>
      </c>
      <c r="LG382">
        <v>13849666666.666666</v>
      </c>
      <c r="LH382">
        <v>6164333333.333333</v>
      </c>
      <c r="LI382">
        <v>2423333333.3333335</v>
      </c>
      <c r="LJ382">
        <v>3718000000</v>
      </c>
      <c r="LK382">
        <v>1198333333.3333333</v>
      </c>
      <c r="LL382">
        <v>345333333.33333331</v>
      </c>
      <c r="LM382">
        <v>7720666666.666667</v>
      </c>
      <c r="LN382">
        <v>4067000000</v>
      </c>
      <c r="LO382">
        <v>1272000000</v>
      </c>
      <c r="LP382">
        <v>443333333.33333331</v>
      </c>
      <c r="LQ382">
        <v>1896666666.6666667</v>
      </c>
      <c r="LR382">
        <v>41666666.666666664</v>
      </c>
      <c r="LS382">
        <v>148270666666.66666</v>
      </c>
      <c r="LT382">
        <v>64597000000</v>
      </c>
      <c r="LU382">
        <v>56394000000</v>
      </c>
      <c r="LV382">
        <v>7805333333.333333</v>
      </c>
      <c r="LW382">
        <v>397666666.66666669</v>
      </c>
      <c r="LX382">
        <v>29691333333.333332</v>
      </c>
      <c r="LY382">
        <v>24293666666.666668</v>
      </c>
      <c r="LZ382">
        <v>14126333333.333334</v>
      </c>
      <c r="MA382">
        <v>9182333333.333334</v>
      </c>
      <c r="MB382">
        <v>985000000</v>
      </c>
      <c r="MC382">
        <v>5397666666.666667</v>
      </c>
      <c r="MD382">
        <v>20198666666.666668</v>
      </c>
      <c r="ME382">
        <v>16283333333.333334</v>
      </c>
      <c r="MF382">
        <v>3915333333.3333335</v>
      </c>
      <c r="MG382">
        <v>33783666666.666668</v>
      </c>
      <c r="MH382">
        <v>4613666666.666667</v>
      </c>
      <c r="MI382">
        <v>5704000000</v>
      </c>
      <c r="MJ382">
        <v>7392666666.666667</v>
      </c>
      <c r="MK382">
        <v>5089666666.666667</v>
      </c>
      <c r="ML382">
        <v>5989666666.666667</v>
      </c>
      <c r="MM382">
        <v>4599000000</v>
      </c>
      <c r="MN382">
        <v>395333333.33333331</v>
      </c>
      <c r="MO382">
        <v>250128666666.66666</v>
      </c>
      <c r="MP382">
        <v>242566333333.33334</v>
      </c>
      <c r="MQ382">
        <v>80418000000</v>
      </c>
      <c r="MR382">
        <v>63887666666.666664</v>
      </c>
      <c r="MS382">
        <v>16887666666.666666</v>
      </c>
      <c r="MT382">
        <v>45259333333.333336</v>
      </c>
      <c r="MU382">
        <v>1549000000</v>
      </c>
      <c r="MV382">
        <v>191666666.66666666</v>
      </c>
      <c r="MW382">
        <v>16530333333.333334</v>
      </c>
      <c r="MX382">
        <v>2462666666.6666665</v>
      </c>
      <c r="MY382">
        <v>14067666666.666666</v>
      </c>
      <c r="MZ382">
        <v>9317000000</v>
      </c>
      <c r="NA382">
        <v>4750333333.333333</v>
      </c>
      <c r="NB382">
        <v>43175000000</v>
      </c>
      <c r="NC382">
        <v>18044333333.333332</v>
      </c>
      <c r="ND382">
        <v>10760333333.333334</v>
      </c>
      <c r="NE382">
        <v>3786666666.6666665</v>
      </c>
      <c r="NF382">
        <v>3497000000</v>
      </c>
      <c r="NG382">
        <v>25131000000</v>
      </c>
      <c r="NH382">
        <v>20915333333.333332</v>
      </c>
      <c r="NI382">
        <v>4215333333.3333335</v>
      </c>
      <c r="NJ382">
        <v>14997333333.333334</v>
      </c>
      <c r="NK382">
        <v>9793000000</v>
      </c>
      <c r="NL382">
        <v>8795333333.333334</v>
      </c>
      <c r="NM382">
        <v>997666666.66666663</v>
      </c>
      <c r="NN382">
        <v>5204333333.333333</v>
      </c>
      <c r="NO382">
        <v>2176000000</v>
      </c>
      <c r="NP382">
        <v>3022000000</v>
      </c>
      <c r="NQ382">
        <v>6000000</v>
      </c>
      <c r="NR382">
        <v>10759666666.666666</v>
      </c>
      <c r="NS382">
        <v>5435333333.333333</v>
      </c>
      <c r="NT382">
        <v>2823333333.3333335</v>
      </c>
      <c r="NU382">
        <v>1714333333.3333333</v>
      </c>
      <c r="NV382">
        <v>786666666.66666663</v>
      </c>
      <c r="NW382">
        <v>31728666666.666668</v>
      </c>
      <c r="NX382">
        <v>29136333333.333332</v>
      </c>
      <c r="NY382">
        <v>27735333333.333332</v>
      </c>
      <c r="NZ382">
        <v>1401333333.3333333</v>
      </c>
      <c r="OA382">
        <v>2592333333.3333335</v>
      </c>
      <c r="OB382">
        <v>25695333333.333332</v>
      </c>
      <c r="OC382">
        <v>13132666666.666666</v>
      </c>
      <c r="OD382">
        <v>9930333333.333334</v>
      </c>
      <c r="OE382">
        <v>3202333333.3333335</v>
      </c>
      <c r="OF382">
        <v>12562666666.666666</v>
      </c>
      <c r="OG382">
        <v>5052333333.333333</v>
      </c>
      <c r="OH382">
        <v>334000000</v>
      </c>
      <c r="OI382">
        <v>4277666666.6666665</v>
      </c>
      <c r="OJ382">
        <v>2898666666.6666665</v>
      </c>
      <c r="OK382">
        <v>35792333333.333336</v>
      </c>
      <c r="OL382">
        <v>8851000000</v>
      </c>
      <c r="OM382">
        <v>7895666666.666667</v>
      </c>
      <c r="ON382">
        <v>955333333.33333337</v>
      </c>
      <c r="OP382">
        <v>6441000000</v>
      </c>
      <c r="OQ382">
        <v>3376333333.3333335</v>
      </c>
      <c r="OR382">
        <v>1872333333.3333333</v>
      </c>
      <c r="OS382">
        <v>1192333333.3333333</v>
      </c>
      <c r="OT382">
        <v>6990666666.666667</v>
      </c>
      <c r="OU382">
        <v>3298666666.6666665</v>
      </c>
      <c r="OV382">
        <v>3953666666.6666665</v>
      </c>
      <c r="OW382">
        <v>914000000</v>
      </c>
      <c r="OX382">
        <v>3589666666.6666665</v>
      </c>
      <c r="OY382">
        <v>2675666666.6666665</v>
      </c>
      <c r="OZ382">
        <v>7562666666.666667</v>
      </c>
      <c r="PA382">
        <v>31857000000</v>
      </c>
      <c r="PB382">
        <v>24294333333.333332</v>
      </c>
    </row>
    <row r="383" spans="1:418" x14ac:dyDescent="0.45">
      <c r="A383" s="71">
        <v>28672</v>
      </c>
      <c r="B383">
        <v>65.5</v>
      </c>
      <c r="C383">
        <v>62.7</v>
      </c>
      <c r="D383">
        <v>60.7</v>
      </c>
      <c r="I383">
        <v>57.9</v>
      </c>
      <c r="L383">
        <v>58.4</v>
      </c>
      <c r="M383">
        <v>52.8</v>
      </c>
      <c r="N383">
        <v>45.7</v>
      </c>
      <c r="O383">
        <v>44.4</v>
      </c>
      <c r="Q383">
        <v>55</v>
      </c>
      <c r="R383">
        <v>61.3</v>
      </c>
      <c r="S383">
        <v>47.3</v>
      </c>
      <c r="W383">
        <v>74.8</v>
      </c>
      <c r="AA383">
        <v>75.7</v>
      </c>
      <c r="AL383">
        <v>70</v>
      </c>
      <c r="AP383">
        <v>73.099999999999994</v>
      </c>
      <c r="AQ383">
        <v>73</v>
      </c>
      <c r="AR383">
        <v>75.099999999999994</v>
      </c>
      <c r="AT383">
        <v>68.900000000000006</v>
      </c>
      <c r="AU383">
        <v>76.3</v>
      </c>
      <c r="BC383">
        <v>66.400000000000006</v>
      </c>
      <c r="BG383">
        <v>79.7</v>
      </c>
      <c r="BH383">
        <v>79.8</v>
      </c>
      <c r="BI383">
        <v>79.099999999999994</v>
      </c>
      <c r="BJ383">
        <v>76.099999999999994</v>
      </c>
      <c r="BK383">
        <v>80.099999999999994</v>
      </c>
      <c r="BM383">
        <v>84.2</v>
      </c>
      <c r="BO383">
        <v>83.8</v>
      </c>
      <c r="BQ383">
        <v>87.4</v>
      </c>
      <c r="BR383">
        <v>86.9</v>
      </c>
      <c r="BS383">
        <v>84.7</v>
      </c>
      <c r="CB383">
        <v>73.400000000000006</v>
      </c>
      <c r="CF383">
        <v>71.599999999999994</v>
      </c>
      <c r="CG383">
        <v>81.5</v>
      </c>
      <c r="CJ383">
        <v>77.400000000000006</v>
      </c>
      <c r="CL383">
        <v>71.7</v>
      </c>
      <c r="CO383">
        <v>73.099999999999994</v>
      </c>
      <c r="CP383">
        <v>74.7</v>
      </c>
      <c r="CQ383">
        <v>72.2</v>
      </c>
      <c r="CR383">
        <v>88.4</v>
      </c>
      <c r="CS383">
        <v>70</v>
      </c>
      <c r="CU383">
        <v>60.9</v>
      </c>
      <c r="CW383">
        <v>77</v>
      </c>
      <c r="CX383">
        <v>74.599999999999994</v>
      </c>
      <c r="CZ383">
        <v>80.2</v>
      </c>
      <c r="DA383">
        <v>75</v>
      </c>
      <c r="DI383">
        <v>79.3</v>
      </c>
      <c r="DK383">
        <v>71.599999999999994</v>
      </c>
      <c r="DQ383">
        <v>74.2</v>
      </c>
      <c r="DX383">
        <v>69.8</v>
      </c>
      <c r="EC383">
        <v>72.400000000000006</v>
      </c>
      <c r="EF383">
        <v>67.599999999999994</v>
      </c>
      <c r="EI383">
        <v>68</v>
      </c>
      <c r="EK383">
        <v>68.599999999999994</v>
      </c>
      <c r="EP383">
        <v>74.2</v>
      </c>
      <c r="EQ383">
        <v>74.8</v>
      </c>
      <c r="ER383">
        <v>69.5</v>
      </c>
      <c r="EW383">
        <v>71.7</v>
      </c>
      <c r="EY383">
        <v>81.5</v>
      </c>
      <c r="EZ383">
        <v>83.9</v>
      </c>
      <c r="FA383">
        <v>84.8</v>
      </c>
      <c r="FB383">
        <v>92.2</v>
      </c>
      <c r="FE383">
        <v>88.6</v>
      </c>
      <c r="FF383">
        <v>80.599999999999994</v>
      </c>
      <c r="FG383">
        <v>92.7</v>
      </c>
      <c r="FH383">
        <v>93.4</v>
      </c>
      <c r="FI383">
        <v>101.8</v>
      </c>
      <c r="FJ383">
        <v>95.7</v>
      </c>
      <c r="FM383">
        <v>91.3</v>
      </c>
      <c r="FO383">
        <v>91.3</v>
      </c>
      <c r="FP383">
        <v>78.7</v>
      </c>
      <c r="FQ383">
        <v>76.3</v>
      </c>
      <c r="FS383">
        <v>82</v>
      </c>
      <c r="FX383">
        <v>61.6</v>
      </c>
      <c r="FY383">
        <v>62.4</v>
      </c>
      <c r="GA383">
        <v>75.7</v>
      </c>
      <c r="GC383">
        <v>75.599999999999994</v>
      </c>
      <c r="GF383">
        <v>56.6</v>
      </c>
      <c r="GH383">
        <v>51.1</v>
      </c>
      <c r="GI383">
        <v>51.1</v>
      </c>
      <c r="GJ383">
        <v>51.6</v>
      </c>
      <c r="GP383">
        <v>67.2</v>
      </c>
      <c r="GZ383">
        <v>61.9</v>
      </c>
      <c r="HA383">
        <v>64.5</v>
      </c>
      <c r="HB383">
        <v>61.8</v>
      </c>
      <c r="HC383">
        <v>61.3</v>
      </c>
      <c r="HI383">
        <v>5</v>
      </c>
      <c r="IA383">
        <v>76.599999999999994</v>
      </c>
      <c r="IE383">
        <v>78.2</v>
      </c>
      <c r="IH383">
        <v>75.7</v>
      </c>
      <c r="IN383">
        <v>73.599999999999994</v>
      </c>
      <c r="IU383">
        <v>62.1</v>
      </c>
      <c r="IV383">
        <v>60.3</v>
      </c>
      <c r="IW383">
        <v>60.3</v>
      </c>
      <c r="IX383">
        <v>5.8</v>
      </c>
      <c r="JJ383">
        <v>64.7</v>
      </c>
      <c r="JQ383">
        <v>66.7</v>
      </c>
      <c r="JX383">
        <v>65.599999999999994</v>
      </c>
      <c r="JY383">
        <v>67</v>
      </c>
      <c r="JZ383">
        <v>64</v>
      </c>
      <c r="KA383">
        <v>65.8</v>
      </c>
      <c r="KB383">
        <v>69.599999999999994</v>
      </c>
      <c r="KC383">
        <v>70.8</v>
      </c>
      <c r="KD383">
        <v>65.7</v>
      </c>
      <c r="KE383">
        <v>67.599999999999994</v>
      </c>
      <c r="KG383">
        <v>85.7</v>
      </c>
      <c r="KH383">
        <v>59.1</v>
      </c>
      <c r="KJ383">
        <v>67.5</v>
      </c>
      <c r="KK383">
        <v>67.3</v>
      </c>
      <c r="KL383">
        <v>72.7</v>
      </c>
      <c r="KT383">
        <v>5417333333.333333</v>
      </c>
      <c r="KU383">
        <v>480739000000</v>
      </c>
      <c r="KV383">
        <v>224120000000</v>
      </c>
      <c r="KW383">
        <v>72246666666.666672</v>
      </c>
      <c r="KX383">
        <v>30393333333.333332</v>
      </c>
      <c r="KY383">
        <v>21287000000</v>
      </c>
      <c r="KZ383">
        <v>4211666666.6666665</v>
      </c>
      <c r="LA383">
        <v>4894666666.666667</v>
      </c>
      <c r="LB383">
        <v>19949666666.666668</v>
      </c>
      <c r="LC383">
        <v>11056666666.666666</v>
      </c>
      <c r="LD383">
        <v>4572333333.333333</v>
      </c>
      <c r="LE383">
        <v>2882666666.6666665</v>
      </c>
      <c r="LF383">
        <v>1438333333.3333333</v>
      </c>
      <c r="LG383">
        <v>13898333333.333334</v>
      </c>
      <c r="LH383">
        <v>6190666666.666667</v>
      </c>
      <c r="LI383">
        <v>2562333333.3333335</v>
      </c>
      <c r="LJ383">
        <v>3583666666.6666665</v>
      </c>
      <c r="LK383">
        <v>1217666666.6666667</v>
      </c>
      <c r="LL383">
        <v>344333333.33333331</v>
      </c>
      <c r="LM383">
        <v>8005333333.333333</v>
      </c>
      <c r="LN383">
        <v>4192333333.3333335</v>
      </c>
      <c r="LO383">
        <v>1386333333.3333333</v>
      </c>
      <c r="LP383">
        <v>450666666.66666669</v>
      </c>
      <c r="LQ383">
        <v>1917666666.6666667</v>
      </c>
      <c r="LR383">
        <v>58333333.333333336</v>
      </c>
      <c r="LS383">
        <v>151873333333.33334</v>
      </c>
      <c r="LT383">
        <v>66159333333.333336</v>
      </c>
      <c r="LU383">
        <v>57687000000</v>
      </c>
      <c r="LV383">
        <v>8063666666.666667</v>
      </c>
      <c r="LW383">
        <v>409000000</v>
      </c>
      <c r="LX383">
        <v>30165666666.666668</v>
      </c>
      <c r="LY383">
        <v>24714000000</v>
      </c>
      <c r="LZ383">
        <v>14475000000</v>
      </c>
      <c r="MA383">
        <v>9204666666.666666</v>
      </c>
      <c r="MB383">
        <v>1034333333.3333334</v>
      </c>
      <c r="MC383">
        <v>5452000000</v>
      </c>
      <c r="MD383">
        <v>20388666666.666668</v>
      </c>
      <c r="ME383">
        <v>16842000000</v>
      </c>
      <c r="MF383">
        <v>3546666666.6666665</v>
      </c>
      <c r="MG383">
        <v>35159666666.666664</v>
      </c>
      <c r="MH383">
        <v>4828666666.666667</v>
      </c>
      <c r="MI383">
        <v>6032666666.666667</v>
      </c>
      <c r="MJ383">
        <v>7677000000</v>
      </c>
      <c r="MK383">
        <v>5200000000</v>
      </c>
      <c r="ML383">
        <v>6230000000</v>
      </c>
      <c r="MM383">
        <v>4758000000</v>
      </c>
      <c r="MN383">
        <v>433333333.33333331</v>
      </c>
      <c r="MO383">
        <v>256618666666.66666</v>
      </c>
      <c r="MP383">
        <v>248860333333.33334</v>
      </c>
      <c r="MQ383">
        <v>82243666666.666672</v>
      </c>
      <c r="MR383">
        <v>65648000000</v>
      </c>
      <c r="MS383">
        <v>17172000000</v>
      </c>
      <c r="MT383">
        <v>46710666666.666664</v>
      </c>
      <c r="MU383">
        <v>1576666666.6666667</v>
      </c>
      <c r="MV383">
        <v>189000000</v>
      </c>
      <c r="MW383">
        <v>16595666666.666666</v>
      </c>
      <c r="MX383">
        <v>2533000000</v>
      </c>
      <c r="MY383">
        <v>14062666666.666666</v>
      </c>
      <c r="MZ383">
        <v>9350000000</v>
      </c>
      <c r="NA383">
        <v>4713000000</v>
      </c>
      <c r="NB383">
        <v>44261333333.333336</v>
      </c>
      <c r="NC383">
        <v>18265333333.333332</v>
      </c>
      <c r="ND383">
        <v>10937000000</v>
      </c>
      <c r="NE383">
        <v>3760666666.6666665</v>
      </c>
      <c r="NF383">
        <v>3567666666.6666665</v>
      </c>
      <c r="NG383">
        <v>25996000000</v>
      </c>
      <c r="NH383">
        <v>21642666666.666668</v>
      </c>
      <c r="NI383">
        <v>4353333333.333333</v>
      </c>
      <c r="NJ383">
        <v>15276666666.666666</v>
      </c>
      <c r="NK383">
        <v>9965333333.333334</v>
      </c>
      <c r="NL383">
        <v>8949333333.333334</v>
      </c>
      <c r="NM383">
        <v>1016000000</v>
      </c>
      <c r="NN383">
        <v>5311333333.333333</v>
      </c>
      <c r="NO383">
        <v>2200000000</v>
      </c>
      <c r="NP383">
        <v>3105000000</v>
      </c>
      <c r="NQ383">
        <v>6333333.333333333</v>
      </c>
      <c r="NR383">
        <v>11127000000</v>
      </c>
      <c r="NS383">
        <v>5662000000</v>
      </c>
      <c r="NT383">
        <v>2892333333.3333335</v>
      </c>
      <c r="NU383">
        <v>1755000000</v>
      </c>
      <c r="NV383">
        <v>817666666.66666663</v>
      </c>
      <c r="NW383">
        <v>33330666666.666668</v>
      </c>
      <c r="NX383">
        <v>30674333333.333332</v>
      </c>
      <c r="NY383">
        <v>29221666666.666668</v>
      </c>
      <c r="NZ383">
        <v>1452666666.6666667</v>
      </c>
      <c r="OA383">
        <v>2656333333.3333335</v>
      </c>
      <c r="OB383">
        <v>25857000000</v>
      </c>
      <c r="OC383">
        <v>13582333333.333334</v>
      </c>
      <c r="OD383">
        <v>10291000000</v>
      </c>
      <c r="OE383">
        <v>3291333333.3333335</v>
      </c>
      <c r="OF383">
        <v>12274333333.333334</v>
      </c>
      <c r="OG383">
        <v>5153666666.666667</v>
      </c>
      <c r="OH383">
        <v>342666666.66666669</v>
      </c>
      <c r="OI383">
        <v>4414666666.666667</v>
      </c>
      <c r="OJ383">
        <v>2363666666.6666665</v>
      </c>
      <c r="OK383">
        <v>36764000000</v>
      </c>
      <c r="OL383">
        <v>9109666666.666666</v>
      </c>
      <c r="OM383">
        <v>8059333333.333333</v>
      </c>
      <c r="ON383">
        <v>1050333333.3333334</v>
      </c>
      <c r="OP383">
        <v>6603333333.333333</v>
      </c>
      <c r="OQ383">
        <v>3438333333.3333335</v>
      </c>
      <c r="OR383">
        <v>1944333333.3333333</v>
      </c>
      <c r="OS383">
        <v>1220666666.6666667</v>
      </c>
      <c r="OT383">
        <v>7068666666.666667</v>
      </c>
      <c r="OU383">
        <v>3405333333.3333335</v>
      </c>
      <c r="OV383">
        <v>4092666666.6666665</v>
      </c>
      <c r="OW383">
        <v>1067000000</v>
      </c>
      <c r="OX383">
        <v>3835000000</v>
      </c>
      <c r="OY383">
        <v>2768000000</v>
      </c>
      <c r="OZ383">
        <v>7758333333.333333</v>
      </c>
      <c r="PA383">
        <v>32745666666.666668</v>
      </c>
      <c r="PB383">
        <v>24987000000</v>
      </c>
    </row>
    <row r="384" spans="1:418" x14ac:dyDescent="0.45">
      <c r="A384" s="71">
        <v>28703</v>
      </c>
      <c r="B384">
        <v>65.900000000000006</v>
      </c>
      <c r="C384">
        <v>63.1</v>
      </c>
      <c r="D384">
        <v>61.3</v>
      </c>
      <c r="I384">
        <v>59.2</v>
      </c>
      <c r="L384">
        <v>58.6</v>
      </c>
      <c r="M384">
        <v>52.9</v>
      </c>
      <c r="N384">
        <v>45.8</v>
      </c>
      <c r="O384">
        <v>44.5</v>
      </c>
      <c r="Q384">
        <v>55.1</v>
      </c>
      <c r="R384">
        <v>61.1</v>
      </c>
      <c r="S384">
        <v>47.9</v>
      </c>
      <c r="W384">
        <v>75.3</v>
      </c>
      <c r="AA384">
        <v>76.2</v>
      </c>
      <c r="AL384">
        <v>70.400000000000006</v>
      </c>
      <c r="AP384">
        <v>73.400000000000006</v>
      </c>
      <c r="AQ384">
        <v>73.3</v>
      </c>
      <c r="AR384">
        <v>75.099999999999994</v>
      </c>
      <c r="AT384">
        <v>69.5</v>
      </c>
      <c r="AU384">
        <v>77.2</v>
      </c>
      <c r="BC384">
        <v>67</v>
      </c>
      <c r="BG384">
        <v>79.8</v>
      </c>
      <c r="BH384">
        <v>79.599999999999994</v>
      </c>
      <c r="BI384">
        <v>79.3</v>
      </c>
      <c r="BJ384">
        <v>76.5</v>
      </c>
      <c r="BK384">
        <v>80.900000000000006</v>
      </c>
      <c r="BM384">
        <v>83.5</v>
      </c>
      <c r="BO384">
        <v>81.599999999999994</v>
      </c>
      <c r="BQ384">
        <v>86.4</v>
      </c>
      <c r="BR384">
        <v>85.6</v>
      </c>
      <c r="BS384">
        <v>83.8</v>
      </c>
      <c r="CB384">
        <v>73.900000000000006</v>
      </c>
      <c r="CF384">
        <v>72.3</v>
      </c>
      <c r="CG384">
        <v>85.9</v>
      </c>
      <c r="CJ384">
        <v>77.7</v>
      </c>
      <c r="CL384">
        <v>72.3</v>
      </c>
      <c r="CO384">
        <v>72.400000000000006</v>
      </c>
      <c r="CP384">
        <v>73</v>
      </c>
      <c r="CQ384">
        <v>73.400000000000006</v>
      </c>
      <c r="CR384">
        <v>87.3</v>
      </c>
      <c r="CS384">
        <v>70.7</v>
      </c>
      <c r="CU384">
        <v>66.7</v>
      </c>
      <c r="CW384">
        <v>72.599999999999994</v>
      </c>
      <c r="CX384">
        <v>73.7</v>
      </c>
      <c r="CZ384">
        <v>73.8</v>
      </c>
      <c r="DA384">
        <v>76.099999999999994</v>
      </c>
      <c r="DI384">
        <v>78.599999999999994</v>
      </c>
      <c r="DK384">
        <v>71.8</v>
      </c>
      <c r="DQ384">
        <v>74.2</v>
      </c>
      <c r="DX384">
        <v>71</v>
      </c>
      <c r="EC384">
        <v>73.099999999999994</v>
      </c>
      <c r="EF384">
        <v>68.3</v>
      </c>
      <c r="EI384">
        <v>68.5</v>
      </c>
      <c r="EK384">
        <v>69.3</v>
      </c>
      <c r="EP384">
        <v>74.7</v>
      </c>
      <c r="EQ384">
        <v>75.2</v>
      </c>
      <c r="ER384">
        <v>70.2</v>
      </c>
      <c r="EW384">
        <v>72.5</v>
      </c>
      <c r="EY384">
        <v>81.7</v>
      </c>
      <c r="EZ384">
        <v>83.8</v>
      </c>
      <c r="FA384">
        <v>84.6</v>
      </c>
      <c r="FB384">
        <v>91.9</v>
      </c>
      <c r="FE384">
        <v>89.1</v>
      </c>
      <c r="FF384">
        <v>81.099999999999994</v>
      </c>
      <c r="FG384">
        <v>92.6</v>
      </c>
      <c r="FH384">
        <v>93.2</v>
      </c>
      <c r="FI384">
        <v>100.3</v>
      </c>
      <c r="FJ384">
        <v>93.7</v>
      </c>
      <c r="FM384">
        <v>91.6</v>
      </c>
      <c r="FO384">
        <v>91.6</v>
      </c>
      <c r="FP384">
        <v>79.3</v>
      </c>
      <c r="FQ384">
        <v>77.2</v>
      </c>
      <c r="FS384">
        <v>82</v>
      </c>
      <c r="FX384">
        <v>62</v>
      </c>
      <c r="FY384">
        <v>62.9</v>
      </c>
      <c r="GA384">
        <v>76</v>
      </c>
      <c r="GC384">
        <v>76</v>
      </c>
      <c r="GF384">
        <v>57.4</v>
      </c>
      <c r="GH384">
        <v>51.8</v>
      </c>
      <c r="GI384">
        <v>51.8</v>
      </c>
      <c r="GJ384">
        <v>52.3</v>
      </c>
      <c r="GP384">
        <v>67.7</v>
      </c>
      <c r="GZ384">
        <v>62.4</v>
      </c>
      <c r="HA384">
        <v>64.8</v>
      </c>
      <c r="HB384">
        <v>62.1</v>
      </c>
      <c r="HC384">
        <v>61.9</v>
      </c>
      <c r="HI384">
        <v>5.0999999999999996</v>
      </c>
      <c r="IA384">
        <v>76.400000000000006</v>
      </c>
      <c r="IE384">
        <v>78.900000000000006</v>
      </c>
      <c r="IH384">
        <v>75.3</v>
      </c>
      <c r="IN384">
        <v>73.8</v>
      </c>
      <c r="IU384">
        <v>62.6</v>
      </c>
      <c r="IV384">
        <v>61</v>
      </c>
      <c r="IW384">
        <v>61.1</v>
      </c>
      <c r="IX384">
        <v>5.8</v>
      </c>
      <c r="JJ384">
        <v>65.099999999999994</v>
      </c>
      <c r="JQ384">
        <v>67</v>
      </c>
      <c r="JX384">
        <v>66.099999999999994</v>
      </c>
      <c r="JY384">
        <v>67.5</v>
      </c>
      <c r="JZ384">
        <v>64.400000000000006</v>
      </c>
      <c r="KA384">
        <v>66.2</v>
      </c>
      <c r="KB384">
        <v>69.900000000000006</v>
      </c>
      <c r="KC384">
        <v>71.099999999999994</v>
      </c>
      <c r="KD384">
        <v>66.099999999999994</v>
      </c>
      <c r="KE384">
        <v>68</v>
      </c>
      <c r="KG384">
        <v>85.7</v>
      </c>
      <c r="KH384">
        <v>59.2</v>
      </c>
      <c r="KJ384">
        <v>67.900000000000006</v>
      </c>
      <c r="KK384">
        <v>67.7</v>
      </c>
      <c r="KL384">
        <v>72.900000000000006</v>
      </c>
      <c r="KT384">
        <v>5417333333.333333</v>
      </c>
      <c r="KU384">
        <v>480739000000</v>
      </c>
      <c r="KV384">
        <v>224120000000</v>
      </c>
      <c r="KW384">
        <v>72246666666.666672</v>
      </c>
      <c r="KX384">
        <v>30393333333.333332</v>
      </c>
      <c r="KY384">
        <v>21287000000</v>
      </c>
      <c r="KZ384">
        <v>4211666666.6666665</v>
      </c>
      <c r="LA384">
        <v>4894666666.666667</v>
      </c>
      <c r="LB384">
        <v>19949666666.666668</v>
      </c>
      <c r="LC384">
        <v>11056666666.666666</v>
      </c>
      <c r="LD384">
        <v>4572333333.333333</v>
      </c>
      <c r="LE384">
        <v>2882666666.6666665</v>
      </c>
      <c r="LF384">
        <v>1438333333.3333333</v>
      </c>
      <c r="LG384">
        <v>13898333333.333334</v>
      </c>
      <c r="LH384">
        <v>6190666666.666667</v>
      </c>
      <c r="LI384">
        <v>2562333333.3333335</v>
      </c>
      <c r="LJ384">
        <v>3583666666.6666665</v>
      </c>
      <c r="LK384">
        <v>1217666666.6666667</v>
      </c>
      <c r="LL384">
        <v>344333333.33333331</v>
      </c>
      <c r="LM384">
        <v>8005333333.333333</v>
      </c>
      <c r="LN384">
        <v>4192333333.3333335</v>
      </c>
      <c r="LO384">
        <v>1386333333.3333333</v>
      </c>
      <c r="LP384">
        <v>450666666.66666669</v>
      </c>
      <c r="LQ384">
        <v>1917666666.6666667</v>
      </c>
      <c r="LR384">
        <v>58333333.333333336</v>
      </c>
      <c r="LS384">
        <v>151873333333.33334</v>
      </c>
      <c r="LT384">
        <v>66159333333.333336</v>
      </c>
      <c r="LU384">
        <v>57687000000</v>
      </c>
      <c r="LV384">
        <v>8063666666.666667</v>
      </c>
      <c r="LW384">
        <v>409000000</v>
      </c>
      <c r="LX384">
        <v>30165666666.666668</v>
      </c>
      <c r="LY384">
        <v>24714000000</v>
      </c>
      <c r="LZ384">
        <v>14475000000</v>
      </c>
      <c r="MA384">
        <v>9204666666.666666</v>
      </c>
      <c r="MB384">
        <v>1034333333.3333334</v>
      </c>
      <c r="MC384">
        <v>5452000000</v>
      </c>
      <c r="MD384">
        <v>20388666666.666668</v>
      </c>
      <c r="ME384">
        <v>16842000000</v>
      </c>
      <c r="MF384">
        <v>3546666666.6666665</v>
      </c>
      <c r="MG384">
        <v>35159666666.666664</v>
      </c>
      <c r="MH384">
        <v>4828666666.666667</v>
      </c>
      <c r="MI384">
        <v>6032666666.666667</v>
      </c>
      <c r="MJ384">
        <v>7677000000</v>
      </c>
      <c r="MK384">
        <v>5200000000</v>
      </c>
      <c r="ML384">
        <v>6230000000</v>
      </c>
      <c r="MM384">
        <v>4758000000</v>
      </c>
      <c r="MN384">
        <v>433333333.33333331</v>
      </c>
      <c r="MO384">
        <v>256618666666.66666</v>
      </c>
      <c r="MP384">
        <v>248860333333.33334</v>
      </c>
      <c r="MQ384">
        <v>82243666666.666672</v>
      </c>
      <c r="MR384">
        <v>65648000000</v>
      </c>
      <c r="MS384">
        <v>17172000000</v>
      </c>
      <c r="MT384">
        <v>46710666666.666664</v>
      </c>
      <c r="MU384">
        <v>1576666666.6666667</v>
      </c>
      <c r="MV384">
        <v>189000000</v>
      </c>
      <c r="MW384">
        <v>16595666666.666666</v>
      </c>
      <c r="MX384">
        <v>2533000000</v>
      </c>
      <c r="MY384">
        <v>14062666666.666666</v>
      </c>
      <c r="MZ384">
        <v>9350000000</v>
      </c>
      <c r="NA384">
        <v>4713000000</v>
      </c>
      <c r="NB384">
        <v>44261333333.333336</v>
      </c>
      <c r="NC384">
        <v>18265333333.333332</v>
      </c>
      <c r="ND384">
        <v>10937000000</v>
      </c>
      <c r="NE384">
        <v>3760666666.6666665</v>
      </c>
      <c r="NF384">
        <v>3567666666.6666665</v>
      </c>
      <c r="NG384">
        <v>25996000000</v>
      </c>
      <c r="NH384">
        <v>21642666666.666668</v>
      </c>
      <c r="NI384">
        <v>4353333333.333333</v>
      </c>
      <c r="NJ384">
        <v>15276666666.666666</v>
      </c>
      <c r="NK384">
        <v>9965333333.333334</v>
      </c>
      <c r="NL384">
        <v>8949333333.333334</v>
      </c>
      <c r="NM384">
        <v>1016000000</v>
      </c>
      <c r="NN384">
        <v>5311333333.333333</v>
      </c>
      <c r="NO384">
        <v>2200000000</v>
      </c>
      <c r="NP384">
        <v>3105000000</v>
      </c>
      <c r="NQ384">
        <v>6333333.333333333</v>
      </c>
      <c r="NR384">
        <v>11127000000</v>
      </c>
      <c r="NS384">
        <v>5662000000</v>
      </c>
      <c r="NT384">
        <v>2892333333.3333335</v>
      </c>
      <c r="NU384">
        <v>1755000000</v>
      </c>
      <c r="NV384">
        <v>817666666.66666663</v>
      </c>
      <c r="NW384">
        <v>33330666666.666668</v>
      </c>
      <c r="NX384">
        <v>30674333333.333332</v>
      </c>
      <c r="NY384">
        <v>29221666666.666668</v>
      </c>
      <c r="NZ384">
        <v>1452666666.6666667</v>
      </c>
      <c r="OA384">
        <v>2656333333.3333335</v>
      </c>
      <c r="OB384">
        <v>25857000000</v>
      </c>
      <c r="OC384">
        <v>13582333333.333334</v>
      </c>
      <c r="OD384">
        <v>10291000000</v>
      </c>
      <c r="OE384">
        <v>3291333333.3333335</v>
      </c>
      <c r="OF384">
        <v>12274333333.333334</v>
      </c>
      <c r="OG384">
        <v>5153666666.666667</v>
      </c>
      <c r="OH384">
        <v>342666666.66666669</v>
      </c>
      <c r="OI384">
        <v>4414666666.666667</v>
      </c>
      <c r="OJ384">
        <v>2363666666.6666665</v>
      </c>
      <c r="OK384">
        <v>36764000000</v>
      </c>
      <c r="OL384">
        <v>9109666666.666666</v>
      </c>
      <c r="OM384">
        <v>8059333333.333333</v>
      </c>
      <c r="ON384">
        <v>1050333333.3333334</v>
      </c>
      <c r="OP384">
        <v>6603333333.333333</v>
      </c>
      <c r="OQ384">
        <v>3438333333.3333335</v>
      </c>
      <c r="OR384">
        <v>1944333333.3333333</v>
      </c>
      <c r="OS384">
        <v>1220666666.6666667</v>
      </c>
      <c r="OT384">
        <v>7068666666.666667</v>
      </c>
      <c r="OU384">
        <v>3405333333.3333335</v>
      </c>
      <c r="OV384">
        <v>4092666666.6666665</v>
      </c>
      <c r="OW384">
        <v>1067000000</v>
      </c>
      <c r="OX384">
        <v>3835000000</v>
      </c>
      <c r="OY384">
        <v>2768000000</v>
      </c>
      <c r="OZ384">
        <v>7758333333.333333</v>
      </c>
      <c r="PA384">
        <v>32745666666.666668</v>
      </c>
      <c r="PB384">
        <v>24987000000</v>
      </c>
    </row>
    <row r="385" spans="1:418" x14ac:dyDescent="0.45">
      <c r="A385" s="71">
        <v>28734</v>
      </c>
      <c r="B385">
        <v>66.5</v>
      </c>
      <c r="C385">
        <v>63.8</v>
      </c>
      <c r="D385">
        <v>62.1</v>
      </c>
      <c r="I385">
        <v>58.7</v>
      </c>
      <c r="L385">
        <v>58.8</v>
      </c>
      <c r="M385">
        <v>53.2</v>
      </c>
      <c r="N385">
        <v>46.2</v>
      </c>
      <c r="O385">
        <v>45.1</v>
      </c>
      <c r="Q385">
        <v>55.4</v>
      </c>
      <c r="R385">
        <v>61.2</v>
      </c>
      <c r="S385">
        <v>48.3</v>
      </c>
      <c r="W385">
        <v>75.8</v>
      </c>
      <c r="AA385">
        <v>77.5</v>
      </c>
      <c r="AL385">
        <v>70.900000000000006</v>
      </c>
      <c r="AP385">
        <v>73.7</v>
      </c>
      <c r="AQ385">
        <v>73.599999999999994</v>
      </c>
      <c r="AR385">
        <v>75.400000000000006</v>
      </c>
      <c r="AT385">
        <v>69.8</v>
      </c>
      <c r="AU385">
        <v>77.900000000000006</v>
      </c>
      <c r="BC385">
        <v>67.599999999999994</v>
      </c>
      <c r="BG385">
        <v>79.599999999999994</v>
      </c>
      <c r="BH385">
        <v>79.5</v>
      </c>
      <c r="BI385">
        <v>79.099999999999994</v>
      </c>
      <c r="BJ385">
        <v>76.7</v>
      </c>
      <c r="BK385">
        <v>80.900000000000006</v>
      </c>
      <c r="BM385">
        <v>82.8</v>
      </c>
      <c r="BO385">
        <v>79.099999999999994</v>
      </c>
      <c r="BQ385">
        <v>86.8</v>
      </c>
      <c r="BR385">
        <v>85.3</v>
      </c>
      <c r="BS385">
        <v>83.6</v>
      </c>
      <c r="CB385">
        <v>74.5</v>
      </c>
      <c r="CF385">
        <v>73.099999999999994</v>
      </c>
      <c r="CG385">
        <v>82.5</v>
      </c>
      <c r="CJ385">
        <v>78.400000000000006</v>
      </c>
      <c r="CL385">
        <v>73.3</v>
      </c>
      <c r="CO385">
        <v>73.400000000000006</v>
      </c>
      <c r="CP385">
        <v>74.3</v>
      </c>
      <c r="CQ385">
        <v>76.400000000000006</v>
      </c>
      <c r="CR385">
        <v>82.4</v>
      </c>
      <c r="CS385">
        <v>68.099999999999994</v>
      </c>
      <c r="CU385">
        <v>73.900000000000006</v>
      </c>
      <c r="CW385">
        <v>71.3</v>
      </c>
      <c r="CX385">
        <v>71.099999999999994</v>
      </c>
      <c r="CZ385">
        <v>70.900000000000006</v>
      </c>
      <c r="DA385">
        <v>74.8</v>
      </c>
      <c r="DI385">
        <v>78.5</v>
      </c>
      <c r="DK385">
        <v>72.2</v>
      </c>
      <c r="DQ385">
        <v>74.3</v>
      </c>
      <c r="DX385">
        <v>72.599999999999994</v>
      </c>
      <c r="EC385">
        <v>73.8</v>
      </c>
      <c r="EF385">
        <v>68.7</v>
      </c>
      <c r="EI385">
        <v>69</v>
      </c>
      <c r="EK385">
        <v>69.8</v>
      </c>
      <c r="EP385">
        <v>75.2</v>
      </c>
      <c r="EQ385">
        <v>75.8</v>
      </c>
      <c r="ER385">
        <v>71.2</v>
      </c>
      <c r="EW385">
        <v>72.900000000000006</v>
      </c>
      <c r="EY385">
        <v>81.900000000000006</v>
      </c>
      <c r="EZ385">
        <v>83.8</v>
      </c>
      <c r="FA385">
        <v>84.3</v>
      </c>
      <c r="FB385">
        <v>91.3</v>
      </c>
      <c r="FE385">
        <v>89.1</v>
      </c>
      <c r="FF385">
        <v>81.400000000000006</v>
      </c>
      <c r="FG385">
        <v>92.7</v>
      </c>
      <c r="FH385">
        <v>92.1</v>
      </c>
      <c r="FI385">
        <v>99.1</v>
      </c>
      <c r="FJ385">
        <v>94</v>
      </c>
      <c r="FM385">
        <v>91.9</v>
      </c>
      <c r="FO385">
        <v>91.9</v>
      </c>
      <c r="FP385">
        <v>79.8</v>
      </c>
      <c r="FQ385">
        <v>77.599999999999994</v>
      </c>
      <c r="FS385">
        <v>82.4</v>
      </c>
      <c r="FX385">
        <v>62.6</v>
      </c>
      <c r="FY385">
        <v>63.4</v>
      </c>
      <c r="GA385">
        <v>76.599999999999994</v>
      </c>
      <c r="GC385">
        <v>76.5</v>
      </c>
      <c r="GF385">
        <v>57.9</v>
      </c>
      <c r="GH385">
        <v>52.5</v>
      </c>
      <c r="GI385">
        <v>52.6</v>
      </c>
      <c r="GJ385">
        <v>53.1</v>
      </c>
      <c r="GP385">
        <v>68.2</v>
      </c>
      <c r="GZ385">
        <v>62.8</v>
      </c>
      <c r="HA385">
        <v>65.2</v>
      </c>
      <c r="HB385">
        <v>62.3</v>
      </c>
      <c r="HC385">
        <v>62.2</v>
      </c>
      <c r="HI385">
        <v>5.0999999999999996</v>
      </c>
      <c r="IA385">
        <v>76.599999999999994</v>
      </c>
      <c r="IE385">
        <v>78.900000000000006</v>
      </c>
      <c r="IH385">
        <v>75.8</v>
      </c>
      <c r="IN385">
        <v>74.3</v>
      </c>
      <c r="IU385">
        <v>62.6</v>
      </c>
      <c r="IV385">
        <v>60.4</v>
      </c>
      <c r="IW385">
        <v>60.5</v>
      </c>
      <c r="IX385">
        <v>5.6</v>
      </c>
      <c r="JJ385">
        <v>65.5</v>
      </c>
      <c r="JQ385">
        <v>67.599999999999994</v>
      </c>
      <c r="JX385">
        <v>66.7</v>
      </c>
      <c r="JY385">
        <v>68</v>
      </c>
      <c r="JZ385">
        <v>65</v>
      </c>
      <c r="KA385">
        <v>66.7</v>
      </c>
      <c r="KB385">
        <v>70.2</v>
      </c>
      <c r="KC385">
        <v>71.5</v>
      </c>
      <c r="KD385">
        <v>66.599999999999994</v>
      </c>
      <c r="KE385">
        <v>68.400000000000006</v>
      </c>
      <c r="KG385">
        <v>85.8</v>
      </c>
      <c r="KH385">
        <v>59.3</v>
      </c>
      <c r="KJ385">
        <v>68.5</v>
      </c>
      <c r="KK385">
        <v>68.3</v>
      </c>
      <c r="KL385">
        <v>73.400000000000006</v>
      </c>
      <c r="KT385">
        <v>5417333333.333333</v>
      </c>
      <c r="KU385">
        <v>480739000000</v>
      </c>
      <c r="KV385">
        <v>224120000000</v>
      </c>
      <c r="KW385">
        <v>72246666666.666672</v>
      </c>
      <c r="KX385">
        <v>30393333333.333332</v>
      </c>
      <c r="KY385">
        <v>21287000000</v>
      </c>
      <c r="KZ385">
        <v>4211666666.6666665</v>
      </c>
      <c r="LA385">
        <v>4894666666.666667</v>
      </c>
      <c r="LB385">
        <v>19949666666.666668</v>
      </c>
      <c r="LC385">
        <v>11056666666.666666</v>
      </c>
      <c r="LD385">
        <v>4572333333.333333</v>
      </c>
      <c r="LE385">
        <v>2882666666.6666665</v>
      </c>
      <c r="LF385">
        <v>1438333333.3333333</v>
      </c>
      <c r="LG385">
        <v>13898333333.333334</v>
      </c>
      <c r="LH385">
        <v>6190666666.666667</v>
      </c>
      <c r="LI385">
        <v>2562333333.3333335</v>
      </c>
      <c r="LJ385">
        <v>3583666666.6666665</v>
      </c>
      <c r="LK385">
        <v>1217666666.6666667</v>
      </c>
      <c r="LL385">
        <v>344333333.33333331</v>
      </c>
      <c r="LM385">
        <v>8005333333.333333</v>
      </c>
      <c r="LN385">
        <v>4192333333.3333335</v>
      </c>
      <c r="LO385">
        <v>1386333333.3333333</v>
      </c>
      <c r="LP385">
        <v>450666666.66666669</v>
      </c>
      <c r="LQ385">
        <v>1917666666.6666667</v>
      </c>
      <c r="LR385">
        <v>58333333.333333336</v>
      </c>
      <c r="LS385">
        <v>151873333333.33334</v>
      </c>
      <c r="LT385">
        <v>66159333333.333336</v>
      </c>
      <c r="LU385">
        <v>57687000000</v>
      </c>
      <c r="LV385">
        <v>8063666666.666667</v>
      </c>
      <c r="LW385">
        <v>409000000</v>
      </c>
      <c r="LX385">
        <v>30165666666.666668</v>
      </c>
      <c r="LY385">
        <v>24714000000</v>
      </c>
      <c r="LZ385">
        <v>14475000000</v>
      </c>
      <c r="MA385">
        <v>9204666666.666666</v>
      </c>
      <c r="MB385">
        <v>1034333333.3333334</v>
      </c>
      <c r="MC385">
        <v>5452000000</v>
      </c>
      <c r="MD385">
        <v>20388666666.666668</v>
      </c>
      <c r="ME385">
        <v>16842000000</v>
      </c>
      <c r="MF385">
        <v>3546666666.6666665</v>
      </c>
      <c r="MG385">
        <v>35159666666.666664</v>
      </c>
      <c r="MH385">
        <v>4828666666.666667</v>
      </c>
      <c r="MI385">
        <v>6032666666.666667</v>
      </c>
      <c r="MJ385">
        <v>7677000000</v>
      </c>
      <c r="MK385">
        <v>5200000000</v>
      </c>
      <c r="ML385">
        <v>6230000000</v>
      </c>
      <c r="MM385">
        <v>4758000000</v>
      </c>
      <c r="MN385">
        <v>433333333.33333331</v>
      </c>
      <c r="MO385">
        <v>256618666666.66666</v>
      </c>
      <c r="MP385">
        <v>248860333333.33334</v>
      </c>
      <c r="MQ385">
        <v>82243666666.666672</v>
      </c>
      <c r="MR385">
        <v>65648000000</v>
      </c>
      <c r="MS385">
        <v>17172000000</v>
      </c>
      <c r="MT385">
        <v>46710666666.666664</v>
      </c>
      <c r="MU385">
        <v>1576666666.6666667</v>
      </c>
      <c r="MV385">
        <v>189000000</v>
      </c>
      <c r="MW385">
        <v>16595666666.666666</v>
      </c>
      <c r="MX385">
        <v>2533000000</v>
      </c>
      <c r="MY385">
        <v>14062666666.666666</v>
      </c>
      <c r="MZ385">
        <v>9350000000</v>
      </c>
      <c r="NA385">
        <v>4713000000</v>
      </c>
      <c r="NB385">
        <v>44261333333.333336</v>
      </c>
      <c r="NC385">
        <v>18265333333.333332</v>
      </c>
      <c r="ND385">
        <v>10937000000</v>
      </c>
      <c r="NE385">
        <v>3760666666.6666665</v>
      </c>
      <c r="NF385">
        <v>3567666666.6666665</v>
      </c>
      <c r="NG385">
        <v>25996000000</v>
      </c>
      <c r="NH385">
        <v>21642666666.666668</v>
      </c>
      <c r="NI385">
        <v>4353333333.333333</v>
      </c>
      <c r="NJ385">
        <v>15276666666.666666</v>
      </c>
      <c r="NK385">
        <v>9965333333.333334</v>
      </c>
      <c r="NL385">
        <v>8949333333.333334</v>
      </c>
      <c r="NM385">
        <v>1016000000</v>
      </c>
      <c r="NN385">
        <v>5311333333.333333</v>
      </c>
      <c r="NO385">
        <v>2200000000</v>
      </c>
      <c r="NP385">
        <v>3105000000</v>
      </c>
      <c r="NQ385">
        <v>6333333.333333333</v>
      </c>
      <c r="NR385">
        <v>11127000000</v>
      </c>
      <c r="NS385">
        <v>5662000000</v>
      </c>
      <c r="NT385">
        <v>2892333333.3333335</v>
      </c>
      <c r="NU385">
        <v>1755000000</v>
      </c>
      <c r="NV385">
        <v>817666666.66666663</v>
      </c>
      <c r="NW385">
        <v>33330666666.666668</v>
      </c>
      <c r="NX385">
        <v>30674333333.333332</v>
      </c>
      <c r="NY385">
        <v>29221666666.666668</v>
      </c>
      <c r="NZ385">
        <v>1452666666.6666667</v>
      </c>
      <c r="OA385">
        <v>2656333333.3333335</v>
      </c>
      <c r="OB385">
        <v>25857000000</v>
      </c>
      <c r="OC385">
        <v>13582333333.333334</v>
      </c>
      <c r="OD385">
        <v>10291000000</v>
      </c>
      <c r="OE385">
        <v>3291333333.3333335</v>
      </c>
      <c r="OF385">
        <v>12274333333.333334</v>
      </c>
      <c r="OG385">
        <v>5153666666.666667</v>
      </c>
      <c r="OH385">
        <v>342666666.66666669</v>
      </c>
      <c r="OI385">
        <v>4414666666.666667</v>
      </c>
      <c r="OJ385">
        <v>2363666666.6666665</v>
      </c>
      <c r="OK385">
        <v>36764000000</v>
      </c>
      <c r="OL385">
        <v>9109666666.666666</v>
      </c>
      <c r="OM385">
        <v>8059333333.333333</v>
      </c>
      <c r="ON385">
        <v>1050333333.3333334</v>
      </c>
      <c r="OP385">
        <v>6603333333.333333</v>
      </c>
      <c r="OQ385">
        <v>3438333333.3333335</v>
      </c>
      <c r="OR385">
        <v>1944333333.3333333</v>
      </c>
      <c r="OS385">
        <v>1220666666.6666667</v>
      </c>
      <c r="OT385">
        <v>7068666666.666667</v>
      </c>
      <c r="OU385">
        <v>3405333333.3333335</v>
      </c>
      <c r="OV385">
        <v>4092666666.6666665</v>
      </c>
      <c r="OW385">
        <v>1067000000</v>
      </c>
      <c r="OX385">
        <v>3835000000</v>
      </c>
      <c r="OY385">
        <v>2768000000</v>
      </c>
      <c r="OZ385">
        <v>7758333333.333333</v>
      </c>
      <c r="PA385">
        <v>32745666666.666668</v>
      </c>
      <c r="PB385">
        <v>24987000000</v>
      </c>
    </row>
    <row r="386" spans="1:418" x14ac:dyDescent="0.45">
      <c r="A386" s="71">
        <v>28764</v>
      </c>
      <c r="B386">
        <v>67.099999999999994</v>
      </c>
      <c r="C386">
        <v>64.5</v>
      </c>
      <c r="D386">
        <v>62.8</v>
      </c>
      <c r="I386">
        <v>59.7</v>
      </c>
      <c r="L386">
        <v>59.4</v>
      </c>
      <c r="M386">
        <v>53.9</v>
      </c>
      <c r="N386">
        <v>47</v>
      </c>
      <c r="O386">
        <v>46</v>
      </c>
      <c r="Q386">
        <v>56.1</v>
      </c>
      <c r="R386">
        <v>61.7</v>
      </c>
      <c r="S386">
        <v>49.4</v>
      </c>
      <c r="W386">
        <v>76.400000000000006</v>
      </c>
      <c r="AA386">
        <v>78.3</v>
      </c>
      <c r="AL386">
        <v>71.400000000000006</v>
      </c>
      <c r="AP386">
        <v>74.3</v>
      </c>
      <c r="AQ386">
        <v>74.2</v>
      </c>
      <c r="AR386">
        <v>76</v>
      </c>
      <c r="AT386">
        <v>70.099999999999994</v>
      </c>
      <c r="AU386">
        <v>78.400000000000006</v>
      </c>
      <c r="BC386">
        <v>68.2</v>
      </c>
      <c r="BG386">
        <v>80.5</v>
      </c>
      <c r="BH386">
        <v>80.5</v>
      </c>
      <c r="BI386">
        <v>80.3</v>
      </c>
      <c r="BJ386">
        <v>77.8</v>
      </c>
      <c r="BK386">
        <v>82.2</v>
      </c>
      <c r="BM386">
        <v>84.5</v>
      </c>
      <c r="BO386">
        <v>79.400000000000006</v>
      </c>
      <c r="BQ386">
        <v>88.5</v>
      </c>
      <c r="BR386">
        <v>88.3</v>
      </c>
      <c r="BS386">
        <v>86.8</v>
      </c>
      <c r="CB386">
        <v>75</v>
      </c>
      <c r="CF386">
        <v>73.7</v>
      </c>
      <c r="CG386">
        <v>84.3</v>
      </c>
      <c r="CJ386">
        <v>79.2</v>
      </c>
      <c r="CL386">
        <v>74</v>
      </c>
      <c r="CO386">
        <v>73.599999999999994</v>
      </c>
      <c r="CP386">
        <v>74.3</v>
      </c>
      <c r="CQ386">
        <v>78.400000000000006</v>
      </c>
      <c r="CR386">
        <v>76.2</v>
      </c>
      <c r="CS386">
        <v>72.2</v>
      </c>
      <c r="CU386">
        <v>76.7</v>
      </c>
      <c r="CW386">
        <v>71.3</v>
      </c>
      <c r="CX386">
        <v>68.400000000000006</v>
      </c>
      <c r="CZ386">
        <v>68.5</v>
      </c>
      <c r="DA386">
        <v>75.099999999999994</v>
      </c>
      <c r="DI386">
        <v>78.5</v>
      </c>
      <c r="DK386">
        <v>72.599999999999994</v>
      </c>
      <c r="DQ386">
        <v>74.400000000000006</v>
      </c>
      <c r="DX386">
        <v>73.2</v>
      </c>
      <c r="EC386">
        <v>74.400000000000006</v>
      </c>
      <c r="EF386">
        <v>69.2</v>
      </c>
      <c r="EI386">
        <v>69.599999999999994</v>
      </c>
      <c r="EK386">
        <v>70.3</v>
      </c>
      <c r="EP386">
        <v>75.7</v>
      </c>
      <c r="EQ386">
        <v>76.3</v>
      </c>
      <c r="ER386">
        <v>71.5</v>
      </c>
      <c r="EW386">
        <v>73.400000000000006</v>
      </c>
      <c r="EY386">
        <v>82.4</v>
      </c>
      <c r="EZ386">
        <v>83.8</v>
      </c>
      <c r="FA386">
        <v>83.8</v>
      </c>
      <c r="FB386">
        <v>90.6</v>
      </c>
      <c r="FE386">
        <v>88.9</v>
      </c>
      <c r="FF386">
        <v>81.3</v>
      </c>
      <c r="FG386">
        <v>93.4</v>
      </c>
      <c r="FH386">
        <v>93.6</v>
      </c>
      <c r="FI386">
        <v>99.8</v>
      </c>
      <c r="FJ386">
        <v>97.9</v>
      </c>
      <c r="FM386">
        <v>91.8</v>
      </c>
      <c r="FO386">
        <v>91.8</v>
      </c>
      <c r="FP386">
        <v>80.400000000000006</v>
      </c>
      <c r="FQ386">
        <v>78.400000000000006</v>
      </c>
      <c r="FS386">
        <v>82.6</v>
      </c>
      <c r="FX386">
        <v>63.3</v>
      </c>
      <c r="FY386">
        <v>64.2</v>
      </c>
      <c r="GA386">
        <v>77.3</v>
      </c>
      <c r="GC386">
        <v>77.2</v>
      </c>
      <c r="GF386">
        <v>58.4</v>
      </c>
      <c r="GH386">
        <v>53.5</v>
      </c>
      <c r="GI386">
        <v>53.5</v>
      </c>
      <c r="GJ386">
        <v>54</v>
      </c>
      <c r="GP386">
        <v>68.900000000000006</v>
      </c>
      <c r="GZ386">
        <v>63.3</v>
      </c>
      <c r="HA386">
        <v>65.5</v>
      </c>
      <c r="HB386">
        <v>62.9</v>
      </c>
      <c r="HC386">
        <v>62.8</v>
      </c>
      <c r="HI386">
        <v>5.2</v>
      </c>
      <c r="IA386">
        <v>77.099999999999994</v>
      </c>
      <c r="IE386">
        <v>79.3</v>
      </c>
      <c r="IH386">
        <v>76.7</v>
      </c>
      <c r="IN386">
        <v>74.8</v>
      </c>
      <c r="IU386">
        <v>62.1</v>
      </c>
      <c r="IV386">
        <v>60.6</v>
      </c>
      <c r="IW386">
        <v>60.9</v>
      </c>
      <c r="IX386">
        <v>5.7</v>
      </c>
      <c r="JJ386">
        <v>65.7</v>
      </c>
      <c r="JQ386">
        <v>68.099999999999994</v>
      </c>
      <c r="JX386">
        <v>67.2</v>
      </c>
      <c r="JY386">
        <v>68.5</v>
      </c>
      <c r="JZ386">
        <v>65.599999999999994</v>
      </c>
      <c r="KA386">
        <v>67.2</v>
      </c>
      <c r="KB386">
        <v>70.7</v>
      </c>
      <c r="KC386">
        <v>71.900000000000006</v>
      </c>
      <c r="KD386">
        <v>67.2</v>
      </c>
      <c r="KE386">
        <v>68.900000000000006</v>
      </c>
      <c r="KG386">
        <v>86.3</v>
      </c>
      <c r="KH386">
        <v>59.9</v>
      </c>
      <c r="KJ386">
        <v>69.099999999999994</v>
      </c>
      <c r="KK386">
        <v>68.900000000000006</v>
      </c>
      <c r="KL386">
        <v>73.900000000000006</v>
      </c>
      <c r="KT386">
        <v>5458333333.333333</v>
      </c>
      <c r="KU386">
        <v>493784666666.66669</v>
      </c>
      <c r="KV386">
        <v>230555000000</v>
      </c>
      <c r="KW386">
        <v>74099666666.666672</v>
      </c>
      <c r="KX386">
        <v>30867000000</v>
      </c>
      <c r="KY386">
        <v>21488333333.333332</v>
      </c>
      <c r="KZ386">
        <v>4275666666.6666665</v>
      </c>
      <c r="LA386">
        <v>5103000000</v>
      </c>
      <c r="LB386">
        <v>20604333333.333332</v>
      </c>
      <c r="LC386">
        <v>11392333333.333334</v>
      </c>
      <c r="LD386">
        <v>4696666666.666667</v>
      </c>
      <c r="LE386">
        <v>3012666666.6666665</v>
      </c>
      <c r="LF386">
        <v>1502666666.6666667</v>
      </c>
      <c r="LG386">
        <v>14504666666.666666</v>
      </c>
      <c r="LH386">
        <v>6436666666.666667</v>
      </c>
      <c r="LI386">
        <v>2812666666.6666665</v>
      </c>
      <c r="LJ386">
        <v>3632666666.6666665</v>
      </c>
      <c r="LK386">
        <v>1266666666.6666667</v>
      </c>
      <c r="LL386">
        <v>356333333.33333331</v>
      </c>
      <c r="LM386">
        <v>8123666666.666667</v>
      </c>
      <c r="LN386">
        <v>4179000000</v>
      </c>
      <c r="LO386">
        <v>1456666666.6666667</v>
      </c>
      <c r="LP386">
        <v>469000000</v>
      </c>
      <c r="LQ386">
        <v>1941000000</v>
      </c>
      <c r="LR386">
        <v>78000000</v>
      </c>
      <c r="LS386">
        <v>156455666666.66666</v>
      </c>
      <c r="LT386">
        <v>67848333333.333336</v>
      </c>
      <c r="LU386">
        <v>59193666666.666664</v>
      </c>
      <c r="LV386">
        <v>8233000000</v>
      </c>
      <c r="LW386">
        <v>421666666.66666669</v>
      </c>
      <c r="LX386">
        <v>30996666666.666668</v>
      </c>
      <c r="LY386">
        <v>25251666666.666668</v>
      </c>
      <c r="LZ386">
        <v>14710333333.333334</v>
      </c>
      <c r="MA386">
        <v>9466333333.333334</v>
      </c>
      <c r="MB386">
        <v>1075000000</v>
      </c>
      <c r="MC386">
        <v>5744666666.666667</v>
      </c>
      <c r="MD386">
        <v>21282000000</v>
      </c>
      <c r="ME386">
        <v>17650000000</v>
      </c>
      <c r="MF386">
        <v>3632000000</v>
      </c>
      <c r="MG386">
        <v>36328333333.333336</v>
      </c>
      <c r="MH386">
        <v>5055000000</v>
      </c>
      <c r="MI386">
        <v>6271666666.666667</v>
      </c>
      <c r="MJ386">
        <v>7967666666.666667</v>
      </c>
      <c r="MK386">
        <v>5328000000</v>
      </c>
      <c r="ML386">
        <v>6252333333.333333</v>
      </c>
      <c r="MM386">
        <v>5017000000</v>
      </c>
      <c r="MN386">
        <v>436666666.66666669</v>
      </c>
      <c r="MO386">
        <v>263229666666.66666</v>
      </c>
      <c r="MP386">
        <v>255248333333.33334</v>
      </c>
      <c r="MQ386">
        <v>84887666666.666672</v>
      </c>
      <c r="MR386">
        <v>67765000000</v>
      </c>
      <c r="MS386">
        <v>17549666666.666668</v>
      </c>
      <c r="MT386">
        <v>48423333333.333336</v>
      </c>
      <c r="MU386">
        <v>1606000000</v>
      </c>
      <c r="MV386">
        <v>186000000</v>
      </c>
      <c r="MW386">
        <v>17123000000</v>
      </c>
      <c r="MX386">
        <v>2631333333.3333335</v>
      </c>
      <c r="MY386">
        <v>14491666666.666666</v>
      </c>
      <c r="MZ386">
        <v>9661333333.333334</v>
      </c>
      <c r="NA386">
        <v>4830333333.333333</v>
      </c>
      <c r="NB386">
        <v>45750000000</v>
      </c>
      <c r="NC386">
        <v>18867666666.666668</v>
      </c>
      <c r="ND386">
        <v>11294333333.333334</v>
      </c>
      <c r="NE386">
        <v>3850000000</v>
      </c>
      <c r="NF386">
        <v>3723000000</v>
      </c>
      <c r="NG386">
        <v>26882333333.333332</v>
      </c>
      <c r="NH386">
        <v>22397666666.666668</v>
      </c>
      <c r="NI386">
        <v>4484666666.666667</v>
      </c>
      <c r="NJ386">
        <v>15419000000</v>
      </c>
      <c r="NK386">
        <v>10138000000</v>
      </c>
      <c r="NL386">
        <v>9078000000</v>
      </c>
      <c r="NM386">
        <v>1060000000</v>
      </c>
      <c r="NN386">
        <v>5281000000</v>
      </c>
      <c r="NO386">
        <v>2213000000</v>
      </c>
      <c r="NP386">
        <v>3061333333.3333335</v>
      </c>
      <c r="NQ386">
        <v>6666666.666666667</v>
      </c>
      <c r="NR386">
        <v>11359000000</v>
      </c>
      <c r="NS386">
        <v>5702000000</v>
      </c>
      <c r="NT386">
        <v>3004333333.3333335</v>
      </c>
      <c r="NU386">
        <v>1792666666.6666667</v>
      </c>
      <c r="NV386">
        <v>860333333.33333337</v>
      </c>
      <c r="NW386">
        <v>34335000000</v>
      </c>
      <c r="NX386">
        <v>31567000000</v>
      </c>
      <c r="NY386">
        <v>30074333333.333332</v>
      </c>
      <c r="NZ386">
        <v>1492666666.6666667</v>
      </c>
      <c r="OA386">
        <v>2768000000</v>
      </c>
      <c r="OB386">
        <v>26474000000</v>
      </c>
      <c r="OC386">
        <v>13528333333.333334</v>
      </c>
      <c r="OD386">
        <v>10591333333.333334</v>
      </c>
      <c r="OE386">
        <v>2937000000</v>
      </c>
      <c r="OF386">
        <v>12946000000</v>
      </c>
      <c r="OG386">
        <v>5247333333.333333</v>
      </c>
      <c r="OH386">
        <v>356666666.66666669</v>
      </c>
      <c r="OI386">
        <v>4431000000</v>
      </c>
      <c r="OJ386">
        <v>2910666666.6666665</v>
      </c>
      <c r="OK386">
        <v>37023333333.333336</v>
      </c>
      <c r="OL386">
        <v>9251333333.333334</v>
      </c>
      <c r="OM386">
        <v>8187666666.666667</v>
      </c>
      <c r="ON386">
        <v>1063666666.6666666</v>
      </c>
      <c r="OP386">
        <v>6731333333.333333</v>
      </c>
      <c r="OQ386">
        <v>3505000000</v>
      </c>
      <c r="OR386">
        <v>1957666666.6666667</v>
      </c>
      <c r="OS386">
        <v>1268666666.6666667</v>
      </c>
      <c r="OT386">
        <v>6899333333.333333</v>
      </c>
      <c r="OU386">
        <v>3508000000</v>
      </c>
      <c r="OV386">
        <v>4202666666.6666665</v>
      </c>
      <c r="OW386">
        <v>972333333.33333337</v>
      </c>
      <c r="OX386">
        <v>3811666666.6666665</v>
      </c>
      <c r="OY386">
        <v>2839333333.3333335</v>
      </c>
      <c r="OZ386">
        <v>7981000000</v>
      </c>
      <c r="PA386">
        <v>33685000000</v>
      </c>
      <c r="PB386">
        <v>25704000000</v>
      </c>
    </row>
    <row r="387" spans="1:418" x14ac:dyDescent="0.45">
      <c r="A387" s="71">
        <v>28795</v>
      </c>
      <c r="B387">
        <v>67.5</v>
      </c>
      <c r="C387">
        <v>64.900000000000006</v>
      </c>
      <c r="D387">
        <v>63.3</v>
      </c>
      <c r="I387">
        <v>60.7</v>
      </c>
      <c r="L387">
        <v>59.6</v>
      </c>
      <c r="M387">
        <v>54.1</v>
      </c>
      <c r="N387">
        <v>47.8</v>
      </c>
      <c r="O387">
        <v>47</v>
      </c>
      <c r="Q387">
        <v>56.1</v>
      </c>
      <c r="R387">
        <v>61.8</v>
      </c>
      <c r="S387">
        <v>49.3</v>
      </c>
      <c r="W387">
        <v>76.900000000000006</v>
      </c>
      <c r="AA387">
        <v>78.599999999999994</v>
      </c>
      <c r="AL387">
        <v>72</v>
      </c>
      <c r="AP387">
        <v>74.8</v>
      </c>
      <c r="AQ387">
        <v>74.7</v>
      </c>
      <c r="AR387">
        <v>76.5</v>
      </c>
      <c r="AT387">
        <v>70.599999999999994</v>
      </c>
      <c r="AU387">
        <v>78.7</v>
      </c>
      <c r="BC387">
        <v>68.8</v>
      </c>
      <c r="BG387">
        <v>81.599999999999994</v>
      </c>
      <c r="BH387">
        <v>81.5</v>
      </c>
      <c r="BI387">
        <v>81.599999999999994</v>
      </c>
      <c r="BJ387">
        <v>78.900000000000006</v>
      </c>
      <c r="BK387">
        <v>83.4</v>
      </c>
      <c r="BM387">
        <v>86.2</v>
      </c>
      <c r="BO387">
        <v>80.599999999999994</v>
      </c>
      <c r="BQ387">
        <v>90.9</v>
      </c>
      <c r="BR387">
        <v>90.5</v>
      </c>
      <c r="BS387">
        <v>88.9</v>
      </c>
      <c r="CB387">
        <v>75.900000000000006</v>
      </c>
      <c r="CF387">
        <v>74.7</v>
      </c>
      <c r="CG387">
        <v>85.6</v>
      </c>
      <c r="CJ387">
        <v>79.900000000000006</v>
      </c>
      <c r="CL387">
        <v>74.8</v>
      </c>
      <c r="CO387">
        <v>72.599999999999994</v>
      </c>
      <c r="CP387">
        <v>71.599999999999994</v>
      </c>
      <c r="CQ387">
        <v>72.7</v>
      </c>
      <c r="CR387">
        <v>79.7</v>
      </c>
      <c r="CS387">
        <v>70.5</v>
      </c>
      <c r="CU387">
        <v>68.900000000000006</v>
      </c>
      <c r="CW387">
        <v>70.099999999999994</v>
      </c>
      <c r="CX387">
        <v>66.3</v>
      </c>
      <c r="CZ387">
        <v>75.2</v>
      </c>
      <c r="DA387">
        <v>69.7</v>
      </c>
      <c r="DI387">
        <v>78.900000000000006</v>
      </c>
      <c r="DK387">
        <v>73.2</v>
      </c>
      <c r="DQ387">
        <v>75</v>
      </c>
      <c r="DX387">
        <v>74</v>
      </c>
      <c r="EC387">
        <v>75.099999999999994</v>
      </c>
      <c r="EF387">
        <v>69.900000000000006</v>
      </c>
      <c r="EI387">
        <v>70.099999999999994</v>
      </c>
      <c r="EK387">
        <v>70.900000000000006</v>
      </c>
      <c r="EP387">
        <v>76.099999999999994</v>
      </c>
      <c r="EQ387">
        <v>76.8</v>
      </c>
      <c r="ER387">
        <v>71.8</v>
      </c>
      <c r="EW387">
        <v>74</v>
      </c>
      <c r="EY387">
        <v>82.6</v>
      </c>
      <c r="EZ387">
        <v>83.9</v>
      </c>
      <c r="FA387">
        <v>84.2</v>
      </c>
      <c r="FB387">
        <v>90.7</v>
      </c>
      <c r="FE387">
        <v>88.7</v>
      </c>
      <c r="FF387">
        <v>81.900000000000006</v>
      </c>
      <c r="FG387">
        <v>93.4</v>
      </c>
      <c r="FH387">
        <v>94.2</v>
      </c>
      <c r="FI387">
        <v>99.4</v>
      </c>
      <c r="FJ387">
        <v>99.6</v>
      </c>
      <c r="FM387">
        <v>91.8</v>
      </c>
      <c r="FO387">
        <v>91.8</v>
      </c>
      <c r="FP387">
        <v>81</v>
      </c>
      <c r="FQ387">
        <v>78.900000000000006</v>
      </c>
      <c r="FS387">
        <v>83.3</v>
      </c>
      <c r="FX387">
        <v>63.9</v>
      </c>
      <c r="FY387">
        <v>64.8</v>
      </c>
      <c r="GA387">
        <v>77.900000000000006</v>
      </c>
      <c r="GC387">
        <v>77.8</v>
      </c>
      <c r="GF387">
        <v>58.8</v>
      </c>
      <c r="GH387">
        <v>54.4</v>
      </c>
      <c r="GI387">
        <v>54.4</v>
      </c>
      <c r="GJ387">
        <v>54.9</v>
      </c>
      <c r="GP387">
        <v>69.400000000000006</v>
      </c>
      <c r="GZ387">
        <v>63.8</v>
      </c>
      <c r="HA387">
        <v>66.099999999999994</v>
      </c>
      <c r="HB387">
        <v>63.3</v>
      </c>
      <c r="HC387">
        <v>63.3</v>
      </c>
      <c r="HI387">
        <v>5.2</v>
      </c>
      <c r="IA387">
        <v>77.2</v>
      </c>
      <c r="IE387">
        <v>79.900000000000006</v>
      </c>
      <c r="IH387">
        <v>77.3</v>
      </c>
      <c r="IN387">
        <v>74.900000000000006</v>
      </c>
      <c r="IU387">
        <v>62.6</v>
      </c>
      <c r="IV387">
        <v>61.1</v>
      </c>
      <c r="IW387">
        <v>61.4</v>
      </c>
      <c r="IX387">
        <v>5.7</v>
      </c>
      <c r="JJ387">
        <v>66</v>
      </c>
      <c r="JQ387">
        <v>68.400000000000006</v>
      </c>
      <c r="JX387">
        <v>67.599999999999994</v>
      </c>
      <c r="JY387">
        <v>68.900000000000006</v>
      </c>
      <c r="JZ387">
        <v>66.099999999999994</v>
      </c>
      <c r="KA387">
        <v>67.7</v>
      </c>
      <c r="KB387">
        <v>71.099999999999994</v>
      </c>
      <c r="KC387">
        <v>72.400000000000006</v>
      </c>
      <c r="KD387">
        <v>67.7</v>
      </c>
      <c r="KE387">
        <v>69.400000000000006</v>
      </c>
      <c r="KG387">
        <v>86.4</v>
      </c>
      <c r="KH387">
        <v>60.3</v>
      </c>
      <c r="KJ387">
        <v>69.599999999999994</v>
      </c>
      <c r="KK387">
        <v>69.400000000000006</v>
      </c>
      <c r="KL387">
        <v>74.400000000000006</v>
      </c>
      <c r="KT387">
        <v>5458333333.333333</v>
      </c>
      <c r="KU387">
        <v>493784666666.66669</v>
      </c>
      <c r="KV387">
        <v>230555000000</v>
      </c>
      <c r="KW387">
        <v>74099666666.666672</v>
      </c>
      <c r="KX387">
        <v>30867000000</v>
      </c>
      <c r="KY387">
        <v>21488333333.333332</v>
      </c>
      <c r="KZ387">
        <v>4275666666.6666665</v>
      </c>
      <c r="LA387">
        <v>5103000000</v>
      </c>
      <c r="LB387">
        <v>20604333333.333332</v>
      </c>
      <c r="LC387">
        <v>11392333333.333334</v>
      </c>
      <c r="LD387">
        <v>4696666666.666667</v>
      </c>
      <c r="LE387">
        <v>3012666666.6666665</v>
      </c>
      <c r="LF387">
        <v>1502666666.6666667</v>
      </c>
      <c r="LG387">
        <v>14504666666.666666</v>
      </c>
      <c r="LH387">
        <v>6436666666.666667</v>
      </c>
      <c r="LI387">
        <v>2812666666.6666665</v>
      </c>
      <c r="LJ387">
        <v>3632666666.6666665</v>
      </c>
      <c r="LK387">
        <v>1266666666.6666667</v>
      </c>
      <c r="LL387">
        <v>356333333.33333331</v>
      </c>
      <c r="LM387">
        <v>8123666666.666667</v>
      </c>
      <c r="LN387">
        <v>4179000000</v>
      </c>
      <c r="LO387">
        <v>1456666666.6666667</v>
      </c>
      <c r="LP387">
        <v>469000000</v>
      </c>
      <c r="LQ387">
        <v>1941000000</v>
      </c>
      <c r="LR387">
        <v>78000000</v>
      </c>
      <c r="LS387">
        <v>156455666666.66666</v>
      </c>
      <c r="LT387">
        <v>67848333333.333336</v>
      </c>
      <c r="LU387">
        <v>59193666666.666664</v>
      </c>
      <c r="LV387">
        <v>8233000000</v>
      </c>
      <c r="LW387">
        <v>421666666.66666669</v>
      </c>
      <c r="LX387">
        <v>30996666666.666668</v>
      </c>
      <c r="LY387">
        <v>25251666666.666668</v>
      </c>
      <c r="LZ387">
        <v>14710333333.333334</v>
      </c>
      <c r="MA387">
        <v>9466333333.333334</v>
      </c>
      <c r="MB387">
        <v>1075000000</v>
      </c>
      <c r="MC387">
        <v>5744666666.666667</v>
      </c>
      <c r="MD387">
        <v>21282000000</v>
      </c>
      <c r="ME387">
        <v>17650000000</v>
      </c>
      <c r="MF387">
        <v>3632000000</v>
      </c>
      <c r="MG387">
        <v>36328333333.333336</v>
      </c>
      <c r="MH387">
        <v>5055000000</v>
      </c>
      <c r="MI387">
        <v>6271666666.666667</v>
      </c>
      <c r="MJ387">
        <v>7967666666.666667</v>
      </c>
      <c r="MK387">
        <v>5328000000</v>
      </c>
      <c r="ML387">
        <v>6252333333.333333</v>
      </c>
      <c r="MM387">
        <v>5017000000</v>
      </c>
      <c r="MN387">
        <v>436666666.66666669</v>
      </c>
      <c r="MO387">
        <v>263229666666.66666</v>
      </c>
      <c r="MP387">
        <v>255248333333.33334</v>
      </c>
      <c r="MQ387">
        <v>84887666666.666672</v>
      </c>
      <c r="MR387">
        <v>67765000000</v>
      </c>
      <c r="MS387">
        <v>17549666666.666668</v>
      </c>
      <c r="MT387">
        <v>48423333333.333336</v>
      </c>
      <c r="MU387">
        <v>1606000000</v>
      </c>
      <c r="MV387">
        <v>186000000</v>
      </c>
      <c r="MW387">
        <v>17123000000</v>
      </c>
      <c r="MX387">
        <v>2631333333.3333335</v>
      </c>
      <c r="MY387">
        <v>14491666666.666666</v>
      </c>
      <c r="MZ387">
        <v>9661333333.333334</v>
      </c>
      <c r="NA387">
        <v>4830333333.333333</v>
      </c>
      <c r="NB387">
        <v>45750000000</v>
      </c>
      <c r="NC387">
        <v>18867666666.666668</v>
      </c>
      <c r="ND387">
        <v>11294333333.333334</v>
      </c>
      <c r="NE387">
        <v>3850000000</v>
      </c>
      <c r="NF387">
        <v>3723000000</v>
      </c>
      <c r="NG387">
        <v>26882333333.333332</v>
      </c>
      <c r="NH387">
        <v>22397666666.666668</v>
      </c>
      <c r="NI387">
        <v>4484666666.666667</v>
      </c>
      <c r="NJ387">
        <v>15419000000</v>
      </c>
      <c r="NK387">
        <v>10138000000</v>
      </c>
      <c r="NL387">
        <v>9078000000</v>
      </c>
      <c r="NM387">
        <v>1060000000</v>
      </c>
      <c r="NN387">
        <v>5281000000</v>
      </c>
      <c r="NO387">
        <v>2213000000</v>
      </c>
      <c r="NP387">
        <v>3061333333.3333335</v>
      </c>
      <c r="NQ387">
        <v>6666666.666666667</v>
      </c>
      <c r="NR387">
        <v>11359000000</v>
      </c>
      <c r="NS387">
        <v>5702000000</v>
      </c>
      <c r="NT387">
        <v>3004333333.3333335</v>
      </c>
      <c r="NU387">
        <v>1792666666.6666667</v>
      </c>
      <c r="NV387">
        <v>860333333.33333337</v>
      </c>
      <c r="NW387">
        <v>34335000000</v>
      </c>
      <c r="NX387">
        <v>31567000000</v>
      </c>
      <c r="NY387">
        <v>30074333333.333332</v>
      </c>
      <c r="NZ387">
        <v>1492666666.6666667</v>
      </c>
      <c r="OA387">
        <v>2768000000</v>
      </c>
      <c r="OB387">
        <v>26474000000</v>
      </c>
      <c r="OC387">
        <v>13528333333.333334</v>
      </c>
      <c r="OD387">
        <v>10591333333.333334</v>
      </c>
      <c r="OE387">
        <v>2937000000</v>
      </c>
      <c r="OF387">
        <v>12946000000</v>
      </c>
      <c r="OG387">
        <v>5247333333.333333</v>
      </c>
      <c r="OH387">
        <v>356666666.66666669</v>
      </c>
      <c r="OI387">
        <v>4431000000</v>
      </c>
      <c r="OJ387">
        <v>2910666666.6666665</v>
      </c>
      <c r="OK387">
        <v>37023333333.333336</v>
      </c>
      <c r="OL387">
        <v>9251333333.333334</v>
      </c>
      <c r="OM387">
        <v>8187666666.666667</v>
      </c>
      <c r="ON387">
        <v>1063666666.6666666</v>
      </c>
      <c r="OP387">
        <v>6731333333.333333</v>
      </c>
      <c r="OQ387">
        <v>3505000000</v>
      </c>
      <c r="OR387">
        <v>1957666666.6666667</v>
      </c>
      <c r="OS387">
        <v>1268666666.6666667</v>
      </c>
      <c r="OT387">
        <v>6899333333.333333</v>
      </c>
      <c r="OU387">
        <v>3508000000</v>
      </c>
      <c r="OV387">
        <v>4202666666.6666665</v>
      </c>
      <c r="OW387">
        <v>972333333.33333337</v>
      </c>
      <c r="OX387">
        <v>3811666666.6666665</v>
      </c>
      <c r="OY387">
        <v>2839333333.3333335</v>
      </c>
      <c r="OZ387">
        <v>7981000000</v>
      </c>
      <c r="PA387">
        <v>33685000000</v>
      </c>
      <c r="PB387">
        <v>25704000000</v>
      </c>
    </row>
    <row r="388" spans="1:418" x14ac:dyDescent="0.45">
      <c r="A388" s="71">
        <v>28825</v>
      </c>
      <c r="B388">
        <v>67.900000000000006</v>
      </c>
      <c r="C388">
        <v>65.2</v>
      </c>
      <c r="D388">
        <v>63.5</v>
      </c>
      <c r="I388">
        <v>61.5</v>
      </c>
      <c r="L388">
        <v>60</v>
      </c>
      <c r="M388">
        <v>54.6</v>
      </c>
      <c r="N388">
        <v>48.4</v>
      </c>
      <c r="O388">
        <v>47.6</v>
      </c>
      <c r="Q388">
        <v>56.5</v>
      </c>
      <c r="R388">
        <v>62</v>
      </c>
      <c r="S388">
        <v>50</v>
      </c>
      <c r="W388">
        <v>77.400000000000006</v>
      </c>
      <c r="AA388">
        <v>78.900000000000006</v>
      </c>
      <c r="AL388">
        <v>72.5</v>
      </c>
      <c r="AP388">
        <v>75.2</v>
      </c>
      <c r="AQ388">
        <v>75.099999999999994</v>
      </c>
      <c r="AR388">
        <v>76.900000000000006</v>
      </c>
      <c r="AT388">
        <v>70.7</v>
      </c>
      <c r="AU388">
        <v>79.099999999999994</v>
      </c>
      <c r="BC388">
        <v>69.400000000000006</v>
      </c>
      <c r="BG388">
        <v>82.1</v>
      </c>
      <c r="BH388">
        <v>82</v>
      </c>
      <c r="BI388">
        <v>82</v>
      </c>
      <c r="BJ388">
        <v>79.599999999999994</v>
      </c>
      <c r="BK388">
        <v>84.1</v>
      </c>
      <c r="BM388">
        <v>86.4</v>
      </c>
      <c r="BO388">
        <v>79.5</v>
      </c>
      <c r="BQ388">
        <v>91</v>
      </c>
      <c r="BR388">
        <v>91.9</v>
      </c>
      <c r="BS388">
        <v>89.2</v>
      </c>
      <c r="CB388">
        <v>76.2</v>
      </c>
      <c r="CF388">
        <v>74.7</v>
      </c>
      <c r="CG388">
        <v>87.5</v>
      </c>
      <c r="CJ388">
        <v>81</v>
      </c>
      <c r="CL388">
        <v>76.400000000000006</v>
      </c>
      <c r="CO388">
        <v>71.900000000000006</v>
      </c>
      <c r="CP388">
        <v>69.2</v>
      </c>
      <c r="CQ388">
        <v>69.900000000000006</v>
      </c>
      <c r="CR388">
        <v>77.8</v>
      </c>
      <c r="CS388">
        <v>73.3</v>
      </c>
      <c r="CU388">
        <v>63.6</v>
      </c>
      <c r="CW388">
        <v>68.400000000000006</v>
      </c>
      <c r="CX388">
        <v>65.599999999999994</v>
      </c>
      <c r="CZ388">
        <v>72.099999999999994</v>
      </c>
      <c r="DA388">
        <v>65.900000000000006</v>
      </c>
      <c r="DI388">
        <v>79.3</v>
      </c>
      <c r="DK388">
        <v>73.900000000000006</v>
      </c>
      <c r="DQ388">
        <v>75.5</v>
      </c>
      <c r="DX388">
        <v>76</v>
      </c>
      <c r="EC388">
        <v>75.599999999999994</v>
      </c>
      <c r="EF388">
        <v>70.3</v>
      </c>
      <c r="EI388">
        <v>70.599999999999994</v>
      </c>
      <c r="EK388">
        <v>71.400000000000006</v>
      </c>
      <c r="EP388">
        <v>76.7</v>
      </c>
      <c r="EQ388">
        <v>77.3</v>
      </c>
      <c r="ER388">
        <v>72.5</v>
      </c>
      <c r="EW388">
        <v>74.7</v>
      </c>
      <c r="EY388">
        <v>82.6</v>
      </c>
      <c r="EZ388">
        <v>84.1</v>
      </c>
      <c r="FA388">
        <v>84.6</v>
      </c>
      <c r="FB388">
        <v>91.2</v>
      </c>
      <c r="FE388">
        <v>88.8</v>
      </c>
      <c r="FF388">
        <v>82.3</v>
      </c>
      <c r="FG388">
        <v>92.9</v>
      </c>
      <c r="FH388">
        <v>93.6</v>
      </c>
      <c r="FI388">
        <v>99.2</v>
      </c>
      <c r="FJ388">
        <v>97.2</v>
      </c>
      <c r="FM388">
        <v>92.1</v>
      </c>
      <c r="FO388">
        <v>92.1</v>
      </c>
      <c r="FP388">
        <v>81.5</v>
      </c>
      <c r="FQ388">
        <v>79.900000000000006</v>
      </c>
      <c r="FS388">
        <v>83.4</v>
      </c>
      <c r="FX388">
        <v>64.5</v>
      </c>
      <c r="FY388">
        <v>65.5</v>
      </c>
      <c r="GA388">
        <v>78.599999999999994</v>
      </c>
      <c r="GC388">
        <v>78.5</v>
      </c>
      <c r="GF388">
        <v>59.1</v>
      </c>
      <c r="GH388">
        <v>55.4</v>
      </c>
      <c r="GI388">
        <v>55.4</v>
      </c>
      <c r="GJ388">
        <v>56</v>
      </c>
      <c r="GP388">
        <v>69.900000000000006</v>
      </c>
      <c r="GZ388">
        <v>64.099999999999994</v>
      </c>
      <c r="HA388">
        <v>66.599999999999994</v>
      </c>
      <c r="HB388">
        <v>64</v>
      </c>
      <c r="HC388">
        <v>63.7</v>
      </c>
      <c r="HI388">
        <v>5.2</v>
      </c>
      <c r="IA388">
        <v>77.599999999999994</v>
      </c>
      <c r="IE388">
        <v>80.5</v>
      </c>
      <c r="IH388">
        <v>77.599999999999994</v>
      </c>
      <c r="IN388">
        <v>75.7</v>
      </c>
      <c r="IU388">
        <v>62.9</v>
      </c>
      <c r="IV388">
        <v>61.6</v>
      </c>
      <c r="IW388">
        <v>61.8</v>
      </c>
      <c r="IX388">
        <v>5.8</v>
      </c>
      <c r="JJ388">
        <v>66.2</v>
      </c>
      <c r="JQ388">
        <v>68.8</v>
      </c>
      <c r="JX388">
        <v>68</v>
      </c>
      <c r="JY388">
        <v>69.400000000000006</v>
      </c>
      <c r="JZ388">
        <v>66.400000000000006</v>
      </c>
      <c r="KA388">
        <v>68.099999999999994</v>
      </c>
      <c r="KB388">
        <v>71.400000000000006</v>
      </c>
      <c r="KC388">
        <v>72.599999999999994</v>
      </c>
      <c r="KD388">
        <v>68.099999999999994</v>
      </c>
      <c r="KE388">
        <v>69.8</v>
      </c>
      <c r="KG388">
        <v>86.2</v>
      </c>
      <c r="KH388">
        <v>60.5</v>
      </c>
      <c r="KJ388">
        <v>70.2</v>
      </c>
      <c r="KK388">
        <v>70</v>
      </c>
      <c r="KL388">
        <v>75</v>
      </c>
      <c r="KT388">
        <v>5458333333.333333</v>
      </c>
      <c r="KU388">
        <v>493784666666.66669</v>
      </c>
      <c r="KV388">
        <v>230555000000</v>
      </c>
      <c r="KW388">
        <v>74099666666.666672</v>
      </c>
      <c r="KX388">
        <v>30867000000</v>
      </c>
      <c r="KY388">
        <v>21488333333.333332</v>
      </c>
      <c r="KZ388">
        <v>4275666666.6666665</v>
      </c>
      <c r="LA388">
        <v>5103000000</v>
      </c>
      <c r="LB388">
        <v>20604333333.333332</v>
      </c>
      <c r="LC388">
        <v>11392333333.333334</v>
      </c>
      <c r="LD388">
        <v>4696666666.666667</v>
      </c>
      <c r="LE388">
        <v>3012666666.6666665</v>
      </c>
      <c r="LF388">
        <v>1502666666.6666667</v>
      </c>
      <c r="LG388">
        <v>14504666666.666666</v>
      </c>
      <c r="LH388">
        <v>6436666666.666667</v>
      </c>
      <c r="LI388">
        <v>2812666666.6666665</v>
      </c>
      <c r="LJ388">
        <v>3632666666.6666665</v>
      </c>
      <c r="LK388">
        <v>1266666666.6666667</v>
      </c>
      <c r="LL388">
        <v>356333333.33333331</v>
      </c>
      <c r="LM388">
        <v>8123666666.666667</v>
      </c>
      <c r="LN388">
        <v>4179000000</v>
      </c>
      <c r="LO388">
        <v>1456666666.6666667</v>
      </c>
      <c r="LP388">
        <v>469000000</v>
      </c>
      <c r="LQ388">
        <v>1941000000</v>
      </c>
      <c r="LR388">
        <v>78000000</v>
      </c>
      <c r="LS388">
        <v>156455666666.66666</v>
      </c>
      <c r="LT388">
        <v>67848333333.333336</v>
      </c>
      <c r="LU388">
        <v>59193666666.666664</v>
      </c>
      <c r="LV388">
        <v>8233000000</v>
      </c>
      <c r="LW388">
        <v>421666666.66666669</v>
      </c>
      <c r="LX388">
        <v>30996666666.666668</v>
      </c>
      <c r="LY388">
        <v>25251666666.666668</v>
      </c>
      <c r="LZ388">
        <v>14710333333.333334</v>
      </c>
      <c r="MA388">
        <v>9466333333.333334</v>
      </c>
      <c r="MB388">
        <v>1075000000</v>
      </c>
      <c r="MC388">
        <v>5744666666.666667</v>
      </c>
      <c r="MD388">
        <v>21282000000</v>
      </c>
      <c r="ME388">
        <v>17650000000</v>
      </c>
      <c r="MF388">
        <v>3632000000</v>
      </c>
      <c r="MG388">
        <v>36328333333.333336</v>
      </c>
      <c r="MH388">
        <v>5055000000</v>
      </c>
      <c r="MI388">
        <v>6271666666.666667</v>
      </c>
      <c r="MJ388">
        <v>7967666666.666667</v>
      </c>
      <c r="MK388">
        <v>5328000000</v>
      </c>
      <c r="ML388">
        <v>6252333333.333333</v>
      </c>
      <c r="MM388">
        <v>5017000000</v>
      </c>
      <c r="MN388">
        <v>436666666.66666669</v>
      </c>
      <c r="MO388">
        <v>263229666666.66666</v>
      </c>
      <c r="MP388">
        <v>255248333333.33334</v>
      </c>
      <c r="MQ388">
        <v>84887666666.666672</v>
      </c>
      <c r="MR388">
        <v>67765000000</v>
      </c>
      <c r="MS388">
        <v>17549666666.666668</v>
      </c>
      <c r="MT388">
        <v>48423333333.333336</v>
      </c>
      <c r="MU388">
        <v>1606000000</v>
      </c>
      <c r="MV388">
        <v>186000000</v>
      </c>
      <c r="MW388">
        <v>17123000000</v>
      </c>
      <c r="MX388">
        <v>2631333333.3333335</v>
      </c>
      <c r="MY388">
        <v>14491666666.666666</v>
      </c>
      <c r="MZ388">
        <v>9661333333.333334</v>
      </c>
      <c r="NA388">
        <v>4830333333.333333</v>
      </c>
      <c r="NB388">
        <v>45750000000</v>
      </c>
      <c r="NC388">
        <v>18867666666.666668</v>
      </c>
      <c r="ND388">
        <v>11294333333.333334</v>
      </c>
      <c r="NE388">
        <v>3850000000</v>
      </c>
      <c r="NF388">
        <v>3723000000</v>
      </c>
      <c r="NG388">
        <v>26882333333.333332</v>
      </c>
      <c r="NH388">
        <v>22397666666.666668</v>
      </c>
      <c r="NI388">
        <v>4484666666.666667</v>
      </c>
      <c r="NJ388">
        <v>15419000000</v>
      </c>
      <c r="NK388">
        <v>10138000000</v>
      </c>
      <c r="NL388">
        <v>9078000000</v>
      </c>
      <c r="NM388">
        <v>1060000000</v>
      </c>
      <c r="NN388">
        <v>5281000000</v>
      </c>
      <c r="NO388">
        <v>2213000000</v>
      </c>
      <c r="NP388">
        <v>3061333333.3333335</v>
      </c>
      <c r="NQ388">
        <v>6666666.666666667</v>
      </c>
      <c r="NR388">
        <v>11359000000</v>
      </c>
      <c r="NS388">
        <v>5702000000</v>
      </c>
      <c r="NT388">
        <v>3004333333.3333335</v>
      </c>
      <c r="NU388">
        <v>1792666666.6666667</v>
      </c>
      <c r="NV388">
        <v>860333333.33333337</v>
      </c>
      <c r="NW388">
        <v>34335000000</v>
      </c>
      <c r="NX388">
        <v>31567000000</v>
      </c>
      <c r="NY388">
        <v>30074333333.333332</v>
      </c>
      <c r="NZ388">
        <v>1492666666.6666667</v>
      </c>
      <c r="OA388">
        <v>2768000000</v>
      </c>
      <c r="OB388">
        <v>26474000000</v>
      </c>
      <c r="OC388">
        <v>13528333333.333334</v>
      </c>
      <c r="OD388">
        <v>10591333333.333334</v>
      </c>
      <c r="OE388">
        <v>2937000000</v>
      </c>
      <c r="OF388">
        <v>12946000000</v>
      </c>
      <c r="OG388">
        <v>5247333333.333333</v>
      </c>
      <c r="OH388">
        <v>356666666.66666669</v>
      </c>
      <c r="OI388">
        <v>4431000000</v>
      </c>
      <c r="OJ388">
        <v>2910666666.6666665</v>
      </c>
      <c r="OK388">
        <v>37023333333.333336</v>
      </c>
      <c r="OL388">
        <v>9251333333.333334</v>
      </c>
      <c r="OM388">
        <v>8187666666.666667</v>
      </c>
      <c r="ON388">
        <v>1063666666.6666666</v>
      </c>
      <c r="OP388">
        <v>6731333333.333333</v>
      </c>
      <c r="OQ388">
        <v>3505000000</v>
      </c>
      <c r="OR388">
        <v>1957666666.6666667</v>
      </c>
      <c r="OS388">
        <v>1268666666.6666667</v>
      </c>
      <c r="OT388">
        <v>6899333333.333333</v>
      </c>
      <c r="OU388">
        <v>3508000000</v>
      </c>
      <c r="OV388">
        <v>4202666666.6666665</v>
      </c>
      <c r="OW388">
        <v>972333333.33333337</v>
      </c>
      <c r="OX388">
        <v>3811666666.6666665</v>
      </c>
      <c r="OY388">
        <v>2839333333.3333335</v>
      </c>
      <c r="OZ388">
        <v>7981000000</v>
      </c>
      <c r="PA388">
        <v>33685000000</v>
      </c>
      <c r="PB388">
        <v>25704000000</v>
      </c>
    </row>
    <row r="389" spans="1:418" x14ac:dyDescent="0.45">
      <c r="A389" s="71">
        <v>28856</v>
      </c>
      <c r="B389">
        <v>68.5</v>
      </c>
      <c r="C389">
        <v>65.7</v>
      </c>
      <c r="D389">
        <v>64</v>
      </c>
      <c r="I389">
        <v>62.3</v>
      </c>
      <c r="L389">
        <v>60.4</v>
      </c>
      <c r="M389">
        <v>55.3</v>
      </c>
      <c r="N389">
        <v>48.6</v>
      </c>
      <c r="O389">
        <v>47.9</v>
      </c>
      <c r="Q389">
        <v>57.3</v>
      </c>
      <c r="R389">
        <v>62.3</v>
      </c>
      <c r="S389">
        <v>51.4</v>
      </c>
      <c r="W389">
        <v>77.900000000000006</v>
      </c>
      <c r="AA389">
        <v>79.2</v>
      </c>
      <c r="AL389">
        <v>73.2</v>
      </c>
      <c r="AP389">
        <v>76.5</v>
      </c>
      <c r="AQ389">
        <v>76.400000000000006</v>
      </c>
      <c r="AR389">
        <v>78.5</v>
      </c>
      <c r="AT389">
        <v>71.2</v>
      </c>
      <c r="AU389">
        <v>79.599999999999994</v>
      </c>
      <c r="BC389">
        <v>70.099999999999994</v>
      </c>
      <c r="BG389">
        <v>84.7</v>
      </c>
      <c r="BH389">
        <v>84.6</v>
      </c>
      <c r="BI389">
        <v>85.1</v>
      </c>
      <c r="BJ389">
        <v>84</v>
      </c>
      <c r="BK389">
        <v>91.5</v>
      </c>
      <c r="BM389">
        <v>88.2</v>
      </c>
      <c r="BO389">
        <v>81.2</v>
      </c>
      <c r="BQ389">
        <v>91.4</v>
      </c>
      <c r="BR389">
        <v>92.8</v>
      </c>
      <c r="BS389">
        <v>90.6</v>
      </c>
      <c r="CB389">
        <v>75.8</v>
      </c>
      <c r="CF389">
        <v>74.400000000000006</v>
      </c>
      <c r="CG389">
        <v>90.3</v>
      </c>
      <c r="CJ389">
        <v>82</v>
      </c>
      <c r="CL389">
        <v>77.099999999999994</v>
      </c>
      <c r="CO389">
        <v>74.8</v>
      </c>
      <c r="CP389">
        <v>74.599999999999994</v>
      </c>
      <c r="CQ389">
        <v>74.2</v>
      </c>
      <c r="CR389">
        <v>77.7</v>
      </c>
      <c r="CS389">
        <v>72.8</v>
      </c>
      <c r="CU389">
        <v>72.099999999999994</v>
      </c>
      <c r="CW389">
        <v>76</v>
      </c>
      <c r="CX389">
        <v>65</v>
      </c>
      <c r="CZ389">
        <v>84.9</v>
      </c>
      <c r="DA389">
        <v>69.7</v>
      </c>
      <c r="DI389">
        <v>79.599999999999994</v>
      </c>
      <c r="DK389">
        <v>74.400000000000006</v>
      </c>
      <c r="DQ389">
        <v>76</v>
      </c>
      <c r="DX389">
        <v>76.3</v>
      </c>
      <c r="EC389">
        <v>77</v>
      </c>
      <c r="EF389">
        <v>70.8</v>
      </c>
      <c r="EI389">
        <v>71</v>
      </c>
      <c r="EK389">
        <v>72</v>
      </c>
      <c r="EP389">
        <v>77.2</v>
      </c>
      <c r="EQ389">
        <v>77.8</v>
      </c>
      <c r="ER389">
        <v>73.3</v>
      </c>
      <c r="EW389">
        <v>75</v>
      </c>
      <c r="EY389">
        <v>83</v>
      </c>
      <c r="EZ389">
        <v>84.4</v>
      </c>
      <c r="FA389">
        <v>84.9</v>
      </c>
      <c r="FB389">
        <v>91.2</v>
      </c>
      <c r="FE389">
        <v>88.6</v>
      </c>
      <c r="FF389">
        <v>82.7</v>
      </c>
      <c r="FG389">
        <v>93.5</v>
      </c>
      <c r="FH389">
        <v>93.5</v>
      </c>
      <c r="FI389">
        <v>97.6</v>
      </c>
      <c r="FJ389">
        <v>96.9</v>
      </c>
      <c r="FM389">
        <v>91.3</v>
      </c>
      <c r="FO389">
        <v>91.3</v>
      </c>
      <c r="FP389">
        <v>81.900000000000006</v>
      </c>
      <c r="FQ389">
        <v>79.900000000000006</v>
      </c>
      <c r="FS389">
        <v>84.4</v>
      </c>
      <c r="FX389">
        <v>64.599999999999994</v>
      </c>
      <c r="FY389">
        <v>65.599999999999994</v>
      </c>
      <c r="GA389">
        <v>79</v>
      </c>
      <c r="GC389">
        <v>78.900000000000006</v>
      </c>
      <c r="GF389">
        <v>57.9</v>
      </c>
      <c r="GH389">
        <v>56</v>
      </c>
      <c r="GI389">
        <v>56</v>
      </c>
      <c r="GJ389">
        <v>56.6</v>
      </c>
      <c r="GP389">
        <v>70.400000000000006</v>
      </c>
      <c r="GZ389">
        <v>64.8</v>
      </c>
      <c r="HA389">
        <v>66.900000000000006</v>
      </c>
      <c r="HB389">
        <v>64.400000000000006</v>
      </c>
      <c r="HC389">
        <v>64.400000000000006</v>
      </c>
      <c r="HI389">
        <v>5.3</v>
      </c>
      <c r="IA389">
        <v>77.900000000000006</v>
      </c>
      <c r="IE389">
        <v>80.900000000000006</v>
      </c>
      <c r="IH389">
        <v>78.3</v>
      </c>
      <c r="IN389">
        <v>76.8</v>
      </c>
      <c r="IU389">
        <v>63.3</v>
      </c>
      <c r="IV389">
        <v>61.9</v>
      </c>
      <c r="IW389">
        <v>62.1</v>
      </c>
      <c r="IX389">
        <v>5.8</v>
      </c>
      <c r="JJ389">
        <v>66.7</v>
      </c>
      <c r="JQ389">
        <v>69.3</v>
      </c>
      <c r="JX389">
        <v>68.5</v>
      </c>
      <c r="JY389">
        <v>70</v>
      </c>
      <c r="JZ389">
        <v>66.8</v>
      </c>
      <c r="KA389">
        <v>68.5</v>
      </c>
      <c r="KB389">
        <v>71.900000000000006</v>
      </c>
      <c r="KC389">
        <v>73.099999999999994</v>
      </c>
      <c r="KD389">
        <v>68.599999999999994</v>
      </c>
      <c r="KE389">
        <v>70.400000000000006</v>
      </c>
      <c r="KG389">
        <v>86.6</v>
      </c>
      <c r="KH389">
        <v>60.9</v>
      </c>
      <c r="KJ389">
        <v>70.400000000000006</v>
      </c>
      <c r="KK389">
        <v>70.3</v>
      </c>
      <c r="KL389">
        <v>75.400000000000006</v>
      </c>
      <c r="KT389">
        <v>5611666666.666667</v>
      </c>
      <c r="KU389">
        <v>505713666666.66669</v>
      </c>
      <c r="KV389">
        <v>235956000000</v>
      </c>
      <c r="KW389">
        <v>74426000000</v>
      </c>
      <c r="KX389">
        <v>30893333333.333332</v>
      </c>
      <c r="KY389">
        <v>21481666666.666668</v>
      </c>
      <c r="KZ389">
        <v>4202666666.6666665</v>
      </c>
      <c r="LA389">
        <v>5209000000</v>
      </c>
      <c r="LB389">
        <v>20847666666.666668</v>
      </c>
      <c r="LC389">
        <v>11537000000</v>
      </c>
      <c r="LD389">
        <v>4750000000</v>
      </c>
      <c r="LE389">
        <v>3035666666.6666665</v>
      </c>
      <c r="LF389">
        <v>1524666666.6666667</v>
      </c>
      <c r="LG389">
        <v>14823666666.666666</v>
      </c>
      <c r="LH389">
        <v>6443333333.333333</v>
      </c>
      <c r="LI389">
        <v>2673000000</v>
      </c>
      <c r="LJ389">
        <v>4059333333.3333335</v>
      </c>
      <c r="LK389">
        <v>1299333333.3333333</v>
      </c>
      <c r="LL389">
        <v>348666666.66666669</v>
      </c>
      <c r="LM389">
        <v>7861000000</v>
      </c>
      <c r="LN389">
        <v>3960666666.6666665</v>
      </c>
      <c r="LO389">
        <v>1435333333.3333333</v>
      </c>
      <c r="LP389">
        <v>481333333.33333331</v>
      </c>
      <c r="LQ389">
        <v>1889000000</v>
      </c>
      <c r="LR389">
        <v>95000000</v>
      </c>
      <c r="LS389">
        <v>161530000000</v>
      </c>
      <c r="LT389">
        <v>70307000000</v>
      </c>
      <c r="LU389">
        <v>61383000000</v>
      </c>
      <c r="LV389">
        <v>8485666666.666667</v>
      </c>
      <c r="LW389">
        <v>438333333.33333331</v>
      </c>
      <c r="LX389">
        <v>31058666666.666668</v>
      </c>
      <c r="LY389">
        <v>25281000000</v>
      </c>
      <c r="LZ389">
        <v>14703666666.666666</v>
      </c>
      <c r="MA389">
        <v>9492000000</v>
      </c>
      <c r="MB389">
        <v>1085333333.3333333</v>
      </c>
      <c r="MC389">
        <v>5777666666.666667</v>
      </c>
      <c r="MD389">
        <v>22933000000</v>
      </c>
      <c r="ME389">
        <v>18789666666.666668</v>
      </c>
      <c r="MF389">
        <v>4143333333.3333335</v>
      </c>
      <c r="MG389">
        <v>37231333333.333336</v>
      </c>
      <c r="MH389">
        <v>5221666666.666667</v>
      </c>
      <c r="MI389">
        <v>6330666666.666667</v>
      </c>
      <c r="MJ389">
        <v>8229333333.333333</v>
      </c>
      <c r="MK389">
        <v>5483000000</v>
      </c>
      <c r="ML389">
        <v>6298000000</v>
      </c>
      <c r="MM389">
        <v>5209666666.666667</v>
      </c>
      <c r="MN389">
        <v>459333333.33333331</v>
      </c>
      <c r="MO389">
        <v>269757666666.66666</v>
      </c>
      <c r="MP389">
        <v>261313333333.33334</v>
      </c>
      <c r="MQ389">
        <v>87465666666.666672</v>
      </c>
      <c r="MR389">
        <v>69380000000</v>
      </c>
      <c r="MS389">
        <v>17878666666.666668</v>
      </c>
      <c r="MT389">
        <v>49700666666.666664</v>
      </c>
      <c r="MU389">
        <v>1614000000</v>
      </c>
      <c r="MV389">
        <v>186666666.66666666</v>
      </c>
      <c r="MW389">
        <v>18085666666.666668</v>
      </c>
      <c r="MX389">
        <v>2691666666.6666665</v>
      </c>
      <c r="MY389">
        <v>15394000000</v>
      </c>
      <c r="MZ389">
        <v>10176333333.333334</v>
      </c>
      <c r="NA389">
        <v>5217666666.666667</v>
      </c>
      <c r="NB389">
        <v>47220000000</v>
      </c>
      <c r="NC389">
        <v>19545333333.333332</v>
      </c>
      <c r="ND389">
        <v>11696333333.333334</v>
      </c>
      <c r="NE389">
        <v>4016666666.6666665</v>
      </c>
      <c r="NF389">
        <v>3832333333.3333335</v>
      </c>
      <c r="NG389">
        <v>27674666666.666668</v>
      </c>
      <c r="NH389">
        <v>23092333333.333332</v>
      </c>
      <c r="NI389">
        <v>4582666666.666667</v>
      </c>
      <c r="NJ389">
        <v>16046666666.666666</v>
      </c>
      <c r="NK389">
        <v>10595333333.333334</v>
      </c>
      <c r="NL389">
        <v>9507666666.666666</v>
      </c>
      <c r="NM389">
        <v>1087666666.6666667</v>
      </c>
      <c r="NN389">
        <v>5451333333.333333</v>
      </c>
      <c r="NO389">
        <v>2245000000</v>
      </c>
      <c r="NP389">
        <v>3199000000</v>
      </c>
      <c r="NQ389">
        <v>7000000</v>
      </c>
      <c r="NR389">
        <v>11754333333.333334</v>
      </c>
      <c r="NS389">
        <v>5882000000</v>
      </c>
      <c r="NT389">
        <v>3092666666.6666665</v>
      </c>
      <c r="NU389">
        <v>1867333333.3333333</v>
      </c>
      <c r="NV389">
        <v>912333333.33333337</v>
      </c>
      <c r="NW389">
        <v>35689333333.333336</v>
      </c>
      <c r="NX389">
        <v>32737333333.333332</v>
      </c>
      <c r="NY389">
        <v>31172666666.666668</v>
      </c>
      <c r="NZ389">
        <v>1565000000</v>
      </c>
      <c r="OA389">
        <v>2951666666.6666665</v>
      </c>
      <c r="OB389">
        <v>25424000000</v>
      </c>
      <c r="OC389">
        <v>13841000000</v>
      </c>
      <c r="OD389">
        <v>10839000000</v>
      </c>
      <c r="OE389">
        <v>3002000000</v>
      </c>
      <c r="OF389">
        <v>11583333333.333334</v>
      </c>
      <c r="OG389">
        <v>5534333333.333333</v>
      </c>
      <c r="OH389">
        <v>367333333.33333331</v>
      </c>
      <c r="OI389">
        <v>4543000000</v>
      </c>
      <c r="OJ389">
        <v>1138666666.6666667</v>
      </c>
      <c r="OK389">
        <v>37713666666.666664</v>
      </c>
      <c r="OL389">
        <v>9418666666.666666</v>
      </c>
      <c r="OM389">
        <v>8339666666.666667</v>
      </c>
      <c r="ON389">
        <v>1079000000</v>
      </c>
      <c r="OP389">
        <v>6905666666.666667</v>
      </c>
      <c r="OQ389">
        <v>3639333333.3333335</v>
      </c>
      <c r="OR389">
        <v>1967333333.3333333</v>
      </c>
      <c r="OS389">
        <v>1299000000</v>
      </c>
      <c r="OT389">
        <v>6961666666.666667</v>
      </c>
      <c r="OU389">
        <v>3755000000</v>
      </c>
      <c r="OV389">
        <v>4265333333.3333335</v>
      </c>
      <c r="OW389">
        <v>795666666.66666663</v>
      </c>
      <c r="OX389">
        <v>3815666666.6666665</v>
      </c>
      <c r="OY389">
        <v>3020000000</v>
      </c>
      <c r="OZ389">
        <v>8444333333.333333</v>
      </c>
      <c r="PA389">
        <v>34874666666.666664</v>
      </c>
      <c r="PB389">
        <v>26430333333.333332</v>
      </c>
    </row>
    <row r="390" spans="1:418" x14ac:dyDescent="0.45">
      <c r="A390" s="71">
        <v>28887</v>
      </c>
      <c r="B390">
        <v>69.2</v>
      </c>
      <c r="C390">
        <v>66.5</v>
      </c>
      <c r="D390">
        <v>64.900000000000006</v>
      </c>
      <c r="I390">
        <v>63</v>
      </c>
      <c r="L390">
        <v>60.8</v>
      </c>
      <c r="M390">
        <v>55.9</v>
      </c>
      <c r="N390">
        <v>49.6</v>
      </c>
      <c r="O390">
        <v>49.1</v>
      </c>
      <c r="Q390">
        <v>57.8</v>
      </c>
      <c r="R390">
        <v>62.7</v>
      </c>
      <c r="S390">
        <v>52</v>
      </c>
      <c r="W390">
        <v>78.2</v>
      </c>
      <c r="AA390">
        <v>79.599999999999994</v>
      </c>
      <c r="AL390">
        <v>73.400000000000006</v>
      </c>
      <c r="AP390">
        <v>77.7</v>
      </c>
      <c r="AQ390">
        <v>77.7</v>
      </c>
      <c r="AR390">
        <v>80</v>
      </c>
      <c r="AT390">
        <v>71.599999999999994</v>
      </c>
      <c r="AU390">
        <v>80.5</v>
      </c>
      <c r="BC390">
        <v>70.7</v>
      </c>
      <c r="BG390">
        <v>87.9</v>
      </c>
      <c r="BH390">
        <v>87.8</v>
      </c>
      <c r="BI390">
        <v>88.8</v>
      </c>
      <c r="BJ390">
        <v>88.7</v>
      </c>
      <c r="BK390">
        <v>97.7</v>
      </c>
      <c r="BM390">
        <v>90.8</v>
      </c>
      <c r="BO390">
        <v>83.3</v>
      </c>
      <c r="BQ390">
        <v>91.3</v>
      </c>
      <c r="BR390">
        <v>92.5</v>
      </c>
      <c r="BS390">
        <v>94.7</v>
      </c>
      <c r="CB390">
        <v>76.599999999999994</v>
      </c>
      <c r="CF390">
        <v>75.599999999999994</v>
      </c>
      <c r="CG390">
        <v>91.7</v>
      </c>
      <c r="CJ390">
        <v>83.1</v>
      </c>
      <c r="CL390">
        <v>77.7</v>
      </c>
      <c r="CO390">
        <v>75.5</v>
      </c>
      <c r="CP390">
        <v>75.7</v>
      </c>
      <c r="CQ390">
        <v>75.7</v>
      </c>
      <c r="CR390">
        <v>79</v>
      </c>
      <c r="CS390">
        <v>72.5</v>
      </c>
      <c r="CU390">
        <v>73.5</v>
      </c>
      <c r="CW390">
        <v>76.400000000000006</v>
      </c>
      <c r="CX390">
        <v>63.6</v>
      </c>
      <c r="CZ390">
        <v>75.7</v>
      </c>
      <c r="DA390">
        <v>74.900000000000006</v>
      </c>
      <c r="DI390">
        <v>79.8</v>
      </c>
      <c r="DK390">
        <v>75.099999999999994</v>
      </c>
      <c r="DQ390">
        <v>76.400000000000006</v>
      </c>
      <c r="DX390">
        <v>75.900000000000006</v>
      </c>
      <c r="EC390">
        <v>77</v>
      </c>
      <c r="EF390">
        <v>71.2</v>
      </c>
      <c r="EI390">
        <v>71.3</v>
      </c>
      <c r="EK390">
        <v>72.8</v>
      </c>
      <c r="EP390">
        <v>77.8</v>
      </c>
      <c r="EQ390">
        <v>78.3</v>
      </c>
      <c r="ER390">
        <v>74</v>
      </c>
      <c r="EW390">
        <v>75.5</v>
      </c>
      <c r="EY390">
        <v>83.3</v>
      </c>
      <c r="EZ390">
        <v>84.3</v>
      </c>
      <c r="FA390">
        <v>85</v>
      </c>
      <c r="FB390">
        <v>90.7</v>
      </c>
      <c r="FE390">
        <v>88.7</v>
      </c>
      <c r="FF390">
        <v>82.4</v>
      </c>
      <c r="FG390">
        <v>93.4</v>
      </c>
      <c r="FH390">
        <v>94.1</v>
      </c>
      <c r="FI390">
        <v>100</v>
      </c>
      <c r="FJ390">
        <v>98.5</v>
      </c>
      <c r="FM390">
        <v>90.6</v>
      </c>
      <c r="FO390">
        <v>90.6</v>
      </c>
      <c r="FP390">
        <v>82.2</v>
      </c>
      <c r="FQ390">
        <v>80</v>
      </c>
      <c r="FS390">
        <v>84.4</v>
      </c>
      <c r="FX390">
        <v>65.2</v>
      </c>
      <c r="FY390">
        <v>66.2</v>
      </c>
      <c r="GA390">
        <v>79.8</v>
      </c>
      <c r="GC390">
        <v>79.7</v>
      </c>
      <c r="GF390">
        <v>58.7</v>
      </c>
      <c r="GH390">
        <v>56.4</v>
      </c>
      <c r="GI390">
        <v>56.4</v>
      </c>
      <c r="GJ390">
        <v>57.1</v>
      </c>
      <c r="GP390">
        <v>71</v>
      </c>
      <c r="GZ390">
        <v>65.2</v>
      </c>
      <c r="HA390">
        <v>67.3</v>
      </c>
      <c r="HB390">
        <v>64.599999999999994</v>
      </c>
      <c r="HC390">
        <v>64.8</v>
      </c>
      <c r="HI390">
        <v>5.3</v>
      </c>
      <c r="IA390">
        <v>78.400000000000006</v>
      </c>
      <c r="IE390">
        <v>80.8</v>
      </c>
      <c r="IH390">
        <v>78.400000000000006</v>
      </c>
      <c r="IN390">
        <v>77.2</v>
      </c>
      <c r="IU390">
        <v>63.7</v>
      </c>
      <c r="IV390">
        <v>62.5</v>
      </c>
      <c r="IW390">
        <v>62.6</v>
      </c>
      <c r="IX390">
        <v>5.9</v>
      </c>
      <c r="JJ390">
        <v>67.2</v>
      </c>
      <c r="JQ390">
        <v>69.599999999999994</v>
      </c>
      <c r="JX390">
        <v>69.2</v>
      </c>
      <c r="JY390">
        <v>70.7</v>
      </c>
      <c r="JZ390">
        <v>67.400000000000006</v>
      </c>
      <c r="KA390">
        <v>68.900000000000006</v>
      </c>
      <c r="KB390">
        <v>72.3</v>
      </c>
      <c r="KC390">
        <v>73.599999999999994</v>
      </c>
      <c r="KD390">
        <v>69.400000000000006</v>
      </c>
      <c r="KE390">
        <v>71.099999999999994</v>
      </c>
      <c r="KG390">
        <v>86.7</v>
      </c>
      <c r="KH390">
        <v>61.2</v>
      </c>
      <c r="KJ390">
        <v>71.099999999999994</v>
      </c>
      <c r="KK390">
        <v>70.900000000000006</v>
      </c>
      <c r="KL390">
        <v>76.099999999999994</v>
      </c>
      <c r="KT390">
        <v>5611666666.666667</v>
      </c>
      <c r="KU390">
        <v>505713666666.66669</v>
      </c>
      <c r="KV390">
        <v>235956000000</v>
      </c>
      <c r="KW390">
        <v>74426000000</v>
      </c>
      <c r="KX390">
        <v>30893333333.333332</v>
      </c>
      <c r="KY390">
        <v>21481666666.666668</v>
      </c>
      <c r="KZ390">
        <v>4202666666.6666665</v>
      </c>
      <c r="LA390">
        <v>5209000000</v>
      </c>
      <c r="LB390">
        <v>20847666666.666668</v>
      </c>
      <c r="LC390">
        <v>11537000000</v>
      </c>
      <c r="LD390">
        <v>4750000000</v>
      </c>
      <c r="LE390">
        <v>3035666666.6666665</v>
      </c>
      <c r="LF390">
        <v>1524666666.6666667</v>
      </c>
      <c r="LG390">
        <v>14823666666.666666</v>
      </c>
      <c r="LH390">
        <v>6443333333.333333</v>
      </c>
      <c r="LI390">
        <v>2673000000</v>
      </c>
      <c r="LJ390">
        <v>4059333333.3333335</v>
      </c>
      <c r="LK390">
        <v>1299333333.3333333</v>
      </c>
      <c r="LL390">
        <v>348666666.66666669</v>
      </c>
      <c r="LM390">
        <v>7861000000</v>
      </c>
      <c r="LN390">
        <v>3960666666.6666665</v>
      </c>
      <c r="LO390">
        <v>1435333333.3333333</v>
      </c>
      <c r="LP390">
        <v>481333333.33333331</v>
      </c>
      <c r="LQ390">
        <v>1889000000</v>
      </c>
      <c r="LR390">
        <v>95000000</v>
      </c>
      <c r="LS390">
        <v>161530000000</v>
      </c>
      <c r="LT390">
        <v>70307000000</v>
      </c>
      <c r="LU390">
        <v>61383000000</v>
      </c>
      <c r="LV390">
        <v>8485666666.666667</v>
      </c>
      <c r="LW390">
        <v>438333333.33333331</v>
      </c>
      <c r="LX390">
        <v>31058666666.666668</v>
      </c>
      <c r="LY390">
        <v>25281000000</v>
      </c>
      <c r="LZ390">
        <v>14703666666.666666</v>
      </c>
      <c r="MA390">
        <v>9492000000</v>
      </c>
      <c r="MB390">
        <v>1085333333.3333333</v>
      </c>
      <c r="MC390">
        <v>5777666666.666667</v>
      </c>
      <c r="MD390">
        <v>22933000000</v>
      </c>
      <c r="ME390">
        <v>18789666666.666668</v>
      </c>
      <c r="MF390">
        <v>4143333333.3333335</v>
      </c>
      <c r="MG390">
        <v>37231333333.333336</v>
      </c>
      <c r="MH390">
        <v>5221666666.666667</v>
      </c>
      <c r="MI390">
        <v>6330666666.666667</v>
      </c>
      <c r="MJ390">
        <v>8229333333.333333</v>
      </c>
      <c r="MK390">
        <v>5483000000</v>
      </c>
      <c r="ML390">
        <v>6298000000</v>
      </c>
      <c r="MM390">
        <v>5209666666.666667</v>
      </c>
      <c r="MN390">
        <v>459333333.33333331</v>
      </c>
      <c r="MO390">
        <v>269757666666.66666</v>
      </c>
      <c r="MP390">
        <v>261313333333.33334</v>
      </c>
      <c r="MQ390">
        <v>87465666666.666672</v>
      </c>
      <c r="MR390">
        <v>69380000000</v>
      </c>
      <c r="MS390">
        <v>17878666666.666668</v>
      </c>
      <c r="MT390">
        <v>49700666666.666664</v>
      </c>
      <c r="MU390">
        <v>1614000000</v>
      </c>
      <c r="MV390">
        <v>186666666.66666666</v>
      </c>
      <c r="MW390">
        <v>18085666666.666668</v>
      </c>
      <c r="MX390">
        <v>2691666666.6666665</v>
      </c>
      <c r="MY390">
        <v>15394000000</v>
      </c>
      <c r="MZ390">
        <v>10176333333.333334</v>
      </c>
      <c r="NA390">
        <v>5217666666.666667</v>
      </c>
      <c r="NB390">
        <v>47220000000</v>
      </c>
      <c r="NC390">
        <v>19545333333.333332</v>
      </c>
      <c r="ND390">
        <v>11696333333.333334</v>
      </c>
      <c r="NE390">
        <v>4016666666.6666665</v>
      </c>
      <c r="NF390">
        <v>3832333333.3333335</v>
      </c>
      <c r="NG390">
        <v>27674666666.666668</v>
      </c>
      <c r="NH390">
        <v>23092333333.333332</v>
      </c>
      <c r="NI390">
        <v>4582666666.666667</v>
      </c>
      <c r="NJ390">
        <v>16046666666.666666</v>
      </c>
      <c r="NK390">
        <v>10595333333.333334</v>
      </c>
      <c r="NL390">
        <v>9507666666.666666</v>
      </c>
      <c r="NM390">
        <v>1087666666.6666667</v>
      </c>
      <c r="NN390">
        <v>5451333333.333333</v>
      </c>
      <c r="NO390">
        <v>2245000000</v>
      </c>
      <c r="NP390">
        <v>3199000000</v>
      </c>
      <c r="NQ390">
        <v>7000000</v>
      </c>
      <c r="NR390">
        <v>11754333333.333334</v>
      </c>
      <c r="NS390">
        <v>5882000000</v>
      </c>
      <c r="NT390">
        <v>3092666666.6666665</v>
      </c>
      <c r="NU390">
        <v>1867333333.3333333</v>
      </c>
      <c r="NV390">
        <v>912333333.33333337</v>
      </c>
      <c r="NW390">
        <v>35689333333.333336</v>
      </c>
      <c r="NX390">
        <v>32737333333.333332</v>
      </c>
      <c r="NY390">
        <v>31172666666.666668</v>
      </c>
      <c r="NZ390">
        <v>1565000000</v>
      </c>
      <c r="OA390">
        <v>2951666666.6666665</v>
      </c>
      <c r="OB390">
        <v>25424000000</v>
      </c>
      <c r="OC390">
        <v>13841000000</v>
      </c>
      <c r="OD390">
        <v>10839000000</v>
      </c>
      <c r="OE390">
        <v>3002000000</v>
      </c>
      <c r="OF390">
        <v>11583333333.333334</v>
      </c>
      <c r="OG390">
        <v>5534333333.333333</v>
      </c>
      <c r="OH390">
        <v>367333333.33333331</v>
      </c>
      <c r="OI390">
        <v>4543000000</v>
      </c>
      <c r="OJ390">
        <v>1138666666.6666667</v>
      </c>
      <c r="OK390">
        <v>37713666666.666664</v>
      </c>
      <c r="OL390">
        <v>9418666666.666666</v>
      </c>
      <c r="OM390">
        <v>8339666666.666667</v>
      </c>
      <c r="ON390">
        <v>1079000000</v>
      </c>
      <c r="OP390">
        <v>6905666666.666667</v>
      </c>
      <c r="OQ390">
        <v>3639333333.3333335</v>
      </c>
      <c r="OR390">
        <v>1967333333.3333333</v>
      </c>
      <c r="OS390">
        <v>1299000000</v>
      </c>
      <c r="OT390">
        <v>6961666666.666667</v>
      </c>
      <c r="OU390">
        <v>3755000000</v>
      </c>
      <c r="OV390">
        <v>4265333333.3333335</v>
      </c>
      <c r="OW390">
        <v>795666666.66666663</v>
      </c>
      <c r="OX390">
        <v>3815666666.6666665</v>
      </c>
      <c r="OY390">
        <v>3020000000</v>
      </c>
      <c r="OZ390">
        <v>8444333333.333333</v>
      </c>
      <c r="PA390">
        <v>34874666666.666664</v>
      </c>
      <c r="PB390">
        <v>26430333333.333332</v>
      </c>
    </row>
    <row r="391" spans="1:418" x14ac:dyDescent="0.45">
      <c r="A391" s="71">
        <v>28915</v>
      </c>
      <c r="B391">
        <v>69.900000000000006</v>
      </c>
      <c r="C391">
        <v>67</v>
      </c>
      <c r="D391">
        <v>65.5</v>
      </c>
      <c r="I391">
        <v>63.7</v>
      </c>
      <c r="L391">
        <v>61.3</v>
      </c>
      <c r="M391">
        <v>56.7</v>
      </c>
      <c r="N391">
        <v>51.7</v>
      </c>
      <c r="O391">
        <v>51.5</v>
      </c>
      <c r="Q391">
        <v>58.2</v>
      </c>
      <c r="R391">
        <v>63.3</v>
      </c>
      <c r="S391">
        <v>52.2</v>
      </c>
      <c r="W391">
        <v>78.599999999999994</v>
      </c>
      <c r="AA391">
        <v>79.8</v>
      </c>
      <c r="AL391">
        <v>73.8</v>
      </c>
      <c r="AP391">
        <v>78.400000000000006</v>
      </c>
      <c r="AQ391">
        <v>78.400000000000006</v>
      </c>
      <c r="AR391">
        <v>80.599999999999994</v>
      </c>
      <c r="AT391">
        <v>72</v>
      </c>
      <c r="AU391">
        <v>81.2</v>
      </c>
      <c r="BC391">
        <v>71.5</v>
      </c>
      <c r="BG391">
        <v>89.6</v>
      </c>
      <c r="BH391">
        <v>89.6</v>
      </c>
      <c r="BI391">
        <v>90.8</v>
      </c>
      <c r="BJ391">
        <v>91.5</v>
      </c>
      <c r="BK391">
        <v>100.3</v>
      </c>
      <c r="BM391">
        <v>91.5</v>
      </c>
      <c r="BO391">
        <v>84.6</v>
      </c>
      <c r="BQ391">
        <v>92.1</v>
      </c>
      <c r="BR391">
        <v>93.5</v>
      </c>
      <c r="BS391">
        <v>95.1</v>
      </c>
      <c r="CB391">
        <v>76.900000000000006</v>
      </c>
      <c r="CF391">
        <v>75.8</v>
      </c>
      <c r="CG391">
        <v>92.3</v>
      </c>
      <c r="CJ391">
        <v>83.4</v>
      </c>
      <c r="CL391">
        <v>78.400000000000006</v>
      </c>
      <c r="CO391">
        <v>74.900000000000006</v>
      </c>
      <c r="CP391">
        <v>74.3</v>
      </c>
      <c r="CQ391">
        <v>76.099999999999994</v>
      </c>
      <c r="CR391">
        <v>78.8</v>
      </c>
      <c r="CS391">
        <v>70.2</v>
      </c>
      <c r="CU391">
        <v>75.099999999999994</v>
      </c>
      <c r="CW391">
        <v>72.900000000000006</v>
      </c>
      <c r="CX391">
        <v>65.2</v>
      </c>
      <c r="CZ391">
        <v>70.900000000000006</v>
      </c>
      <c r="DA391">
        <v>71.2</v>
      </c>
      <c r="DI391">
        <v>79.8</v>
      </c>
      <c r="DK391">
        <v>75.400000000000006</v>
      </c>
      <c r="DQ391">
        <v>76.599999999999994</v>
      </c>
      <c r="DX391">
        <v>76.7</v>
      </c>
      <c r="EC391">
        <v>77.5</v>
      </c>
      <c r="EF391">
        <v>71.400000000000006</v>
      </c>
      <c r="EI391">
        <v>71.3</v>
      </c>
      <c r="EK391">
        <v>73.599999999999994</v>
      </c>
      <c r="EP391">
        <v>78.2</v>
      </c>
      <c r="EQ391">
        <v>78.8</v>
      </c>
      <c r="ER391">
        <v>74.8</v>
      </c>
      <c r="EW391">
        <v>76</v>
      </c>
      <c r="EY391">
        <v>83.6</v>
      </c>
      <c r="EZ391">
        <v>84.4</v>
      </c>
      <c r="FA391">
        <v>84.9</v>
      </c>
      <c r="FB391">
        <v>90.2</v>
      </c>
      <c r="FE391">
        <v>88.8</v>
      </c>
      <c r="FF391">
        <v>83.2</v>
      </c>
      <c r="FG391">
        <v>93.4</v>
      </c>
      <c r="FH391">
        <v>94</v>
      </c>
      <c r="FI391">
        <v>101.5</v>
      </c>
      <c r="FJ391">
        <v>98.4</v>
      </c>
      <c r="FM391">
        <v>91.7</v>
      </c>
      <c r="FO391">
        <v>91.7</v>
      </c>
      <c r="FP391">
        <v>82.9</v>
      </c>
      <c r="FQ391">
        <v>81.599999999999994</v>
      </c>
      <c r="FS391">
        <v>84.8</v>
      </c>
      <c r="FX391">
        <v>66.400000000000006</v>
      </c>
      <c r="FY391">
        <v>67.5</v>
      </c>
      <c r="GA391">
        <v>80.3</v>
      </c>
      <c r="GC391">
        <v>80.2</v>
      </c>
      <c r="GF391">
        <v>59.9</v>
      </c>
      <c r="GH391">
        <v>59</v>
      </c>
      <c r="GI391">
        <v>59.1</v>
      </c>
      <c r="GJ391">
        <v>59.6</v>
      </c>
      <c r="GP391">
        <v>71.7</v>
      </c>
      <c r="GZ391">
        <v>65.7</v>
      </c>
      <c r="HA391">
        <v>67.599999999999994</v>
      </c>
      <c r="HB391">
        <v>64.900000000000006</v>
      </c>
      <c r="HC391">
        <v>65.3</v>
      </c>
      <c r="HI391">
        <v>5.4</v>
      </c>
      <c r="IA391">
        <v>78.900000000000006</v>
      </c>
      <c r="IE391">
        <v>80.7</v>
      </c>
      <c r="IH391">
        <v>78.7</v>
      </c>
      <c r="IN391">
        <v>77.7</v>
      </c>
      <c r="IU391">
        <v>64.099999999999994</v>
      </c>
      <c r="IV391">
        <v>63</v>
      </c>
      <c r="IW391">
        <v>63.1</v>
      </c>
      <c r="IX391">
        <v>5.9</v>
      </c>
      <c r="JJ391">
        <v>67.7</v>
      </c>
      <c r="JQ391">
        <v>70.2</v>
      </c>
      <c r="JX391">
        <v>69.8</v>
      </c>
      <c r="JY391">
        <v>71.400000000000006</v>
      </c>
      <c r="JZ391">
        <v>68.099999999999994</v>
      </c>
      <c r="KA391">
        <v>69.599999999999994</v>
      </c>
      <c r="KB391">
        <v>72.7</v>
      </c>
      <c r="KC391">
        <v>73.900000000000006</v>
      </c>
      <c r="KD391">
        <v>70.099999999999994</v>
      </c>
      <c r="KE391">
        <v>71.8</v>
      </c>
      <c r="KG391">
        <v>86.9</v>
      </c>
      <c r="KH391">
        <v>61.5</v>
      </c>
      <c r="KJ391">
        <v>71.900000000000006</v>
      </c>
      <c r="KK391">
        <v>71.7</v>
      </c>
      <c r="KL391">
        <v>76.7</v>
      </c>
      <c r="KT391">
        <v>5611666666.666667</v>
      </c>
      <c r="KU391">
        <v>505713666666.66669</v>
      </c>
      <c r="KV391">
        <v>235956000000</v>
      </c>
      <c r="KW391">
        <v>74426000000</v>
      </c>
      <c r="KX391">
        <v>30893333333.333332</v>
      </c>
      <c r="KY391">
        <v>21481666666.666668</v>
      </c>
      <c r="KZ391">
        <v>4202666666.6666665</v>
      </c>
      <c r="LA391">
        <v>5209000000</v>
      </c>
      <c r="LB391">
        <v>20847666666.666668</v>
      </c>
      <c r="LC391">
        <v>11537000000</v>
      </c>
      <c r="LD391">
        <v>4750000000</v>
      </c>
      <c r="LE391">
        <v>3035666666.6666665</v>
      </c>
      <c r="LF391">
        <v>1524666666.6666667</v>
      </c>
      <c r="LG391">
        <v>14823666666.666666</v>
      </c>
      <c r="LH391">
        <v>6443333333.333333</v>
      </c>
      <c r="LI391">
        <v>2673000000</v>
      </c>
      <c r="LJ391">
        <v>4059333333.3333335</v>
      </c>
      <c r="LK391">
        <v>1299333333.3333333</v>
      </c>
      <c r="LL391">
        <v>348666666.66666669</v>
      </c>
      <c r="LM391">
        <v>7861000000</v>
      </c>
      <c r="LN391">
        <v>3960666666.6666665</v>
      </c>
      <c r="LO391">
        <v>1435333333.3333333</v>
      </c>
      <c r="LP391">
        <v>481333333.33333331</v>
      </c>
      <c r="LQ391">
        <v>1889000000</v>
      </c>
      <c r="LR391">
        <v>95000000</v>
      </c>
      <c r="LS391">
        <v>161530000000</v>
      </c>
      <c r="LT391">
        <v>70307000000</v>
      </c>
      <c r="LU391">
        <v>61383000000</v>
      </c>
      <c r="LV391">
        <v>8485666666.666667</v>
      </c>
      <c r="LW391">
        <v>438333333.33333331</v>
      </c>
      <c r="LX391">
        <v>31058666666.666668</v>
      </c>
      <c r="LY391">
        <v>25281000000</v>
      </c>
      <c r="LZ391">
        <v>14703666666.666666</v>
      </c>
      <c r="MA391">
        <v>9492000000</v>
      </c>
      <c r="MB391">
        <v>1085333333.3333333</v>
      </c>
      <c r="MC391">
        <v>5777666666.666667</v>
      </c>
      <c r="MD391">
        <v>22933000000</v>
      </c>
      <c r="ME391">
        <v>18789666666.666668</v>
      </c>
      <c r="MF391">
        <v>4143333333.3333335</v>
      </c>
      <c r="MG391">
        <v>37231333333.333336</v>
      </c>
      <c r="MH391">
        <v>5221666666.666667</v>
      </c>
      <c r="MI391">
        <v>6330666666.666667</v>
      </c>
      <c r="MJ391">
        <v>8229333333.333333</v>
      </c>
      <c r="MK391">
        <v>5483000000</v>
      </c>
      <c r="ML391">
        <v>6298000000</v>
      </c>
      <c r="MM391">
        <v>5209666666.666667</v>
      </c>
      <c r="MN391">
        <v>459333333.33333331</v>
      </c>
      <c r="MO391">
        <v>269757666666.66666</v>
      </c>
      <c r="MP391">
        <v>261313333333.33334</v>
      </c>
      <c r="MQ391">
        <v>87465666666.666672</v>
      </c>
      <c r="MR391">
        <v>69380000000</v>
      </c>
      <c r="MS391">
        <v>17878666666.666668</v>
      </c>
      <c r="MT391">
        <v>49700666666.666664</v>
      </c>
      <c r="MU391">
        <v>1614000000</v>
      </c>
      <c r="MV391">
        <v>186666666.66666666</v>
      </c>
      <c r="MW391">
        <v>18085666666.666668</v>
      </c>
      <c r="MX391">
        <v>2691666666.6666665</v>
      </c>
      <c r="MY391">
        <v>15394000000</v>
      </c>
      <c r="MZ391">
        <v>10176333333.333334</v>
      </c>
      <c r="NA391">
        <v>5217666666.666667</v>
      </c>
      <c r="NB391">
        <v>47220000000</v>
      </c>
      <c r="NC391">
        <v>19545333333.333332</v>
      </c>
      <c r="ND391">
        <v>11696333333.333334</v>
      </c>
      <c r="NE391">
        <v>4016666666.6666665</v>
      </c>
      <c r="NF391">
        <v>3832333333.3333335</v>
      </c>
      <c r="NG391">
        <v>27674666666.666668</v>
      </c>
      <c r="NH391">
        <v>23092333333.333332</v>
      </c>
      <c r="NI391">
        <v>4582666666.666667</v>
      </c>
      <c r="NJ391">
        <v>16046666666.666666</v>
      </c>
      <c r="NK391">
        <v>10595333333.333334</v>
      </c>
      <c r="NL391">
        <v>9507666666.666666</v>
      </c>
      <c r="NM391">
        <v>1087666666.6666667</v>
      </c>
      <c r="NN391">
        <v>5451333333.333333</v>
      </c>
      <c r="NO391">
        <v>2245000000</v>
      </c>
      <c r="NP391">
        <v>3199000000</v>
      </c>
      <c r="NQ391">
        <v>7000000</v>
      </c>
      <c r="NR391">
        <v>11754333333.333334</v>
      </c>
      <c r="NS391">
        <v>5882000000</v>
      </c>
      <c r="NT391">
        <v>3092666666.6666665</v>
      </c>
      <c r="NU391">
        <v>1867333333.3333333</v>
      </c>
      <c r="NV391">
        <v>912333333.33333337</v>
      </c>
      <c r="NW391">
        <v>35689333333.333336</v>
      </c>
      <c r="NX391">
        <v>32737333333.333332</v>
      </c>
      <c r="NY391">
        <v>31172666666.666668</v>
      </c>
      <c r="NZ391">
        <v>1565000000</v>
      </c>
      <c r="OA391">
        <v>2951666666.6666665</v>
      </c>
      <c r="OB391">
        <v>25424000000</v>
      </c>
      <c r="OC391">
        <v>13841000000</v>
      </c>
      <c r="OD391">
        <v>10839000000</v>
      </c>
      <c r="OE391">
        <v>3002000000</v>
      </c>
      <c r="OF391">
        <v>11583333333.333334</v>
      </c>
      <c r="OG391">
        <v>5534333333.333333</v>
      </c>
      <c r="OH391">
        <v>367333333.33333331</v>
      </c>
      <c r="OI391">
        <v>4543000000</v>
      </c>
      <c r="OJ391">
        <v>1138666666.6666667</v>
      </c>
      <c r="OK391">
        <v>37713666666.666664</v>
      </c>
      <c r="OL391">
        <v>9418666666.666666</v>
      </c>
      <c r="OM391">
        <v>8339666666.666667</v>
      </c>
      <c r="ON391">
        <v>1079000000</v>
      </c>
      <c r="OP391">
        <v>6905666666.666667</v>
      </c>
      <c r="OQ391">
        <v>3639333333.3333335</v>
      </c>
      <c r="OR391">
        <v>1967333333.3333333</v>
      </c>
      <c r="OS391">
        <v>1299000000</v>
      </c>
      <c r="OT391">
        <v>6961666666.666667</v>
      </c>
      <c r="OU391">
        <v>3755000000</v>
      </c>
      <c r="OV391">
        <v>4265333333.3333335</v>
      </c>
      <c r="OW391">
        <v>795666666.66666663</v>
      </c>
      <c r="OX391">
        <v>3815666666.6666665</v>
      </c>
      <c r="OY391">
        <v>3020000000</v>
      </c>
      <c r="OZ391">
        <v>8444333333.333333</v>
      </c>
      <c r="PA391">
        <v>34874666666.666664</v>
      </c>
      <c r="PB391">
        <v>26430333333.333332</v>
      </c>
    </row>
    <row r="392" spans="1:418" x14ac:dyDescent="0.45">
      <c r="A392" s="71">
        <v>28946</v>
      </c>
      <c r="B392">
        <v>70.599999999999994</v>
      </c>
      <c r="C392">
        <v>67.7</v>
      </c>
      <c r="D392">
        <v>66.3</v>
      </c>
      <c r="I392">
        <v>64.400000000000006</v>
      </c>
      <c r="L392">
        <v>61.9</v>
      </c>
      <c r="M392">
        <v>57.4</v>
      </c>
      <c r="N392">
        <v>53.9</v>
      </c>
      <c r="O392">
        <v>54</v>
      </c>
      <c r="Q392">
        <v>58.5</v>
      </c>
      <c r="R392">
        <v>63.8</v>
      </c>
      <c r="S392">
        <v>52.3</v>
      </c>
      <c r="W392">
        <v>79</v>
      </c>
      <c r="AA392">
        <v>80.2</v>
      </c>
      <c r="AL392">
        <v>74.099999999999994</v>
      </c>
      <c r="AP392">
        <v>78.900000000000006</v>
      </c>
      <c r="AQ392">
        <v>79</v>
      </c>
      <c r="AR392">
        <v>81.099999999999994</v>
      </c>
      <c r="AT392">
        <v>72.2</v>
      </c>
      <c r="AU392">
        <v>81.2</v>
      </c>
      <c r="BC392">
        <v>71.3</v>
      </c>
      <c r="BG392">
        <v>91.1</v>
      </c>
      <c r="BH392">
        <v>91.1</v>
      </c>
      <c r="BI392">
        <v>92.6</v>
      </c>
      <c r="BJ392">
        <v>94.5</v>
      </c>
      <c r="BK392">
        <v>102.6</v>
      </c>
      <c r="BM392">
        <v>90.9</v>
      </c>
      <c r="BO392">
        <v>84.1</v>
      </c>
      <c r="BQ392">
        <v>92.3</v>
      </c>
      <c r="BR392">
        <v>93.7</v>
      </c>
      <c r="BS392">
        <v>91.8</v>
      </c>
      <c r="CB392">
        <v>77.400000000000006</v>
      </c>
      <c r="CF392">
        <v>76.400000000000006</v>
      </c>
      <c r="CG392">
        <v>93</v>
      </c>
      <c r="CJ392">
        <v>83.4</v>
      </c>
      <c r="CL392">
        <v>78.900000000000006</v>
      </c>
      <c r="CO392">
        <v>74</v>
      </c>
      <c r="CP392">
        <v>72.3</v>
      </c>
      <c r="CQ392">
        <v>77.400000000000006</v>
      </c>
      <c r="CR392">
        <v>77.599999999999994</v>
      </c>
      <c r="CS392">
        <v>77.400000000000006</v>
      </c>
      <c r="CU392">
        <v>77.599999999999994</v>
      </c>
      <c r="CW392">
        <v>68.3</v>
      </c>
      <c r="CX392">
        <v>63.9</v>
      </c>
      <c r="CZ392">
        <v>97.4</v>
      </c>
      <c r="DA392">
        <v>70.2</v>
      </c>
      <c r="DI392">
        <v>80.099999999999994</v>
      </c>
      <c r="DK392">
        <v>75.599999999999994</v>
      </c>
      <c r="DQ392">
        <v>77.099999999999994</v>
      </c>
      <c r="DX392">
        <v>77.400000000000006</v>
      </c>
      <c r="EC392">
        <v>78.099999999999994</v>
      </c>
      <c r="EF392">
        <v>71.900000000000006</v>
      </c>
      <c r="EI392">
        <v>72.2</v>
      </c>
      <c r="EK392">
        <v>74.3</v>
      </c>
      <c r="EP392">
        <v>78.599999999999994</v>
      </c>
      <c r="EQ392">
        <v>79.2</v>
      </c>
      <c r="ER392">
        <v>75.2</v>
      </c>
      <c r="EW392">
        <v>76.3</v>
      </c>
      <c r="EY392">
        <v>84</v>
      </c>
      <c r="EZ392">
        <v>84.7</v>
      </c>
      <c r="FA392">
        <v>85</v>
      </c>
      <c r="FB392">
        <v>90.3</v>
      </c>
      <c r="FE392">
        <v>88.8</v>
      </c>
      <c r="FF392">
        <v>83.5</v>
      </c>
      <c r="FG392">
        <v>93.6</v>
      </c>
      <c r="FH392">
        <v>94.1</v>
      </c>
      <c r="FI392">
        <v>99.9</v>
      </c>
      <c r="FJ392">
        <v>98.4</v>
      </c>
      <c r="FM392">
        <v>92.7</v>
      </c>
      <c r="FO392">
        <v>92.7</v>
      </c>
      <c r="FP392">
        <v>83.8</v>
      </c>
      <c r="FQ392">
        <v>82.4</v>
      </c>
      <c r="FS392">
        <v>85.6</v>
      </c>
      <c r="FX392">
        <v>67.8</v>
      </c>
      <c r="FY392">
        <v>69</v>
      </c>
      <c r="GA392">
        <v>81.2</v>
      </c>
      <c r="GC392">
        <v>81.099999999999994</v>
      </c>
      <c r="GF392">
        <v>61.2</v>
      </c>
      <c r="GH392">
        <v>62.1</v>
      </c>
      <c r="GI392">
        <v>62.2</v>
      </c>
      <c r="GJ392">
        <v>62.7</v>
      </c>
      <c r="GP392">
        <v>72.3</v>
      </c>
      <c r="GZ392">
        <v>66.099999999999994</v>
      </c>
      <c r="HA392">
        <v>67.900000000000006</v>
      </c>
      <c r="HB392">
        <v>65.3</v>
      </c>
      <c r="HC392">
        <v>65.8</v>
      </c>
      <c r="HI392">
        <v>5.4</v>
      </c>
      <c r="IA392">
        <v>79.599999999999994</v>
      </c>
      <c r="IE392">
        <v>80.5</v>
      </c>
      <c r="IH392">
        <v>78.900000000000006</v>
      </c>
      <c r="IN392">
        <v>78.5</v>
      </c>
      <c r="IU392">
        <v>64.599999999999994</v>
      </c>
      <c r="IV392">
        <v>63.6</v>
      </c>
      <c r="IW392">
        <v>63.7</v>
      </c>
      <c r="IX392">
        <v>6</v>
      </c>
      <c r="JJ392">
        <v>68</v>
      </c>
      <c r="JQ392">
        <v>70.8</v>
      </c>
      <c r="JX392">
        <v>70.3</v>
      </c>
      <c r="JY392">
        <v>71.900000000000006</v>
      </c>
      <c r="JZ392">
        <v>68.900000000000006</v>
      </c>
      <c r="KA392">
        <v>70.400000000000006</v>
      </c>
      <c r="KB392">
        <v>73.2</v>
      </c>
      <c r="KC392">
        <v>74.400000000000006</v>
      </c>
      <c r="KD392">
        <v>70.8</v>
      </c>
      <c r="KE392">
        <v>72.5</v>
      </c>
      <c r="KG392">
        <v>87.1</v>
      </c>
      <c r="KH392">
        <v>61.9</v>
      </c>
      <c r="KJ392">
        <v>72.900000000000006</v>
      </c>
      <c r="KK392">
        <v>72.8</v>
      </c>
      <c r="KL392">
        <v>77.3</v>
      </c>
      <c r="KT392">
        <v>5575000000</v>
      </c>
      <c r="KU392">
        <v>519211666666.66669</v>
      </c>
      <c r="KV392">
        <v>240722333333.33334</v>
      </c>
      <c r="KW392">
        <v>74033666666.666672</v>
      </c>
      <c r="KX392">
        <v>28928666666.666668</v>
      </c>
      <c r="KY392">
        <v>19478333333.333332</v>
      </c>
      <c r="KZ392">
        <v>4096666666.6666665</v>
      </c>
      <c r="LA392">
        <v>5353666666.666667</v>
      </c>
      <c r="LB392">
        <v>21445666666.666668</v>
      </c>
      <c r="LC392">
        <v>11854333333.333334</v>
      </c>
      <c r="LD392">
        <v>4888666666.666667</v>
      </c>
      <c r="LE392">
        <v>3111000000</v>
      </c>
      <c r="LF392">
        <v>1591666666.6666667</v>
      </c>
      <c r="LG392">
        <v>15441666666.666666</v>
      </c>
      <c r="LH392">
        <v>6785333333.333333</v>
      </c>
      <c r="LI392">
        <v>2708333333.3333335</v>
      </c>
      <c r="LJ392">
        <v>4191666666.6666665</v>
      </c>
      <c r="LK392">
        <v>1390333333.3333333</v>
      </c>
      <c r="LL392">
        <v>366333333.33333331</v>
      </c>
      <c r="LM392">
        <v>8217333333.333333</v>
      </c>
      <c r="LN392">
        <v>4204333333.3333335</v>
      </c>
      <c r="LO392">
        <v>1506666666.6666667</v>
      </c>
      <c r="LP392">
        <v>515000000</v>
      </c>
      <c r="LQ392">
        <v>1877333333.3333333</v>
      </c>
      <c r="LR392">
        <v>114000000</v>
      </c>
      <c r="LS392">
        <v>166689000000</v>
      </c>
      <c r="LT392">
        <v>71900333333.333328</v>
      </c>
      <c r="LU392">
        <v>62737000000</v>
      </c>
      <c r="LV392">
        <v>8710666666.666666</v>
      </c>
      <c r="LW392">
        <v>452333333.33333331</v>
      </c>
      <c r="LX392">
        <v>31556333333.333332</v>
      </c>
      <c r="LY392">
        <v>25654666666.666668</v>
      </c>
      <c r="LZ392">
        <v>14981666666.666666</v>
      </c>
      <c r="MA392">
        <v>9554666666.666666</v>
      </c>
      <c r="MB392">
        <v>1118333333.3333333</v>
      </c>
      <c r="MC392">
        <v>5901666666.666667</v>
      </c>
      <c r="MD392">
        <v>25025333333.333332</v>
      </c>
      <c r="ME392">
        <v>20493666666.666668</v>
      </c>
      <c r="MF392">
        <v>4531666666.666667</v>
      </c>
      <c r="MG392">
        <v>38207000000</v>
      </c>
      <c r="MH392">
        <v>5413333333.333333</v>
      </c>
      <c r="MI392">
        <v>6471666666.666667</v>
      </c>
      <c r="MJ392">
        <v>8480666666.666667</v>
      </c>
      <c r="MK392">
        <v>5644333333.333333</v>
      </c>
      <c r="ML392">
        <v>6334000000</v>
      </c>
      <c r="MM392">
        <v>5374333333.333333</v>
      </c>
      <c r="MN392">
        <v>488666666.66666669</v>
      </c>
      <c r="MO392">
        <v>278489333333.33331</v>
      </c>
      <c r="MP392">
        <v>269849000000</v>
      </c>
      <c r="MQ392">
        <v>89379333333.333328</v>
      </c>
      <c r="MR392">
        <v>71227000000</v>
      </c>
      <c r="MS392">
        <v>18248000000</v>
      </c>
      <c r="MT392">
        <v>51167000000</v>
      </c>
      <c r="MU392">
        <v>1625666666.6666667</v>
      </c>
      <c r="MV392">
        <v>186333333.33333334</v>
      </c>
      <c r="MW392">
        <v>18152333333.333332</v>
      </c>
      <c r="MX392">
        <v>2764333333.3333335</v>
      </c>
      <c r="MY392">
        <v>15388000000</v>
      </c>
      <c r="MZ392">
        <v>10046666666.666666</v>
      </c>
      <c r="NA392">
        <v>5341333333.333333</v>
      </c>
      <c r="NB392">
        <v>48692333333.333336</v>
      </c>
      <c r="NC392">
        <v>20059333333.333332</v>
      </c>
      <c r="ND392">
        <v>12063666666.666666</v>
      </c>
      <c r="NE392">
        <v>4039666666.6666665</v>
      </c>
      <c r="NF392">
        <v>3956000000</v>
      </c>
      <c r="NG392">
        <v>28633000000</v>
      </c>
      <c r="NH392">
        <v>23932000000</v>
      </c>
      <c r="NI392">
        <v>4701000000</v>
      </c>
      <c r="NJ392">
        <v>16639000000</v>
      </c>
      <c r="NK392">
        <v>10965000000</v>
      </c>
      <c r="NL392">
        <v>9855666666.666666</v>
      </c>
      <c r="NM392">
        <v>1109333333.3333333</v>
      </c>
      <c r="NN392">
        <v>5674000000</v>
      </c>
      <c r="NO392">
        <v>2379666666.6666665</v>
      </c>
      <c r="NP392">
        <v>3286666666.6666665</v>
      </c>
      <c r="NQ392">
        <v>7333333.333333333</v>
      </c>
      <c r="NR392">
        <v>12114666666.666666</v>
      </c>
      <c r="NS392">
        <v>6045000000</v>
      </c>
      <c r="NT392">
        <v>3195666666.6666665</v>
      </c>
      <c r="NU392">
        <v>1914666666.6666667</v>
      </c>
      <c r="NV392">
        <v>959333333.33333337</v>
      </c>
      <c r="NW392">
        <v>36176000000</v>
      </c>
      <c r="NX392">
        <v>33111000000</v>
      </c>
      <c r="NY392">
        <v>31488333333.333332</v>
      </c>
      <c r="NZ392">
        <v>1622666666.6666667</v>
      </c>
      <c r="OA392">
        <v>3065000000</v>
      </c>
      <c r="OB392">
        <v>28444333333.333332</v>
      </c>
      <c r="OC392">
        <v>14375333333.333334</v>
      </c>
      <c r="OD392">
        <v>10989333333.333334</v>
      </c>
      <c r="OE392">
        <v>3386333333.3333335</v>
      </c>
      <c r="OF392">
        <v>14068666666.666666</v>
      </c>
      <c r="OG392">
        <v>5650333333.333333</v>
      </c>
      <c r="OH392">
        <v>376000000</v>
      </c>
      <c r="OI392">
        <v>4497333333.333333</v>
      </c>
      <c r="OJ392">
        <v>3545000000</v>
      </c>
      <c r="OK392">
        <v>38403333333.333336</v>
      </c>
      <c r="OL392">
        <v>9628666666.666666</v>
      </c>
      <c r="OM392">
        <v>8533333333.333333</v>
      </c>
      <c r="ON392">
        <v>1095333333.3333333</v>
      </c>
      <c r="OP392">
        <v>7000000000</v>
      </c>
      <c r="OQ392">
        <v>3755333333.3333335</v>
      </c>
      <c r="OR392">
        <v>1937000000</v>
      </c>
      <c r="OS392">
        <v>1307333333.3333333</v>
      </c>
      <c r="OT392">
        <v>7091666666.666667</v>
      </c>
      <c r="OU392">
        <v>3909333333.3333335</v>
      </c>
      <c r="OV392">
        <v>4261333333.3333335</v>
      </c>
      <c r="OW392">
        <v>937000000</v>
      </c>
      <c r="OX392">
        <v>4011000000</v>
      </c>
      <c r="OY392">
        <v>3074000000</v>
      </c>
      <c r="OZ392">
        <v>8640333333.333334</v>
      </c>
      <c r="PA392">
        <v>35918333333.333336</v>
      </c>
      <c r="PB392">
        <v>27277666666.666668</v>
      </c>
    </row>
    <row r="393" spans="1:418" x14ac:dyDescent="0.45">
      <c r="A393" s="71">
        <v>28976</v>
      </c>
      <c r="B393">
        <v>71.400000000000006</v>
      </c>
      <c r="C393">
        <v>68.400000000000006</v>
      </c>
      <c r="D393">
        <v>67.099999999999994</v>
      </c>
      <c r="I393">
        <v>65.3</v>
      </c>
      <c r="L393">
        <v>62.7</v>
      </c>
      <c r="M393">
        <v>58.4</v>
      </c>
      <c r="N393">
        <v>56.6</v>
      </c>
      <c r="O393">
        <v>57</v>
      </c>
      <c r="Q393">
        <v>59</v>
      </c>
      <c r="R393">
        <v>64.5</v>
      </c>
      <c r="S393">
        <v>52.5</v>
      </c>
      <c r="W393">
        <v>79.3</v>
      </c>
      <c r="AA393">
        <v>80.5</v>
      </c>
      <c r="AL393">
        <v>74.400000000000006</v>
      </c>
      <c r="AP393">
        <v>79.7</v>
      </c>
      <c r="AQ393">
        <v>79.7</v>
      </c>
      <c r="AR393">
        <v>81.8</v>
      </c>
      <c r="AT393">
        <v>72.5</v>
      </c>
      <c r="AU393">
        <v>81.900000000000006</v>
      </c>
      <c r="BC393">
        <v>71.7</v>
      </c>
      <c r="BG393">
        <v>92.1</v>
      </c>
      <c r="BH393">
        <v>92.1</v>
      </c>
      <c r="BI393">
        <v>93.8</v>
      </c>
      <c r="BJ393">
        <v>96.7</v>
      </c>
      <c r="BK393">
        <v>104.5</v>
      </c>
      <c r="BM393">
        <v>89.9</v>
      </c>
      <c r="BO393">
        <v>82.6</v>
      </c>
      <c r="BQ393">
        <v>91.7</v>
      </c>
      <c r="BR393">
        <v>93.2</v>
      </c>
      <c r="BS393">
        <v>91.2</v>
      </c>
      <c r="CB393">
        <v>79.2</v>
      </c>
      <c r="CF393">
        <v>78.3</v>
      </c>
      <c r="CG393">
        <v>95.4</v>
      </c>
      <c r="CJ393">
        <v>84.2</v>
      </c>
      <c r="CL393">
        <v>79.5</v>
      </c>
      <c r="CO393">
        <v>74</v>
      </c>
      <c r="CP393">
        <v>72.2</v>
      </c>
      <c r="CQ393">
        <v>78.8</v>
      </c>
      <c r="CR393">
        <v>77</v>
      </c>
      <c r="CS393">
        <v>76.7</v>
      </c>
      <c r="CU393">
        <v>77.099999999999994</v>
      </c>
      <c r="CW393">
        <v>65.599999999999994</v>
      </c>
      <c r="CX393">
        <v>61.9</v>
      </c>
      <c r="CZ393">
        <v>85.3</v>
      </c>
      <c r="DA393">
        <v>67.5</v>
      </c>
      <c r="DI393">
        <v>80.5</v>
      </c>
      <c r="DK393">
        <v>76.5</v>
      </c>
      <c r="DQ393">
        <v>77.8</v>
      </c>
      <c r="DX393">
        <v>78.5</v>
      </c>
      <c r="EC393">
        <v>78.599999999999994</v>
      </c>
      <c r="EF393">
        <v>72.5</v>
      </c>
      <c r="EI393">
        <v>72.8</v>
      </c>
      <c r="EK393">
        <v>75.2</v>
      </c>
      <c r="EP393">
        <v>79.2</v>
      </c>
      <c r="EQ393">
        <v>79.7</v>
      </c>
      <c r="ER393">
        <v>75.900000000000006</v>
      </c>
      <c r="EW393">
        <v>76.8</v>
      </c>
      <c r="EY393">
        <v>84.5</v>
      </c>
      <c r="EZ393">
        <v>84.7</v>
      </c>
      <c r="FA393">
        <v>85</v>
      </c>
      <c r="FB393">
        <v>90</v>
      </c>
      <c r="FE393">
        <v>88.8</v>
      </c>
      <c r="FF393">
        <v>83.7</v>
      </c>
      <c r="FG393">
        <v>95</v>
      </c>
      <c r="FH393">
        <v>94.9</v>
      </c>
      <c r="FI393">
        <v>100.8</v>
      </c>
      <c r="FJ393">
        <v>102.2</v>
      </c>
      <c r="FM393">
        <v>91.9</v>
      </c>
      <c r="FO393">
        <v>91.9</v>
      </c>
      <c r="FP393">
        <v>84</v>
      </c>
      <c r="FQ393">
        <v>83.1</v>
      </c>
      <c r="FS393">
        <v>85.7</v>
      </c>
      <c r="FX393">
        <v>69.099999999999994</v>
      </c>
      <c r="FY393">
        <v>70.400000000000006</v>
      </c>
      <c r="GA393">
        <v>81.599999999999994</v>
      </c>
      <c r="GC393">
        <v>81.5</v>
      </c>
      <c r="GF393">
        <v>62.3</v>
      </c>
      <c r="GH393">
        <v>65.2</v>
      </c>
      <c r="GI393">
        <v>65.3</v>
      </c>
      <c r="GJ393">
        <v>65.7</v>
      </c>
      <c r="GP393">
        <v>72.900000000000006</v>
      </c>
      <c r="GZ393">
        <v>66.599999999999994</v>
      </c>
      <c r="HA393">
        <v>68.2</v>
      </c>
      <c r="HB393">
        <v>65.599999999999994</v>
      </c>
      <c r="HC393">
        <v>66.3</v>
      </c>
      <c r="HI393">
        <v>5.5</v>
      </c>
      <c r="IA393">
        <v>80.400000000000006</v>
      </c>
      <c r="IE393">
        <v>80.900000000000006</v>
      </c>
      <c r="IH393">
        <v>78.900000000000006</v>
      </c>
      <c r="IN393">
        <v>78.8</v>
      </c>
      <c r="IU393">
        <v>65.099999999999994</v>
      </c>
      <c r="IV393">
        <v>64.099999999999994</v>
      </c>
      <c r="IW393">
        <v>64.2</v>
      </c>
      <c r="IX393">
        <v>6</v>
      </c>
      <c r="JJ393">
        <v>68.400000000000006</v>
      </c>
      <c r="JQ393">
        <v>71.400000000000006</v>
      </c>
      <c r="JX393">
        <v>70.8</v>
      </c>
      <c r="JY393">
        <v>72.5</v>
      </c>
      <c r="JZ393">
        <v>69.8</v>
      </c>
      <c r="KA393">
        <v>71.3</v>
      </c>
      <c r="KB393">
        <v>73.599999999999994</v>
      </c>
      <c r="KC393">
        <v>74.8</v>
      </c>
      <c r="KD393">
        <v>71.7</v>
      </c>
      <c r="KE393">
        <v>73.3</v>
      </c>
      <c r="KG393">
        <v>87.7</v>
      </c>
      <c r="KH393">
        <v>62.2</v>
      </c>
      <c r="KJ393">
        <v>73.900000000000006</v>
      </c>
      <c r="KK393">
        <v>73.8</v>
      </c>
      <c r="KL393">
        <v>77.7</v>
      </c>
      <c r="KT393">
        <v>5575000000</v>
      </c>
      <c r="KU393">
        <v>519211666666.66669</v>
      </c>
      <c r="KV393">
        <v>240722333333.33334</v>
      </c>
      <c r="KW393">
        <v>74033666666.666672</v>
      </c>
      <c r="KX393">
        <v>28928666666.666668</v>
      </c>
      <c r="KY393">
        <v>19478333333.333332</v>
      </c>
      <c r="KZ393">
        <v>4096666666.6666665</v>
      </c>
      <c r="LA393">
        <v>5353666666.666667</v>
      </c>
      <c r="LB393">
        <v>21445666666.666668</v>
      </c>
      <c r="LC393">
        <v>11854333333.333334</v>
      </c>
      <c r="LD393">
        <v>4888666666.666667</v>
      </c>
      <c r="LE393">
        <v>3111000000</v>
      </c>
      <c r="LF393">
        <v>1591666666.6666667</v>
      </c>
      <c r="LG393">
        <v>15441666666.666666</v>
      </c>
      <c r="LH393">
        <v>6785333333.333333</v>
      </c>
      <c r="LI393">
        <v>2708333333.3333335</v>
      </c>
      <c r="LJ393">
        <v>4191666666.6666665</v>
      </c>
      <c r="LK393">
        <v>1390333333.3333333</v>
      </c>
      <c r="LL393">
        <v>366333333.33333331</v>
      </c>
      <c r="LM393">
        <v>8217333333.333333</v>
      </c>
      <c r="LN393">
        <v>4204333333.3333335</v>
      </c>
      <c r="LO393">
        <v>1506666666.6666667</v>
      </c>
      <c r="LP393">
        <v>515000000</v>
      </c>
      <c r="LQ393">
        <v>1877333333.3333333</v>
      </c>
      <c r="LR393">
        <v>114000000</v>
      </c>
      <c r="LS393">
        <v>166689000000</v>
      </c>
      <c r="LT393">
        <v>71900333333.333328</v>
      </c>
      <c r="LU393">
        <v>62737000000</v>
      </c>
      <c r="LV393">
        <v>8710666666.666666</v>
      </c>
      <c r="LW393">
        <v>452333333.33333331</v>
      </c>
      <c r="LX393">
        <v>31556333333.333332</v>
      </c>
      <c r="LY393">
        <v>25654666666.666668</v>
      </c>
      <c r="LZ393">
        <v>14981666666.666666</v>
      </c>
      <c r="MA393">
        <v>9554666666.666666</v>
      </c>
      <c r="MB393">
        <v>1118333333.3333333</v>
      </c>
      <c r="MC393">
        <v>5901666666.666667</v>
      </c>
      <c r="MD393">
        <v>25025333333.333332</v>
      </c>
      <c r="ME393">
        <v>20493666666.666668</v>
      </c>
      <c r="MF393">
        <v>4531666666.666667</v>
      </c>
      <c r="MG393">
        <v>38207000000</v>
      </c>
      <c r="MH393">
        <v>5413333333.333333</v>
      </c>
      <c r="MI393">
        <v>6471666666.666667</v>
      </c>
      <c r="MJ393">
        <v>8480666666.666667</v>
      </c>
      <c r="MK393">
        <v>5644333333.333333</v>
      </c>
      <c r="ML393">
        <v>6334000000</v>
      </c>
      <c r="MM393">
        <v>5374333333.333333</v>
      </c>
      <c r="MN393">
        <v>488666666.66666669</v>
      </c>
      <c r="MO393">
        <v>278489333333.33331</v>
      </c>
      <c r="MP393">
        <v>269849000000</v>
      </c>
      <c r="MQ393">
        <v>89379333333.333328</v>
      </c>
      <c r="MR393">
        <v>71227000000</v>
      </c>
      <c r="MS393">
        <v>18248000000</v>
      </c>
      <c r="MT393">
        <v>51167000000</v>
      </c>
      <c r="MU393">
        <v>1625666666.6666667</v>
      </c>
      <c r="MV393">
        <v>186333333.33333334</v>
      </c>
      <c r="MW393">
        <v>18152333333.333332</v>
      </c>
      <c r="MX393">
        <v>2764333333.3333335</v>
      </c>
      <c r="MY393">
        <v>15388000000</v>
      </c>
      <c r="MZ393">
        <v>10046666666.666666</v>
      </c>
      <c r="NA393">
        <v>5341333333.333333</v>
      </c>
      <c r="NB393">
        <v>48692333333.333336</v>
      </c>
      <c r="NC393">
        <v>20059333333.333332</v>
      </c>
      <c r="ND393">
        <v>12063666666.666666</v>
      </c>
      <c r="NE393">
        <v>4039666666.6666665</v>
      </c>
      <c r="NF393">
        <v>3956000000</v>
      </c>
      <c r="NG393">
        <v>28633000000</v>
      </c>
      <c r="NH393">
        <v>23932000000</v>
      </c>
      <c r="NI393">
        <v>4701000000</v>
      </c>
      <c r="NJ393">
        <v>16639000000</v>
      </c>
      <c r="NK393">
        <v>10965000000</v>
      </c>
      <c r="NL393">
        <v>9855666666.666666</v>
      </c>
      <c r="NM393">
        <v>1109333333.3333333</v>
      </c>
      <c r="NN393">
        <v>5674000000</v>
      </c>
      <c r="NO393">
        <v>2379666666.6666665</v>
      </c>
      <c r="NP393">
        <v>3286666666.6666665</v>
      </c>
      <c r="NQ393">
        <v>7333333.333333333</v>
      </c>
      <c r="NR393">
        <v>12114666666.666666</v>
      </c>
      <c r="NS393">
        <v>6045000000</v>
      </c>
      <c r="NT393">
        <v>3195666666.6666665</v>
      </c>
      <c r="NU393">
        <v>1914666666.6666667</v>
      </c>
      <c r="NV393">
        <v>959333333.33333337</v>
      </c>
      <c r="NW393">
        <v>36176000000</v>
      </c>
      <c r="NX393">
        <v>33111000000</v>
      </c>
      <c r="NY393">
        <v>31488333333.333332</v>
      </c>
      <c r="NZ393">
        <v>1622666666.6666667</v>
      </c>
      <c r="OA393">
        <v>3065000000</v>
      </c>
      <c r="OB393">
        <v>28444333333.333332</v>
      </c>
      <c r="OC393">
        <v>14375333333.333334</v>
      </c>
      <c r="OD393">
        <v>10989333333.333334</v>
      </c>
      <c r="OE393">
        <v>3386333333.3333335</v>
      </c>
      <c r="OF393">
        <v>14068666666.666666</v>
      </c>
      <c r="OG393">
        <v>5650333333.333333</v>
      </c>
      <c r="OH393">
        <v>376000000</v>
      </c>
      <c r="OI393">
        <v>4497333333.333333</v>
      </c>
      <c r="OJ393">
        <v>3545000000</v>
      </c>
      <c r="OK393">
        <v>38403333333.333336</v>
      </c>
      <c r="OL393">
        <v>9628666666.666666</v>
      </c>
      <c r="OM393">
        <v>8533333333.333333</v>
      </c>
      <c r="ON393">
        <v>1095333333.3333333</v>
      </c>
      <c r="OP393">
        <v>7000000000</v>
      </c>
      <c r="OQ393">
        <v>3755333333.3333335</v>
      </c>
      <c r="OR393">
        <v>1937000000</v>
      </c>
      <c r="OS393">
        <v>1307333333.3333333</v>
      </c>
      <c r="OT393">
        <v>7091666666.666667</v>
      </c>
      <c r="OU393">
        <v>3909333333.3333335</v>
      </c>
      <c r="OV393">
        <v>4261333333.3333335</v>
      </c>
      <c r="OW393">
        <v>937000000</v>
      </c>
      <c r="OX393">
        <v>4011000000</v>
      </c>
      <c r="OY393">
        <v>3074000000</v>
      </c>
      <c r="OZ393">
        <v>8640333333.333334</v>
      </c>
      <c r="PA393">
        <v>35918333333.333336</v>
      </c>
      <c r="PB393">
        <v>27277666666.666668</v>
      </c>
    </row>
    <row r="394" spans="1:418" x14ac:dyDescent="0.45">
      <c r="A394" s="71">
        <v>29007</v>
      </c>
      <c r="B394">
        <v>72.2</v>
      </c>
      <c r="C394">
        <v>69.3</v>
      </c>
      <c r="D394">
        <v>68</v>
      </c>
      <c r="I394">
        <v>65.7</v>
      </c>
      <c r="L394">
        <v>64</v>
      </c>
      <c r="M394">
        <v>60.2</v>
      </c>
      <c r="N394">
        <v>60.7</v>
      </c>
      <c r="O394">
        <v>61.5</v>
      </c>
      <c r="Q394">
        <v>60</v>
      </c>
      <c r="R394">
        <v>65.2</v>
      </c>
      <c r="S394">
        <v>53.9</v>
      </c>
      <c r="W394">
        <v>79.7</v>
      </c>
      <c r="AA394">
        <v>80.900000000000006</v>
      </c>
      <c r="AL394">
        <v>74.8</v>
      </c>
      <c r="AP394">
        <v>80</v>
      </c>
      <c r="AQ394">
        <v>80</v>
      </c>
      <c r="AR394">
        <v>82</v>
      </c>
      <c r="AT394">
        <v>73</v>
      </c>
      <c r="AU394">
        <v>82.5</v>
      </c>
      <c r="BC394">
        <v>72.5</v>
      </c>
      <c r="BG394">
        <v>91</v>
      </c>
      <c r="BH394">
        <v>91.1</v>
      </c>
      <c r="BI394">
        <v>92.4</v>
      </c>
      <c r="BJ394">
        <v>94.9</v>
      </c>
      <c r="BK394">
        <v>104.6</v>
      </c>
      <c r="BM394">
        <v>87.2</v>
      </c>
      <c r="BO394">
        <v>78</v>
      </c>
      <c r="BQ394">
        <v>90.2</v>
      </c>
      <c r="BR394">
        <v>90.5</v>
      </c>
      <c r="BS394">
        <v>89.2</v>
      </c>
      <c r="CB394">
        <v>80.5</v>
      </c>
      <c r="CF394">
        <v>80.099999999999994</v>
      </c>
      <c r="CG394">
        <v>92.7</v>
      </c>
      <c r="CJ394">
        <v>84.9</v>
      </c>
      <c r="CL394">
        <v>80.099999999999994</v>
      </c>
      <c r="CO394">
        <v>75.8</v>
      </c>
      <c r="CP394">
        <v>75.099999999999994</v>
      </c>
      <c r="CQ394">
        <v>81</v>
      </c>
      <c r="CR394">
        <v>74.900000000000006</v>
      </c>
      <c r="CS394">
        <v>81.7</v>
      </c>
      <c r="CU394">
        <v>84.1</v>
      </c>
      <c r="CW394">
        <v>69</v>
      </c>
      <c r="CX394">
        <v>60.9</v>
      </c>
      <c r="CZ394">
        <v>86.2</v>
      </c>
      <c r="DA394">
        <v>70.8</v>
      </c>
      <c r="DI394">
        <v>80.900000000000006</v>
      </c>
      <c r="DK394">
        <v>76.8</v>
      </c>
      <c r="DQ394">
        <v>78.099999999999994</v>
      </c>
      <c r="DX394">
        <v>78.8</v>
      </c>
      <c r="EC394">
        <v>79.3</v>
      </c>
      <c r="EF394">
        <v>72.8</v>
      </c>
      <c r="EI394">
        <v>73.2</v>
      </c>
      <c r="EK394">
        <v>75.8</v>
      </c>
      <c r="EP394">
        <v>79.599999999999994</v>
      </c>
      <c r="EQ394">
        <v>80.3</v>
      </c>
      <c r="ER394">
        <v>76.5</v>
      </c>
      <c r="EW394">
        <v>77</v>
      </c>
      <c r="EY394">
        <v>84.7</v>
      </c>
      <c r="EZ394">
        <v>85.2</v>
      </c>
      <c r="FA394">
        <v>85.5</v>
      </c>
      <c r="FB394">
        <v>90.5</v>
      </c>
      <c r="FE394">
        <v>89.1</v>
      </c>
      <c r="FF394">
        <v>84.5</v>
      </c>
      <c r="FG394">
        <v>94.4</v>
      </c>
      <c r="FH394">
        <v>94.7</v>
      </c>
      <c r="FI394">
        <v>100.6</v>
      </c>
      <c r="FJ394">
        <v>98.8</v>
      </c>
      <c r="FM394">
        <v>91.9</v>
      </c>
      <c r="FO394">
        <v>91.9</v>
      </c>
      <c r="FP394">
        <v>85.2</v>
      </c>
      <c r="FQ394">
        <v>84.9</v>
      </c>
      <c r="FS394">
        <v>86.3</v>
      </c>
      <c r="FX394">
        <v>70.5</v>
      </c>
      <c r="FY394">
        <v>71.900000000000006</v>
      </c>
      <c r="GA394">
        <v>81.900000000000006</v>
      </c>
      <c r="GC394">
        <v>81.8</v>
      </c>
      <c r="GF394">
        <v>62.8</v>
      </c>
      <c r="GH394">
        <v>69.099999999999994</v>
      </c>
      <c r="GI394">
        <v>69.099999999999994</v>
      </c>
      <c r="GJ394">
        <v>69.400000000000006</v>
      </c>
      <c r="GP394">
        <v>73.5</v>
      </c>
      <c r="GZ394">
        <v>67.099999999999994</v>
      </c>
      <c r="HA394">
        <v>68.599999999999994</v>
      </c>
      <c r="HB394">
        <v>66</v>
      </c>
      <c r="HC394">
        <v>66.8</v>
      </c>
      <c r="HI394">
        <v>5.5</v>
      </c>
      <c r="IA394">
        <v>81</v>
      </c>
      <c r="IE394">
        <v>81.2</v>
      </c>
      <c r="IH394">
        <v>79.3</v>
      </c>
      <c r="IN394">
        <v>78.8</v>
      </c>
      <c r="IU394">
        <v>65.599999999999994</v>
      </c>
      <c r="IV394">
        <v>64.7</v>
      </c>
      <c r="IW394">
        <v>64.900000000000006</v>
      </c>
      <c r="IX394">
        <v>6.1</v>
      </c>
      <c r="JJ394">
        <v>68.7</v>
      </c>
      <c r="JQ394">
        <v>71.8</v>
      </c>
      <c r="JX394">
        <v>71.3</v>
      </c>
      <c r="JY394">
        <v>72.900000000000006</v>
      </c>
      <c r="JZ394">
        <v>70.599999999999994</v>
      </c>
      <c r="KA394">
        <v>72.099999999999994</v>
      </c>
      <c r="KB394">
        <v>74</v>
      </c>
      <c r="KC394">
        <v>75.099999999999994</v>
      </c>
      <c r="KD394">
        <v>72.400000000000006</v>
      </c>
      <c r="KE394">
        <v>74</v>
      </c>
      <c r="KG394">
        <v>87.7</v>
      </c>
      <c r="KH394">
        <v>62.7</v>
      </c>
      <c r="KJ394">
        <v>75</v>
      </c>
      <c r="KK394">
        <v>74.900000000000006</v>
      </c>
      <c r="KL394">
        <v>78.2</v>
      </c>
      <c r="KT394">
        <v>5575000000</v>
      </c>
      <c r="KU394">
        <v>519211666666.66669</v>
      </c>
      <c r="KV394">
        <v>240722333333.33334</v>
      </c>
      <c r="KW394">
        <v>74033666666.666672</v>
      </c>
      <c r="KX394">
        <v>28928666666.666668</v>
      </c>
      <c r="KY394">
        <v>19478333333.333332</v>
      </c>
      <c r="KZ394">
        <v>4096666666.6666665</v>
      </c>
      <c r="LA394">
        <v>5353666666.666667</v>
      </c>
      <c r="LB394">
        <v>21445666666.666668</v>
      </c>
      <c r="LC394">
        <v>11854333333.333334</v>
      </c>
      <c r="LD394">
        <v>4888666666.666667</v>
      </c>
      <c r="LE394">
        <v>3111000000</v>
      </c>
      <c r="LF394">
        <v>1591666666.6666667</v>
      </c>
      <c r="LG394">
        <v>15441666666.666666</v>
      </c>
      <c r="LH394">
        <v>6785333333.333333</v>
      </c>
      <c r="LI394">
        <v>2708333333.3333335</v>
      </c>
      <c r="LJ394">
        <v>4191666666.6666665</v>
      </c>
      <c r="LK394">
        <v>1390333333.3333333</v>
      </c>
      <c r="LL394">
        <v>366333333.33333331</v>
      </c>
      <c r="LM394">
        <v>8217333333.333333</v>
      </c>
      <c r="LN394">
        <v>4204333333.3333335</v>
      </c>
      <c r="LO394">
        <v>1506666666.6666667</v>
      </c>
      <c r="LP394">
        <v>515000000</v>
      </c>
      <c r="LQ394">
        <v>1877333333.3333333</v>
      </c>
      <c r="LR394">
        <v>114000000</v>
      </c>
      <c r="LS394">
        <v>166689000000</v>
      </c>
      <c r="LT394">
        <v>71900333333.333328</v>
      </c>
      <c r="LU394">
        <v>62737000000</v>
      </c>
      <c r="LV394">
        <v>8710666666.666666</v>
      </c>
      <c r="LW394">
        <v>452333333.33333331</v>
      </c>
      <c r="LX394">
        <v>31556333333.333332</v>
      </c>
      <c r="LY394">
        <v>25654666666.666668</v>
      </c>
      <c r="LZ394">
        <v>14981666666.666666</v>
      </c>
      <c r="MA394">
        <v>9554666666.666666</v>
      </c>
      <c r="MB394">
        <v>1118333333.3333333</v>
      </c>
      <c r="MC394">
        <v>5901666666.666667</v>
      </c>
      <c r="MD394">
        <v>25025333333.333332</v>
      </c>
      <c r="ME394">
        <v>20493666666.666668</v>
      </c>
      <c r="MF394">
        <v>4531666666.666667</v>
      </c>
      <c r="MG394">
        <v>38207000000</v>
      </c>
      <c r="MH394">
        <v>5413333333.333333</v>
      </c>
      <c r="MI394">
        <v>6471666666.666667</v>
      </c>
      <c r="MJ394">
        <v>8480666666.666667</v>
      </c>
      <c r="MK394">
        <v>5644333333.333333</v>
      </c>
      <c r="ML394">
        <v>6334000000</v>
      </c>
      <c r="MM394">
        <v>5374333333.333333</v>
      </c>
      <c r="MN394">
        <v>488666666.66666669</v>
      </c>
      <c r="MO394">
        <v>278489333333.33331</v>
      </c>
      <c r="MP394">
        <v>269849000000</v>
      </c>
      <c r="MQ394">
        <v>89379333333.333328</v>
      </c>
      <c r="MR394">
        <v>71227000000</v>
      </c>
      <c r="MS394">
        <v>18248000000</v>
      </c>
      <c r="MT394">
        <v>51167000000</v>
      </c>
      <c r="MU394">
        <v>1625666666.6666667</v>
      </c>
      <c r="MV394">
        <v>186333333.33333334</v>
      </c>
      <c r="MW394">
        <v>18152333333.333332</v>
      </c>
      <c r="MX394">
        <v>2764333333.3333335</v>
      </c>
      <c r="MY394">
        <v>15388000000</v>
      </c>
      <c r="MZ394">
        <v>10046666666.666666</v>
      </c>
      <c r="NA394">
        <v>5341333333.333333</v>
      </c>
      <c r="NB394">
        <v>48692333333.333336</v>
      </c>
      <c r="NC394">
        <v>20059333333.333332</v>
      </c>
      <c r="ND394">
        <v>12063666666.666666</v>
      </c>
      <c r="NE394">
        <v>4039666666.6666665</v>
      </c>
      <c r="NF394">
        <v>3956000000</v>
      </c>
      <c r="NG394">
        <v>28633000000</v>
      </c>
      <c r="NH394">
        <v>23932000000</v>
      </c>
      <c r="NI394">
        <v>4701000000</v>
      </c>
      <c r="NJ394">
        <v>16639000000</v>
      </c>
      <c r="NK394">
        <v>10965000000</v>
      </c>
      <c r="NL394">
        <v>9855666666.666666</v>
      </c>
      <c r="NM394">
        <v>1109333333.3333333</v>
      </c>
      <c r="NN394">
        <v>5674000000</v>
      </c>
      <c r="NO394">
        <v>2379666666.6666665</v>
      </c>
      <c r="NP394">
        <v>3286666666.6666665</v>
      </c>
      <c r="NQ394">
        <v>7333333.333333333</v>
      </c>
      <c r="NR394">
        <v>12114666666.666666</v>
      </c>
      <c r="NS394">
        <v>6045000000</v>
      </c>
      <c r="NT394">
        <v>3195666666.6666665</v>
      </c>
      <c r="NU394">
        <v>1914666666.6666667</v>
      </c>
      <c r="NV394">
        <v>959333333.33333337</v>
      </c>
      <c r="NW394">
        <v>36176000000</v>
      </c>
      <c r="NX394">
        <v>33111000000</v>
      </c>
      <c r="NY394">
        <v>31488333333.333332</v>
      </c>
      <c r="NZ394">
        <v>1622666666.6666667</v>
      </c>
      <c r="OA394">
        <v>3065000000</v>
      </c>
      <c r="OB394">
        <v>28444333333.333332</v>
      </c>
      <c r="OC394">
        <v>14375333333.333334</v>
      </c>
      <c r="OD394">
        <v>10989333333.333334</v>
      </c>
      <c r="OE394">
        <v>3386333333.3333335</v>
      </c>
      <c r="OF394">
        <v>14068666666.666666</v>
      </c>
      <c r="OG394">
        <v>5650333333.333333</v>
      </c>
      <c r="OH394">
        <v>376000000</v>
      </c>
      <c r="OI394">
        <v>4497333333.333333</v>
      </c>
      <c r="OJ394">
        <v>3545000000</v>
      </c>
      <c r="OK394">
        <v>38403333333.333336</v>
      </c>
      <c r="OL394">
        <v>9628666666.666666</v>
      </c>
      <c r="OM394">
        <v>8533333333.333333</v>
      </c>
      <c r="ON394">
        <v>1095333333.3333333</v>
      </c>
      <c r="OP394">
        <v>7000000000</v>
      </c>
      <c r="OQ394">
        <v>3755333333.3333335</v>
      </c>
      <c r="OR394">
        <v>1937000000</v>
      </c>
      <c r="OS394">
        <v>1307333333.3333333</v>
      </c>
      <c r="OT394">
        <v>7091666666.666667</v>
      </c>
      <c r="OU394">
        <v>3909333333.3333335</v>
      </c>
      <c r="OV394">
        <v>4261333333.3333335</v>
      </c>
      <c r="OW394">
        <v>937000000</v>
      </c>
      <c r="OX394">
        <v>4011000000</v>
      </c>
      <c r="OY394">
        <v>3074000000</v>
      </c>
      <c r="OZ394">
        <v>8640333333.333334</v>
      </c>
      <c r="PA394">
        <v>35918333333.333336</v>
      </c>
      <c r="PB394">
        <v>27277666666.666668</v>
      </c>
    </row>
    <row r="395" spans="1:418" x14ac:dyDescent="0.45">
      <c r="A395" s="71">
        <v>29037</v>
      </c>
      <c r="B395">
        <v>73</v>
      </c>
      <c r="C395">
        <v>70.2</v>
      </c>
      <c r="D395">
        <v>69</v>
      </c>
      <c r="I395">
        <v>66.7</v>
      </c>
      <c r="L395">
        <v>65.099999999999994</v>
      </c>
      <c r="M395">
        <v>61.7</v>
      </c>
      <c r="N395">
        <v>64.2</v>
      </c>
      <c r="O395">
        <v>65.2</v>
      </c>
      <c r="Q395">
        <v>60.9</v>
      </c>
      <c r="R395">
        <v>65.7</v>
      </c>
      <c r="S395">
        <v>55.2</v>
      </c>
      <c r="W395">
        <v>80</v>
      </c>
      <c r="AA395">
        <v>81</v>
      </c>
      <c r="AL395">
        <v>75.099999999999994</v>
      </c>
      <c r="AP395">
        <v>80.400000000000006</v>
      </c>
      <c r="AQ395">
        <v>80.5</v>
      </c>
      <c r="AR395">
        <v>82.3</v>
      </c>
      <c r="AT395">
        <v>73.400000000000006</v>
      </c>
      <c r="AU395">
        <v>83.1</v>
      </c>
      <c r="BC395">
        <v>73.099999999999994</v>
      </c>
      <c r="BG395">
        <v>90.2</v>
      </c>
      <c r="BH395">
        <v>90.3</v>
      </c>
      <c r="BI395">
        <v>91.4</v>
      </c>
      <c r="BJ395">
        <v>95.1</v>
      </c>
      <c r="BK395">
        <v>103.9</v>
      </c>
      <c r="BM395">
        <v>84.4</v>
      </c>
      <c r="BO395">
        <v>75.3</v>
      </c>
      <c r="BQ395">
        <v>88.8</v>
      </c>
      <c r="BR395">
        <v>87.8</v>
      </c>
      <c r="BS395">
        <v>86.7</v>
      </c>
      <c r="CB395">
        <v>81</v>
      </c>
      <c r="CF395">
        <v>80.599999999999994</v>
      </c>
      <c r="CG395">
        <v>91.5</v>
      </c>
      <c r="CJ395">
        <v>85.3</v>
      </c>
      <c r="CL395">
        <v>80.8</v>
      </c>
      <c r="CO395">
        <v>77.2</v>
      </c>
      <c r="CP395">
        <v>77</v>
      </c>
      <c r="CQ395">
        <v>83</v>
      </c>
      <c r="CR395">
        <v>75.900000000000006</v>
      </c>
      <c r="CS395">
        <v>86</v>
      </c>
      <c r="CU395">
        <v>80</v>
      </c>
      <c r="CW395">
        <v>70.7</v>
      </c>
      <c r="CX395">
        <v>59.4</v>
      </c>
      <c r="CZ395">
        <v>72.099999999999994</v>
      </c>
      <c r="DA395">
        <v>73.099999999999994</v>
      </c>
      <c r="DI395">
        <v>82.4</v>
      </c>
      <c r="DK395">
        <v>77.599999999999994</v>
      </c>
      <c r="DQ395">
        <v>79</v>
      </c>
      <c r="DX395">
        <v>79.5</v>
      </c>
      <c r="EC395">
        <v>80</v>
      </c>
      <c r="EF395">
        <v>73.3</v>
      </c>
      <c r="EI395">
        <v>73.7</v>
      </c>
      <c r="EK395">
        <v>76.400000000000006</v>
      </c>
      <c r="EP395">
        <v>80</v>
      </c>
      <c r="EQ395">
        <v>80.599999999999994</v>
      </c>
      <c r="ER395">
        <v>76.900000000000006</v>
      </c>
      <c r="EW395">
        <v>77.400000000000006</v>
      </c>
      <c r="EY395">
        <v>84.8</v>
      </c>
      <c r="EZ395">
        <v>85.5</v>
      </c>
      <c r="FA395">
        <v>85.4</v>
      </c>
      <c r="FB395">
        <v>90.8</v>
      </c>
      <c r="FE395">
        <v>88.8</v>
      </c>
      <c r="FF395">
        <v>85.4</v>
      </c>
      <c r="FG395">
        <v>94</v>
      </c>
      <c r="FH395">
        <v>94.4</v>
      </c>
      <c r="FI395">
        <v>100.3</v>
      </c>
      <c r="FJ395">
        <v>98.5</v>
      </c>
      <c r="FM395">
        <v>92.2</v>
      </c>
      <c r="FO395">
        <v>92.2</v>
      </c>
      <c r="FP395">
        <v>85.8</v>
      </c>
      <c r="FQ395">
        <v>84.8</v>
      </c>
      <c r="FS395">
        <v>87.6</v>
      </c>
      <c r="FX395">
        <v>71.7</v>
      </c>
      <c r="FY395">
        <v>73</v>
      </c>
      <c r="GA395">
        <v>82.4</v>
      </c>
      <c r="GC395">
        <v>82.3</v>
      </c>
      <c r="GF395">
        <v>62.3</v>
      </c>
      <c r="GH395">
        <v>72.7</v>
      </c>
      <c r="GI395">
        <v>72.7</v>
      </c>
      <c r="GJ395">
        <v>72.8</v>
      </c>
      <c r="GP395">
        <v>74.2</v>
      </c>
      <c r="GZ395">
        <v>67.7</v>
      </c>
      <c r="HA395">
        <v>69</v>
      </c>
      <c r="HB395">
        <v>66.400000000000006</v>
      </c>
      <c r="HC395">
        <v>67.400000000000006</v>
      </c>
      <c r="HI395">
        <v>5.6</v>
      </c>
      <c r="IA395">
        <v>81.599999999999994</v>
      </c>
      <c r="IE395">
        <v>81.8</v>
      </c>
      <c r="IH395">
        <v>79.7</v>
      </c>
      <c r="IN395">
        <v>79.2</v>
      </c>
      <c r="IU395">
        <v>66</v>
      </c>
      <c r="IV395">
        <v>65.099999999999994</v>
      </c>
      <c r="IW395">
        <v>65.2</v>
      </c>
      <c r="IX395">
        <v>6.1</v>
      </c>
      <c r="JJ395">
        <v>69.099999999999994</v>
      </c>
      <c r="JQ395">
        <v>72.3</v>
      </c>
      <c r="JX395">
        <v>71.900000000000006</v>
      </c>
      <c r="JY395">
        <v>73.5</v>
      </c>
      <c r="JZ395">
        <v>71.5</v>
      </c>
      <c r="KA395">
        <v>72.900000000000006</v>
      </c>
      <c r="KB395">
        <v>74.3</v>
      </c>
      <c r="KC395">
        <v>75.5</v>
      </c>
      <c r="KD395">
        <v>73.2</v>
      </c>
      <c r="KE395">
        <v>74.7</v>
      </c>
      <c r="KG395">
        <v>87.6</v>
      </c>
      <c r="KH395">
        <v>63.3</v>
      </c>
      <c r="KJ395">
        <v>76</v>
      </c>
      <c r="KK395">
        <v>75.900000000000006</v>
      </c>
      <c r="KL395">
        <v>78.7</v>
      </c>
      <c r="KT395">
        <v>5672333333.333333</v>
      </c>
      <c r="KU395">
        <v>537289000000</v>
      </c>
      <c r="KV395">
        <v>251092666666.66666</v>
      </c>
      <c r="KW395">
        <v>76977333333.333328</v>
      </c>
      <c r="KX395">
        <v>30600333333.333332</v>
      </c>
      <c r="KY395">
        <v>20773666666.666668</v>
      </c>
      <c r="KZ395">
        <v>4294333333.3333335</v>
      </c>
      <c r="LA395">
        <v>5532333333.333333</v>
      </c>
      <c r="LB395">
        <v>22289333333.333332</v>
      </c>
      <c r="LC395">
        <v>12342333333.333334</v>
      </c>
      <c r="LD395">
        <v>5050000000</v>
      </c>
      <c r="LE395">
        <v>3236000000</v>
      </c>
      <c r="LF395">
        <v>1661000000</v>
      </c>
      <c r="LG395">
        <v>15477000000</v>
      </c>
      <c r="LH395">
        <v>7234000000</v>
      </c>
      <c r="LI395">
        <v>2687333333.3333335</v>
      </c>
      <c r="LJ395">
        <v>3755333333.3333335</v>
      </c>
      <c r="LK395">
        <v>1408000000</v>
      </c>
      <c r="LL395">
        <v>392333333.33333331</v>
      </c>
      <c r="LM395">
        <v>8610666666.666666</v>
      </c>
      <c r="LN395">
        <v>4582666666.666667</v>
      </c>
      <c r="LO395">
        <v>1516333333.3333333</v>
      </c>
      <c r="LP395">
        <v>522000000</v>
      </c>
      <c r="LQ395">
        <v>1854333333.3333333</v>
      </c>
      <c r="LR395">
        <v>135333333.33333334</v>
      </c>
      <c r="LS395">
        <v>174115666666.66666</v>
      </c>
      <c r="LT395">
        <v>73359000000</v>
      </c>
      <c r="LU395">
        <v>63757666666.666664</v>
      </c>
      <c r="LV395">
        <v>9145666666.666666</v>
      </c>
      <c r="LW395">
        <v>455666666.66666669</v>
      </c>
      <c r="LX395">
        <v>32703000000</v>
      </c>
      <c r="LY395">
        <v>26531333333.333332</v>
      </c>
      <c r="LZ395">
        <v>15422333333.333334</v>
      </c>
      <c r="MA395">
        <v>9934666666.666666</v>
      </c>
      <c r="MB395">
        <v>1174333333.3333333</v>
      </c>
      <c r="MC395">
        <v>6171666666.666667</v>
      </c>
      <c r="MD395">
        <v>28702000000</v>
      </c>
      <c r="ME395">
        <v>23630666666.666668</v>
      </c>
      <c r="MF395">
        <v>5071333333.333333</v>
      </c>
      <c r="MG395">
        <v>39351666666.666664</v>
      </c>
      <c r="MH395">
        <v>5632000000</v>
      </c>
      <c r="MI395">
        <v>6752333333.333333</v>
      </c>
      <c r="MJ395">
        <v>8761000000</v>
      </c>
      <c r="MK395">
        <v>5798666666.666667</v>
      </c>
      <c r="ML395">
        <v>6431000000</v>
      </c>
      <c r="MM395">
        <v>5499000000</v>
      </c>
      <c r="MN395">
        <v>478000000</v>
      </c>
      <c r="MO395">
        <v>286196333333.33331</v>
      </c>
      <c r="MP395">
        <v>277561666666.66669</v>
      </c>
      <c r="MQ395">
        <v>91996333333.333328</v>
      </c>
      <c r="MR395">
        <v>73685333333.333328</v>
      </c>
      <c r="MS395">
        <v>18753666666.666668</v>
      </c>
      <c r="MT395">
        <v>53100333333.333336</v>
      </c>
      <c r="MU395">
        <v>1647000000</v>
      </c>
      <c r="MV395">
        <v>184333333.33333334</v>
      </c>
      <c r="MW395">
        <v>18310666666.666668</v>
      </c>
      <c r="MX395">
        <v>2839333333.3333335</v>
      </c>
      <c r="MY395">
        <v>15471333333.333334</v>
      </c>
      <c r="MZ395">
        <v>10028333333.333334</v>
      </c>
      <c r="NA395">
        <v>5443000000</v>
      </c>
      <c r="NB395">
        <v>50335333333.333336</v>
      </c>
      <c r="NC395">
        <v>20913666666.666668</v>
      </c>
      <c r="ND395">
        <v>12675333333.333334</v>
      </c>
      <c r="NE395">
        <v>4138666666.6666665</v>
      </c>
      <c r="NF395">
        <v>4099666666.6666665</v>
      </c>
      <c r="NG395">
        <v>29421666666.666668</v>
      </c>
      <c r="NH395">
        <v>24563666666.666668</v>
      </c>
      <c r="NI395">
        <v>4858000000</v>
      </c>
      <c r="NJ395">
        <v>17103333333.333334</v>
      </c>
      <c r="NK395">
        <v>11167000000</v>
      </c>
      <c r="NL395">
        <v>10031000000</v>
      </c>
      <c r="NM395">
        <v>1136000000</v>
      </c>
      <c r="NN395">
        <v>5936333333.333333</v>
      </c>
      <c r="NO395">
        <v>2418333333.3333335</v>
      </c>
      <c r="NP395">
        <v>3510333333.3333335</v>
      </c>
      <c r="NQ395">
        <v>8000000</v>
      </c>
      <c r="NR395">
        <v>12427000000</v>
      </c>
      <c r="NS395">
        <v>6149000000</v>
      </c>
      <c r="NT395">
        <v>3276666666.6666665</v>
      </c>
      <c r="NU395">
        <v>2003666666.6666667</v>
      </c>
      <c r="NV395">
        <v>998000000</v>
      </c>
      <c r="NW395">
        <v>37143666666.666664</v>
      </c>
      <c r="NX395">
        <v>34064000000</v>
      </c>
      <c r="NY395">
        <v>32397666666.666668</v>
      </c>
      <c r="NZ395">
        <v>1666666666.6666667</v>
      </c>
      <c r="OA395">
        <v>3079333333.3333335</v>
      </c>
      <c r="OB395">
        <v>28941333333.333332</v>
      </c>
      <c r="OC395">
        <v>14634666666.666666</v>
      </c>
      <c r="OD395">
        <v>11023333333.333334</v>
      </c>
      <c r="OE395">
        <v>3611333333.3333335</v>
      </c>
      <c r="OF395">
        <v>14306666666.666666</v>
      </c>
      <c r="OG395">
        <v>5621333333.333333</v>
      </c>
      <c r="OH395">
        <v>407000000</v>
      </c>
      <c r="OI395">
        <v>4062333333.3333335</v>
      </c>
      <c r="OJ395">
        <v>4216000000</v>
      </c>
      <c r="OK395">
        <v>39615000000</v>
      </c>
      <c r="OL395">
        <v>9787333333.333334</v>
      </c>
      <c r="OM395">
        <v>8666000000</v>
      </c>
      <c r="ON395">
        <v>1121000000</v>
      </c>
      <c r="OP395">
        <v>7152000000</v>
      </c>
      <c r="OQ395">
        <v>3843666666.6666665</v>
      </c>
      <c r="OR395">
        <v>2053000000</v>
      </c>
      <c r="OS395">
        <v>1255666666.6666667</v>
      </c>
      <c r="OT395">
        <v>7514333333.333333</v>
      </c>
      <c r="OU395">
        <v>3989666666.6666665</v>
      </c>
      <c r="OV395">
        <v>4491666666.666667</v>
      </c>
      <c r="OW395">
        <v>1007333333.3333334</v>
      </c>
      <c r="OX395">
        <v>4084333333.3333335</v>
      </c>
      <c r="OY395">
        <v>3077000000</v>
      </c>
      <c r="OZ395">
        <v>8634666666.666666</v>
      </c>
      <c r="PA395">
        <v>36687000000</v>
      </c>
      <c r="PB395">
        <v>28052333333.333332</v>
      </c>
    </row>
    <row r="396" spans="1:418" x14ac:dyDescent="0.45">
      <c r="A396" s="71">
        <v>29068</v>
      </c>
      <c r="B396">
        <v>73.7</v>
      </c>
      <c r="C396">
        <v>71.2</v>
      </c>
      <c r="D396">
        <v>70.099999999999994</v>
      </c>
      <c r="I396">
        <v>67.2</v>
      </c>
      <c r="L396">
        <v>66.400000000000006</v>
      </c>
      <c r="M396">
        <v>63.3</v>
      </c>
      <c r="N396">
        <v>68.400000000000006</v>
      </c>
      <c r="O396">
        <v>69.7</v>
      </c>
      <c r="Q396">
        <v>61.8</v>
      </c>
      <c r="R396">
        <v>66.5</v>
      </c>
      <c r="S396">
        <v>56.3</v>
      </c>
      <c r="W396">
        <v>80.400000000000006</v>
      </c>
      <c r="AA396">
        <v>81.5</v>
      </c>
      <c r="AL396">
        <v>75.599999999999994</v>
      </c>
      <c r="AP396">
        <v>80.3</v>
      </c>
      <c r="AQ396">
        <v>80.400000000000006</v>
      </c>
      <c r="AR396">
        <v>81.900000000000006</v>
      </c>
      <c r="AT396">
        <v>74.7</v>
      </c>
      <c r="AU396">
        <v>84.9</v>
      </c>
      <c r="BC396">
        <v>73.7</v>
      </c>
      <c r="BG396">
        <v>87.2</v>
      </c>
      <c r="BH396">
        <v>87.3</v>
      </c>
      <c r="BI396">
        <v>88.1</v>
      </c>
      <c r="BJ396">
        <v>91.1</v>
      </c>
      <c r="BK396">
        <v>99.7</v>
      </c>
      <c r="BM396">
        <v>80.8</v>
      </c>
      <c r="BO396">
        <v>70.8</v>
      </c>
      <c r="BQ396">
        <v>86.5</v>
      </c>
      <c r="BR396">
        <v>85.3</v>
      </c>
      <c r="BS396">
        <v>81.2</v>
      </c>
      <c r="CB396">
        <v>81.8</v>
      </c>
      <c r="CF396">
        <v>81.3</v>
      </c>
      <c r="CG396">
        <v>88.3</v>
      </c>
      <c r="CJ396">
        <v>86.7</v>
      </c>
      <c r="CL396">
        <v>81.599999999999994</v>
      </c>
      <c r="CO396">
        <v>77.7</v>
      </c>
      <c r="CP396">
        <v>77.400000000000006</v>
      </c>
      <c r="CQ396">
        <v>82.3</v>
      </c>
      <c r="CR396">
        <v>78.8</v>
      </c>
      <c r="CS396">
        <v>80.5</v>
      </c>
      <c r="CU396">
        <v>77.8</v>
      </c>
      <c r="CW396">
        <v>71.3</v>
      </c>
      <c r="CX396">
        <v>59.4</v>
      </c>
      <c r="CZ396">
        <v>72.599999999999994</v>
      </c>
      <c r="DA396">
        <v>71.3</v>
      </c>
      <c r="DI396">
        <v>83.7</v>
      </c>
      <c r="DK396">
        <v>77.599999999999994</v>
      </c>
      <c r="DQ396">
        <v>79.900000000000006</v>
      </c>
      <c r="DX396">
        <v>80</v>
      </c>
      <c r="EC396">
        <v>80.099999999999994</v>
      </c>
      <c r="EF396">
        <v>73.8</v>
      </c>
      <c r="EI396">
        <v>74.2</v>
      </c>
      <c r="EK396">
        <v>77</v>
      </c>
      <c r="EP396">
        <v>80.3</v>
      </c>
      <c r="EQ396">
        <v>81</v>
      </c>
      <c r="ER396">
        <v>77.2</v>
      </c>
      <c r="EW396">
        <v>77.599999999999994</v>
      </c>
      <c r="EY396">
        <v>85</v>
      </c>
      <c r="EZ396">
        <v>85.3</v>
      </c>
      <c r="FA396">
        <v>85.5</v>
      </c>
      <c r="FB396">
        <v>90.5</v>
      </c>
      <c r="FE396">
        <v>88.1</v>
      </c>
      <c r="FF396">
        <v>85.1</v>
      </c>
      <c r="FG396">
        <v>93.7</v>
      </c>
      <c r="FH396">
        <v>94.5</v>
      </c>
      <c r="FI396">
        <v>101.3</v>
      </c>
      <c r="FJ396">
        <v>99.5</v>
      </c>
      <c r="FM396">
        <v>92.7</v>
      </c>
      <c r="FO396">
        <v>92.7</v>
      </c>
      <c r="FP396">
        <v>86.2</v>
      </c>
      <c r="FQ396">
        <v>85.7</v>
      </c>
      <c r="FS396">
        <v>87</v>
      </c>
      <c r="FX396">
        <v>72.7</v>
      </c>
      <c r="FY396">
        <v>74.099999999999994</v>
      </c>
      <c r="GA396">
        <v>82.7</v>
      </c>
      <c r="GC396">
        <v>82.6</v>
      </c>
      <c r="GF396">
        <v>61.3</v>
      </c>
      <c r="GH396">
        <v>75.900000000000006</v>
      </c>
      <c r="GI396">
        <v>76</v>
      </c>
      <c r="GJ396">
        <v>76.2</v>
      </c>
      <c r="GP396">
        <v>74.7</v>
      </c>
      <c r="GZ396">
        <v>68.2</v>
      </c>
      <c r="HA396">
        <v>69.5</v>
      </c>
      <c r="HB396">
        <v>66.900000000000006</v>
      </c>
      <c r="HC396">
        <v>67.900000000000006</v>
      </c>
      <c r="HI396">
        <v>5.6</v>
      </c>
      <c r="IA396">
        <v>82</v>
      </c>
      <c r="IE396">
        <v>82.1</v>
      </c>
      <c r="IH396">
        <v>80.099999999999994</v>
      </c>
      <c r="IN396">
        <v>79.5</v>
      </c>
      <c r="IU396">
        <v>66.8</v>
      </c>
      <c r="IV396">
        <v>65.599999999999994</v>
      </c>
      <c r="IW396">
        <v>66</v>
      </c>
      <c r="IX396">
        <v>6.2</v>
      </c>
      <c r="JJ396">
        <v>69.8</v>
      </c>
      <c r="JQ396">
        <v>72.8</v>
      </c>
      <c r="JX396">
        <v>72.7</v>
      </c>
      <c r="JY396">
        <v>74.099999999999994</v>
      </c>
      <c r="JZ396">
        <v>72.400000000000006</v>
      </c>
      <c r="KA396">
        <v>73.7</v>
      </c>
      <c r="KB396">
        <v>74.7</v>
      </c>
      <c r="KC396">
        <v>76.099999999999994</v>
      </c>
      <c r="KD396">
        <v>74</v>
      </c>
      <c r="KE396">
        <v>75.3</v>
      </c>
      <c r="KG396">
        <v>87.6</v>
      </c>
      <c r="KH396">
        <v>63.9</v>
      </c>
      <c r="KJ396">
        <v>76.900000000000006</v>
      </c>
      <c r="KK396">
        <v>76.8</v>
      </c>
      <c r="KL396">
        <v>79.3</v>
      </c>
      <c r="KT396">
        <v>5672333333.333333</v>
      </c>
      <c r="KU396">
        <v>537289000000</v>
      </c>
      <c r="KV396">
        <v>251092666666.66666</v>
      </c>
      <c r="KW396">
        <v>76977333333.333328</v>
      </c>
      <c r="KX396">
        <v>30600333333.333332</v>
      </c>
      <c r="KY396">
        <v>20773666666.666668</v>
      </c>
      <c r="KZ396">
        <v>4294333333.3333335</v>
      </c>
      <c r="LA396">
        <v>5532333333.333333</v>
      </c>
      <c r="LB396">
        <v>22289333333.333332</v>
      </c>
      <c r="LC396">
        <v>12342333333.333334</v>
      </c>
      <c r="LD396">
        <v>5050000000</v>
      </c>
      <c r="LE396">
        <v>3236000000</v>
      </c>
      <c r="LF396">
        <v>1661000000</v>
      </c>
      <c r="LG396">
        <v>15477000000</v>
      </c>
      <c r="LH396">
        <v>7234000000</v>
      </c>
      <c r="LI396">
        <v>2687333333.3333335</v>
      </c>
      <c r="LJ396">
        <v>3755333333.3333335</v>
      </c>
      <c r="LK396">
        <v>1408000000</v>
      </c>
      <c r="LL396">
        <v>392333333.33333331</v>
      </c>
      <c r="LM396">
        <v>8610666666.666666</v>
      </c>
      <c r="LN396">
        <v>4582666666.666667</v>
      </c>
      <c r="LO396">
        <v>1516333333.3333333</v>
      </c>
      <c r="LP396">
        <v>522000000</v>
      </c>
      <c r="LQ396">
        <v>1854333333.3333333</v>
      </c>
      <c r="LR396">
        <v>135333333.33333334</v>
      </c>
      <c r="LS396">
        <v>174115666666.66666</v>
      </c>
      <c r="LT396">
        <v>73359000000</v>
      </c>
      <c r="LU396">
        <v>63757666666.666664</v>
      </c>
      <c r="LV396">
        <v>9145666666.666666</v>
      </c>
      <c r="LW396">
        <v>455666666.66666669</v>
      </c>
      <c r="LX396">
        <v>32703000000</v>
      </c>
      <c r="LY396">
        <v>26531333333.333332</v>
      </c>
      <c r="LZ396">
        <v>15422333333.333334</v>
      </c>
      <c r="MA396">
        <v>9934666666.666666</v>
      </c>
      <c r="MB396">
        <v>1174333333.3333333</v>
      </c>
      <c r="MC396">
        <v>6171666666.666667</v>
      </c>
      <c r="MD396">
        <v>28702000000</v>
      </c>
      <c r="ME396">
        <v>23630666666.666668</v>
      </c>
      <c r="MF396">
        <v>5071333333.333333</v>
      </c>
      <c r="MG396">
        <v>39351666666.666664</v>
      </c>
      <c r="MH396">
        <v>5632000000</v>
      </c>
      <c r="MI396">
        <v>6752333333.333333</v>
      </c>
      <c r="MJ396">
        <v>8761000000</v>
      </c>
      <c r="MK396">
        <v>5798666666.666667</v>
      </c>
      <c r="ML396">
        <v>6431000000</v>
      </c>
      <c r="MM396">
        <v>5499000000</v>
      </c>
      <c r="MN396">
        <v>478000000</v>
      </c>
      <c r="MO396">
        <v>286196333333.33331</v>
      </c>
      <c r="MP396">
        <v>277561666666.66669</v>
      </c>
      <c r="MQ396">
        <v>91996333333.333328</v>
      </c>
      <c r="MR396">
        <v>73685333333.333328</v>
      </c>
      <c r="MS396">
        <v>18753666666.666668</v>
      </c>
      <c r="MT396">
        <v>53100333333.333336</v>
      </c>
      <c r="MU396">
        <v>1647000000</v>
      </c>
      <c r="MV396">
        <v>184333333.33333334</v>
      </c>
      <c r="MW396">
        <v>18310666666.666668</v>
      </c>
      <c r="MX396">
        <v>2839333333.3333335</v>
      </c>
      <c r="MY396">
        <v>15471333333.333334</v>
      </c>
      <c r="MZ396">
        <v>10028333333.333334</v>
      </c>
      <c r="NA396">
        <v>5443000000</v>
      </c>
      <c r="NB396">
        <v>50335333333.333336</v>
      </c>
      <c r="NC396">
        <v>20913666666.666668</v>
      </c>
      <c r="ND396">
        <v>12675333333.333334</v>
      </c>
      <c r="NE396">
        <v>4138666666.6666665</v>
      </c>
      <c r="NF396">
        <v>4099666666.6666665</v>
      </c>
      <c r="NG396">
        <v>29421666666.666668</v>
      </c>
      <c r="NH396">
        <v>24563666666.666668</v>
      </c>
      <c r="NI396">
        <v>4858000000</v>
      </c>
      <c r="NJ396">
        <v>17103333333.333334</v>
      </c>
      <c r="NK396">
        <v>11167000000</v>
      </c>
      <c r="NL396">
        <v>10031000000</v>
      </c>
      <c r="NM396">
        <v>1136000000</v>
      </c>
      <c r="NN396">
        <v>5936333333.333333</v>
      </c>
      <c r="NO396">
        <v>2418333333.3333335</v>
      </c>
      <c r="NP396">
        <v>3510333333.3333335</v>
      </c>
      <c r="NQ396">
        <v>8000000</v>
      </c>
      <c r="NR396">
        <v>12427000000</v>
      </c>
      <c r="NS396">
        <v>6149000000</v>
      </c>
      <c r="NT396">
        <v>3276666666.6666665</v>
      </c>
      <c r="NU396">
        <v>2003666666.6666667</v>
      </c>
      <c r="NV396">
        <v>998000000</v>
      </c>
      <c r="NW396">
        <v>37143666666.666664</v>
      </c>
      <c r="NX396">
        <v>34064000000</v>
      </c>
      <c r="NY396">
        <v>32397666666.666668</v>
      </c>
      <c r="NZ396">
        <v>1666666666.6666667</v>
      </c>
      <c r="OA396">
        <v>3079333333.3333335</v>
      </c>
      <c r="OB396">
        <v>28941333333.333332</v>
      </c>
      <c r="OC396">
        <v>14634666666.666666</v>
      </c>
      <c r="OD396">
        <v>11023333333.333334</v>
      </c>
      <c r="OE396">
        <v>3611333333.3333335</v>
      </c>
      <c r="OF396">
        <v>14306666666.666666</v>
      </c>
      <c r="OG396">
        <v>5621333333.333333</v>
      </c>
      <c r="OH396">
        <v>407000000</v>
      </c>
      <c r="OI396">
        <v>4062333333.3333335</v>
      </c>
      <c r="OJ396">
        <v>4216000000</v>
      </c>
      <c r="OK396">
        <v>39615000000</v>
      </c>
      <c r="OL396">
        <v>9787333333.333334</v>
      </c>
      <c r="OM396">
        <v>8666000000</v>
      </c>
      <c r="ON396">
        <v>1121000000</v>
      </c>
      <c r="OP396">
        <v>7152000000</v>
      </c>
      <c r="OQ396">
        <v>3843666666.6666665</v>
      </c>
      <c r="OR396">
        <v>2053000000</v>
      </c>
      <c r="OS396">
        <v>1255666666.6666667</v>
      </c>
      <c r="OT396">
        <v>7514333333.333333</v>
      </c>
      <c r="OU396">
        <v>3989666666.6666665</v>
      </c>
      <c r="OV396">
        <v>4491666666.666667</v>
      </c>
      <c r="OW396">
        <v>1007333333.3333334</v>
      </c>
      <c r="OX396">
        <v>4084333333.3333335</v>
      </c>
      <c r="OY396">
        <v>3077000000</v>
      </c>
      <c r="OZ396">
        <v>8634666666.666666</v>
      </c>
      <c r="PA396">
        <v>36687000000</v>
      </c>
      <c r="PB396">
        <v>28052333333.333332</v>
      </c>
    </row>
    <row r="397" spans="1:418" x14ac:dyDescent="0.45">
      <c r="A397" s="71">
        <v>29099</v>
      </c>
      <c r="B397">
        <v>74.400000000000006</v>
      </c>
      <c r="C397">
        <v>72.099999999999994</v>
      </c>
      <c r="D397">
        <v>71.099999999999994</v>
      </c>
      <c r="I397">
        <v>67.7</v>
      </c>
      <c r="L397">
        <v>67.400000000000006</v>
      </c>
      <c r="M397">
        <v>64.8</v>
      </c>
      <c r="N397">
        <v>72.3</v>
      </c>
      <c r="O397">
        <v>73.8</v>
      </c>
      <c r="Q397">
        <v>62.5</v>
      </c>
      <c r="R397">
        <v>67.3</v>
      </c>
      <c r="S397">
        <v>57.1</v>
      </c>
      <c r="W397">
        <v>80.7</v>
      </c>
      <c r="AA397">
        <v>81.900000000000006</v>
      </c>
      <c r="AL397">
        <v>76</v>
      </c>
      <c r="AP397">
        <v>80.900000000000006</v>
      </c>
      <c r="AQ397">
        <v>80.900000000000006</v>
      </c>
      <c r="AR397">
        <v>82.5</v>
      </c>
      <c r="AT397">
        <v>75.8</v>
      </c>
      <c r="AU397">
        <v>86</v>
      </c>
      <c r="BC397">
        <v>74</v>
      </c>
      <c r="BG397">
        <v>87.3</v>
      </c>
      <c r="BH397">
        <v>87.5</v>
      </c>
      <c r="BI397">
        <v>88.3</v>
      </c>
      <c r="BJ397">
        <v>93</v>
      </c>
      <c r="BK397">
        <v>102.1</v>
      </c>
      <c r="BM397">
        <v>78.900000000000006</v>
      </c>
      <c r="BO397">
        <v>68.400000000000006</v>
      </c>
      <c r="BQ397">
        <v>84.4</v>
      </c>
      <c r="BR397">
        <v>82.8</v>
      </c>
      <c r="BS397">
        <v>81.900000000000006</v>
      </c>
      <c r="CB397">
        <v>82.4</v>
      </c>
      <c r="CF397">
        <v>81.7</v>
      </c>
      <c r="CG397">
        <v>87.5</v>
      </c>
      <c r="CJ397">
        <v>88</v>
      </c>
      <c r="CL397">
        <v>82.4</v>
      </c>
      <c r="CO397">
        <v>78</v>
      </c>
      <c r="CP397">
        <v>77.099999999999994</v>
      </c>
      <c r="CQ397">
        <v>81.2</v>
      </c>
      <c r="CR397">
        <v>81.5</v>
      </c>
      <c r="CS397">
        <v>84.9</v>
      </c>
      <c r="CU397">
        <v>76.2</v>
      </c>
      <c r="CW397">
        <v>71.400000000000006</v>
      </c>
      <c r="CX397">
        <v>62.5</v>
      </c>
      <c r="CZ397">
        <v>69.3</v>
      </c>
      <c r="DA397">
        <v>71.8</v>
      </c>
      <c r="DI397">
        <v>85</v>
      </c>
      <c r="DK397">
        <v>78.8</v>
      </c>
      <c r="DQ397">
        <v>80.8</v>
      </c>
      <c r="DX397">
        <v>81.599999999999994</v>
      </c>
      <c r="EC397">
        <v>80.5</v>
      </c>
      <c r="EF397">
        <v>74.5</v>
      </c>
      <c r="EI397">
        <v>74.8</v>
      </c>
      <c r="EK397">
        <v>77.400000000000006</v>
      </c>
      <c r="EP397">
        <v>80.8</v>
      </c>
      <c r="EQ397">
        <v>81.5</v>
      </c>
      <c r="ER397">
        <v>78.099999999999994</v>
      </c>
      <c r="EW397">
        <v>78</v>
      </c>
      <c r="EY397">
        <v>85.6</v>
      </c>
      <c r="EZ397">
        <v>85.8</v>
      </c>
      <c r="FA397">
        <v>85.8</v>
      </c>
      <c r="FB397">
        <v>90.1</v>
      </c>
      <c r="FE397">
        <v>88.1</v>
      </c>
      <c r="FF397">
        <v>85.4</v>
      </c>
      <c r="FG397">
        <v>93.9</v>
      </c>
      <c r="FH397">
        <v>94.3</v>
      </c>
      <c r="FI397">
        <v>100.8</v>
      </c>
      <c r="FJ397">
        <v>100</v>
      </c>
      <c r="FM397">
        <v>93.1</v>
      </c>
      <c r="FO397">
        <v>93.1</v>
      </c>
      <c r="FP397">
        <v>86.7</v>
      </c>
      <c r="FQ397">
        <v>85.7</v>
      </c>
      <c r="FS397">
        <v>88.6</v>
      </c>
      <c r="FX397">
        <v>73.5</v>
      </c>
      <c r="FY397">
        <v>74.8</v>
      </c>
      <c r="GA397">
        <v>82.9</v>
      </c>
      <c r="GC397">
        <v>82.8</v>
      </c>
      <c r="GF397">
        <v>60.1</v>
      </c>
      <c r="GH397">
        <v>78.8</v>
      </c>
      <c r="GI397">
        <v>78.8</v>
      </c>
      <c r="GJ397">
        <v>79</v>
      </c>
      <c r="GP397">
        <v>75.099999999999994</v>
      </c>
      <c r="GZ397">
        <v>68.7</v>
      </c>
      <c r="HA397">
        <v>69.900000000000006</v>
      </c>
      <c r="HB397">
        <v>67.3</v>
      </c>
      <c r="HC397">
        <v>68.400000000000006</v>
      </c>
      <c r="HI397">
        <v>5.7</v>
      </c>
      <c r="IA397">
        <v>82.8</v>
      </c>
      <c r="IE397">
        <v>82.8</v>
      </c>
      <c r="IH397">
        <v>80.8</v>
      </c>
      <c r="IN397">
        <v>80</v>
      </c>
      <c r="IU397">
        <v>66.7</v>
      </c>
      <c r="IV397">
        <v>65.900000000000006</v>
      </c>
      <c r="IW397">
        <v>65.599999999999994</v>
      </c>
      <c r="IX397">
        <v>6.4</v>
      </c>
      <c r="JJ397">
        <v>70.2</v>
      </c>
      <c r="JQ397">
        <v>73.2</v>
      </c>
      <c r="JX397">
        <v>73.3</v>
      </c>
      <c r="JY397">
        <v>74.8</v>
      </c>
      <c r="JZ397">
        <v>73.099999999999994</v>
      </c>
      <c r="KA397">
        <v>74.3</v>
      </c>
      <c r="KB397">
        <v>75</v>
      </c>
      <c r="KC397">
        <v>76.5</v>
      </c>
      <c r="KD397">
        <v>74.8</v>
      </c>
      <c r="KE397">
        <v>75.900000000000006</v>
      </c>
      <c r="KG397">
        <v>88.1</v>
      </c>
      <c r="KH397">
        <v>64.5</v>
      </c>
      <c r="KJ397">
        <v>77.7</v>
      </c>
      <c r="KK397">
        <v>77.599999999999994</v>
      </c>
      <c r="KL397">
        <v>79.900000000000006</v>
      </c>
      <c r="KT397">
        <v>5672333333.333333</v>
      </c>
      <c r="KU397">
        <v>537289000000</v>
      </c>
      <c r="KV397">
        <v>251092666666.66666</v>
      </c>
      <c r="KW397">
        <v>76977333333.333328</v>
      </c>
      <c r="KX397">
        <v>30600333333.333332</v>
      </c>
      <c r="KY397">
        <v>20773666666.666668</v>
      </c>
      <c r="KZ397">
        <v>4294333333.3333335</v>
      </c>
      <c r="LA397">
        <v>5532333333.333333</v>
      </c>
      <c r="LB397">
        <v>22289333333.333332</v>
      </c>
      <c r="LC397">
        <v>12342333333.333334</v>
      </c>
      <c r="LD397">
        <v>5050000000</v>
      </c>
      <c r="LE397">
        <v>3236000000</v>
      </c>
      <c r="LF397">
        <v>1661000000</v>
      </c>
      <c r="LG397">
        <v>15477000000</v>
      </c>
      <c r="LH397">
        <v>7234000000</v>
      </c>
      <c r="LI397">
        <v>2687333333.3333335</v>
      </c>
      <c r="LJ397">
        <v>3755333333.3333335</v>
      </c>
      <c r="LK397">
        <v>1408000000</v>
      </c>
      <c r="LL397">
        <v>392333333.33333331</v>
      </c>
      <c r="LM397">
        <v>8610666666.666666</v>
      </c>
      <c r="LN397">
        <v>4582666666.666667</v>
      </c>
      <c r="LO397">
        <v>1516333333.3333333</v>
      </c>
      <c r="LP397">
        <v>522000000</v>
      </c>
      <c r="LQ397">
        <v>1854333333.3333333</v>
      </c>
      <c r="LR397">
        <v>135333333.33333334</v>
      </c>
      <c r="LS397">
        <v>174115666666.66666</v>
      </c>
      <c r="LT397">
        <v>73359000000</v>
      </c>
      <c r="LU397">
        <v>63757666666.666664</v>
      </c>
      <c r="LV397">
        <v>9145666666.666666</v>
      </c>
      <c r="LW397">
        <v>455666666.66666669</v>
      </c>
      <c r="LX397">
        <v>32703000000</v>
      </c>
      <c r="LY397">
        <v>26531333333.333332</v>
      </c>
      <c r="LZ397">
        <v>15422333333.333334</v>
      </c>
      <c r="MA397">
        <v>9934666666.666666</v>
      </c>
      <c r="MB397">
        <v>1174333333.3333333</v>
      </c>
      <c r="MC397">
        <v>6171666666.666667</v>
      </c>
      <c r="MD397">
        <v>28702000000</v>
      </c>
      <c r="ME397">
        <v>23630666666.666668</v>
      </c>
      <c r="MF397">
        <v>5071333333.333333</v>
      </c>
      <c r="MG397">
        <v>39351666666.666664</v>
      </c>
      <c r="MH397">
        <v>5632000000</v>
      </c>
      <c r="MI397">
        <v>6752333333.333333</v>
      </c>
      <c r="MJ397">
        <v>8761000000</v>
      </c>
      <c r="MK397">
        <v>5798666666.666667</v>
      </c>
      <c r="ML397">
        <v>6431000000</v>
      </c>
      <c r="MM397">
        <v>5499000000</v>
      </c>
      <c r="MN397">
        <v>478000000</v>
      </c>
      <c r="MO397">
        <v>286196333333.33331</v>
      </c>
      <c r="MP397">
        <v>277561666666.66669</v>
      </c>
      <c r="MQ397">
        <v>91996333333.333328</v>
      </c>
      <c r="MR397">
        <v>73685333333.333328</v>
      </c>
      <c r="MS397">
        <v>18753666666.666668</v>
      </c>
      <c r="MT397">
        <v>53100333333.333336</v>
      </c>
      <c r="MU397">
        <v>1647000000</v>
      </c>
      <c r="MV397">
        <v>184333333.33333334</v>
      </c>
      <c r="MW397">
        <v>18310666666.666668</v>
      </c>
      <c r="MX397">
        <v>2839333333.3333335</v>
      </c>
      <c r="MY397">
        <v>15471333333.333334</v>
      </c>
      <c r="MZ397">
        <v>10028333333.333334</v>
      </c>
      <c r="NA397">
        <v>5443000000</v>
      </c>
      <c r="NB397">
        <v>50335333333.333336</v>
      </c>
      <c r="NC397">
        <v>20913666666.666668</v>
      </c>
      <c r="ND397">
        <v>12675333333.333334</v>
      </c>
      <c r="NE397">
        <v>4138666666.6666665</v>
      </c>
      <c r="NF397">
        <v>4099666666.6666665</v>
      </c>
      <c r="NG397">
        <v>29421666666.666668</v>
      </c>
      <c r="NH397">
        <v>24563666666.666668</v>
      </c>
      <c r="NI397">
        <v>4858000000</v>
      </c>
      <c r="NJ397">
        <v>17103333333.333334</v>
      </c>
      <c r="NK397">
        <v>11167000000</v>
      </c>
      <c r="NL397">
        <v>10031000000</v>
      </c>
      <c r="NM397">
        <v>1136000000</v>
      </c>
      <c r="NN397">
        <v>5936333333.333333</v>
      </c>
      <c r="NO397">
        <v>2418333333.3333335</v>
      </c>
      <c r="NP397">
        <v>3510333333.3333335</v>
      </c>
      <c r="NQ397">
        <v>8000000</v>
      </c>
      <c r="NR397">
        <v>12427000000</v>
      </c>
      <c r="NS397">
        <v>6149000000</v>
      </c>
      <c r="NT397">
        <v>3276666666.6666665</v>
      </c>
      <c r="NU397">
        <v>2003666666.6666667</v>
      </c>
      <c r="NV397">
        <v>998000000</v>
      </c>
      <c r="NW397">
        <v>37143666666.666664</v>
      </c>
      <c r="NX397">
        <v>34064000000</v>
      </c>
      <c r="NY397">
        <v>32397666666.666668</v>
      </c>
      <c r="NZ397">
        <v>1666666666.6666667</v>
      </c>
      <c r="OA397">
        <v>3079333333.3333335</v>
      </c>
      <c r="OB397">
        <v>28941333333.333332</v>
      </c>
      <c r="OC397">
        <v>14634666666.666666</v>
      </c>
      <c r="OD397">
        <v>11023333333.333334</v>
      </c>
      <c r="OE397">
        <v>3611333333.3333335</v>
      </c>
      <c r="OF397">
        <v>14306666666.666666</v>
      </c>
      <c r="OG397">
        <v>5621333333.333333</v>
      </c>
      <c r="OH397">
        <v>407000000</v>
      </c>
      <c r="OI397">
        <v>4062333333.3333335</v>
      </c>
      <c r="OJ397">
        <v>4216000000</v>
      </c>
      <c r="OK397">
        <v>39615000000</v>
      </c>
      <c r="OL397">
        <v>9787333333.333334</v>
      </c>
      <c r="OM397">
        <v>8666000000</v>
      </c>
      <c r="ON397">
        <v>1121000000</v>
      </c>
      <c r="OP397">
        <v>7152000000</v>
      </c>
      <c r="OQ397">
        <v>3843666666.6666665</v>
      </c>
      <c r="OR397">
        <v>2053000000</v>
      </c>
      <c r="OS397">
        <v>1255666666.6666667</v>
      </c>
      <c r="OT397">
        <v>7514333333.333333</v>
      </c>
      <c r="OU397">
        <v>3989666666.6666665</v>
      </c>
      <c r="OV397">
        <v>4491666666.666667</v>
      </c>
      <c r="OW397">
        <v>1007333333.3333334</v>
      </c>
      <c r="OX397">
        <v>4084333333.3333335</v>
      </c>
      <c r="OY397">
        <v>3077000000</v>
      </c>
      <c r="OZ397">
        <v>8634666666.666666</v>
      </c>
      <c r="PA397">
        <v>36687000000</v>
      </c>
      <c r="PB397">
        <v>28052333333.333332</v>
      </c>
    </row>
    <row r="398" spans="1:418" x14ac:dyDescent="0.45">
      <c r="A398" s="71">
        <v>29129</v>
      </c>
      <c r="B398">
        <v>75.2</v>
      </c>
      <c r="C398">
        <v>73.099999999999994</v>
      </c>
      <c r="D398">
        <v>72.3</v>
      </c>
      <c r="I398">
        <v>68.8</v>
      </c>
      <c r="L398">
        <v>68.2</v>
      </c>
      <c r="M398">
        <v>65.900000000000006</v>
      </c>
      <c r="N398">
        <v>73.599999999999994</v>
      </c>
      <c r="O398">
        <v>75.2</v>
      </c>
      <c r="Q398">
        <v>63.6</v>
      </c>
      <c r="R398">
        <v>67.900000000000006</v>
      </c>
      <c r="S398">
        <v>58.5</v>
      </c>
      <c r="W398">
        <v>81.2</v>
      </c>
      <c r="AA398">
        <v>82.6</v>
      </c>
      <c r="AL398">
        <v>76.400000000000006</v>
      </c>
      <c r="AP398">
        <v>81.5</v>
      </c>
      <c r="AQ398">
        <v>81.5</v>
      </c>
      <c r="AR398">
        <v>83</v>
      </c>
      <c r="AT398">
        <v>76.599999999999994</v>
      </c>
      <c r="AU398">
        <v>87</v>
      </c>
      <c r="BC398">
        <v>74.3</v>
      </c>
      <c r="BG398">
        <v>87.7</v>
      </c>
      <c r="BH398">
        <v>87.9</v>
      </c>
      <c r="BI398">
        <v>89.1</v>
      </c>
      <c r="BJ398">
        <v>94.8</v>
      </c>
      <c r="BK398">
        <v>103.3</v>
      </c>
      <c r="BM398">
        <v>78.099999999999994</v>
      </c>
      <c r="BO398">
        <v>67.400000000000006</v>
      </c>
      <c r="BQ398">
        <v>82.8</v>
      </c>
      <c r="BR398">
        <v>80.900000000000006</v>
      </c>
      <c r="BS398">
        <v>81.099999999999994</v>
      </c>
      <c r="CB398">
        <v>83.1</v>
      </c>
      <c r="CF398">
        <v>82.2</v>
      </c>
      <c r="CG398">
        <v>85.5</v>
      </c>
      <c r="CJ398">
        <v>89</v>
      </c>
      <c r="CL398">
        <v>83.1</v>
      </c>
      <c r="CO398">
        <v>78.7</v>
      </c>
      <c r="CP398">
        <v>79</v>
      </c>
      <c r="CQ398">
        <v>81.900000000000006</v>
      </c>
      <c r="CR398">
        <v>82</v>
      </c>
      <c r="CS398">
        <v>82.8</v>
      </c>
      <c r="CU398">
        <v>74.599999999999994</v>
      </c>
      <c r="CW398">
        <v>75.5</v>
      </c>
      <c r="CX398">
        <v>65.3</v>
      </c>
      <c r="CZ398">
        <v>75.5</v>
      </c>
      <c r="DA398">
        <v>73.599999999999994</v>
      </c>
      <c r="DI398">
        <v>85.7</v>
      </c>
      <c r="DK398">
        <v>79.5</v>
      </c>
      <c r="DQ398">
        <v>81.2</v>
      </c>
      <c r="DX398">
        <v>83</v>
      </c>
      <c r="EC398">
        <v>81.099999999999994</v>
      </c>
      <c r="EF398">
        <v>75</v>
      </c>
      <c r="EI398">
        <v>75.2</v>
      </c>
      <c r="EK398">
        <v>78.2</v>
      </c>
      <c r="EP398">
        <v>81.7</v>
      </c>
      <c r="EQ398">
        <v>82.4</v>
      </c>
      <c r="ER398">
        <v>79.3</v>
      </c>
      <c r="EW398">
        <v>78.599999999999994</v>
      </c>
      <c r="EY398">
        <v>86.1</v>
      </c>
      <c r="EZ398">
        <v>86.2</v>
      </c>
      <c r="FA398">
        <v>86</v>
      </c>
      <c r="FB398">
        <v>90.9</v>
      </c>
      <c r="FE398">
        <v>88</v>
      </c>
      <c r="FF398">
        <v>85.9</v>
      </c>
      <c r="FG398">
        <v>94</v>
      </c>
      <c r="FH398">
        <v>94.2</v>
      </c>
      <c r="FI398">
        <v>100.7</v>
      </c>
      <c r="FJ398">
        <v>98.5</v>
      </c>
      <c r="FM398">
        <v>93.8</v>
      </c>
      <c r="FO398">
        <v>93.8</v>
      </c>
      <c r="FP398">
        <v>87.5</v>
      </c>
      <c r="FQ398">
        <v>86.5</v>
      </c>
      <c r="FS398">
        <v>89</v>
      </c>
      <c r="FX398">
        <v>74</v>
      </c>
      <c r="FY398">
        <v>75.3</v>
      </c>
      <c r="GA398">
        <v>83.2</v>
      </c>
      <c r="GC398">
        <v>83.1</v>
      </c>
      <c r="GF398">
        <v>59</v>
      </c>
      <c r="GH398">
        <v>80.400000000000006</v>
      </c>
      <c r="GI398">
        <v>80.400000000000006</v>
      </c>
      <c r="GJ398">
        <v>80.599999999999994</v>
      </c>
      <c r="GP398">
        <v>75.7</v>
      </c>
      <c r="GZ398">
        <v>69.2</v>
      </c>
      <c r="HA398">
        <v>70.3</v>
      </c>
      <c r="HB398">
        <v>67.8</v>
      </c>
      <c r="HC398">
        <v>69</v>
      </c>
      <c r="HI398">
        <v>5.7</v>
      </c>
      <c r="IA398">
        <v>82.9</v>
      </c>
      <c r="IE398">
        <v>83.5</v>
      </c>
      <c r="IH398">
        <v>81.099999999999994</v>
      </c>
      <c r="IN398">
        <v>80.5</v>
      </c>
      <c r="IU398">
        <v>67.099999999999994</v>
      </c>
      <c r="IV398">
        <v>66</v>
      </c>
      <c r="IW398">
        <v>65.599999999999994</v>
      </c>
      <c r="IX398">
        <v>6.4</v>
      </c>
      <c r="JJ398">
        <v>70.400000000000006</v>
      </c>
      <c r="JQ398">
        <v>73.5</v>
      </c>
      <c r="JX398">
        <v>74</v>
      </c>
      <c r="JY398">
        <v>75.400000000000006</v>
      </c>
      <c r="JZ398">
        <v>73.900000000000006</v>
      </c>
      <c r="KA398">
        <v>74.8</v>
      </c>
      <c r="KB398">
        <v>75.400000000000006</v>
      </c>
      <c r="KC398">
        <v>76.900000000000006</v>
      </c>
      <c r="KD398">
        <v>75.5</v>
      </c>
      <c r="KE398">
        <v>76.400000000000006</v>
      </c>
      <c r="KG398">
        <v>88.6</v>
      </c>
      <c r="KH398">
        <v>65.2</v>
      </c>
      <c r="KJ398">
        <v>78.400000000000006</v>
      </c>
      <c r="KK398">
        <v>78.3</v>
      </c>
      <c r="KL398">
        <v>80.400000000000006</v>
      </c>
      <c r="KT398">
        <v>5812333333.333333</v>
      </c>
      <c r="KU398">
        <v>551678333333.33337</v>
      </c>
      <c r="KV398">
        <v>256145666666.66666</v>
      </c>
      <c r="KW398">
        <v>76349666666.666672</v>
      </c>
      <c r="KX398">
        <v>29810666666.666668</v>
      </c>
      <c r="KY398">
        <v>20141333333.333332</v>
      </c>
      <c r="KZ398">
        <v>3985000000</v>
      </c>
      <c r="LA398">
        <v>5684333333.333333</v>
      </c>
      <c r="LB398">
        <v>22423000000</v>
      </c>
      <c r="LC398">
        <v>12340000000</v>
      </c>
      <c r="LD398">
        <v>5052333333.333333</v>
      </c>
      <c r="LE398">
        <v>3333333333.3333335</v>
      </c>
      <c r="LF398">
        <v>1697000000</v>
      </c>
      <c r="LG398">
        <v>15370666666.666666</v>
      </c>
      <c r="LH398">
        <v>7160333333.333333</v>
      </c>
      <c r="LI398">
        <v>2758000000</v>
      </c>
      <c r="LJ398">
        <v>3601666666.6666665</v>
      </c>
      <c r="LK398">
        <v>1465666666.6666667</v>
      </c>
      <c r="LL398">
        <v>385000000</v>
      </c>
      <c r="LM398">
        <v>8745333333.333334</v>
      </c>
      <c r="LN398">
        <v>4628666666.666667</v>
      </c>
      <c r="LO398">
        <v>1578000000</v>
      </c>
      <c r="LP398">
        <v>543333333.33333337</v>
      </c>
      <c r="LQ398">
        <v>1836333333.3333333</v>
      </c>
      <c r="LR398">
        <v>159333333.33333334</v>
      </c>
      <c r="LS398">
        <v>179796000000</v>
      </c>
      <c r="LT398">
        <v>75593666666.666672</v>
      </c>
      <c r="LU398">
        <v>65789333333.333336</v>
      </c>
      <c r="LV398">
        <v>9356000000</v>
      </c>
      <c r="LW398">
        <v>448333333.33333331</v>
      </c>
      <c r="LX398">
        <v>33176666666.666668</v>
      </c>
      <c r="LY398">
        <v>26831000000</v>
      </c>
      <c r="LZ398">
        <v>15617333333.333334</v>
      </c>
      <c r="MA398">
        <v>9999666666.666666</v>
      </c>
      <c r="MB398">
        <v>1214000000</v>
      </c>
      <c r="MC398">
        <v>6345666666.666667</v>
      </c>
      <c r="MD398">
        <v>30523000000</v>
      </c>
      <c r="ME398">
        <v>25410000000</v>
      </c>
      <c r="MF398">
        <v>5113000000</v>
      </c>
      <c r="MG398">
        <v>40502666666.666664</v>
      </c>
      <c r="MH398">
        <v>5745333333.333333</v>
      </c>
      <c r="MI398">
        <v>6978000000</v>
      </c>
      <c r="MJ398">
        <v>9091000000</v>
      </c>
      <c r="MK398">
        <v>5923000000</v>
      </c>
      <c r="ML398">
        <v>6517333333.333333</v>
      </c>
      <c r="MM398">
        <v>5788666666.666667</v>
      </c>
      <c r="MN398">
        <v>459333333.33333331</v>
      </c>
      <c r="MO398">
        <v>295533000000</v>
      </c>
      <c r="MP398">
        <v>286426000000</v>
      </c>
      <c r="MQ398">
        <v>95696333333.333328</v>
      </c>
      <c r="MR398">
        <v>76408666666.666672</v>
      </c>
      <c r="MS398">
        <v>19354333333.333332</v>
      </c>
      <c r="MT398">
        <v>55193333333.333336</v>
      </c>
      <c r="MU398">
        <v>1679000000</v>
      </c>
      <c r="MV398">
        <v>182000000</v>
      </c>
      <c r="MW398">
        <v>19287666666.666668</v>
      </c>
      <c r="MX398">
        <v>2916666666.6666665</v>
      </c>
      <c r="MY398">
        <v>16371000000</v>
      </c>
      <c r="MZ398">
        <v>10736666666.666666</v>
      </c>
      <c r="NA398">
        <v>5634333333.333333</v>
      </c>
      <c r="NB398">
        <v>52205000000</v>
      </c>
      <c r="NC398">
        <v>21526333333.333332</v>
      </c>
      <c r="ND398">
        <v>13125333333.333334</v>
      </c>
      <c r="NE398">
        <v>4179666666.6666665</v>
      </c>
      <c r="NF398">
        <v>4221333333.3333335</v>
      </c>
      <c r="NG398">
        <v>30678333333.333332</v>
      </c>
      <c r="NH398">
        <v>25675666666.666668</v>
      </c>
      <c r="NI398">
        <v>5002666666.666667</v>
      </c>
      <c r="NJ398">
        <v>17818000000</v>
      </c>
      <c r="NK398">
        <v>11539333333.333334</v>
      </c>
      <c r="NL398">
        <v>10363000000</v>
      </c>
      <c r="NM398">
        <v>1176333333.3333333</v>
      </c>
      <c r="NN398">
        <v>6278666666.666667</v>
      </c>
      <c r="NO398">
        <v>2420666666.6666665</v>
      </c>
      <c r="NP398">
        <v>3849666666.6666665</v>
      </c>
      <c r="NQ398">
        <v>8333333.333333333</v>
      </c>
      <c r="NR398">
        <v>12671000000</v>
      </c>
      <c r="NS398">
        <v>6301000000</v>
      </c>
      <c r="NT398">
        <v>3305666666.6666665</v>
      </c>
      <c r="NU398">
        <v>2034333333.3333333</v>
      </c>
      <c r="NV398">
        <v>1029666666.6666666</v>
      </c>
      <c r="NW398">
        <v>38885666666.666664</v>
      </c>
      <c r="NX398">
        <v>35644333333.333336</v>
      </c>
      <c r="NY398">
        <v>33927666666.666668</v>
      </c>
      <c r="NZ398">
        <v>1716666666.6666667</v>
      </c>
      <c r="OA398">
        <v>3241666666.6666665</v>
      </c>
      <c r="OB398">
        <v>28599666666.666668</v>
      </c>
      <c r="OC398">
        <v>14647666666.666666</v>
      </c>
      <c r="OD398">
        <v>11028333333.333334</v>
      </c>
      <c r="OE398">
        <v>3619333333.3333335</v>
      </c>
      <c r="OF398">
        <v>13952333333.333334</v>
      </c>
      <c r="OG398">
        <v>5744000000</v>
      </c>
      <c r="OH398">
        <v>414333333.33333331</v>
      </c>
      <c r="OI398">
        <v>4293333333.3333335</v>
      </c>
      <c r="OJ398">
        <v>3500333333.3333335</v>
      </c>
      <c r="OK398">
        <v>40550333333.333336</v>
      </c>
      <c r="OL398">
        <v>9895333333.333334</v>
      </c>
      <c r="OM398">
        <v>8749666666.666666</v>
      </c>
      <c r="ON398">
        <v>1145666666.6666667</v>
      </c>
      <c r="OP398">
        <v>7372333333.333333</v>
      </c>
      <c r="OQ398">
        <v>3973333333.3333335</v>
      </c>
      <c r="OR398">
        <v>2061000000</v>
      </c>
      <c r="OS398">
        <v>1338333333.3333333</v>
      </c>
      <c r="OT398">
        <v>7960333333.333333</v>
      </c>
      <c r="OU398">
        <v>4187333333.3333335</v>
      </c>
      <c r="OV398">
        <v>4514666666.666667</v>
      </c>
      <c r="OW398">
        <v>808000000</v>
      </c>
      <c r="OX398">
        <v>4173000000</v>
      </c>
      <c r="OY398">
        <v>3365000000</v>
      </c>
      <c r="OZ398">
        <v>9107000000</v>
      </c>
      <c r="PA398">
        <v>38328333333.333336</v>
      </c>
      <c r="PB398">
        <v>29221333333.333332</v>
      </c>
    </row>
    <row r="399" spans="1:418" x14ac:dyDescent="0.45">
      <c r="A399" s="71">
        <v>29160</v>
      </c>
      <c r="B399">
        <v>76</v>
      </c>
      <c r="C399">
        <v>74.2</v>
      </c>
      <c r="D399">
        <v>73.5</v>
      </c>
      <c r="I399">
        <v>70.099999999999994</v>
      </c>
      <c r="L399">
        <v>68.8</v>
      </c>
      <c r="M399">
        <v>66.5</v>
      </c>
      <c r="N399">
        <v>74.599999999999994</v>
      </c>
      <c r="O399">
        <v>76.2</v>
      </c>
      <c r="Q399">
        <v>64</v>
      </c>
      <c r="R399">
        <v>68</v>
      </c>
      <c r="S399">
        <v>59.5</v>
      </c>
      <c r="W399">
        <v>82</v>
      </c>
      <c r="AA399">
        <v>83.3</v>
      </c>
      <c r="AL399">
        <v>77.599999999999994</v>
      </c>
      <c r="AP399">
        <v>82.1</v>
      </c>
      <c r="AQ399">
        <v>82</v>
      </c>
      <c r="AR399">
        <v>83.5</v>
      </c>
      <c r="AT399">
        <v>77.3</v>
      </c>
      <c r="AU399">
        <v>87.1</v>
      </c>
      <c r="BC399">
        <v>74.599999999999994</v>
      </c>
      <c r="BG399">
        <v>87.9</v>
      </c>
      <c r="BH399">
        <v>88.1</v>
      </c>
      <c r="BI399">
        <v>89.2</v>
      </c>
      <c r="BJ399">
        <v>95</v>
      </c>
      <c r="BK399">
        <v>104</v>
      </c>
      <c r="BM399">
        <v>77.7</v>
      </c>
      <c r="BO399">
        <v>67.099999999999994</v>
      </c>
      <c r="BQ399">
        <v>82.1</v>
      </c>
      <c r="BR399">
        <v>79.7</v>
      </c>
      <c r="BS399">
        <v>80.099999999999994</v>
      </c>
      <c r="CB399">
        <v>83.5</v>
      </c>
      <c r="CF399">
        <v>82</v>
      </c>
      <c r="CG399">
        <v>86.5</v>
      </c>
      <c r="CJ399">
        <v>90.1</v>
      </c>
      <c r="CL399">
        <v>83.9</v>
      </c>
      <c r="CO399">
        <v>79.3</v>
      </c>
      <c r="CP399">
        <v>79.599999999999994</v>
      </c>
      <c r="CQ399">
        <v>82.2</v>
      </c>
      <c r="CR399">
        <v>82.6</v>
      </c>
      <c r="CS399">
        <v>84.7</v>
      </c>
      <c r="CU399">
        <v>73.599999999999994</v>
      </c>
      <c r="CW399">
        <v>77.599999999999994</v>
      </c>
      <c r="CX399">
        <v>67.599999999999994</v>
      </c>
      <c r="CZ399">
        <v>87.5</v>
      </c>
      <c r="DA399">
        <v>75.599999999999994</v>
      </c>
      <c r="DI399">
        <v>86.6</v>
      </c>
      <c r="DK399">
        <v>80.099999999999994</v>
      </c>
      <c r="DQ399">
        <v>81.900000000000006</v>
      </c>
      <c r="DX399">
        <v>83.3</v>
      </c>
      <c r="EC399">
        <v>81.7</v>
      </c>
      <c r="EF399">
        <v>75.400000000000006</v>
      </c>
      <c r="EI399">
        <v>76.099999999999994</v>
      </c>
      <c r="EK399">
        <v>78.8</v>
      </c>
      <c r="EP399">
        <v>82.5</v>
      </c>
      <c r="EQ399">
        <v>83.4</v>
      </c>
      <c r="ER399">
        <v>80.400000000000006</v>
      </c>
      <c r="EW399">
        <v>79.099999999999994</v>
      </c>
      <c r="EY399">
        <v>86.6</v>
      </c>
      <c r="EZ399">
        <v>86.5</v>
      </c>
      <c r="FA399">
        <v>86.5</v>
      </c>
      <c r="FB399">
        <v>90.9</v>
      </c>
      <c r="FE399">
        <v>88.5</v>
      </c>
      <c r="FF399">
        <v>86.3</v>
      </c>
      <c r="FG399">
        <v>94.5</v>
      </c>
      <c r="FH399">
        <v>94.6</v>
      </c>
      <c r="FI399">
        <v>101.5</v>
      </c>
      <c r="FJ399">
        <v>97.6</v>
      </c>
      <c r="FM399">
        <v>94.3</v>
      </c>
      <c r="FO399">
        <v>94.3</v>
      </c>
      <c r="FP399">
        <v>88</v>
      </c>
      <c r="FQ399">
        <v>87.2</v>
      </c>
      <c r="FS399">
        <v>89.4</v>
      </c>
      <c r="FX399">
        <v>74.7</v>
      </c>
      <c r="FY399">
        <v>76</v>
      </c>
      <c r="GA399">
        <v>83.8</v>
      </c>
      <c r="GC399">
        <v>83.7</v>
      </c>
      <c r="GF399">
        <v>58.3</v>
      </c>
      <c r="GH399">
        <v>81.7</v>
      </c>
      <c r="GI399">
        <v>81.8</v>
      </c>
      <c r="GJ399">
        <v>81.8</v>
      </c>
      <c r="GP399">
        <v>76.2</v>
      </c>
      <c r="GZ399">
        <v>69.8</v>
      </c>
      <c r="HA399">
        <v>70.900000000000006</v>
      </c>
      <c r="HB399">
        <v>68.3</v>
      </c>
      <c r="HC399">
        <v>69.5</v>
      </c>
      <c r="HI399">
        <v>5.8</v>
      </c>
      <c r="IA399">
        <v>83.3</v>
      </c>
      <c r="IE399">
        <v>84.5</v>
      </c>
      <c r="IH399">
        <v>81.5</v>
      </c>
      <c r="IN399">
        <v>81.099999999999994</v>
      </c>
      <c r="IU399">
        <v>67.5</v>
      </c>
      <c r="IV399">
        <v>66.599999999999994</v>
      </c>
      <c r="IW399">
        <v>66.2</v>
      </c>
      <c r="IX399">
        <v>6.4</v>
      </c>
      <c r="JJ399">
        <v>70.8</v>
      </c>
      <c r="JQ399">
        <v>74</v>
      </c>
      <c r="JX399">
        <v>74.8</v>
      </c>
      <c r="JY399">
        <v>76.099999999999994</v>
      </c>
      <c r="JZ399">
        <v>74.8</v>
      </c>
      <c r="KA399">
        <v>75.400000000000006</v>
      </c>
      <c r="KB399">
        <v>75.900000000000006</v>
      </c>
      <c r="KC399">
        <v>77.599999999999994</v>
      </c>
      <c r="KD399">
        <v>76.3</v>
      </c>
      <c r="KE399">
        <v>77.099999999999994</v>
      </c>
      <c r="KG399">
        <v>89</v>
      </c>
      <c r="KH399">
        <v>66</v>
      </c>
      <c r="KJ399">
        <v>79.2</v>
      </c>
      <c r="KK399">
        <v>79.099999999999994</v>
      </c>
      <c r="KL399">
        <v>81.3</v>
      </c>
      <c r="KT399">
        <v>5812333333.333333</v>
      </c>
      <c r="KU399">
        <v>551678333333.33337</v>
      </c>
      <c r="KV399">
        <v>256145666666.66666</v>
      </c>
      <c r="KW399">
        <v>76349666666.666672</v>
      </c>
      <c r="KX399">
        <v>29810666666.666668</v>
      </c>
      <c r="KY399">
        <v>20141333333.333332</v>
      </c>
      <c r="KZ399">
        <v>3985000000</v>
      </c>
      <c r="LA399">
        <v>5684333333.333333</v>
      </c>
      <c r="LB399">
        <v>22423000000</v>
      </c>
      <c r="LC399">
        <v>12340000000</v>
      </c>
      <c r="LD399">
        <v>5052333333.333333</v>
      </c>
      <c r="LE399">
        <v>3333333333.3333335</v>
      </c>
      <c r="LF399">
        <v>1697000000</v>
      </c>
      <c r="LG399">
        <v>15370666666.666666</v>
      </c>
      <c r="LH399">
        <v>7160333333.333333</v>
      </c>
      <c r="LI399">
        <v>2758000000</v>
      </c>
      <c r="LJ399">
        <v>3601666666.6666665</v>
      </c>
      <c r="LK399">
        <v>1465666666.6666667</v>
      </c>
      <c r="LL399">
        <v>385000000</v>
      </c>
      <c r="LM399">
        <v>8745333333.333334</v>
      </c>
      <c r="LN399">
        <v>4628666666.666667</v>
      </c>
      <c r="LO399">
        <v>1578000000</v>
      </c>
      <c r="LP399">
        <v>543333333.33333337</v>
      </c>
      <c r="LQ399">
        <v>1836333333.3333333</v>
      </c>
      <c r="LR399">
        <v>159333333.33333334</v>
      </c>
      <c r="LS399">
        <v>179796000000</v>
      </c>
      <c r="LT399">
        <v>75593666666.666672</v>
      </c>
      <c r="LU399">
        <v>65789333333.333336</v>
      </c>
      <c r="LV399">
        <v>9356000000</v>
      </c>
      <c r="LW399">
        <v>448333333.33333331</v>
      </c>
      <c r="LX399">
        <v>33176666666.666668</v>
      </c>
      <c r="LY399">
        <v>26831000000</v>
      </c>
      <c r="LZ399">
        <v>15617333333.333334</v>
      </c>
      <c r="MA399">
        <v>9999666666.666666</v>
      </c>
      <c r="MB399">
        <v>1214000000</v>
      </c>
      <c r="MC399">
        <v>6345666666.666667</v>
      </c>
      <c r="MD399">
        <v>30523000000</v>
      </c>
      <c r="ME399">
        <v>25410000000</v>
      </c>
      <c r="MF399">
        <v>5113000000</v>
      </c>
      <c r="MG399">
        <v>40502666666.666664</v>
      </c>
      <c r="MH399">
        <v>5745333333.333333</v>
      </c>
      <c r="MI399">
        <v>6978000000</v>
      </c>
      <c r="MJ399">
        <v>9091000000</v>
      </c>
      <c r="MK399">
        <v>5923000000</v>
      </c>
      <c r="ML399">
        <v>6517333333.333333</v>
      </c>
      <c r="MM399">
        <v>5788666666.666667</v>
      </c>
      <c r="MN399">
        <v>459333333.33333331</v>
      </c>
      <c r="MO399">
        <v>295533000000</v>
      </c>
      <c r="MP399">
        <v>286426000000</v>
      </c>
      <c r="MQ399">
        <v>95696333333.333328</v>
      </c>
      <c r="MR399">
        <v>76408666666.666672</v>
      </c>
      <c r="MS399">
        <v>19354333333.333332</v>
      </c>
      <c r="MT399">
        <v>55193333333.333336</v>
      </c>
      <c r="MU399">
        <v>1679000000</v>
      </c>
      <c r="MV399">
        <v>182000000</v>
      </c>
      <c r="MW399">
        <v>19287666666.666668</v>
      </c>
      <c r="MX399">
        <v>2916666666.6666665</v>
      </c>
      <c r="MY399">
        <v>16371000000</v>
      </c>
      <c r="MZ399">
        <v>10736666666.666666</v>
      </c>
      <c r="NA399">
        <v>5634333333.333333</v>
      </c>
      <c r="NB399">
        <v>52205000000</v>
      </c>
      <c r="NC399">
        <v>21526333333.333332</v>
      </c>
      <c r="ND399">
        <v>13125333333.333334</v>
      </c>
      <c r="NE399">
        <v>4179666666.6666665</v>
      </c>
      <c r="NF399">
        <v>4221333333.3333335</v>
      </c>
      <c r="NG399">
        <v>30678333333.333332</v>
      </c>
      <c r="NH399">
        <v>25675666666.666668</v>
      </c>
      <c r="NI399">
        <v>5002666666.666667</v>
      </c>
      <c r="NJ399">
        <v>17818000000</v>
      </c>
      <c r="NK399">
        <v>11539333333.333334</v>
      </c>
      <c r="NL399">
        <v>10363000000</v>
      </c>
      <c r="NM399">
        <v>1176333333.3333333</v>
      </c>
      <c r="NN399">
        <v>6278666666.666667</v>
      </c>
      <c r="NO399">
        <v>2420666666.6666665</v>
      </c>
      <c r="NP399">
        <v>3849666666.6666665</v>
      </c>
      <c r="NQ399">
        <v>8333333.333333333</v>
      </c>
      <c r="NR399">
        <v>12671000000</v>
      </c>
      <c r="NS399">
        <v>6301000000</v>
      </c>
      <c r="NT399">
        <v>3305666666.6666665</v>
      </c>
      <c r="NU399">
        <v>2034333333.3333333</v>
      </c>
      <c r="NV399">
        <v>1029666666.6666666</v>
      </c>
      <c r="NW399">
        <v>38885666666.666664</v>
      </c>
      <c r="NX399">
        <v>35644333333.333336</v>
      </c>
      <c r="NY399">
        <v>33927666666.666668</v>
      </c>
      <c r="NZ399">
        <v>1716666666.6666667</v>
      </c>
      <c r="OA399">
        <v>3241666666.6666665</v>
      </c>
      <c r="OB399">
        <v>28599666666.666668</v>
      </c>
      <c r="OC399">
        <v>14647666666.666666</v>
      </c>
      <c r="OD399">
        <v>11028333333.333334</v>
      </c>
      <c r="OE399">
        <v>3619333333.3333335</v>
      </c>
      <c r="OF399">
        <v>13952333333.333334</v>
      </c>
      <c r="OG399">
        <v>5744000000</v>
      </c>
      <c r="OH399">
        <v>414333333.33333331</v>
      </c>
      <c r="OI399">
        <v>4293333333.3333335</v>
      </c>
      <c r="OJ399">
        <v>3500333333.3333335</v>
      </c>
      <c r="OK399">
        <v>40550333333.333336</v>
      </c>
      <c r="OL399">
        <v>9895333333.333334</v>
      </c>
      <c r="OM399">
        <v>8749666666.666666</v>
      </c>
      <c r="ON399">
        <v>1145666666.6666667</v>
      </c>
      <c r="OP399">
        <v>7372333333.333333</v>
      </c>
      <c r="OQ399">
        <v>3973333333.3333335</v>
      </c>
      <c r="OR399">
        <v>2061000000</v>
      </c>
      <c r="OS399">
        <v>1338333333.3333333</v>
      </c>
      <c r="OT399">
        <v>7960333333.333333</v>
      </c>
      <c r="OU399">
        <v>4187333333.3333335</v>
      </c>
      <c r="OV399">
        <v>4514666666.666667</v>
      </c>
      <c r="OW399">
        <v>808000000</v>
      </c>
      <c r="OX399">
        <v>4173000000</v>
      </c>
      <c r="OY399">
        <v>3365000000</v>
      </c>
      <c r="OZ399">
        <v>9107000000</v>
      </c>
      <c r="PA399">
        <v>38328333333.333336</v>
      </c>
      <c r="PB399">
        <v>29221333333.333332</v>
      </c>
    </row>
    <row r="400" spans="1:418" x14ac:dyDescent="0.45">
      <c r="A400" s="71">
        <v>29190</v>
      </c>
      <c r="B400">
        <v>76.900000000000006</v>
      </c>
      <c r="C400">
        <v>75.2</v>
      </c>
      <c r="D400">
        <v>74.599999999999994</v>
      </c>
      <c r="I400">
        <v>71.5</v>
      </c>
      <c r="L400">
        <v>69.599999999999994</v>
      </c>
      <c r="M400">
        <v>67.400000000000006</v>
      </c>
      <c r="N400">
        <v>75.5</v>
      </c>
      <c r="O400">
        <v>76.8</v>
      </c>
      <c r="Q400">
        <v>65</v>
      </c>
      <c r="R400">
        <v>69.099999999999994</v>
      </c>
      <c r="S400">
        <v>60.4</v>
      </c>
      <c r="W400">
        <v>82.5</v>
      </c>
      <c r="AA400">
        <v>83.9</v>
      </c>
      <c r="AL400">
        <v>77.8</v>
      </c>
      <c r="AP400">
        <v>82.8</v>
      </c>
      <c r="AQ400">
        <v>82.8</v>
      </c>
      <c r="AR400">
        <v>84.3</v>
      </c>
      <c r="AT400">
        <v>78.2</v>
      </c>
      <c r="AU400">
        <v>88.1</v>
      </c>
      <c r="BC400">
        <v>75.099999999999994</v>
      </c>
      <c r="BG400">
        <v>89.2</v>
      </c>
      <c r="BH400">
        <v>89.5</v>
      </c>
      <c r="BI400">
        <v>90.6</v>
      </c>
      <c r="BJ400">
        <v>96.8</v>
      </c>
      <c r="BK400">
        <v>105.3</v>
      </c>
      <c r="BM400">
        <v>79.099999999999994</v>
      </c>
      <c r="BO400">
        <v>69.099999999999994</v>
      </c>
      <c r="BQ400">
        <v>84.3</v>
      </c>
      <c r="BR400">
        <v>84.5</v>
      </c>
      <c r="BS400">
        <v>80.8</v>
      </c>
      <c r="CB400">
        <v>83.3</v>
      </c>
      <c r="CF400">
        <v>81.7</v>
      </c>
      <c r="CG400">
        <v>87.9</v>
      </c>
      <c r="CJ400">
        <v>90.1</v>
      </c>
      <c r="CL400">
        <v>84</v>
      </c>
      <c r="CO400">
        <v>79.3</v>
      </c>
      <c r="CP400">
        <v>79.099999999999994</v>
      </c>
      <c r="CQ400">
        <v>82.5</v>
      </c>
      <c r="CR400">
        <v>85.5</v>
      </c>
      <c r="CS400">
        <v>88.9</v>
      </c>
      <c r="CU400">
        <v>71.2</v>
      </c>
      <c r="CW400">
        <v>77.3</v>
      </c>
      <c r="CX400">
        <v>71.8</v>
      </c>
      <c r="CZ400">
        <v>88.5</v>
      </c>
      <c r="DA400">
        <v>77.7</v>
      </c>
      <c r="DI400">
        <v>87.4</v>
      </c>
      <c r="DK400">
        <v>80.599999999999994</v>
      </c>
      <c r="DQ400">
        <v>82.5</v>
      </c>
      <c r="DX400">
        <v>83.6</v>
      </c>
      <c r="EC400">
        <v>82.5</v>
      </c>
      <c r="EF400">
        <v>76.8</v>
      </c>
      <c r="EI400">
        <v>77.8</v>
      </c>
      <c r="EK400">
        <v>79.5</v>
      </c>
      <c r="EP400">
        <v>83</v>
      </c>
      <c r="EQ400">
        <v>83.8</v>
      </c>
      <c r="ER400">
        <v>81.099999999999994</v>
      </c>
      <c r="EW400">
        <v>79.400000000000006</v>
      </c>
      <c r="EY400">
        <v>87.3</v>
      </c>
      <c r="EZ400">
        <v>86.9</v>
      </c>
      <c r="FA400">
        <v>87</v>
      </c>
      <c r="FB400">
        <v>91.6</v>
      </c>
      <c r="FE400">
        <v>89</v>
      </c>
      <c r="FF400">
        <v>86.9</v>
      </c>
      <c r="FG400">
        <v>95.1</v>
      </c>
      <c r="FH400">
        <v>95.2</v>
      </c>
      <c r="FI400">
        <v>101.5</v>
      </c>
      <c r="FJ400">
        <v>98.8</v>
      </c>
      <c r="FM400">
        <v>94.3</v>
      </c>
      <c r="FO400">
        <v>94.3</v>
      </c>
      <c r="FP400">
        <v>88.6</v>
      </c>
      <c r="FQ400">
        <v>87.5</v>
      </c>
      <c r="FS400">
        <v>89.7</v>
      </c>
      <c r="FX400">
        <v>75.8</v>
      </c>
      <c r="FY400">
        <v>76.900000000000006</v>
      </c>
      <c r="GA400">
        <v>84.2</v>
      </c>
      <c r="GC400">
        <v>84.1</v>
      </c>
      <c r="GF400">
        <v>58.6</v>
      </c>
      <c r="GH400">
        <v>83.8</v>
      </c>
      <c r="GI400">
        <v>83.9</v>
      </c>
      <c r="GJ400">
        <v>83.9</v>
      </c>
      <c r="GP400">
        <v>76.900000000000006</v>
      </c>
      <c r="GZ400">
        <v>70.599999999999994</v>
      </c>
      <c r="HA400">
        <v>71.7</v>
      </c>
      <c r="HB400">
        <v>68.8</v>
      </c>
      <c r="HC400">
        <v>70.3</v>
      </c>
      <c r="HI400">
        <v>5.8</v>
      </c>
      <c r="IA400">
        <v>83.9</v>
      </c>
      <c r="IE400">
        <v>84.4</v>
      </c>
      <c r="IH400">
        <v>82.2</v>
      </c>
      <c r="IN400">
        <v>81.400000000000006</v>
      </c>
      <c r="IU400">
        <v>68</v>
      </c>
      <c r="IV400">
        <v>67.099999999999994</v>
      </c>
      <c r="IW400">
        <v>66.7</v>
      </c>
      <c r="IX400">
        <v>6.5</v>
      </c>
      <c r="JJ400">
        <v>71.3</v>
      </c>
      <c r="JQ400">
        <v>74.400000000000006</v>
      </c>
      <c r="JX400">
        <v>75.7</v>
      </c>
      <c r="JY400">
        <v>77.099999999999994</v>
      </c>
      <c r="JZ400">
        <v>75.7</v>
      </c>
      <c r="KA400">
        <v>76.2</v>
      </c>
      <c r="KB400">
        <v>76.599999999999994</v>
      </c>
      <c r="KC400">
        <v>78.099999999999994</v>
      </c>
      <c r="KD400">
        <v>77.2</v>
      </c>
      <c r="KE400">
        <v>77.8</v>
      </c>
      <c r="KG400">
        <v>89.7</v>
      </c>
      <c r="KH400">
        <v>67.099999999999994</v>
      </c>
      <c r="KJ400">
        <v>80</v>
      </c>
      <c r="KK400">
        <v>79.900000000000006</v>
      </c>
      <c r="KL400">
        <v>82</v>
      </c>
      <c r="KT400">
        <v>5812333333.333333</v>
      </c>
      <c r="KU400">
        <v>551678333333.33337</v>
      </c>
      <c r="KV400">
        <v>256145666666.66666</v>
      </c>
      <c r="KW400">
        <v>76349666666.666672</v>
      </c>
      <c r="KX400">
        <v>29810666666.666668</v>
      </c>
      <c r="KY400">
        <v>20141333333.333332</v>
      </c>
      <c r="KZ400">
        <v>3985000000</v>
      </c>
      <c r="LA400">
        <v>5684333333.333333</v>
      </c>
      <c r="LB400">
        <v>22423000000</v>
      </c>
      <c r="LC400">
        <v>12340000000</v>
      </c>
      <c r="LD400">
        <v>5052333333.333333</v>
      </c>
      <c r="LE400">
        <v>3333333333.3333335</v>
      </c>
      <c r="LF400">
        <v>1697000000</v>
      </c>
      <c r="LG400">
        <v>15370666666.666666</v>
      </c>
      <c r="LH400">
        <v>7160333333.333333</v>
      </c>
      <c r="LI400">
        <v>2758000000</v>
      </c>
      <c r="LJ400">
        <v>3601666666.6666665</v>
      </c>
      <c r="LK400">
        <v>1465666666.6666667</v>
      </c>
      <c r="LL400">
        <v>385000000</v>
      </c>
      <c r="LM400">
        <v>8745333333.333334</v>
      </c>
      <c r="LN400">
        <v>4628666666.666667</v>
      </c>
      <c r="LO400">
        <v>1578000000</v>
      </c>
      <c r="LP400">
        <v>543333333.33333337</v>
      </c>
      <c r="LQ400">
        <v>1836333333.3333333</v>
      </c>
      <c r="LR400">
        <v>159333333.33333334</v>
      </c>
      <c r="LS400">
        <v>179796000000</v>
      </c>
      <c r="LT400">
        <v>75593666666.666672</v>
      </c>
      <c r="LU400">
        <v>65789333333.333336</v>
      </c>
      <c r="LV400">
        <v>9356000000</v>
      </c>
      <c r="LW400">
        <v>448333333.33333331</v>
      </c>
      <c r="LX400">
        <v>33176666666.666668</v>
      </c>
      <c r="LY400">
        <v>26831000000</v>
      </c>
      <c r="LZ400">
        <v>15617333333.333334</v>
      </c>
      <c r="MA400">
        <v>9999666666.666666</v>
      </c>
      <c r="MB400">
        <v>1214000000</v>
      </c>
      <c r="MC400">
        <v>6345666666.666667</v>
      </c>
      <c r="MD400">
        <v>30523000000</v>
      </c>
      <c r="ME400">
        <v>25410000000</v>
      </c>
      <c r="MF400">
        <v>5113000000</v>
      </c>
      <c r="MG400">
        <v>40502666666.666664</v>
      </c>
      <c r="MH400">
        <v>5745333333.333333</v>
      </c>
      <c r="MI400">
        <v>6978000000</v>
      </c>
      <c r="MJ400">
        <v>9091000000</v>
      </c>
      <c r="MK400">
        <v>5923000000</v>
      </c>
      <c r="ML400">
        <v>6517333333.333333</v>
      </c>
      <c r="MM400">
        <v>5788666666.666667</v>
      </c>
      <c r="MN400">
        <v>459333333.33333331</v>
      </c>
      <c r="MO400">
        <v>295533000000</v>
      </c>
      <c r="MP400">
        <v>286426000000</v>
      </c>
      <c r="MQ400">
        <v>95696333333.333328</v>
      </c>
      <c r="MR400">
        <v>76408666666.666672</v>
      </c>
      <c r="MS400">
        <v>19354333333.333332</v>
      </c>
      <c r="MT400">
        <v>55193333333.333336</v>
      </c>
      <c r="MU400">
        <v>1679000000</v>
      </c>
      <c r="MV400">
        <v>182000000</v>
      </c>
      <c r="MW400">
        <v>19287666666.666668</v>
      </c>
      <c r="MX400">
        <v>2916666666.6666665</v>
      </c>
      <c r="MY400">
        <v>16371000000</v>
      </c>
      <c r="MZ400">
        <v>10736666666.666666</v>
      </c>
      <c r="NA400">
        <v>5634333333.333333</v>
      </c>
      <c r="NB400">
        <v>52205000000</v>
      </c>
      <c r="NC400">
        <v>21526333333.333332</v>
      </c>
      <c r="ND400">
        <v>13125333333.333334</v>
      </c>
      <c r="NE400">
        <v>4179666666.6666665</v>
      </c>
      <c r="NF400">
        <v>4221333333.3333335</v>
      </c>
      <c r="NG400">
        <v>30678333333.333332</v>
      </c>
      <c r="NH400">
        <v>25675666666.666668</v>
      </c>
      <c r="NI400">
        <v>5002666666.666667</v>
      </c>
      <c r="NJ400">
        <v>17818000000</v>
      </c>
      <c r="NK400">
        <v>11539333333.333334</v>
      </c>
      <c r="NL400">
        <v>10363000000</v>
      </c>
      <c r="NM400">
        <v>1176333333.3333333</v>
      </c>
      <c r="NN400">
        <v>6278666666.666667</v>
      </c>
      <c r="NO400">
        <v>2420666666.6666665</v>
      </c>
      <c r="NP400">
        <v>3849666666.6666665</v>
      </c>
      <c r="NQ400">
        <v>8333333.333333333</v>
      </c>
      <c r="NR400">
        <v>12671000000</v>
      </c>
      <c r="NS400">
        <v>6301000000</v>
      </c>
      <c r="NT400">
        <v>3305666666.6666665</v>
      </c>
      <c r="NU400">
        <v>2034333333.3333333</v>
      </c>
      <c r="NV400">
        <v>1029666666.6666666</v>
      </c>
      <c r="NW400">
        <v>38885666666.666664</v>
      </c>
      <c r="NX400">
        <v>35644333333.333336</v>
      </c>
      <c r="NY400">
        <v>33927666666.666668</v>
      </c>
      <c r="NZ400">
        <v>1716666666.6666667</v>
      </c>
      <c r="OA400">
        <v>3241666666.6666665</v>
      </c>
      <c r="OB400">
        <v>28599666666.666668</v>
      </c>
      <c r="OC400">
        <v>14647666666.666666</v>
      </c>
      <c r="OD400">
        <v>11028333333.333334</v>
      </c>
      <c r="OE400">
        <v>3619333333.3333335</v>
      </c>
      <c r="OF400">
        <v>13952333333.333334</v>
      </c>
      <c r="OG400">
        <v>5744000000</v>
      </c>
      <c r="OH400">
        <v>414333333.33333331</v>
      </c>
      <c r="OI400">
        <v>4293333333.3333335</v>
      </c>
      <c r="OJ400">
        <v>3500333333.3333335</v>
      </c>
      <c r="OK400">
        <v>40550333333.333336</v>
      </c>
      <c r="OL400">
        <v>9895333333.333334</v>
      </c>
      <c r="OM400">
        <v>8749666666.666666</v>
      </c>
      <c r="ON400">
        <v>1145666666.6666667</v>
      </c>
      <c r="OP400">
        <v>7372333333.333333</v>
      </c>
      <c r="OQ400">
        <v>3973333333.3333335</v>
      </c>
      <c r="OR400">
        <v>2061000000</v>
      </c>
      <c r="OS400">
        <v>1338333333.3333333</v>
      </c>
      <c r="OT400">
        <v>7960333333.333333</v>
      </c>
      <c r="OU400">
        <v>4187333333.3333335</v>
      </c>
      <c r="OV400">
        <v>4514666666.666667</v>
      </c>
      <c r="OW400">
        <v>808000000</v>
      </c>
      <c r="OX400">
        <v>4173000000</v>
      </c>
      <c r="OY400">
        <v>3365000000</v>
      </c>
      <c r="OZ400">
        <v>9107000000</v>
      </c>
      <c r="PA400">
        <v>38328333333.333336</v>
      </c>
      <c r="PB400">
        <v>29221333333.333332</v>
      </c>
    </row>
    <row r="401" spans="1:418" x14ac:dyDescent="0.45">
      <c r="A401" s="71">
        <v>29221</v>
      </c>
      <c r="B401">
        <v>78</v>
      </c>
      <c r="C401">
        <v>76.2</v>
      </c>
      <c r="D401">
        <v>75.900000000000006</v>
      </c>
      <c r="I401">
        <v>73</v>
      </c>
      <c r="L401">
        <v>70.400000000000006</v>
      </c>
      <c r="M401">
        <v>68.5</v>
      </c>
      <c r="N401">
        <v>78.5</v>
      </c>
      <c r="O401">
        <v>79.7</v>
      </c>
      <c r="Q401">
        <v>65.5</v>
      </c>
      <c r="R401">
        <v>69.400000000000006</v>
      </c>
      <c r="S401">
        <v>61.1</v>
      </c>
      <c r="W401">
        <v>83</v>
      </c>
      <c r="AA401">
        <v>84.9</v>
      </c>
      <c r="AL401">
        <v>78.400000000000006</v>
      </c>
      <c r="AP401">
        <v>83.3</v>
      </c>
      <c r="AQ401">
        <v>83.3</v>
      </c>
      <c r="AR401">
        <v>84.8</v>
      </c>
      <c r="AT401">
        <v>79</v>
      </c>
      <c r="AU401">
        <v>88.6</v>
      </c>
      <c r="BC401">
        <v>75.8</v>
      </c>
      <c r="BG401">
        <v>90.5</v>
      </c>
      <c r="BH401">
        <v>90.7</v>
      </c>
      <c r="BI401">
        <v>91.6</v>
      </c>
      <c r="BJ401">
        <v>97.7</v>
      </c>
      <c r="BK401">
        <v>105.1</v>
      </c>
      <c r="BM401">
        <v>80.599999999999994</v>
      </c>
      <c r="BO401">
        <v>71.5</v>
      </c>
      <c r="BQ401">
        <v>83.6</v>
      </c>
      <c r="BR401">
        <v>83.6</v>
      </c>
      <c r="BS401">
        <v>81.400000000000006</v>
      </c>
      <c r="CB401">
        <v>82.8</v>
      </c>
      <c r="CF401">
        <v>81.400000000000006</v>
      </c>
      <c r="CG401">
        <v>88.4</v>
      </c>
      <c r="CJ401">
        <v>90.4</v>
      </c>
      <c r="CL401">
        <v>84.6</v>
      </c>
      <c r="CO401">
        <v>77.7</v>
      </c>
      <c r="CP401">
        <v>75.8</v>
      </c>
      <c r="CQ401">
        <v>82.9</v>
      </c>
      <c r="CR401">
        <v>87.3</v>
      </c>
      <c r="CS401">
        <v>89.6</v>
      </c>
      <c r="CU401">
        <v>69.7</v>
      </c>
      <c r="CW401">
        <v>70.3</v>
      </c>
      <c r="CX401">
        <v>68.599999999999994</v>
      </c>
      <c r="CZ401">
        <v>84.1</v>
      </c>
      <c r="DA401">
        <v>73.8</v>
      </c>
      <c r="DI401">
        <v>87.2</v>
      </c>
      <c r="DK401">
        <v>80.400000000000006</v>
      </c>
      <c r="DQ401">
        <v>82.9</v>
      </c>
      <c r="DX401">
        <v>85</v>
      </c>
      <c r="EC401">
        <v>83</v>
      </c>
      <c r="EF401">
        <v>77.5</v>
      </c>
      <c r="EI401">
        <v>78.5</v>
      </c>
      <c r="EK401">
        <v>80.2</v>
      </c>
      <c r="EP401">
        <v>83.4</v>
      </c>
      <c r="EQ401">
        <v>84.2</v>
      </c>
      <c r="ER401">
        <v>81.5</v>
      </c>
      <c r="EW401">
        <v>80</v>
      </c>
      <c r="EY401">
        <v>88.1</v>
      </c>
      <c r="EZ401">
        <v>87.3</v>
      </c>
      <c r="FA401">
        <v>87.2</v>
      </c>
      <c r="FB401">
        <v>92.1</v>
      </c>
      <c r="FE401">
        <v>88.2</v>
      </c>
      <c r="FF401">
        <v>87.2</v>
      </c>
      <c r="FG401">
        <v>95.8</v>
      </c>
      <c r="FH401">
        <v>96.2</v>
      </c>
      <c r="FI401">
        <v>102.7</v>
      </c>
      <c r="FJ401">
        <v>100.6</v>
      </c>
      <c r="FM401">
        <v>95.4</v>
      </c>
      <c r="FO401">
        <v>95.4</v>
      </c>
      <c r="FP401">
        <v>89.2</v>
      </c>
      <c r="FQ401">
        <v>88.4</v>
      </c>
      <c r="FS401">
        <v>89.9</v>
      </c>
      <c r="FX401">
        <v>78</v>
      </c>
      <c r="FY401">
        <v>79.2</v>
      </c>
      <c r="GA401">
        <v>85.2</v>
      </c>
      <c r="GC401">
        <v>85.1</v>
      </c>
      <c r="GF401">
        <v>59.1</v>
      </c>
      <c r="GH401">
        <v>89.8</v>
      </c>
      <c r="GI401">
        <v>89.8</v>
      </c>
      <c r="GJ401">
        <v>89.6</v>
      </c>
      <c r="GP401">
        <v>77.599999999999994</v>
      </c>
      <c r="GZ401">
        <v>71.400000000000006</v>
      </c>
      <c r="HA401">
        <v>72.2</v>
      </c>
      <c r="HB401">
        <v>69.400000000000006</v>
      </c>
      <c r="HC401">
        <v>71.2</v>
      </c>
      <c r="HD401">
        <v>73.900000000000006</v>
      </c>
      <c r="HE401">
        <v>72.7</v>
      </c>
      <c r="HI401">
        <v>5.9</v>
      </c>
      <c r="IA401">
        <v>85</v>
      </c>
      <c r="IE401">
        <v>85.6</v>
      </c>
      <c r="IH401">
        <v>82.6</v>
      </c>
      <c r="IN401">
        <v>81.900000000000006</v>
      </c>
      <c r="IU401">
        <v>68.400000000000006</v>
      </c>
      <c r="IV401">
        <v>67.599999999999994</v>
      </c>
      <c r="IW401">
        <v>67.3</v>
      </c>
      <c r="IX401">
        <v>6.6</v>
      </c>
      <c r="JJ401">
        <v>72.2</v>
      </c>
      <c r="JQ401">
        <v>75.099999999999994</v>
      </c>
      <c r="JX401">
        <v>76.7</v>
      </c>
      <c r="JY401">
        <v>77.900000000000006</v>
      </c>
      <c r="JZ401">
        <v>76.900000000000006</v>
      </c>
      <c r="KA401">
        <v>77.5</v>
      </c>
      <c r="KB401">
        <v>77.2</v>
      </c>
      <c r="KC401">
        <v>78.900000000000006</v>
      </c>
      <c r="KD401">
        <v>78.400000000000006</v>
      </c>
      <c r="KE401">
        <v>78.900000000000006</v>
      </c>
      <c r="KG401">
        <v>90.4</v>
      </c>
      <c r="KH401">
        <v>67.5</v>
      </c>
      <c r="KI401">
        <v>84.6</v>
      </c>
      <c r="KJ401">
        <v>81.5</v>
      </c>
      <c r="KK401">
        <v>81.400000000000006</v>
      </c>
      <c r="KL401">
        <v>83</v>
      </c>
      <c r="KT401">
        <v>5930333333.333333</v>
      </c>
      <c r="KU401">
        <v>567434000000</v>
      </c>
      <c r="KV401">
        <v>264000333333.33334</v>
      </c>
      <c r="KW401">
        <v>77351666666.666672</v>
      </c>
      <c r="KX401">
        <v>30589333333.333332</v>
      </c>
      <c r="KY401">
        <v>20441666666.666668</v>
      </c>
      <c r="KZ401">
        <v>4282000000</v>
      </c>
      <c r="LA401">
        <v>5865666666.666667</v>
      </c>
      <c r="LB401">
        <v>22482000000</v>
      </c>
      <c r="LC401">
        <v>12339666666.666666</v>
      </c>
      <c r="LD401">
        <v>5040000000</v>
      </c>
      <c r="LE401">
        <v>3394333333.3333335</v>
      </c>
      <c r="LF401">
        <v>1708000000</v>
      </c>
      <c r="LG401">
        <v>15179666666.666666</v>
      </c>
      <c r="LH401">
        <v>7163666666.666667</v>
      </c>
      <c r="LI401">
        <v>2832000000</v>
      </c>
      <c r="LJ401">
        <v>3309333333.3333335</v>
      </c>
      <c r="LK401">
        <v>1496333333.3333333</v>
      </c>
      <c r="LL401">
        <v>378333333.33333331</v>
      </c>
      <c r="LM401">
        <v>9100333333.333334</v>
      </c>
      <c r="LN401">
        <v>5062333333.333333</v>
      </c>
      <c r="LO401">
        <v>1557666666.6666667</v>
      </c>
      <c r="LP401">
        <v>555000000</v>
      </c>
      <c r="LQ401">
        <v>1745666666.6666667</v>
      </c>
      <c r="LR401">
        <v>180000000</v>
      </c>
      <c r="LS401">
        <v>186648666666.66666</v>
      </c>
      <c r="LT401">
        <v>77598333333.333328</v>
      </c>
      <c r="LU401">
        <v>67364000000</v>
      </c>
      <c r="LV401">
        <v>9802333333.333334</v>
      </c>
      <c r="LW401">
        <v>431666666.66666669</v>
      </c>
      <c r="LX401">
        <v>33406333333.333332</v>
      </c>
      <c r="LY401">
        <v>27037000000</v>
      </c>
      <c r="LZ401">
        <v>15769333333.333334</v>
      </c>
      <c r="MA401">
        <v>10028333333.333334</v>
      </c>
      <c r="MB401">
        <v>1239333333.3333333</v>
      </c>
      <c r="MC401">
        <v>6369000000</v>
      </c>
      <c r="MD401">
        <v>33882666666.666668</v>
      </c>
      <c r="ME401">
        <v>28597000000</v>
      </c>
      <c r="MF401">
        <v>5286000000</v>
      </c>
      <c r="MG401">
        <v>41761333333.333336</v>
      </c>
      <c r="MH401">
        <v>5946666666.666667</v>
      </c>
      <c r="MI401">
        <v>7172666666.666667</v>
      </c>
      <c r="MJ401">
        <v>9303333333.333334</v>
      </c>
      <c r="MK401">
        <v>6051666666.666667</v>
      </c>
      <c r="ML401">
        <v>6711333333.333333</v>
      </c>
      <c r="MM401">
        <v>5966000000</v>
      </c>
      <c r="MN401">
        <v>610000000</v>
      </c>
      <c r="MO401">
        <v>303433666666.66669</v>
      </c>
      <c r="MP401">
        <v>293992333333.33331</v>
      </c>
      <c r="MQ401">
        <v>98816333333.333328</v>
      </c>
      <c r="MR401">
        <v>78451000000</v>
      </c>
      <c r="MS401">
        <v>19836666666.666668</v>
      </c>
      <c r="MT401">
        <v>56735666666.666664</v>
      </c>
      <c r="MU401">
        <v>1699000000</v>
      </c>
      <c r="MV401">
        <v>179666666.66666666</v>
      </c>
      <c r="MW401">
        <v>20365333333.333332</v>
      </c>
      <c r="MX401">
        <v>3015333333.3333335</v>
      </c>
      <c r="MY401">
        <v>17350000000</v>
      </c>
      <c r="MZ401">
        <v>11424666666.666666</v>
      </c>
      <c r="NA401">
        <v>5925666666.666667</v>
      </c>
      <c r="NB401">
        <v>54146666666.666664</v>
      </c>
      <c r="NC401">
        <v>22191333333.333332</v>
      </c>
      <c r="ND401">
        <v>13565333333.333334</v>
      </c>
      <c r="NE401">
        <v>4318000000</v>
      </c>
      <c r="NF401">
        <v>4307666666.666667</v>
      </c>
      <c r="NG401">
        <v>31955666666.666668</v>
      </c>
      <c r="NH401">
        <v>26767000000</v>
      </c>
      <c r="NI401">
        <v>5188666666.666667</v>
      </c>
      <c r="NJ401">
        <v>18062666666.666668</v>
      </c>
      <c r="NK401">
        <v>11512333333.333334</v>
      </c>
      <c r="NL401">
        <v>10296000000</v>
      </c>
      <c r="NM401">
        <v>1216333333.3333333</v>
      </c>
      <c r="NN401">
        <v>6550333333.333333</v>
      </c>
      <c r="NO401">
        <v>2439666666.6666665</v>
      </c>
      <c r="NP401">
        <v>4102000000</v>
      </c>
      <c r="NQ401">
        <v>8666666.666666666</v>
      </c>
      <c r="NR401">
        <v>13022000000</v>
      </c>
      <c r="NS401">
        <v>6459000000</v>
      </c>
      <c r="NT401">
        <v>3410000000</v>
      </c>
      <c r="NU401">
        <v>2105000000</v>
      </c>
      <c r="NV401">
        <v>1048000000</v>
      </c>
      <c r="NW401">
        <v>39486666666.666664</v>
      </c>
      <c r="NX401">
        <v>36189000000</v>
      </c>
      <c r="NY401">
        <v>34416000000</v>
      </c>
      <c r="NZ401">
        <v>1773000000</v>
      </c>
      <c r="OA401">
        <v>3297666666.6666665</v>
      </c>
      <c r="OB401">
        <v>29235333333.333332</v>
      </c>
      <c r="OC401">
        <v>15657333333.333334</v>
      </c>
      <c r="OD401">
        <v>11264000000</v>
      </c>
      <c r="OE401">
        <v>4393333333.333333</v>
      </c>
      <c r="OF401">
        <v>13578000000</v>
      </c>
      <c r="OG401">
        <v>6030000000</v>
      </c>
      <c r="OH401">
        <v>419333333.33333331</v>
      </c>
      <c r="OI401">
        <v>4374333333.333333</v>
      </c>
      <c r="OJ401">
        <v>2754333333.3333335</v>
      </c>
      <c r="OK401">
        <v>41222666666.666664</v>
      </c>
      <c r="OL401">
        <v>10205000000</v>
      </c>
      <c r="OM401">
        <v>9033333333.333334</v>
      </c>
      <c r="ON401">
        <v>1171333333.3333333</v>
      </c>
      <c r="OP401">
        <v>7501666666.666667</v>
      </c>
      <c r="OQ401">
        <v>4048000000</v>
      </c>
      <c r="OR401">
        <v>2108333333.3333333</v>
      </c>
      <c r="OS401">
        <v>1345333333.3333333</v>
      </c>
      <c r="OT401">
        <v>8042000000</v>
      </c>
      <c r="OU401">
        <v>4384000000</v>
      </c>
      <c r="OV401">
        <v>4508666666.666667</v>
      </c>
      <c r="OW401">
        <v>651333333.33333337</v>
      </c>
      <c r="OX401">
        <v>4344666666.666667</v>
      </c>
      <c r="OY401">
        <v>3693333333.3333335</v>
      </c>
      <c r="OZ401">
        <v>9441333333.333334</v>
      </c>
      <c r="PA401">
        <v>39792666666.666664</v>
      </c>
      <c r="PB401">
        <v>30351333333.333332</v>
      </c>
    </row>
    <row r="402" spans="1:418" x14ac:dyDescent="0.45">
      <c r="A402" s="71">
        <v>29252</v>
      </c>
      <c r="B402">
        <v>79</v>
      </c>
      <c r="C402">
        <v>77.2</v>
      </c>
      <c r="D402">
        <v>76.8</v>
      </c>
      <c r="I402">
        <v>74.2</v>
      </c>
      <c r="L402">
        <v>71.5</v>
      </c>
      <c r="M402">
        <v>70.099999999999994</v>
      </c>
      <c r="N402">
        <v>80.8</v>
      </c>
      <c r="O402">
        <v>82.2</v>
      </c>
      <c r="Q402">
        <v>66.900000000000006</v>
      </c>
      <c r="R402">
        <v>71.400000000000006</v>
      </c>
      <c r="S402">
        <v>61.7</v>
      </c>
      <c r="W402">
        <v>83.6</v>
      </c>
      <c r="AA402">
        <v>85.6</v>
      </c>
      <c r="AL402">
        <v>79.400000000000006</v>
      </c>
      <c r="AP402">
        <v>83.4</v>
      </c>
      <c r="AQ402">
        <v>83.4</v>
      </c>
      <c r="AR402">
        <v>84.7</v>
      </c>
      <c r="AT402">
        <v>79.7</v>
      </c>
      <c r="AU402">
        <v>88.7</v>
      </c>
      <c r="BC402">
        <v>77.2</v>
      </c>
      <c r="BG402">
        <v>89.4</v>
      </c>
      <c r="BH402">
        <v>90.1</v>
      </c>
      <c r="BI402">
        <v>90.9</v>
      </c>
      <c r="BJ402">
        <v>97.1</v>
      </c>
      <c r="BK402">
        <v>104</v>
      </c>
      <c r="BM402">
        <v>79.400000000000006</v>
      </c>
      <c r="BO402">
        <v>69.7</v>
      </c>
      <c r="BQ402">
        <v>83.2</v>
      </c>
      <c r="BR402">
        <v>83.3</v>
      </c>
      <c r="BS402">
        <v>80.3</v>
      </c>
      <c r="CB402">
        <v>83.7</v>
      </c>
      <c r="CF402">
        <v>82</v>
      </c>
      <c r="CG402">
        <v>77.900000000000006</v>
      </c>
      <c r="CJ402">
        <v>90.8</v>
      </c>
      <c r="CL402">
        <v>85.1</v>
      </c>
      <c r="CO402">
        <v>76.5</v>
      </c>
      <c r="CP402">
        <v>72.900000000000006</v>
      </c>
      <c r="CQ402">
        <v>81.900000000000006</v>
      </c>
      <c r="CR402">
        <v>89.1</v>
      </c>
      <c r="CS402">
        <v>92</v>
      </c>
      <c r="CU402">
        <v>67.900000000000006</v>
      </c>
      <c r="CW402">
        <v>64.3</v>
      </c>
      <c r="CX402">
        <v>67</v>
      </c>
      <c r="CZ402">
        <v>71.8</v>
      </c>
      <c r="DA402">
        <v>66.5</v>
      </c>
      <c r="DI402">
        <v>88.2</v>
      </c>
      <c r="DK402">
        <v>81.7</v>
      </c>
      <c r="DQ402">
        <v>84</v>
      </c>
      <c r="DX402">
        <v>85.6</v>
      </c>
      <c r="EC402">
        <v>83.6</v>
      </c>
      <c r="EF402">
        <v>78.900000000000006</v>
      </c>
      <c r="EI402">
        <v>79.900000000000006</v>
      </c>
      <c r="EK402">
        <v>80.7</v>
      </c>
      <c r="EP402">
        <v>83.7</v>
      </c>
      <c r="EQ402">
        <v>84.5</v>
      </c>
      <c r="ER402">
        <v>81.5</v>
      </c>
      <c r="EW402">
        <v>80.599999999999994</v>
      </c>
      <c r="EY402">
        <v>88.7</v>
      </c>
      <c r="EZ402">
        <v>87.6</v>
      </c>
      <c r="FA402">
        <v>87.6</v>
      </c>
      <c r="FB402">
        <v>92</v>
      </c>
      <c r="FE402">
        <v>88.3</v>
      </c>
      <c r="FF402">
        <v>87.8</v>
      </c>
      <c r="FG402">
        <v>95.7</v>
      </c>
      <c r="FH402">
        <v>95.8</v>
      </c>
      <c r="FI402">
        <v>101.1</v>
      </c>
      <c r="FJ402">
        <v>99.6</v>
      </c>
      <c r="FM402">
        <v>94.8</v>
      </c>
      <c r="FO402">
        <v>94.8</v>
      </c>
      <c r="FP402">
        <v>89.8</v>
      </c>
      <c r="FQ402">
        <v>88.7</v>
      </c>
      <c r="FS402">
        <v>90.5</v>
      </c>
      <c r="FX402">
        <v>79.8</v>
      </c>
      <c r="FY402">
        <v>81.099999999999994</v>
      </c>
      <c r="GA402">
        <v>86.3</v>
      </c>
      <c r="GC402">
        <v>86.2</v>
      </c>
      <c r="GF402">
        <v>59.4</v>
      </c>
      <c r="GH402">
        <v>94.1</v>
      </c>
      <c r="GI402">
        <v>94.3</v>
      </c>
      <c r="GJ402">
        <v>94.2</v>
      </c>
      <c r="GP402">
        <v>78.400000000000006</v>
      </c>
      <c r="GZ402">
        <v>72.3</v>
      </c>
      <c r="HA402">
        <v>72.7</v>
      </c>
      <c r="HB402">
        <v>69.900000000000006</v>
      </c>
      <c r="HC402">
        <v>72.099999999999994</v>
      </c>
      <c r="HD402">
        <v>74.900000000000006</v>
      </c>
      <c r="HE402">
        <v>73.599999999999994</v>
      </c>
      <c r="HI402">
        <v>6</v>
      </c>
      <c r="IA402">
        <v>85.9</v>
      </c>
      <c r="IE402">
        <v>87.4</v>
      </c>
      <c r="IH402">
        <v>83.4</v>
      </c>
      <c r="IN402">
        <v>82.2</v>
      </c>
      <c r="IU402">
        <v>68.8</v>
      </c>
      <c r="IV402">
        <v>68.2</v>
      </c>
      <c r="IW402">
        <v>67.8</v>
      </c>
      <c r="IX402">
        <v>6.6</v>
      </c>
      <c r="JJ402">
        <v>72.900000000000006</v>
      </c>
      <c r="JQ402">
        <v>75.900000000000006</v>
      </c>
      <c r="JX402">
        <v>77.5</v>
      </c>
      <c r="JY402">
        <v>78.599999999999994</v>
      </c>
      <c r="JZ402">
        <v>78</v>
      </c>
      <c r="KA402">
        <v>78.599999999999994</v>
      </c>
      <c r="KB402">
        <v>78</v>
      </c>
      <c r="KC402">
        <v>79.7</v>
      </c>
      <c r="KD402">
        <v>79.3</v>
      </c>
      <c r="KE402">
        <v>79.8</v>
      </c>
      <c r="KG402">
        <v>91</v>
      </c>
      <c r="KH402">
        <v>68.400000000000006</v>
      </c>
      <c r="KI402">
        <v>84.2</v>
      </c>
      <c r="KJ402">
        <v>82.6</v>
      </c>
      <c r="KK402">
        <v>82.5</v>
      </c>
      <c r="KL402">
        <v>83.7</v>
      </c>
      <c r="KT402">
        <v>5930333333.333333</v>
      </c>
      <c r="KU402">
        <v>567434000000</v>
      </c>
      <c r="KV402">
        <v>264000333333.33334</v>
      </c>
      <c r="KW402">
        <v>77351666666.666672</v>
      </c>
      <c r="KX402">
        <v>30589333333.333332</v>
      </c>
      <c r="KY402">
        <v>20441666666.666668</v>
      </c>
      <c r="KZ402">
        <v>4282000000</v>
      </c>
      <c r="LA402">
        <v>5865666666.666667</v>
      </c>
      <c r="LB402">
        <v>22482000000</v>
      </c>
      <c r="LC402">
        <v>12339666666.666666</v>
      </c>
      <c r="LD402">
        <v>5040000000</v>
      </c>
      <c r="LE402">
        <v>3394333333.3333335</v>
      </c>
      <c r="LF402">
        <v>1708000000</v>
      </c>
      <c r="LG402">
        <v>15179666666.666666</v>
      </c>
      <c r="LH402">
        <v>7163666666.666667</v>
      </c>
      <c r="LI402">
        <v>2832000000</v>
      </c>
      <c r="LJ402">
        <v>3309333333.3333335</v>
      </c>
      <c r="LK402">
        <v>1496333333.3333333</v>
      </c>
      <c r="LL402">
        <v>378333333.33333331</v>
      </c>
      <c r="LM402">
        <v>9100333333.333334</v>
      </c>
      <c r="LN402">
        <v>5062333333.333333</v>
      </c>
      <c r="LO402">
        <v>1557666666.6666667</v>
      </c>
      <c r="LP402">
        <v>555000000</v>
      </c>
      <c r="LQ402">
        <v>1745666666.6666667</v>
      </c>
      <c r="LR402">
        <v>180000000</v>
      </c>
      <c r="LS402">
        <v>186648666666.66666</v>
      </c>
      <c r="LT402">
        <v>77598333333.333328</v>
      </c>
      <c r="LU402">
        <v>67364000000</v>
      </c>
      <c r="LV402">
        <v>9802333333.333334</v>
      </c>
      <c r="LW402">
        <v>431666666.66666669</v>
      </c>
      <c r="LX402">
        <v>33406333333.333332</v>
      </c>
      <c r="LY402">
        <v>27037000000</v>
      </c>
      <c r="LZ402">
        <v>15769333333.333334</v>
      </c>
      <c r="MA402">
        <v>10028333333.333334</v>
      </c>
      <c r="MB402">
        <v>1239333333.3333333</v>
      </c>
      <c r="MC402">
        <v>6369000000</v>
      </c>
      <c r="MD402">
        <v>33882666666.666668</v>
      </c>
      <c r="ME402">
        <v>28597000000</v>
      </c>
      <c r="MF402">
        <v>5286000000</v>
      </c>
      <c r="MG402">
        <v>41761333333.333336</v>
      </c>
      <c r="MH402">
        <v>5946666666.666667</v>
      </c>
      <c r="MI402">
        <v>7172666666.666667</v>
      </c>
      <c r="MJ402">
        <v>9303333333.333334</v>
      </c>
      <c r="MK402">
        <v>6051666666.666667</v>
      </c>
      <c r="ML402">
        <v>6711333333.333333</v>
      </c>
      <c r="MM402">
        <v>5966000000</v>
      </c>
      <c r="MN402">
        <v>610000000</v>
      </c>
      <c r="MO402">
        <v>303433666666.66669</v>
      </c>
      <c r="MP402">
        <v>293992333333.33331</v>
      </c>
      <c r="MQ402">
        <v>98816333333.333328</v>
      </c>
      <c r="MR402">
        <v>78451000000</v>
      </c>
      <c r="MS402">
        <v>19836666666.666668</v>
      </c>
      <c r="MT402">
        <v>56735666666.666664</v>
      </c>
      <c r="MU402">
        <v>1699000000</v>
      </c>
      <c r="MV402">
        <v>179666666.66666666</v>
      </c>
      <c r="MW402">
        <v>20365333333.333332</v>
      </c>
      <c r="MX402">
        <v>3015333333.3333335</v>
      </c>
      <c r="MY402">
        <v>17350000000</v>
      </c>
      <c r="MZ402">
        <v>11424666666.666666</v>
      </c>
      <c r="NA402">
        <v>5925666666.666667</v>
      </c>
      <c r="NB402">
        <v>54146666666.666664</v>
      </c>
      <c r="NC402">
        <v>22191333333.333332</v>
      </c>
      <c r="ND402">
        <v>13565333333.333334</v>
      </c>
      <c r="NE402">
        <v>4318000000</v>
      </c>
      <c r="NF402">
        <v>4307666666.666667</v>
      </c>
      <c r="NG402">
        <v>31955666666.666668</v>
      </c>
      <c r="NH402">
        <v>26767000000</v>
      </c>
      <c r="NI402">
        <v>5188666666.666667</v>
      </c>
      <c r="NJ402">
        <v>18062666666.666668</v>
      </c>
      <c r="NK402">
        <v>11512333333.333334</v>
      </c>
      <c r="NL402">
        <v>10296000000</v>
      </c>
      <c r="NM402">
        <v>1216333333.3333333</v>
      </c>
      <c r="NN402">
        <v>6550333333.333333</v>
      </c>
      <c r="NO402">
        <v>2439666666.6666665</v>
      </c>
      <c r="NP402">
        <v>4102000000</v>
      </c>
      <c r="NQ402">
        <v>8666666.666666666</v>
      </c>
      <c r="NR402">
        <v>13022000000</v>
      </c>
      <c r="NS402">
        <v>6459000000</v>
      </c>
      <c r="NT402">
        <v>3410000000</v>
      </c>
      <c r="NU402">
        <v>2105000000</v>
      </c>
      <c r="NV402">
        <v>1048000000</v>
      </c>
      <c r="NW402">
        <v>39486666666.666664</v>
      </c>
      <c r="NX402">
        <v>36189000000</v>
      </c>
      <c r="NY402">
        <v>34416000000</v>
      </c>
      <c r="NZ402">
        <v>1773000000</v>
      </c>
      <c r="OA402">
        <v>3297666666.6666665</v>
      </c>
      <c r="OB402">
        <v>29235333333.333332</v>
      </c>
      <c r="OC402">
        <v>15657333333.333334</v>
      </c>
      <c r="OD402">
        <v>11264000000</v>
      </c>
      <c r="OE402">
        <v>4393333333.333333</v>
      </c>
      <c r="OF402">
        <v>13578000000</v>
      </c>
      <c r="OG402">
        <v>6030000000</v>
      </c>
      <c r="OH402">
        <v>419333333.33333331</v>
      </c>
      <c r="OI402">
        <v>4374333333.333333</v>
      </c>
      <c r="OJ402">
        <v>2754333333.3333335</v>
      </c>
      <c r="OK402">
        <v>41222666666.666664</v>
      </c>
      <c r="OL402">
        <v>10205000000</v>
      </c>
      <c r="OM402">
        <v>9033333333.333334</v>
      </c>
      <c r="ON402">
        <v>1171333333.3333333</v>
      </c>
      <c r="OP402">
        <v>7501666666.666667</v>
      </c>
      <c r="OQ402">
        <v>4048000000</v>
      </c>
      <c r="OR402">
        <v>2108333333.3333333</v>
      </c>
      <c r="OS402">
        <v>1345333333.3333333</v>
      </c>
      <c r="OT402">
        <v>8042000000</v>
      </c>
      <c r="OU402">
        <v>4384000000</v>
      </c>
      <c r="OV402">
        <v>4508666666.666667</v>
      </c>
      <c r="OW402">
        <v>651333333.33333337</v>
      </c>
      <c r="OX402">
        <v>4344666666.666667</v>
      </c>
      <c r="OY402">
        <v>3693333333.3333335</v>
      </c>
      <c r="OZ402">
        <v>9441333333.333334</v>
      </c>
      <c r="PA402">
        <v>39792666666.666664</v>
      </c>
      <c r="PB402">
        <v>30351333333.333332</v>
      </c>
    </row>
    <row r="403" spans="1:418" x14ac:dyDescent="0.45">
      <c r="A403" s="71">
        <v>29281</v>
      </c>
      <c r="B403">
        <v>80.099999999999994</v>
      </c>
      <c r="C403">
        <v>78.3</v>
      </c>
      <c r="D403">
        <v>78.099999999999994</v>
      </c>
      <c r="I403">
        <v>74.8</v>
      </c>
      <c r="L403">
        <v>72.599999999999994</v>
      </c>
      <c r="M403">
        <v>71.5</v>
      </c>
      <c r="N403">
        <v>83.7</v>
      </c>
      <c r="O403">
        <v>85.4</v>
      </c>
      <c r="Q403">
        <v>67.8</v>
      </c>
      <c r="R403">
        <v>72.2</v>
      </c>
      <c r="S403">
        <v>62.8</v>
      </c>
      <c r="W403">
        <v>84.4</v>
      </c>
      <c r="AA403">
        <v>86.7</v>
      </c>
      <c r="AL403">
        <v>80.400000000000006</v>
      </c>
      <c r="AP403">
        <v>84.1</v>
      </c>
      <c r="AQ403">
        <v>84.1</v>
      </c>
      <c r="AR403">
        <v>85.4</v>
      </c>
      <c r="AT403">
        <v>80.099999999999994</v>
      </c>
      <c r="AU403">
        <v>89.6</v>
      </c>
      <c r="BC403">
        <v>78.5</v>
      </c>
      <c r="BG403">
        <v>90</v>
      </c>
      <c r="BH403">
        <v>90.5</v>
      </c>
      <c r="BI403">
        <v>91.5</v>
      </c>
      <c r="BJ403">
        <v>97.6</v>
      </c>
      <c r="BK403">
        <v>104</v>
      </c>
      <c r="BM403">
        <v>79.8</v>
      </c>
      <c r="BO403">
        <v>69.3</v>
      </c>
      <c r="BQ403">
        <v>83.2</v>
      </c>
      <c r="BR403">
        <v>83</v>
      </c>
      <c r="BS403">
        <v>81.3</v>
      </c>
      <c r="CB403">
        <v>84.4</v>
      </c>
      <c r="CF403">
        <v>82.6</v>
      </c>
      <c r="CG403">
        <v>83.4</v>
      </c>
      <c r="CJ403">
        <v>91.3</v>
      </c>
      <c r="CL403">
        <v>85.5</v>
      </c>
      <c r="CO403">
        <v>77</v>
      </c>
      <c r="CP403">
        <v>74.5</v>
      </c>
      <c r="CQ403">
        <v>82.6</v>
      </c>
      <c r="CR403">
        <v>89.6</v>
      </c>
      <c r="CS403">
        <v>89.1</v>
      </c>
      <c r="CU403">
        <v>69.5</v>
      </c>
      <c r="CW403">
        <v>67.2</v>
      </c>
      <c r="CX403">
        <v>66.7</v>
      </c>
      <c r="CZ403">
        <v>78.2</v>
      </c>
      <c r="DA403">
        <v>64.900000000000006</v>
      </c>
      <c r="DI403">
        <v>88.8</v>
      </c>
      <c r="DK403">
        <v>82.8</v>
      </c>
      <c r="DQ403">
        <v>85.2</v>
      </c>
      <c r="DX403">
        <v>85.6</v>
      </c>
      <c r="EC403">
        <v>83.7</v>
      </c>
      <c r="EF403">
        <v>79.8</v>
      </c>
      <c r="EI403">
        <v>81.2</v>
      </c>
      <c r="EK403">
        <v>81.400000000000006</v>
      </c>
      <c r="EP403">
        <v>84.1</v>
      </c>
      <c r="EQ403">
        <v>84.7</v>
      </c>
      <c r="ER403">
        <v>82</v>
      </c>
      <c r="EW403">
        <v>81.099999999999994</v>
      </c>
      <c r="EY403">
        <v>89.7</v>
      </c>
      <c r="EZ403">
        <v>88.2</v>
      </c>
      <c r="FA403">
        <v>88.2</v>
      </c>
      <c r="FB403">
        <v>92.4</v>
      </c>
      <c r="FE403">
        <v>88.2</v>
      </c>
      <c r="FF403">
        <v>88.1</v>
      </c>
      <c r="FG403">
        <v>96</v>
      </c>
      <c r="FH403">
        <v>96</v>
      </c>
      <c r="FI403">
        <v>100.1</v>
      </c>
      <c r="FJ403">
        <v>101</v>
      </c>
      <c r="FM403">
        <v>95</v>
      </c>
      <c r="FO403">
        <v>95</v>
      </c>
      <c r="FP403">
        <v>90.4</v>
      </c>
      <c r="FQ403">
        <v>89</v>
      </c>
      <c r="FS403">
        <v>91</v>
      </c>
      <c r="FX403">
        <v>81.8</v>
      </c>
      <c r="FY403">
        <v>83.2</v>
      </c>
      <c r="GA403">
        <v>86.5</v>
      </c>
      <c r="GC403">
        <v>86.4</v>
      </c>
      <c r="GF403">
        <v>59.7</v>
      </c>
      <c r="GH403">
        <v>99.6</v>
      </c>
      <c r="GI403">
        <v>99.7</v>
      </c>
      <c r="GJ403">
        <v>99.3</v>
      </c>
      <c r="GP403">
        <v>79.099999999999994</v>
      </c>
      <c r="GZ403">
        <v>73</v>
      </c>
      <c r="HA403">
        <v>73.3</v>
      </c>
      <c r="HB403">
        <v>70.5</v>
      </c>
      <c r="HC403">
        <v>72.900000000000006</v>
      </c>
      <c r="HD403">
        <v>75.7</v>
      </c>
      <c r="HE403">
        <v>74.3</v>
      </c>
      <c r="HI403">
        <v>6</v>
      </c>
      <c r="IA403">
        <v>86.5</v>
      </c>
      <c r="IE403">
        <v>89.7</v>
      </c>
      <c r="IH403">
        <v>84.2</v>
      </c>
      <c r="IN403">
        <v>82.7</v>
      </c>
      <c r="IU403">
        <v>69.3</v>
      </c>
      <c r="IV403">
        <v>68.8</v>
      </c>
      <c r="IW403">
        <v>68.400000000000006</v>
      </c>
      <c r="IX403">
        <v>6.7</v>
      </c>
      <c r="JJ403">
        <v>73.400000000000006</v>
      </c>
      <c r="JQ403">
        <v>76.7</v>
      </c>
      <c r="JX403">
        <v>78.599999999999994</v>
      </c>
      <c r="JY403">
        <v>79.599999999999994</v>
      </c>
      <c r="JZ403">
        <v>79.3</v>
      </c>
      <c r="KA403">
        <v>79.900000000000006</v>
      </c>
      <c r="KB403">
        <v>78.599999999999994</v>
      </c>
      <c r="KC403">
        <v>80.400000000000006</v>
      </c>
      <c r="KD403">
        <v>80.5</v>
      </c>
      <c r="KE403">
        <v>81</v>
      </c>
      <c r="KG403">
        <v>92</v>
      </c>
      <c r="KH403">
        <v>69.2</v>
      </c>
      <c r="KI403">
        <v>84.8</v>
      </c>
      <c r="KJ403">
        <v>83.9</v>
      </c>
      <c r="KK403">
        <v>83.8</v>
      </c>
      <c r="KL403">
        <v>84.4</v>
      </c>
      <c r="KT403">
        <v>5930333333.333333</v>
      </c>
      <c r="KU403">
        <v>567434000000</v>
      </c>
      <c r="KV403">
        <v>264000333333.33334</v>
      </c>
      <c r="KW403">
        <v>77351666666.666672</v>
      </c>
      <c r="KX403">
        <v>30589333333.333332</v>
      </c>
      <c r="KY403">
        <v>20441666666.666668</v>
      </c>
      <c r="KZ403">
        <v>4282000000</v>
      </c>
      <c r="LA403">
        <v>5865666666.666667</v>
      </c>
      <c r="LB403">
        <v>22482000000</v>
      </c>
      <c r="LC403">
        <v>12339666666.666666</v>
      </c>
      <c r="LD403">
        <v>5040000000</v>
      </c>
      <c r="LE403">
        <v>3394333333.3333335</v>
      </c>
      <c r="LF403">
        <v>1708000000</v>
      </c>
      <c r="LG403">
        <v>15179666666.666666</v>
      </c>
      <c r="LH403">
        <v>7163666666.666667</v>
      </c>
      <c r="LI403">
        <v>2832000000</v>
      </c>
      <c r="LJ403">
        <v>3309333333.3333335</v>
      </c>
      <c r="LK403">
        <v>1496333333.3333333</v>
      </c>
      <c r="LL403">
        <v>378333333.33333331</v>
      </c>
      <c r="LM403">
        <v>9100333333.333334</v>
      </c>
      <c r="LN403">
        <v>5062333333.333333</v>
      </c>
      <c r="LO403">
        <v>1557666666.6666667</v>
      </c>
      <c r="LP403">
        <v>555000000</v>
      </c>
      <c r="LQ403">
        <v>1745666666.6666667</v>
      </c>
      <c r="LR403">
        <v>180000000</v>
      </c>
      <c r="LS403">
        <v>186648666666.66666</v>
      </c>
      <c r="LT403">
        <v>77598333333.333328</v>
      </c>
      <c r="LU403">
        <v>67364000000</v>
      </c>
      <c r="LV403">
        <v>9802333333.333334</v>
      </c>
      <c r="LW403">
        <v>431666666.66666669</v>
      </c>
      <c r="LX403">
        <v>33406333333.333332</v>
      </c>
      <c r="LY403">
        <v>27037000000</v>
      </c>
      <c r="LZ403">
        <v>15769333333.333334</v>
      </c>
      <c r="MA403">
        <v>10028333333.333334</v>
      </c>
      <c r="MB403">
        <v>1239333333.3333333</v>
      </c>
      <c r="MC403">
        <v>6369000000</v>
      </c>
      <c r="MD403">
        <v>33882666666.666668</v>
      </c>
      <c r="ME403">
        <v>28597000000</v>
      </c>
      <c r="MF403">
        <v>5286000000</v>
      </c>
      <c r="MG403">
        <v>41761333333.333336</v>
      </c>
      <c r="MH403">
        <v>5946666666.666667</v>
      </c>
      <c r="MI403">
        <v>7172666666.666667</v>
      </c>
      <c r="MJ403">
        <v>9303333333.333334</v>
      </c>
      <c r="MK403">
        <v>6051666666.666667</v>
      </c>
      <c r="ML403">
        <v>6711333333.333333</v>
      </c>
      <c r="MM403">
        <v>5966000000</v>
      </c>
      <c r="MN403">
        <v>610000000</v>
      </c>
      <c r="MO403">
        <v>303433666666.66669</v>
      </c>
      <c r="MP403">
        <v>293992333333.33331</v>
      </c>
      <c r="MQ403">
        <v>98816333333.333328</v>
      </c>
      <c r="MR403">
        <v>78451000000</v>
      </c>
      <c r="MS403">
        <v>19836666666.666668</v>
      </c>
      <c r="MT403">
        <v>56735666666.666664</v>
      </c>
      <c r="MU403">
        <v>1699000000</v>
      </c>
      <c r="MV403">
        <v>179666666.66666666</v>
      </c>
      <c r="MW403">
        <v>20365333333.333332</v>
      </c>
      <c r="MX403">
        <v>3015333333.3333335</v>
      </c>
      <c r="MY403">
        <v>17350000000</v>
      </c>
      <c r="MZ403">
        <v>11424666666.666666</v>
      </c>
      <c r="NA403">
        <v>5925666666.666667</v>
      </c>
      <c r="NB403">
        <v>54146666666.666664</v>
      </c>
      <c r="NC403">
        <v>22191333333.333332</v>
      </c>
      <c r="ND403">
        <v>13565333333.333334</v>
      </c>
      <c r="NE403">
        <v>4318000000</v>
      </c>
      <c r="NF403">
        <v>4307666666.666667</v>
      </c>
      <c r="NG403">
        <v>31955666666.666668</v>
      </c>
      <c r="NH403">
        <v>26767000000</v>
      </c>
      <c r="NI403">
        <v>5188666666.666667</v>
      </c>
      <c r="NJ403">
        <v>18062666666.666668</v>
      </c>
      <c r="NK403">
        <v>11512333333.333334</v>
      </c>
      <c r="NL403">
        <v>10296000000</v>
      </c>
      <c r="NM403">
        <v>1216333333.3333333</v>
      </c>
      <c r="NN403">
        <v>6550333333.333333</v>
      </c>
      <c r="NO403">
        <v>2439666666.6666665</v>
      </c>
      <c r="NP403">
        <v>4102000000</v>
      </c>
      <c r="NQ403">
        <v>8666666.666666666</v>
      </c>
      <c r="NR403">
        <v>13022000000</v>
      </c>
      <c r="NS403">
        <v>6459000000</v>
      </c>
      <c r="NT403">
        <v>3410000000</v>
      </c>
      <c r="NU403">
        <v>2105000000</v>
      </c>
      <c r="NV403">
        <v>1048000000</v>
      </c>
      <c r="NW403">
        <v>39486666666.666664</v>
      </c>
      <c r="NX403">
        <v>36189000000</v>
      </c>
      <c r="NY403">
        <v>34416000000</v>
      </c>
      <c r="NZ403">
        <v>1773000000</v>
      </c>
      <c r="OA403">
        <v>3297666666.6666665</v>
      </c>
      <c r="OB403">
        <v>29235333333.333332</v>
      </c>
      <c r="OC403">
        <v>15657333333.333334</v>
      </c>
      <c r="OD403">
        <v>11264000000</v>
      </c>
      <c r="OE403">
        <v>4393333333.333333</v>
      </c>
      <c r="OF403">
        <v>13578000000</v>
      </c>
      <c r="OG403">
        <v>6030000000</v>
      </c>
      <c r="OH403">
        <v>419333333.33333331</v>
      </c>
      <c r="OI403">
        <v>4374333333.333333</v>
      </c>
      <c r="OJ403">
        <v>2754333333.3333335</v>
      </c>
      <c r="OK403">
        <v>41222666666.666664</v>
      </c>
      <c r="OL403">
        <v>10205000000</v>
      </c>
      <c r="OM403">
        <v>9033333333.333334</v>
      </c>
      <c r="ON403">
        <v>1171333333.3333333</v>
      </c>
      <c r="OP403">
        <v>7501666666.666667</v>
      </c>
      <c r="OQ403">
        <v>4048000000</v>
      </c>
      <c r="OR403">
        <v>2108333333.3333333</v>
      </c>
      <c r="OS403">
        <v>1345333333.3333333</v>
      </c>
      <c r="OT403">
        <v>8042000000</v>
      </c>
      <c r="OU403">
        <v>4384000000</v>
      </c>
      <c r="OV403">
        <v>4508666666.666667</v>
      </c>
      <c r="OW403">
        <v>651333333.33333337</v>
      </c>
      <c r="OX403">
        <v>4344666666.666667</v>
      </c>
      <c r="OY403">
        <v>3693333333.3333335</v>
      </c>
      <c r="OZ403">
        <v>9441333333.333334</v>
      </c>
      <c r="PA403">
        <v>39792666666.666664</v>
      </c>
      <c r="PB403">
        <v>30351333333.333332</v>
      </c>
    </row>
    <row r="404" spans="1:418" x14ac:dyDescent="0.45">
      <c r="A404" s="71">
        <v>29312</v>
      </c>
      <c r="B404">
        <v>80.900000000000006</v>
      </c>
      <c r="C404">
        <v>79.400000000000006</v>
      </c>
      <c r="D404">
        <v>79.3</v>
      </c>
      <c r="I404">
        <v>74.900000000000006</v>
      </c>
      <c r="L404">
        <v>73.7</v>
      </c>
      <c r="M404">
        <v>72.900000000000006</v>
      </c>
      <c r="N404">
        <v>86.3</v>
      </c>
      <c r="O404">
        <v>88.2</v>
      </c>
      <c r="Q404">
        <v>68.8</v>
      </c>
      <c r="R404">
        <v>73.400000000000006</v>
      </c>
      <c r="S404">
        <v>63.7</v>
      </c>
      <c r="W404">
        <v>84.9</v>
      </c>
      <c r="AA404">
        <v>86.7</v>
      </c>
      <c r="AL404">
        <v>81.2</v>
      </c>
      <c r="AP404">
        <v>84.6</v>
      </c>
      <c r="AQ404">
        <v>84.7</v>
      </c>
      <c r="AR404">
        <v>85.9</v>
      </c>
      <c r="AT404">
        <v>82</v>
      </c>
      <c r="AU404">
        <v>90.3</v>
      </c>
      <c r="BC404">
        <v>78.900000000000006</v>
      </c>
      <c r="BG404">
        <v>88.9</v>
      </c>
      <c r="BH404">
        <v>89.4</v>
      </c>
      <c r="BI404">
        <v>90.2</v>
      </c>
      <c r="BJ404">
        <v>96</v>
      </c>
      <c r="BK404">
        <v>102.6</v>
      </c>
      <c r="BM404">
        <v>78.8</v>
      </c>
      <c r="BO404">
        <v>68.8</v>
      </c>
      <c r="BQ404">
        <v>82.2</v>
      </c>
      <c r="BR404">
        <v>82</v>
      </c>
      <c r="BS404">
        <v>80</v>
      </c>
      <c r="CB404">
        <v>85.2</v>
      </c>
      <c r="CF404">
        <v>82.7</v>
      </c>
      <c r="CG404">
        <v>83.3</v>
      </c>
      <c r="CJ404">
        <v>91.5</v>
      </c>
      <c r="CL404">
        <v>86.4</v>
      </c>
      <c r="CO404">
        <v>79.099999999999994</v>
      </c>
      <c r="CP404">
        <v>77.599999999999994</v>
      </c>
      <c r="CQ404">
        <v>83.9</v>
      </c>
      <c r="CR404">
        <v>92.2</v>
      </c>
      <c r="CS404">
        <v>86.8</v>
      </c>
      <c r="CU404">
        <v>70.400000000000006</v>
      </c>
      <c r="CW404">
        <v>71.599999999999994</v>
      </c>
      <c r="CX404">
        <v>66</v>
      </c>
      <c r="CZ404">
        <v>78.099999999999994</v>
      </c>
      <c r="DA404">
        <v>71.2</v>
      </c>
      <c r="DI404">
        <v>89.7</v>
      </c>
      <c r="DK404">
        <v>83.8</v>
      </c>
      <c r="DQ404">
        <v>86.1</v>
      </c>
      <c r="DX404">
        <v>86.2</v>
      </c>
      <c r="EC404">
        <v>85.3</v>
      </c>
      <c r="EF404">
        <v>80.5</v>
      </c>
      <c r="EI404">
        <v>81.7</v>
      </c>
      <c r="EK404">
        <v>81.900000000000006</v>
      </c>
      <c r="EP404">
        <v>85</v>
      </c>
      <c r="EQ404">
        <v>85.9</v>
      </c>
      <c r="ER404">
        <v>83.5</v>
      </c>
      <c r="EW404">
        <v>81.5</v>
      </c>
      <c r="EY404">
        <v>90.1</v>
      </c>
      <c r="EZ404">
        <v>88.6</v>
      </c>
      <c r="FA404">
        <v>88.5</v>
      </c>
      <c r="FB404">
        <v>92.4</v>
      </c>
      <c r="FE404">
        <v>88.5</v>
      </c>
      <c r="FF404">
        <v>88.8</v>
      </c>
      <c r="FG404">
        <v>95.8</v>
      </c>
      <c r="FH404">
        <v>96</v>
      </c>
      <c r="FI404">
        <v>100.8</v>
      </c>
      <c r="FJ404">
        <v>99.5</v>
      </c>
      <c r="FM404">
        <v>95</v>
      </c>
      <c r="FO404">
        <v>95</v>
      </c>
      <c r="FP404">
        <v>90.7</v>
      </c>
      <c r="FQ404">
        <v>89.1</v>
      </c>
      <c r="FS404">
        <v>91.6</v>
      </c>
      <c r="FX404">
        <v>82.2</v>
      </c>
      <c r="FY404">
        <v>83.6</v>
      </c>
      <c r="GA404">
        <v>87.4</v>
      </c>
      <c r="GC404">
        <v>87.3</v>
      </c>
      <c r="GF404">
        <v>59.9</v>
      </c>
      <c r="GH404">
        <v>98.7</v>
      </c>
      <c r="GI404">
        <v>98.7</v>
      </c>
      <c r="GJ404">
        <v>98.4</v>
      </c>
      <c r="GP404">
        <v>80.099999999999994</v>
      </c>
      <c r="GZ404">
        <v>73.599999999999994</v>
      </c>
      <c r="HA404">
        <v>73.8</v>
      </c>
      <c r="HB404">
        <v>71</v>
      </c>
      <c r="HC404">
        <v>73.5</v>
      </c>
      <c r="HD404">
        <v>76.599999999999994</v>
      </c>
      <c r="HE404">
        <v>75.099999999999994</v>
      </c>
      <c r="HI404">
        <v>6.1</v>
      </c>
      <c r="IA404">
        <v>87</v>
      </c>
      <c r="IE404">
        <v>90.8</v>
      </c>
      <c r="IH404">
        <v>85.2</v>
      </c>
      <c r="IN404">
        <v>82.5</v>
      </c>
      <c r="IU404">
        <v>69.8</v>
      </c>
      <c r="IV404">
        <v>69.3</v>
      </c>
      <c r="IW404">
        <v>68.900000000000006</v>
      </c>
      <c r="IX404">
        <v>6.7</v>
      </c>
      <c r="JJ404">
        <v>73.8</v>
      </c>
      <c r="JQ404">
        <v>77.3</v>
      </c>
      <c r="JX404">
        <v>79.5</v>
      </c>
      <c r="JY404">
        <v>80.400000000000006</v>
      </c>
      <c r="JZ404">
        <v>80.099999999999994</v>
      </c>
      <c r="KA404">
        <v>80.5</v>
      </c>
      <c r="KB404">
        <v>79.3</v>
      </c>
      <c r="KC404">
        <v>81.099999999999994</v>
      </c>
      <c r="KD404">
        <v>81.3</v>
      </c>
      <c r="KE404">
        <v>81.5</v>
      </c>
      <c r="KG404">
        <v>92.3</v>
      </c>
      <c r="KH404">
        <v>70.099999999999994</v>
      </c>
      <c r="KI404">
        <v>85.3</v>
      </c>
      <c r="KJ404">
        <v>84.3</v>
      </c>
      <c r="KK404">
        <v>84.3</v>
      </c>
      <c r="KL404">
        <v>85</v>
      </c>
      <c r="KT404">
        <v>5957000000</v>
      </c>
      <c r="KU404">
        <v>568241000000</v>
      </c>
      <c r="KV404">
        <v>259277000000</v>
      </c>
      <c r="KW404">
        <v>70639000000</v>
      </c>
      <c r="KX404">
        <v>24897666666.666668</v>
      </c>
      <c r="KY404">
        <v>15364333333.333334</v>
      </c>
      <c r="KZ404">
        <v>3686333333.3333335</v>
      </c>
      <c r="LA404">
        <v>5847000000</v>
      </c>
      <c r="LB404">
        <v>21990333333.333332</v>
      </c>
      <c r="LC404">
        <v>11936666666.666666</v>
      </c>
      <c r="LD404">
        <v>4939000000</v>
      </c>
      <c r="LE404">
        <v>3415000000</v>
      </c>
      <c r="LF404">
        <v>1699666666.6666667</v>
      </c>
      <c r="LG404">
        <v>14879333333.333334</v>
      </c>
      <c r="LH404">
        <v>7105666666.666667</v>
      </c>
      <c r="LI404">
        <v>2916000000</v>
      </c>
      <c r="LJ404">
        <v>2972666666.6666665</v>
      </c>
      <c r="LK404">
        <v>1517333333.3333333</v>
      </c>
      <c r="LL404">
        <v>367666666.66666669</v>
      </c>
      <c r="LM404">
        <v>8871333333.333334</v>
      </c>
      <c r="LN404">
        <v>4734333333.333333</v>
      </c>
      <c r="LO404">
        <v>1646333333.3333333</v>
      </c>
      <c r="LP404">
        <v>563000000</v>
      </c>
      <c r="LQ404">
        <v>1725333333.3333333</v>
      </c>
      <c r="LR404">
        <v>202333333.33333334</v>
      </c>
      <c r="LS404">
        <v>188638000000</v>
      </c>
      <c r="LT404">
        <v>78654333333.333328</v>
      </c>
      <c r="LU404">
        <v>68360333333.333336</v>
      </c>
      <c r="LV404">
        <v>9879666666.666666</v>
      </c>
      <c r="LW404">
        <v>414333333.33333331</v>
      </c>
      <c r="LX404">
        <v>33529666666.666668</v>
      </c>
      <c r="LY404">
        <v>27102333333.333332</v>
      </c>
      <c r="LZ404">
        <v>15797333333.333334</v>
      </c>
      <c r="MA404">
        <v>10047000000</v>
      </c>
      <c r="MB404">
        <v>1258333333.3333333</v>
      </c>
      <c r="MC404">
        <v>6427333333.333333</v>
      </c>
      <c r="MD404">
        <v>34293666666.666668</v>
      </c>
      <c r="ME404">
        <v>29320000000</v>
      </c>
      <c r="MF404">
        <v>4973666666.666667</v>
      </c>
      <c r="MG404">
        <v>42160000000</v>
      </c>
      <c r="MH404">
        <v>6097333333.333333</v>
      </c>
      <c r="MI404">
        <v>7131333333.333333</v>
      </c>
      <c r="MJ404">
        <v>9497000000</v>
      </c>
      <c r="MK404">
        <v>6128000000</v>
      </c>
      <c r="ML404">
        <v>6874000000</v>
      </c>
      <c r="MM404">
        <v>5853666666.666667</v>
      </c>
      <c r="MN404">
        <v>578333333.33333337</v>
      </c>
      <c r="MO404">
        <v>308964000000</v>
      </c>
      <c r="MP404">
        <v>299137000000</v>
      </c>
      <c r="MQ404">
        <v>102114333333.33333</v>
      </c>
      <c r="MR404">
        <v>80712666666.666672</v>
      </c>
      <c r="MS404">
        <v>20414666666.666668</v>
      </c>
      <c r="MT404">
        <v>58401000000</v>
      </c>
      <c r="MU404">
        <v>1720000000</v>
      </c>
      <c r="MV404">
        <v>177000000</v>
      </c>
      <c r="MW404">
        <v>21401666666.666668</v>
      </c>
      <c r="MX404">
        <v>3105000000</v>
      </c>
      <c r="MY404">
        <v>18296666666.666668</v>
      </c>
      <c r="MZ404">
        <v>12021000000</v>
      </c>
      <c r="NA404">
        <v>6276000000</v>
      </c>
      <c r="NB404">
        <v>55226666666.666664</v>
      </c>
      <c r="NC404">
        <v>22680000000</v>
      </c>
      <c r="ND404">
        <v>13851000000</v>
      </c>
      <c r="NE404">
        <v>4403333333.333333</v>
      </c>
      <c r="NF404">
        <v>4426000000</v>
      </c>
      <c r="NG404">
        <v>32546666666.666668</v>
      </c>
      <c r="NH404">
        <v>27134333333.333332</v>
      </c>
      <c r="NI404">
        <v>5412333333.333333</v>
      </c>
      <c r="NJ404">
        <v>17944333333.333332</v>
      </c>
      <c r="NK404">
        <v>11350333333.333334</v>
      </c>
      <c r="NL404">
        <v>10075333333.333334</v>
      </c>
      <c r="NM404">
        <v>1275000000</v>
      </c>
      <c r="NN404">
        <v>6594000000</v>
      </c>
      <c r="NO404">
        <v>2424000000</v>
      </c>
      <c r="NP404">
        <v>4161000000</v>
      </c>
      <c r="NQ404">
        <v>9000000</v>
      </c>
      <c r="NR404">
        <v>13300000000</v>
      </c>
      <c r="NS404">
        <v>6556666666.666667</v>
      </c>
      <c r="NT404">
        <v>3531333333.3333335</v>
      </c>
      <c r="NU404">
        <v>2152333333.3333335</v>
      </c>
      <c r="NV404">
        <v>1059333333.3333334</v>
      </c>
      <c r="NW404">
        <v>39825333333.333336</v>
      </c>
      <c r="NX404">
        <v>36517666666.666664</v>
      </c>
      <c r="NY404">
        <v>34694000000</v>
      </c>
      <c r="NZ404">
        <v>1823666666.6666667</v>
      </c>
      <c r="OA404">
        <v>3307333333.3333335</v>
      </c>
      <c r="OB404">
        <v>29141000000</v>
      </c>
      <c r="OC404">
        <v>15132000000</v>
      </c>
      <c r="OD404">
        <v>11380333333.333334</v>
      </c>
      <c r="OE404">
        <v>3751666666.6666665</v>
      </c>
      <c r="OF404">
        <v>14009333333.333334</v>
      </c>
      <c r="OG404">
        <v>6381000000</v>
      </c>
      <c r="OH404">
        <v>431000000</v>
      </c>
      <c r="OI404">
        <v>4475000000</v>
      </c>
      <c r="OJ404">
        <v>2722333333.3333335</v>
      </c>
      <c r="OK404">
        <v>41585333333.333336</v>
      </c>
      <c r="OL404">
        <v>10093666666.666666</v>
      </c>
      <c r="OM404">
        <v>8903666666.666666</v>
      </c>
      <c r="ON404">
        <v>1190000000</v>
      </c>
      <c r="OP404">
        <v>7723333333.333333</v>
      </c>
      <c r="OQ404">
        <v>4167333333.3333335</v>
      </c>
      <c r="OR404">
        <v>2152333333.3333335</v>
      </c>
      <c r="OS404">
        <v>1403666666.6666667</v>
      </c>
      <c r="OT404">
        <v>8094333333.333333</v>
      </c>
      <c r="OU404">
        <v>4592666666.666667</v>
      </c>
      <c r="OV404">
        <v>4578666666.666667</v>
      </c>
      <c r="OW404">
        <v>545666666.66666663</v>
      </c>
      <c r="OX404">
        <v>4234666666.6666665</v>
      </c>
      <c r="OY404">
        <v>3689000000</v>
      </c>
      <c r="OZ404">
        <v>9827000000</v>
      </c>
      <c r="PA404">
        <v>40765666666.666664</v>
      </c>
      <c r="PB404">
        <v>30938666666.666668</v>
      </c>
    </row>
    <row r="405" spans="1:418" x14ac:dyDescent="0.45">
      <c r="A405" s="71">
        <v>29342</v>
      </c>
      <c r="B405">
        <v>81.7</v>
      </c>
      <c r="C405">
        <v>80.5</v>
      </c>
      <c r="D405">
        <v>80.5</v>
      </c>
      <c r="I405">
        <v>75.400000000000006</v>
      </c>
      <c r="L405">
        <v>74.5</v>
      </c>
      <c r="M405">
        <v>73.8</v>
      </c>
      <c r="N405">
        <v>86.3</v>
      </c>
      <c r="O405">
        <v>88.1</v>
      </c>
      <c r="Q405">
        <v>70.099999999999994</v>
      </c>
      <c r="R405">
        <v>74.8</v>
      </c>
      <c r="S405">
        <v>64.599999999999994</v>
      </c>
      <c r="W405">
        <v>85.5</v>
      </c>
      <c r="AA405">
        <v>87.3</v>
      </c>
      <c r="AL405">
        <v>82.2</v>
      </c>
      <c r="AP405">
        <v>85.2</v>
      </c>
      <c r="AQ405">
        <v>85.2</v>
      </c>
      <c r="AR405">
        <v>86.4</v>
      </c>
      <c r="AT405">
        <v>83.2</v>
      </c>
      <c r="AU405">
        <v>90.6</v>
      </c>
      <c r="BC405">
        <v>79.7</v>
      </c>
      <c r="BG405">
        <v>87.9</v>
      </c>
      <c r="BH405">
        <v>88.4</v>
      </c>
      <c r="BI405">
        <v>88.8</v>
      </c>
      <c r="BJ405">
        <v>94.9</v>
      </c>
      <c r="BK405">
        <v>101.5</v>
      </c>
      <c r="BM405">
        <v>77</v>
      </c>
      <c r="BO405">
        <v>67.5</v>
      </c>
      <c r="BQ405">
        <v>80.599999999999994</v>
      </c>
      <c r="BR405">
        <v>79.3</v>
      </c>
      <c r="BS405">
        <v>79.3</v>
      </c>
      <c r="CB405">
        <v>86.5</v>
      </c>
      <c r="CF405">
        <v>83.3</v>
      </c>
      <c r="CG405">
        <v>81.900000000000006</v>
      </c>
      <c r="CJ405">
        <v>93.3</v>
      </c>
      <c r="CL405">
        <v>87.5</v>
      </c>
      <c r="CO405">
        <v>80.900000000000006</v>
      </c>
      <c r="CP405">
        <v>80.400000000000006</v>
      </c>
      <c r="CQ405">
        <v>83.8</v>
      </c>
      <c r="CR405">
        <v>93.2</v>
      </c>
      <c r="CS405">
        <v>90.1</v>
      </c>
      <c r="CU405">
        <v>70.8</v>
      </c>
      <c r="CW405">
        <v>77</v>
      </c>
      <c r="CX405">
        <v>64.599999999999994</v>
      </c>
      <c r="CZ405">
        <v>89.6</v>
      </c>
      <c r="DA405">
        <v>76.400000000000006</v>
      </c>
      <c r="DI405">
        <v>90.6</v>
      </c>
      <c r="DK405">
        <v>85</v>
      </c>
      <c r="DQ405">
        <v>87.1</v>
      </c>
      <c r="DX405">
        <v>87.1</v>
      </c>
      <c r="EC405">
        <v>86.1</v>
      </c>
      <c r="EF405">
        <v>81.099999999999994</v>
      </c>
      <c r="EI405">
        <v>82.3</v>
      </c>
      <c r="EK405">
        <v>82.5</v>
      </c>
      <c r="EP405">
        <v>85.6</v>
      </c>
      <c r="EQ405">
        <v>86.5</v>
      </c>
      <c r="ER405">
        <v>84.2</v>
      </c>
      <c r="EW405">
        <v>82</v>
      </c>
      <c r="EY405">
        <v>90.3</v>
      </c>
      <c r="EZ405">
        <v>89</v>
      </c>
      <c r="FA405">
        <v>88.9</v>
      </c>
      <c r="FB405">
        <v>92.5</v>
      </c>
      <c r="FE405">
        <v>88.9</v>
      </c>
      <c r="FF405">
        <v>89.5</v>
      </c>
      <c r="FG405">
        <v>95.4</v>
      </c>
      <c r="FH405">
        <v>95.4</v>
      </c>
      <c r="FI405">
        <v>99.6</v>
      </c>
      <c r="FJ405">
        <v>98.1</v>
      </c>
      <c r="FM405">
        <v>95.4</v>
      </c>
      <c r="FO405">
        <v>95.4</v>
      </c>
      <c r="FP405">
        <v>90.8</v>
      </c>
      <c r="FQ405">
        <v>89.3</v>
      </c>
      <c r="FS405">
        <v>91.6</v>
      </c>
      <c r="FX405">
        <v>82.8</v>
      </c>
      <c r="FY405">
        <v>84.1</v>
      </c>
      <c r="GA405">
        <v>88</v>
      </c>
      <c r="GC405">
        <v>87.9</v>
      </c>
      <c r="GF405">
        <v>60.2</v>
      </c>
      <c r="GH405">
        <v>98.7</v>
      </c>
      <c r="GI405">
        <v>98.7</v>
      </c>
      <c r="GJ405">
        <v>98.4</v>
      </c>
      <c r="GP405">
        <v>80.8</v>
      </c>
      <c r="GZ405">
        <v>74.2</v>
      </c>
      <c r="HA405">
        <v>74.5</v>
      </c>
      <c r="HB405">
        <v>71.7</v>
      </c>
      <c r="HC405">
        <v>74.099999999999994</v>
      </c>
      <c r="HD405">
        <v>77.3</v>
      </c>
      <c r="HE405">
        <v>75.900000000000006</v>
      </c>
      <c r="HI405">
        <v>6.2</v>
      </c>
      <c r="IA405">
        <v>87.3</v>
      </c>
      <c r="IE405">
        <v>91</v>
      </c>
      <c r="IH405">
        <v>85.9</v>
      </c>
      <c r="IN405">
        <v>82.5</v>
      </c>
      <c r="IU405">
        <v>70.400000000000006</v>
      </c>
      <c r="IV405">
        <v>70</v>
      </c>
      <c r="IW405">
        <v>69.5</v>
      </c>
      <c r="IX405">
        <v>6.8</v>
      </c>
      <c r="JJ405">
        <v>74.5</v>
      </c>
      <c r="JQ405">
        <v>78</v>
      </c>
      <c r="JX405">
        <v>80.099999999999994</v>
      </c>
      <c r="JY405">
        <v>81.099999999999994</v>
      </c>
      <c r="JZ405">
        <v>80.900000000000006</v>
      </c>
      <c r="KA405">
        <v>81.099999999999994</v>
      </c>
      <c r="KB405">
        <v>79.7</v>
      </c>
      <c r="KC405">
        <v>81.7</v>
      </c>
      <c r="KD405">
        <v>82.1</v>
      </c>
      <c r="KE405">
        <v>82.1</v>
      </c>
      <c r="KG405">
        <v>92.4</v>
      </c>
      <c r="KH405">
        <v>71.099999999999994</v>
      </c>
      <c r="KI405">
        <v>85.8</v>
      </c>
      <c r="KJ405">
        <v>84.9</v>
      </c>
      <c r="KK405">
        <v>84.8</v>
      </c>
      <c r="KL405">
        <v>85.6</v>
      </c>
      <c r="KT405">
        <v>5957000000</v>
      </c>
      <c r="KU405">
        <v>568241000000</v>
      </c>
      <c r="KV405">
        <v>259277000000</v>
      </c>
      <c r="KW405">
        <v>70639000000</v>
      </c>
      <c r="KX405">
        <v>24897666666.666668</v>
      </c>
      <c r="KY405">
        <v>15364333333.333334</v>
      </c>
      <c r="KZ405">
        <v>3686333333.3333335</v>
      </c>
      <c r="LA405">
        <v>5847000000</v>
      </c>
      <c r="LB405">
        <v>21990333333.333332</v>
      </c>
      <c r="LC405">
        <v>11936666666.666666</v>
      </c>
      <c r="LD405">
        <v>4939000000</v>
      </c>
      <c r="LE405">
        <v>3415000000</v>
      </c>
      <c r="LF405">
        <v>1699666666.6666667</v>
      </c>
      <c r="LG405">
        <v>14879333333.333334</v>
      </c>
      <c r="LH405">
        <v>7105666666.666667</v>
      </c>
      <c r="LI405">
        <v>2916000000</v>
      </c>
      <c r="LJ405">
        <v>2972666666.6666665</v>
      </c>
      <c r="LK405">
        <v>1517333333.3333333</v>
      </c>
      <c r="LL405">
        <v>367666666.66666669</v>
      </c>
      <c r="LM405">
        <v>8871333333.333334</v>
      </c>
      <c r="LN405">
        <v>4734333333.333333</v>
      </c>
      <c r="LO405">
        <v>1646333333.3333333</v>
      </c>
      <c r="LP405">
        <v>563000000</v>
      </c>
      <c r="LQ405">
        <v>1725333333.3333333</v>
      </c>
      <c r="LR405">
        <v>202333333.33333334</v>
      </c>
      <c r="LS405">
        <v>188638000000</v>
      </c>
      <c r="LT405">
        <v>78654333333.333328</v>
      </c>
      <c r="LU405">
        <v>68360333333.333336</v>
      </c>
      <c r="LV405">
        <v>9879666666.666666</v>
      </c>
      <c r="LW405">
        <v>414333333.33333331</v>
      </c>
      <c r="LX405">
        <v>33529666666.666668</v>
      </c>
      <c r="LY405">
        <v>27102333333.333332</v>
      </c>
      <c r="LZ405">
        <v>15797333333.333334</v>
      </c>
      <c r="MA405">
        <v>10047000000</v>
      </c>
      <c r="MB405">
        <v>1258333333.3333333</v>
      </c>
      <c r="MC405">
        <v>6427333333.333333</v>
      </c>
      <c r="MD405">
        <v>34293666666.666668</v>
      </c>
      <c r="ME405">
        <v>29320000000</v>
      </c>
      <c r="MF405">
        <v>4973666666.666667</v>
      </c>
      <c r="MG405">
        <v>42160000000</v>
      </c>
      <c r="MH405">
        <v>6097333333.333333</v>
      </c>
      <c r="MI405">
        <v>7131333333.333333</v>
      </c>
      <c r="MJ405">
        <v>9497000000</v>
      </c>
      <c r="MK405">
        <v>6128000000</v>
      </c>
      <c r="ML405">
        <v>6874000000</v>
      </c>
      <c r="MM405">
        <v>5853666666.666667</v>
      </c>
      <c r="MN405">
        <v>578333333.33333337</v>
      </c>
      <c r="MO405">
        <v>308964000000</v>
      </c>
      <c r="MP405">
        <v>299137000000</v>
      </c>
      <c r="MQ405">
        <v>102114333333.33333</v>
      </c>
      <c r="MR405">
        <v>80712666666.666672</v>
      </c>
      <c r="MS405">
        <v>20414666666.666668</v>
      </c>
      <c r="MT405">
        <v>58401000000</v>
      </c>
      <c r="MU405">
        <v>1720000000</v>
      </c>
      <c r="MV405">
        <v>177000000</v>
      </c>
      <c r="MW405">
        <v>21401666666.666668</v>
      </c>
      <c r="MX405">
        <v>3105000000</v>
      </c>
      <c r="MY405">
        <v>18296666666.666668</v>
      </c>
      <c r="MZ405">
        <v>12021000000</v>
      </c>
      <c r="NA405">
        <v>6276000000</v>
      </c>
      <c r="NB405">
        <v>55226666666.666664</v>
      </c>
      <c r="NC405">
        <v>22680000000</v>
      </c>
      <c r="ND405">
        <v>13851000000</v>
      </c>
      <c r="NE405">
        <v>4403333333.333333</v>
      </c>
      <c r="NF405">
        <v>4426000000</v>
      </c>
      <c r="NG405">
        <v>32546666666.666668</v>
      </c>
      <c r="NH405">
        <v>27134333333.333332</v>
      </c>
      <c r="NI405">
        <v>5412333333.333333</v>
      </c>
      <c r="NJ405">
        <v>17944333333.333332</v>
      </c>
      <c r="NK405">
        <v>11350333333.333334</v>
      </c>
      <c r="NL405">
        <v>10075333333.333334</v>
      </c>
      <c r="NM405">
        <v>1275000000</v>
      </c>
      <c r="NN405">
        <v>6594000000</v>
      </c>
      <c r="NO405">
        <v>2424000000</v>
      </c>
      <c r="NP405">
        <v>4161000000</v>
      </c>
      <c r="NQ405">
        <v>9000000</v>
      </c>
      <c r="NR405">
        <v>13300000000</v>
      </c>
      <c r="NS405">
        <v>6556666666.666667</v>
      </c>
      <c r="NT405">
        <v>3531333333.3333335</v>
      </c>
      <c r="NU405">
        <v>2152333333.3333335</v>
      </c>
      <c r="NV405">
        <v>1059333333.3333334</v>
      </c>
      <c r="NW405">
        <v>39825333333.333336</v>
      </c>
      <c r="NX405">
        <v>36517666666.666664</v>
      </c>
      <c r="NY405">
        <v>34694000000</v>
      </c>
      <c r="NZ405">
        <v>1823666666.6666667</v>
      </c>
      <c r="OA405">
        <v>3307333333.3333335</v>
      </c>
      <c r="OB405">
        <v>29141000000</v>
      </c>
      <c r="OC405">
        <v>15132000000</v>
      </c>
      <c r="OD405">
        <v>11380333333.333334</v>
      </c>
      <c r="OE405">
        <v>3751666666.6666665</v>
      </c>
      <c r="OF405">
        <v>14009333333.333334</v>
      </c>
      <c r="OG405">
        <v>6381000000</v>
      </c>
      <c r="OH405">
        <v>431000000</v>
      </c>
      <c r="OI405">
        <v>4475000000</v>
      </c>
      <c r="OJ405">
        <v>2722333333.3333335</v>
      </c>
      <c r="OK405">
        <v>41585333333.333336</v>
      </c>
      <c r="OL405">
        <v>10093666666.666666</v>
      </c>
      <c r="OM405">
        <v>8903666666.666666</v>
      </c>
      <c r="ON405">
        <v>1190000000</v>
      </c>
      <c r="OP405">
        <v>7723333333.333333</v>
      </c>
      <c r="OQ405">
        <v>4167333333.3333335</v>
      </c>
      <c r="OR405">
        <v>2152333333.3333335</v>
      </c>
      <c r="OS405">
        <v>1403666666.6666667</v>
      </c>
      <c r="OT405">
        <v>8094333333.333333</v>
      </c>
      <c r="OU405">
        <v>4592666666.666667</v>
      </c>
      <c r="OV405">
        <v>4578666666.666667</v>
      </c>
      <c r="OW405">
        <v>545666666.66666663</v>
      </c>
      <c r="OX405">
        <v>4234666666.6666665</v>
      </c>
      <c r="OY405">
        <v>3689000000</v>
      </c>
      <c r="OZ405">
        <v>9827000000</v>
      </c>
      <c r="PA405">
        <v>40765666666.666664</v>
      </c>
      <c r="PB405">
        <v>30938666666.666668</v>
      </c>
    </row>
    <row r="406" spans="1:418" x14ac:dyDescent="0.45">
      <c r="A406" s="71">
        <v>29373</v>
      </c>
      <c r="B406">
        <v>82.5</v>
      </c>
      <c r="C406">
        <v>82</v>
      </c>
      <c r="D406">
        <v>82.3</v>
      </c>
      <c r="I406">
        <v>75.8</v>
      </c>
      <c r="L406">
        <v>75.5</v>
      </c>
      <c r="M406">
        <v>74.8</v>
      </c>
      <c r="N406">
        <v>86.7</v>
      </c>
      <c r="O406">
        <v>88.4</v>
      </c>
      <c r="Q406">
        <v>71.3</v>
      </c>
      <c r="R406">
        <v>76.2</v>
      </c>
      <c r="S406">
        <v>65.599999999999994</v>
      </c>
      <c r="W406">
        <v>86.1</v>
      </c>
      <c r="AA406">
        <v>88.2</v>
      </c>
      <c r="AL406">
        <v>82.9</v>
      </c>
      <c r="AP406">
        <v>85.7</v>
      </c>
      <c r="AQ406">
        <v>85.7</v>
      </c>
      <c r="AR406">
        <v>86.8</v>
      </c>
      <c r="AT406">
        <v>84</v>
      </c>
      <c r="AU406">
        <v>91.8</v>
      </c>
      <c r="BC406">
        <v>80.099999999999994</v>
      </c>
      <c r="BG406">
        <v>87.7</v>
      </c>
      <c r="BH406">
        <v>88</v>
      </c>
      <c r="BI406">
        <v>88</v>
      </c>
      <c r="BJ406">
        <v>94</v>
      </c>
      <c r="BK406">
        <v>100.9</v>
      </c>
      <c r="BM406">
        <v>75.900000000000006</v>
      </c>
      <c r="BO406">
        <v>65.8</v>
      </c>
      <c r="BQ406">
        <v>80.900000000000006</v>
      </c>
      <c r="BR406">
        <v>79.8</v>
      </c>
      <c r="BS406">
        <v>78.5</v>
      </c>
      <c r="CB406">
        <v>88.1</v>
      </c>
      <c r="CF406">
        <v>84.7</v>
      </c>
      <c r="CG406">
        <v>84.6</v>
      </c>
      <c r="CJ406">
        <v>93.6</v>
      </c>
      <c r="CL406">
        <v>88.2</v>
      </c>
      <c r="CO406">
        <v>81.099999999999994</v>
      </c>
      <c r="CP406">
        <v>80.2</v>
      </c>
      <c r="CQ406">
        <v>83.1</v>
      </c>
      <c r="CR406">
        <v>95.3</v>
      </c>
      <c r="CS406">
        <v>88</v>
      </c>
      <c r="CU406">
        <v>70.400000000000006</v>
      </c>
      <c r="CW406">
        <v>77.5</v>
      </c>
      <c r="CX406">
        <v>68.8</v>
      </c>
      <c r="CZ406">
        <v>89.5</v>
      </c>
      <c r="DA406">
        <v>78.2</v>
      </c>
      <c r="DI406">
        <v>91.4</v>
      </c>
      <c r="DK406">
        <v>86.2</v>
      </c>
      <c r="DQ406">
        <v>88.3</v>
      </c>
      <c r="DX406">
        <v>88.2</v>
      </c>
      <c r="EC406">
        <v>86.5</v>
      </c>
      <c r="EF406">
        <v>82</v>
      </c>
      <c r="EI406">
        <v>83.1</v>
      </c>
      <c r="EK406">
        <v>83.2</v>
      </c>
      <c r="EP406">
        <v>86.2</v>
      </c>
      <c r="EQ406">
        <v>87</v>
      </c>
      <c r="ER406">
        <v>84.7</v>
      </c>
      <c r="EW406">
        <v>82.8</v>
      </c>
      <c r="EY406">
        <v>90.6</v>
      </c>
      <c r="EZ406">
        <v>88.7</v>
      </c>
      <c r="FA406">
        <v>88.7</v>
      </c>
      <c r="FB406">
        <v>91.8</v>
      </c>
      <c r="FE406">
        <v>88.8</v>
      </c>
      <c r="FF406">
        <v>89.5</v>
      </c>
      <c r="FG406">
        <v>95.8</v>
      </c>
      <c r="FH406">
        <v>95.7</v>
      </c>
      <c r="FI406">
        <v>98.3</v>
      </c>
      <c r="FJ406">
        <v>98.6</v>
      </c>
      <c r="FM406">
        <v>95.8</v>
      </c>
      <c r="FO406">
        <v>95.8</v>
      </c>
      <c r="FP406">
        <v>91</v>
      </c>
      <c r="FQ406">
        <v>90.3</v>
      </c>
      <c r="FS406">
        <v>91.3</v>
      </c>
      <c r="FX406">
        <v>82.7</v>
      </c>
      <c r="FY406">
        <v>84</v>
      </c>
      <c r="GA406">
        <v>87.9</v>
      </c>
      <c r="GC406">
        <v>87.8</v>
      </c>
      <c r="GF406">
        <v>60.3</v>
      </c>
      <c r="GH406">
        <v>98.1</v>
      </c>
      <c r="GI406">
        <v>98.2</v>
      </c>
      <c r="GJ406">
        <v>98</v>
      </c>
      <c r="GP406">
        <v>81.2</v>
      </c>
      <c r="GZ406">
        <v>74.7</v>
      </c>
      <c r="HA406">
        <v>75.099999999999994</v>
      </c>
      <c r="HB406">
        <v>72.3</v>
      </c>
      <c r="HC406">
        <v>74.599999999999994</v>
      </c>
      <c r="HD406">
        <v>77.8</v>
      </c>
      <c r="HE406">
        <v>76.3</v>
      </c>
      <c r="HI406">
        <v>6.3</v>
      </c>
      <c r="IA406">
        <v>87.9</v>
      </c>
      <c r="IE406">
        <v>91.9</v>
      </c>
      <c r="IH406">
        <v>86.8</v>
      </c>
      <c r="IN406">
        <v>83.6</v>
      </c>
      <c r="IU406">
        <v>70.8</v>
      </c>
      <c r="IV406">
        <v>70.599999999999994</v>
      </c>
      <c r="IW406">
        <v>70.099999999999994</v>
      </c>
      <c r="IX406">
        <v>6.8</v>
      </c>
      <c r="JJ406">
        <v>75.099999999999994</v>
      </c>
      <c r="JQ406">
        <v>78.5</v>
      </c>
      <c r="JX406">
        <v>81</v>
      </c>
      <c r="JY406">
        <v>81.900000000000006</v>
      </c>
      <c r="JZ406">
        <v>81.8</v>
      </c>
      <c r="KA406">
        <v>81.5</v>
      </c>
      <c r="KB406">
        <v>80.2</v>
      </c>
      <c r="KC406">
        <v>82.2</v>
      </c>
      <c r="KD406">
        <v>82.9</v>
      </c>
      <c r="KE406">
        <v>82.5</v>
      </c>
      <c r="KG406">
        <v>92.7</v>
      </c>
      <c r="KH406">
        <v>72.2</v>
      </c>
      <c r="KI406">
        <v>86.2</v>
      </c>
      <c r="KJ406">
        <v>85.3</v>
      </c>
      <c r="KK406">
        <v>85.3</v>
      </c>
      <c r="KL406">
        <v>86.1</v>
      </c>
      <c r="KT406">
        <v>5957000000</v>
      </c>
      <c r="KU406">
        <v>568241000000</v>
      </c>
      <c r="KV406">
        <v>259277000000</v>
      </c>
      <c r="KW406">
        <v>70639000000</v>
      </c>
      <c r="KX406">
        <v>24897666666.666668</v>
      </c>
      <c r="KY406">
        <v>15364333333.333334</v>
      </c>
      <c r="KZ406">
        <v>3686333333.3333335</v>
      </c>
      <c r="LA406">
        <v>5847000000</v>
      </c>
      <c r="LB406">
        <v>21990333333.333332</v>
      </c>
      <c r="LC406">
        <v>11936666666.666666</v>
      </c>
      <c r="LD406">
        <v>4939000000</v>
      </c>
      <c r="LE406">
        <v>3415000000</v>
      </c>
      <c r="LF406">
        <v>1699666666.6666667</v>
      </c>
      <c r="LG406">
        <v>14879333333.333334</v>
      </c>
      <c r="LH406">
        <v>7105666666.666667</v>
      </c>
      <c r="LI406">
        <v>2916000000</v>
      </c>
      <c r="LJ406">
        <v>2972666666.6666665</v>
      </c>
      <c r="LK406">
        <v>1517333333.3333333</v>
      </c>
      <c r="LL406">
        <v>367666666.66666669</v>
      </c>
      <c r="LM406">
        <v>8871333333.333334</v>
      </c>
      <c r="LN406">
        <v>4734333333.333333</v>
      </c>
      <c r="LO406">
        <v>1646333333.3333333</v>
      </c>
      <c r="LP406">
        <v>563000000</v>
      </c>
      <c r="LQ406">
        <v>1725333333.3333333</v>
      </c>
      <c r="LR406">
        <v>202333333.33333334</v>
      </c>
      <c r="LS406">
        <v>188638000000</v>
      </c>
      <c r="LT406">
        <v>78654333333.333328</v>
      </c>
      <c r="LU406">
        <v>68360333333.333336</v>
      </c>
      <c r="LV406">
        <v>9879666666.666666</v>
      </c>
      <c r="LW406">
        <v>414333333.33333331</v>
      </c>
      <c r="LX406">
        <v>33529666666.666668</v>
      </c>
      <c r="LY406">
        <v>27102333333.333332</v>
      </c>
      <c r="LZ406">
        <v>15797333333.333334</v>
      </c>
      <c r="MA406">
        <v>10047000000</v>
      </c>
      <c r="MB406">
        <v>1258333333.3333333</v>
      </c>
      <c r="MC406">
        <v>6427333333.333333</v>
      </c>
      <c r="MD406">
        <v>34293666666.666668</v>
      </c>
      <c r="ME406">
        <v>29320000000</v>
      </c>
      <c r="MF406">
        <v>4973666666.666667</v>
      </c>
      <c r="MG406">
        <v>42160000000</v>
      </c>
      <c r="MH406">
        <v>6097333333.333333</v>
      </c>
      <c r="MI406">
        <v>7131333333.333333</v>
      </c>
      <c r="MJ406">
        <v>9497000000</v>
      </c>
      <c r="MK406">
        <v>6128000000</v>
      </c>
      <c r="ML406">
        <v>6874000000</v>
      </c>
      <c r="MM406">
        <v>5853666666.666667</v>
      </c>
      <c r="MN406">
        <v>578333333.33333337</v>
      </c>
      <c r="MO406">
        <v>308964000000</v>
      </c>
      <c r="MP406">
        <v>299137000000</v>
      </c>
      <c r="MQ406">
        <v>102114333333.33333</v>
      </c>
      <c r="MR406">
        <v>80712666666.666672</v>
      </c>
      <c r="MS406">
        <v>20414666666.666668</v>
      </c>
      <c r="MT406">
        <v>58401000000</v>
      </c>
      <c r="MU406">
        <v>1720000000</v>
      </c>
      <c r="MV406">
        <v>177000000</v>
      </c>
      <c r="MW406">
        <v>21401666666.666668</v>
      </c>
      <c r="MX406">
        <v>3105000000</v>
      </c>
      <c r="MY406">
        <v>18296666666.666668</v>
      </c>
      <c r="MZ406">
        <v>12021000000</v>
      </c>
      <c r="NA406">
        <v>6276000000</v>
      </c>
      <c r="NB406">
        <v>55226666666.666664</v>
      </c>
      <c r="NC406">
        <v>22680000000</v>
      </c>
      <c r="ND406">
        <v>13851000000</v>
      </c>
      <c r="NE406">
        <v>4403333333.333333</v>
      </c>
      <c r="NF406">
        <v>4426000000</v>
      </c>
      <c r="NG406">
        <v>32546666666.666668</v>
      </c>
      <c r="NH406">
        <v>27134333333.333332</v>
      </c>
      <c r="NI406">
        <v>5412333333.333333</v>
      </c>
      <c r="NJ406">
        <v>17944333333.333332</v>
      </c>
      <c r="NK406">
        <v>11350333333.333334</v>
      </c>
      <c r="NL406">
        <v>10075333333.333334</v>
      </c>
      <c r="NM406">
        <v>1275000000</v>
      </c>
      <c r="NN406">
        <v>6594000000</v>
      </c>
      <c r="NO406">
        <v>2424000000</v>
      </c>
      <c r="NP406">
        <v>4161000000</v>
      </c>
      <c r="NQ406">
        <v>9000000</v>
      </c>
      <c r="NR406">
        <v>13300000000</v>
      </c>
      <c r="NS406">
        <v>6556666666.666667</v>
      </c>
      <c r="NT406">
        <v>3531333333.3333335</v>
      </c>
      <c r="NU406">
        <v>2152333333.3333335</v>
      </c>
      <c r="NV406">
        <v>1059333333.3333334</v>
      </c>
      <c r="NW406">
        <v>39825333333.333336</v>
      </c>
      <c r="NX406">
        <v>36517666666.666664</v>
      </c>
      <c r="NY406">
        <v>34694000000</v>
      </c>
      <c r="NZ406">
        <v>1823666666.6666667</v>
      </c>
      <c r="OA406">
        <v>3307333333.3333335</v>
      </c>
      <c r="OB406">
        <v>29141000000</v>
      </c>
      <c r="OC406">
        <v>15132000000</v>
      </c>
      <c r="OD406">
        <v>11380333333.333334</v>
      </c>
      <c r="OE406">
        <v>3751666666.6666665</v>
      </c>
      <c r="OF406">
        <v>14009333333.333334</v>
      </c>
      <c r="OG406">
        <v>6381000000</v>
      </c>
      <c r="OH406">
        <v>431000000</v>
      </c>
      <c r="OI406">
        <v>4475000000</v>
      </c>
      <c r="OJ406">
        <v>2722333333.3333335</v>
      </c>
      <c r="OK406">
        <v>41585333333.333336</v>
      </c>
      <c r="OL406">
        <v>10093666666.666666</v>
      </c>
      <c r="OM406">
        <v>8903666666.666666</v>
      </c>
      <c r="ON406">
        <v>1190000000</v>
      </c>
      <c r="OP406">
        <v>7723333333.333333</v>
      </c>
      <c r="OQ406">
        <v>4167333333.3333335</v>
      </c>
      <c r="OR406">
        <v>2152333333.3333335</v>
      </c>
      <c r="OS406">
        <v>1403666666.6666667</v>
      </c>
      <c r="OT406">
        <v>8094333333.333333</v>
      </c>
      <c r="OU406">
        <v>4592666666.666667</v>
      </c>
      <c r="OV406">
        <v>4578666666.666667</v>
      </c>
      <c r="OW406">
        <v>545666666.66666663</v>
      </c>
      <c r="OX406">
        <v>4234666666.6666665</v>
      </c>
      <c r="OY406">
        <v>3689000000</v>
      </c>
      <c r="OZ406">
        <v>9827000000</v>
      </c>
      <c r="PA406">
        <v>40765666666.666664</v>
      </c>
      <c r="PB406">
        <v>30938666666.666668</v>
      </c>
    </row>
    <row r="407" spans="1:418" x14ac:dyDescent="0.45">
      <c r="A407" s="71">
        <v>29403</v>
      </c>
      <c r="B407">
        <v>82.6</v>
      </c>
      <c r="C407">
        <v>81.5</v>
      </c>
      <c r="D407">
        <v>81.3</v>
      </c>
      <c r="I407">
        <v>75.599999999999994</v>
      </c>
      <c r="L407">
        <v>76.3</v>
      </c>
      <c r="M407">
        <v>75.8</v>
      </c>
      <c r="N407">
        <v>87.4</v>
      </c>
      <c r="O407">
        <v>89.1</v>
      </c>
      <c r="Q407">
        <v>72.3</v>
      </c>
      <c r="R407">
        <v>77.2</v>
      </c>
      <c r="S407">
        <v>66.7</v>
      </c>
      <c r="W407">
        <v>86.6</v>
      </c>
      <c r="AA407">
        <v>88.3</v>
      </c>
      <c r="AL407">
        <v>83.5</v>
      </c>
      <c r="AP407">
        <v>86.5</v>
      </c>
      <c r="AQ407">
        <v>86.6</v>
      </c>
      <c r="AR407">
        <v>87.9</v>
      </c>
      <c r="AT407">
        <v>85</v>
      </c>
      <c r="AU407">
        <v>92.4</v>
      </c>
      <c r="BC407">
        <v>80.900000000000006</v>
      </c>
      <c r="BG407">
        <v>89.5</v>
      </c>
      <c r="BH407">
        <v>89.8</v>
      </c>
      <c r="BI407">
        <v>89.7</v>
      </c>
      <c r="BJ407">
        <v>95.9</v>
      </c>
      <c r="BK407">
        <v>101.6</v>
      </c>
      <c r="BM407">
        <v>78.599999999999994</v>
      </c>
      <c r="BO407">
        <v>69.400000000000006</v>
      </c>
      <c r="BQ407">
        <v>83.3</v>
      </c>
      <c r="BR407">
        <v>82.9</v>
      </c>
      <c r="BS407">
        <v>80.5</v>
      </c>
      <c r="CB407">
        <v>87.8</v>
      </c>
      <c r="CF407">
        <v>83.9</v>
      </c>
      <c r="CG407">
        <v>85.6</v>
      </c>
      <c r="CJ407">
        <v>94</v>
      </c>
      <c r="CL407">
        <v>89</v>
      </c>
      <c r="CO407">
        <v>82.1</v>
      </c>
      <c r="CP407">
        <v>81.8</v>
      </c>
      <c r="CQ407">
        <v>84.4</v>
      </c>
      <c r="CR407">
        <v>96.3</v>
      </c>
      <c r="CS407">
        <v>91.4</v>
      </c>
      <c r="CU407">
        <v>68.900000000000006</v>
      </c>
      <c r="CW407">
        <v>79.2</v>
      </c>
      <c r="CX407">
        <v>81.3</v>
      </c>
      <c r="CZ407">
        <v>81.2</v>
      </c>
      <c r="DA407">
        <v>76.8</v>
      </c>
      <c r="DI407">
        <v>92.3</v>
      </c>
      <c r="DK407">
        <v>87.2</v>
      </c>
      <c r="DQ407">
        <v>89.2</v>
      </c>
      <c r="DX407">
        <v>89</v>
      </c>
      <c r="EC407">
        <v>87.1</v>
      </c>
      <c r="EF407">
        <v>82.7</v>
      </c>
      <c r="EI407">
        <v>83.9</v>
      </c>
      <c r="EK407">
        <v>83.6</v>
      </c>
      <c r="EP407">
        <v>86.7</v>
      </c>
      <c r="EQ407">
        <v>87.7</v>
      </c>
      <c r="ER407">
        <v>85.4</v>
      </c>
      <c r="EW407">
        <v>82.9</v>
      </c>
      <c r="EY407">
        <v>90.9</v>
      </c>
      <c r="EZ407">
        <v>89</v>
      </c>
      <c r="FA407">
        <v>88.7</v>
      </c>
      <c r="FB407">
        <v>91.7</v>
      </c>
      <c r="FE407">
        <v>89.1</v>
      </c>
      <c r="FF407">
        <v>90.2</v>
      </c>
      <c r="FG407">
        <v>95.8</v>
      </c>
      <c r="FH407">
        <v>95.8</v>
      </c>
      <c r="FI407">
        <v>98.5</v>
      </c>
      <c r="FJ407">
        <v>96.4</v>
      </c>
      <c r="FM407">
        <v>95.9</v>
      </c>
      <c r="FO407">
        <v>95.9</v>
      </c>
      <c r="FP407">
        <v>92.1</v>
      </c>
      <c r="FQ407">
        <v>90.4</v>
      </c>
      <c r="FS407">
        <v>92.1</v>
      </c>
      <c r="FX407">
        <v>83.1</v>
      </c>
      <c r="FY407">
        <v>84.2</v>
      </c>
      <c r="GA407">
        <v>88.5</v>
      </c>
      <c r="GC407">
        <v>88.4</v>
      </c>
      <c r="GF407">
        <v>60.9</v>
      </c>
      <c r="GH407">
        <v>97.9</v>
      </c>
      <c r="GI407">
        <v>97.9</v>
      </c>
      <c r="GJ407">
        <v>97.8</v>
      </c>
      <c r="GP407">
        <v>81.8</v>
      </c>
      <c r="GZ407">
        <v>75.2</v>
      </c>
      <c r="HA407">
        <v>75.8</v>
      </c>
      <c r="HB407">
        <v>72.8</v>
      </c>
      <c r="HC407">
        <v>75</v>
      </c>
      <c r="HD407">
        <v>78.3</v>
      </c>
      <c r="HE407">
        <v>76.900000000000006</v>
      </c>
      <c r="HI407">
        <v>6.3</v>
      </c>
      <c r="IA407">
        <v>88.6</v>
      </c>
      <c r="IE407">
        <v>92.7</v>
      </c>
      <c r="IH407">
        <v>86.7</v>
      </c>
      <c r="IN407">
        <v>84.3</v>
      </c>
      <c r="IU407">
        <v>71.3</v>
      </c>
      <c r="IV407">
        <v>71</v>
      </c>
      <c r="IW407">
        <v>70.5</v>
      </c>
      <c r="IX407">
        <v>6.9</v>
      </c>
      <c r="JJ407">
        <v>75.599999999999994</v>
      </c>
      <c r="JQ407">
        <v>79.099999999999994</v>
      </c>
      <c r="JX407">
        <v>80.8</v>
      </c>
      <c r="JY407">
        <v>81.900000000000006</v>
      </c>
      <c r="JZ407">
        <v>81.7</v>
      </c>
      <c r="KA407">
        <v>81.900000000000006</v>
      </c>
      <c r="KB407">
        <v>80.7</v>
      </c>
      <c r="KC407">
        <v>82.7</v>
      </c>
      <c r="KD407">
        <v>83</v>
      </c>
      <c r="KE407">
        <v>83.1</v>
      </c>
      <c r="KG407">
        <v>92.8</v>
      </c>
      <c r="KH407">
        <v>73.2</v>
      </c>
      <c r="KI407">
        <v>87.2</v>
      </c>
      <c r="KJ407">
        <v>85.7</v>
      </c>
      <c r="KK407">
        <v>85.7</v>
      </c>
      <c r="KL407">
        <v>86.6</v>
      </c>
      <c r="KT407">
        <v>6035000000</v>
      </c>
      <c r="KU407">
        <v>587923666666.66663</v>
      </c>
      <c r="KV407">
        <v>267287333333.33334</v>
      </c>
      <c r="KW407">
        <v>75121000000</v>
      </c>
      <c r="KX407">
        <v>28052333333.333332</v>
      </c>
      <c r="KY407">
        <v>18116333333.333332</v>
      </c>
      <c r="KZ407">
        <v>3941333333.3333335</v>
      </c>
      <c r="LA407">
        <v>5994333333.333333</v>
      </c>
      <c r="LB407">
        <v>22450000000</v>
      </c>
      <c r="LC407">
        <v>12166666666.666666</v>
      </c>
      <c r="LD407">
        <v>5012000000</v>
      </c>
      <c r="LE407">
        <v>3511000000</v>
      </c>
      <c r="LF407">
        <v>1760333333.3333333</v>
      </c>
      <c r="LG407">
        <v>15511333333.333334</v>
      </c>
      <c r="LH407">
        <v>7335666666.666667</v>
      </c>
      <c r="LI407">
        <v>3010666666.6666665</v>
      </c>
      <c r="LJ407">
        <v>3220333333.3333335</v>
      </c>
      <c r="LK407">
        <v>1568000000</v>
      </c>
      <c r="LL407">
        <v>376666666.66666669</v>
      </c>
      <c r="LM407">
        <v>9107666666.666666</v>
      </c>
      <c r="LN407">
        <v>4859000000</v>
      </c>
      <c r="LO407">
        <v>1735666666.6666667</v>
      </c>
      <c r="LP407">
        <v>582000000</v>
      </c>
      <c r="LQ407">
        <v>1704000000</v>
      </c>
      <c r="LR407">
        <v>227333333.33333334</v>
      </c>
      <c r="LS407">
        <v>192166333333.33334</v>
      </c>
      <c r="LT407">
        <v>80428333333.333328</v>
      </c>
      <c r="LU407">
        <v>70043666666.666672</v>
      </c>
      <c r="LV407">
        <v>9983000000</v>
      </c>
      <c r="LW407">
        <v>401666666.66666669</v>
      </c>
      <c r="LX407">
        <v>34644000000</v>
      </c>
      <c r="LY407">
        <v>28023000000</v>
      </c>
      <c r="LZ407">
        <v>16277000000</v>
      </c>
      <c r="MA407">
        <v>10422333333.333334</v>
      </c>
      <c r="MB407">
        <v>1323666666.6666667</v>
      </c>
      <c r="MC407">
        <v>6621333333.333333</v>
      </c>
      <c r="MD407">
        <v>33658333333.333332</v>
      </c>
      <c r="ME407">
        <v>28661333333.333332</v>
      </c>
      <c r="MF407">
        <v>4997000000</v>
      </c>
      <c r="MG407">
        <v>43436000000</v>
      </c>
      <c r="MH407">
        <v>6302333333.333333</v>
      </c>
      <c r="MI407">
        <v>7325333333.333333</v>
      </c>
      <c r="MJ407">
        <v>9859000000</v>
      </c>
      <c r="MK407">
        <v>6281666666.666667</v>
      </c>
      <c r="ML407">
        <v>7051666666.666667</v>
      </c>
      <c r="MM407">
        <v>6027333333.333333</v>
      </c>
      <c r="MN407">
        <v>588333333.33333337</v>
      </c>
      <c r="MO407">
        <v>320636333333.33331</v>
      </c>
      <c r="MP407">
        <v>310470666666.66669</v>
      </c>
      <c r="MQ407">
        <v>105918333333.33333</v>
      </c>
      <c r="MR407">
        <v>83299666666.666672</v>
      </c>
      <c r="MS407">
        <v>21117333333.333332</v>
      </c>
      <c r="MT407">
        <v>60277333333.333336</v>
      </c>
      <c r="MU407">
        <v>1731666666.6666667</v>
      </c>
      <c r="MV407">
        <v>173000000</v>
      </c>
      <c r="MW407">
        <v>22618666666.666668</v>
      </c>
      <c r="MX407">
        <v>3174666666.6666665</v>
      </c>
      <c r="MY407">
        <v>19444000000</v>
      </c>
      <c r="MZ407">
        <v>13028666666.666666</v>
      </c>
      <c r="NA407">
        <v>6415333333.333333</v>
      </c>
      <c r="NB407">
        <v>58224333333.333336</v>
      </c>
      <c r="NC407">
        <v>23902333333.333332</v>
      </c>
      <c r="ND407">
        <v>14663000000</v>
      </c>
      <c r="NE407">
        <v>4623000000</v>
      </c>
      <c r="NF407">
        <v>4616333333.333333</v>
      </c>
      <c r="NG407">
        <v>34322000000</v>
      </c>
      <c r="NH407">
        <v>28799333333.333332</v>
      </c>
      <c r="NI407">
        <v>5523000000</v>
      </c>
      <c r="NJ407">
        <v>18678333333.333332</v>
      </c>
      <c r="NK407">
        <v>11818000000</v>
      </c>
      <c r="NL407">
        <v>10475666666.666666</v>
      </c>
      <c r="NM407">
        <v>1342333333.3333333</v>
      </c>
      <c r="NN407">
        <v>6860333333.333333</v>
      </c>
      <c r="NO407">
        <v>2543000000</v>
      </c>
      <c r="NP407">
        <v>4308000000</v>
      </c>
      <c r="NQ407">
        <v>9333333.333333334</v>
      </c>
      <c r="NR407">
        <v>13751666666.666666</v>
      </c>
      <c r="NS407">
        <v>6784666666.666667</v>
      </c>
      <c r="NT407">
        <v>3627333333.3333335</v>
      </c>
      <c r="NU407">
        <v>2244666666.6666665</v>
      </c>
      <c r="NV407">
        <v>1095000000</v>
      </c>
      <c r="NW407">
        <v>40701000000</v>
      </c>
      <c r="NX407">
        <v>37283333333.333336</v>
      </c>
      <c r="NY407">
        <v>35417000000</v>
      </c>
      <c r="NZ407">
        <v>1866000000</v>
      </c>
      <c r="OA407">
        <v>3418000000</v>
      </c>
      <c r="OB407">
        <v>30669000000</v>
      </c>
      <c r="OC407">
        <v>16246666666.666666</v>
      </c>
      <c r="OD407">
        <v>11494333333.333334</v>
      </c>
      <c r="OE407">
        <v>4752000000</v>
      </c>
      <c r="OF407">
        <v>14422333333.333334</v>
      </c>
      <c r="OG407">
        <v>6498000000</v>
      </c>
      <c r="OH407">
        <v>428000000</v>
      </c>
      <c r="OI407">
        <v>4543666666.666667</v>
      </c>
      <c r="OJ407">
        <v>2952333333.3333335</v>
      </c>
      <c r="OK407">
        <v>42528333333.333336</v>
      </c>
      <c r="OL407">
        <v>10490333333.333334</v>
      </c>
      <c r="OM407">
        <v>9291333333.333334</v>
      </c>
      <c r="ON407">
        <v>1199000000</v>
      </c>
      <c r="OP407">
        <v>8064666666.666667</v>
      </c>
      <c r="OQ407">
        <v>4373666666.666667</v>
      </c>
      <c r="OR407">
        <v>2302000000</v>
      </c>
      <c r="OS407">
        <v>1389000000</v>
      </c>
      <c r="OT407">
        <v>8152333333.333333</v>
      </c>
      <c r="OU407">
        <v>4684666666.666667</v>
      </c>
      <c r="OV407">
        <v>4591666666.666667</v>
      </c>
      <c r="OW407">
        <v>509666666.66666669</v>
      </c>
      <c r="OX407">
        <v>4495333333.333333</v>
      </c>
      <c r="OY407">
        <v>3985666666.6666665</v>
      </c>
      <c r="OZ407">
        <v>10165666666.666666</v>
      </c>
      <c r="PA407">
        <v>42848000000</v>
      </c>
      <c r="PB407">
        <v>32682333333.333332</v>
      </c>
    </row>
    <row r="408" spans="1:418" x14ac:dyDescent="0.45">
      <c r="A408" s="71">
        <v>29434</v>
      </c>
      <c r="B408">
        <v>83.2</v>
      </c>
      <c r="C408">
        <v>81.8</v>
      </c>
      <c r="D408">
        <v>81.400000000000006</v>
      </c>
      <c r="I408">
        <v>75.599999999999994</v>
      </c>
      <c r="L408">
        <v>76.900000000000006</v>
      </c>
      <c r="M408">
        <v>76.5</v>
      </c>
      <c r="N408">
        <v>88.1</v>
      </c>
      <c r="O408">
        <v>89.8</v>
      </c>
      <c r="Q408">
        <v>73</v>
      </c>
      <c r="R408">
        <v>77.7</v>
      </c>
      <c r="S408">
        <v>67.7</v>
      </c>
      <c r="W408">
        <v>87.2</v>
      </c>
      <c r="AA408">
        <v>88.9</v>
      </c>
      <c r="AL408">
        <v>84.6</v>
      </c>
      <c r="AP408">
        <v>87.9</v>
      </c>
      <c r="AQ408">
        <v>88</v>
      </c>
      <c r="AR408">
        <v>89.8</v>
      </c>
      <c r="AT408">
        <v>85.8</v>
      </c>
      <c r="AU408">
        <v>92.5</v>
      </c>
      <c r="BC408">
        <v>82</v>
      </c>
      <c r="BG408">
        <v>93</v>
      </c>
      <c r="BH408">
        <v>92.9</v>
      </c>
      <c r="BI408">
        <v>92.9</v>
      </c>
      <c r="BJ408">
        <v>98.9</v>
      </c>
      <c r="BK408">
        <v>104.7</v>
      </c>
      <c r="BM408">
        <v>82</v>
      </c>
      <c r="BO408">
        <v>74</v>
      </c>
      <c r="BQ408">
        <v>86.8</v>
      </c>
      <c r="BR408">
        <v>86.2</v>
      </c>
      <c r="BS408">
        <v>83</v>
      </c>
      <c r="CB408">
        <v>88.6</v>
      </c>
      <c r="CF408">
        <v>84.3</v>
      </c>
      <c r="CG408">
        <v>97.6</v>
      </c>
      <c r="CJ408">
        <v>94.3</v>
      </c>
      <c r="CL408">
        <v>89.3</v>
      </c>
      <c r="CO408">
        <v>84.3</v>
      </c>
      <c r="CP408">
        <v>85.2</v>
      </c>
      <c r="CQ408">
        <v>86.8</v>
      </c>
      <c r="CR408">
        <v>98</v>
      </c>
      <c r="CS408">
        <v>93.3</v>
      </c>
      <c r="CU408">
        <v>70.7</v>
      </c>
      <c r="CW408">
        <v>82.6</v>
      </c>
      <c r="CX408">
        <v>90.3</v>
      </c>
      <c r="CZ408">
        <v>79.8</v>
      </c>
      <c r="DA408">
        <v>79.599999999999994</v>
      </c>
      <c r="DI408">
        <v>93.3</v>
      </c>
      <c r="DK408">
        <v>88.8</v>
      </c>
      <c r="DQ408">
        <v>90.1</v>
      </c>
      <c r="DX408">
        <v>90.6</v>
      </c>
      <c r="EC408">
        <v>87.6</v>
      </c>
      <c r="EF408">
        <v>83.6</v>
      </c>
      <c r="EI408">
        <v>84.9</v>
      </c>
      <c r="EK408">
        <v>84.2</v>
      </c>
      <c r="EP408">
        <v>87.4</v>
      </c>
      <c r="EQ408">
        <v>88.4</v>
      </c>
      <c r="ER408">
        <v>86</v>
      </c>
      <c r="EW408">
        <v>83.7</v>
      </c>
      <c r="EY408">
        <v>91.4</v>
      </c>
      <c r="EZ408">
        <v>89.8</v>
      </c>
      <c r="FA408">
        <v>89.8</v>
      </c>
      <c r="FB408">
        <v>92.2</v>
      </c>
      <c r="FE408">
        <v>89.4</v>
      </c>
      <c r="FF408">
        <v>90.3</v>
      </c>
      <c r="FG408">
        <v>95.5</v>
      </c>
      <c r="FH408">
        <v>95.4</v>
      </c>
      <c r="FI408">
        <v>97.6</v>
      </c>
      <c r="FJ408">
        <v>96.4</v>
      </c>
      <c r="FM408">
        <v>96.4</v>
      </c>
      <c r="FO408">
        <v>96.4</v>
      </c>
      <c r="FP408">
        <v>92.5</v>
      </c>
      <c r="FQ408">
        <v>90.8</v>
      </c>
      <c r="FS408">
        <v>92.8</v>
      </c>
      <c r="FX408">
        <v>83.7</v>
      </c>
      <c r="FY408">
        <v>84.6</v>
      </c>
      <c r="GA408">
        <v>89.8</v>
      </c>
      <c r="GC408">
        <v>89.7</v>
      </c>
      <c r="GF408">
        <v>61.5</v>
      </c>
      <c r="GH408">
        <v>97.8</v>
      </c>
      <c r="GI408">
        <v>97.8</v>
      </c>
      <c r="GJ408">
        <v>97.8</v>
      </c>
      <c r="GP408">
        <v>82.4</v>
      </c>
      <c r="GZ408">
        <v>75.599999999999994</v>
      </c>
      <c r="HA408">
        <v>76.3</v>
      </c>
      <c r="HB408">
        <v>73.3</v>
      </c>
      <c r="HC408">
        <v>75.400000000000006</v>
      </c>
      <c r="HD408">
        <v>78.7</v>
      </c>
      <c r="HE408">
        <v>77.400000000000006</v>
      </c>
      <c r="HI408">
        <v>6.4</v>
      </c>
      <c r="IA408">
        <v>89.7</v>
      </c>
      <c r="IE408">
        <v>92.9</v>
      </c>
      <c r="IH408">
        <v>87.7</v>
      </c>
      <c r="IN408">
        <v>84.8</v>
      </c>
      <c r="IU408">
        <v>72</v>
      </c>
      <c r="IV408">
        <v>71.7</v>
      </c>
      <c r="IW408">
        <v>71.400000000000006</v>
      </c>
      <c r="IX408">
        <v>7</v>
      </c>
      <c r="JJ408">
        <v>76</v>
      </c>
      <c r="JQ408">
        <v>79.599999999999994</v>
      </c>
      <c r="JX408">
        <v>81.3</v>
      </c>
      <c r="JY408">
        <v>82.6</v>
      </c>
      <c r="JZ408">
        <v>82.1</v>
      </c>
      <c r="KA408">
        <v>82.5</v>
      </c>
      <c r="KB408">
        <v>81.400000000000006</v>
      </c>
      <c r="KC408">
        <v>83.3</v>
      </c>
      <c r="KD408">
        <v>83.5</v>
      </c>
      <c r="KE408">
        <v>83.8</v>
      </c>
      <c r="KG408">
        <v>93.3</v>
      </c>
      <c r="KH408">
        <v>74.099999999999994</v>
      </c>
      <c r="KI408">
        <v>89.4</v>
      </c>
      <c r="KJ408">
        <v>86.5</v>
      </c>
      <c r="KK408">
        <v>86.4</v>
      </c>
      <c r="KL408">
        <v>87.4</v>
      </c>
      <c r="KT408">
        <v>6035000000</v>
      </c>
      <c r="KU408">
        <v>587923666666.66663</v>
      </c>
      <c r="KV408">
        <v>267287333333.33334</v>
      </c>
      <c r="KW408">
        <v>75121000000</v>
      </c>
      <c r="KX408">
        <v>28052333333.333332</v>
      </c>
      <c r="KY408">
        <v>18116333333.333332</v>
      </c>
      <c r="KZ408">
        <v>3941333333.3333335</v>
      </c>
      <c r="LA408">
        <v>5994333333.333333</v>
      </c>
      <c r="LB408">
        <v>22450000000</v>
      </c>
      <c r="LC408">
        <v>12166666666.666666</v>
      </c>
      <c r="LD408">
        <v>5012000000</v>
      </c>
      <c r="LE408">
        <v>3511000000</v>
      </c>
      <c r="LF408">
        <v>1760333333.3333333</v>
      </c>
      <c r="LG408">
        <v>15511333333.333334</v>
      </c>
      <c r="LH408">
        <v>7335666666.666667</v>
      </c>
      <c r="LI408">
        <v>3010666666.6666665</v>
      </c>
      <c r="LJ408">
        <v>3220333333.3333335</v>
      </c>
      <c r="LK408">
        <v>1568000000</v>
      </c>
      <c r="LL408">
        <v>376666666.66666669</v>
      </c>
      <c r="LM408">
        <v>9107666666.666666</v>
      </c>
      <c r="LN408">
        <v>4859000000</v>
      </c>
      <c r="LO408">
        <v>1735666666.6666667</v>
      </c>
      <c r="LP408">
        <v>582000000</v>
      </c>
      <c r="LQ408">
        <v>1704000000</v>
      </c>
      <c r="LR408">
        <v>227333333.33333334</v>
      </c>
      <c r="LS408">
        <v>192166333333.33334</v>
      </c>
      <c r="LT408">
        <v>80428333333.333328</v>
      </c>
      <c r="LU408">
        <v>70043666666.666672</v>
      </c>
      <c r="LV408">
        <v>9983000000</v>
      </c>
      <c r="LW408">
        <v>401666666.66666669</v>
      </c>
      <c r="LX408">
        <v>34644000000</v>
      </c>
      <c r="LY408">
        <v>28023000000</v>
      </c>
      <c r="LZ408">
        <v>16277000000</v>
      </c>
      <c r="MA408">
        <v>10422333333.333334</v>
      </c>
      <c r="MB408">
        <v>1323666666.6666667</v>
      </c>
      <c r="MC408">
        <v>6621333333.333333</v>
      </c>
      <c r="MD408">
        <v>33658333333.333332</v>
      </c>
      <c r="ME408">
        <v>28661333333.333332</v>
      </c>
      <c r="MF408">
        <v>4997000000</v>
      </c>
      <c r="MG408">
        <v>43436000000</v>
      </c>
      <c r="MH408">
        <v>6302333333.333333</v>
      </c>
      <c r="MI408">
        <v>7325333333.333333</v>
      </c>
      <c r="MJ408">
        <v>9859000000</v>
      </c>
      <c r="MK408">
        <v>6281666666.666667</v>
      </c>
      <c r="ML408">
        <v>7051666666.666667</v>
      </c>
      <c r="MM408">
        <v>6027333333.333333</v>
      </c>
      <c r="MN408">
        <v>588333333.33333337</v>
      </c>
      <c r="MO408">
        <v>320636333333.33331</v>
      </c>
      <c r="MP408">
        <v>310470666666.66669</v>
      </c>
      <c r="MQ408">
        <v>105918333333.33333</v>
      </c>
      <c r="MR408">
        <v>83299666666.666672</v>
      </c>
      <c r="MS408">
        <v>21117333333.333332</v>
      </c>
      <c r="MT408">
        <v>60277333333.333336</v>
      </c>
      <c r="MU408">
        <v>1731666666.6666667</v>
      </c>
      <c r="MV408">
        <v>173000000</v>
      </c>
      <c r="MW408">
        <v>22618666666.666668</v>
      </c>
      <c r="MX408">
        <v>3174666666.6666665</v>
      </c>
      <c r="MY408">
        <v>19444000000</v>
      </c>
      <c r="MZ408">
        <v>13028666666.666666</v>
      </c>
      <c r="NA408">
        <v>6415333333.333333</v>
      </c>
      <c r="NB408">
        <v>58224333333.333336</v>
      </c>
      <c r="NC408">
        <v>23902333333.333332</v>
      </c>
      <c r="ND408">
        <v>14663000000</v>
      </c>
      <c r="NE408">
        <v>4623000000</v>
      </c>
      <c r="NF408">
        <v>4616333333.333333</v>
      </c>
      <c r="NG408">
        <v>34322000000</v>
      </c>
      <c r="NH408">
        <v>28799333333.333332</v>
      </c>
      <c r="NI408">
        <v>5523000000</v>
      </c>
      <c r="NJ408">
        <v>18678333333.333332</v>
      </c>
      <c r="NK408">
        <v>11818000000</v>
      </c>
      <c r="NL408">
        <v>10475666666.666666</v>
      </c>
      <c r="NM408">
        <v>1342333333.3333333</v>
      </c>
      <c r="NN408">
        <v>6860333333.333333</v>
      </c>
      <c r="NO408">
        <v>2543000000</v>
      </c>
      <c r="NP408">
        <v>4308000000</v>
      </c>
      <c r="NQ408">
        <v>9333333.333333334</v>
      </c>
      <c r="NR408">
        <v>13751666666.666666</v>
      </c>
      <c r="NS408">
        <v>6784666666.666667</v>
      </c>
      <c r="NT408">
        <v>3627333333.3333335</v>
      </c>
      <c r="NU408">
        <v>2244666666.6666665</v>
      </c>
      <c r="NV408">
        <v>1095000000</v>
      </c>
      <c r="NW408">
        <v>40701000000</v>
      </c>
      <c r="NX408">
        <v>37283333333.333336</v>
      </c>
      <c r="NY408">
        <v>35417000000</v>
      </c>
      <c r="NZ408">
        <v>1866000000</v>
      </c>
      <c r="OA408">
        <v>3418000000</v>
      </c>
      <c r="OB408">
        <v>30669000000</v>
      </c>
      <c r="OC408">
        <v>16246666666.666666</v>
      </c>
      <c r="OD408">
        <v>11494333333.333334</v>
      </c>
      <c r="OE408">
        <v>4752000000</v>
      </c>
      <c r="OF408">
        <v>14422333333.333334</v>
      </c>
      <c r="OG408">
        <v>6498000000</v>
      </c>
      <c r="OH408">
        <v>428000000</v>
      </c>
      <c r="OI408">
        <v>4543666666.666667</v>
      </c>
      <c r="OJ408">
        <v>2952333333.3333335</v>
      </c>
      <c r="OK408">
        <v>42528333333.333336</v>
      </c>
      <c r="OL408">
        <v>10490333333.333334</v>
      </c>
      <c r="OM408">
        <v>9291333333.333334</v>
      </c>
      <c r="ON408">
        <v>1199000000</v>
      </c>
      <c r="OP408">
        <v>8064666666.666667</v>
      </c>
      <c r="OQ408">
        <v>4373666666.666667</v>
      </c>
      <c r="OR408">
        <v>2302000000</v>
      </c>
      <c r="OS408">
        <v>1389000000</v>
      </c>
      <c r="OT408">
        <v>8152333333.333333</v>
      </c>
      <c r="OU408">
        <v>4684666666.666667</v>
      </c>
      <c r="OV408">
        <v>4591666666.666667</v>
      </c>
      <c r="OW408">
        <v>509666666.66666669</v>
      </c>
      <c r="OX408">
        <v>4495333333.333333</v>
      </c>
      <c r="OY408">
        <v>3985666666.6666665</v>
      </c>
      <c r="OZ408">
        <v>10165666666.666666</v>
      </c>
      <c r="PA408">
        <v>42848000000</v>
      </c>
      <c r="PB408">
        <v>32682333333.333332</v>
      </c>
    </row>
    <row r="409" spans="1:418" x14ac:dyDescent="0.45">
      <c r="A409" s="71">
        <v>29465</v>
      </c>
      <c r="B409">
        <v>83.9</v>
      </c>
      <c r="C409">
        <v>82.3</v>
      </c>
      <c r="D409">
        <v>82</v>
      </c>
      <c r="I409">
        <v>76.2</v>
      </c>
      <c r="L409">
        <v>77.3</v>
      </c>
      <c r="M409">
        <v>76.900000000000006</v>
      </c>
      <c r="N409">
        <v>88.2</v>
      </c>
      <c r="O409">
        <v>90</v>
      </c>
      <c r="Q409">
        <v>73.5</v>
      </c>
      <c r="R409">
        <v>78.3</v>
      </c>
      <c r="S409">
        <v>67.900000000000006</v>
      </c>
      <c r="W409">
        <v>87.9</v>
      </c>
      <c r="AA409">
        <v>89.7</v>
      </c>
      <c r="AL409">
        <v>85.5</v>
      </c>
      <c r="AP409">
        <v>88.9</v>
      </c>
      <c r="AQ409">
        <v>89.1</v>
      </c>
      <c r="AR409">
        <v>91</v>
      </c>
      <c r="AT409">
        <v>86.5</v>
      </c>
      <c r="AU409">
        <v>93</v>
      </c>
      <c r="BC409">
        <v>82.9</v>
      </c>
      <c r="BG409">
        <v>95.2</v>
      </c>
      <c r="BH409">
        <v>95.5</v>
      </c>
      <c r="BI409">
        <v>95.6</v>
      </c>
      <c r="BJ409">
        <v>101.5</v>
      </c>
      <c r="BK409">
        <v>107.4</v>
      </c>
      <c r="BM409">
        <v>85.1</v>
      </c>
      <c r="BO409">
        <v>78</v>
      </c>
      <c r="BQ409">
        <v>88.8</v>
      </c>
      <c r="BR409">
        <v>88.3</v>
      </c>
      <c r="BS409">
        <v>85.3</v>
      </c>
      <c r="CB409">
        <v>89.3</v>
      </c>
      <c r="CF409">
        <v>84.5</v>
      </c>
      <c r="CG409">
        <v>92.8</v>
      </c>
      <c r="CJ409">
        <v>94.4</v>
      </c>
      <c r="CL409">
        <v>90.6</v>
      </c>
      <c r="CO409">
        <v>86.1</v>
      </c>
      <c r="CP409">
        <v>88</v>
      </c>
      <c r="CQ409">
        <v>85.7</v>
      </c>
      <c r="CR409">
        <v>97.1</v>
      </c>
      <c r="CS409">
        <v>94.4</v>
      </c>
      <c r="CU409">
        <v>70.2</v>
      </c>
      <c r="CW409">
        <v>90.4</v>
      </c>
      <c r="CX409">
        <v>98.2</v>
      </c>
      <c r="CZ409">
        <v>83.2</v>
      </c>
      <c r="DA409">
        <v>83.1</v>
      </c>
      <c r="DI409">
        <v>93.5</v>
      </c>
      <c r="DK409">
        <v>89.4</v>
      </c>
      <c r="DQ409">
        <v>90.6</v>
      </c>
      <c r="DX409">
        <v>92.6</v>
      </c>
      <c r="EC409">
        <v>88.1</v>
      </c>
      <c r="EF409">
        <v>84.4</v>
      </c>
      <c r="EI409">
        <v>85.8</v>
      </c>
      <c r="EK409">
        <v>84.9</v>
      </c>
      <c r="EP409">
        <v>87.9</v>
      </c>
      <c r="EQ409">
        <v>88.9</v>
      </c>
      <c r="ER409">
        <v>86.4</v>
      </c>
      <c r="EW409">
        <v>84.3</v>
      </c>
      <c r="EY409">
        <v>92</v>
      </c>
      <c r="EZ409">
        <v>90.4</v>
      </c>
      <c r="FA409">
        <v>90.3</v>
      </c>
      <c r="FB409">
        <v>93.1</v>
      </c>
      <c r="FE409">
        <v>90.1</v>
      </c>
      <c r="FF409">
        <v>90.8</v>
      </c>
      <c r="FG409">
        <v>96</v>
      </c>
      <c r="FH409">
        <v>95.9</v>
      </c>
      <c r="FI409">
        <v>97.6</v>
      </c>
      <c r="FJ409">
        <v>98</v>
      </c>
      <c r="FM409">
        <v>96.3</v>
      </c>
      <c r="FO409">
        <v>96.3</v>
      </c>
      <c r="FP409">
        <v>93.1</v>
      </c>
      <c r="FQ409">
        <v>92.1</v>
      </c>
      <c r="FS409">
        <v>93</v>
      </c>
      <c r="FX409">
        <v>84.6</v>
      </c>
      <c r="FY409">
        <v>85.4</v>
      </c>
      <c r="GA409">
        <v>90.5</v>
      </c>
      <c r="GC409">
        <v>90.4</v>
      </c>
      <c r="GF409">
        <v>63.7</v>
      </c>
      <c r="GH409">
        <v>97.7</v>
      </c>
      <c r="GI409">
        <v>97.8</v>
      </c>
      <c r="GJ409">
        <v>97.8</v>
      </c>
      <c r="GP409">
        <v>83.2</v>
      </c>
      <c r="GZ409">
        <v>76.3</v>
      </c>
      <c r="HA409">
        <v>76.900000000000006</v>
      </c>
      <c r="HB409">
        <v>73.900000000000006</v>
      </c>
      <c r="HC409">
        <v>76.099999999999994</v>
      </c>
      <c r="HD409">
        <v>79.599999999999994</v>
      </c>
      <c r="HE409">
        <v>78</v>
      </c>
      <c r="HI409">
        <v>6.5</v>
      </c>
      <c r="IA409">
        <v>90.2</v>
      </c>
      <c r="IE409">
        <v>93.6</v>
      </c>
      <c r="IH409">
        <v>88.8</v>
      </c>
      <c r="IN409">
        <v>85.2</v>
      </c>
      <c r="IU409">
        <v>73.3</v>
      </c>
      <c r="IV409">
        <v>73.599999999999994</v>
      </c>
      <c r="IW409">
        <v>73.3</v>
      </c>
      <c r="IX409">
        <v>7.1</v>
      </c>
      <c r="JJ409">
        <v>76.8</v>
      </c>
      <c r="JQ409">
        <v>80.599999999999994</v>
      </c>
      <c r="JX409">
        <v>82.1</v>
      </c>
      <c r="JY409">
        <v>83.5</v>
      </c>
      <c r="JZ409">
        <v>82.8</v>
      </c>
      <c r="KA409">
        <v>83.2</v>
      </c>
      <c r="KB409">
        <v>82.2</v>
      </c>
      <c r="KC409">
        <v>84.1</v>
      </c>
      <c r="KD409">
        <v>84.3</v>
      </c>
      <c r="KE409">
        <v>84.7</v>
      </c>
      <c r="KG409">
        <v>93.8</v>
      </c>
      <c r="KH409">
        <v>75</v>
      </c>
      <c r="KI409">
        <v>90.8</v>
      </c>
      <c r="KJ409">
        <v>87.3</v>
      </c>
      <c r="KK409">
        <v>87.2</v>
      </c>
      <c r="KL409">
        <v>88.2</v>
      </c>
      <c r="KT409">
        <v>6035000000</v>
      </c>
      <c r="KU409">
        <v>587923666666.66663</v>
      </c>
      <c r="KV409">
        <v>267287333333.33334</v>
      </c>
      <c r="KW409">
        <v>75121000000</v>
      </c>
      <c r="KX409">
        <v>28052333333.333332</v>
      </c>
      <c r="KY409">
        <v>18116333333.333332</v>
      </c>
      <c r="KZ409">
        <v>3941333333.3333335</v>
      </c>
      <c r="LA409">
        <v>5994333333.333333</v>
      </c>
      <c r="LB409">
        <v>22450000000</v>
      </c>
      <c r="LC409">
        <v>12166666666.666666</v>
      </c>
      <c r="LD409">
        <v>5012000000</v>
      </c>
      <c r="LE409">
        <v>3511000000</v>
      </c>
      <c r="LF409">
        <v>1760333333.3333333</v>
      </c>
      <c r="LG409">
        <v>15511333333.333334</v>
      </c>
      <c r="LH409">
        <v>7335666666.666667</v>
      </c>
      <c r="LI409">
        <v>3010666666.6666665</v>
      </c>
      <c r="LJ409">
        <v>3220333333.3333335</v>
      </c>
      <c r="LK409">
        <v>1568000000</v>
      </c>
      <c r="LL409">
        <v>376666666.66666669</v>
      </c>
      <c r="LM409">
        <v>9107666666.666666</v>
      </c>
      <c r="LN409">
        <v>4859000000</v>
      </c>
      <c r="LO409">
        <v>1735666666.6666667</v>
      </c>
      <c r="LP409">
        <v>582000000</v>
      </c>
      <c r="LQ409">
        <v>1704000000</v>
      </c>
      <c r="LR409">
        <v>227333333.33333334</v>
      </c>
      <c r="LS409">
        <v>192166333333.33334</v>
      </c>
      <c r="LT409">
        <v>80428333333.333328</v>
      </c>
      <c r="LU409">
        <v>70043666666.666672</v>
      </c>
      <c r="LV409">
        <v>9983000000</v>
      </c>
      <c r="LW409">
        <v>401666666.66666669</v>
      </c>
      <c r="LX409">
        <v>34644000000</v>
      </c>
      <c r="LY409">
        <v>28023000000</v>
      </c>
      <c r="LZ409">
        <v>16277000000</v>
      </c>
      <c r="MA409">
        <v>10422333333.333334</v>
      </c>
      <c r="MB409">
        <v>1323666666.6666667</v>
      </c>
      <c r="MC409">
        <v>6621333333.333333</v>
      </c>
      <c r="MD409">
        <v>33658333333.333332</v>
      </c>
      <c r="ME409">
        <v>28661333333.333332</v>
      </c>
      <c r="MF409">
        <v>4997000000</v>
      </c>
      <c r="MG409">
        <v>43436000000</v>
      </c>
      <c r="MH409">
        <v>6302333333.333333</v>
      </c>
      <c r="MI409">
        <v>7325333333.333333</v>
      </c>
      <c r="MJ409">
        <v>9859000000</v>
      </c>
      <c r="MK409">
        <v>6281666666.666667</v>
      </c>
      <c r="ML409">
        <v>7051666666.666667</v>
      </c>
      <c r="MM409">
        <v>6027333333.333333</v>
      </c>
      <c r="MN409">
        <v>588333333.33333337</v>
      </c>
      <c r="MO409">
        <v>320636333333.33331</v>
      </c>
      <c r="MP409">
        <v>310470666666.66669</v>
      </c>
      <c r="MQ409">
        <v>105918333333.33333</v>
      </c>
      <c r="MR409">
        <v>83299666666.666672</v>
      </c>
      <c r="MS409">
        <v>21117333333.333332</v>
      </c>
      <c r="MT409">
        <v>60277333333.333336</v>
      </c>
      <c r="MU409">
        <v>1731666666.6666667</v>
      </c>
      <c r="MV409">
        <v>173000000</v>
      </c>
      <c r="MW409">
        <v>22618666666.666668</v>
      </c>
      <c r="MX409">
        <v>3174666666.6666665</v>
      </c>
      <c r="MY409">
        <v>19444000000</v>
      </c>
      <c r="MZ409">
        <v>13028666666.666666</v>
      </c>
      <c r="NA409">
        <v>6415333333.333333</v>
      </c>
      <c r="NB409">
        <v>58224333333.333336</v>
      </c>
      <c r="NC409">
        <v>23902333333.333332</v>
      </c>
      <c r="ND409">
        <v>14663000000</v>
      </c>
      <c r="NE409">
        <v>4623000000</v>
      </c>
      <c r="NF409">
        <v>4616333333.333333</v>
      </c>
      <c r="NG409">
        <v>34322000000</v>
      </c>
      <c r="NH409">
        <v>28799333333.333332</v>
      </c>
      <c r="NI409">
        <v>5523000000</v>
      </c>
      <c r="NJ409">
        <v>18678333333.333332</v>
      </c>
      <c r="NK409">
        <v>11818000000</v>
      </c>
      <c r="NL409">
        <v>10475666666.666666</v>
      </c>
      <c r="NM409">
        <v>1342333333.3333333</v>
      </c>
      <c r="NN409">
        <v>6860333333.333333</v>
      </c>
      <c r="NO409">
        <v>2543000000</v>
      </c>
      <c r="NP409">
        <v>4308000000</v>
      </c>
      <c r="NQ409">
        <v>9333333.333333334</v>
      </c>
      <c r="NR409">
        <v>13751666666.666666</v>
      </c>
      <c r="NS409">
        <v>6784666666.666667</v>
      </c>
      <c r="NT409">
        <v>3627333333.3333335</v>
      </c>
      <c r="NU409">
        <v>2244666666.6666665</v>
      </c>
      <c r="NV409">
        <v>1095000000</v>
      </c>
      <c r="NW409">
        <v>40701000000</v>
      </c>
      <c r="NX409">
        <v>37283333333.333336</v>
      </c>
      <c r="NY409">
        <v>35417000000</v>
      </c>
      <c r="NZ409">
        <v>1866000000</v>
      </c>
      <c r="OA409">
        <v>3418000000</v>
      </c>
      <c r="OB409">
        <v>30669000000</v>
      </c>
      <c r="OC409">
        <v>16246666666.666666</v>
      </c>
      <c r="OD409">
        <v>11494333333.333334</v>
      </c>
      <c r="OE409">
        <v>4752000000</v>
      </c>
      <c r="OF409">
        <v>14422333333.333334</v>
      </c>
      <c r="OG409">
        <v>6498000000</v>
      </c>
      <c r="OH409">
        <v>428000000</v>
      </c>
      <c r="OI409">
        <v>4543666666.666667</v>
      </c>
      <c r="OJ409">
        <v>2952333333.3333335</v>
      </c>
      <c r="OK409">
        <v>42528333333.333336</v>
      </c>
      <c r="OL409">
        <v>10490333333.333334</v>
      </c>
      <c r="OM409">
        <v>9291333333.333334</v>
      </c>
      <c r="ON409">
        <v>1199000000</v>
      </c>
      <c r="OP409">
        <v>8064666666.666667</v>
      </c>
      <c r="OQ409">
        <v>4373666666.666667</v>
      </c>
      <c r="OR409">
        <v>2302000000</v>
      </c>
      <c r="OS409">
        <v>1389000000</v>
      </c>
      <c r="OT409">
        <v>8152333333.333333</v>
      </c>
      <c r="OU409">
        <v>4684666666.666667</v>
      </c>
      <c r="OV409">
        <v>4591666666.666667</v>
      </c>
      <c r="OW409">
        <v>509666666.66666669</v>
      </c>
      <c r="OX409">
        <v>4495333333.333333</v>
      </c>
      <c r="OY409">
        <v>3985666666.6666665</v>
      </c>
      <c r="OZ409">
        <v>10165666666.666666</v>
      </c>
      <c r="PA409">
        <v>42848000000</v>
      </c>
      <c r="PB409">
        <v>32682333333.333332</v>
      </c>
    </row>
    <row r="410" spans="1:418" x14ac:dyDescent="0.45">
      <c r="A410" s="71">
        <v>29495</v>
      </c>
      <c r="B410">
        <v>84.7</v>
      </c>
      <c r="C410">
        <v>83.4</v>
      </c>
      <c r="D410">
        <v>83.4</v>
      </c>
      <c r="I410">
        <v>77</v>
      </c>
      <c r="L410">
        <v>77.5</v>
      </c>
      <c r="M410">
        <v>77.099999999999994</v>
      </c>
      <c r="N410">
        <v>87.6</v>
      </c>
      <c r="O410">
        <v>89.2</v>
      </c>
      <c r="Q410">
        <v>73.900000000000006</v>
      </c>
      <c r="R410">
        <v>78.7</v>
      </c>
      <c r="S410">
        <v>68.5</v>
      </c>
      <c r="W410">
        <v>88.3</v>
      </c>
      <c r="AA410">
        <v>89.6</v>
      </c>
      <c r="AL410">
        <v>86.2</v>
      </c>
      <c r="AP410">
        <v>89.6</v>
      </c>
      <c r="AQ410">
        <v>89.8</v>
      </c>
      <c r="AR410">
        <v>91.7</v>
      </c>
      <c r="AT410">
        <v>87.3</v>
      </c>
      <c r="AU410">
        <v>93.5</v>
      </c>
      <c r="BC410">
        <v>83.6</v>
      </c>
      <c r="BG410">
        <v>96.2</v>
      </c>
      <c r="BH410">
        <v>96.5</v>
      </c>
      <c r="BI410">
        <v>96.6</v>
      </c>
      <c r="BJ410">
        <v>101.9</v>
      </c>
      <c r="BK410">
        <v>107.6</v>
      </c>
      <c r="BM410">
        <v>86.5</v>
      </c>
      <c r="BO410">
        <v>80.099999999999994</v>
      </c>
      <c r="BQ410">
        <v>90.2</v>
      </c>
      <c r="BR410">
        <v>89.1</v>
      </c>
      <c r="BS410">
        <v>86.7</v>
      </c>
      <c r="CB410">
        <v>89.8</v>
      </c>
      <c r="CF410">
        <v>85.1</v>
      </c>
      <c r="CG410">
        <v>92.8</v>
      </c>
      <c r="CJ410">
        <v>95.3</v>
      </c>
      <c r="CL410">
        <v>91.4</v>
      </c>
      <c r="CO410">
        <v>86.3</v>
      </c>
      <c r="CP410">
        <v>87.8</v>
      </c>
      <c r="CQ410">
        <v>86</v>
      </c>
      <c r="CR410">
        <v>92.8</v>
      </c>
      <c r="CS410">
        <v>93.5</v>
      </c>
      <c r="CU410">
        <v>75.599999999999994</v>
      </c>
      <c r="CW410">
        <v>89.8</v>
      </c>
      <c r="CX410">
        <v>100.4</v>
      </c>
      <c r="CZ410">
        <v>92.1</v>
      </c>
      <c r="DA410">
        <v>84.1</v>
      </c>
      <c r="DI410">
        <v>93.3</v>
      </c>
      <c r="DK410">
        <v>90.1</v>
      </c>
      <c r="DQ410">
        <v>91.1</v>
      </c>
      <c r="DX410">
        <v>93.7</v>
      </c>
      <c r="EC410">
        <v>88.8</v>
      </c>
      <c r="EF410">
        <v>85.1</v>
      </c>
      <c r="EI410">
        <v>86.6</v>
      </c>
      <c r="EK410">
        <v>85.5</v>
      </c>
      <c r="EP410">
        <v>88.4</v>
      </c>
      <c r="EQ410">
        <v>89.2</v>
      </c>
      <c r="ER410">
        <v>86.8</v>
      </c>
      <c r="EW410">
        <v>84.9</v>
      </c>
      <c r="EY410">
        <v>92.7</v>
      </c>
      <c r="EZ410">
        <v>91.1</v>
      </c>
      <c r="FA410">
        <v>90.9</v>
      </c>
      <c r="FB410">
        <v>93.1</v>
      </c>
      <c r="FE410">
        <v>90.7</v>
      </c>
      <c r="FF410">
        <v>91.3</v>
      </c>
      <c r="FG410">
        <v>96.7</v>
      </c>
      <c r="FH410">
        <v>96.6</v>
      </c>
      <c r="FI410">
        <v>96.6</v>
      </c>
      <c r="FJ410">
        <v>99.9</v>
      </c>
      <c r="FM410">
        <v>96.9</v>
      </c>
      <c r="FO410">
        <v>96.9</v>
      </c>
      <c r="FP410">
        <v>93.9</v>
      </c>
      <c r="FQ410">
        <v>92.4</v>
      </c>
      <c r="FS410">
        <v>93.8</v>
      </c>
      <c r="FX410">
        <v>85.3</v>
      </c>
      <c r="FY410">
        <v>86.1</v>
      </c>
      <c r="GA410">
        <v>90.3</v>
      </c>
      <c r="GC410">
        <v>90.2</v>
      </c>
      <c r="GF410">
        <v>65.5</v>
      </c>
      <c r="GH410">
        <v>98.5</v>
      </c>
      <c r="GI410">
        <v>98.6</v>
      </c>
      <c r="GJ410">
        <v>98.7</v>
      </c>
      <c r="GP410">
        <v>83.9</v>
      </c>
      <c r="GZ410">
        <v>76.900000000000006</v>
      </c>
      <c r="HA410">
        <v>77.5</v>
      </c>
      <c r="HB410">
        <v>74.3</v>
      </c>
      <c r="HC410">
        <v>76.7</v>
      </c>
      <c r="HD410">
        <v>80.099999999999994</v>
      </c>
      <c r="HE410">
        <v>78.599999999999994</v>
      </c>
      <c r="HI410">
        <v>6.6</v>
      </c>
      <c r="IA410">
        <v>90.8</v>
      </c>
      <c r="IE410">
        <v>93.9</v>
      </c>
      <c r="IH410">
        <v>88.6</v>
      </c>
      <c r="IN410">
        <v>85.2</v>
      </c>
      <c r="IU410">
        <v>73.599999999999994</v>
      </c>
      <c r="IV410">
        <v>73.900000000000006</v>
      </c>
      <c r="IW410">
        <v>73.400000000000006</v>
      </c>
      <c r="IX410">
        <v>7.1</v>
      </c>
      <c r="JJ410">
        <v>77.099999999999994</v>
      </c>
      <c r="JQ410">
        <v>81.099999999999994</v>
      </c>
      <c r="JX410">
        <v>83</v>
      </c>
      <c r="JY410">
        <v>84.3</v>
      </c>
      <c r="JZ410">
        <v>83.7</v>
      </c>
      <c r="KA410">
        <v>83.7</v>
      </c>
      <c r="KB410">
        <v>82.8</v>
      </c>
      <c r="KC410">
        <v>84.4</v>
      </c>
      <c r="KD410">
        <v>85.1</v>
      </c>
      <c r="KE410">
        <v>85.2</v>
      </c>
      <c r="KG410">
        <v>94.5</v>
      </c>
      <c r="KH410">
        <v>75.400000000000006</v>
      </c>
      <c r="KI410">
        <v>91.6</v>
      </c>
      <c r="KJ410">
        <v>88.1</v>
      </c>
      <c r="KK410">
        <v>88</v>
      </c>
      <c r="KL410">
        <v>88.7</v>
      </c>
      <c r="KT410">
        <v>6006666666.666667</v>
      </c>
      <c r="KU410">
        <v>610624666666.66663</v>
      </c>
      <c r="KV410">
        <v>275826666666.66669</v>
      </c>
      <c r="KW410">
        <v>78743333333.333328</v>
      </c>
      <c r="KX410">
        <v>29034666666.666668</v>
      </c>
      <c r="KY410">
        <v>18519333333.333332</v>
      </c>
      <c r="KZ410">
        <v>4320666666.666667</v>
      </c>
      <c r="LA410">
        <v>6194333333.333333</v>
      </c>
      <c r="LB410">
        <v>23535666666.666668</v>
      </c>
      <c r="LC410">
        <v>12802333333.333334</v>
      </c>
      <c r="LD410">
        <v>5147666666.666667</v>
      </c>
      <c r="LE410">
        <v>3746333333.3333335</v>
      </c>
      <c r="LF410">
        <v>1839000000</v>
      </c>
      <c r="LG410">
        <v>16416666666.666666</v>
      </c>
      <c r="LH410">
        <v>7634666666.666667</v>
      </c>
      <c r="LI410">
        <v>3099000000</v>
      </c>
      <c r="LJ410">
        <v>3599000000</v>
      </c>
      <c r="LK410">
        <v>1691000000</v>
      </c>
      <c r="LL410">
        <v>393333333.33333331</v>
      </c>
      <c r="LM410">
        <v>9756666666.666666</v>
      </c>
      <c r="LN410">
        <v>5315000000</v>
      </c>
      <c r="LO410">
        <v>1823666666.6666667</v>
      </c>
      <c r="LP410">
        <v>627666666.66666663</v>
      </c>
      <c r="LQ410">
        <v>1729666666.6666667</v>
      </c>
      <c r="LR410">
        <v>260666666.66666666</v>
      </c>
      <c r="LS410">
        <v>197083333333.33334</v>
      </c>
      <c r="LT410">
        <v>82208333333.333328</v>
      </c>
      <c r="LU410">
        <v>71541000000</v>
      </c>
      <c r="LV410">
        <v>10271333333.333334</v>
      </c>
      <c r="LW410">
        <v>396333333.33333331</v>
      </c>
      <c r="LX410">
        <v>35756000000</v>
      </c>
      <c r="LY410">
        <v>28871000000</v>
      </c>
      <c r="LZ410">
        <v>16783000000</v>
      </c>
      <c r="MA410">
        <v>10694333333.333334</v>
      </c>
      <c r="MB410">
        <v>1393333333.3333333</v>
      </c>
      <c r="MC410">
        <v>6885333333.333333</v>
      </c>
      <c r="MD410">
        <v>34028666666.666668</v>
      </c>
      <c r="ME410">
        <v>29007000000</v>
      </c>
      <c r="MF410">
        <v>5021666666.666667</v>
      </c>
      <c r="MG410">
        <v>45090000000</v>
      </c>
      <c r="MH410">
        <v>6640333333.333333</v>
      </c>
      <c r="MI410">
        <v>7672666666.666667</v>
      </c>
      <c r="MJ410">
        <v>10173000000</v>
      </c>
      <c r="MK410">
        <v>6478000000</v>
      </c>
      <c r="ML410">
        <v>7176333333.333333</v>
      </c>
      <c r="MM410">
        <v>6334333333.333333</v>
      </c>
      <c r="MN410">
        <v>615666666.66666663</v>
      </c>
      <c r="MO410">
        <v>334798000000</v>
      </c>
      <c r="MP410">
        <v>324187666666.66669</v>
      </c>
      <c r="MQ410">
        <v>109755666666.66667</v>
      </c>
      <c r="MR410">
        <v>86272000000</v>
      </c>
      <c r="MS410">
        <v>21922666666.666668</v>
      </c>
      <c r="MT410">
        <v>62435666666.666664</v>
      </c>
      <c r="MU410">
        <v>1742666666.6666667</v>
      </c>
      <c r="MV410">
        <v>171333333.33333334</v>
      </c>
      <c r="MW410">
        <v>23483666666.666668</v>
      </c>
      <c r="MX410">
        <v>3235666666.6666665</v>
      </c>
      <c r="MY410">
        <v>20248000000</v>
      </c>
      <c r="MZ410">
        <v>13108333333.333334</v>
      </c>
      <c r="NA410">
        <v>7139666666.666667</v>
      </c>
      <c r="NB410">
        <v>61283000000</v>
      </c>
      <c r="NC410">
        <v>25407000000</v>
      </c>
      <c r="ND410">
        <v>15615333333.333334</v>
      </c>
      <c r="NE410">
        <v>4962333333.333333</v>
      </c>
      <c r="NF410">
        <v>4829000000</v>
      </c>
      <c r="NG410">
        <v>35876000000</v>
      </c>
      <c r="NH410">
        <v>30181333333.333332</v>
      </c>
      <c r="NI410">
        <v>5694666666.666667</v>
      </c>
      <c r="NJ410">
        <v>19137333333.333332</v>
      </c>
      <c r="NK410">
        <v>12154000000</v>
      </c>
      <c r="NL410">
        <v>10740333333.333334</v>
      </c>
      <c r="NM410">
        <v>1413666666.6666667</v>
      </c>
      <c r="NN410">
        <v>6983333333.333333</v>
      </c>
      <c r="NO410">
        <v>2520333333.3333335</v>
      </c>
      <c r="NP410">
        <v>4453333333.333333</v>
      </c>
      <c r="NQ410">
        <v>9666666.666666666</v>
      </c>
      <c r="NR410">
        <v>14376333333.333334</v>
      </c>
      <c r="NS410">
        <v>7065000000</v>
      </c>
      <c r="NT410">
        <v>3742666666.6666665</v>
      </c>
      <c r="NU410">
        <v>2434000000</v>
      </c>
      <c r="NV410">
        <v>1134666666.6666667</v>
      </c>
      <c r="NW410">
        <v>42282333333.333336</v>
      </c>
      <c r="NX410">
        <v>38631666666.666664</v>
      </c>
      <c r="NY410">
        <v>36712000000</v>
      </c>
      <c r="NZ410">
        <v>1919666666.6666667</v>
      </c>
      <c r="OA410">
        <v>3650666666.6666665</v>
      </c>
      <c r="OB410">
        <v>33166666666.666668</v>
      </c>
      <c r="OC410">
        <v>16697000000</v>
      </c>
      <c r="OD410">
        <v>11606000000</v>
      </c>
      <c r="OE410">
        <v>5091000000</v>
      </c>
      <c r="OF410">
        <v>16469333333.333334</v>
      </c>
      <c r="OG410">
        <v>6495666666.666667</v>
      </c>
      <c r="OH410">
        <v>434333333.33333331</v>
      </c>
      <c r="OI410">
        <v>4701000000</v>
      </c>
      <c r="OJ410">
        <v>4838666666.666667</v>
      </c>
      <c r="OK410">
        <v>44187000000</v>
      </c>
      <c r="OL410">
        <v>10735666666.666666</v>
      </c>
      <c r="OM410">
        <v>9536666666.666666</v>
      </c>
      <c r="ON410">
        <v>1199000000</v>
      </c>
      <c r="OP410">
        <v>8307333333.333333</v>
      </c>
      <c r="OQ410">
        <v>4560333333.333333</v>
      </c>
      <c r="OR410">
        <v>2306333333.3333335</v>
      </c>
      <c r="OS410">
        <v>1440666666.6666667</v>
      </c>
      <c r="OT410">
        <v>8840000000</v>
      </c>
      <c r="OU410">
        <v>4996333333.333333</v>
      </c>
      <c r="OV410">
        <v>4679333333.333333</v>
      </c>
      <c r="OW410">
        <v>621333333.33333337</v>
      </c>
      <c r="OX410">
        <v>4664000000</v>
      </c>
      <c r="OY410">
        <v>4042666666.6666665</v>
      </c>
      <c r="OZ410">
        <v>10610000000</v>
      </c>
      <c r="PA410">
        <v>44727000000</v>
      </c>
      <c r="PB410">
        <v>34116666666.666668</v>
      </c>
    </row>
    <row r="411" spans="1:418" x14ac:dyDescent="0.45">
      <c r="A411" s="71">
        <v>29526</v>
      </c>
      <c r="B411">
        <v>85.6</v>
      </c>
      <c r="C411">
        <v>84.4</v>
      </c>
      <c r="D411">
        <v>84.7</v>
      </c>
      <c r="I411">
        <v>77.900000000000006</v>
      </c>
      <c r="L411">
        <v>78.099999999999994</v>
      </c>
      <c r="M411">
        <v>77.8</v>
      </c>
      <c r="N411">
        <v>88.6</v>
      </c>
      <c r="O411">
        <v>90.2</v>
      </c>
      <c r="Q411">
        <v>74.5</v>
      </c>
      <c r="R411">
        <v>79.599999999999994</v>
      </c>
      <c r="S411">
        <v>68.7</v>
      </c>
      <c r="W411">
        <v>88.6</v>
      </c>
      <c r="AA411">
        <v>90</v>
      </c>
      <c r="AL411">
        <v>87</v>
      </c>
      <c r="AP411">
        <v>90.6</v>
      </c>
      <c r="AQ411">
        <v>90.8</v>
      </c>
      <c r="AR411">
        <v>92.8</v>
      </c>
      <c r="AT411">
        <v>88.5</v>
      </c>
      <c r="AU411">
        <v>94.3</v>
      </c>
      <c r="BC411">
        <v>84.9</v>
      </c>
      <c r="BG411">
        <v>97.3</v>
      </c>
      <c r="BH411">
        <v>97.6</v>
      </c>
      <c r="BI411">
        <v>98.1</v>
      </c>
      <c r="BJ411">
        <v>103.2</v>
      </c>
      <c r="BK411">
        <v>107.9</v>
      </c>
      <c r="BM411">
        <v>88.7</v>
      </c>
      <c r="BO411">
        <v>83.4</v>
      </c>
      <c r="BQ411">
        <v>91.8</v>
      </c>
      <c r="BR411">
        <v>91.4</v>
      </c>
      <c r="BS411">
        <v>88.7</v>
      </c>
      <c r="CB411">
        <v>91.7</v>
      </c>
      <c r="CF411">
        <v>87</v>
      </c>
      <c r="CG411">
        <v>93.9</v>
      </c>
      <c r="CJ411">
        <v>96</v>
      </c>
      <c r="CL411">
        <v>93.1</v>
      </c>
      <c r="CO411">
        <v>87.4</v>
      </c>
      <c r="CP411">
        <v>89.2</v>
      </c>
      <c r="CQ411">
        <v>87.6</v>
      </c>
      <c r="CR411">
        <v>84.6</v>
      </c>
      <c r="CS411">
        <v>95.6</v>
      </c>
      <c r="CU411">
        <v>79.599999999999994</v>
      </c>
      <c r="CW411">
        <v>91.1</v>
      </c>
      <c r="CX411">
        <v>101.1</v>
      </c>
      <c r="CZ411">
        <v>74.599999999999994</v>
      </c>
      <c r="DA411">
        <v>88.2</v>
      </c>
      <c r="DI411">
        <v>94</v>
      </c>
      <c r="DK411">
        <v>91.4</v>
      </c>
      <c r="DQ411">
        <v>92.3</v>
      </c>
      <c r="DX411">
        <v>94.7</v>
      </c>
      <c r="EC411">
        <v>89.5</v>
      </c>
      <c r="EF411">
        <v>85.6</v>
      </c>
      <c r="EI411">
        <v>86.8</v>
      </c>
      <c r="EK411">
        <v>86.3</v>
      </c>
      <c r="EP411">
        <v>88.7</v>
      </c>
      <c r="EQ411">
        <v>89.8</v>
      </c>
      <c r="ER411">
        <v>87.2</v>
      </c>
      <c r="EW411">
        <v>85.2</v>
      </c>
      <c r="EY411">
        <v>93.1</v>
      </c>
      <c r="EZ411">
        <v>91.3</v>
      </c>
      <c r="FA411">
        <v>91.2</v>
      </c>
      <c r="FB411">
        <v>93.6</v>
      </c>
      <c r="FE411">
        <v>91.1</v>
      </c>
      <c r="FF411">
        <v>91.7</v>
      </c>
      <c r="FG411">
        <v>97</v>
      </c>
      <c r="FH411">
        <v>97.1</v>
      </c>
      <c r="FI411">
        <v>96.4</v>
      </c>
      <c r="FJ411">
        <v>99.8</v>
      </c>
      <c r="FM411">
        <v>96.6</v>
      </c>
      <c r="FO411">
        <v>96.6</v>
      </c>
      <c r="FP411">
        <v>94</v>
      </c>
      <c r="FQ411">
        <v>92.9</v>
      </c>
      <c r="FS411">
        <v>93.8</v>
      </c>
      <c r="FX411">
        <v>86.1</v>
      </c>
      <c r="FY411">
        <v>86.9</v>
      </c>
      <c r="GA411">
        <v>90.6</v>
      </c>
      <c r="GC411">
        <v>90.5</v>
      </c>
      <c r="GF411">
        <v>67.8</v>
      </c>
      <c r="GH411">
        <v>98.7</v>
      </c>
      <c r="GI411">
        <v>98.8</v>
      </c>
      <c r="GJ411">
        <v>99.1</v>
      </c>
      <c r="GP411">
        <v>84.6</v>
      </c>
      <c r="GZ411">
        <v>77.3</v>
      </c>
      <c r="HA411">
        <v>78.2</v>
      </c>
      <c r="HB411">
        <v>74.900000000000006</v>
      </c>
      <c r="HC411">
        <v>77.099999999999994</v>
      </c>
      <c r="HD411">
        <v>80.599999999999994</v>
      </c>
      <c r="HE411">
        <v>79.2</v>
      </c>
      <c r="HI411">
        <v>6.6</v>
      </c>
      <c r="IA411">
        <v>91.6</v>
      </c>
      <c r="IE411">
        <v>93.6</v>
      </c>
      <c r="IH411">
        <v>89</v>
      </c>
      <c r="IN411">
        <v>85.2</v>
      </c>
      <c r="IU411">
        <v>74.099999999999994</v>
      </c>
      <c r="IV411">
        <v>74.5</v>
      </c>
      <c r="IW411">
        <v>74.2</v>
      </c>
      <c r="IX411">
        <v>7.2</v>
      </c>
      <c r="JJ411">
        <v>77.7</v>
      </c>
      <c r="JQ411">
        <v>81.400000000000006</v>
      </c>
      <c r="JX411">
        <v>83.9</v>
      </c>
      <c r="JY411">
        <v>85.2</v>
      </c>
      <c r="JZ411">
        <v>84.5</v>
      </c>
      <c r="KA411">
        <v>84.3</v>
      </c>
      <c r="KB411">
        <v>83.4</v>
      </c>
      <c r="KC411">
        <v>85</v>
      </c>
      <c r="KD411">
        <v>86</v>
      </c>
      <c r="KE411">
        <v>85.9</v>
      </c>
      <c r="KG411">
        <v>94.9</v>
      </c>
      <c r="KH411">
        <v>75.8</v>
      </c>
      <c r="KI411">
        <v>92.8</v>
      </c>
      <c r="KJ411">
        <v>88.7</v>
      </c>
      <c r="KK411">
        <v>88.7</v>
      </c>
      <c r="KL411">
        <v>89.3</v>
      </c>
      <c r="KT411">
        <v>6006666666.666667</v>
      </c>
      <c r="KU411">
        <v>610624666666.66663</v>
      </c>
      <c r="KV411">
        <v>275826666666.66669</v>
      </c>
      <c r="KW411">
        <v>78743333333.333328</v>
      </c>
      <c r="KX411">
        <v>29034666666.666668</v>
      </c>
      <c r="KY411">
        <v>18519333333.333332</v>
      </c>
      <c r="KZ411">
        <v>4320666666.666667</v>
      </c>
      <c r="LA411">
        <v>6194333333.333333</v>
      </c>
      <c r="LB411">
        <v>23535666666.666668</v>
      </c>
      <c r="LC411">
        <v>12802333333.333334</v>
      </c>
      <c r="LD411">
        <v>5147666666.666667</v>
      </c>
      <c r="LE411">
        <v>3746333333.3333335</v>
      </c>
      <c r="LF411">
        <v>1839000000</v>
      </c>
      <c r="LG411">
        <v>16416666666.666666</v>
      </c>
      <c r="LH411">
        <v>7634666666.666667</v>
      </c>
      <c r="LI411">
        <v>3099000000</v>
      </c>
      <c r="LJ411">
        <v>3599000000</v>
      </c>
      <c r="LK411">
        <v>1691000000</v>
      </c>
      <c r="LL411">
        <v>393333333.33333331</v>
      </c>
      <c r="LM411">
        <v>9756666666.666666</v>
      </c>
      <c r="LN411">
        <v>5315000000</v>
      </c>
      <c r="LO411">
        <v>1823666666.6666667</v>
      </c>
      <c r="LP411">
        <v>627666666.66666663</v>
      </c>
      <c r="LQ411">
        <v>1729666666.6666667</v>
      </c>
      <c r="LR411">
        <v>260666666.66666666</v>
      </c>
      <c r="LS411">
        <v>197083333333.33334</v>
      </c>
      <c r="LT411">
        <v>82208333333.333328</v>
      </c>
      <c r="LU411">
        <v>71541000000</v>
      </c>
      <c r="LV411">
        <v>10271333333.333334</v>
      </c>
      <c r="LW411">
        <v>396333333.33333331</v>
      </c>
      <c r="LX411">
        <v>35756000000</v>
      </c>
      <c r="LY411">
        <v>28871000000</v>
      </c>
      <c r="LZ411">
        <v>16783000000</v>
      </c>
      <c r="MA411">
        <v>10694333333.333334</v>
      </c>
      <c r="MB411">
        <v>1393333333.3333333</v>
      </c>
      <c r="MC411">
        <v>6885333333.333333</v>
      </c>
      <c r="MD411">
        <v>34028666666.666668</v>
      </c>
      <c r="ME411">
        <v>29007000000</v>
      </c>
      <c r="MF411">
        <v>5021666666.666667</v>
      </c>
      <c r="MG411">
        <v>45090000000</v>
      </c>
      <c r="MH411">
        <v>6640333333.333333</v>
      </c>
      <c r="MI411">
        <v>7672666666.666667</v>
      </c>
      <c r="MJ411">
        <v>10173000000</v>
      </c>
      <c r="MK411">
        <v>6478000000</v>
      </c>
      <c r="ML411">
        <v>7176333333.333333</v>
      </c>
      <c r="MM411">
        <v>6334333333.333333</v>
      </c>
      <c r="MN411">
        <v>615666666.66666663</v>
      </c>
      <c r="MO411">
        <v>334798000000</v>
      </c>
      <c r="MP411">
        <v>324187666666.66669</v>
      </c>
      <c r="MQ411">
        <v>109755666666.66667</v>
      </c>
      <c r="MR411">
        <v>86272000000</v>
      </c>
      <c r="MS411">
        <v>21922666666.666668</v>
      </c>
      <c r="MT411">
        <v>62435666666.666664</v>
      </c>
      <c r="MU411">
        <v>1742666666.6666667</v>
      </c>
      <c r="MV411">
        <v>171333333.33333334</v>
      </c>
      <c r="MW411">
        <v>23483666666.666668</v>
      </c>
      <c r="MX411">
        <v>3235666666.6666665</v>
      </c>
      <c r="MY411">
        <v>20248000000</v>
      </c>
      <c r="MZ411">
        <v>13108333333.333334</v>
      </c>
      <c r="NA411">
        <v>7139666666.666667</v>
      </c>
      <c r="NB411">
        <v>61283000000</v>
      </c>
      <c r="NC411">
        <v>25407000000</v>
      </c>
      <c r="ND411">
        <v>15615333333.333334</v>
      </c>
      <c r="NE411">
        <v>4962333333.333333</v>
      </c>
      <c r="NF411">
        <v>4829000000</v>
      </c>
      <c r="NG411">
        <v>35876000000</v>
      </c>
      <c r="NH411">
        <v>30181333333.333332</v>
      </c>
      <c r="NI411">
        <v>5694666666.666667</v>
      </c>
      <c r="NJ411">
        <v>19137333333.333332</v>
      </c>
      <c r="NK411">
        <v>12154000000</v>
      </c>
      <c r="NL411">
        <v>10740333333.333334</v>
      </c>
      <c r="NM411">
        <v>1413666666.6666667</v>
      </c>
      <c r="NN411">
        <v>6983333333.333333</v>
      </c>
      <c r="NO411">
        <v>2520333333.3333335</v>
      </c>
      <c r="NP411">
        <v>4453333333.333333</v>
      </c>
      <c r="NQ411">
        <v>9666666.666666666</v>
      </c>
      <c r="NR411">
        <v>14376333333.333334</v>
      </c>
      <c r="NS411">
        <v>7065000000</v>
      </c>
      <c r="NT411">
        <v>3742666666.6666665</v>
      </c>
      <c r="NU411">
        <v>2434000000</v>
      </c>
      <c r="NV411">
        <v>1134666666.6666667</v>
      </c>
      <c r="NW411">
        <v>42282333333.333336</v>
      </c>
      <c r="NX411">
        <v>38631666666.666664</v>
      </c>
      <c r="NY411">
        <v>36712000000</v>
      </c>
      <c r="NZ411">
        <v>1919666666.6666667</v>
      </c>
      <c r="OA411">
        <v>3650666666.6666665</v>
      </c>
      <c r="OB411">
        <v>33166666666.666668</v>
      </c>
      <c r="OC411">
        <v>16697000000</v>
      </c>
      <c r="OD411">
        <v>11606000000</v>
      </c>
      <c r="OE411">
        <v>5091000000</v>
      </c>
      <c r="OF411">
        <v>16469333333.333334</v>
      </c>
      <c r="OG411">
        <v>6495666666.666667</v>
      </c>
      <c r="OH411">
        <v>434333333.33333331</v>
      </c>
      <c r="OI411">
        <v>4701000000</v>
      </c>
      <c r="OJ411">
        <v>4838666666.666667</v>
      </c>
      <c r="OK411">
        <v>44187000000</v>
      </c>
      <c r="OL411">
        <v>10735666666.666666</v>
      </c>
      <c r="OM411">
        <v>9536666666.666666</v>
      </c>
      <c r="ON411">
        <v>1199000000</v>
      </c>
      <c r="OP411">
        <v>8307333333.333333</v>
      </c>
      <c r="OQ411">
        <v>4560333333.333333</v>
      </c>
      <c r="OR411">
        <v>2306333333.3333335</v>
      </c>
      <c r="OS411">
        <v>1440666666.6666667</v>
      </c>
      <c r="OT411">
        <v>8840000000</v>
      </c>
      <c r="OU411">
        <v>4996333333.333333</v>
      </c>
      <c r="OV411">
        <v>4679333333.333333</v>
      </c>
      <c r="OW411">
        <v>621333333.33333337</v>
      </c>
      <c r="OX411">
        <v>4664000000</v>
      </c>
      <c r="OY411">
        <v>4042666666.6666665</v>
      </c>
      <c r="OZ411">
        <v>10610000000</v>
      </c>
      <c r="PA411">
        <v>44727000000</v>
      </c>
      <c r="PB411">
        <v>34116666666.666668</v>
      </c>
    </row>
    <row r="412" spans="1:418" x14ac:dyDescent="0.45">
      <c r="A412" s="71">
        <v>29556</v>
      </c>
      <c r="B412">
        <v>86.4</v>
      </c>
      <c r="C412">
        <v>85.5</v>
      </c>
      <c r="D412">
        <v>85.8</v>
      </c>
      <c r="I412">
        <v>79</v>
      </c>
      <c r="L412">
        <v>79.2</v>
      </c>
      <c r="M412">
        <v>79</v>
      </c>
      <c r="N412">
        <v>91</v>
      </c>
      <c r="O412">
        <v>93</v>
      </c>
      <c r="Q412">
        <v>75.400000000000006</v>
      </c>
      <c r="R412">
        <v>80.599999999999994</v>
      </c>
      <c r="S412">
        <v>69.400000000000006</v>
      </c>
      <c r="W412">
        <v>89.1</v>
      </c>
      <c r="AA412">
        <v>90.4</v>
      </c>
      <c r="AL412">
        <v>87.5</v>
      </c>
      <c r="AP412">
        <v>91.2</v>
      </c>
      <c r="AQ412">
        <v>91.3</v>
      </c>
      <c r="AR412">
        <v>93.3</v>
      </c>
      <c r="AT412">
        <v>89.5</v>
      </c>
      <c r="AU412">
        <v>95</v>
      </c>
      <c r="BC412">
        <v>85.9</v>
      </c>
      <c r="BG412">
        <v>97.3</v>
      </c>
      <c r="BH412">
        <v>97.2</v>
      </c>
      <c r="BI412">
        <v>97.5</v>
      </c>
      <c r="BJ412">
        <v>101.8</v>
      </c>
      <c r="BK412">
        <v>107</v>
      </c>
      <c r="BM412">
        <v>89.4</v>
      </c>
      <c r="BO412">
        <v>83.8</v>
      </c>
      <c r="BQ412">
        <v>90.1</v>
      </c>
      <c r="BR412">
        <v>89.8</v>
      </c>
      <c r="BS412">
        <v>90.2</v>
      </c>
      <c r="CB412">
        <v>92.4</v>
      </c>
      <c r="CF412">
        <v>88.2</v>
      </c>
      <c r="CG412">
        <v>101</v>
      </c>
      <c r="CJ412">
        <v>97</v>
      </c>
      <c r="CL412">
        <v>93.8</v>
      </c>
      <c r="CO412">
        <v>87.7</v>
      </c>
      <c r="CP412">
        <v>89.3</v>
      </c>
      <c r="CQ412">
        <v>88.7</v>
      </c>
      <c r="CR412">
        <v>84.2</v>
      </c>
      <c r="CS412">
        <v>95.4</v>
      </c>
      <c r="CU412">
        <v>86.1</v>
      </c>
      <c r="CW412">
        <v>92.7</v>
      </c>
      <c r="CX412">
        <v>102</v>
      </c>
      <c r="CZ412">
        <v>80</v>
      </c>
      <c r="DA412">
        <v>99.2</v>
      </c>
      <c r="DI412">
        <v>94.4</v>
      </c>
      <c r="DK412">
        <v>92.5</v>
      </c>
      <c r="DQ412">
        <v>93.1</v>
      </c>
      <c r="DX412">
        <v>94.5</v>
      </c>
      <c r="EC412">
        <v>90.3</v>
      </c>
      <c r="EF412">
        <v>85.9</v>
      </c>
      <c r="EI412">
        <v>86.8</v>
      </c>
      <c r="EK412">
        <v>87.1</v>
      </c>
      <c r="EP412">
        <v>89.3</v>
      </c>
      <c r="EQ412">
        <v>90.3</v>
      </c>
      <c r="ER412">
        <v>87.9</v>
      </c>
      <c r="EW412">
        <v>85.5</v>
      </c>
      <c r="EY412">
        <v>93.3</v>
      </c>
      <c r="EZ412">
        <v>91.7</v>
      </c>
      <c r="FA412">
        <v>91.6</v>
      </c>
      <c r="FB412">
        <v>93.7</v>
      </c>
      <c r="FE412">
        <v>91.8</v>
      </c>
      <c r="FF412">
        <v>92.2</v>
      </c>
      <c r="FG412">
        <v>96.7</v>
      </c>
      <c r="FH412">
        <v>96.6</v>
      </c>
      <c r="FI412">
        <v>96.3</v>
      </c>
      <c r="FJ412">
        <v>98.1</v>
      </c>
      <c r="FM412">
        <v>97.3</v>
      </c>
      <c r="FO412">
        <v>97.3</v>
      </c>
      <c r="FP412">
        <v>94.5</v>
      </c>
      <c r="FQ412">
        <v>93</v>
      </c>
      <c r="FS412">
        <v>94.6</v>
      </c>
      <c r="FX412">
        <v>86.8</v>
      </c>
      <c r="FY412">
        <v>87.6</v>
      </c>
      <c r="GA412">
        <v>90.6</v>
      </c>
      <c r="GC412">
        <v>90.4</v>
      </c>
      <c r="GF412">
        <v>69.099999999999994</v>
      </c>
      <c r="GH412">
        <v>99.4</v>
      </c>
      <c r="GI412">
        <v>99.3</v>
      </c>
      <c r="GJ412">
        <v>99.9</v>
      </c>
      <c r="GP412">
        <v>85.3</v>
      </c>
      <c r="GZ412">
        <v>77.8</v>
      </c>
      <c r="HA412">
        <v>78.7</v>
      </c>
      <c r="HB412">
        <v>75.5</v>
      </c>
      <c r="HC412">
        <v>77.5</v>
      </c>
      <c r="HD412">
        <v>81.2</v>
      </c>
      <c r="HE412">
        <v>80</v>
      </c>
      <c r="HI412">
        <v>6.7</v>
      </c>
      <c r="IA412">
        <v>91.9</v>
      </c>
      <c r="IE412">
        <v>93.9</v>
      </c>
      <c r="IH412">
        <v>89.6</v>
      </c>
      <c r="IN412">
        <v>85.5</v>
      </c>
      <c r="IU412">
        <v>74.7</v>
      </c>
      <c r="IV412">
        <v>75.099999999999994</v>
      </c>
      <c r="IW412">
        <v>74.8</v>
      </c>
      <c r="IX412">
        <v>7.2</v>
      </c>
      <c r="JJ412">
        <v>78.599999999999994</v>
      </c>
      <c r="JQ412">
        <v>82</v>
      </c>
      <c r="JX412">
        <v>84.9</v>
      </c>
      <c r="JY412">
        <v>86.1</v>
      </c>
      <c r="JZ412">
        <v>85.4</v>
      </c>
      <c r="KA412">
        <v>85</v>
      </c>
      <c r="KB412">
        <v>84.1</v>
      </c>
      <c r="KC412">
        <v>85.4</v>
      </c>
      <c r="KD412">
        <v>86.8</v>
      </c>
      <c r="KE412">
        <v>86.5</v>
      </c>
      <c r="KG412">
        <v>94.9</v>
      </c>
      <c r="KH412">
        <v>76.7</v>
      </c>
      <c r="KI412">
        <v>93.3</v>
      </c>
      <c r="KJ412">
        <v>89.2</v>
      </c>
      <c r="KK412">
        <v>89.1</v>
      </c>
      <c r="KL412">
        <v>89.6</v>
      </c>
      <c r="KT412">
        <v>6006666666.666667</v>
      </c>
      <c r="KU412">
        <v>610624666666.66663</v>
      </c>
      <c r="KV412">
        <v>275826666666.66669</v>
      </c>
      <c r="KW412">
        <v>78743333333.333328</v>
      </c>
      <c r="KX412">
        <v>29034666666.666668</v>
      </c>
      <c r="KY412">
        <v>18519333333.333332</v>
      </c>
      <c r="KZ412">
        <v>4320666666.666667</v>
      </c>
      <c r="LA412">
        <v>6194333333.333333</v>
      </c>
      <c r="LB412">
        <v>23535666666.666668</v>
      </c>
      <c r="LC412">
        <v>12802333333.333334</v>
      </c>
      <c r="LD412">
        <v>5147666666.666667</v>
      </c>
      <c r="LE412">
        <v>3746333333.3333335</v>
      </c>
      <c r="LF412">
        <v>1839000000</v>
      </c>
      <c r="LG412">
        <v>16416666666.666666</v>
      </c>
      <c r="LH412">
        <v>7634666666.666667</v>
      </c>
      <c r="LI412">
        <v>3099000000</v>
      </c>
      <c r="LJ412">
        <v>3599000000</v>
      </c>
      <c r="LK412">
        <v>1691000000</v>
      </c>
      <c r="LL412">
        <v>393333333.33333331</v>
      </c>
      <c r="LM412">
        <v>9756666666.666666</v>
      </c>
      <c r="LN412">
        <v>5315000000</v>
      </c>
      <c r="LO412">
        <v>1823666666.6666667</v>
      </c>
      <c r="LP412">
        <v>627666666.66666663</v>
      </c>
      <c r="LQ412">
        <v>1729666666.6666667</v>
      </c>
      <c r="LR412">
        <v>260666666.66666666</v>
      </c>
      <c r="LS412">
        <v>197083333333.33334</v>
      </c>
      <c r="LT412">
        <v>82208333333.333328</v>
      </c>
      <c r="LU412">
        <v>71541000000</v>
      </c>
      <c r="LV412">
        <v>10271333333.333334</v>
      </c>
      <c r="LW412">
        <v>396333333.33333331</v>
      </c>
      <c r="LX412">
        <v>35756000000</v>
      </c>
      <c r="LY412">
        <v>28871000000</v>
      </c>
      <c r="LZ412">
        <v>16783000000</v>
      </c>
      <c r="MA412">
        <v>10694333333.333334</v>
      </c>
      <c r="MB412">
        <v>1393333333.3333333</v>
      </c>
      <c r="MC412">
        <v>6885333333.333333</v>
      </c>
      <c r="MD412">
        <v>34028666666.666668</v>
      </c>
      <c r="ME412">
        <v>29007000000</v>
      </c>
      <c r="MF412">
        <v>5021666666.666667</v>
      </c>
      <c r="MG412">
        <v>45090000000</v>
      </c>
      <c r="MH412">
        <v>6640333333.333333</v>
      </c>
      <c r="MI412">
        <v>7672666666.666667</v>
      </c>
      <c r="MJ412">
        <v>10173000000</v>
      </c>
      <c r="MK412">
        <v>6478000000</v>
      </c>
      <c r="ML412">
        <v>7176333333.333333</v>
      </c>
      <c r="MM412">
        <v>6334333333.333333</v>
      </c>
      <c r="MN412">
        <v>615666666.66666663</v>
      </c>
      <c r="MO412">
        <v>334798000000</v>
      </c>
      <c r="MP412">
        <v>324187666666.66669</v>
      </c>
      <c r="MQ412">
        <v>109755666666.66667</v>
      </c>
      <c r="MR412">
        <v>86272000000</v>
      </c>
      <c r="MS412">
        <v>21922666666.666668</v>
      </c>
      <c r="MT412">
        <v>62435666666.666664</v>
      </c>
      <c r="MU412">
        <v>1742666666.6666667</v>
      </c>
      <c r="MV412">
        <v>171333333.33333334</v>
      </c>
      <c r="MW412">
        <v>23483666666.666668</v>
      </c>
      <c r="MX412">
        <v>3235666666.6666665</v>
      </c>
      <c r="MY412">
        <v>20248000000</v>
      </c>
      <c r="MZ412">
        <v>13108333333.333334</v>
      </c>
      <c r="NA412">
        <v>7139666666.666667</v>
      </c>
      <c r="NB412">
        <v>61283000000</v>
      </c>
      <c r="NC412">
        <v>25407000000</v>
      </c>
      <c r="ND412">
        <v>15615333333.333334</v>
      </c>
      <c r="NE412">
        <v>4962333333.333333</v>
      </c>
      <c r="NF412">
        <v>4829000000</v>
      </c>
      <c r="NG412">
        <v>35876000000</v>
      </c>
      <c r="NH412">
        <v>30181333333.333332</v>
      </c>
      <c r="NI412">
        <v>5694666666.666667</v>
      </c>
      <c r="NJ412">
        <v>19137333333.333332</v>
      </c>
      <c r="NK412">
        <v>12154000000</v>
      </c>
      <c r="NL412">
        <v>10740333333.333334</v>
      </c>
      <c r="NM412">
        <v>1413666666.6666667</v>
      </c>
      <c r="NN412">
        <v>6983333333.333333</v>
      </c>
      <c r="NO412">
        <v>2520333333.3333335</v>
      </c>
      <c r="NP412">
        <v>4453333333.333333</v>
      </c>
      <c r="NQ412">
        <v>9666666.666666666</v>
      </c>
      <c r="NR412">
        <v>14376333333.333334</v>
      </c>
      <c r="NS412">
        <v>7065000000</v>
      </c>
      <c r="NT412">
        <v>3742666666.6666665</v>
      </c>
      <c r="NU412">
        <v>2434000000</v>
      </c>
      <c r="NV412">
        <v>1134666666.6666667</v>
      </c>
      <c r="NW412">
        <v>42282333333.333336</v>
      </c>
      <c r="NX412">
        <v>38631666666.666664</v>
      </c>
      <c r="NY412">
        <v>36712000000</v>
      </c>
      <c r="NZ412">
        <v>1919666666.6666667</v>
      </c>
      <c r="OA412">
        <v>3650666666.6666665</v>
      </c>
      <c r="OB412">
        <v>33166666666.666668</v>
      </c>
      <c r="OC412">
        <v>16697000000</v>
      </c>
      <c r="OD412">
        <v>11606000000</v>
      </c>
      <c r="OE412">
        <v>5091000000</v>
      </c>
      <c r="OF412">
        <v>16469333333.333334</v>
      </c>
      <c r="OG412">
        <v>6495666666.666667</v>
      </c>
      <c r="OH412">
        <v>434333333.33333331</v>
      </c>
      <c r="OI412">
        <v>4701000000</v>
      </c>
      <c r="OJ412">
        <v>4838666666.666667</v>
      </c>
      <c r="OK412">
        <v>44187000000</v>
      </c>
      <c r="OL412">
        <v>10735666666.666666</v>
      </c>
      <c r="OM412">
        <v>9536666666.666666</v>
      </c>
      <c r="ON412">
        <v>1199000000</v>
      </c>
      <c r="OP412">
        <v>8307333333.333333</v>
      </c>
      <c r="OQ412">
        <v>4560333333.333333</v>
      </c>
      <c r="OR412">
        <v>2306333333.3333335</v>
      </c>
      <c r="OS412">
        <v>1440666666.6666667</v>
      </c>
      <c r="OT412">
        <v>8840000000</v>
      </c>
      <c r="OU412">
        <v>4996333333.333333</v>
      </c>
      <c r="OV412">
        <v>4679333333.333333</v>
      </c>
      <c r="OW412">
        <v>621333333.33333337</v>
      </c>
      <c r="OX412">
        <v>4664000000</v>
      </c>
      <c r="OY412">
        <v>4042666666.6666665</v>
      </c>
      <c r="OZ412">
        <v>10610000000</v>
      </c>
      <c r="PA412">
        <v>44727000000</v>
      </c>
      <c r="PB412">
        <v>34116666666.666668</v>
      </c>
    </row>
    <row r="413" spans="1:418" x14ac:dyDescent="0.45">
      <c r="A413" s="71">
        <v>29587</v>
      </c>
      <c r="B413">
        <v>87.2</v>
      </c>
      <c r="C413">
        <v>86.1</v>
      </c>
      <c r="D413">
        <v>86.3</v>
      </c>
      <c r="F413">
        <v>84.7</v>
      </c>
      <c r="I413">
        <v>79.8</v>
      </c>
      <c r="L413">
        <v>80.7</v>
      </c>
      <c r="M413">
        <v>80.7</v>
      </c>
      <c r="N413">
        <v>95.5</v>
      </c>
      <c r="O413">
        <v>97.8</v>
      </c>
      <c r="Q413">
        <v>76.3</v>
      </c>
      <c r="R413">
        <v>81.599999999999994</v>
      </c>
      <c r="S413">
        <v>70.099999999999994</v>
      </c>
      <c r="W413">
        <v>89.6</v>
      </c>
      <c r="AA413">
        <v>90.7</v>
      </c>
      <c r="AL413">
        <v>87.9</v>
      </c>
      <c r="AP413">
        <v>91.5</v>
      </c>
      <c r="AQ413">
        <v>91.6</v>
      </c>
      <c r="AR413">
        <v>93.4</v>
      </c>
      <c r="AT413">
        <v>90.6</v>
      </c>
      <c r="AU413">
        <v>95.9</v>
      </c>
      <c r="BC413">
        <v>87.4</v>
      </c>
      <c r="BG413">
        <v>96.4</v>
      </c>
      <c r="BH413">
        <v>96.7</v>
      </c>
      <c r="BI413">
        <v>96.7</v>
      </c>
      <c r="BJ413">
        <v>100.7</v>
      </c>
      <c r="BK413">
        <v>106.2</v>
      </c>
      <c r="BM413">
        <v>88.3</v>
      </c>
      <c r="BO413">
        <v>84.4</v>
      </c>
      <c r="BQ413">
        <v>89.3</v>
      </c>
      <c r="BR413">
        <v>87.8</v>
      </c>
      <c r="BS413">
        <v>89.1</v>
      </c>
      <c r="CB413">
        <v>93.7</v>
      </c>
      <c r="CF413">
        <v>88.9</v>
      </c>
      <c r="CG413">
        <v>94.6</v>
      </c>
      <c r="CJ413">
        <v>97.6</v>
      </c>
      <c r="CL413">
        <v>94.6</v>
      </c>
      <c r="CO413">
        <v>86.9</v>
      </c>
      <c r="CP413">
        <v>87.7</v>
      </c>
      <c r="CQ413">
        <v>87.1</v>
      </c>
      <c r="CR413">
        <v>82.8</v>
      </c>
      <c r="CS413">
        <v>95.9</v>
      </c>
      <c r="CU413">
        <v>82.7</v>
      </c>
      <c r="CW413">
        <v>88.5</v>
      </c>
      <c r="CX413">
        <v>110</v>
      </c>
      <c r="CZ413">
        <v>96</v>
      </c>
      <c r="DA413">
        <v>87.5</v>
      </c>
      <c r="DI413">
        <v>94.4</v>
      </c>
      <c r="DK413">
        <v>93.2</v>
      </c>
      <c r="DQ413">
        <v>93.7</v>
      </c>
      <c r="DX413">
        <v>95.1</v>
      </c>
      <c r="EB413">
        <v>88.6</v>
      </c>
      <c r="EC413">
        <v>91</v>
      </c>
      <c r="EF413">
        <v>86.2</v>
      </c>
      <c r="EI413">
        <v>87.3</v>
      </c>
      <c r="EK413">
        <v>87.8</v>
      </c>
      <c r="EP413">
        <v>90.1</v>
      </c>
      <c r="EQ413">
        <v>90.9</v>
      </c>
      <c r="ER413">
        <v>88.6</v>
      </c>
      <c r="EW413">
        <v>86.4</v>
      </c>
      <c r="EY413">
        <v>93.4</v>
      </c>
      <c r="EZ413">
        <v>91.7</v>
      </c>
      <c r="FA413">
        <v>91.4</v>
      </c>
      <c r="FB413">
        <v>92.8</v>
      </c>
      <c r="FE413">
        <v>92.8</v>
      </c>
      <c r="FF413">
        <v>92.6</v>
      </c>
      <c r="FG413">
        <v>96.7</v>
      </c>
      <c r="FH413">
        <v>96.3</v>
      </c>
      <c r="FI413">
        <v>93.1</v>
      </c>
      <c r="FJ413">
        <v>97.5</v>
      </c>
      <c r="FM413">
        <v>97.7</v>
      </c>
      <c r="FO413">
        <v>97.7</v>
      </c>
      <c r="FP413">
        <v>94.7</v>
      </c>
      <c r="FQ413">
        <v>93.4</v>
      </c>
      <c r="FS413">
        <v>95.3</v>
      </c>
      <c r="FX413">
        <v>88.5</v>
      </c>
      <c r="FY413">
        <v>89.3</v>
      </c>
      <c r="GA413">
        <v>90.9</v>
      </c>
      <c r="GC413">
        <v>90.8</v>
      </c>
      <c r="GF413">
        <v>70.3</v>
      </c>
      <c r="GH413">
        <v>103.5</v>
      </c>
      <c r="GI413">
        <v>103.6</v>
      </c>
      <c r="GJ413">
        <v>103.6</v>
      </c>
      <c r="GP413">
        <v>86</v>
      </c>
      <c r="GZ413">
        <v>78.599999999999994</v>
      </c>
      <c r="HA413">
        <v>79.5</v>
      </c>
      <c r="HB413">
        <v>76.400000000000006</v>
      </c>
      <c r="HC413">
        <v>78.400000000000006</v>
      </c>
      <c r="HD413">
        <v>81.900000000000006</v>
      </c>
      <c r="HE413">
        <v>80.7</v>
      </c>
      <c r="HI413">
        <v>6.8</v>
      </c>
      <c r="IA413">
        <v>92.1</v>
      </c>
      <c r="IE413">
        <v>93.7</v>
      </c>
      <c r="IH413">
        <v>90.1</v>
      </c>
      <c r="IN413">
        <v>86.6</v>
      </c>
      <c r="IU413">
        <v>76</v>
      </c>
      <c r="IV413">
        <v>75.8</v>
      </c>
      <c r="IW413">
        <v>75.5</v>
      </c>
      <c r="IX413">
        <v>7.3</v>
      </c>
      <c r="JJ413">
        <v>79.2</v>
      </c>
      <c r="JQ413">
        <v>82.8</v>
      </c>
      <c r="JX413">
        <v>85.4</v>
      </c>
      <c r="JY413">
        <v>86.6</v>
      </c>
      <c r="JZ413">
        <v>86.2</v>
      </c>
      <c r="KA413">
        <v>86.1</v>
      </c>
      <c r="KB413">
        <v>84.6</v>
      </c>
      <c r="KC413">
        <v>86</v>
      </c>
      <c r="KD413">
        <v>87.6</v>
      </c>
      <c r="KE413">
        <v>87.4</v>
      </c>
      <c r="KG413">
        <v>95</v>
      </c>
      <c r="KH413">
        <v>77.8</v>
      </c>
      <c r="KI413">
        <v>93</v>
      </c>
      <c r="KJ413">
        <v>90.1</v>
      </c>
      <c r="KK413">
        <v>90</v>
      </c>
      <c r="KL413">
        <v>89.9</v>
      </c>
      <c r="KT413">
        <v>6120333333.333333</v>
      </c>
      <c r="KU413">
        <v>628578000000</v>
      </c>
      <c r="KV413">
        <v>286697000000</v>
      </c>
      <c r="KW413">
        <v>82015666666.666672</v>
      </c>
      <c r="KX413">
        <v>32244666666.666668</v>
      </c>
      <c r="KY413">
        <v>21226333333.333332</v>
      </c>
      <c r="KZ413">
        <v>4524333333.333333</v>
      </c>
      <c r="LA413">
        <v>6493666666.666667</v>
      </c>
      <c r="LB413">
        <v>23817000000</v>
      </c>
      <c r="LC413">
        <v>12968000000</v>
      </c>
      <c r="LD413">
        <v>5192000000</v>
      </c>
      <c r="LE413">
        <v>3769333333.3333335</v>
      </c>
      <c r="LF413">
        <v>1887666666.6666667</v>
      </c>
      <c r="LG413">
        <v>16177000000</v>
      </c>
      <c r="LH413">
        <v>7857000000</v>
      </c>
      <c r="LI413">
        <v>3052666666.6666665</v>
      </c>
      <c r="LJ413">
        <v>3200000000</v>
      </c>
      <c r="LK413">
        <v>1665333333.3333333</v>
      </c>
      <c r="LL413">
        <v>402000000</v>
      </c>
      <c r="LM413">
        <v>9777000000</v>
      </c>
      <c r="LN413">
        <v>5265000000</v>
      </c>
      <c r="LO413">
        <v>1907666666.6666667</v>
      </c>
      <c r="LP413">
        <v>618333333.33333337</v>
      </c>
      <c r="LQ413">
        <v>1696000000</v>
      </c>
      <c r="LR413">
        <v>290000000</v>
      </c>
      <c r="LS413">
        <v>204681333333.33334</v>
      </c>
      <c r="LT413">
        <v>83536000000</v>
      </c>
      <c r="LU413">
        <v>72628333333.333328</v>
      </c>
      <c r="LV413">
        <v>10505666666.666666</v>
      </c>
      <c r="LW413">
        <v>402000000</v>
      </c>
      <c r="LX413">
        <v>36973666666.666664</v>
      </c>
      <c r="LY413">
        <v>29831666666.666668</v>
      </c>
      <c r="LZ413">
        <v>17372666666.666668</v>
      </c>
      <c r="MA413">
        <v>11001333333.333334</v>
      </c>
      <c r="MB413">
        <v>1457666666.6666667</v>
      </c>
      <c r="MC413">
        <v>7142000000</v>
      </c>
      <c r="MD413">
        <v>37815666666.666664</v>
      </c>
      <c r="ME413">
        <v>32732333333.333332</v>
      </c>
      <c r="MF413">
        <v>5083333333.333333</v>
      </c>
      <c r="MG413">
        <v>46356333333.333336</v>
      </c>
      <c r="MH413">
        <v>6793000000</v>
      </c>
      <c r="MI413">
        <v>7923666666.666667</v>
      </c>
      <c r="MJ413">
        <v>10426333333.333334</v>
      </c>
      <c r="MK413">
        <v>6633666666.666667</v>
      </c>
      <c r="ML413">
        <v>7342000000</v>
      </c>
      <c r="MM413">
        <v>6536333333.333333</v>
      </c>
      <c r="MN413">
        <v>701333333.33333337</v>
      </c>
      <c r="MO413">
        <v>341881000000</v>
      </c>
      <c r="MP413">
        <v>331044666666.66669</v>
      </c>
      <c r="MQ413">
        <v>111393000000</v>
      </c>
      <c r="MR413">
        <v>88727666666.666672</v>
      </c>
      <c r="MS413">
        <v>22550000000</v>
      </c>
      <c r="MT413">
        <v>64232333333.333336</v>
      </c>
      <c r="MU413">
        <v>1775000000</v>
      </c>
      <c r="MV413">
        <v>170333333.33333334</v>
      </c>
      <c r="MW413">
        <v>22665333333.333332</v>
      </c>
      <c r="MX413">
        <v>3316333333.3333335</v>
      </c>
      <c r="MY413">
        <v>19349000000</v>
      </c>
      <c r="MZ413">
        <v>12757666666.666666</v>
      </c>
      <c r="NA413">
        <v>6591333333.333333</v>
      </c>
      <c r="NB413">
        <v>63804333333.333336</v>
      </c>
      <c r="NC413">
        <v>26310666666.666668</v>
      </c>
      <c r="ND413">
        <v>16114000000</v>
      </c>
      <c r="NE413">
        <v>5097333333.333333</v>
      </c>
      <c r="NF413">
        <v>5099333333.333333</v>
      </c>
      <c r="NG413">
        <v>37493666666.666664</v>
      </c>
      <c r="NH413">
        <v>31533333333.333332</v>
      </c>
      <c r="NI413">
        <v>5960333333.333333</v>
      </c>
      <c r="NJ413">
        <v>19766333333.333332</v>
      </c>
      <c r="NK413">
        <v>12622000000</v>
      </c>
      <c r="NL413">
        <v>11177333333.333334</v>
      </c>
      <c r="NM413">
        <v>1444666666.6666667</v>
      </c>
      <c r="NN413">
        <v>7144333333.333333</v>
      </c>
      <c r="NO413">
        <v>2567333333.3333335</v>
      </c>
      <c r="NP413">
        <v>4567333333.333333</v>
      </c>
      <c r="NQ413">
        <v>9666666.666666666</v>
      </c>
      <c r="NR413">
        <v>14894000000</v>
      </c>
      <c r="NS413">
        <v>7246000000</v>
      </c>
      <c r="NT413">
        <v>3919000000</v>
      </c>
      <c r="NU413">
        <v>2546000000</v>
      </c>
      <c r="NV413">
        <v>1183000000</v>
      </c>
      <c r="NW413">
        <v>43879000000</v>
      </c>
      <c r="NX413">
        <v>40112666666.666664</v>
      </c>
      <c r="NY413">
        <v>38121333333.333336</v>
      </c>
      <c r="NZ413">
        <v>1991333333.3333333</v>
      </c>
      <c r="OA413">
        <v>3766333333.3333335</v>
      </c>
      <c r="OB413">
        <v>33056000000</v>
      </c>
      <c r="OC413">
        <v>16118000000</v>
      </c>
      <c r="OD413">
        <v>11151000000</v>
      </c>
      <c r="OE413">
        <v>4967000000</v>
      </c>
      <c r="OF413">
        <v>16937666666.666666</v>
      </c>
      <c r="OG413">
        <v>6558000000</v>
      </c>
      <c r="OH413">
        <v>436333333.33333331</v>
      </c>
      <c r="OI413">
        <v>4834333333.333333</v>
      </c>
      <c r="OJ413">
        <v>5108666666.666667</v>
      </c>
      <c r="OK413">
        <v>44252000000</v>
      </c>
      <c r="OL413">
        <v>11007333333.333334</v>
      </c>
      <c r="OM413">
        <v>9799666666.666666</v>
      </c>
      <c r="ON413">
        <v>1207333333.3333333</v>
      </c>
      <c r="OP413">
        <v>8446333333.333333</v>
      </c>
      <c r="OQ413">
        <v>4662333333.333333</v>
      </c>
      <c r="OR413">
        <v>2330000000</v>
      </c>
      <c r="OS413">
        <v>1453666666.6666667</v>
      </c>
      <c r="OT413">
        <v>9138333333.333334</v>
      </c>
      <c r="OU413">
        <v>5115333333.333333</v>
      </c>
      <c r="OV413">
        <v>4805333333.333333</v>
      </c>
      <c r="OW413">
        <v>-380666666.66666669</v>
      </c>
      <c r="OX413">
        <v>4930000000</v>
      </c>
      <c r="OY413">
        <v>5310666666.666667</v>
      </c>
      <c r="OZ413">
        <v>10836000000</v>
      </c>
      <c r="PA413">
        <v>46208666666.666664</v>
      </c>
      <c r="PB413">
        <v>35372666666.666664</v>
      </c>
    </row>
    <row r="414" spans="1:418" x14ac:dyDescent="0.45">
      <c r="A414" s="71">
        <v>29618</v>
      </c>
      <c r="B414">
        <v>88</v>
      </c>
      <c r="C414">
        <v>86.6</v>
      </c>
      <c r="D414">
        <v>86.3</v>
      </c>
      <c r="F414">
        <v>85.2</v>
      </c>
      <c r="I414">
        <v>80.900000000000006</v>
      </c>
      <c r="L414">
        <v>82.7</v>
      </c>
      <c r="M414">
        <v>83.1</v>
      </c>
      <c r="N414">
        <v>101.9</v>
      </c>
      <c r="O414">
        <v>104.7</v>
      </c>
      <c r="Q414">
        <v>77.5</v>
      </c>
      <c r="R414">
        <v>82.9</v>
      </c>
      <c r="S414">
        <v>71.2</v>
      </c>
      <c r="W414">
        <v>90.3</v>
      </c>
      <c r="AA414">
        <v>92.1</v>
      </c>
      <c r="AL414">
        <v>88.8</v>
      </c>
      <c r="AP414">
        <v>92</v>
      </c>
      <c r="AQ414">
        <v>92.1</v>
      </c>
      <c r="AR414">
        <v>93.6</v>
      </c>
      <c r="AT414">
        <v>91.4</v>
      </c>
      <c r="AU414">
        <v>97</v>
      </c>
      <c r="BC414">
        <v>87.5</v>
      </c>
      <c r="BG414">
        <v>95.3</v>
      </c>
      <c r="BH414">
        <v>95.6</v>
      </c>
      <c r="BI414">
        <v>95.2</v>
      </c>
      <c r="BJ414">
        <v>99.1</v>
      </c>
      <c r="BK414">
        <v>104</v>
      </c>
      <c r="BM414">
        <v>86.8</v>
      </c>
      <c r="BO414">
        <v>82.4</v>
      </c>
      <c r="BQ414">
        <v>88.5</v>
      </c>
      <c r="BR414">
        <v>87</v>
      </c>
      <c r="BS414">
        <v>89.2</v>
      </c>
      <c r="CB414">
        <v>93.1</v>
      </c>
      <c r="CF414">
        <v>88.2</v>
      </c>
      <c r="CG414">
        <v>93.1</v>
      </c>
      <c r="CJ414">
        <v>98</v>
      </c>
      <c r="CL414">
        <v>95.3</v>
      </c>
      <c r="CO414">
        <v>88.3</v>
      </c>
      <c r="CP414">
        <v>88.6</v>
      </c>
      <c r="CQ414">
        <v>88.3</v>
      </c>
      <c r="CR414">
        <v>80.3</v>
      </c>
      <c r="CS414">
        <v>98.9</v>
      </c>
      <c r="CU414">
        <v>85.2</v>
      </c>
      <c r="CW414">
        <v>89.2</v>
      </c>
      <c r="CX414">
        <v>115.5</v>
      </c>
      <c r="CZ414">
        <v>121.5</v>
      </c>
      <c r="DA414">
        <v>84</v>
      </c>
      <c r="DI414">
        <v>94.4</v>
      </c>
      <c r="DK414">
        <v>94.1</v>
      </c>
      <c r="DQ414">
        <v>94.2</v>
      </c>
      <c r="DX414">
        <v>95</v>
      </c>
      <c r="EB414">
        <v>89.1</v>
      </c>
      <c r="EC414">
        <v>91.1</v>
      </c>
      <c r="EF414">
        <v>87</v>
      </c>
      <c r="EI414">
        <v>87.8</v>
      </c>
      <c r="EK414">
        <v>88.9</v>
      </c>
      <c r="EP414">
        <v>90.8</v>
      </c>
      <c r="EQ414">
        <v>91.6</v>
      </c>
      <c r="ER414">
        <v>89.5</v>
      </c>
      <c r="EW414">
        <v>87.8</v>
      </c>
      <c r="EY414">
        <v>93.9</v>
      </c>
      <c r="EZ414">
        <v>92.4</v>
      </c>
      <c r="FA414">
        <v>92.2</v>
      </c>
      <c r="FB414">
        <v>94.1</v>
      </c>
      <c r="FE414">
        <v>92.9</v>
      </c>
      <c r="FF414">
        <v>93.3</v>
      </c>
      <c r="FG414">
        <v>97.2</v>
      </c>
      <c r="FH414">
        <v>97</v>
      </c>
      <c r="FI414">
        <v>99.6</v>
      </c>
      <c r="FJ414">
        <v>97.5</v>
      </c>
      <c r="FM414">
        <v>98.5</v>
      </c>
      <c r="FO414">
        <v>98.5</v>
      </c>
      <c r="FP414">
        <v>94.8</v>
      </c>
      <c r="FQ414">
        <v>93.7</v>
      </c>
      <c r="FS414">
        <v>95.2</v>
      </c>
      <c r="FX414">
        <v>90.7</v>
      </c>
      <c r="FY414">
        <v>91.6</v>
      </c>
      <c r="GA414">
        <v>90.9</v>
      </c>
      <c r="GC414">
        <v>90.8</v>
      </c>
      <c r="GF414">
        <v>71.3</v>
      </c>
      <c r="GH414">
        <v>109.9</v>
      </c>
      <c r="GI414">
        <v>110.1</v>
      </c>
      <c r="GJ414">
        <v>109.9</v>
      </c>
      <c r="GP414">
        <v>86.6</v>
      </c>
      <c r="GZ414">
        <v>79.2</v>
      </c>
      <c r="HA414">
        <v>80.400000000000006</v>
      </c>
      <c r="HB414">
        <v>77.099999999999994</v>
      </c>
      <c r="HC414">
        <v>78.900000000000006</v>
      </c>
      <c r="HD414">
        <v>82.4</v>
      </c>
      <c r="HE414">
        <v>81.400000000000006</v>
      </c>
      <c r="HI414">
        <v>6.8</v>
      </c>
      <c r="IA414">
        <v>92.5</v>
      </c>
      <c r="IE414">
        <v>93.8</v>
      </c>
      <c r="IH414">
        <v>91.1</v>
      </c>
      <c r="IN414">
        <v>87</v>
      </c>
      <c r="IU414">
        <v>76.400000000000006</v>
      </c>
      <c r="IV414">
        <v>76.400000000000006</v>
      </c>
      <c r="IW414">
        <v>76.099999999999994</v>
      </c>
      <c r="IX414">
        <v>7.3</v>
      </c>
      <c r="JJ414">
        <v>79.7</v>
      </c>
      <c r="JQ414">
        <v>83.6</v>
      </c>
      <c r="JX414">
        <v>85.9</v>
      </c>
      <c r="JY414">
        <v>87.1</v>
      </c>
      <c r="JZ414">
        <v>87.1</v>
      </c>
      <c r="KA414">
        <v>87.4</v>
      </c>
      <c r="KB414">
        <v>85.3</v>
      </c>
      <c r="KC414">
        <v>86.6</v>
      </c>
      <c r="KD414">
        <v>88.5</v>
      </c>
      <c r="KE414">
        <v>88.6</v>
      </c>
      <c r="KG414">
        <v>95.4</v>
      </c>
      <c r="KH414">
        <v>78.8</v>
      </c>
      <c r="KI414">
        <v>93.3</v>
      </c>
      <c r="KJ414">
        <v>91.2</v>
      </c>
      <c r="KK414">
        <v>91.2</v>
      </c>
      <c r="KL414">
        <v>90.1</v>
      </c>
      <c r="KT414">
        <v>6120333333.333333</v>
      </c>
      <c r="KU414">
        <v>628578000000</v>
      </c>
      <c r="KV414">
        <v>286697000000</v>
      </c>
      <c r="KW414">
        <v>82015666666.666672</v>
      </c>
      <c r="KX414">
        <v>32244666666.666668</v>
      </c>
      <c r="KY414">
        <v>21226333333.333332</v>
      </c>
      <c r="KZ414">
        <v>4524333333.333333</v>
      </c>
      <c r="LA414">
        <v>6493666666.666667</v>
      </c>
      <c r="LB414">
        <v>23817000000</v>
      </c>
      <c r="LC414">
        <v>12968000000</v>
      </c>
      <c r="LD414">
        <v>5192000000</v>
      </c>
      <c r="LE414">
        <v>3769333333.3333335</v>
      </c>
      <c r="LF414">
        <v>1887666666.6666667</v>
      </c>
      <c r="LG414">
        <v>16177000000</v>
      </c>
      <c r="LH414">
        <v>7857000000</v>
      </c>
      <c r="LI414">
        <v>3052666666.6666665</v>
      </c>
      <c r="LJ414">
        <v>3200000000</v>
      </c>
      <c r="LK414">
        <v>1665333333.3333333</v>
      </c>
      <c r="LL414">
        <v>402000000</v>
      </c>
      <c r="LM414">
        <v>9777000000</v>
      </c>
      <c r="LN414">
        <v>5265000000</v>
      </c>
      <c r="LO414">
        <v>1907666666.6666667</v>
      </c>
      <c r="LP414">
        <v>618333333.33333337</v>
      </c>
      <c r="LQ414">
        <v>1696000000</v>
      </c>
      <c r="LR414">
        <v>290000000</v>
      </c>
      <c r="LS414">
        <v>204681333333.33334</v>
      </c>
      <c r="LT414">
        <v>83536000000</v>
      </c>
      <c r="LU414">
        <v>72628333333.333328</v>
      </c>
      <c r="LV414">
        <v>10505666666.666666</v>
      </c>
      <c r="LW414">
        <v>402000000</v>
      </c>
      <c r="LX414">
        <v>36973666666.666664</v>
      </c>
      <c r="LY414">
        <v>29831666666.666668</v>
      </c>
      <c r="LZ414">
        <v>17372666666.666668</v>
      </c>
      <c r="MA414">
        <v>11001333333.333334</v>
      </c>
      <c r="MB414">
        <v>1457666666.6666667</v>
      </c>
      <c r="MC414">
        <v>7142000000</v>
      </c>
      <c r="MD414">
        <v>37815666666.666664</v>
      </c>
      <c r="ME414">
        <v>32732333333.333332</v>
      </c>
      <c r="MF414">
        <v>5083333333.333333</v>
      </c>
      <c r="MG414">
        <v>46356333333.333336</v>
      </c>
      <c r="MH414">
        <v>6793000000</v>
      </c>
      <c r="MI414">
        <v>7923666666.666667</v>
      </c>
      <c r="MJ414">
        <v>10426333333.333334</v>
      </c>
      <c r="MK414">
        <v>6633666666.666667</v>
      </c>
      <c r="ML414">
        <v>7342000000</v>
      </c>
      <c r="MM414">
        <v>6536333333.333333</v>
      </c>
      <c r="MN414">
        <v>701333333.33333337</v>
      </c>
      <c r="MO414">
        <v>341881000000</v>
      </c>
      <c r="MP414">
        <v>331044666666.66669</v>
      </c>
      <c r="MQ414">
        <v>111393000000</v>
      </c>
      <c r="MR414">
        <v>88727666666.666672</v>
      </c>
      <c r="MS414">
        <v>22550000000</v>
      </c>
      <c r="MT414">
        <v>64232333333.333336</v>
      </c>
      <c r="MU414">
        <v>1775000000</v>
      </c>
      <c r="MV414">
        <v>170333333.33333334</v>
      </c>
      <c r="MW414">
        <v>22665333333.333332</v>
      </c>
      <c r="MX414">
        <v>3316333333.3333335</v>
      </c>
      <c r="MY414">
        <v>19349000000</v>
      </c>
      <c r="MZ414">
        <v>12757666666.666666</v>
      </c>
      <c r="NA414">
        <v>6591333333.333333</v>
      </c>
      <c r="NB414">
        <v>63804333333.333336</v>
      </c>
      <c r="NC414">
        <v>26310666666.666668</v>
      </c>
      <c r="ND414">
        <v>16114000000</v>
      </c>
      <c r="NE414">
        <v>5097333333.333333</v>
      </c>
      <c r="NF414">
        <v>5099333333.333333</v>
      </c>
      <c r="NG414">
        <v>37493666666.666664</v>
      </c>
      <c r="NH414">
        <v>31533333333.333332</v>
      </c>
      <c r="NI414">
        <v>5960333333.333333</v>
      </c>
      <c r="NJ414">
        <v>19766333333.333332</v>
      </c>
      <c r="NK414">
        <v>12622000000</v>
      </c>
      <c r="NL414">
        <v>11177333333.333334</v>
      </c>
      <c r="NM414">
        <v>1444666666.6666667</v>
      </c>
      <c r="NN414">
        <v>7144333333.333333</v>
      </c>
      <c r="NO414">
        <v>2567333333.3333335</v>
      </c>
      <c r="NP414">
        <v>4567333333.333333</v>
      </c>
      <c r="NQ414">
        <v>9666666.666666666</v>
      </c>
      <c r="NR414">
        <v>14894000000</v>
      </c>
      <c r="NS414">
        <v>7246000000</v>
      </c>
      <c r="NT414">
        <v>3919000000</v>
      </c>
      <c r="NU414">
        <v>2546000000</v>
      </c>
      <c r="NV414">
        <v>1183000000</v>
      </c>
      <c r="NW414">
        <v>43879000000</v>
      </c>
      <c r="NX414">
        <v>40112666666.666664</v>
      </c>
      <c r="NY414">
        <v>38121333333.333336</v>
      </c>
      <c r="NZ414">
        <v>1991333333.3333333</v>
      </c>
      <c r="OA414">
        <v>3766333333.3333335</v>
      </c>
      <c r="OB414">
        <v>33056000000</v>
      </c>
      <c r="OC414">
        <v>16118000000</v>
      </c>
      <c r="OD414">
        <v>11151000000</v>
      </c>
      <c r="OE414">
        <v>4967000000</v>
      </c>
      <c r="OF414">
        <v>16937666666.666666</v>
      </c>
      <c r="OG414">
        <v>6558000000</v>
      </c>
      <c r="OH414">
        <v>436333333.33333331</v>
      </c>
      <c r="OI414">
        <v>4834333333.333333</v>
      </c>
      <c r="OJ414">
        <v>5108666666.666667</v>
      </c>
      <c r="OK414">
        <v>44252000000</v>
      </c>
      <c r="OL414">
        <v>11007333333.333334</v>
      </c>
      <c r="OM414">
        <v>9799666666.666666</v>
      </c>
      <c r="ON414">
        <v>1207333333.3333333</v>
      </c>
      <c r="OP414">
        <v>8446333333.333333</v>
      </c>
      <c r="OQ414">
        <v>4662333333.333333</v>
      </c>
      <c r="OR414">
        <v>2330000000</v>
      </c>
      <c r="OS414">
        <v>1453666666.6666667</v>
      </c>
      <c r="OT414">
        <v>9138333333.333334</v>
      </c>
      <c r="OU414">
        <v>5115333333.333333</v>
      </c>
      <c r="OV414">
        <v>4805333333.333333</v>
      </c>
      <c r="OW414">
        <v>-380666666.66666669</v>
      </c>
      <c r="OX414">
        <v>4930000000</v>
      </c>
      <c r="OY414">
        <v>5310666666.666667</v>
      </c>
      <c r="OZ414">
        <v>10836000000</v>
      </c>
      <c r="PA414">
        <v>46208666666.666664</v>
      </c>
      <c r="PB414">
        <v>35372666666.666664</v>
      </c>
    </row>
    <row r="415" spans="1:418" x14ac:dyDescent="0.45">
      <c r="A415" s="71">
        <v>29646</v>
      </c>
      <c r="B415">
        <v>88.6</v>
      </c>
      <c r="C415">
        <v>87.1</v>
      </c>
      <c r="D415">
        <v>86.7</v>
      </c>
      <c r="F415">
        <v>85.9</v>
      </c>
      <c r="I415">
        <v>82.3</v>
      </c>
      <c r="L415">
        <v>83.8</v>
      </c>
      <c r="M415">
        <v>84.6</v>
      </c>
      <c r="N415">
        <v>106.1</v>
      </c>
      <c r="O415">
        <v>109.2</v>
      </c>
      <c r="Q415">
        <v>78.099999999999994</v>
      </c>
      <c r="R415">
        <v>83.3</v>
      </c>
      <c r="S415">
        <v>72.099999999999994</v>
      </c>
      <c r="W415">
        <v>90.9</v>
      </c>
      <c r="AA415">
        <v>92.4</v>
      </c>
      <c r="AL415">
        <v>89.2</v>
      </c>
      <c r="AP415">
        <v>92.5</v>
      </c>
      <c r="AQ415">
        <v>92.6</v>
      </c>
      <c r="AR415">
        <v>94.1</v>
      </c>
      <c r="AT415">
        <v>91.8</v>
      </c>
      <c r="AU415">
        <v>97.9</v>
      </c>
      <c r="BC415">
        <v>88.3</v>
      </c>
      <c r="BG415">
        <v>94.6</v>
      </c>
      <c r="BH415">
        <v>94.9</v>
      </c>
      <c r="BI415">
        <v>94.5</v>
      </c>
      <c r="BJ415">
        <v>98.1</v>
      </c>
      <c r="BK415">
        <v>102.3</v>
      </c>
      <c r="BM415">
        <v>86.5</v>
      </c>
      <c r="BO415">
        <v>82</v>
      </c>
      <c r="BQ415">
        <v>87.3</v>
      </c>
      <c r="BR415">
        <v>84.9</v>
      </c>
      <c r="BS415">
        <v>89.3</v>
      </c>
      <c r="CB415">
        <v>93.9</v>
      </c>
      <c r="CF415">
        <v>89</v>
      </c>
      <c r="CG415">
        <v>91.5</v>
      </c>
      <c r="CJ415">
        <v>98.4</v>
      </c>
      <c r="CL415">
        <v>95.7</v>
      </c>
      <c r="CO415">
        <v>92.5</v>
      </c>
      <c r="CP415">
        <v>95.3</v>
      </c>
      <c r="CQ415">
        <v>88.7</v>
      </c>
      <c r="CR415">
        <v>81.099999999999994</v>
      </c>
      <c r="CS415">
        <v>97.9</v>
      </c>
      <c r="CU415">
        <v>84.8</v>
      </c>
      <c r="CW415">
        <v>100.4</v>
      </c>
      <c r="CX415">
        <v>119</v>
      </c>
      <c r="CZ415">
        <v>142.80000000000001</v>
      </c>
      <c r="DA415">
        <v>91</v>
      </c>
      <c r="DI415">
        <v>94.4</v>
      </c>
      <c r="DK415">
        <v>94.4</v>
      </c>
      <c r="DQ415">
        <v>94.4</v>
      </c>
      <c r="DX415">
        <v>95.3</v>
      </c>
      <c r="EB415">
        <v>90</v>
      </c>
      <c r="EC415">
        <v>91.1</v>
      </c>
      <c r="EF415">
        <v>88.1</v>
      </c>
      <c r="EI415">
        <v>89</v>
      </c>
      <c r="EK415">
        <v>89.2</v>
      </c>
      <c r="EP415">
        <v>91.2</v>
      </c>
      <c r="EQ415">
        <v>91.9</v>
      </c>
      <c r="ER415">
        <v>89.3</v>
      </c>
      <c r="EW415">
        <v>88.8</v>
      </c>
      <c r="EY415">
        <v>94.3</v>
      </c>
      <c r="EZ415">
        <v>93.2</v>
      </c>
      <c r="FA415">
        <v>93.2</v>
      </c>
      <c r="FB415">
        <v>94.9</v>
      </c>
      <c r="FE415">
        <v>93.7</v>
      </c>
      <c r="FF415">
        <v>93.1</v>
      </c>
      <c r="FG415">
        <v>97</v>
      </c>
      <c r="FH415">
        <v>96.5</v>
      </c>
      <c r="FI415">
        <v>94.7</v>
      </c>
      <c r="FJ415">
        <v>98.9</v>
      </c>
      <c r="FM415">
        <v>99.2</v>
      </c>
      <c r="FO415">
        <v>99.2</v>
      </c>
      <c r="FP415">
        <v>95.4</v>
      </c>
      <c r="FQ415">
        <v>93.6</v>
      </c>
      <c r="FS415">
        <v>95.7</v>
      </c>
      <c r="FX415">
        <v>91.8</v>
      </c>
      <c r="FY415">
        <v>92.7</v>
      </c>
      <c r="GA415">
        <v>90.4</v>
      </c>
      <c r="GC415">
        <v>90.2</v>
      </c>
      <c r="GF415">
        <v>72</v>
      </c>
      <c r="GH415">
        <v>113</v>
      </c>
      <c r="GI415">
        <v>113</v>
      </c>
      <c r="GJ415">
        <v>112.9</v>
      </c>
      <c r="GP415">
        <v>87.2</v>
      </c>
      <c r="GZ415">
        <v>79.900000000000006</v>
      </c>
      <c r="HA415">
        <v>81</v>
      </c>
      <c r="HB415">
        <v>77.900000000000006</v>
      </c>
      <c r="HC415">
        <v>79.7</v>
      </c>
      <c r="HD415">
        <v>83.2</v>
      </c>
      <c r="HE415">
        <v>82.2</v>
      </c>
      <c r="HI415">
        <v>6.9</v>
      </c>
      <c r="IA415">
        <v>93</v>
      </c>
      <c r="IE415">
        <v>94.1</v>
      </c>
      <c r="IH415">
        <v>91.4</v>
      </c>
      <c r="IN415">
        <v>87</v>
      </c>
      <c r="IU415">
        <v>77.2</v>
      </c>
      <c r="IV415">
        <v>77</v>
      </c>
      <c r="IW415">
        <v>76.7</v>
      </c>
      <c r="IX415">
        <v>7.4</v>
      </c>
      <c r="JJ415">
        <v>80.3</v>
      </c>
      <c r="JQ415">
        <v>84</v>
      </c>
      <c r="JX415">
        <v>86.4</v>
      </c>
      <c r="JY415">
        <v>87.5</v>
      </c>
      <c r="JZ415">
        <v>87.8</v>
      </c>
      <c r="KA415">
        <v>88.3</v>
      </c>
      <c r="KB415">
        <v>85.8</v>
      </c>
      <c r="KC415">
        <v>87.1</v>
      </c>
      <c r="KD415">
        <v>89.1</v>
      </c>
      <c r="KE415">
        <v>89.3</v>
      </c>
      <c r="KG415">
        <v>95.6</v>
      </c>
      <c r="KH415">
        <v>79.7</v>
      </c>
      <c r="KI415">
        <v>93.5</v>
      </c>
      <c r="KJ415">
        <v>91.8</v>
      </c>
      <c r="KK415">
        <v>91.7</v>
      </c>
      <c r="KL415">
        <v>90.3</v>
      </c>
      <c r="KT415">
        <v>6120333333.333333</v>
      </c>
      <c r="KU415">
        <v>628578000000</v>
      </c>
      <c r="KV415">
        <v>286697000000</v>
      </c>
      <c r="KW415">
        <v>82015666666.666672</v>
      </c>
      <c r="KX415">
        <v>32244666666.666668</v>
      </c>
      <c r="KY415">
        <v>21226333333.333332</v>
      </c>
      <c r="KZ415">
        <v>4524333333.333333</v>
      </c>
      <c r="LA415">
        <v>6493666666.666667</v>
      </c>
      <c r="LB415">
        <v>23817000000</v>
      </c>
      <c r="LC415">
        <v>12968000000</v>
      </c>
      <c r="LD415">
        <v>5192000000</v>
      </c>
      <c r="LE415">
        <v>3769333333.3333335</v>
      </c>
      <c r="LF415">
        <v>1887666666.6666667</v>
      </c>
      <c r="LG415">
        <v>16177000000</v>
      </c>
      <c r="LH415">
        <v>7857000000</v>
      </c>
      <c r="LI415">
        <v>3052666666.6666665</v>
      </c>
      <c r="LJ415">
        <v>3200000000</v>
      </c>
      <c r="LK415">
        <v>1665333333.3333333</v>
      </c>
      <c r="LL415">
        <v>402000000</v>
      </c>
      <c r="LM415">
        <v>9777000000</v>
      </c>
      <c r="LN415">
        <v>5265000000</v>
      </c>
      <c r="LO415">
        <v>1907666666.6666667</v>
      </c>
      <c r="LP415">
        <v>618333333.33333337</v>
      </c>
      <c r="LQ415">
        <v>1696000000</v>
      </c>
      <c r="LR415">
        <v>290000000</v>
      </c>
      <c r="LS415">
        <v>204681333333.33334</v>
      </c>
      <c r="LT415">
        <v>83536000000</v>
      </c>
      <c r="LU415">
        <v>72628333333.333328</v>
      </c>
      <c r="LV415">
        <v>10505666666.666666</v>
      </c>
      <c r="LW415">
        <v>402000000</v>
      </c>
      <c r="LX415">
        <v>36973666666.666664</v>
      </c>
      <c r="LY415">
        <v>29831666666.666668</v>
      </c>
      <c r="LZ415">
        <v>17372666666.666668</v>
      </c>
      <c r="MA415">
        <v>11001333333.333334</v>
      </c>
      <c r="MB415">
        <v>1457666666.6666667</v>
      </c>
      <c r="MC415">
        <v>7142000000</v>
      </c>
      <c r="MD415">
        <v>37815666666.666664</v>
      </c>
      <c r="ME415">
        <v>32732333333.333332</v>
      </c>
      <c r="MF415">
        <v>5083333333.333333</v>
      </c>
      <c r="MG415">
        <v>46356333333.333336</v>
      </c>
      <c r="MH415">
        <v>6793000000</v>
      </c>
      <c r="MI415">
        <v>7923666666.666667</v>
      </c>
      <c r="MJ415">
        <v>10426333333.333334</v>
      </c>
      <c r="MK415">
        <v>6633666666.666667</v>
      </c>
      <c r="ML415">
        <v>7342000000</v>
      </c>
      <c r="MM415">
        <v>6536333333.333333</v>
      </c>
      <c r="MN415">
        <v>701333333.33333337</v>
      </c>
      <c r="MO415">
        <v>341881000000</v>
      </c>
      <c r="MP415">
        <v>331044666666.66669</v>
      </c>
      <c r="MQ415">
        <v>111393000000</v>
      </c>
      <c r="MR415">
        <v>88727666666.666672</v>
      </c>
      <c r="MS415">
        <v>22550000000</v>
      </c>
      <c r="MT415">
        <v>64232333333.333336</v>
      </c>
      <c r="MU415">
        <v>1775000000</v>
      </c>
      <c r="MV415">
        <v>170333333.33333334</v>
      </c>
      <c r="MW415">
        <v>22665333333.333332</v>
      </c>
      <c r="MX415">
        <v>3316333333.3333335</v>
      </c>
      <c r="MY415">
        <v>19349000000</v>
      </c>
      <c r="MZ415">
        <v>12757666666.666666</v>
      </c>
      <c r="NA415">
        <v>6591333333.333333</v>
      </c>
      <c r="NB415">
        <v>63804333333.333336</v>
      </c>
      <c r="NC415">
        <v>26310666666.666668</v>
      </c>
      <c r="ND415">
        <v>16114000000</v>
      </c>
      <c r="NE415">
        <v>5097333333.333333</v>
      </c>
      <c r="NF415">
        <v>5099333333.333333</v>
      </c>
      <c r="NG415">
        <v>37493666666.666664</v>
      </c>
      <c r="NH415">
        <v>31533333333.333332</v>
      </c>
      <c r="NI415">
        <v>5960333333.333333</v>
      </c>
      <c r="NJ415">
        <v>19766333333.333332</v>
      </c>
      <c r="NK415">
        <v>12622000000</v>
      </c>
      <c r="NL415">
        <v>11177333333.333334</v>
      </c>
      <c r="NM415">
        <v>1444666666.6666667</v>
      </c>
      <c r="NN415">
        <v>7144333333.333333</v>
      </c>
      <c r="NO415">
        <v>2567333333.3333335</v>
      </c>
      <c r="NP415">
        <v>4567333333.333333</v>
      </c>
      <c r="NQ415">
        <v>9666666.666666666</v>
      </c>
      <c r="NR415">
        <v>14894000000</v>
      </c>
      <c r="NS415">
        <v>7246000000</v>
      </c>
      <c r="NT415">
        <v>3919000000</v>
      </c>
      <c r="NU415">
        <v>2546000000</v>
      </c>
      <c r="NV415">
        <v>1183000000</v>
      </c>
      <c r="NW415">
        <v>43879000000</v>
      </c>
      <c r="NX415">
        <v>40112666666.666664</v>
      </c>
      <c r="NY415">
        <v>38121333333.333336</v>
      </c>
      <c r="NZ415">
        <v>1991333333.3333333</v>
      </c>
      <c r="OA415">
        <v>3766333333.3333335</v>
      </c>
      <c r="OB415">
        <v>33056000000</v>
      </c>
      <c r="OC415">
        <v>16118000000</v>
      </c>
      <c r="OD415">
        <v>11151000000</v>
      </c>
      <c r="OE415">
        <v>4967000000</v>
      </c>
      <c r="OF415">
        <v>16937666666.666666</v>
      </c>
      <c r="OG415">
        <v>6558000000</v>
      </c>
      <c r="OH415">
        <v>436333333.33333331</v>
      </c>
      <c r="OI415">
        <v>4834333333.333333</v>
      </c>
      <c r="OJ415">
        <v>5108666666.666667</v>
      </c>
      <c r="OK415">
        <v>44252000000</v>
      </c>
      <c r="OL415">
        <v>11007333333.333334</v>
      </c>
      <c r="OM415">
        <v>9799666666.666666</v>
      </c>
      <c r="ON415">
        <v>1207333333.3333333</v>
      </c>
      <c r="OP415">
        <v>8446333333.333333</v>
      </c>
      <c r="OQ415">
        <v>4662333333.333333</v>
      </c>
      <c r="OR415">
        <v>2330000000</v>
      </c>
      <c r="OS415">
        <v>1453666666.6666667</v>
      </c>
      <c r="OT415">
        <v>9138333333.333334</v>
      </c>
      <c r="OU415">
        <v>5115333333.333333</v>
      </c>
      <c r="OV415">
        <v>4805333333.333333</v>
      </c>
      <c r="OW415">
        <v>-380666666.66666669</v>
      </c>
      <c r="OX415">
        <v>4930000000</v>
      </c>
      <c r="OY415">
        <v>5310666666.666667</v>
      </c>
      <c r="OZ415">
        <v>10836000000</v>
      </c>
      <c r="PA415">
        <v>46208666666.666664</v>
      </c>
      <c r="PB415">
        <v>35372666666.666664</v>
      </c>
    </row>
    <row r="416" spans="1:418" x14ac:dyDescent="0.45">
      <c r="A416" s="71">
        <v>29677</v>
      </c>
      <c r="B416">
        <v>89.1</v>
      </c>
      <c r="C416">
        <v>87.8</v>
      </c>
      <c r="D416">
        <v>87.3</v>
      </c>
      <c r="F416">
        <v>86.5</v>
      </c>
      <c r="I416">
        <v>82.6</v>
      </c>
      <c r="L416">
        <v>84.8</v>
      </c>
      <c r="M416">
        <v>85.8</v>
      </c>
      <c r="N416">
        <v>107.8</v>
      </c>
      <c r="O416">
        <v>111.1</v>
      </c>
      <c r="Q416">
        <v>79.2</v>
      </c>
      <c r="R416">
        <v>84.4</v>
      </c>
      <c r="S416">
        <v>73.2</v>
      </c>
      <c r="W416">
        <v>91.7</v>
      </c>
      <c r="AA416">
        <v>92.4</v>
      </c>
      <c r="AL416">
        <v>90</v>
      </c>
      <c r="AP416">
        <v>92.6</v>
      </c>
      <c r="AQ416">
        <v>92.8</v>
      </c>
      <c r="AR416">
        <v>94.1</v>
      </c>
      <c r="AT416">
        <v>92</v>
      </c>
      <c r="AU416">
        <v>97</v>
      </c>
      <c r="BC416">
        <v>89.1</v>
      </c>
      <c r="BG416">
        <v>93.9</v>
      </c>
      <c r="BH416">
        <v>94</v>
      </c>
      <c r="BI416">
        <v>93.6</v>
      </c>
      <c r="BJ416">
        <v>96.5</v>
      </c>
      <c r="BK416">
        <v>100.3</v>
      </c>
      <c r="BM416">
        <v>86.9</v>
      </c>
      <c r="BO416">
        <v>79.900000000000006</v>
      </c>
      <c r="BQ416">
        <v>87.5</v>
      </c>
      <c r="BR416">
        <v>86.4</v>
      </c>
      <c r="BS416">
        <v>90.3</v>
      </c>
      <c r="CB416">
        <v>94.2</v>
      </c>
      <c r="CF416">
        <v>89.8</v>
      </c>
      <c r="CG416">
        <v>94.6</v>
      </c>
      <c r="CJ416">
        <v>98.5</v>
      </c>
      <c r="CL416">
        <v>96.3</v>
      </c>
      <c r="CO416">
        <v>92.7</v>
      </c>
      <c r="CP416">
        <v>94.1</v>
      </c>
      <c r="CQ416">
        <v>88.3</v>
      </c>
      <c r="CR416">
        <v>79.7</v>
      </c>
      <c r="CS416">
        <v>96</v>
      </c>
      <c r="CU416">
        <v>84.6</v>
      </c>
      <c r="CW416">
        <v>98.7</v>
      </c>
      <c r="CX416">
        <v>122.1</v>
      </c>
      <c r="CZ416">
        <v>145.69999999999999</v>
      </c>
      <c r="DA416">
        <v>88.9</v>
      </c>
      <c r="DI416">
        <v>95.1</v>
      </c>
      <c r="DK416">
        <v>95</v>
      </c>
      <c r="DQ416">
        <v>94.7</v>
      </c>
      <c r="DX416">
        <v>95.8</v>
      </c>
      <c r="EB416">
        <v>90.6</v>
      </c>
      <c r="EC416">
        <v>91.6</v>
      </c>
      <c r="EF416">
        <v>88.9</v>
      </c>
      <c r="EI416">
        <v>89.7</v>
      </c>
      <c r="EK416">
        <v>89.8</v>
      </c>
      <c r="EP416">
        <v>91.5</v>
      </c>
      <c r="EQ416">
        <v>92.1</v>
      </c>
      <c r="ER416">
        <v>89.7</v>
      </c>
      <c r="EW416">
        <v>89.1</v>
      </c>
      <c r="EY416">
        <v>94.7</v>
      </c>
      <c r="EZ416">
        <v>93.2</v>
      </c>
      <c r="FA416">
        <v>93</v>
      </c>
      <c r="FB416">
        <v>95</v>
      </c>
      <c r="FE416">
        <v>93.8</v>
      </c>
      <c r="FF416">
        <v>93.5</v>
      </c>
      <c r="FG416">
        <v>97.6</v>
      </c>
      <c r="FH416">
        <v>97.1</v>
      </c>
      <c r="FI416">
        <v>94.3</v>
      </c>
      <c r="FJ416">
        <v>99.5</v>
      </c>
      <c r="FM416">
        <v>100.6</v>
      </c>
      <c r="FO416">
        <v>100.6</v>
      </c>
      <c r="FP416">
        <v>95.9</v>
      </c>
      <c r="FQ416">
        <v>94.4</v>
      </c>
      <c r="FS416">
        <v>96.1</v>
      </c>
      <c r="FX416">
        <v>91.7</v>
      </c>
      <c r="FY416">
        <v>92.5</v>
      </c>
      <c r="GA416">
        <v>91.9</v>
      </c>
      <c r="GC416">
        <v>91.8</v>
      </c>
      <c r="GF416">
        <v>72.400000000000006</v>
      </c>
      <c r="GH416">
        <v>110.6</v>
      </c>
      <c r="GI416">
        <v>110.6</v>
      </c>
      <c r="GJ416">
        <v>110.7</v>
      </c>
      <c r="GP416">
        <v>87.7</v>
      </c>
      <c r="GZ416">
        <v>80.7</v>
      </c>
      <c r="HA416">
        <v>81.599999999999994</v>
      </c>
      <c r="HB416">
        <v>78.599999999999994</v>
      </c>
      <c r="HC416">
        <v>80.400000000000006</v>
      </c>
      <c r="HD416">
        <v>83.8</v>
      </c>
      <c r="HE416">
        <v>82.8</v>
      </c>
      <c r="HI416">
        <v>7</v>
      </c>
      <c r="IA416">
        <v>93.6</v>
      </c>
      <c r="IE416">
        <v>94.8</v>
      </c>
      <c r="IH416">
        <v>91.7</v>
      </c>
      <c r="IN416">
        <v>86.5</v>
      </c>
      <c r="IU416">
        <v>77.8</v>
      </c>
      <c r="IV416">
        <v>77.599999999999994</v>
      </c>
      <c r="IW416">
        <v>77.3</v>
      </c>
      <c r="IX416">
        <v>7.5</v>
      </c>
      <c r="JJ416">
        <v>80.900000000000006</v>
      </c>
      <c r="JQ416">
        <v>84.5</v>
      </c>
      <c r="JX416">
        <v>87</v>
      </c>
      <c r="JY416">
        <v>88.1</v>
      </c>
      <c r="JZ416">
        <v>88.3</v>
      </c>
      <c r="KA416">
        <v>88.7</v>
      </c>
      <c r="KB416">
        <v>86.4</v>
      </c>
      <c r="KC416">
        <v>87.7</v>
      </c>
      <c r="KD416">
        <v>89.5</v>
      </c>
      <c r="KE416">
        <v>89.7</v>
      </c>
      <c r="KG416">
        <v>96</v>
      </c>
      <c r="KH416">
        <v>80.5</v>
      </c>
      <c r="KI416">
        <v>93.6</v>
      </c>
      <c r="KJ416">
        <v>91.8</v>
      </c>
      <c r="KK416">
        <v>91.8</v>
      </c>
      <c r="KL416">
        <v>90.6</v>
      </c>
      <c r="KT416">
        <v>6178666666.666667</v>
      </c>
      <c r="KU416">
        <v>639174666666.66663</v>
      </c>
      <c r="KV416">
        <v>287928000000</v>
      </c>
      <c r="KW416">
        <v>80312000000</v>
      </c>
      <c r="KX416">
        <v>29942333333.333332</v>
      </c>
      <c r="KY416">
        <v>18753333333.333332</v>
      </c>
      <c r="KZ416">
        <v>4823000000</v>
      </c>
      <c r="LA416">
        <v>6366000000</v>
      </c>
      <c r="LB416">
        <v>23935000000</v>
      </c>
      <c r="LC416">
        <v>12956000000</v>
      </c>
      <c r="LD416">
        <v>5170666666.666667</v>
      </c>
      <c r="LE416">
        <v>3915333333.3333335</v>
      </c>
      <c r="LF416">
        <v>1893000000</v>
      </c>
      <c r="LG416">
        <v>16547333333.333334</v>
      </c>
      <c r="LH416">
        <v>7800666666.666667</v>
      </c>
      <c r="LI416">
        <v>3180000000</v>
      </c>
      <c r="LJ416">
        <v>3443000000</v>
      </c>
      <c r="LK416">
        <v>1733666666.6666667</v>
      </c>
      <c r="LL416">
        <v>390333333.33333331</v>
      </c>
      <c r="LM416">
        <v>9887000000</v>
      </c>
      <c r="LN416">
        <v>5423333333.333333</v>
      </c>
      <c r="LO416">
        <v>1862000000</v>
      </c>
      <c r="LP416">
        <v>644000000</v>
      </c>
      <c r="LQ416">
        <v>1643666666.6666667</v>
      </c>
      <c r="LR416">
        <v>314000000</v>
      </c>
      <c r="LS416">
        <v>207616333333.33334</v>
      </c>
      <c r="LT416">
        <v>84661333333.333328</v>
      </c>
      <c r="LU416">
        <v>73586666666.666672</v>
      </c>
      <c r="LV416">
        <v>10666666666.666666</v>
      </c>
      <c r="LW416">
        <v>408000000</v>
      </c>
      <c r="LX416">
        <v>37484333333.333336</v>
      </c>
      <c r="LY416">
        <v>30212000000</v>
      </c>
      <c r="LZ416">
        <v>17632000000</v>
      </c>
      <c r="MA416">
        <v>11081666666.666666</v>
      </c>
      <c r="MB416">
        <v>1498333333.3333333</v>
      </c>
      <c r="MC416">
        <v>7272333333.333333</v>
      </c>
      <c r="MD416">
        <v>38135666666.666664</v>
      </c>
      <c r="ME416">
        <v>32842000000</v>
      </c>
      <c r="MF416">
        <v>5293333333.333333</v>
      </c>
      <c r="MG416">
        <v>47335000000</v>
      </c>
      <c r="MH416">
        <v>6994333333.333333</v>
      </c>
      <c r="MI416">
        <v>8191333333.333333</v>
      </c>
      <c r="MJ416">
        <v>10618666666.666666</v>
      </c>
      <c r="MK416">
        <v>6779333333.333333</v>
      </c>
      <c r="ML416">
        <v>7594333333.333333</v>
      </c>
      <c r="MM416">
        <v>6552333333.333333</v>
      </c>
      <c r="MN416">
        <v>605000000</v>
      </c>
      <c r="MO416">
        <v>351246666666.66669</v>
      </c>
      <c r="MP416">
        <v>340080666666.66669</v>
      </c>
      <c r="MQ416">
        <v>115978666666.66667</v>
      </c>
      <c r="MR416">
        <v>91301666666.666672</v>
      </c>
      <c r="MS416">
        <v>23271666666.666668</v>
      </c>
      <c r="MT416">
        <v>66067666666.666664</v>
      </c>
      <c r="MU416">
        <v>1792000000</v>
      </c>
      <c r="MV416">
        <v>170333333.33333334</v>
      </c>
      <c r="MW416">
        <v>24677000000</v>
      </c>
      <c r="MX416">
        <v>3419000000</v>
      </c>
      <c r="MY416">
        <v>21258000000</v>
      </c>
      <c r="MZ416">
        <v>14665000000</v>
      </c>
      <c r="NA416">
        <v>6593000000</v>
      </c>
      <c r="NB416">
        <v>66341666666.666664</v>
      </c>
      <c r="NC416">
        <v>27472000000</v>
      </c>
      <c r="ND416">
        <v>16701000000</v>
      </c>
      <c r="NE416">
        <v>5361333333.333333</v>
      </c>
      <c r="NF416">
        <v>5409666666.666667</v>
      </c>
      <c r="NG416">
        <v>38869666666.666664</v>
      </c>
      <c r="NH416">
        <v>32801000000</v>
      </c>
      <c r="NI416">
        <v>6069000000</v>
      </c>
      <c r="NJ416">
        <v>19611333333.333332</v>
      </c>
      <c r="NK416">
        <v>12454000000</v>
      </c>
      <c r="NL416">
        <v>10952000000</v>
      </c>
      <c r="NM416">
        <v>1502000000</v>
      </c>
      <c r="NN416">
        <v>7157333333.333333</v>
      </c>
      <c r="NO416">
        <v>2572333333.3333335</v>
      </c>
      <c r="NP416">
        <v>4575333333.333333</v>
      </c>
      <c r="NQ416">
        <v>9666666.666666666</v>
      </c>
      <c r="NR416">
        <v>15516000000</v>
      </c>
      <c r="NS416">
        <v>7484666666.666667</v>
      </c>
      <c r="NT416">
        <v>4058333333.3333335</v>
      </c>
      <c r="NU416">
        <v>2755333333.3333335</v>
      </c>
      <c r="NV416">
        <v>1217666666.6666667</v>
      </c>
      <c r="NW416">
        <v>44620333333.333336</v>
      </c>
      <c r="NX416">
        <v>40634333333.333336</v>
      </c>
      <c r="NY416">
        <v>38594666666.666664</v>
      </c>
      <c r="NZ416">
        <v>2039666666.6666667</v>
      </c>
      <c r="OA416">
        <v>3986000000</v>
      </c>
      <c r="OB416">
        <v>32820000000</v>
      </c>
      <c r="OC416">
        <v>16531000000</v>
      </c>
      <c r="OD416">
        <v>11328666666.666666</v>
      </c>
      <c r="OE416">
        <v>5202333333.333333</v>
      </c>
      <c r="OF416">
        <v>16289000000</v>
      </c>
      <c r="OG416">
        <v>6604000000</v>
      </c>
      <c r="OH416">
        <v>442000000</v>
      </c>
      <c r="OI416">
        <v>4982666666.666667</v>
      </c>
      <c r="OJ416">
        <v>4260000000</v>
      </c>
      <c r="OK416">
        <v>45192666666.666664</v>
      </c>
      <c r="OL416">
        <v>11474000000</v>
      </c>
      <c r="OM416">
        <v>10083333333.333334</v>
      </c>
      <c r="ON416">
        <v>1390666666.6666667</v>
      </c>
      <c r="OP416">
        <v>8612333333.333334</v>
      </c>
      <c r="OQ416">
        <v>4783666666.666667</v>
      </c>
      <c r="OR416">
        <v>2339666666.6666665</v>
      </c>
      <c r="OS416">
        <v>1489000000</v>
      </c>
      <c r="OT416">
        <v>9273333333.333334</v>
      </c>
      <c r="OU416">
        <v>5322666666.666667</v>
      </c>
      <c r="OV416">
        <v>4858000000</v>
      </c>
      <c r="OW416">
        <v>-526333333.33333331</v>
      </c>
      <c r="OX416">
        <v>4819333333.333333</v>
      </c>
      <c r="OY416">
        <v>5345666666.666667</v>
      </c>
      <c r="OZ416">
        <v>11165666666.666666</v>
      </c>
      <c r="PA416">
        <v>47816333333.333336</v>
      </c>
      <c r="PB416">
        <v>36650333333.333336</v>
      </c>
    </row>
    <row r="417" spans="1:418" x14ac:dyDescent="0.45">
      <c r="A417" s="71">
        <v>29707</v>
      </c>
      <c r="B417">
        <v>89.7</v>
      </c>
      <c r="C417">
        <v>88.8</v>
      </c>
      <c r="D417">
        <v>88.6</v>
      </c>
      <c r="F417">
        <v>87.1</v>
      </c>
      <c r="I417">
        <v>83</v>
      </c>
      <c r="L417">
        <v>85.2</v>
      </c>
      <c r="M417">
        <v>86.1</v>
      </c>
      <c r="N417">
        <v>106.5</v>
      </c>
      <c r="O417">
        <v>109.4</v>
      </c>
      <c r="Q417">
        <v>79.900000000000006</v>
      </c>
      <c r="R417">
        <v>85.2</v>
      </c>
      <c r="S417">
        <v>74</v>
      </c>
      <c r="W417">
        <v>92.1</v>
      </c>
      <c r="AA417">
        <v>92.9</v>
      </c>
      <c r="AL417">
        <v>90.8</v>
      </c>
      <c r="AP417">
        <v>92.7</v>
      </c>
      <c r="AQ417">
        <v>92.8</v>
      </c>
      <c r="AR417">
        <v>93.9</v>
      </c>
      <c r="AT417">
        <v>92.7</v>
      </c>
      <c r="AU417">
        <v>97.4</v>
      </c>
      <c r="BC417">
        <v>89.8</v>
      </c>
      <c r="BG417">
        <v>94.1</v>
      </c>
      <c r="BH417">
        <v>94.3</v>
      </c>
      <c r="BI417">
        <v>94.1</v>
      </c>
      <c r="BJ417">
        <v>97.4</v>
      </c>
      <c r="BK417">
        <v>100.2</v>
      </c>
      <c r="BM417">
        <v>87.6</v>
      </c>
      <c r="BO417">
        <v>80.5</v>
      </c>
      <c r="BQ417">
        <v>89.2</v>
      </c>
      <c r="BR417">
        <v>88.3</v>
      </c>
      <c r="BS417">
        <v>89.3</v>
      </c>
      <c r="CB417">
        <v>94.2</v>
      </c>
      <c r="CF417">
        <v>90.1</v>
      </c>
      <c r="CG417">
        <v>93.4</v>
      </c>
      <c r="CJ417">
        <v>98.7</v>
      </c>
      <c r="CL417">
        <v>96.2</v>
      </c>
      <c r="CO417">
        <v>90.9</v>
      </c>
      <c r="CP417">
        <v>89.8</v>
      </c>
      <c r="CQ417">
        <v>87.4</v>
      </c>
      <c r="CR417">
        <v>79.599999999999994</v>
      </c>
      <c r="CS417">
        <v>96.1</v>
      </c>
      <c r="CU417">
        <v>79.5</v>
      </c>
      <c r="CW417">
        <v>92.6</v>
      </c>
      <c r="CX417">
        <v>118.3</v>
      </c>
      <c r="CZ417">
        <v>77.7</v>
      </c>
      <c r="DA417">
        <v>86.6</v>
      </c>
      <c r="DI417">
        <v>94.8</v>
      </c>
      <c r="DK417">
        <v>94.6</v>
      </c>
      <c r="DQ417">
        <v>94.5</v>
      </c>
      <c r="DX417">
        <v>96.1</v>
      </c>
      <c r="EB417">
        <v>91.2</v>
      </c>
      <c r="EC417">
        <v>93</v>
      </c>
      <c r="EF417">
        <v>89.8</v>
      </c>
      <c r="EI417">
        <v>90.8</v>
      </c>
      <c r="EK417">
        <v>90.3</v>
      </c>
      <c r="EP417">
        <v>92</v>
      </c>
      <c r="EQ417">
        <v>92.5</v>
      </c>
      <c r="ER417">
        <v>90.4</v>
      </c>
      <c r="EW417">
        <v>89.8</v>
      </c>
      <c r="EY417">
        <v>94.8</v>
      </c>
      <c r="EZ417">
        <v>93.6</v>
      </c>
      <c r="FA417">
        <v>93.5</v>
      </c>
      <c r="FB417">
        <v>95.1</v>
      </c>
      <c r="FE417">
        <v>93.7</v>
      </c>
      <c r="FF417">
        <v>93.9</v>
      </c>
      <c r="FG417">
        <v>97.4</v>
      </c>
      <c r="FH417">
        <v>97</v>
      </c>
      <c r="FI417">
        <v>94.2</v>
      </c>
      <c r="FJ417">
        <v>98.7</v>
      </c>
      <c r="FM417">
        <v>100.4</v>
      </c>
      <c r="FO417">
        <v>100.4</v>
      </c>
      <c r="FP417">
        <v>96.5</v>
      </c>
      <c r="FQ417">
        <v>95.1</v>
      </c>
      <c r="FS417">
        <v>96.8</v>
      </c>
      <c r="FX417">
        <v>92.2</v>
      </c>
      <c r="FY417">
        <v>93</v>
      </c>
      <c r="GA417">
        <v>93.9</v>
      </c>
      <c r="GC417">
        <v>93.8</v>
      </c>
      <c r="GF417">
        <v>73.8</v>
      </c>
      <c r="GH417">
        <v>109</v>
      </c>
      <c r="GI417">
        <v>109</v>
      </c>
      <c r="GJ417">
        <v>109.1</v>
      </c>
      <c r="GP417">
        <v>88.2</v>
      </c>
      <c r="GZ417">
        <v>81.400000000000006</v>
      </c>
      <c r="HA417">
        <v>82.6</v>
      </c>
      <c r="HB417">
        <v>79.5</v>
      </c>
      <c r="HC417">
        <v>81.2</v>
      </c>
      <c r="HD417">
        <v>84.6</v>
      </c>
      <c r="HE417">
        <v>83.8</v>
      </c>
      <c r="HI417">
        <v>7</v>
      </c>
      <c r="IA417">
        <v>93.9</v>
      </c>
      <c r="IE417">
        <v>95</v>
      </c>
      <c r="IH417">
        <v>92.5</v>
      </c>
      <c r="IN417">
        <v>86.9</v>
      </c>
      <c r="IU417">
        <v>78.400000000000006</v>
      </c>
      <c r="IV417">
        <v>78.3</v>
      </c>
      <c r="IW417">
        <v>78</v>
      </c>
      <c r="IX417">
        <v>7.5</v>
      </c>
      <c r="JJ417">
        <v>81.900000000000006</v>
      </c>
      <c r="JQ417">
        <v>85</v>
      </c>
      <c r="JX417">
        <v>87.8</v>
      </c>
      <c r="JY417">
        <v>88.7</v>
      </c>
      <c r="JZ417">
        <v>89.1</v>
      </c>
      <c r="KA417">
        <v>89.2</v>
      </c>
      <c r="KB417">
        <v>87</v>
      </c>
      <c r="KC417">
        <v>88.4</v>
      </c>
      <c r="KD417">
        <v>90.1</v>
      </c>
      <c r="KE417">
        <v>90.1</v>
      </c>
      <c r="KG417">
        <v>95.9</v>
      </c>
      <c r="KH417">
        <v>81.099999999999994</v>
      </c>
      <c r="KI417">
        <v>93.7</v>
      </c>
      <c r="KJ417">
        <v>92.3</v>
      </c>
      <c r="KK417">
        <v>92.3</v>
      </c>
      <c r="KL417">
        <v>91.2</v>
      </c>
      <c r="KT417">
        <v>6178666666.666667</v>
      </c>
      <c r="KU417">
        <v>639174666666.66663</v>
      </c>
      <c r="KV417">
        <v>287928000000</v>
      </c>
      <c r="KW417">
        <v>80312000000</v>
      </c>
      <c r="KX417">
        <v>29942333333.333332</v>
      </c>
      <c r="KY417">
        <v>18753333333.333332</v>
      </c>
      <c r="KZ417">
        <v>4823000000</v>
      </c>
      <c r="LA417">
        <v>6366000000</v>
      </c>
      <c r="LB417">
        <v>23935000000</v>
      </c>
      <c r="LC417">
        <v>12956000000</v>
      </c>
      <c r="LD417">
        <v>5170666666.666667</v>
      </c>
      <c r="LE417">
        <v>3915333333.3333335</v>
      </c>
      <c r="LF417">
        <v>1893000000</v>
      </c>
      <c r="LG417">
        <v>16547333333.333334</v>
      </c>
      <c r="LH417">
        <v>7800666666.666667</v>
      </c>
      <c r="LI417">
        <v>3180000000</v>
      </c>
      <c r="LJ417">
        <v>3443000000</v>
      </c>
      <c r="LK417">
        <v>1733666666.6666667</v>
      </c>
      <c r="LL417">
        <v>390333333.33333331</v>
      </c>
      <c r="LM417">
        <v>9887000000</v>
      </c>
      <c r="LN417">
        <v>5423333333.333333</v>
      </c>
      <c r="LO417">
        <v>1862000000</v>
      </c>
      <c r="LP417">
        <v>644000000</v>
      </c>
      <c r="LQ417">
        <v>1643666666.6666667</v>
      </c>
      <c r="LR417">
        <v>314000000</v>
      </c>
      <c r="LS417">
        <v>207616333333.33334</v>
      </c>
      <c r="LT417">
        <v>84661333333.333328</v>
      </c>
      <c r="LU417">
        <v>73586666666.666672</v>
      </c>
      <c r="LV417">
        <v>10666666666.666666</v>
      </c>
      <c r="LW417">
        <v>408000000</v>
      </c>
      <c r="LX417">
        <v>37484333333.333336</v>
      </c>
      <c r="LY417">
        <v>30212000000</v>
      </c>
      <c r="LZ417">
        <v>17632000000</v>
      </c>
      <c r="MA417">
        <v>11081666666.666666</v>
      </c>
      <c r="MB417">
        <v>1498333333.3333333</v>
      </c>
      <c r="MC417">
        <v>7272333333.333333</v>
      </c>
      <c r="MD417">
        <v>38135666666.666664</v>
      </c>
      <c r="ME417">
        <v>32842000000</v>
      </c>
      <c r="MF417">
        <v>5293333333.333333</v>
      </c>
      <c r="MG417">
        <v>47335000000</v>
      </c>
      <c r="MH417">
        <v>6994333333.333333</v>
      </c>
      <c r="MI417">
        <v>8191333333.333333</v>
      </c>
      <c r="MJ417">
        <v>10618666666.666666</v>
      </c>
      <c r="MK417">
        <v>6779333333.333333</v>
      </c>
      <c r="ML417">
        <v>7594333333.333333</v>
      </c>
      <c r="MM417">
        <v>6552333333.333333</v>
      </c>
      <c r="MN417">
        <v>605000000</v>
      </c>
      <c r="MO417">
        <v>351246666666.66669</v>
      </c>
      <c r="MP417">
        <v>340080666666.66669</v>
      </c>
      <c r="MQ417">
        <v>115978666666.66667</v>
      </c>
      <c r="MR417">
        <v>91301666666.666672</v>
      </c>
      <c r="MS417">
        <v>23271666666.666668</v>
      </c>
      <c r="MT417">
        <v>66067666666.666664</v>
      </c>
      <c r="MU417">
        <v>1792000000</v>
      </c>
      <c r="MV417">
        <v>170333333.33333334</v>
      </c>
      <c r="MW417">
        <v>24677000000</v>
      </c>
      <c r="MX417">
        <v>3419000000</v>
      </c>
      <c r="MY417">
        <v>21258000000</v>
      </c>
      <c r="MZ417">
        <v>14665000000</v>
      </c>
      <c r="NA417">
        <v>6593000000</v>
      </c>
      <c r="NB417">
        <v>66341666666.666664</v>
      </c>
      <c r="NC417">
        <v>27472000000</v>
      </c>
      <c r="ND417">
        <v>16701000000</v>
      </c>
      <c r="NE417">
        <v>5361333333.333333</v>
      </c>
      <c r="NF417">
        <v>5409666666.666667</v>
      </c>
      <c r="NG417">
        <v>38869666666.666664</v>
      </c>
      <c r="NH417">
        <v>32801000000</v>
      </c>
      <c r="NI417">
        <v>6069000000</v>
      </c>
      <c r="NJ417">
        <v>19611333333.333332</v>
      </c>
      <c r="NK417">
        <v>12454000000</v>
      </c>
      <c r="NL417">
        <v>10952000000</v>
      </c>
      <c r="NM417">
        <v>1502000000</v>
      </c>
      <c r="NN417">
        <v>7157333333.333333</v>
      </c>
      <c r="NO417">
        <v>2572333333.3333335</v>
      </c>
      <c r="NP417">
        <v>4575333333.333333</v>
      </c>
      <c r="NQ417">
        <v>9666666.666666666</v>
      </c>
      <c r="NR417">
        <v>15516000000</v>
      </c>
      <c r="NS417">
        <v>7484666666.666667</v>
      </c>
      <c r="NT417">
        <v>4058333333.3333335</v>
      </c>
      <c r="NU417">
        <v>2755333333.3333335</v>
      </c>
      <c r="NV417">
        <v>1217666666.6666667</v>
      </c>
      <c r="NW417">
        <v>44620333333.333336</v>
      </c>
      <c r="NX417">
        <v>40634333333.333336</v>
      </c>
      <c r="NY417">
        <v>38594666666.666664</v>
      </c>
      <c r="NZ417">
        <v>2039666666.6666667</v>
      </c>
      <c r="OA417">
        <v>3986000000</v>
      </c>
      <c r="OB417">
        <v>32820000000</v>
      </c>
      <c r="OC417">
        <v>16531000000</v>
      </c>
      <c r="OD417">
        <v>11328666666.666666</v>
      </c>
      <c r="OE417">
        <v>5202333333.333333</v>
      </c>
      <c r="OF417">
        <v>16289000000</v>
      </c>
      <c r="OG417">
        <v>6604000000</v>
      </c>
      <c r="OH417">
        <v>442000000</v>
      </c>
      <c r="OI417">
        <v>4982666666.666667</v>
      </c>
      <c r="OJ417">
        <v>4260000000</v>
      </c>
      <c r="OK417">
        <v>45192666666.666664</v>
      </c>
      <c r="OL417">
        <v>11474000000</v>
      </c>
      <c r="OM417">
        <v>10083333333.333334</v>
      </c>
      <c r="ON417">
        <v>1390666666.6666667</v>
      </c>
      <c r="OP417">
        <v>8612333333.333334</v>
      </c>
      <c r="OQ417">
        <v>4783666666.666667</v>
      </c>
      <c r="OR417">
        <v>2339666666.6666665</v>
      </c>
      <c r="OS417">
        <v>1489000000</v>
      </c>
      <c r="OT417">
        <v>9273333333.333334</v>
      </c>
      <c r="OU417">
        <v>5322666666.666667</v>
      </c>
      <c r="OV417">
        <v>4858000000</v>
      </c>
      <c r="OW417">
        <v>-526333333.33333331</v>
      </c>
      <c r="OX417">
        <v>4819333333.333333</v>
      </c>
      <c r="OY417">
        <v>5345666666.666667</v>
      </c>
      <c r="OZ417">
        <v>11165666666.666666</v>
      </c>
      <c r="PA417">
        <v>47816333333.333336</v>
      </c>
      <c r="PB417">
        <v>36650333333.333336</v>
      </c>
    </row>
    <row r="418" spans="1:418" x14ac:dyDescent="0.45">
      <c r="A418" s="71">
        <v>29738</v>
      </c>
      <c r="B418">
        <v>90.5</v>
      </c>
      <c r="C418">
        <v>89.8</v>
      </c>
      <c r="D418">
        <v>89.9</v>
      </c>
      <c r="F418">
        <v>87.6</v>
      </c>
      <c r="I418">
        <v>83.7</v>
      </c>
      <c r="L418">
        <v>85.7</v>
      </c>
      <c r="M418">
        <v>86.7</v>
      </c>
      <c r="N418">
        <v>106.2</v>
      </c>
      <c r="O418">
        <v>108.9</v>
      </c>
      <c r="Q418">
        <v>80.900000000000006</v>
      </c>
      <c r="R418">
        <v>86.3</v>
      </c>
      <c r="S418">
        <v>74.599999999999994</v>
      </c>
      <c r="W418">
        <v>92.7</v>
      </c>
      <c r="AA418">
        <v>93.3</v>
      </c>
      <c r="AL418">
        <v>91.2</v>
      </c>
      <c r="AP418">
        <v>93.1</v>
      </c>
      <c r="AQ418">
        <v>93.2</v>
      </c>
      <c r="AR418">
        <v>94.3</v>
      </c>
      <c r="AT418">
        <v>93.5</v>
      </c>
      <c r="AU418">
        <v>97.1</v>
      </c>
      <c r="BC418">
        <v>90.9</v>
      </c>
      <c r="BG418">
        <v>94.8</v>
      </c>
      <c r="BH418">
        <v>94.8</v>
      </c>
      <c r="BI418">
        <v>94.6</v>
      </c>
      <c r="BJ418">
        <v>97.7</v>
      </c>
      <c r="BK418">
        <v>100.7</v>
      </c>
      <c r="BM418">
        <v>88.2</v>
      </c>
      <c r="BO418">
        <v>80.7</v>
      </c>
      <c r="BQ418">
        <v>89.9</v>
      </c>
      <c r="BR418">
        <v>89.1</v>
      </c>
      <c r="BS418">
        <v>91.1</v>
      </c>
      <c r="CB418">
        <v>94.2</v>
      </c>
      <c r="CF418">
        <v>90.3</v>
      </c>
      <c r="CG418">
        <v>98.3</v>
      </c>
      <c r="CJ418">
        <v>98.9</v>
      </c>
      <c r="CL418">
        <v>96.2</v>
      </c>
      <c r="CO418">
        <v>90.8</v>
      </c>
      <c r="CP418">
        <v>89.2</v>
      </c>
      <c r="CQ418">
        <v>84.5</v>
      </c>
      <c r="CR418">
        <v>78.8</v>
      </c>
      <c r="CS418">
        <v>93.9</v>
      </c>
      <c r="CU418">
        <v>75.5</v>
      </c>
      <c r="CW418">
        <v>92.1</v>
      </c>
      <c r="CX418">
        <v>115.9</v>
      </c>
      <c r="CZ418">
        <v>79.7</v>
      </c>
      <c r="DA418">
        <v>86.4</v>
      </c>
      <c r="DI418">
        <v>95.2</v>
      </c>
      <c r="DK418">
        <v>95.4</v>
      </c>
      <c r="DQ418">
        <v>94.6</v>
      </c>
      <c r="DX418">
        <v>96.1</v>
      </c>
      <c r="EB418">
        <v>91.9</v>
      </c>
      <c r="EC418">
        <v>93.6</v>
      </c>
      <c r="EF418">
        <v>90.1</v>
      </c>
      <c r="EI418">
        <v>90.8</v>
      </c>
      <c r="EK418">
        <v>90.8</v>
      </c>
      <c r="EP418">
        <v>92.4</v>
      </c>
      <c r="EQ418">
        <v>93</v>
      </c>
      <c r="ER418">
        <v>90.9</v>
      </c>
      <c r="EW418">
        <v>90.1</v>
      </c>
      <c r="EY418">
        <v>95</v>
      </c>
      <c r="EZ418">
        <v>94</v>
      </c>
      <c r="FA418">
        <v>93.9</v>
      </c>
      <c r="FB418">
        <v>95.5</v>
      </c>
      <c r="FE418">
        <v>93.8</v>
      </c>
      <c r="FF418">
        <v>94.4</v>
      </c>
      <c r="FG418">
        <v>97.4</v>
      </c>
      <c r="FH418">
        <v>96.9</v>
      </c>
      <c r="FI418">
        <v>93.3</v>
      </c>
      <c r="FJ418">
        <v>98.9</v>
      </c>
      <c r="FM418">
        <v>99.9</v>
      </c>
      <c r="FO418">
        <v>99.9</v>
      </c>
      <c r="FP418">
        <v>96.4</v>
      </c>
      <c r="FQ418">
        <v>95</v>
      </c>
      <c r="FS418">
        <v>96.8</v>
      </c>
      <c r="FX418">
        <v>92.7</v>
      </c>
      <c r="FY418">
        <v>93.4</v>
      </c>
      <c r="GA418">
        <v>94.7</v>
      </c>
      <c r="GC418">
        <v>94.6</v>
      </c>
      <c r="GF418">
        <v>75.599999999999994</v>
      </c>
      <c r="GH418">
        <v>107.8</v>
      </c>
      <c r="GI418">
        <v>107.8</v>
      </c>
      <c r="GJ418">
        <v>107.9</v>
      </c>
      <c r="GP418">
        <v>88.7</v>
      </c>
      <c r="GZ418">
        <v>82.3</v>
      </c>
      <c r="HA418">
        <v>83.4</v>
      </c>
      <c r="HB418">
        <v>80.5</v>
      </c>
      <c r="HC418">
        <v>82</v>
      </c>
      <c r="HD418">
        <v>85.2</v>
      </c>
      <c r="HE418">
        <v>84.4</v>
      </c>
      <c r="HI418">
        <v>7.1</v>
      </c>
      <c r="IA418">
        <v>94</v>
      </c>
      <c r="IE418">
        <v>95.4</v>
      </c>
      <c r="IH418">
        <v>93</v>
      </c>
      <c r="IN418">
        <v>86.8</v>
      </c>
      <c r="IU418">
        <v>79</v>
      </c>
      <c r="IV418">
        <v>79</v>
      </c>
      <c r="IW418">
        <v>78.8</v>
      </c>
      <c r="IX418">
        <v>7.6</v>
      </c>
      <c r="JJ418">
        <v>82.5</v>
      </c>
      <c r="JQ418">
        <v>85.6</v>
      </c>
      <c r="JX418">
        <v>88.6</v>
      </c>
      <c r="JY418">
        <v>89.4</v>
      </c>
      <c r="JZ418">
        <v>89.8</v>
      </c>
      <c r="KA418">
        <v>89.7</v>
      </c>
      <c r="KB418">
        <v>87.8</v>
      </c>
      <c r="KC418">
        <v>89</v>
      </c>
      <c r="KD418">
        <v>90.9</v>
      </c>
      <c r="KE418">
        <v>90.6</v>
      </c>
      <c r="KG418">
        <v>96.1</v>
      </c>
      <c r="KH418">
        <v>82.1</v>
      </c>
      <c r="KI418">
        <v>94.2</v>
      </c>
      <c r="KJ418">
        <v>92.8</v>
      </c>
      <c r="KK418">
        <v>92.8</v>
      </c>
      <c r="KL418">
        <v>91.8</v>
      </c>
      <c r="KT418">
        <v>6178666666.666667</v>
      </c>
      <c r="KU418">
        <v>639174666666.66663</v>
      </c>
      <c r="KV418">
        <v>287928000000</v>
      </c>
      <c r="KW418">
        <v>80312000000</v>
      </c>
      <c r="KX418">
        <v>29942333333.333332</v>
      </c>
      <c r="KY418">
        <v>18753333333.333332</v>
      </c>
      <c r="KZ418">
        <v>4823000000</v>
      </c>
      <c r="LA418">
        <v>6366000000</v>
      </c>
      <c r="LB418">
        <v>23935000000</v>
      </c>
      <c r="LC418">
        <v>12956000000</v>
      </c>
      <c r="LD418">
        <v>5170666666.666667</v>
      </c>
      <c r="LE418">
        <v>3915333333.3333335</v>
      </c>
      <c r="LF418">
        <v>1893000000</v>
      </c>
      <c r="LG418">
        <v>16547333333.333334</v>
      </c>
      <c r="LH418">
        <v>7800666666.666667</v>
      </c>
      <c r="LI418">
        <v>3180000000</v>
      </c>
      <c r="LJ418">
        <v>3443000000</v>
      </c>
      <c r="LK418">
        <v>1733666666.6666667</v>
      </c>
      <c r="LL418">
        <v>390333333.33333331</v>
      </c>
      <c r="LM418">
        <v>9887000000</v>
      </c>
      <c r="LN418">
        <v>5423333333.333333</v>
      </c>
      <c r="LO418">
        <v>1862000000</v>
      </c>
      <c r="LP418">
        <v>644000000</v>
      </c>
      <c r="LQ418">
        <v>1643666666.6666667</v>
      </c>
      <c r="LR418">
        <v>314000000</v>
      </c>
      <c r="LS418">
        <v>207616333333.33334</v>
      </c>
      <c r="LT418">
        <v>84661333333.333328</v>
      </c>
      <c r="LU418">
        <v>73586666666.666672</v>
      </c>
      <c r="LV418">
        <v>10666666666.666666</v>
      </c>
      <c r="LW418">
        <v>408000000</v>
      </c>
      <c r="LX418">
        <v>37484333333.333336</v>
      </c>
      <c r="LY418">
        <v>30212000000</v>
      </c>
      <c r="LZ418">
        <v>17632000000</v>
      </c>
      <c r="MA418">
        <v>11081666666.666666</v>
      </c>
      <c r="MB418">
        <v>1498333333.3333333</v>
      </c>
      <c r="MC418">
        <v>7272333333.333333</v>
      </c>
      <c r="MD418">
        <v>38135666666.666664</v>
      </c>
      <c r="ME418">
        <v>32842000000</v>
      </c>
      <c r="MF418">
        <v>5293333333.333333</v>
      </c>
      <c r="MG418">
        <v>47335000000</v>
      </c>
      <c r="MH418">
        <v>6994333333.333333</v>
      </c>
      <c r="MI418">
        <v>8191333333.333333</v>
      </c>
      <c r="MJ418">
        <v>10618666666.666666</v>
      </c>
      <c r="MK418">
        <v>6779333333.333333</v>
      </c>
      <c r="ML418">
        <v>7594333333.333333</v>
      </c>
      <c r="MM418">
        <v>6552333333.333333</v>
      </c>
      <c r="MN418">
        <v>605000000</v>
      </c>
      <c r="MO418">
        <v>351246666666.66669</v>
      </c>
      <c r="MP418">
        <v>340080666666.66669</v>
      </c>
      <c r="MQ418">
        <v>115978666666.66667</v>
      </c>
      <c r="MR418">
        <v>91301666666.666672</v>
      </c>
      <c r="MS418">
        <v>23271666666.666668</v>
      </c>
      <c r="MT418">
        <v>66067666666.666664</v>
      </c>
      <c r="MU418">
        <v>1792000000</v>
      </c>
      <c r="MV418">
        <v>170333333.33333334</v>
      </c>
      <c r="MW418">
        <v>24677000000</v>
      </c>
      <c r="MX418">
        <v>3419000000</v>
      </c>
      <c r="MY418">
        <v>21258000000</v>
      </c>
      <c r="MZ418">
        <v>14665000000</v>
      </c>
      <c r="NA418">
        <v>6593000000</v>
      </c>
      <c r="NB418">
        <v>66341666666.666664</v>
      </c>
      <c r="NC418">
        <v>27472000000</v>
      </c>
      <c r="ND418">
        <v>16701000000</v>
      </c>
      <c r="NE418">
        <v>5361333333.333333</v>
      </c>
      <c r="NF418">
        <v>5409666666.666667</v>
      </c>
      <c r="NG418">
        <v>38869666666.666664</v>
      </c>
      <c r="NH418">
        <v>32801000000</v>
      </c>
      <c r="NI418">
        <v>6069000000</v>
      </c>
      <c r="NJ418">
        <v>19611333333.333332</v>
      </c>
      <c r="NK418">
        <v>12454000000</v>
      </c>
      <c r="NL418">
        <v>10952000000</v>
      </c>
      <c r="NM418">
        <v>1502000000</v>
      </c>
      <c r="NN418">
        <v>7157333333.333333</v>
      </c>
      <c r="NO418">
        <v>2572333333.3333335</v>
      </c>
      <c r="NP418">
        <v>4575333333.333333</v>
      </c>
      <c r="NQ418">
        <v>9666666.666666666</v>
      </c>
      <c r="NR418">
        <v>15516000000</v>
      </c>
      <c r="NS418">
        <v>7484666666.666667</v>
      </c>
      <c r="NT418">
        <v>4058333333.3333335</v>
      </c>
      <c r="NU418">
        <v>2755333333.3333335</v>
      </c>
      <c r="NV418">
        <v>1217666666.6666667</v>
      </c>
      <c r="NW418">
        <v>44620333333.333336</v>
      </c>
      <c r="NX418">
        <v>40634333333.333336</v>
      </c>
      <c r="NY418">
        <v>38594666666.666664</v>
      </c>
      <c r="NZ418">
        <v>2039666666.6666667</v>
      </c>
      <c r="OA418">
        <v>3986000000</v>
      </c>
      <c r="OB418">
        <v>32820000000</v>
      </c>
      <c r="OC418">
        <v>16531000000</v>
      </c>
      <c r="OD418">
        <v>11328666666.666666</v>
      </c>
      <c r="OE418">
        <v>5202333333.333333</v>
      </c>
      <c r="OF418">
        <v>16289000000</v>
      </c>
      <c r="OG418">
        <v>6604000000</v>
      </c>
      <c r="OH418">
        <v>442000000</v>
      </c>
      <c r="OI418">
        <v>4982666666.666667</v>
      </c>
      <c r="OJ418">
        <v>4260000000</v>
      </c>
      <c r="OK418">
        <v>45192666666.666664</v>
      </c>
      <c r="OL418">
        <v>11474000000</v>
      </c>
      <c r="OM418">
        <v>10083333333.333334</v>
      </c>
      <c r="ON418">
        <v>1390666666.6666667</v>
      </c>
      <c r="OP418">
        <v>8612333333.333334</v>
      </c>
      <c r="OQ418">
        <v>4783666666.666667</v>
      </c>
      <c r="OR418">
        <v>2339666666.6666665</v>
      </c>
      <c r="OS418">
        <v>1489000000</v>
      </c>
      <c r="OT418">
        <v>9273333333.333334</v>
      </c>
      <c r="OU418">
        <v>5322666666.666667</v>
      </c>
      <c r="OV418">
        <v>4858000000</v>
      </c>
      <c r="OW418">
        <v>-526333333.33333331</v>
      </c>
      <c r="OX418">
        <v>4819333333.333333</v>
      </c>
      <c r="OY418">
        <v>5345666666.666667</v>
      </c>
      <c r="OZ418">
        <v>11165666666.666666</v>
      </c>
      <c r="PA418">
        <v>47816333333.333336</v>
      </c>
      <c r="PB418">
        <v>36650333333.333336</v>
      </c>
    </row>
    <row r="419" spans="1:418" x14ac:dyDescent="0.45">
      <c r="A419" s="71">
        <v>29768</v>
      </c>
      <c r="B419">
        <v>91.5</v>
      </c>
      <c r="C419">
        <v>91.3</v>
      </c>
      <c r="D419">
        <v>91.5</v>
      </c>
      <c r="F419">
        <v>87.9</v>
      </c>
      <c r="I419">
        <v>84.6</v>
      </c>
      <c r="L419">
        <v>87</v>
      </c>
      <c r="M419">
        <v>87.8</v>
      </c>
      <c r="N419">
        <v>106.3</v>
      </c>
      <c r="O419">
        <v>109</v>
      </c>
      <c r="Q419">
        <v>82.1</v>
      </c>
      <c r="R419">
        <v>88.2</v>
      </c>
      <c r="S419">
        <v>75.099999999999994</v>
      </c>
      <c r="W419">
        <v>93.3</v>
      </c>
      <c r="AA419">
        <v>94.3</v>
      </c>
      <c r="AL419">
        <v>91.8</v>
      </c>
      <c r="AP419">
        <v>93.8</v>
      </c>
      <c r="AQ419">
        <v>93.9</v>
      </c>
      <c r="AR419">
        <v>95.1</v>
      </c>
      <c r="AT419">
        <v>93.8</v>
      </c>
      <c r="AU419">
        <v>96.9</v>
      </c>
      <c r="BC419">
        <v>91</v>
      </c>
      <c r="BG419">
        <v>96.3</v>
      </c>
      <c r="BH419">
        <v>96.5</v>
      </c>
      <c r="BI419">
        <v>96.1</v>
      </c>
      <c r="BJ419">
        <v>98.7</v>
      </c>
      <c r="BK419">
        <v>101.3</v>
      </c>
      <c r="BM419">
        <v>91.1</v>
      </c>
      <c r="BO419">
        <v>82.5</v>
      </c>
      <c r="BQ419">
        <v>92.4</v>
      </c>
      <c r="BR419">
        <v>91.8</v>
      </c>
      <c r="BS419">
        <v>92.7</v>
      </c>
      <c r="CB419">
        <v>94.8</v>
      </c>
      <c r="CF419">
        <v>91</v>
      </c>
      <c r="CG419">
        <v>96.5</v>
      </c>
      <c r="CJ419">
        <v>98.9</v>
      </c>
      <c r="CL419">
        <v>96.3</v>
      </c>
      <c r="CO419">
        <v>92.3</v>
      </c>
      <c r="CP419">
        <v>91</v>
      </c>
      <c r="CQ419">
        <v>87.7</v>
      </c>
      <c r="CR419">
        <v>78.400000000000006</v>
      </c>
      <c r="CS419">
        <v>92.6</v>
      </c>
      <c r="CU419">
        <v>81</v>
      </c>
      <c r="CW419">
        <v>94.9</v>
      </c>
      <c r="CX419">
        <v>108.9</v>
      </c>
      <c r="CZ419">
        <v>75.3</v>
      </c>
      <c r="DA419">
        <v>89.7</v>
      </c>
      <c r="DI419">
        <v>95.4</v>
      </c>
      <c r="DK419">
        <v>95.4</v>
      </c>
      <c r="DQ419">
        <v>94.8</v>
      </c>
      <c r="DX419">
        <v>96.4</v>
      </c>
      <c r="EB419">
        <v>92.7</v>
      </c>
      <c r="EC419">
        <v>94.1</v>
      </c>
      <c r="EF419">
        <v>91</v>
      </c>
      <c r="EI419">
        <v>91.7</v>
      </c>
      <c r="EK419">
        <v>91.3</v>
      </c>
      <c r="EP419">
        <v>92.9</v>
      </c>
      <c r="EQ419">
        <v>93.4</v>
      </c>
      <c r="ER419">
        <v>91.1</v>
      </c>
      <c r="EW419">
        <v>90.8</v>
      </c>
      <c r="EY419">
        <v>95.4</v>
      </c>
      <c r="EZ419">
        <v>94.3</v>
      </c>
      <c r="FA419">
        <v>94.2</v>
      </c>
      <c r="FB419">
        <v>95.8</v>
      </c>
      <c r="FE419">
        <v>95.5</v>
      </c>
      <c r="FF419">
        <v>94.5</v>
      </c>
      <c r="FG419">
        <v>97.8</v>
      </c>
      <c r="FH419">
        <v>97.3</v>
      </c>
      <c r="FI419">
        <v>95.8</v>
      </c>
      <c r="FJ419">
        <v>102.1</v>
      </c>
      <c r="FM419">
        <v>100.2</v>
      </c>
      <c r="FO419">
        <v>100.2</v>
      </c>
      <c r="FP419">
        <v>96.7</v>
      </c>
      <c r="FQ419">
        <v>95.6</v>
      </c>
      <c r="FS419">
        <v>95.8</v>
      </c>
      <c r="FX419">
        <v>93.5</v>
      </c>
      <c r="FY419">
        <v>93.9</v>
      </c>
      <c r="GA419">
        <v>95.1</v>
      </c>
      <c r="GC419">
        <v>95</v>
      </c>
      <c r="GF419">
        <v>77.5</v>
      </c>
      <c r="GH419">
        <v>107.2</v>
      </c>
      <c r="GI419">
        <v>107.2</v>
      </c>
      <c r="GJ419">
        <v>107.3</v>
      </c>
      <c r="GP419">
        <v>89.3</v>
      </c>
      <c r="GZ419">
        <v>83.4</v>
      </c>
      <c r="HA419">
        <v>84.1</v>
      </c>
      <c r="HB419">
        <v>81.3</v>
      </c>
      <c r="HC419">
        <v>83.1</v>
      </c>
      <c r="HD419">
        <v>86.6</v>
      </c>
      <c r="HE419">
        <v>85.3</v>
      </c>
      <c r="HI419">
        <v>7.2</v>
      </c>
      <c r="IA419">
        <v>94.2</v>
      </c>
      <c r="IE419">
        <v>95</v>
      </c>
      <c r="IH419">
        <v>93.3</v>
      </c>
      <c r="IN419">
        <v>87.5</v>
      </c>
      <c r="IU419">
        <v>79.599999999999994</v>
      </c>
      <c r="IV419">
        <v>79.8</v>
      </c>
      <c r="IW419">
        <v>79.400000000000006</v>
      </c>
      <c r="IX419">
        <v>7.7</v>
      </c>
      <c r="JJ419">
        <v>83</v>
      </c>
      <c r="JQ419">
        <v>86.2</v>
      </c>
      <c r="JX419">
        <v>89.8</v>
      </c>
      <c r="JY419">
        <v>90.5</v>
      </c>
      <c r="JZ419">
        <v>90.9</v>
      </c>
      <c r="KA419">
        <v>90.5</v>
      </c>
      <c r="KB419">
        <v>88.7</v>
      </c>
      <c r="KC419">
        <v>89.8</v>
      </c>
      <c r="KD419">
        <v>91.9</v>
      </c>
      <c r="KE419">
        <v>91.3</v>
      </c>
      <c r="KG419">
        <v>96.4</v>
      </c>
      <c r="KH419">
        <v>84.1</v>
      </c>
      <c r="KI419">
        <v>95</v>
      </c>
      <c r="KJ419">
        <v>93.6</v>
      </c>
      <c r="KK419">
        <v>93.5</v>
      </c>
      <c r="KL419">
        <v>92.6</v>
      </c>
      <c r="KT419">
        <v>6246000000</v>
      </c>
      <c r="KU419">
        <v>652699666666.66663</v>
      </c>
      <c r="KV419">
        <v>293684000000</v>
      </c>
      <c r="KW419">
        <v>83975000000</v>
      </c>
      <c r="KX419">
        <v>32922000000</v>
      </c>
      <c r="KY419">
        <v>21241333333.333332</v>
      </c>
      <c r="KZ419">
        <v>4958666666.666667</v>
      </c>
      <c r="LA419">
        <v>6722000000</v>
      </c>
      <c r="LB419">
        <v>23999666666.666668</v>
      </c>
      <c r="LC419">
        <v>12867333333.333334</v>
      </c>
      <c r="LD419">
        <v>5188666666.666667</v>
      </c>
      <c r="LE419">
        <v>4028333333.3333335</v>
      </c>
      <c r="LF419">
        <v>1915666666.6666667</v>
      </c>
      <c r="LG419">
        <v>17055000000</v>
      </c>
      <c r="LH419">
        <v>7876000000</v>
      </c>
      <c r="LI419">
        <v>3221666666.6666665</v>
      </c>
      <c r="LJ419">
        <v>3752000000</v>
      </c>
      <c r="LK419">
        <v>1820333333.3333333</v>
      </c>
      <c r="LL419">
        <v>385000000</v>
      </c>
      <c r="LM419">
        <v>9998333333.333334</v>
      </c>
      <c r="LN419">
        <v>5458333333.333333</v>
      </c>
      <c r="LO419">
        <v>1869333333.3333333</v>
      </c>
      <c r="LP419">
        <v>676333333.33333337</v>
      </c>
      <c r="LQ419">
        <v>1651000000</v>
      </c>
      <c r="LR419">
        <v>343333333.33333331</v>
      </c>
      <c r="LS419">
        <v>209709000000</v>
      </c>
      <c r="LT419">
        <v>85566333333.333328</v>
      </c>
      <c r="LU419">
        <v>74254000000</v>
      </c>
      <c r="LV419">
        <v>10904666666.666666</v>
      </c>
      <c r="LW419">
        <v>407333333.33333331</v>
      </c>
      <c r="LX419">
        <v>38242333333.333336</v>
      </c>
      <c r="LY419">
        <v>30935333333.333332</v>
      </c>
      <c r="LZ419">
        <v>18036333333.333332</v>
      </c>
      <c r="MA419">
        <v>11335666666.666666</v>
      </c>
      <c r="MB419">
        <v>1563333333.3333333</v>
      </c>
      <c r="MC419">
        <v>7307000000</v>
      </c>
      <c r="MD419">
        <v>37533000000</v>
      </c>
      <c r="ME419">
        <v>32332333333.333332</v>
      </c>
      <c r="MF419">
        <v>5200666666.666667</v>
      </c>
      <c r="MG419">
        <v>48367666666.666664</v>
      </c>
      <c r="MH419">
        <v>7213000000</v>
      </c>
      <c r="MI419">
        <v>8355000000</v>
      </c>
      <c r="MJ419">
        <v>10860666666.666666</v>
      </c>
      <c r="MK419">
        <v>6891666666.666667</v>
      </c>
      <c r="ML419">
        <v>7709666666.666667</v>
      </c>
      <c r="MM419">
        <v>6628666666.666667</v>
      </c>
      <c r="MN419">
        <v>708666666.66666663</v>
      </c>
      <c r="MO419">
        <v>359015666666.66669</v>
      </c>
      <c r="MP419">
        <v>347511333333.33331</v>
      </c>
      <c r="MQ419">
        <v>119212666666.66667</v>
      </c>
      <c r="MR419">
        <v>93949666666.666672</v>
      </c>
      <c r="MS419">
        <v>24081333333.333332</v>
      </c>
      <c r="MT419">
        <v>67911666666.666664</v>
      </c>
      <c r="MU419">
        <v>1786000000</v>
      </c>
      <c r="MV419">
        <v>170666666.66666666</v>
      </c>
      <c r="MW419">
        <v>25262666666.666668</v>
      </c>
      <c r="MX419">
        <v>3569666666.6666665</v>
      </c>
      <c r="MY419">
        <v>21693000000</v>
      </c>
      <c r="MZ419">
        <v>14424000000</v>
      </c>
      <c r="NA419">
        <v>7269333333.333333</v>
      </c>
      <c r="NB419">
        <v>68722000000</v>
      </c>
      <c r="NC419">
        <v>28612666666.666668</v>
      </c>
      <c r="ND419">
        <v>17411333333.333332</v>
      </c>
      <c r="NE419">
        <v>5534000000</v>
      </c>
      <c r="NF419">
        <v>5667333333.333333</v>
      </c>
      <c r="NG419">
        <v>40109333333.333336</v>
      </c>
      <c r="NH419">
        <v>33938666666.666668</v>
      </c>
      <c r="NI419">
        <v>6170666666.666667</v>
      </c>
      <c r="NJ419">
        <v>20165666666.666668</v>
      </c>
      <c r="NK419">
        <v>13077666666.666666</v>
      </c>
      <c r="NL419">
        <v>11525333333.333334</v>
      </c>
      <c r="NM419">
        <v>1552333333.3333333</v>
      </c>
      <c r="NN419">
        <v>7088000000</v>
      </c>
      <c r="NO419">
        <v>2728333333.3333335</v>
      </c>
      <c r="NP419">
        <v>4349000000</v>
      </c>
      <c r="NQ419">
        <v>10666666.666666666</v>
      </c>
      <c r="NR419">
        <v>16066333333.333334</v>
      </c>
      <c r="NS419">
        <v>7708000000</v>
      </c>
      <c r="NT419">
        <v>4178666666.6666665</v>
      </c>
      <c r="NU419">
        <v>2909333333.3333335</v>
      </c>
      <c r="NV419">
        <v>1270333333.3333333</v>
      </c>
      <c r="NW419">
        <v>44863666666.666664</v>
      </c>
      <c r="NX419">
        <v>40832000000</v>
      </c>
      <c r="NY419">
        <v>38752000000</v>
      </c>
      <c r="NZ419">
        <v>2079666666.6666667</v>
      </c>
      <c r="OA419">
        <v>4031666666.6666665</v>
      </c>
      <c r="OB419">
        <v>32361000000</v>
      </c>
      <c r="OC419">
        <v>17106000000</v>
      </c>
      <c r="OD419">
        <v>11866666666.666666</v>
      </c>
      <c r="OE419">
        <v>5239000000</v>
      </c>
      <c r="OF419">
        <v>15255000000</v>
      </c>
      <c r="OG419">
        <v>7001333333.333333</v>
      </c>
      <c r="OH419">
        <v>437666666.66666669</v>
      </c>
      <c r="OI419">
        <v>5283000000</v>
      </c>
      <c r="OJ419">
        <v>2533000000</v>
      </c>
      <c r="OK419">
        <v>46120333333.333336</v>
      </c>
      <c r="OL419">
        <v>11781000000</v>
      </c>
      <c r="OM419">
        <v>10397000000</v>
      </c>
      <c r="ON419">
        <v>1383666666.6666667</v>
      </c>
      <c r="OP419">
        <v>8807333333.333334</v>
      </c>
      <c r="OQ419">
        <v>4981000000</v>
      </c>
      <c r="OR419">
        <v>2331000000</v>
      </c>
      <c r="OS419">
        <v>1495333333.3333333</v>
      </c>
      <c r="OT419">
        <v>9426666666.666666</v>
      </c>
      <c r="OU419">
        <v>5418666666.666667</v>
      </c>
      <c r="OV419">
        <v>4895666666.666667</v>
      </c>
      <c r="OW419">
        <v>-455333333.33333331</v>
      </c>
      <c r="OX419">
        <v>5066333333.333333</v>
      </c>
      <c r="OY419">
        <v>5521666666.666667</v>
      </c>
      <c r="OZ419">
        <v>11504333333.333334</v>
      </c>
      <c r="PA419">
        <v>49209666666.666664</v>
      </c>
      <c r="PB419">
        <v>37705333333.333336</v>
      </c>
    </row>
    <row r="420" spans="1:418" x14ac:dyDescent="0.45">
      <c r="A420" s="71">
        <v>29799</v>
      </c>
      <c r="B420">
        <v>92.2</v>
      </c>
      <c r="C420">
        <v>92.2</v>
      </c>
      <c r="D420">
        <v>92.5</v>
      </c>
      <c r="F420">
        <v>88.8</v>
      </c>
      <c r="I420">
        <v>85.6</v>
      </c>
      <c r="L420">
        <v>87.9</v>
      </c>
      <c r="M420">
        <v>88.5</v>
      </c>
      <c r="N420">
        <v>106.2</v>
      </c>
      <c r="O420">
        <v>108.8</v>
      </c>
      <c r="Q420">
        <v>83.1</v>
      </c>
      <c r="R420">
        <v>90</v>
      </c>
      <c r="S420">
        <v>75</v>
      </c>
      <c r="W420">
        <v>93.9</v>
      </c>
      <c r="AA420">
        <v>95</v>
      </c>
      <c r="AL420">
        <v>92.2</v>
      </c>
      <c r="AP420">
        <v>94.3</v>
      </c>
      <c r="AQ420">
        <v>94.4</v>
      </c>
      <c r="AR420">
        <v>95.6</v>
      </c>
      <c r="AT420">
        <v>94.2</v>
      </c>
      <c r="AU420">
        <v>96.6</v>
      </c>
      <c r="BC420">
        <v>91</v>
      </c>
      <c r="BG420">
        <v>97.1</v>
      </c>
      <c r="BH420">
        <v>97.2</v>
      </c>
      <c r="BI420">
        <v>97.2</v>
      </c>
      <c r="BJ420">
        <v>100</v>
      </c>
      <c r="BK420">
        <v>102.7</v>
      </c>
      <c r="BM420">
        <v>91.8</v>
      </c>
      <c r="BO420">
        <v>83.5</v>
      </c>
      <c r="BQ420">
        <v>93.1</v>
      </c>
      <c r="BR420">
        <v>92.7</v>
      </c>
      <c r="BS420">
        <v>93.1</v>
      </c>
      <c r="CB420">
        <v>95.2</v>
      </c>
      <c r="CF420">
        <v>91.6</v>
      </c>
      <c r="CG420">
        <v>98.3</v>
      </c>
      <c r="CJ420">
        <v>99</v>
      </c>
      <c r="CL420">
        <v>96.4</v>
      </c>
      <c r="CO420">
        <v>93.4</v>
      </c>
      <c r="CP420">
        <v>92.6</v>
      </c>
      <c r="CQ420">
        <v>89.2</v>
      </c>
      <c r="CR420">
        <v>83.4</v>
      </c>
      <c r="CS420">
        <v>96.7</v>
      </c>
      <c r="CU420">
        <v>82</v>
      </c>
      <c r="CW420">
        <v>96.6</v>
      </c>
      <c r="CX420">
        <v>103.2</v>
      </c>
      <c r="CZ420">
        <v>81.5</v>
      </c>
      <c r="DA420">
        <v>91.6</v>
      </c>
      <c r="DI420">
        <v>95.7</v>
      </c>
      <c r="DK420">
        <v>96.1</v>
      </c>
      <c r="DQ420">
        <v>95.2</v>
      </c>
      <c r="DX420">
        <v>96.5</v>
      </c>
      <c r="EB420">
        <v>93.2</v>
      </c>
      <c r="EC420">
        <v>94.5</v>
      </c>
      <c r="EF420">
        <v>91.7</v>
      </c>
      <c r="EI420">
        <v>92.1</v>
      </c>
      <c r="EK420">
        <v>91.8</v>
      </c>
      <c r="EP420">
        <v>93.3</v>
      </c>
      <c r="EQ420">
        <v>93.9</v>
      </c>
      <c r="ER420">
        <v>91.6</v>
      </c>
      <c r="EW420">
        <v>91.2</v>
      </c>
      <c r="EY420">
        <v>95.9</v>
      </c>
      <c r="EZ420">
        <v>95</v>
      </c>
      <c r="FA420">
        <v>94.8</v>
      </c>
      <c r="FB420">
        <v>96.6</v>
      </c>
      <c r="FE420">
        <v>95.6</v>
      </c>
      <c r="FF420">
        <v>95.3</v>
      </c>
      <c r="FG420">
        <v>97.9</v>
      </c>
      <c r="FH420">
        <v>97.6</v>
      </c>
      <c r="FI420">
        <v>96.4</v>
      </c>
      <c r="FJ420">
        <v>101</v>
      </c>
      <c r="FM420">
        <v>99.7</v>
      </c>
      <c r="FO420">
        <v>99.7</v>
      </c>
      <c r="FP420">
        <v>97.3</v>
      </c>
      <c r="FQ420">
        <v>96.1</v>
      </c>
      <c r="FS420">
        <v>96.9</v>
      </c>
      <c r="FX420">
        <v>93.9</v>
      </c>
      <c r="FY420">
        <v>94.2</v>
      </c>
      <c r="GA420">
        <v>94.8</v>
      </c>
      <c r="GC420">
        <v>94.8</v>
      </c>
      <c r="GF420">
        <v>79.099999999999994</v>
      </c>
      <c r="GH420">
        <v>107.2</v>
      </c>
      <c r="GI420">
        <v>107.2</v>
      </c>
      <c r="GJ420">
        <v>107.4</v>
      </c>
      <c r="GP420">
        <v>89.9</v>
      </c>
      <c r="GZ420">
        <v>84.3</v>
      </c>
      <c r="HA420">
        <v>84.9</v>
      </c>
      <c r="HB420">
        <v>82.1</v>
      </c>
      <c r="HC420">
        <v>84.2</v>
      </c>
      <c r="HD420">
        <v>87.4</v>
      </c>
      <c r="HE420">
        <v>86</v>
      </c>
      <c r="HI420">
        <v>7.3</v>
      </c>
      <c r="IA420">
        <v>94.5</v>
      </c>
      <c r="IE420">
        <v>95.6</v>
      </c>
      <c r="IH420">
        <v>94.2</v>
      </c>
      <c r="IN420">
        <v>89</v>
      </c>
      <c r="IU420">
        <v>80.099999999999994</v>
      </c>
      <c r="IV420">
        <v>80.5</v>
      </c>
      <c r="IW420">
        <v>80</v>
      </c>
      <c r="IX420">
        <v>7.8</v>
      </c>
      <c r="JJ420">
        <v>83.5</v>
      </c>
      <c r="JQ420">
        <v>86.9</v>
      </c>
      <c r="JX420">
        <v>90.7</v>
      </c>
      <c r="JY420">
        <v>91.4</v>
      </c>
      <c r="JZ420">
        <v>91.7</v>
      </c>
      <c r="KA420">
        <v>91</v>
      </c>
      <c r="KB420">
        <v>89.4</v>
      </c>
      <c r="KC420">
        <v>90.5</v>
      </c>
      <c r="KD420">
        <v>92.6</v>
      </c>
      <c r="KE420">
        <v>91.9</v>
      </c>
      <c r="KG420">
        <v>96.9</v>
      </c>
      <c r="KH420">
        <v>85</v>
      </c>
      <c r="KI420">
        <v>95.9</v>
      </c>
      <c r="KJ420">
        <v>94</v>
      </c>
      <c r="KK420">
        <v>94</v>
      </c>
      <c r="KL420">
        <v>92.7</v>
      </c>
      <c r="KT420">
        <v>6246000000</v>
      </c>
      <c r="KU420">
        <v>652699666666.66663</v>
      </c>
      <c r="KV420">
        <v>293684000000</v>
      </c>
      <c r="KW420">
        <v>83975000000</v>
      </c>
      <c r="KX420">
        <v>32922000000</v>
      </c>
      <c r="KY420">
        <v>21241333333.333332</v>
      </c>
      <c r="KZ420">
        <v>4958666666.666667</v>
      </c>
      <c r="LA420">
        <v>6722000000</v>
      </c>
      <c r="LB420">
        <v>23999666666.666668</v>
      </c>
      <c r="LC420">
        <v>12867333333.333334</v>
      </c>
      <c r="LD420">
        <v>5188666666.666667</v>
      </c>
      <c r="LE420">
        <v>4028333333.3333335</v>
      </c>
      <c r="LF420">
        <v>1915666666.6666667</v>
      </c>
      <c r="LG420">
        <v>17055000000</v>
      </c>
      <c r="LH420">
        <v>7876000000</v>
      </c>
      <c r="LI420">
        <v>3221666666.6666665</v>
      </c>
      <c r="LJ420">
        <v>3752000000</v>
      </c>
      <c r="LK420">
        <v>1820333333.3333333</v>
      </c>
      <c r="LL420">
        <v>385000000</v>
      </c>
      <c r="LM420">
        <v>9998333333.333334</v>
      </c>
      <c r="LN420">
        <v>5458333333.333333</v>
      </c>
      <c r="LO420">
        <v>1869333333.3333333</v>
      </c>
      <c r="LP420">
        <v>676333333.33333337</v>
      </c>
      <c r="LQ420">
        <v>1651000000</v>
      </c>
      <c r="LR420">
        <v>343333333.33333331</v>
      </c>
      <c r="LS420">
        <v>209709000000</v>
      </c>
      <c r="LT420">
        <v>85566333333.333328</v>
      </c>
      <c r="LU420">
        <v>74254000000</v>
      </c>
      <c r="LV420">
        <v>10904666666.666666</v>
      </c>
      <c r="LW420">
        <v>407333333.33333331</v>
      </c>
      <c r="LX420">
        <v>38242333333.333336</v>
      </c>
      <c r="LY420">
        <v>30935333333.333332</v>
      </c>
      <c r="LZ420">
        <v>18036333333.333332</v>
      </c>
      <c r="MA420">
        <v>11335666666.666666</v>
      </c>
      <c r="MB420">
        <v>1563333333.3333333</v>
      </c>
      <c r="MC420">
        <v>7307000000</v>
      </c>
      <c r="MD420">
        <v>37533000000</v>
      </c>
      <c r="ME420">
        <v>32332333333.333332</v>
      </c>
      <c r="MF420">
        <v>5200666666.666667</v>
      </c>
      <c r="MG420">
        <v>48367666666.666664</v>
      </c>
      <c r="MH420">
        <v>7213000000</v>
      </c>
      <c r="MI420">
        <v>8355000000</v>
      </c>
      <c r="MJ420">
        <v>10860666666.666666</v>
      </c>
      <c r="MK420">
        <v>6891666666.666667</v>
      </c>
      <c r="ML420">
        <v>7709666666.666667</v>
      </c>
      <c r="MM420">
        <v>6628666666.666667</v>
      </c>
      <c r="MN420">
        <v>708666666.66666663</v>
      </c>
      <c r="MO420">
        <v>359015666666.66669</v>
      </c>
      <c r="MP420">
        <v>347511333333.33331</v>
      </c>
      <c r="MQ420">
        <v>119212666666.66667</v>
      </c>
      <c r="MR420">
        <v>93949666666.666672</v>
      </c>
      <c r="MS420">
        <v>24081333333.333332</v>
      </c>
      <c r="MT420">
        <v>67911666666.666664</v>
      </c>
      <c r="MU420">
        <v>1786000000</v>
      </c>
      <c r="MV420">
        <v>170666666.66666666</v>
      </c>
      <c r="MW420">
        <v>25262666666.666668</v>
      </c>
      <c r="MX420">
        <v>3569666666.6666665</v>
      </c>
      <c r="MY420">
        <v>21693000000</v>
      </c>
      <c r="MZ420">
        <v>14424000000</v>
      </c>
      <c r="NA420">
        <v>7269333333.333333</v>
      </c>
      <c r="NB420">
        <v>68722000000</v>
      </c>
      <c r="NC420">
        <v>28612666666.666668</v>
      </c>
      <c r="ND420">
        <v>17411333333.333332</v>
      </c>
      <c r="NE420">
        <v>5534000000</v>
      </c>
      <c r="NF420">
        <v>5667333333.333333</v>
      </c>
      <c r="NG420">
        <v>40109333333.333336</v>
      </c>
      <c r="NH420">
        <v>33938666666.666668</v>
      </c>
      <c r="NI420">
        <v>6170666666.666667</v>
      </c>
      <c r="NJ420">
        <v>20165666666.666668</v>
      </c>
      <c r="NK420">
        <v>13077666666.666666</v>
      </c>
      <c r="NL420">
        <v>11525333333.333334</v>
      </c>
      <c r="NM420">
        <v>1552333333.3333333</v>
      </c>
      <c r="NN420">
        <v>7088000000</v>
      </c>
      <c r="NO420">
        <v>2728333333.3333335</v>
      </c>
      <c r="NP420">
        <v>4349000000</v>
      </c>
      <c r="NQ420">
        <v>10666666.666666666</v>
      </c>
      <c r="NR420">
        <v>16066333333.333334</v>
      </c>
      <c r="NS420">
        <v>7708000000</v>
      </c>
      <c r="NT420">
        <v>4178666666.6666665</v>
      </c>
      <c r="NU420">
        <v>2909333333.3333335</v>
      </c>
      <c r="NV420">
        <v>1270333333.3333333</v>
      </c>
      <c r="NW420">
        <v>44863666666.666664</v>
      </c>
      <c r="NX420">
        <v>40832000000</v>
      </c>
      <c r="NY420">
        <v>38752000000</v>
      </c>
      <c r="NZ420">
        <v>2079666666.6666667</v>
      </c>
      <c r="OA420">
        <v>4031666666.6666665</v>
      </c>
      <c r="OB420">
        <v>32361000000</v>
      </c>
      <c r="OC420">
        <v>17106000000</v>
      </c>
      <c r="OD420">
        <v>11866666666.666666</v>
      </c>
      <c r="OE420">
        <v>5239000000</v>
      </c>
      <c r="OF420">
        <v>15255000000</v>
      </c>
      <c r="OG420">
        <v>7001333333.333333</v>
      </c>
      <c r="OH420">
        <v>437666666.66666669</v>
      </c>
      <c r="OI420">
        <v>5283000000</v>
      </c>
      <c r="OJ420">
        <v>2533000000</v>
      </c>
      <c r="OK420">
        <v>46120333333.333336</v>
      </c>
      <c r="OL420">
        <v>11781000000</v>
      </c>
      <c r="OM420">
        <v>10397000000</v>
      </c>
      <c r="ON420">
        <v>1383666666.6666667</v>
      </c>
      <c r="OP420">
        <v>8807333333.333334</v>
      </c>
      <c r="OQ420">
        <v>4981000000</v>
      </c>
      <c r="OR420">
        <v>2331000000</v>
      </c>
      <c r="OS420">
        <v>1495333333.3333333</v>
      </c>
      <c r="OT420">
        <v>9426666666.666666</v>
      </c>
      <c r="OU420">
        <v>5418666666.666667</v>
      </c>
      <c r="OV420">
        <v>4895666666.666667</v>
      </c>
      <c r="OW420">
        <v>-455333333.33333331</v>
      </c>
      <c r="OX420">
        <v>5066333333.333333</v>
      </c>
      <c r="OY420">
        <v>5521666666.666667</v>
      </c>
      <c r="OZ420">
        <v>11504333333.333334</v>
      </c>
      <c r="PA420">
        <v>49209666666.666664</v>
      </c>
      <c r="PB420">
        <v>37705333333.333336</v>
      </c>
    </row>
    <row r="421" spans="1:418" x14ac:dyDescent="0.45">
      <c r="A421" s="71">
        <v>29830</v>
      </c>
      <c r="B421">
        <v>93.1</v>
      </c>
      <c r="C421">
        <v>93.4</v>
      </c>
      <c r="D421">
        <v>93.9</v>
      </c>
      <c r="F421">
        <v>89.5</v>
      </c>
      <c r="I421">
        <v>86.4</v>
      </c>
      <c r="L421">
        <v>88.8</v>
      </c>
      <c r="M421">
        <v>89.2</v>
      </c>
      <c r="N421">
        <v>106.2</v>
      </c>
      <c r="O421">
        <v>108.9</v>
      </c>
      <c r="Q421">
        <v>84</v>
      </c>
      <c r="R421">
        <v>90</v>
      </c>
      <c r="S421">
        <v>77.099999999999994</v>
      </c>
      <c r="W421">
        <v>94.4</v>
      </c>
      <c r="AA421">
        <v>95.4</v>
      </c>
      <c r="AL421">
        <v>92.8</v>
      </c>
      <c r="AP421">
        <v>94.7</v>
      </c>
      <c r="AQ421">
        <v>94.8</v>
      </c>
      <c r="AR421">
        <v>96</v>
      </c>
      <c r="AT421">
        <v>94.9</v>
      </c>
      <c r="AU421">
        <v>97.4</v>
      </c>
      <c r="BC421">
        <v>91.8</v>
      </c>
      <c r="BG421">
        <v>97.4</v>
      </c>
      <c r="BH421">
        <v>97.6</v>
      </c>
      <c r="BI421">
        <v>97.6</v>
      </c>
      <c r="BJ421">
        <v>101</v>
      </c>
      <c r="BK421">
        <v>104.5</v>
      </c>
      <c r="BM421">
        <v>91.3</v>
      </c>
      <c r="BO421">
        <v>83.9</v>
      </c>
      <c r="BQ421">
        <v>92.9</v>
      </c>
      <c r="BR421">
        <v>92</v>
      </c>
      <c r="BS421">
        <v>92.5</v>
      </c>
      <c r="CB421">
        <v>96.3</v>
      </c>
      <c r="CF421">
        <v>92.8</v>
      </c>
      <c r="CG421">
        <v>97.9</v>
      </c>
      <c r="CJ421">
        <v>99.2</v>
      </c>
      <c r="CL421">
        <v>96.4</v>
      </c>
      <c r="CO421">
        <v>94</v>
      </c>
      <c r="CP421">
        <v>93.4</v>
      </c>
      <c r="CQ421">
        <v>92</v>
      </c>
      <c r="CR421">
        <v>86.5</v>
      </c>
      <c r="CS421">
        <v>98.3</v>
      </c>
      <c r="CU421">
        <v>80.400000000000006</v>
      </c>
      <c r="CW421">
        <v>95.5</v>
      </c>
      <c r="CX421">
        <v>103.3</v>
      </c>
      <c r="CZ421">
        <v>75.3</v>
      </c>
      <c r="DA421">
        <v>91.3</v>
      </c>
      <c r="DI421">
        <v>95.8</v>
      </c>
      <c r="DK421">
        <v>96.4</v>
      </c>
      <c r="DQ421">
        <v>95.4</v>
      </c>
      <c r="DX421">
        <v>96.9</v>
      </c>
      <c r="EB421">
        <v>93.8</v>
      </c>
      <c r="EC421">
        <v>95.9</v>
      </c>
      <c r="EF421">
        <v>91.8</v>
      </c>
      <c r="EI421">
        <v>92.5</v>
      </c>
      <c r="EK421">
        <v>92.2</v>
      </c>
      <c r="EP421">
        <v>93.9</v>
      </c>
      <c r="EQ421">
        <v>94.4</v>
      </c>
      <c r="ER421">
        <v>92.2</v>
      </c>
      <c r="EW421">
        <v>91.7</v>
      </c>
      <c r="EY421">
        <v>96.1</v>
      </c>
      <c r="EZ421">
        <v>95.4</v>
      </c>
      <c r="FA421">
        <v>95.5</v>
      </c>
      <c r="FB421">
        <v>97</v>
      </c>
      <c r="FE421">
        <v>96.1</v>
      </c>
      <c r="FF421">
        <v>94.8</v>
      </c>
      <c r="FG421">
        <v>98.1</v>
      </c>
      <c r="FH421">
        <v>97.7</v>
      </c>
      <c r="FI421">
        <v>98</v>
      </c>
      <c r="FJ421">
        <v>99.1</v>
      </c>
      <c r="FM421">
        <v>99.9</v>
      </c>
      <c r="FO421">
        <v>99.9</v>
      </c>
      <c r="FP421">
        <v>97.5</v>
      </c>
      <c r="FQ421">
        <v>96</v>
      </c>
      <c r="FS421">
        <v>97.7</v>
      </c>
      <c r="FX421">
        <v>94.6</v>
      </c>
      <c r="FY421">
        <v>95</v>
      </c>
      <c r="GA421">
        <v>95.1</v>
      </c>
      <c r="GC421">
        <v>95</v>
      </c>
      <c r="GF421">
        <v>80.900000000000006</v>
      </c>
      <c r="GH421">
        <v>107.7</v>
      </c>
      <c r="GI421">
        <v>107.7</v>
      </c>
      <c r="GJ421">
        <v>107.8</v>
      </c>
      <c r="GP421">
        <v>90.8</v>
      </c>
      <c r="GZ421">
        <v>85.1</v>
      </c>
      <c r="HA421">
        <v>85.6</v>
      </c>
      <c r="HB421">
        <v>82.8</v>
      </c>
      <c r="HC421">
        <v>84.9</v>
      </c>
      <c r="HD421">
        <v>87.9</v>
      </c>
      <c r="HE421">
        <v>86.7</v>
      </c>
      <c r="HI421">
        <v>7.4</v>
      </c>
      <c r="IA421">
        <v>94.8</v>
      </c>
      <c r="IE421">
        <v>96.1</v>
      </c>
      <c r="IH421">
        <v>94.7</v>
      </c>
      <c r="IN421">
        <v>88.9</v>
      </c>
      <c r="IU421">
        <v>83.7</v>
      </c>
      <c r="IV421">
        <v>82.5</v>
      </c>
      <c r="IW421">
        <v>82.1</v>
      </c>
      <c r="IX421">
        <v>8.1</v>
      </c>
      <c r="JJ421">
        <v>84.5</v>
      </c>
      <c r="JQ421">
        <v>87.9</v>
      </c>
      <c r="JX421">
        <v>91.8</v>
      </c>
      <c r="JY421">
        <v>92.5</v>
      </c>
      <c r="JZ421">
        <v>92.7</v>
      </c>
      <c r="KA421">
        <v>91.8</v>
      </c>
      <c r="KB421">
        <v>90.1</v>
      </c>
      <c r="KC421">
        <v>91</v>
      </c>
      <c r="KD421">
        <v>93.5</v>
      </c>
      <c r="KE421">
        <v>92.5</v>
      </c>
      <c r="KG421">
        <v>97.1</v>
      </c>
      <c r="KH421">
        <v>86</v>
      </c>
      <c r="KI421">
        <v>96.1</v>
      </c>
      <c r="KJ421">
        <v>94.6</v>
      </c>
      <c r="KK421">
        <v>94.6</v>
      </c>
      <c r="KL421">
        <v>93.4</v>
      </c>
      <c r="KT421">
        <v>6246000000</v>
      </c>
      <c r="KU421">
        <v>652699666666.66663</v>
      </c>
      <c r="KV421">
        <v>293684000000</v>
      </c>
      <c r="KW421">
        <v>83975000000</v>
      </c>
      <c r="KX421">
        <v>32922000000</v>
      </c>
      <c r="KY421">
        <v>21241333333.333332</v>
      </c>
      <c r="KZ421">
        <v>4958666666.666667</v>
      </c>
      <c r="LA421">
        <v>6722000000</v>
      </c>
      <c r="LB421">
        <v>23999666666.666668</v>
      </c>
      <c r="LC421">
        <v>12867333333.333334</v>
      </c>
      <c r="LD421">
        <v>5188666666.666667</v>
      </c>
      <c r="LE421">
        <v>4028333333.3333335</v>
      </c>
      <c r="LF421">
        <v>1915666666.6666667</v>
      </c>
      <c r="LG421">
        <v>17055000000</v>
      </c>
      <c r="LH421">
        <v>7876000000</v>
      </c>
      <c r="LI421">
        <v>3221666666.6666665</v>
      </c>
      <c r="LJ421">
        <v>3752000000</v>
      </c>
      <c r="LK421">
        <v>1820333333.3333333</v>
      </c>
      <c r="LL421">
        <v>385000000</v>
      </c>
      <c r="LM421">
        <v>9998333333.333334</v>
      </c>
      <c r="LN421">
        <v>5458333333.333333</v>
      </c>
      <c r="LO421">
        <v>1869333333.3333333</v>
      </c>
      <c r="LP421">
        <v>676333333.33333337</v>
      </c>
      <c r="LQ421">
        <v>1651000000</v>
      </c>
      <c r="LR421">
        <v>343333333.33333331</v>
      </c>
      <c r="LS421">
        <v>209709000000</v>
      </c>
      <c r="LT421">
        <v>85566333333.333328</v>
      </c>
      <c r="LU421">
        <v>74254000000</v>
      </c>
      <c r="LV421">
        <v>10904666666.666666</v>
      </c>
      <c r="LW421">
        <v>407333333.33333331</v>
      </c>
      <c r="LX421">
        <v>38242333333.333336</v>
      </c>
      <c r="LY421">
        <v>30935333333.333332</v>
      </c>
      <c r="LZ421">
        <v>18036333333.333332</v>
      </c>
      <c r="MA421">
        <v>11335666666.666666</v>
      </c>
      <c r="MB421">
        <v>1563333333.3333333</v>
      </c>
      <c r="MC421">
        <v>7307000000</v>
      </c>
      <c r="MD421">
        <v>37533000000</v>
      </c>
      <c r="ME421">
        <v>32332333333.333332</v>
      </c>
      <c r="MF421">
        <v>5200666666.666667</v>
      </c>
      <c r="MG421">
        <v>48367666666.666664</v>
      </c>
      <c r="MH421">
        <v>7213000000</v>
      </c>
      <c r="MI421">
        <v>8355000000</v>
      </c>
      <c r="MJ421">
        <v>10860666666.666666</v>
      </c>
      <c r="MK421">
        <v>6891666666.666667</v>
      </c>
      <c r="ML421">
        <v>7709666666.666667</v>
      </c>
      <c r="MM421">
        <v>6628666666.666667</v>
      </c>
      <c r="MN421">
        <v>708666666.66666663</v>
      </c>
      <c r="MO421">
        <v>359015666666.66669</v>
      </c>
      <c r="MP421">
        <v>347511333333.33331</v>
      </c>
      <c r="MQ421">
        <v>119212666666.66667</v>
      </c>
      <c r="MR421">
        <v>93949666666.666672</v>
      </c>
      <c r="MS421">
        <v>24081333333.333332</v>
      </c>
      <c r="MT421">
        <v>67911666666.666664</v>
      </c>
      <c r="MU421">
        <v>1786000000</v>
      </c>
      <c r="MV421">
        <v>170666666.66666666</v>
      </c>
      <c r="MW421">
        <v>25262666666.666668</v>
      </c>
      <c r="MX421">
        <v>3569666666.6666665</v>
      </c>
      <c r="MY421">
        <v>21693000000</v>
      </c>
      <c r="MZ421">
        <v>14424000000</v>
      </c>
      <c r="NA421">
        <v>7269333333.333333</v>
      </c>
      <c r="NB421">
        <v>68722000000</v>
      </c>
      <c r="NC421">
        <v>28612666666.666668</v>
      </c>
      <c r="ND421">
        <v>17411333333.333332</v>
      </c>
      <c r="NE421">
        <v>5534000000</v>
      </c>
      <c r="NF421">
        <v>5667333333.333333</v>
      </c>
      <c r="NG421">
        <v>40109333333.333336</v>
      </c>
      <c r="NH421">
        <v>33938666666.666668</v>
      </c>
      <c r="NI421">
        <v>6170666666.666667</v>
      </c>
      <c r="NJ421">
        <v>20165666666.666668</v>
      </c>
      <c r="NK421">
        <v>13077666666.666666</v>
      </c>
      <c r="NL421">
        <v>11525333333.333334</v>
      </c>
      <c r="NM421">
        <v>1552333333.3333333</v>
      </c>
      <c r="NN421">
        <v>7088000000</v>
      </c>
      <c r="NO421">
        <v>2728333333.3333335</v>
      </c>
      <c r="NP421">
        <v>4349000000</v>
      </c>
      <c r="NQ421">
        <v>10666666.666666666</v>
      </c>
      <c r="NR421">
        <v>16066333333.333334</v>
      </c>
      <c r="NS421">
        <v>7708000000</v>
      </c>
      <c r="NT421">
        <v>4178666666.6666665</v>
      </c>
      <c r="NU421">
        <v>2909333333.3333335</v>
      </c>
      <c r="NV421">
        <v>1270333333.3333333</v>
      </c>
      <c r="NW421">
        <v>44863666666.666664</v>
      </c>
      <c r="NX421">
        <v>40832000000</v>
      </c>
      <c r="NY421">
        <v>38752000000</v>
      </c>
      <c r="NZ421">
        <v>2079666666.6666667</v>
      </c>
      <c r="OA421">
        <v>4031666666.6666665</v>
      </c>
      <c r="OB421">
        <v>32361000000</v>
      </c>
      <c r="OC421">
        <v>17106000000</v>
      </c>
      <c r="OD421">
        <v>11866666666.666666</v>
      </c>
      <c r="OE421">
        <v>5239000000</v>
      </c>
      <c r="OF421">
        <v>15255000000</v>
      </c>
      <c r="OG421">
        <v>7001333333.333333</v>
      </c>
      <c r="OH421">
        <v>437666666.66666669</v>
      </c>
      <c r="OI421">
        <v>5283000000</v>
      </c>
      <c r="OJ421">
        <v>2533000000</v>
      </c>
      <c r="OK421">
        <v>46120333333.333336</v>
      </c>
      <c r="OL421">
        <v>11781000000</v>
      </c>
      <c r="OM421">
        <v>10397000000</v>
      </c>
      <c r="ON421">
        <v>1383666666.6666667</v>
      </c>
      <c r="OP421">
        <v>8807333333.333334</v>
      </c>
      <c r="OQ421">
        <v>4981000000</v>
      </c>
      <c r="OR421">
        <v>2331000000</v>
      </c>
      <c r="OS421">
        <v>1495333333.3333333</v>
      </c>
      <c r="OT421">
        <v>9426666666.666666</v>
      </c>
      <c r="OU421">
        <v>5418666666.666667</v>
      </c>
      <c r="OV421">
        <v>4895666666.666667</v>
      </c>
      <c r="OW421">
        <v>-455333333.33333331</v>
      </c>
      <c r="OX421">
        <v>5066333333.333333</v>
      </c>
      <c r="OY421">
        <v>5521666666.666667</v>
      </c>
      <c r="OZ421">
        <v>11504333333.333334</v>
      </c>
      <c r="PA421">
        <v>49209666666.666664</v>
      </c>
      <c r="PB421">
        <v>37705333333.333336</v>
      </c>
    </row>
    <row r="422" spans="1:418" x14ac:dyDescent="0.45">
      <c r="A422" s="71">
        <v>29860</v>
      </c>
      <c r="B422">
        <v>93.4</v>
      </c>
      <c r="C422">
        <v>93.4</v>
      </c>
      <c r="D422">
        <v>93.8</v>
      </c>
      <c r="F422">
        <v>90</v>
      </c>
      <c r="I422">
        <v>87.1</v>
      </c>
      <c r="L422">
        <v>88.9</v>
      </c>
      <c r="M422">
        <v>88.9</v>
      </c>
      <c r="N422">
        <v>104.8</v>
      </c>
      <c r="O422">
        <v>107.4</v>
      </c>
      <c r="Q422">
        <v>84.1</v>
      </c>
      <c r="R422">
        <v>90</v>
      </c>
      <c r="S422">
        <v>77.3</v>
      </c>
      <c r="W422">
        <v>94.8</v>
      </c>
      <c r="AA422">
        <v>95.2</v>
      </c>
      <c r="AL422">
        <v>93.2</v>
      </c>
      <c r="AP422">
        <v>94.8</v>
      </c>
      <c r="AQ422">
        <v>95</v>
      </c>
      <c r="AR422">
        <v>96</v>
      </c>
      <c r="AT422">
        <v>95.3</v>
      </c>
      <c r="AU422">
        <v>98.1</v>
      </c>
      <c r="BC422">
        <v>92.8</v>
      </c>
      <c r="BG422">
        <v>97.6</v>
      </c>
      <c r="BH422">
        <v>97.7</v>
      </c>
      <c r="BI422">
        <v>98</v>
      </c>
      <c r="BJ422">
        <v>101.3</v>
      </c>
      <c r="BK422">
        <v>104</v>
      </c>
      <c r="BM422">
        <v>91.9</v>
      </c>
      <c r="BO422">
        <v>85.2</v>
      </c>
      <c r="BQ422">
        <v>93.3</v>
      </c>
      <c r="BR422">
        <v>92.6</v>
      </c>
      <c r="BS422">
        <v>92.6</v>
      </c>
      <c r="CB422">
        <v>96.3</v>
      </c>
      <c r="CF422">
        <v>92.8</v>
      </c>
      <c r="CG422">
        <v>98.1</v>
      </c>
      <c r="CJ422">
        <v>99.3</v>
      </c>
      <c r="CL422">
        <v>96.5</v>
      </c>
      <c r="CO422">
        <v>93.4</v>
      </c>
      <c r="CP422">
        <v>91.4</v>
      </c>
      <c r="CQ422">
        <v>92</v>
      </c>
      <c r="CR422">
        <v>89.7</v>
      </c>
      <c r="CS422">
        <v>102.5</v>
      </c>
      <c r="CU422">
        <v>79.400000000000006</v>
      </c>
      <c r="CW422">
        <v>91.1</v>
      </c>
      <c r="CX422">
        <v>99</v>
      </c>
      <c r="CZ422">
        <v>80.5</v>
      </c>
      <c r="DA422">
        <v>91.7</v>
      </c>
      <c r="DI422">
        <v>95.7</v>
      </c>
      <c r="DK422">
        <v>96.4</v>
      </c>
      <c r="DQ422">
        <v>95.6</v>
      </c>
      <c r="DX422">
        <v>96.9</v>
      </c>
      <c r="EB422">
        <v>94.5</v>
      </c>
      <c r="EC422">
        <v>95.2</v>
      </c>
      <c r="EF422">
        <v>92.6</v>
      </c>
      <c r="EI422">
        <v>93.1</v>
      </c>
      <c r="EK422">
        <v>92.7</v>
      </c>
      <c r="EP422">
        <v>93.5</v>
      </c>
      <c r="EQ422">
        <v>93.9</v>
      </c>
      <c r="ER422">
        <v>91.7</v>
      </c>
      <c r="EW422">
        <v>91.8</v>
      </c>
      <c r="EY422">
        <v>96.4</v>
      </c>
      <c r="EZ422">
        <v>95.9</v>
      </c>
      <c r="FA422">
        <v>96.2</v>
      </c>
      <c r="FB422">
        <v>97.1</v>
      </c>
      <c r="FE422">
        <v>96.5</v>
      </c>
      <c r="FF422">
        <v>95.3</v>
      </c>
      <c r="FG422">
        <v>97.4</v>
      </c>
      <c r="FH422">
        <v>97.2</v>
      </c>
      <c r="FI422">
        <v>96.6</v>
      </c>
      <c r="FJ422">
        <v>97.7</v>
      </c>
      <c r="FM422">
        <v>98.7</v>
      </c>
      <c r="FO422">
        <v>98.7</v>
      </c>
      <c r="FP422">
        <v>97.8</v>
      </c>
      <c r="FQ422">
        <v>95.7</v>
      </c>
      <c r="FS422">
        <v>98</v>
      </c>
      <c r="FX422">
        <v>95.5</v>
      </c>
      <c r="FY422">
        <v>95.9</v>
      </c>
      <c r="GA422">
        <v>95.6</v>
      </c>
      <c r="GC422">
        <v>95.5</v>
      </c>
      <c r="GF422">
        <v>82.5</v>
      </c>
      <c r="GH422">
        <v>108.3</v>
      </c>
      <c r="GI422">
        <v>108.4</v>
      </c>
      <c r="GJ422">
        <v>108.4</v>
      </c>
      <c r="GP422">
        <v>91.5</v>
      </c>
      <c r="GZ422">
        <v>85.9</v>
      </c>
      <c r="HA422">
        <v>86.3</v>
      </c>
      <c r="HB422">
        <v>83.8</v>
      </c>
      <c r="HC422">
        <v>85.8</v>
      </c>
      <c r="HD422">
        <v>88.6</v>
      </c>
      <c r="HE422">
        <v>87.7</v>
      </c>
      <c r="HI422">
        <v>7.5</v>
      </c>
      <c r="IA422">
        <v>95.6</v>
      </c>
      <c r="IE422">
        <v>96.1</v>
      </c>
      <c r="IH422">
        <v>94.9</v>
      </c>
      <c r="IN422">
        <v>89.1</v>
      </c>
      <c r="IU422">
        <v>84.5</v>
      </c>
      <c r="IV422">
        <v>83.2</v>
      </c>
      <c r="IW422">
        <v>83</v>
      </c>
      <c r="IX422">
        <v>8</v>
      </c>
      <c r="JJ422">
        <v>85.3</v>
      </c>
      <c r="JQ422">
        <v>88.5</v>
      </c>
      <c r="JX422">
        <v>92.1</v>
      </c>
      <c r="JY422">
        <v>92.6</v>
      </c>
      <c r="JZ422">
        <v>93</v>
      </c>
      <c r="KA422">
        <v>92.4</v>
      </c>
      <c r="KB422">
        <v>90.8</v>
      </c>
      <c r="KC422">
        <v>91.7</v>
      </c>
      <c r="KD422">
        <v>93.8</v>
      </c>
      <c r="KE422">
        <v>93</v>
      </c>
      <c r="KG422">
        <v>97.3</v>
      </c>
      <c r="KH422">
        <v>86.6</v>
      </c>
      <c r="KI422">
        <v>96.1</v>
      </c>
      <c r="KJ422">
        <v>94.8</v>
      </c>
      <c r="KK422">
        <v>94.8</v>
      </c>
      <c r="KL422">
        <v>93.1</v>
      </c>
      <c r="KT422">
        <v>6322666666.666667</v>
      </c>
      <c r="KU422">
        <v>658149000000</v>
      </c>
      <c r="KV422">
        <v>290848666666.66669</v>
      </c>
      <c r="KW422">
        <v>78948000000</v>
      </c>
      <c r="KX422">
        <v>28912333333.333332</v>
      </c>
      <c r="KY422">
        <v>17634333333.333332</v>
      </c>
      <c r="KZ422">
        <v>4761666666.666667</v>
      </c>
      <c r="LA422">
        <v>6516333333.333333</v>
      </c>
      <c r="LB422">
        <v>23529666666.666668</v>
      </c>
      <c r="LC422">
        <v>12438000000</v>
      </c>
      <c r="LD422">
        <v>5139333333.333333</v>
      </c>
      <c r="LE422">
        <v>4040000000</v>
      </c>
      <c r="LF422">
        <v>1912000000</v>
      </c>
      <c r="LG422">
        <v>16725000000</v>
      </c>
      <c r="LH422">
        <v>7782000000</v>
      </c>
      <c r="LI422">
        <v>3159333333.3333335</v>
      </c>
      <c r="LJ422">
        <v>3503333333.3333335</v>
      </c>
      <c r="LK422">
        <v>1908333333.3333333</v>
      </c>
      <c r="LL422">
        <v>372000000</v>
      </c>
      <c r="LM422">
        <v>9781000000</v>
      </c>
      <c r="LN422">
        <v>5241000000</v>
      </c>
      <c r="LO422">
        <v>1908666666.6666667</v>
      </c>
      <c r="LP422">
        <v>709333333.33333337</v>
      </c>
      <c r="LQ422">
        <v>1563000000</v>
      </c>
      <c r="LR422">
        <v>358666666.66666669</v>
      </c>
      <c r="LS422">
        <v>211900666666.66666</v>
      </c>
      <c r="LT422">
        <v>86687666666.666672</v>
      </c>
      <c r="LU422">
        <v>75107666666.666672</v>
      </c>
      <c r="LV422">
        <v>11178333333.333334</v>
      </c>
      <c r="LW422">
        <v>401333333.33333331</v>
      </c>
      <c r="LX422">
        <v>38203333333.333336</v>
      </c>
      <c r="LY422">
        <v>30874666666.666668</v>
      </c>
      <c r="LZ422">
        <v>17972000000</v>
      </c>
      <c r="MA422">
        <v>11312666666.666666</v>
      </c>
      <c r="MB422">
        <v>1590000000</v>
      </c>
      <c r="MC422">
        <v>7328666666.666667</v>
      </c>
      <c r="MD422">
        <v>37773333333.333336</v>
      </c>
      <c r="ME422">
        <v>32651666666.666668</v>
      </c>
      <c r="MF422">
        <v>5121333333.333333</v>
      </c>
      <c r="MG422">
        <v>49236666666.666664</v>
      </c>
      <c r="MH422">
        <v>7380666666.666667</v>
      </c>
      <c r="MI422">
        <v>8596333333.333334</v>
      </c>
      <c r="MJ422">
        <v>11049333333.333334</v>
      </c>
      <c r="MK422">
        <v>6970666666.666667</v>
      </c>
      <c r="ML422">
        <v>7794000000</v>
      </c>
      <c r="MM422">
        <v>6724666666.666667</v>
      </c>
      <c r="MN422">
        <v>720666666.66666663</v>
      </c>
      <c r="MO422">
        <v>367300333333.33331</v>
      </c>
      <c r="MP422">
        <v>355286000000</v>
      </c>
      <c r="MQ422">
        <v>122844000000</v>
      </c>
      <c r="MR422">
        <v>96619000000</v>
      </c>
      <c r="MS422">
        <v>24892333333.333332</v>
      </c>
      <c r="MT422">
        <v>69781666666.666672</v>
      </c>
      <c r="MU422">
        <v>1773333333.3333333</v>
      </c>
      <c r="MV422">
        <v>171333333.33333334</v>
      </c>
      <c r="MW422">
        <v>26224666666.666668</v>
      </c>
      <c r="MX422">
        <v>3663000000</v>
      </c>
      <c r="MY422">
        <v>22561666666.666668</v>
      </c>
      <c r="MZ422">
        <v>14783333333.333334</v>
      </c>
      <c r="NA422">
        <v>7778333333.333333</v>
      </c>
      <c r="NB422">
        <v>70349000000</v>
      </c>
      <c r="NC422">
        <v>29050333333.333332</v>
      </c>
      <c r="ND422">
        <v>17763666666.666668</v>
      </c>
      <c r="NE422">
        <v>5502000000</v>
      </c>
      <c r="NF422">
        <v>5784333333.333333</v>
      </c>
      <c r="NG422">
        <v>41299000000</v>
      </c>
      <c r="NH422">
        <v>35107000000</v>
      </c>
      <c r="NI422">
        <v>6192000000</v>
      </c>
      <c r="NJ422">
        <v>20175666666.666668</v>
      </c>
      <c r="NK422">
        <v>13058333333.333334</v>
      </c>
      <c r="NL422">
        <v>11494000000</v>
      </c>
      <c r="NM422">
        <v>1564333333.3333333</v>
      </c>
      <c r="NN422">
        <v>7117333333.333333</v>
      </c>
      <c r="NO422">
        <v>2762333333.3333335</v>
      </c>
      <c r="NP422">
        <v>4344666666.666667</v>
      </c>
      <c r="NQ422">
        <v>10666666.666666666</v>
      </c>
      <c r="NR422">
        <v>16358000000</v>
      </c>
      <c r="NS422">
        <v>7709333333.333333</v>
      </c>
      <c r="NT422">
        <v>4311000000</v>
      </c>
      <c r="NU422">
        <v>3025333333.3333335</v>
      </c>
      <c r="NV422">
        <v>1312333333.3333333</v>
      </c>
      <c r="NW422">
        <v>45191000000</v>
      </c>
      <c r="NX422">
        <v>41117666666.666664</v>
      </c>
      <c r="NY422">
        <v>39000666666.666664</v>
      </c>
      <c r="NZ422">
        <v>2117000000</v>
      </c>
      <c r="OA422">
        <v>4073333333.3333335</v>
      </c>
      <c r="OB422">
        <v>33030000000</v>
      </c>
      <c r="OC422">
        <v>17697000000</v>
      </c>
      <c r="OD422">
        <v>12468666666.666666</v>
      </c>
      <c r="OE422">
        <v>5228666666.666667</v>
      </c>
      <c r="OF422">
        <v>15332666666.666666</v>
      </c>
      <c r="OG422">
        <v>7130333333.333333</v>
      </c>
      <c r="OH422">
        <v>467666666.66666669</v>
      </c>
      <c r="OI422">
        <v>5581666666.666667</v>
      </c>
      <c r="OJ422">
        <v>2153000000</v>
      </c>
      <c r="OK422">
        <v>47338000000</v>
      </c>
      <c r="OL422">
        <v>12382333333.333334</v>
      </c>
      <c r="OM422">
        <v>10904666666.666666</v>
      </c>
      <c r="ON422">
        <v>1477666666.6666667</v>
      </c>
      <c r="OP422">
        <v>9163333333.333334</v>
      </c>
      <c r="OQ422">
        <v>5262333333.333333</v>
      </c>
      <c r="OR422">
        <v>2360333333.3333335</v>
      </c>
      <c r="OS422">
        <v>1541000000</v>
      </c>
      <c r="OT422">
        <v>9712000000</v>
      </c>
      <c r="OU422">
        <v>5660000000</v>
      </c>
      <c r="OV422">
        <v>4916666666.666667</v>
      </c>
      <c r="OW422">
        <v>-819000000</v>
      </c>
      <c r="OX422">
        <v>5185666666.666667</v>
      </c>
      <c r="OY422">
        <v>6004666666.666667</v>
      </c>
      <c r="OZ422">
        <v>12014333333.333334</v>
      </c>
      <c r="PA422">
        <v>50966000000</v>
      </c>
      <c r="PB422">
        <v>38951666666.666664</v>
      </c>
    </row>
    <row r="423" spans="1:418" x14ac:dyDescent="0.45">
      <c r="A423" s="71">
        <v>29891</v>
      </c>
      <c r="B423">
        <v>93.8</v>
      </c>
      <c r="C423">
        <v>93.8</v>
      </c>
      <c r="D423">
        <v>94</v>
      </c>
      <c r="F423">
        <v>90.6</v>
      </c>
      <c r="I423">
        <v>87.4</v>
      </c>
      <c r="L423">
        <v>89.9</v>
      </c>
      <c r="M423">
        <v>90.1</v>
      </c>
      <c r="N423">
        <v>104.4</v>
      </c>
      <c r="O423">
        <v>106.6</v>
      </c>
      <c r="Q423">
        <v>85.8</v>
      </c>
      <c r="R423">
        <v>91.7</v>
      </c>
      <c r="S423">
        <v>79.099999999999994</v>
      </c>
      <c r="W423">
        <v>95.5</v>
      </c>
      <c r="AA423">
        <v>95.8</v>
      </c>
      <c r="AL423">
        <v>93.6</v>
      </c>
      <c r="AP423">
        <v>95</v>
      </c>
      <c r="AQ423">
        <v>95.1</v>
      </c>
      <c r="AR423">
        <v>96</v>
      </c>
      <c r="AT423">
        <v>95.6</v>
      </c>
      <c r="AU423">
        <v>98.3</v>
      </c>
      <c r="BC423">
        <v>93.3</v>
      </c>
      <c r="BG423">
        <v>96.9</v>
      </c>
      <c r="BH423">
        <v>96.9</v>
      </c>
      <c r="BI423">
        <v>97.4</v>
      </c>
      <c r="BJ423">
        <v>100.4</v>
      </c>
      <c r="BK423">
        <v>103.2</v>
      </c>
      <c r="BM423">
        <v>91.7</v>
      </c>
      <c r="BO423">
        <v>86.8</v>
      </c>
      <c r="BQ423">
        <v>93.1</v>
      </c>
      <c r="BR423">
        <v>92.5</v>
      </c>
      <c r="BS423">
        <v>91.7</v>
      </c>
      <c r="CB423">
        <v>95.9</v>
      </c>
      <c r="CF423">
        <v>91.5</v>
      </c>
      <c r="CG423">
        <v>98.7</v>
      </c>
      <c r="CJ423">
        <v>99.4</v>
      </c>
      <c r="CL423">
        <v>96.6</v>
      </c>
      <c r="CO423">
        <v>94.1</v>
      </c>
      <c r="CP423">
        <v>92.6</v>
      </c>
      <c r="CQ423">
        <v>93.8</v>
      </c>
      <c r="CR423">
        <v>96.4</v>
      </c>
      <c r="CS423">
        <v>102.6</v>
      </c>
      <c r="CU423">
        <v>80.3</v>
      </c>
      <c r="CW423">
        <v>91.7</v>
      </c>
      <c r="CX423">
        <v>99.6</v>
      </c>
      <c r="CZ423">
        <v>80.3</v>
      </c>
      <c r="DA423">
        <v>91.5</v>
      </c>
      <c r="DI423">
        <v>95.9</v>
      </c>
      <c r="DK423">
        <v>96.2</v>
      </c>
      <c r="DQ423">
        <v>95.7</v>
      </c>
      <c r="DX423">
        <v>97.2</v>
      </c>
      <c r="EB423">
        <v>95.3</v>
      </c>
      <c r="EC423">
        <v>95.3</v>
      </c>
      <c r="EF423">
        <v>94</v>
      </c>
      <c r="EI423">
        <v>94.4</v>
      </c>
      <c r="EK423">
        <v>93.1</v>
      </c>
      <c r="EP423">
        <v>94.1</v>
      </c>
      <c r="EQ423">
        <v>94.6</v>
      </c>
      <c r="ER423">
        <v>92.7</v>
      </c>
      <c r="EW423">
        <v>91.9</v>
      </c>
      <c r="EY423">
        <v>96.4</v>
      </c>
      <c r="EZ423">
        <v>95.9</v>
      </c>
      <c r="FA423">
        <v>96</v>
      </c>
      <c r="FB423">
        <v>97.4</v>
      </c>
      <c r="FE423">
        <v>96.7</v>
      </c>
      <c r="FF423">
        <v>95.3</v>
      </c>
      <c r="FG423">
        <v>97.3</v>
      </c>
      <c r="FH423">
        <v>96.8</v>
      </c>
      <c r="FI423">
        <v>95.5</v>
      </c>
      <c r="FJ423">
        <v>97.8</v>
      </c>
      <c r="FM423">
        <v>98.9</v>
      </c>
      <c r="FO423">
        <v>98.9</v>
      </c>
      <c r="FP423">
        <v>98.3</v>
      </c>
      <c r="FQ423">
        <v>96.6</v>
      </c>
      <c r="FS423">
        <v>98.4</v>
      </c>
      <c r="FX423">
        <v>96.2</v>
      </c>
      <c r="FY423">
        <v>96.6</v>
      </c>
      <c r="GA423">
        <v>96.1</v>
      </c>
      <c r="GC423">
        <v>96</v>
      </c>
      <c r="GF423">
        <v>83.3</v>
      </c>
      <c r="GH423">
        <v>108.9</v>
      </c>
      <c r="GI423">
        <v>109</v>
      </c>
      <c r="GJ423">
        <v>109</v>
      </c>
      <c r="GP423">
        <v>92</v>
      </c>
      <c r="GZ423">
        <v>86.8</v>
      </c>
      <c r="HA423">
        <v>86.8</v>
      </c>
      <c r="HB423">
        <v>84.3</v>
      </c>
      <c r="HC423">
        <v>86.7</v>
      </c>
      <c r="HD423">
        <v>89.3</v>
      </c>
      <c r="HE423">
        <v>88.7</v>
      </c>
      <c r="HI423">
        <v>7.6</v>
      </c>
      <c r="IA423">
        <v>96.8</v>
      </c>
      <c r="IE423">
        <v>96.4</v>
      </c>
      <c r="IH423">
        <v>95.5</v>
      </c>
      <c r="IN423">
        <v>89.5</v>
      </c>
      <c r="IU423">
        <v>85.1</v>
      </c>
      <c r="IV423">
        <v>84</v>
      </c>
      <c r="IW423">
        <v>83.6</v>
      </c>
      <c r="IX423">
        <v>8.1</v>
      </c>
      <c r="JJ423">
        <v>85.7</v>
      </c>
      <c r="JQ423">
        <v>89.1</v>
      </c>
      <c r="JX423">
        <v>92.5</v>
      </c>
      <c r="JY423">
        <v>93</v>
      </c>
      <c r="JZ423">
        <v>93.5</v>
      </c>
      <c r="KA423">
        <v>93</v>
      </c>
      <c r="KB423">
        <v>91.4</v>
      </c>
      <c r="KC423">
        <v>92.2</v>
      </c>
      <c r="KD423">
        <v>94.2</v>
      </c>
      <c r="KE423">
        <v>93.5</v>
      </c>
      <c r="KG423">
        <v>97</v>
      </c>
      <c r="KH423">
        <v>87.7</v>
      </c>
      <c r="KI423">
        <v>96.1</v>
      </c>
      <c r="KJ423">
        <v>94.9</v>
      </c>
      <c r="KK423">
        <v>94.9</v>
      </c>
      <c r="KL423">
        <v>93.2</v>
      </c>
      <c r="KT423">
        <v>6322666666.666667</v>
      </c>
      <c r="KU423">
        <v>658149000000</v>
      </c>
      <c r="KV423">
        <v>290848666666.66669</v>
      </c>
      <c r="KW423">
        <v>78948000000</v>
      </c>
      <c r="KX423">
        <v>28912333333.333332</v>
      </c>
      <c r="KY423">
        <v>17634333333.333332</v>
      </c>
      <c r="KZ423">
        <v>4761666666.666667</v>
      </c>
      <c r="LA423">
        <v>6516333333.333333</v>
      </c>
      <c r="LB423">
        <v>23529666666.666668</v>
      </c>
      <c r="LC423">
        <v>12438000000</v>
      </c>
      <c r="LD423">
        <v>5139333333.333333</v>
      </c>
      <c r="LE423">
        <v>4040000000</v>
      </c>
      <c r="LF423">
        <v>1912000000</v>
      </c>
      <c r="LG423">
        <v>16725000000</v>
      </c>
      <c r="LH423">
        <v>7782000000</v>
      </c>
      <c r="LI423">
        <v>3159333333.3333335</v>
      </c>
      <c r="LJ423">
        <v>3503333333.3333335</v>
      </c>
      <c r="LK423">
        <v>1908333333.3333333</v>
      </c>
      <c r="LL423">
        <v>372000000</v>
      </c>
      <c r="LM423">
        <v>9781000000</v>
      </c>
      <c r="LN423">
        <v>5241000000</v>
      </c>
      <c r="LO423">
        <v>1908666666.6666667</v>
      </c>
      <c r="LP423">
        <v>709333333.33333337</v>
      </c>
      <c r="LQ423">
        <v>1563000000</v>
      </c>
      <c r="LR423">
        <v>358666666.66666669</v>
      </c>
      <c r="LS423">
        <v>211900666666.66666</v>
      </c>
      <c r="LT423">
        <v>86687666666.666672</v>
      </c>
      <c r="LU423">
        <v>75107666666.666672</v>
      </c>
      <c r="LV423">
        <v>11178333333.333334</v>
      </c>
      <c r="LW423">
        <v>401333333.33333331</v>
      </c>
      <c r="LX423">
        <v>38203333333.333336</v>
      </c>
      <c r="LY423">
        <v>30874666666.666668</v>
      </c>
      <c r="LZ423">
        <v>17972000000</v>
      </c>
      <c r="MA423">
        <v>11312666666.666666</v>
      </c>
      <c r="MB423">
        <v>1590000000</v>
      </c>
      <c r="MC423">
        <v>7328666666.666667</v>
      </c>
      <c r="MD423">
        <v>37773333333.333336</v>
      </c>
      <c r="ME423">
        <v>32651666666.666668</v>
      </c>
      <c r="MF423">
        <v>5121333333.333333</v>
      </c>
      <c r="MG423">
        <v>49236666666.666664</v>
      </c>
      <c r="MH423">
        <v>7380666666.666667</v>
      </c>
      <c r="MI423">
        <v>8596333333.333334</v>
      </c>
      <c r="MJ423">
        <v>11049333333.333334</v>
      </c>
      <c r="MK423">
        <v>6970666666.666667</v>
      </c>
      <c r="ML423">
        <v>7794000000</v>
      </c>
      <c r="MM423">
        <v>6724666666.666667</v>
      </c>
      <c r="MN423">
        <v>720666666.66666663</v>
      </c>
      <c r="MO423">
        <v>367300333333.33331</v>
      </c>
      <c r="MP423">
        <v>355286000000</v>
      </c>
      <c r="MQ423">
        <v>122844000000</v>
      </c>
      <c r="MR423">
        <v>96619000000</v>
      </c>
      <c r="MS423">
        <v>24892333333.333332</v>
      </c>
      <c r="MT423">
        <v>69781666666.666672</v>
      </c>
      <c r="MU423">
        <v>1773333333.3333333</v>
      </c>
      <c r="MV423">
        <v>171333333.33333334</v>
      </c>
      <c r="MW423">
        <v>26224666666.666668</v>
      </c>
      <c r="MX423">
        <v>3663000000</v>
      </c>
      <c r="MY423">
        <v>22561666666.666668</v>
      </c>
      <c r="MZ423">
        <v>14783333333.333334</v>
      </c>
      <c r="NA423">
        <v>7778333333.333333</v>
      </c>
      <c r="NB423">
        <v>70349000000</v>
      </c>
      <c r="NC423">
        <v>29050333333.333332</v>
      </c>
      <c r="ND423">
        <v>17763666666.666668</v>
      </c>
      <c r="NE423">
        <v>5502000000</v>
      </c>
      <c r="NF423">
        <v>5784333333.333333</v>
      </c>
      <c r="NG423">
        <v>41299000000</v>
      </c>
      <c r="NH423">
        <v>35107000000</v>
      </c>
      <c r="NI423">
        <v>6192000000</v>
      </c>
      <c r="NJ423">
        <v>20175666666.666668</v>
      </c>
      <c r="NK423">
        <v>13058333333.333334</v>
      </c>
      <c r="NL423">
        <v>11494000000</v>
      </c>
      <c r="NM423">
        <v>1564333333.3333333</v>
      </c>
      <c r="NN423">
        <v>7117333333.333333</v>
      </c>
      <c r="NO423">
        <v>2762333333.3333335</v>
      </c>
      <c r="NP423">
        <v>4344666666.666667</v>
      </c>
      <c r="NQ423">
        <v>10666666.666666666</v>
      </c>
      <c r="NR423">
        <v>16358000000</v>
      </c>
      <c r="NS423">
        <v>7709333333.333333</v>
      </c>
      <c r="NT423">
        <v>4311000000</v>
      </c>
      <c r="NU423">
        <v>3025333333.3333335</v>
      </c>
      <c r="NV423">
        <v>1312333333.3333333</v>
      </c>
      <c r="NW423">
        <v>45191000000</v>
      </c>
      <c r="NX423">
        <v>41117666666.666664</v>
      </c>
      <c r="NY423">
        <v>39000666666.666664</v>
      </c>
      <c r="NZ423">
        <v>2117000000</v>
      </c>
      <c r="OA423">
        <v>4073333333.3333335</v>
      </c>
      <c r="OB423">
        <v>33030000000</v>
      </c>
      <c r="OC423">
        <v>17697000000</v>
      </c>
      <c r="OD423">
        <v>12468666666.666666</v>
      </c>
      <c r="OE423">
        <v>5228666666.666667</v>
      </c>
      <c r="OF423">
        <v>15332666666.666666</v>
      </c>
      <c r="OG423">
        <v>7130333333.333333</v>
      </c>
      <c r="OH423">
        <v>467666666.66666669</v>
      </c>
      <c r="OI423">
        <v>5581666666.666667</v>
      </c>
      <c r="OJ423">
        <v>2153000000</v>
      </c>
      <c r="OK423">
        <v>47338000000</v>
      </c>
      <c r="OL423">
        <v>12382333333.333334</v>
      </c>
      <c r="OM423">
        <v>10904666666.666666</v>
      </c>
      <c r="ON423">
        <v>1477666666.6666667</v>
      </c>
      <c r="OP423">
        <v>9163333333.333334</v>
      </c>
      <c r="OQ423">
        <v>5262333333.333333</v>
      </c>
      <c r="OR423">
        <v>2360333333.3333335</v>
      </c>
      <c r="OS423">
        <v>1541000000</v>
      </c>
      <c r="OT423">
        <v>9712000000</v>
      </c>
      <c r="OU423">
        <v>5660000000</v>
      </c>
      <c r="OV423">
        <v>4916666666.666667</v>
      </c>
      <c r="OW423">
        <v>-819000000</v>
      </c>
      <c r="OX423">
        <v>5185666666.666667</v>
      </c>
      <c r="OY423">
        <v>6004666666.666667</v>
      </c>
      <c r="OZ423">
        <v>12014333333.333334</v>
      </c>
      <c r="PA423">
        <v>50966000000</v>
      </c>
      <c r="PB423">
        <v>38951666666.666664</v>
      </c>
    </row>
    <row r="424" spans="1:418" x14ac:dyDescent="0.45">
      <c r="A424" s="71">
        <v>29921</v>
      </c>
      <c r="B424">
        <v>94.1</v>
      </c>
      <c r="C424">
        <v>94.1</v>
      </c>
      <c r="D424">
        <v>94.3</v>
      </c>
      <c r="F424">
        <v>91.3</v>
      </c>
      <c r="I424">
        <v>89.6</v>
      </c>
      <c r="L424">
        <v>90.4</v>
      </c>
      <c r="M424">
        <v>90.5</v>
      </c>
      <c r="N424">
        <v>104.2</v>
      </c>
      <c r="O424">
        <v>106.4</v>
      </c>
      <c r="Q424">
        <v>86.4</v>
      </c>
      <c r="R424">
        <v>92.3</v>
      </c>
      <c r="S424">
        <v>79.7</v>
      </c>
      <c r="W424">
        <v>95.8</v>
      </c>
      <c r="AA424">
        <v>96.2</v>
      </c>
      <c r="AL424">
        <v>94.1</v>
      </c>
      <c r="AP424">
        <v>95.2</v>
      </c>
      <c r="AQ424">
        <v>95.3</v>
      </c>
      <c r="AR424">
        <v>96.2</v>
      </c>
      <c r="AT424">
        <v>96.4</v>
      </c>
      <c r="AU424">
        <v>98.3</v>
      </c>
      <c r="BC424">
        <v>93.8</v>
      </c>
      <c r="BG424">
        <v>96.3</v>
      </c>
      <c r="BH424">
        <v>96.5</v>
      </c>
      <c r="BI424">
        <v>96.8</v>
      </c>
      <c r="BJ424">
        <v>99.5</v>
      </c>
      <c r="BK424">
        <v>101.9</v>
      </c>
      <c r="BM424">
        <v>91.4</v>
      </c>
      <c r="BO424">
        <v>88.6</v>
      </c>
      <c r="BQ424">
        <v>92.1</v>
      </c>
      <c r="BR424">
        <v>91</v>
      </c>
      <c r="BS424">
        <v>91.7</v>
      </c>
      <c r="CB424">
        <v>95.7</v>
      </c>
      <c r="CF424">
        <v>91.4</v>
      </c>
      <c r="CG424">
        <v>97.2</v>
      </c>
      <c r="CJ424">
        <v>99.2</v>
      </c>
      <c r="CL424">
        <v>96.6</v>
      </c>
      <c r="CO424">
        <v>95.4</v>
      </c>
      <c r="CP424">
        <v>94.7</v>
      </c>
      <c r="CQ424">
        <v>94.9</v>
      </c>
      <c r="CR424">
        <v>99.3</v>
      </c>
      <c r="CS424">
        <v>101.9</v>
      </c>
      <c r="CU424">
        <v>83.2</v>
      </c>
      <c r="CW424">
        <v>94</v>
      </c>
      <c r="CX424">
        <v>98.6</v>
      </c>
      <c r="CZ424">
        <v>79.5</v>
      </c>
      <c r="DA424">
        <v>93</v>
      </c>
      <c r="DI424">
        <v>96.2</v>
      </c>
      <c r="DK424">
        <v>96.3</v>
      </c>
      <c r="DQ424">
        <v>95.7</v>
      </c>
      <c r="DX424">
        <v>97.5</v>
      </c>
      <c r="EB424">
        <v>95.3</v>
      </c>
      <c r="EC424">
        <v>94.9</v>
      </c>
      <c r="EF424">
        <v>93.9</v>
      </c>
      <c r="EI424">
        <v>94.1</v>
      </c>
      <c r="EK424">
        <v>93.3</v>
      </c>
      <c r="EP424">
        <v>94.4</v>
      </c>
      <c r="EQ424">
        <v>94.9</v>
      </c>
      <c r="ER424">
        <v>93</v>
      </c>
      <c r="EW424">
        <v>92</v>
      </c>
      <c r="EY424">
        <v>96.7</v>
      </c>
      <c r="EZ424">
        <v>95.8</v>
      </c>
      <c r="FA424">
        <v>95.7</v>
      </c>
      <c r="FB424">
        <v>96.2</v>
      </c>
      <c r="FE424">
        <v>96.4</v>
      </c>
      <c r="FF424">
        <v>95.4</v>
      </c>
      <c r="FG424">
        <v>98.1</v>
      </c>
      <c r="FH424">
        <v>98</v>
      </c>
      <c r="FI424">
        <v>96.1</v>
      </c>
      <c r="FJ424">
        <v>98.5</v>
      </c>
      <c r="FM424">
        <v>98.7</v>
      </c>
      <c r="FO424">
        <v>98.7</v>
      </c>
      <c r="FP424">
        <v>99</v>
      </c>
      <c r="FQ424">
        <v>97.6</v>
      </c>
      <c r="FS424">
        <v>99</v>
      </c>
      <c r="FX424">
        <v>96.4</v>
      </c>
      <c r="FY424">
        <v>96.8</v>
      </c>
      <c r="GA424">
        <v>96.8</v>
      </c>
      <c r="GC424">
        <v>96.7</v>
      </c>
      <c r="GF424">
        <v>83.6</v>
      </c>
      <c r="GH424">
        <v>108.6</v>
      </c>
      <c r="GI424">
        <v>108.6</v>
      </c>
      <c r="GJ424">
        <v>108.7</v>
      </c>
      <c r="GP424">
        <v>92.5</v>
      </c>
      <c r="GZ424">
        <v>87.5</v>
      </c>
      <c r="HA424">
        <v>87.6</v>
      </c>
      <c r="HB424">
        <v>84.9</v>
      </c>
      <c r="HC424">
        <v>87.4</v>
      </c>
      <c r="HD424">
        <v>90</v>
      </c>
      <c r="HE424">
        <v>89.4</v>
      </c>
      <c r="HI424">
        <v>7.7</v>
      </c>
      <c r="IA424">
        <v>96.9</v>
      </c>
      <c r="IE424">
        <v>96.3</v>
      </c>
      <c r="IH424">
        <v>96</v>
      </c>
      <c r="IN424">
        <v>90.1</v>
      </c>
      <c r="IU424">
        <v>85.7</v>
      </c>
      <c r="IV424">
        <v>84.8</v>
      </c>
      <c r="IW424">
        <v>84.4</v>
      </c>
      <c r="IX424">
        <v>8.1999999999999993</v>
      </c>
      <c r="JJ424">
        <v>86.3</v>
      </c>
      <c r="JQ424">
        <v>89.6</v>
      </c>
      <c r="JX424">
        <v>93</v>
      </c>
      <c r="JY424">
        <v>93.4</v>
      </c>
      <c r="JZ424">
        <v>93.8</v>
      </c>
      <c r="KA424">
        <v>93.4</v>
      </c>
      <c r="KB424">
        <v>91.9</v>
      </c>
      <c r="KC424">
        <v>92.7</v>
      </c>
      <c r="KD424">
        <v>94.4</v>
      </c>
      <c r="KE424">
        <v>93.9</v>
      </c>
      <c r="KG424">
        <v>97.3</v>
      </c>
      <c r="KH424">
        <v>88.4</v>
      </c>
      <c r="KI424">
        <v>96.1</v>
      </c>
      <c r="KJ424">
        <v>95.2</v>
      </c>
      <c r="KK424">
        <v>95.1</v>
      </c>
      <c r="KL424">
        <v>93.6</v>
      </c>
      <c r="KT424">
        <v>6322666666.666667</v>
      </c>
      <c r="KU424">
        <v>658149000000</v>
      </c>
      <c r="KV424">
        <v>290848666666.66669</v>
      </c>
      <c r="KW424">
        <v>78948000000</v>
      </c>
      <c r="KX424">
        <v>28912333333.333332</v>
      </c>
      <c r="KY424">
        <v>17634333333.333332</v>
      </c>
      <c r="KZ424">
        <v>4761666666.666667</v>
      </c>
      <c r="LA424">
        <v>6516333333.333333</v>
      </c>
      <c r="LB424">
        <v>23529666666.666668</v>
      </c>
      <c r="LC424">
        <v>12438000000</v>
      </c>
      <c r="LD424">
        <v>5139333333.333333</v>
      </c>
      <c r="LE424">
        <v>4040000000</v>
      </c>
      <c r="LF424">
        <v>1912000000</v>
      </c>
      <c r="LG424">
        <v>16725000000</v>
      </c>
      <c r="LH424">
        <v>7782000000</v>
      </c>
      <c r="LI424">
        <v>3159333333.3333335</v>
      </c>
      <c r="LJ424">
        <v>3503333333.3333335</v>
      </c>
      <c r="LK424">
        <v>1908333333.3333333</v>
      </c>
      <c r="LL424">
        <v>372000000</v>
      </c>
      <c r="LM424">
        <v>9781000000</v>
      </c>
      <c r="LN424">
        <v>5241000000</v>
      </c>
      <c r="LO424">
        <v>1908666666.6666667</v>
      </c>
      <c r="LP424">
        <v>709333333.33333337</v>
      </c>
      <c r="LQ424">
        <v>1563000000</v>
      </c>
      <c r="LR424">
        <v>358666666.66666669</v>
      </c>
      <c r="LS424">
        <v>211900666666.66666</v>
      </c>
      <c r="LT424">
        <v>86687666666.666672</v>
      </c>
      <c r="LU424">
        <v>75107666666.666672</v>
      </c>
      <c r="LV424">
        <v>11178333333.333334</v>
      </c>
      <c r="LW424">
        <v>401333333.33333331</v>
      </c>
      <c r="LX424">
        <v>38203333333.333336</v>
      </c>
      <c r="LY424">
        <v>30874666666.666668</v>
      </c>
      <c r="LZ424">
        <v>17972000000</v>
      </c>
      <c r="MA424">
        <v>11312666666.666666</v>
      </c>
      <c r="MB424">
        <v>1590000000</v>
      </c>
      <c r="MC424">
        <v>7328666666.666667</v>
      </c>
      <c r="MD424">
        <v>37773333333.333336</v>
      </c>
      <c r="ME424">
        <v>32651666666.666668</v>
      </c>
      <c r="MF424">
        <v>5121333333.333333</v>
      </c>
      <c r="MG424">
        <v>49236666666.666664</v>
      </c>
      <c r="MH424">
        <v>7380666666.666667</v>
      </c>
      <c r="MI424">
        <v>8596333333.333334</v>
      </c>
      <c r="MJ424">
        <v>11049333333.333334</v>
      </c>
      <c r="MK424">
        <v>6970666666.666667</v>
      </c>
      <c r="ML424">
        <v>7794000000</v>
      </c>
      <c r="MM424">
        <v>6724666666.666667</v>
      </c>
      <c r="MN424">
        <v>720666666.66666663</v>
      </c>
      <c r="MO424">
        <v>367300333333.33331</v>
      </c>
      <c r="MP424">
        <v>355286000000</v>
      </c>
      <c r="MQ424">
        <v>122844000000</v>
      </c>
      <c r="MR424">
        <v>96619000000</v>
      </c>
      <c r="MS424">
        <v>24892333333.333332</v>
      </c>
      <c r="MT424">
        <v>69781666666.666672</v>
      </c>
      <c r="MU424">
        <v>1773333333.3333333</v>
      </c>
      <c r="MV424">
        <v>171333333.33333334</v>
      </c>
      <c r="MW424">
        <v>26224666666.666668</v>
      </c>
      <c r="MX424">
        <v>3663000000</v>
      </c>
      <c r="MY424">
        <v>22561666666.666668</v>
      </c>
      <c r="MZ424">
        <v>14783333333.333334</v>
      </c>
      <c r="NA424">
        <v>7778333333.333333</v>
      </c>
      <c r="NB424">
        <v>70349000000</v>
      </c>
      <c r="NC424">
        <v>29050333333.333332</v>
      </c>
      <c r="ND424">
        <v>17763666666.666668</v>
      </c>
      <c r="NE424">
        <v>5502000000</v>
      </c>
      <c r="NF424">
        <v>5784333333.333333</v>
      </c>
      <c r="NG424">
        <v>41299000000</v>
      </c>
      <c r="NH424">
        <v>35107000000</v>
      </c>
      <c r="NI424">
        <v>6192000000</v>
      </c>
      <c r="NJ424">
        <v>20175666666.666668</v>
      </c>
      <c r="NK424">
        <v>13058333333.333334</v>
      </c>
      <c r="NL424">
        <v>11494000000</v>
      </c>
      <c r="NM424">
        <v>1564333333.3333333</v>
      </c>
      <c r="NN424">
        <v>7117333333.333333</v>
      </c>
      <c r="NO424">
        <v>2762333333.3333335</v>
      </c>
      <c r="NP424">
        <v>4344666666.666667</v>
      </c>
      <c r="NQ424">
        <v>10666666.666666666</v>
      </c>
      <c r="NR424">
        <v>16358000000</v>
      </c>
      <c r="NS424">
        <v>7709333333.333333</v>
      </c>
      <c r="NT424">
        <v>4311000000</v>
      </c>
      <c r="NU424">
        <v>3025333333.3333335</v>
      </c>
      <c r="NV424">
        <v>1312333333.3333333</v>
      </c>
      <c r="NW424">
        <v>45191000000</v>
      </c>
      <c r="NX424">
        <v>41117666666.666664</v>
      </c>
      <c r="NY424">
        <v>39000666666.666664</v>
      </c>
      <c r="NZ424">
        <v>2117000000</v>
      </c>
      <c r="OA424">
        <v>4073333333.3333335</v>
      </c>
      <c r="OB424">
        <v>33030000000</v>
      </c>
      <c r="OC424">
        <v>17697000000</v>
      </c>
      <c r="OD424">
        <v>12468666666.666666</v>
      </c>
      <c r="OE424">
        <v>5228666666.666667</v>
      </c>
      <c r="OF424">
        <v>15332666666.666666</v>
      </c>
      <c r="OG424">
        <v>7130333333.333333</v>
      </c>
      <c r="OH424">
        <v>467666666.66666669</v>
      </c>
      <c r="OI424">
        <v>5581666666.666667</v>
      </c>
      <c r="OJ424">
        <v>2153000000</v>
      </c>
      <c r="OK424">
        <v>47338000000</v>
      </c>
      <c r="OL424">
        <v>12382333333.333334</v>
      </c>
      <c r="OM424">
        <v>10904666666.666666</v>
      </c>
      <c r="ON424">
        <v>1477666666.6666667</v>
      </c>
      <c r="OP424">
        <v>9163333333.333334</v>
      </c>
      <c r="OQ424">
        <v>5262333333.333333</v>
      </c>
      <c r="OR424">
        <v>2360333333.3333335</v>
      </c>
      <c r="OS424">
        <v>1541000000</v>
      </c>
      <c r="OT424">
        <v>9712000000</v>
      </c>
      <c r="OU424">
        <v>5660000000</v>
      </c>
      <c r="OV424">
        <v>4916666666.666667</v>
      </c>
      <c r="OW424">
        <v>-819000000</v>
      </c>
      <c r="OX424">
        <v>5185666666.666667</v>
      </c>
      <c r="OY424">
        <v>6004666666.666667</v>
      </c>
      <c r="OZ424">
        <v>12014333333.333334</v>
      </c>
      <c r="PA424">
        <v>50966000000</v>
      </c>
      <c r="PB424">
        <v>38951666666.666664</v>
      </c>
    </row>
    <row r="425" spans="1:418" x14ac:dyDescent="0.45">
      <c r="A425" s="71">
        <v>29952</v>
      </c>
      <c r="B425">
        <v>94.4</v>
      </c>
      <c r="C425">
        <v>94.4</v>
      </c>
      <c r="D425">
        <v>94.4</v>
      </c>
      <c r="F425">
        <v>91.9</v>
      </c>
      <c r="I425">
        <v>90.8</v>
      </c>
      <c r="L425">
        <v>91.3</v>
      </c>
      <c r="M425">
        <v>91.6</v>
      </c>
      <c r="N425">
        <v>103.5</v>
      </c>
      <c r="O425">
        <v>105.5</v>
      </c>
      <c r="Q425">
        <v>88.1</v>
      </c>
      <c r="R425">
        <v>93.8</v>
      </c>
      <c r="S425">
        <v>81.5</v>
      </c>
      <c r="W425">
        <v>96.2</v>
      </c>
      <c r="AA425">
        <v>96.5</v>
      </c>
      <c r="AL425">
        <v>94.5</v>
      </c>
      <c r="AP425">
        <v>95.5</v>
      </c>
      <c r="AQ425">
        <v>95.6</v>
      </c>
      <c r="AR425">
        <v>96.4</v>
      </c>
      <c r="AT425">
        <v>96.8</v>
      </c>
      <c r="AU425">
        <v>98.1</v>
      </c>
      <c r="BC425">
        <v>93.9</v>
      </c>
      <c r="BG425">
        <v>95.4</v>
      </c>
      <c r="BH425">
        <v>95.6</v>
      </c>
      <c r="BI425">
        <v>95.3</v>
      </c>
      <c r="BJ425">
        <v>97.4</v>
      </c>
      <c r="BK425">
        <v>99.8</v>
      </c>
      <c r="BM425">
        <v>91</v>
      </c>
      <c r="BO425">
        <v>87.8</v>
      </c>
      <c r="BQ425">
        <v>91.9</v>
      </c>
      <c r="BR425">
        <v>90.6</v>
      </c>
      <c r="BS425">
        <v>91.7</v>
      </c>
      <c r="CB425">
        <v>97.6</v>
      </c>
      <c r="CF425">
        <v>94.5</v>
      </c>
      <c r="CG425">
        <v>94.5</v>
      </c>
      <c r="CJ425">
        <v>98.9</v>
      </c>
      <c r="CL425">
        <v>97.2</v>
      </c>
      <c r="CO425">
        <v>98.1</v>
      </c>
      <c r="CP425">
        <v>101.7</v>
      </c>
      <c r="CQ425">
        <v>97.6</v>
      </c>
      <c r="CR425">
        <v>101</v>
      </c>
      <c r="CS425">
        <v>102.1</v>
      </c>
      <c r="CU425">
        <v>86.3</v>
      </c>
      <c r="CW425">
        <v>106</v>
      </c>
      <c r="CX425">
        <v>97.3</v>
      </c>
      <c r="CZ425">
        <v>95.4</v>
      </c>
      <c r="DA425">
        <v>95.5</v>
      </c>
      <c r="DI425">
        <v>96.5</v>
      </c>
      <c r="DK425">
        <v>96.5</v>
      </c>
      <c r="DQ425">
        <v>96.1</v>
      </c>
      <c r="DX425">
        <v>97.7</v>
      </c>
      <c r="EB425">
        <v>95.8</v>
      </c>
      <c r="EC425">
        <v>95.5</v>
      </c>
      <c r="EF425">
        <v>94.5</v>
      </c>
      <c r="EI425">
        <v>95</v>
      </c>
      <c r="EK425">
        <v>93.7</v>
      </c>
      <c r="EP425">
        <v>94.8</v>
      </c>
      <c r="EQ425">
        <v>95.3</v>
      </c>
      <c r="ER425">
        <v>93.3</v>
      </c>
      <c r="EW425">
        <v>92.8</v>
      </c>
      <c r="EY425">
        <v>96.7</v>
      </c>
      <c r="EZ425">
        <v>95.7</v>
      </c>
      <c r="FA425">
        <v>95.9</v>
      </c>
      <c r="FB425">
        <v>96.5</v>
      </c>
      <c r="FE425">
        <v>97.1</v>
      </c>
      <c r="FF425">
        <v>94.8</v>
      </c>
      <c r="FG425">
        <v>98.2</v>
      </c>
      <c r="FH425">
        <v>98.1</v>
      </c>
      <c r="FI425">
        <v>98.1</v>
      </c>
      <c r="FJ425">
        <v>96.6</v>
      </c>
      <c r="FM425">
        <v>98.8</v>
      </c>
      <c r="FO425">
        <v>98.8</v>
      </c>
      <c r="FP425">
        <v>98.5</v>
      </c>
      <c r="FQ425">
        <v>97.8</v>
      </c>
      <c r="FS425">
        <v>98.9</v>
      </c>
      <c r="FX425">
        <v>96.7</v>
      </c>
      <c r="FY425">
        <v>97</v>
      </c>
      <c r="GA425">
        <v>96.9</v>
      </c>
      <c r="GC425">
        <v>96.8</v>
      </c>
      <c r="GF425">
        <v>84.2</v>
      </c>
      <c r="GH425">
        <v>108.1</v>
      </c>
      <c r="GI425">
        <v>108.2</v>
      </c>
      <c r="GJ425">
        <v>108.2</v>
      </c>
      <c r="GP425">
        <v>92.8</v>
      </c>
      <c r="GZ425">
        <v>88.2</v>
      </c>
      <c r="HA425">
        <v>88.2</v>
      </c>
      <c r="HB425">
        <v>85.5</v>
      </c>
      <c r="HC425">
        <v>88.1</v>
      </c>
      <c r="HD425">
        <v>90.3</v>
      </c>
      <c r="HE425">
        <v>89.8</v>
      </c>
      <c r="HI425">
        <v>7.8</v>
      </c>
      <c r="IA425">
        <v>96.4</v>
      </c>
      <c r="IE425">
        <v>96.5</v>
      </c>
      <c r="IH425">
        <v>96.5</v>
      </c>
      <c r="IN425">
        <v>91.1</v>
      </c>
      <c r="IU425">
        <v>86.7</v>
      </c>
      <c r="IV425">
        <v>86</v>
      </c>
      <c r="IW425">
        <v>85.7</v>
      </c>
      <c r="IX425">
        <v>8.1999999999999993</v>
      </c>
      <c r="JJ425">
        <v>86.9</v>
      </c>
      <c r="JQ425">
        <v>90.4</v>
      </c>
      <c r="JX425">
        <v>93.3</v>
      </c>
      <c r="JY425">
        <v>93.8</v>
      </c>
      <c r="JZ425">
        <v>94.1</v>
      </c>
      <c r="KA425">
        <v>93.8</v>
      </c>
      <c r="KB425">
        <v>92.4</v>
      </c>
      <c r="KC425">
        <v>93.1</v>
      </c>
      <c r="KD425">
        <v>94.7</v>
      </c>
      <c r="KE425">
        <v>94.3</v>
      </c>
      <c r="KG425">
        <v>97.1</v>
      </c>
      <c r="KH425">
        <v>89.3</v>
      </c>
      <c r="KI425">
        <v>96.5</v>
      </c>
      <c r="KJ425">
        <v>95.2</v>
      </c>
      <c r="KK425">
        <v>95.1</v>
      </c>
      <c r="KL425">
        <v>93.9</v>
      </c>
      <c r="KT425">
        <v>6169666666.666667</v>
      </c>
      <c r="KU425">
        <v>671385000000</v>
      </c>
      <c r="KV425">
        <v>295431000000</v>
      </c>
      <c r="KW425">
        <v>82146333333.333328</v>
      </c>
      <c r="KX425">
        <v>32392666666.666668</v>
      </c>
      <c r="KY425">
        <v>20840666666.666668</v>
      </c>
      <c r="KZ425">
        <v>4994666666.666667</v>
      </c>
      <c r="LA425">
        <v>6557333333.333333</v>
      </c>
      <c r="LB425">
        <v>23364333333.333332</v>
      </c>
      <c r="LC425">
        <v>12306666666.666666</v>
      </c>
      <c r="LD425">
        <v>4985333333.333333</v>
      </c>
      <c r="LE425">
        <v>4125666666.6666665</v>
      </c>
      <c r="LF425">
        <v>1946333333.3333333</v>
      </c>
      <c r="LG425">
        <v>16642000000</v>
      </c>
      <c r="LH425">
        <v>7749666666.666667</v>
      </c>
      <c r="LI425">
        <v>3193333333.3333335</v>
      </c>
      <c r="LJ425">
        <v>3465666666.6666665</v>
      </c>
      <c r="LK425">
        <v>1873333333.3333333</v>
      </c>
      <c r="LL425">
        <v>360000000</v>
      </c>
      <c r="LM425">
        <v>9747333333.333334</v>
      </c>
      <c r="LN425">
        <v>5141666666.666667</v>
      </c>
      <c r="LO425">
        <v>1977333333.3333333</v>
      </c>
      <c r="LP425">
        <v>696333333.33333337</v>
      </c>
      <c r="LQ425">
        <v>1547000000</v>
      </c>
      <c r="LR425">
        <v>384666666.66666669</v>
      </c>
      <c r="LS425">
        <v>213284666666.66666</v>
      </c>
      <c r="LT425">
        <v>87419000000</v>
      </c>
      <c r="LU425">
        <v>75665000000</v>
      </c>
      <c r="LV425">
        <v>11361000000</v>
      </c>
      <c r="LW425">
        <v>393333333.33333331</v>
      </c>
      <c r="LX425">
        <v>38688666666.666664</v>
      </c>
      <c r="LY425">
        <v>31312333333.333332</v>
      </c>
      <c r="LZ425">
        <v>18354333333.333332</v>
      </c>
      <c r="MA425">
        <v>11302333333.333334</v>
      </c>
      <c r="MB425">
        <v>1655333333.3333333</v>
      </c>
      <c r="MC425">
        <v>7376333333.333333</v>
      </c>
      <c r="MD425">
        <v>37321333333.333336</v>
      </c>
      <c r="ME425">
        <v>32302000000</v>
      </c>
      <c r="MF425">
        <v>5019333333.333333</v>
      </c>
      <c r="MG425">
        <v>49855333333.333336</v>
      </c>
      <c r="MH425">
        <v>7520333333.333333</v>
      </c>
      <c r="MI425">
        <v>8746666666.666666</v>
      </c>
      <c r="MJ425">
        <v>11165000000</v>
      </c>
      <c r="MK425">
        <v>7024333333.333333</v>
      </c>
      <c r="ML425">
        <v>7784000000</v>
      </c>
      <c r="MM425">
        <v>6773000000</v>
      </c>
      <c r="MN425">
        <v>842000000</v>
      </c>
      <c r="MO425">
        <v>375954000000</v>
      </c>
      <c r="MP425">
        <v>363676333333.33331</v>
      </c>
      <c r="MQ425">
        <v>126158000000</v>
      </c>
      <c r="MR425">
        <v>98331333333.333328</v>
      </c>
      <c r="MS425">
        <v>25462333333.333332</v>
      </c>
      <c r="MT425">
        <v>70956333333.333328</v>
      </c>
      <c r="MU425">
        <v>1734666666.6666667</v>
      </c>
      <c r="MV425">
        <v>178000000</v>
      </c>
      <c r="MW425">
        <v>27826666666.666668</v>
      </c>
      <c r="MX425">
        <v>3726666666.6666665</v>
      </c>
      <c r="MY425">
        <v>24100000000</v>
      </c>
      <c r="MZ425">
        <v>15650666666.666666</v>
      </c>
      <c r="NA425">
        <v>8449333333.333333</v>
      </c>
      <c r="NB425">
        <v>71787666666.666672</v>
      </c>
      <c r="NC425">
        <v>29154666666.666668</v>
      </c>
      <c r="ND425">
        <v>17948333333.333332</v>
      </c>
      <c r="NE425">
        <v>5610000000</v>
      </c>
      <c r="NF425">
        <v>5596000000</v>
      </c>
      <c r="NG425">
        <v>42633333333.333336</v>
      </c>
      <c r="NH425">
        <v>36438333333.333336</v>
      </c>
      <c r="NI425">
        <v>6194666666.666667</v>
      </c>
      <c r="NJ425">
        <v>20012333333.333332</v>
      </c>
      <c r="NK425">
        <v>12873333333.333334</v>
      </c>
      <c r="NL425">
        <v>11314333333.333334</v>
      </c>
      <c r="NM425">
        <v>1559000000</v>
      </c>
      <c r="NN425">
        <v>7139000000</v>
      </c>
      <c r="NO425">
        <v>2771333333.3333335</v>
      </c>
      <c r="NP425">
        <v>4356666666.666667</v>
      </c>
      <c r="NQ425">
        <v>11000000</v>
      </c>
      <c r="NR425">
        <v>16892000000</v>
      </c>
      <c r="NS425">
        <v>8027333333.333333</v>
      </c>
      <c r="NT425">
        <v>4446666666.666667</v>
      </c>
      <c r="NU425">
        <v>3100000000</v>
      </c>
      <c r="NV425">
        <v>1318333333.3333333</v>
      </c>
      <c r="NW425">
        <v>45709666666.666664</v>
      </c>
      <c r="NX425">
        <v>41625333333.333336</v>
      </c>
      <c r="NY425">
        <v>39495000000</v>
      </c>
      <c r="NZ425">
        <v>2130333333.3333333</v>
      </c>
      <c r="OA425">
        <v>4084333333.3333335</v>
      </c>
      <c r="OB425">
        <v>34823000000</v>
      </c>
      <c r="OC425">
        <v>17990000000</v>
      </c>
      <c r="OD425">
        <v>12661666666.666666</v>
      </c>
      <c r="OE425">
        <v>5328333333.333333</v>
      </c>
      <c r="OF425">
        <v>16833000000</v>
      </c>
      <c r="OG425">
        <v>7438666666.666667</v>
      </c>
      <c r="OH425">
        <v>472666666.66666669</v>
      </c>
      <c r="OI425">
        <v>5951333333.333333</v>
      </c>
      <c r="OJ425">
        <v>2970666666.6666665</v>
      </c>
      <c r="OK425">
        <v>48293333333.333336</v>
      </c>
      <c r="OL425">
        <v>12623666666.666666</v>
      </c>
      <c r="OM425">
        <v>11077666666.666666</v>
      </c>
      <c r="ON425">
        <v>1546000000</v>
      </c>
      <c r="OP425">
        <v>9295000000</v>
      </c>
      <c r="OQ425">
        <v>5431666666.666667</v>
      </c>
      <c r="OR425">
        <v>2331666666.6666665</v>
      </c>
      <c r="OS425">
        <v>1531333333.3333333</v>
      </c>
      <c r="OT425">
        <v>9834000000</v>
      </c>
      <c r="OU425">
        <v>5753000000</v>
      </c>
      <c r="OV425">
        <v>4894333333.333333</v>
      </c>
      <c r="OW425">
        <v>-276333333.33333331</v>
      </c>
      <c r="OX425">
        <v>5460000000</v>
      </c>
      <c r="OY425">
        <v>5736000000</v>
      </c>
      <c r="OZ425">
        <v>12278000000</v>
      </c>
      <c r="PA425">
        <v>52309000000</v>
      </c>
      <c r="PB425">
        <v>40031000000</v>
      </c>
    </row>
    <row r="426" spans="1:418" x14ac:dyDescent="0.45">
      <c r="A426" s="71">
        <v>29983</v>
      </c>
      <c r="B426">
        <v>94.7</v>
      </c>
      <c r="C426">
        <v>94.7</v>
      </c>
      <c r="D426">
        <v>94.7</v>
      </c>
      <c r="F426">
        <v>92.3</v>
      </c>
      <c r="I426">
        <v>91.6</v>
      </c>
      <c r="L426">
        <v>91.7</v>
      </c>
      <c r="M426">
        <v>91.9</v>
      </c>
      <c r="N426">
        <v>103.3</v>
      </c>
      <c r="O426">
        <v>105.2</v>
      </c>
      <c r="Q426">
        <v>88.5</v>
      </c>
      <c r="R426">
        <v>93.8</v>
      </c>
      <c r="S426">
        <v>82.6</v>
      </c>
      <c r="W426">
        <v>96.7</v>
      </c>
      <c r="AA426">
        <v>96.8</v>
      </c>
      <c r="AL426">
        <v>95.3</v>
      </c>
      <c r="AP426">
        <v>96.2</v>
      </c>
      <c r="AQ426">
        <v>96.3</v>
      </c>
      <c r="AR426">
        <v>97.4</v>
      </c>
      <c r="AT426">
        <v>97.5</v>
      </c>
      <c r="AU426">
        <v>98.1</v>
      </c>
      <c r="BC426">
        <v>94</v>
      </c>
      <c r="BG426">
        <v>96.8</v>
      </c>
      <c r="BH426">
        <v>96.6</v>
      </c>
      <c r="BI426">
        <v>96.5</v>
      </c>
      <c r="BJ426">
        <v>98.1</v>
      </c>
      <c r="BK426">
        <v>100.4</v>
      </c>
      <c r="BM426">
        <v>93.4</v>
      </c>
      <c r="BO426">
        <v>91.2</v>
      </c>
      <c r="BQ426">
        <v>93.6</v>
      </c>
      <c r="BR426">
        <v>93.1</v>
      </c>
      <c r="BS426">
        <v>93.6</v>
      </c>
      <c r="CB426">
        <v>97.8</v>
      </c>
      <c r="CF426">
        <v>94.9</v>
      </c>
      <c r="CG426">
        <v>102.8</v>
      </c>
      <c r="CJ426">
        <v>99</v>
      </c>
      <c r="CL426">
        <v>97.8</v>
      </c>
      <c r="CO426">
        <v>100.3</v>
      </c>
      <c r="CP426">
        <v>102.5</v>
      </c>
      <c r="CQ426">
        <v>98.7</v>
      </c>
      <c r="CR426">
        <v>102.3</v>
      </c>
      <c r="CS426">
        <v>96.3</v>
      </c>
      <c r="CU426">
        <v>93.3</v>
      </c>
      <c r="CW426">
        <v>106.5</v>
      </c>
      <c r="CX426">
        <v>97.6</v>
      </c>
      <c r="CZ426">
        <v>112</v>
      </c>
      <c r="DA426">
        <v>104</v>
      </c>
      <c r="DI426">
        <v>97</v>
      </c>
      <c r="DK426">
        <v>96.8</v>
      </c>
      <c r="DQ426">
        <v>96.4</v>
      </c>
      <c r="DX426">
        <v>97.6</v>
      </c>
      <c r="EB426">
        <v>95.8</v>
      </c>
      <c r="EC426">
        <v>96.4</v>
      </c>
      <c r="EF426">
        <v>94.9</v>
      </c>
      <c r="EI426">
        <v>95</v>
      </c>
      <c r="EK426">
        <v>94</v>
      </c>
      <c r="EP426">
        <v>95.2</v>
      </c>
      <c r="EQ426">
        <v>95.7</v>
      </c>
      <c r="ER426">
        <v>93.8</v>
      </c>
      <c r="EW426">
        <v>93.2</v>
      </c>
      <c r="EY426">
        <v>97</v>
      </c>
      <c r="EZ426">
        <v>96.6</v>
      </c>
      <c r="FA426">
        <v>96.7</v>
      </c>
      <c r="FB426">
        <v>97.3</v>
      </c>
      <c r="FE426">
        <v>97.9</v>
      </c>
      <c r="FF426">
        <v>96.1</v>
      </c>
      <c r="FG426">
        <v>97.9</v>
      </c>
      <c r="FH426">
        <v>97.8</v>
      </c>
      <c r="FI426">
        <v>96.6</v>
      </c>
      <c r="FJ426">
        <v>94.8</v>
      </c>
      <c r="FM426">
        <v>98.2</v>
      </c>
      <c r="FO426">
        <v>98.2</v>
      </c>
      <c r="FP426">
        <v>98.7</v>
      </c>
      <c r="FQ426">
        <v>98</v>
      </c>
      <c r="FS426">
        <v>99.2</v>
      </c>
      <c r="FX426">
        <v>96.2</v>
      </c>
      <c r="FY426">
        <v>96.5</v>
      </c>
      <c r="GA426">
        <v>96.3</v>
      </c>
      <c r="GC426">
        <v>96.2</v>
      </c>
      <c r="GF426">
        <v>84.9</v>
      </c>
      <c r="GH426">
        <v>106</v>
      </c>
      <c r="GI426">
        <v>106.1</v>
      </c>
      <c r="GJ426">
        <v>106.1</v>
      </c>
      <c r="GP426">
        <v>93.5</v>
      </c>
      <c r="GZ426">
        <v>88.8</v>
      </c>
      <c r="HA426">
        <v>88.9</v>
      </c>
      <c r="HB426">
        <v>86</v>
      </c>
      <c r="HC426">
        <v>88.7</v>
      </c>
      <c r="HD426">
        <v>90.8</v>
      </c>
      <c r="HE426">
        <v>90.3</v>
      </c>
      <c r="HI426">
        <v>7.8</v>
      </c>
      <c r="IA426">
        <v>97.4</v>
      </c>
      <c r="IE426">
        <v>97.1</v>
      </c>
      <c r="IH426">
        <v>96.5</v>
      </c>
      <c r="IN426">
        <v>91.4</v>
      </c>
      <c r="IU426">
        <v>87.4</v>
      </c>
      <c r="IV426">
        <v>86.8</v>
      </c>
      <c r="IW426">
        <v>86.5</v>
      </c>
      <c r="IX426">
        <v>8.3000000000000007</v>
      </c>
      <c r="JJ426">
        <v>87.7</v>
      </c>
      <c r="JQ426">
        <v>91</v>
      </c>
      <c r="JX426">
        <v>93.8</v>
      </c>
      <c r="JY426">
        <v>94.3</v>
      </c>
      <c r="JZ426">
        <v>94.3</v>
      </c>
      <c r="KA426">
        <v>94</v>
      </c>
      <c r="KB426">
        <v>92.8</v>
      </c>
      <c r="KC426">
        <v>93.5</v>
      </c>
      <c r="KD426">
        <v>95</v>
      </c>
      <c r="KE426">
        <v>94.6</v>
      </c>
      <c r="KG426">
        <v>97.5</v>
      </c>
      <c r="KH426">
        <v>89.9</v>
      </c>
      <c r="KI426">
        <v>97.2</v>
      </c>
      <c r="KJ426">
        <v>95.2</v>
      </c>
      <c r="KK426">
        <v>95.1</v>
      </c>
      <c r="KL426">
        <v>94.4</v>
      </c>
      <c r="KT426">
        <v>6169666666.666667</v>
      </c>
      <c r="KU426">
        <v>671385000000</v>
      </c>
      <c r="KV426">
        <v>295431000000</v>
      </c>
      <c r="KW426">
        <v>82146333333.333328</v>
      </c>
      <c r="KX426">
        <v>32392666666.666668</v>
      </c>
      <c r="KY426">
        <v>20840666666.666668</v>
      </c>
      <c r="KZ426">
        <v>4994666666.666667</v>
      </c>
      <c r="LA426">
        <v>6557333333.333333</v>
      </c>
      <c r="LB426">
        <v>23364333333.333332</v>
      </c>
      <c r="LC426">
        <v>12306666666.666666</v>
      </c>
      <c r="LD426">
        <v>4985333333.333333</v>
      </c>
      <c r="LE426">
        <v>4125666666.6666665</v>
      </c>
      <c r="LF426">
        <v>1946333333.3333333</v>
      </c>
      <c r="LG426">
        <v>16642000000</v>
      </c>
      <c r="LH426">
        <v>7749666666.666667</v>
      </c>
      <c r="LI426">
        <v>3193333333.3333335</v>
      </c>
      <c r="LJ426">
        <v>3465666666.6666665</v>
      </c>
      <c r="LK426">
        <v>1873333333.3333333</v>
      </c>
      <c r="LL426">
        <v>360000000</v>
      </c>
      <c r="LM426">
        <v>9747333333.333334</v>
      </c>
      <c r="LN426">
        <v>5141666666.666667</v>
      </c>
      <c r="LO426">
        <v>1977333333.3333333</v>
      </c>
      <c r="LP426">
        <v>696333333.33333337</v>
      </c>
      <c r="LQ426">
        <v>1547000000</v>
      </c>
      <c r="LR426">
        <v>384666666.66666669</v>
      </c>
      <c r="LS426">
        <v>213284666666.66666</v>
      </c>
      <c r="LT426">
        <v>87419000000</v>
      </c>
      <c r="LU426">
        <v>75665000000</v>
      </c>
      <c r="LV426">
        <v>11361000000</v>
      </c>
      <c r="LW426">
        <v>393333333.33333331</v>
      </c>
      <c r="LX426">
        <v>38688666666.666664</v>
      </c>
      <c r="LY426">
        <v>31312333333.333332</v>
      </c>
      <c r="LZ426">
        <v>18354333333.333332</v>
      </c>
      <c r="MA426">
        <v>11302333333.333334</v>
      </c>
      <c r="MB426">
        <v>1655333333.3333333</v>
      </c>
      <c r="MC426">
        <v>7376333333.333333</v>
      </c>
      <c r="MD426">
        <v>37321333333.333336</v>
      </c>
      <c r="ME426">
        <v>32302000000</v>
      </c>
      <c r="MF426">
        <v>5019333333.333333</v>
      </c>
      <c r="MG426">
        <v>49855333333.333336</v>
      </c>
      <c r="MH426">
        <v>7520333333.333333</v>
      </c>
      <c r="MI426">
        <v>8746666666.666666</v>
      </c>
      <c r="MJ426">
        <v>11165000000</v>
      </c>
      <c r="MK426">
        <v>7024333333.333333</v>
      </c>
      <c r="ML426">
        <v>7784000000</v>
      </c>
      <c r="MM426">
        <v>6773000000</v>
      </c>
      <c r="MN426">
        <v>842000000</v>
      </c>
      <c r="MO426">
        <v>375954000000</v>
      </c>
      <c r="MP426">
        <v>363676333333.33331</v>
      </c>
      <c r="MQ426">
        <v>126158000000</v>
      </c>
      <c r="MR426">
        <v>98331333333.333328</v>
      </c>
      <c r="MS426">
        <v>25462333333.333332</v>
      </c>
      <c r="MT426">
        <v>70956333333.333328</v>
      </c>
      <c r="MU426">
        <v>1734666666.6666667</v>
      </c>
      <c r="MV426">
        <v>178000000</v>
      </c>
      <c r="MW426">
        <v>27826666666.666668</v>
      </c>
      <c r="MX426">
        <v>3726666666.6666665</v>
      </c>
      <c r="MY426">
        <v>24100000000</v>
      </c>
      <c r="MZ426">
        <v>15650666666.666666</v>
      </c>
      <c r="NA426">
        <v>8449333333.333333</v>
      </c>
      <c r="NB426">
        <v>71787666666.666672</v>
      </c>
      <c r="NC426">
        <v>29154666666.666668</v>
      </c>
      <c r="ND426">
        <v>17948333333.333332</v>
      </c>
      <c r="NE426">
        <v>5610000000</v>
      </c>
      <c r="NF426">
        <v>5596000000</v>
      </c>
      <c r="NG426">
        <v>42633333333.333336</v>
      </c>
      <c r="NH426">
        <v>36438333333.333336</v>
      </c>
      <c r="NI426">
        <v>6194666666.666667</v>
      </c>
      <c r="NJ426">
        <v>20012333333.333332</v>
      </c>
      <c r="NK426">
        <v>12873333333.333334</v>
      </c>
      <c r="NL426">
        <v>11314333333.333334</v>
      </c>
      <c r="NM426">
        <v>1559000000</v>
      </c>
      <c r="NN426">
        <v>7139000000</v>
      </c>
      <c r="NO426">
        <v>2771333333.3333335</v>
      </c>
      <c r="NP426">
        <v>4356666666.666667</v>
      </c>
      <c r="NQ426">
        <v>11000000</v>
      </c>
      <c r="NR426">
        <v>16892000000</v>
      </c>
      <c r="NS426">
        <v>8027333333.333333</v>
      </c>
      <c r="NT426">
        <v>4446666666.666667</v>
      </c>
      <c r="NU426">
        <v>3100000000</v>
      </c>
      <c r="NV426">
        <v>1318333333.3333333</v>
      </c>
      <c r="NW426">
        <v>45709666666.666664</v>
      </c>
      <c r="NX426">
        <v>41625333333.333336</v>
      </c>
      <c r="NY426">
        <v>39495000000</v>
      </c>
      <c r="NZ426">
        <v>2130333333.3333333</v>
      </c>
      <c r="OA426">
        <v>4084333333.3333335</v>
      </c>
      <c r="OB426">
        <v>34823000000</v>
      </c>
      <c r="OC426">
        <v>17990000000</v>
      </c>
      <c r="OD426">
        <v>12661666666.666666</v>
      </c>
      <c r="OE426">
        <v>5328333333.333333</v>
      </c>
      <c r="OF426">
        <v>16833000000</v>
      </c>
      <c r="OG426">
        <v>7438666666.666667</v>
      </c>
      <c r="OH426">
        <v>472666666.66666669</v>
      </c>
      <c r="OI426">
        <v>5951333333.333333</v>
      </c>
      <c r="OJ426">
        <v>2970666666.6666665</v>
      </c>
      <c r="OK426">
        <v>48293333333.333336</v>
      </c>
      <c r="OL426">
        <v>12623666666.666666</v>
      </c>
      <c r="OM426">
        <v>11077666666.666666</v>
      </c>
      <c r="ON426">
        <v>1546000000</v>
      </c>
      <c r="OP426">
        <v>9295000000</v>
      </c>
      <c r="OQ426">
        <v>5431666666.666667</v>
      </c>
      <c r="OR426">
        <v>2331666666.6666665</v>
      </c>
      <c r="OS426">
        <v>1531333333.3333333</v>
      </c>
      <c r="OT426">
        <v>9834000000</v>
      </c>
      <c r="OU426">
        <v>5753000000</v>
      </c>
      <c r="OV426">
        <v>4894333333.333333</v>
      </c>
      <c r="OW426">
        <v>-276333333.33333331</v>
      </c>
      <c r="OX426">
        <v>5460000000</v>
      </c>
      <c r="OY426">
        <v>5736000000</v>
      </c>
      <c r="OZ426">
        <v>12278000000</v>
      </c>
      <c r="PA426">
        <v>52309000000</v>
      </c>
      <c r="PB426">
        <v>40031000000</v>
      </c>
    </row>
    <row r="427" spans="1:418" x14ac:dyDescent="0.45">
      <c r="A427" s="71">
        <v>30011</v>
      </c>
      <c r="B427">
        <v>94.7</v>
      </c>
      <c r="C427">
        <v>94.6</v>
      </c>
      <c r="D427">
        <v>94.2</v>
      </c>
      <c r="F427">
        <v>92.9</v>
      </c>
      <c r="I427">
        <v>92.6</v>
      </c>
      <c r="L427">
        <v>92.6</v>
      </c>
      <c r="M427">
        <v>93</v>
      </c>
      <c r="N427">
        <v>102.8</v>
      </c>
      <c r="O427">
        <v>104.8</v>
      </c>
      <c r="Q427">
        <v>90</v>
      </c>
      <c r="R427">
        <v>95.5</v>
      </c>
      <c r="S427">
        <v>83.9</v>
      </c>
      <c r="W427">
        <v>97.1</v>
      </c>
      <c r="AA427">
        <v>97.2</v>
      </c>
      <c r="AL427">
        <v>96</v>
      </c>
      <c r="AP427">
        <v>96.1</v>
      </c>
      <c r="AQ427">
        <v>96.2</v>
      </c>
      <c r="AR427">
        <v>97</v>
      </c>
      <c r="AT427">
        <v>97.3</v>
      </c>
      <c r="AU427">
        <v>98.3</v>
      </c>
      <c r="BC427">
        <v>94.5</v>
      </c>
      <c r="BG427">
        <v>97.1</v>
      </c>
      <c r="BH427">
        <v>97.2</v>
      </c>
      <c r="BI427">
        <v>97.2</v>
      </c>
      <c r="BJ427">
        <v>98.6</v>
      </c>
      <c r="BK427">
        <v>101.2</v>
      </c>
      <c r="BM427">
        <v>94.2</v>
      </c>
      <c r="BO427">
        <v>93.6</v>
      </c>
      <c r="BQ427">
        <v>94.9</v>
      </c>
      <c r="BR427">
        <v>93.9</v>
      </c>
      <c r="BS427">
        <v>92</v>
      </c>
      <c r="CB427">
        <v>98.4</v>
      </c>
      <c r="CF427">
        <v>95.6</v>
      </c>
      <c r="CG427">
        <v>99</v>
      </c>
      <c r="CJ427">
        <v>99.2</v>
      </c>
      <c r="CL427">
        <v>98.1</v>
      </c>
      <c r="CO427">
        <v>96.6</v>
      </c>
      <c r="CP427">
        <v>97</v>
      </c>
      <c r="CQ427">
        <v>99.1</v>
      </c>
      <c r="CR427">
        <v>102.2</v>
      </c>
      <c r="CS427">
        <v>97.4</v>
      </c>
      <c r="CU427">
        <v>94</v>
      </c>
      <c r="CW427">
        <v>94.2</v>
      </c>
      <c r="CX427">
        <v>97.8</v>
      </c>
      <c r="CZ427">
        <v>100.2</v>
      </c>
      <c r="DA427">
        <v>94.1</v>
      </c>
      <c r="DI427">
        <v>97.4</v>
      </c>
      <c r="DK427">
        <v>97.2</v>
      </c>
      <c r="DQ427">
        <v>96.7</v>
      </c>
      <c r="DX427">
        <v>98</v>
      </c>
      <c r="EB427">
        <v>96.2</v>
      </c>
      <c r="EC427">
        <v>96.4</v>
      </c>
      <c r="EF427">
        <v>95.4</v>
      </c>
      <c r="EI427">
        <v>95.6</v>
      </c>
      <c r="EK427">
        <v>94.4</v>
      </c>
      <c r="EP427">
        <v>95.6</v>
      </c>
      <c r="EQ427">
        <v>96</v>
      </c>
      <c r="ER427">
        <v>94.3</v>
      </c>
      <c r="EW427">
        <v>93.6</v>
      </c>
      <c r="EY427">
        <v>97.3</v>
      </c>
      <c r="EZ427">
        <v>96.8</v>
      </c>
      <c r="FA427">
        <v>96.9</v>
      </c>
      <c r="FB427">
        <v>97.7</v>
      </c>
      <c r="FE427">
        <v>97.1</v>
      </c>
      <c r="FF427">
        <v>96.4</v>
      </c>
      <c r="FG427">
        <v>98.7</v>
      </c>
      <c r="FH427">
        <v>98.8</v>
      </c>
      <c r="FI427">
        <v>96.8</v>
      </c>
      <c r="FJ427">
        <v>96.7</v>
      </c>
      <c r="FM427">
        <v>98.3</v>
      </c>
      <c r="FO427">
        <v>98.3</v>
      </c>
      <c r="FP427">
        <v>99</v>
      </c>
      <c r="FQ427">
        <v>99</v>
      </c>
      <c r="FS427">
        <v>99.5</v>
      </c>
      <c r="FX427">
        <v>95.8</v>
      </c>
      <c r="FY427">
        <v>96.1</v>
      </c>
      <c r="GA427">
        <v>96</v>
      </c>
      <c r="GC427">
        <v>95.9</v>
      </c>
      <c r="GF427">
        <v>85.8</v>
      </c>
      <c r="GH427">
        <v>103.6</v>
      </c>
      <c r="GI427">
        <v>103.6</v>
      </c>
      <c r="GJ427">
        <v>103.6</v>
      </c>
      <c r="GP427">
        <v>94.3</v>
      </c>
      <c r="GZ427">
        <v>89.6</v>
      </c>
      <c r="HA427">
        <v>89.7</v>
      </c>
      <c r="HB427">
        <v>87</v>
      </c>
      <c r="HC427">
        <v>89.5</v>
      </c>
      <c r="HD427">
        <v>91.2</v>
      </c>
      <c r="HE427">
        <v>90.7</v>
      </c>
      <c r="HI427">
        <v>7.9</v>
      </c>
      <c r="IA427">
        <v>97.6</v>
      </c>
      <c r="IE427">
        <v>97.4</v>
      </c>
      <c r="IH427">
        <v>97.1</v>
      </c>
      <c r="IN427">
        <v>91.1</v>
      </c>
      <c r="IU427">
        <v>88.2</v>
      </c>
      <c r="IV427">
        <v>87.7</v>
      </c>
      <c r="IW427">
        <v>87.5</v>
      </c>
      <c r="IX427">
        <v>8.4</v>
      </c>
      <c r="JJ427">
        <v>88.6</v>
      </c>
      <c r="JQ427">
        <v>91.5</v>
      </c>
      <c r="JX427">
        <v>93.9</v>
      </c>
      <c r="JY427">
        <v>94.4</v>
      </c>
      <c r="JZ427">
        <v>94.3</v>
      </c>
      <c r="KA427">
        <v>94.2</v>
      </c>
      <c r="KB427">
        <v>93.3</v>
      </c>
      <c r="KC427">
        <v>94</v>
      </c>
      <c r="KD427">
        <v>94.9</v>
      </c>
      <c r="KE427">
        <v>94.7</v>
      </c>
      <c r="KG427">
        <v>97.8</v>
      </c>
      <c r="KH427">
        <v>91</v>
      </c>
      <c r="KI427">
        <v>96.8</v>
      </c>
      <c r="KJ427">
        <v>95</v>
      </c>
      <c r="KK427">
        <v>94.9</v>
      </c>
      <c r="KL427">
        <v>94.8</v>
      </c>
      <c r="KT427">
        <v>6169666666.666667</v>
      </c>
      <c r="KU427">
        <v>671385000000</v>
      </c>
      <c r="KV427">
        <v>295431000000</v>
      </c>
      <c r="KW427">
        <v>82146333333.333328</v>
      </c>
      <c r="KX427">
        <v>32392666666.666668</v>
      </c>
      <c r="KY427">
        <v>20840666666.666668</v>
      </c>
      <c r="KZ427">
        <v>4994666666.666667</v>
      </c>
      <c r="LA427">
        <v>6557333333.333333</v>
      </c>
      <c r="LB427">
        <v>23364333333.333332</v>
      </c>
      <c r="LC427">
        <v>12306666666.666666</v>
      </c>
      <c r="LD427">
        <v>4985333333.333333</v>
      </c>
      <c r="LE427">
        <v>4125666666.6666665</v>
      </c>
      <c r="LF427">
        <v>1946333333.3333333</v>
      </c>
      <c r="LG427">
        <v>16642000000</v>
      </c>
      <c r="LH427">
        <v>7749666666.666667</v>
      </c>
      <c r="LI427">
        <v>3193333333.3333335</v>
      </c>
      <c r="LJ427">
        <v>3465666666.6666665</v>
      </c>
      <c r="LK427">
        <v>1873333333.3333333</v>
      </c>
      <c r="LL427">
        <v>360000000</v>
      </c>
      <c r="LM427">
        <v>9747333333.333334</v>
      </c>
      <c r="LN427">
        <v>5141666666.666667</v>
      </c>
      <c r="LO427">
        <v>1977333333.3333333</v>
      </c>
      <c r="LP427">
        <v>696333333.33333337</v>
      </c>
      <c r="LQ427">
        <v>1547000000</v>
      </c>
      <c r="LR427">
        <v>384666666.66666669</v>
      </c>
      <c r="LS427">
        <v>213284666666.66666</v>
      </c>
      <c r="LT427">
        <v>87419000000</v>
      </c>
      <c r="LU427">
        <v>75665000000</v>
      </c>
      <c r="LV427">
        <v>11361000000</v>
      </c>
      <c r="LW427">
        <v>393333333.33333331</v>
      </c>
      <c r="LX427">
        <v>38688666666.666664</v>
      </c>
      <c r="LY427">
        <v>31312333333.333332</v>
      </c>
      <c r="LZ427">
        <v>18354333333.333332</v>
      </c>
      <c r="MA427">
        <v>11302333333.333334</v>
      </c>
      <c r="MB427">
        <v>1655333333.3333333</v>
      </c>
      <c r="MC427">
        <v>7376333333.333333</v>
      </c>
      <c r="MD427">
        <v>37321333333.333336</v>
      </c>
      <c r="ME427">
        <v>32302000000</v>
      </c>
      <c r="MF427">
        <v>5019333333.333333</v>
      </c>
      <c r="MG427">
        <v>49855333333.333336</v>
      </c>
      <c r="MH427">
        <v>7520333333.333333</v>
      </c>
      <c r="MI427">
        <v>8746666666.666666</v>
      </c>
      <c r="MJ427">
        <v>11165000000</v>
      </c>
      <c r="MK427">
        <v>7024333333.333333</v>
      </c>
      <c r="ML427">
        <v>7784000000</v>
      </c>
      <c r="MM427">
        <v>6773000000</v>
      </c>
      <c r="MN427">
        <v>842000000</v>
      </c>
      <c r="MO427">
        <v>375954000000</v>
      </c>
      <c r="MP427">
        <v>363676333333.33331</v>
      </c>
      <c r="MQ427">
        <v>126158000000</v>
      </c>
      <c r="MR427">
        <v>98331333333.333328</v>
      </c>
      <c r="MS427">
        <v>25462333333.333332</v>
      </c>
      <c r="MT427">
        <v>70956333333.333328</v>
      </c>
      <c r="MU427">
        <v>1734666666.6666667</v>
      </c>
      <c r="MV427">
        <v>178000000</v>
      </c>
      <c r="MW427">
        <v>27826666666.666668</v>
      </c>
      <c r="MX427">
        <v>3726666666.6666665</v>
      </c>
      <c r="MY427">
        <v>24100000000</v>
      </c>
      <c r="MZ427">
        <v>15650666666.666666</v>
      </c>
      <c r="NA427">
        <v>8449333333.333333</v>
      </c>
      <c r="NB427">
        <v>71787666666.666672</v>
      </c>
      <c r="NC427">
        <v>29154666666.666668</v>
      </c>
      <c r="ND427">
        <v>17948333333.333332</v>
      </c>
      <c r="NE427">
        <v>5610000000</v>
      </c>
      <c r="NF427">
        <v>5596000000</v>
      </c>
      <c r="NG427">
        <v>42633333333.333336</v>
      </c>
      <c r="NH427">
        <v>36438333333.333336</v>
      </c>
      <c r="NI427">
        <v>6194666666.666667</v>
      </c>
      <c r="NJ427">
        <v>20012333333.333332</v>
      </c>
      <c r="NK427">
        <v>12873333333.333334</v>
      </c>
      <c r="NL427">
        <v>11314333333.333334</v>
      </c>
      <c r="NM427">
        <v>1559000000</v>
      </c>
      <c r="NN427">
        <v>7139000000</v>
      </c>
      <c r="NO427">
        <v>2771333333.3333335</v>
      </c>
      <c r="NP427">
        <v>4356666666.666667</v>
      </c>
      <c r="NQ427">
        <v>11000000</v>
      </c>
      <c r="NR427">
        <v>16892000000</v>
      </c>
      <c r="NS427">
        <v>8027333333.333333</v>
      </c>
      <c r="NT427">
        <v>4446666666.666667</v>
      </c>
      <c r="NU427">
        <v>3100000000</v>
      </c>
      <c r="NV427">
        <v>1318333333.3333333</v>
      </c>
      <c r="NW427">
        <v>45709666666.666664</v>
      </c>
      <c r="NX427">
        <v>41625333333.333336</v>
      </c>
      <c r="NY427">
        <v>39495000000</v>
      </c>
      <c r="NZ427">
        <v>2130333333.3333333</v>
      </c>
      <c r="OA427">
        <v>4084333333.3333335</v>
      </c>
      <c r="OB427">
        <v>34823000000</v>
      </c>
      <c r="OC427">
        <v>17990000000</v>
      </c>
      <c r="OD427">
        <v>12661666666.666666</v>
      </c>
      <c r="OE427">
        <v>5328333333.333333</v>
      </c>
      <c r="OF427">
        <v>16833000000</v>
      </c>
      <c r="OG427">
        <v>7438666666.666667</v>
      </c>
      <c r="OH427">
        <v>472666666.66666669</v>
      </c>
      <c r="OI427">
        <v>5951333333.333333</v>
      </c>
      <c r="OJ427">
        <v>2970666666.6666665</v>
      </c>
      <c r="OK427">
        <v>48293333333.333336</v>
      </c>
      <c r="OL427">
        <v>12623666666.666666</v>
      </c>
      <c r="OM427">
        <v>11077666666.666666</v>
      </c>
      <c r="ON427">
        <v>1546000000</v>
      </c>
      <c r="OP427">
        <v>9295000000</v>
      </c>
      <c r="OQ427">
        <v>5431666666.666667</v>
      </c>
      <c r="OR427">
        <v>2331666666.6666665</v>
      </c>
      <c r="OS427">
        <v>1531333333.3333333</v>
      </c>
      <c r="OT427">
        <v>9834000000</v>
      </c>
      <c r="OU427">
        <v>5753000000</v>
      </c>
      <c r="OV427">
        <v>4894333333.333333</v>
      </c>
      <c r="OW427">
        <v>-276333333.33333331</v>
      </c>
      <c r="OX427">
        <v>5460000000</v>
      </c>
      <c r="OY427">
        <v>5736000000</v>
      </c>
      <c r="OZ427">
        <v>12278000000</v>
      </c>
      <c r="PA427">
        <v>52309000000</v>
      </c>
      <c r="PB427">
        <v>40031000000</v>
      </c>
    </row>
    <row r="428" spans="1:418" x14ac:dyDescent="0.45">
      <c r="A428" s="71">
        <v>30042</v>
      </c>
      <c r="B428">
        <v>95</v>
      </c>
      <c r="C428">
        <v>95.4</v>
      </c>
      <c r="D428">
        <v>95.3</v>
      </c>
      <c r="F428">
        <v>93.2</v>
      </c>
      <c r="I428">
        <v>93.2</v>
      </c>
      <c r="L428">
        <v>93.1</v>
      </c>
      <c r="M428">
        <v>93.2</v>
      </c>
      <c r="N428">
        <v>101.8</v>
      </c>
      <c r="O428">
        <v>103.8</v>
      </c>
      <c r="Q428">
        <v>90.6</v>
      </c>
      <c r="R428">
        <v>95.4</v>
      </c>
      <c r="S428">
        <v>85.2</v>
      </c>
      <c r="W428">
        <v>97.3</v>
      </c>
      <c r="AA428">
        <v>97.3</v>
      </c>
      <c r="AL428">
        <v>96</v>
      </c>
      <c r="AP428">
        <v>96.3</v>
      </c>
      <c r="AQ428">
        <v>96.4</v>
      </c>
      <c r="AR428">
        <v>97.1</v>
      </c>
      <c r="AT428">
        <v>97.2</v>
      </c>
      <c r="AU428">
        <v>98.7</v>
      </c>
      <c r="BC428">
        <v>94.9</v>
      </c>
      <c r="BG428">
        <v>97.6</v>
      </c>
      <c r="BH428">
        <v>97.9</v>
      </c>
      <c r="BI428">
        <v>98</v>
      </c>
      <c r="BJ428">
        <v>98.4</v>
      </c>
      <c r="BK428">
        <v>100.6</v>
      </c>
      <c r="BM428">
        <v>97.1</v>
      </c>
      <c r="BO428">
        <v>97.9</v>
      </c>
      <c r="BQ428">
        <v>96.5</v>
      </c>
      <c r="BR428">
        <v>95.5</v>
      </c>
      <c r="BS428">
        <v>96</v>
      </c>
      <c r="CB428">
        <v>100</v>
      </c>
      <c r="CF428">
        <v>98</v>
      </c>
      <c r="CG428">
        <v>95.5</v>
      </c>
      <c r="CJ428">
        <v>99.4</v>
      </c>
      <c r="CL428">
        <v>98.4</v>
      </c>
      <c r="CO428">
        <v>96.1</v>
      </c>
      <c r="CP428">
        <v>96</v>
      </c>
      <c r="CQ428">
        <v>99.3</v>
      </c>
      <c r="CR428">
        <v>100.3</v>
      </c>
      <c r="CS428">
        <v>97.2</v>
      </c>
      <c r="CU428">
        <v>97.1</v>
      </c>
      <c r="CW428">
        <v>93.4</v>
      </c>
      <c r="CX428">
        <v>97.8</v>
      </c>
      <c r="CZ428">
        <v>85.6</v>
      </c>
      <c r="DA428">
        <v>86.4</v>
      </c>
      <c r="DI428">
        <v>96.9</v>
      </c>
      <c r="DK428">
        <v>97.1</v>
      </c>
      <c r="DQ428">
        <v>96.5</v>
      </c>
      <c r="DX428">
        <v>98</v>
      </c>
      <c r="EB428">
        <v>96.2</v>
      </c>
      <c r="EC428">
        <v>96.2</v>
      </c>
      <c r="EF428">
        <v>95.9</v>
      </c>
      <c r="EI428">
        <v>95.9</v>
      </c>
      <c r="EK428">
        <v>94.7</v>
      </c>
      <c r="EP428">
        <v>95.9</v>
      </c>
      <c r="EQ428">
        <v>96.5</v>
      </c>
      <c r="ER428">
        <v>94.5</v>
      </c>
      <c r="EW428">
        <v>93.7</v>
      </c>
      <c r="EY428">
        <v>97.5</v>
      </c>
      <c r="EZ428">
        <v>97.2</v>
      </c>
      <c r="FA428">
        <v>97.3</v>
      </c>
      <c r="FB428">
        <v>97.5</v>
      </c>
      <c r="FE428">
        <v>97.7</v>
      </c>
      <c r="FF428">
        <v>96.6</v>
      </c>
      <c r="FG428">
        <v>98.9</v>
      </c>
      <c r="FH428">
        <v>99</v>
      </c>
      <c r="FI428">
        <v>98</v>
      </c>
      <c r="FJ428">
        <v>98.8</v>
      </c>
      <c r="FM428">
        <v>98.7</v>
      </c>
      <c r="FO428">
        <v>98.7</v>
      </c>
      <c r="FP428">
        <v>98.9</v>
      </c>
      <c r="FQ428">
        <v>98.4</v>
      </c>
      <c r="FS428">
        <v>99.1</v>
      </c>
      <c r="FX428">
        <v>94.5</v>
      </c>
      <c r="FY428">
        <v>94.6</v>
      </c>
      <c r="GA428">
        <v>96.8</v>
      </c>
      <c r="GC428">
        <v>96.7</v>
      </c>
      <c r="GF428">
        <v>86.7</v>
      </c>
      <c r="GH428">
        <v>97.3</v>
      </c>
      <c r="GI428">
        <v>97.2</v>
      </c>
      <c r="GJ428">
        <v>97.3</v>
      </c>
      <c r="GP428">
        <v>94.8</v>
      </c>
      <c r="GZ428">
        <v>90.5</v>
      </c>
      <c r="HA428">
        <v>90.5</v>
      </c>
      <c r="HB428">
        <v>88</v>
      </c>
      <c r="HC428">
        <v>90.4</v>
      </c>
      <c r="HD428">
        <v>91.9</v>
      </c>
      <c r="HE428">
        <v>91.3</v>
      </c>
      <c r="HI428">
        <v>8</v>
      </c>
      <c r="IA428">
        <v>97.8</v>
      </c>
      <c r="IE428">
        <v>98</v>
      </c>
      <c r="IH428">
        <v>97.5</v>
      </c>
      <c r="IN428">
        <v>91.8</v>
      </c>
      <c r="IU428">
        <v>89</v>
      </c>
      <c r="IV428">
        <v>88.5</v>
      </c>
      <c r="IW428">
        <v>88.3</v>
      </c>
      <c r="IX428">
        <v>8.5</v>
      </c>
      <c r="JJ428">
        <v>89.3</v>
      </c>
      <c r="JQ428">
        <v>92.1</v>
      </c>
      <c r="JX428">
        <v>94.7</v>
      </c>
      <c r="JY428">
        <v>95</v>
      </c>
      <c r="JZ428">
        <v>94.6</v>
      </c>
      <c r="KA428">
        <v>94</v>
      </c>
      <c r="KB428">
        <v>93.8</v>
      </c>
      <c r="KC428">
        <v>94.5</v>
      </c>
      <c r="KD428">
        <v>95.2</v>
      </c>
      <c r="KE428">
        <v>94.7</v>
      </c>
      <c r="KG428">
        <v>98</v>
      </c>
      <c r="KH428">
        <v>91.8</v>
      </c>
      <c r="KI428">
        <v>97.1</v>
      </c>
      <c r="KJ428">
        <v>94.7</v>
      </c>
      <c r="KK428">
        <v>94.6</v>
      </c>
      <c r="KL428">
        <v>95.3</v>
      </c>
      <c r="KT428">
        <v>6127000000</v>
      </c>
      <c r="KU428">
        <v>679881666666.66663</v>
      </c>
      <c r="KV428">
        <v>295982333333.33331</v>
      </c>
      <c r="KW428">
        <v>83075333333.333328</v>
      </c>
      <c r="KX428">
        <v>32305666666.666668</v>
      </c>
      <c r="KY428">
        <v>20680333333.333332</v>
      </c>
      <c r="KZ428">
        <v>4846000000</v>
      </c>
      <c r="LA428">
        <v>6779000000</v>
      </c>
      <c r="LB428">
        <v>23761333333.333332</v>
      </c>
      <c r="LC428">
        <v>12533333333.333334</v>
      </c>
      <c r="LD428">
        <v>5030000000</v>
      </c>
      <c r="LE428">
        <v>4216333333.3333335</v>
      </c>
      <c r="LF428">
        <v>1982000000</v>
      </c>
      <c r="LG428">
        <v>17039666666.666666</v>
      </c>
      <c r="LH428">
        <v>8041333333.333333</v>
      </c>
      <c r="LI428">
        <v>3200666666.6666665</v>
      </c>
      <c r="LJ428">
        <v>3477333333.3333335</v>
      </c>
      <c r="LK428">
        <v>1953666666.6666667</v>
      </c>
      <c r="LL428">
        <v>366666666.66666669</v>
      </c>
      <c r="LM428">
        <v>9968666666.666666</v>
      </c>
      <c r="LN428">
        <v>5301333333.333333</v>
      </c>
      <c r="LO428">
        <v>2017333333.3333333</v>
      </c>
      <c r="LP428">
        <v>726333333.33333337</v>
      </c>
      <c r="LQ428">
        <v>1535000000</v>
      </c>
      <c r="LR428">
        <v>389000000</v>
      </c>
      <c r="LS428">
        <v>212907000000</v>
      </c>
      <c r="LT428">
        <v>88624333333.333328</v>
      </c>
      <c r="LU428">
        <v>76689666666.666672</v>
      </c>
      <c r="LV428">
        <v>11552000000</v>
      </c>
      <c r="LW428">
        <v>382666666.66666669</v>
      </c>
      <c r="LX428">
        <v>38291000000</v>
      </c>
      <c r="LY428">
        <v>31167000000</v>
      </c>
      <c r="LZ428">
        <v>18152333333.333332</v>
      </c>
      <c r="MA428">
        <v>11346333333.333334</v>
      </c>
      <c r="MB428">
        <v>1668333333.3333333</v>
      </c>
      <c r="MC428">
        <v>7124000000</v>
      </c>
      <c r="MD428">
        <v>35360666666.666664</v>
      </c>
      <c r="ME428">
        <v>30667666666.666668</v>
      </c>
      <c r="MF428">
        <v>4693333333.333333</v>
      </c>
      <c r="MG428">
        <v>50631000000</v>
      </c>
      <c r="MH428">
        <v>7757000000</v>
      </c>
      <c r="MI428">
        <v>8681333333.333334</v>
      </c>
      <c r="MJ428">
        <v>11334000000</v>
      </c>
      <c r="MK428">
        <v>7115666666.666667</v>
      </c>
      <c r="ML428">
        <v>7942000000</v>
      </c>
      <c r="MM428">
        <v>6985333333.333333</v>
      </c>
      <c r="MN428">
        <v>815666666.66666663</v>
      </c>
      <c r="MO428">
        <v>383899000000</v>
      </c>
      <c r="MP428">
        <v>371428000000</v>
      </c>
      <c r="MQ428">
        <v>127405000000</v>
      </c>
      <c r="MR428">
        <v>99575333333.333328</v>
      </c>
      <c r="MS428">
        <v>25896000000</v>
      </c>
      <c r="MT428">
        <v>71789333333.333328</v>
      </c>
      <c r="MU428">
        <v>1712666666.6666667</v>
      </c>
      <c r="MV428">
        <v>177666666.66666666</v>
      </c>
      <c r="MW428">
        <v>27829333333.333332</v>
      </c>
      <c r="MX428">
        <v>3838000000</v>
      </c>
      <c r="MY428">
        <v>23991333333.333332</v>
      </c>
      <c r="MZ428">
        <v>15518333333.333334</v>
      </c>
      <c r="NA428">
        <v>8473000000</v>
      </c>
      <c r="NB428">
        <v>73699000000</v>
      </c>
      <c r="NC428">
        <v>29705000000</v>
      </c>
      <c r="ND428">
        <v>18279666666.666668</v>
      </c>
      <c r="NE428">
        <v>5747333333.333333</v>
      </c>
      <c r="NF428">
        <v>5678000000</v>
      </c>
      <c r="NG428">
        <v>43994000000</v>
      </c>
      <c r="NH428">
        <v>37684666666.666664</v>
      </c>
      <c r="NI428">
        <v>6309333333.333333</v>
      </c>
      <c r="NJ428">
        <v>20306000000</v>
      </c>
      <c r="NK428">
        <v>13054666666.666666</v>
      </c>
      <c r="NL428">
        <v>11490000000</v>
      </c>
      <c r="NM428">
        <v>1564666666.6666667</v>
      </c>
      <c r="NN428">
        <v>7251333333.333333</v>
      </c>
      <c r="NO428">
        <v>2743333333.3333335</v>
      </c>
      <c r="NP428">
        <v>4496666666.666667</v>
      </c>
      <c r="NQ428">
        <v>11333333.333333334</v>
      </c>
      <c r="NR428">
        <v>17218000000</v>
      </c>
      <c r="NS428">
        <v>8110000000</v>
      </c>
      <c r="NT428">
        <v>4549666666.666667</v>
      </c>
      <c r="NU428">
        <v>3186333333.3333335</v>
      </c>
      <c r="NV428">
        <v>1372333333.3333333</v>
      </c>
      <c r="NW428">
        <v>47005666666.666664</v>
      </c>
      <c r="NX428">
        <v>42814333333.333336</v>
      </c>
      <c r="NY428">
        <v>40643333333.333336</v>
      </c>
      <c r="NZ428">
        <v>2171000000</v>
      </c>
      <c r="OA428">
        <v>4191333333.3333335</v>
      </c>
      <c r="OB428">
        <v>36097666666.666664</v>
      </c>
      <c r="OC428">
        <v>18616000000</v>
      </c>
      <c r="OD428">
        <v>12957000000</v>
      </c>
      <c r="OE428">
        <v>5659000000</v>
      </c>
      <c r="OF428">
        <v>17481666666.666668</v>
      </c>
      <c r="OG428">
        <v>7640000000</v>
      </c>
      <c r="OH428">
        <v>469333333.33333331</v>
      </c>
      <c r="OI428">
        <v>6247333333.333333</v>
      </c>
      <c r="OJ428">
        <v>3125000000</v>
      </c>
      <c r="OK428">
        <v>49696666666.666664</v>
      </c>
      <c r="OL428">
        <v>13123000000</v>
      </c>
      <c r="OM428">
        <v>11560666666.666666</v>
      </c>
      <c r="ON428">
        <v>1562333333.3333333</v>
      </c>
      <c r="OP428">
        <v>9496333333.333334</v>
      </c>
      <c r="OQ428">
        <v>5599666666.666667</v>
      </c>
      <c r="OR428">
        <v>2372333333.3333335</v>
      </c>
      <c r="OS428">
        <v>1524333333.3333333</v>
      </c>
      <c r="OT428">
        <v>10192000000</v>
      </c>
      <c r="OU428">
        <v>5902333333.333333</v>
      </c>
      <c r="OV428">
        <v>4957000000</v>
      </c>
      <c r="OW428">
        <v>-101000000</v>
      </c>
      <c r="OX428">
        <v>5536333333.333333</v>
      </c>
      <c r="OY428">
        <v>5637333333.333333</v>
      </c>
      <c r="OZ428">
        <v>12471000000</v>
      </c>
      <c r="PA428">
        <v>53759333333.333336</v>
      </c>
      <c r="PB428">
        <v>41288000000</v>
      </c>
    </row>
    <row r="429" spans="1:418" x14ac:dyDescent="0.45">
      <c r="A429" s="71">
        <v>30072</v>
      </c>
      <c r="B429">
        <v>95.9</v>
      </c>
      <c r="C429">
        <v>96.7</v>
      </c>
      <c r="D429">
        <v>96.8</v>
      </c>
      <c r="F429">
        <v>93.8</v>
      </c>
      <c r="I429">
        <v>93.5</v>
      </c>
      <c r="L429">
        <v>93.8</v>
      </c>
      <c r="M429">
        <v>94</v>
      </c>
      <c r="N429">
        <v>101.6</v>
      </c>
      <c r="O429">
        <v>103.5</v>
      </c>
      <c r="Q429">
        <v>91.7</v>
      </c>
      <c r="R429">
        <v>95.4</v>
      </c>
      <c r="S429">
        <v>87.8</v>
      </c>
      <c r="W429">
        <v>97.8</v>
      </c>
      <c r="AA429">
        <v>97.9</v>
      </c>
      <c r="AL429">
        <v>96.4</v>
      </c>
      <c r="AP429">
        <v>97.1</v>
      </c>
      <c r="AQ429">
        <v>97.2</v>
      </c>
      <c r="AR429">
        <v>98.1</v>
      </c>
      <c r="AT429">
        <v>97.5</v>
      </c>
      <c r="AU429">
        <v>99.2</v>
      </c>
      <c r="BC429">
        <v>95.3</v>
      </c>
      <c r="BG429">
        <v>99.5</v>
      </c>
      <c r="BH429">
        <v>100</v>
      </c>
      <c r="BI429">
        <v>100.7</v>
      </c>
      <c r="BJ429">
        <v>101.4</v>
      </c>
      <c r="BK429">
        <v>102.6</v>
      </c>
      <c r="BM429">
        <v>100.6</v>
      </c>
      <c r="BO429">
        <v>100.8</v>
      </c>
      <c r="BQ429">
        <v>100.2</v>
      </c>
      <c r="BR429">
        <v>100.8</v>
      </c>
      <c r="BS429">
        <v>100.8</v>
      </c>
      <c r="CB429">
        <v>97.8</v>
      </c>
      <c r="CF429">
        <v>95.1</v>
      </c>
      <c r="CG429">
        <v>94.4</v>
      </c>
      <c r="CJ429">
        <v>99.5</v>
      </c>
      <c r="CL429">
        <v>98.6</v>
      </c>
      <c r="CO429">
        <v>97.2</v>
      </c>
      <c r="CP429">
        <v>98.2</v>
      </c>
      <c r="CQ429">
        <v>100.5</v>
      </c>
      <c r="CR429">
        <v>102.4</v>
      </c>
      <c r="CS429">
        <v>94.5</v>
      </c>
      <c r="CU429">
        <v>104.8</v>
      </c>
      <c r="CW429">
        <v>97.7</v>
      </c>
      <c r="CX429">
        <v>97.5</v>
      </c>
      <c r="CZ429">
        <v>88</v>
      </c>
      <c r="DA429">
        <v>97.9</v>
      </c>
      <c r="DI429">
        <v>97.9</v>
      </c>
      <c r="DK429">
        <v>97.8</v>
      </c>
      <c r="DQ429">
        <v>97.1</v>
      </c>
      <c r="DX429">
        <v>98.4</v>
      </c>
      <c r="EB429">
        <v>96.5</v>
      </c>
      <c r="EC429">
        <v>95.9</v>
      </c>
      <c r="EF429">
        <v>96.3</v>
      </c>
      <c r="EI429">
        <v>96.8</v>
      </c>
      <c r="EK429">
        <v>95.1</v>
      </c>
      <c r="EP429">
        <v>96.2</v>
      </c>
      <c r="EQ429">
        <v>96.7</v>
      </c>
      <c r="ER429">
        <v>94.5</v>
      </c>
      <c r="EW429">
        <v>94.2</v>
      </c>
      <c r="EY429">
        <v>97.6</v>
      </c>
      <c r="EZ429">
        <v>97.4</v>
      </c>
      <c r="FA429">
        <v>97.5</v>
      </c>
      <c r="FB429">
        <v>98.1</v>
      </c>
      <c r="FE429">
        <v>97.8</v>
      </c>
      <c r="FF429">
        <v>97</v>
      </c>
      <c r="FG429">
        <v>98.8</v>
      </c>
      <c r="FH429">
        <v>98.9</v>
      </c>
      <c r="FI429">
        <v>97.9</v>
      </c>
      <c r="FJ429">
        <v>97</v>
      </c>
      <c r="FM429">
        <v>98.7</v>
      </c>
      <c r="FO429">
        <v>98.7</v>
      </c>
      <c r="FP429">
        <v>99.1</v>
      </c>
      <c r="FQ429">
        <v>98.4</v>
      </c>
      <c r="FS429">
        <v>99.4</v>
      </c>
      <c r="FX429">
        <v>95.1</v>
      </c>
      <c r="FY429">
        <v>95.2</v>
      </c>
      <c r="GA429">
        <v>97.2</v>
      </c>
      <c r="GC429">
        <v>97.1</v>
      </c>
      <c r="GF429">
        <v>87.8</v>
      </c>
      <c r="GH429">
        <v>97.8</v>
      </c>
      <c r="GI429">
        <v>97.8</v>
      </c>
      <c r="GJ429">
        <v>97.7</v>
      </c>
      <c r="GP429">
        <v>95.3</v>
      </c>
      <c r="GZ429">
        <v>91.3</v>
      </c>
      <c r="HA429">
        <v>91.2</v>
      </c>
      <c r="HB429">
        <v>88.8</v>
      </c>
      <c r="HC429">
        <v>91.3</v>
      </c>
      <c r="HD429">
        <v>92.5</v>
      </c>
      <c r="HE429">
        <v>91.9</v>
      </c>
      <c r="HI429">
        <v>8.1</v>
      </c>
      <c r="IA429">
        <v>98.2</v>
      </c>
      <c r="IE429">
        <v>98.2</v>
      </c>
      <c r="IH429">
        <v>98</v>
      </c>
      <c r="IN429">
        <v>92.4</v>
      </c>
      <c r="IU429">
        <v>89.8</v>
      </c>
      <c r="IV429">
        <v>89.3</v>
      </c>
      <c r="IW429">
        <v>89.1</v>
      </c>
      <c r="IX429">
        <v>8.5</v>
      </c>
      <c r="JJ429">
        <v>89.9</v>
      </c>
      <c r="JQ429">
        <v>92.5</v>
      </c>
      <c r="JX429">
        <v>95.4</v>
      </c>
      <c r="JY429">
        <v>95.7</v>
      </c>
      <c r="JZ429">
        <v>95.5</v>
      </c>
      <c r="KA429">
        <v>94.6</v>
      </c>
      <c r="KB429">
        <v>94.2</v>
      </c>
      <c r="KC429">
        <v>94.9</v>
      </c>
      <c r="KD429">
        <v>96.1</v>
      </c>
      <c r="KE429">
        <v>95.3</v>
      </c>
      <c r="KG429">
        <v>97.9</v>
      </c>
      <c r="KH429">
        <v>92.7</v>
      </c>
      <c r="KI429">
        <v>98.5</v>
      </c>
      <c r="KJ429">
        <v>95.7</v>
      </c>
      <c r="KK429">
        <v>95.6</v>
      </c>
      <c r="KL429">
        <v>96.1</v>
      </c>
      <c r="KT429">
        <v>6127000000</v>
      </c>
      <c r="KU429">
        <v>679881666666.66663</v>
      </c>
      <c r="KV429">
        <v>295982333333.33331</v>
      </c>
      <c r="KW429">
        <v>83075333333.333328</v>
      </c>
      <c r="KX429">
        <v>32305666666.666668</v>
      </c>
      <c r="KY429">
        <v>20680333333.333332</v>
      </c>
      <c r="KZ429">
        <v>4846000000</v>
      </c>
      <c r="LA429">
        <v>6779000000</v>
      </c>
      <c r="LB429">
        <v>23761333333.333332</v>
      </c>
      <c r="LC429">
        <v>12533333333.333334</v>
      </c>
      <c r="LD429">
        <v>5030000000</v>
      </c>
      <c r="LE429">
        <v>4216333333.3333335</v>
      </c>
      <c r="LF429">
        <v>1982000000</v>
      </c>
      <c r="LG429">
        <v>17039666666.666666</v>
      </c>
      <c r="LH429">
        <v>8041333333.333333</v>
      </c>
      <c r="LI429">
        <v>3200666666.6666665</v>
      </c>
      <c r="LJ429">
        <v>3477333333.3333335</v>
      </c>
      <c r="LK429">
        <v>1953666666.6666667</v>
      </c>
      <c r="LL429">
        <v>366666666.66666669</v>
      </c>
      <c r="LM429">
        <v>9968666666.666666</v>
      </c>
      <c r="LN429">
        <v>5301333333.333333</v>
      </c>
      <c r="LO429">
        <v>2017333333.3333333</v>
      </c>
      <c r="LP429">
        <v>726333333.33333337</v>
      </c>
      <c r="LQ429">
        <v>1535000000</v>
      </c>
      <c r="LR429">
        <v>389000000</v>
      </c>
      <c r="LS429">
        <v>212907000000</v>
      </c>
      <c r="LT429">
        <v>88624333333.333328</v>
      </c>
      <c r="LU429">
        <v>76689666666.666672</v>
      </c>
      <c r="LV429">
        <v>11552000000</v>
      </c>
      <c r="LW429">
        <v>382666666.66666669</v>
      </c>
      <c r="LX429">
        <v>38291000000</v>
      </c>
      <c r="LY429">
        <v>31167000000</v>
      </c>
      <c r="LZ429">
        <v>18152333333.333332</v>
      </c>
      <c r="MA429">
        <v>11346333333.333334</v>
      </c>
      <c r="MB429">
        <v>1668333333.3333333</v>
      </c>
      <c r="MC429">
        <v>7124000000</v>
      </c>
      <c r="MD429">
        <v>35360666666.666664</v>
      </c>
      <c r="ME429">
        <v>30667666666.666668</v>
      </c>
      <c r="MF429">
        <v>4693333333.333333</v>
      </c>
      <c r="MG429">
        <v>50631000000</v>
      </c>
      <c r="MH429">
        <v>7757000000</v>
      </c>
      <c r="MI429">
        <v>8681333333.333334</v>
      </c>
      <c r="MJ429">
        <v>11334000000</v>
      </c>
      <c r="MK429">
        <v>7115666666.666667</v>
      </c>
      <c r="ML429">
        <v>7942000000</v>
      </c>
      <c r="MM429">
        <v>6985333333.333333</v>
      </c>
      <c r="MN429">
        <v>815666666.66666663</v>
      </c>
      <c r="MO429">
        <v>383899000000</v>
      </c>
      <c r="MP429">
        <v>371428000000</v>
      </c>
      <c r="MQ429">
        <v>127405000000</v>
      </c>
      <c r="MR429">
        <v>99575333333.333328</v>
      </c>
      <c r="MS429">
        <v>25896000000</v>
      </c>
      <c r="MT429">
        <v>71789333333.333328</v>
      </c>
      <c r="MU429">
        <v>1712666666.6666667</v>
      </c>
      <c r="MV429">
        <v>177666666.66666666</v>
      </c>
      <c r="MW429">
        <v>27829333333.333332</v>
      </c>
      <c r="MX429">
        <v>3838000000</v>
      </c>
      <c r="MY429">
        <v>23991333333.333332</v>
      </c>
      <c r="MZ429">
        <v>15518333333.333334</v>
      </c>
      <c r="NA429">
        <v>8473000000</v>
      </c>
      <c r="NB429">
        <v>73699000000</v>
      </c>
      <c r="NC429">
        <v>29705000000</v>
      </c>
      <c r="ND429">
        <v>18279666666.666668</v>
      </c>
      <c r="NE429">
        <v>5747333333.333333</v>
      </c>
      <c r="NF429">
        <v>5678000000</v>
      </c>
      <c r="NG429">
        <v>43994000000</v>
      </c>
      <c r="NH429">
        <v>37684666666.666664</v>
      </c>
      <c r="NI429">
        <v>6309333333.333333</v>
      </c>
      <c r="NJ429">
        <v>20306000000</v>
      </c>
      <c r="NK429">
        <v>13054666666.666666</v>
      </c>
      <c r="NL429">
        <v>11490000000</v>
      </c>
      <c r="NM429">
        <v>1564666666.6666667</v>
      </c>
      <c r="NN429">
        <v>7251333333.333333</v>
      </c>
      <c r="NO429">
        <v>2743333333.3333335</v>
      </c>
      <c r="NP429">
        <v>4496666666.666667</v>
      </c>
      <c r="NQ429">
        <v>11333333.333333334</v>
      </c>
      <c r="NR429">
        <v>17218000000</v>
      </c>
      <c r="NS429">
        <v>8110000000</v>
      </c>
      <c r="NT429">
        <v>4549666666.666667</v>
      </c>
      <c r="NU429">
        <v>3186333333.3333335</v>
      </c>
      <c r="NV429">
        <v>1372333333.3333333</v>
      </c>
      <c r="NW429">
        <v>47005666666.666664</v>
      </c>
      <c r="NX429">
        <v>42814333333.333336</v>
      </c>
      <c r="NY429">
        <v>40643333333.333336</v>
      </c>
      <c r="NZ429">
        <v>2171000000</v>
      </c>
      <c r="OA429">
        <v>4191333333.3333335</v>
      </c>
      <c r="OB429">
        <v>36097666666.666664</v>
      </c>
      <c r="OC429">
        <v>18616000000</v>
      </c>
      <c r="OD429">
        <v>12957000000</v>
      </c>
      <c r="OE429">
        <v>5659000000</v>
      </c>
      <c r="OF429">
        <v>17481666666.666668</v>
      </c>
      <c r="OG429">
        <v>7640000000</v>
      </c>
      <c r="OH429">
        <v>469333333.33333331</v>
      </c>
      <c r="OI429">
        <v>6247333333.333333</v>
      </c>
      <c r="OJ429">
        <v>3125000000</v>
      </c>
      <c r="OK429">
        <v>49696666666.666664</v>
      </c>
      <c r="OL429">
        <v>13123000000</v>
      </c>
      <c r="OM429">
        <v>11560666666.666666</v>
      </c>
      <c r="ON429">
        <v>1562333333.3333333</v>
      </c>
      <c r="OP429">
        <v>9496333333.333334</v>
      </c>
      <c r="OQ429">
        <v>5599666666.666667</v>
      </c>
      <c r="OR429">
        <v>2372333333.3333335</v>
      </c>
      <c r="OS429">
        <v>1524333333.3333333</v>
      </c>
      <c r="OT429">
        <v>10192000000</v>
      </c>
      <c r="OU429">
        <v>5902333333.333333</v>
      </c>
      <c r="OV429">
        <v>4957000000</v>
      </c>
      <c r="OW429">
        <v>-101000000</v>
      </c>
      <c r="OX429">
        <v>5536333333.333333</v>
      </c>
      <c r="OY429">
        <v>5637333333.333333</v>
      </c>
      <c r="OZ429">
        <v>12471000000</v>
      </c>
      <c r="PA429">
        <v>53759333333.333336</v>
      </c>
      <c r="PB429">
        <v>41288000000</v>
      </c>
    </row>
    <row r="430" spans="1:418" x14ac:dyDescent="0.45">
      <c r="A430" s="71">
        <v>30103</v>
      </c>
      <c r="B430">
        <v>97</v>
      </c>
      <c r="C430">
        <v>97.7</v>
      </c>
      <c r="D430">
        <v>98</v>
      </c>
      <c r="F430">
        <v>94.3</v>
      </c>
      <c r="I430">
        <v>94.5</v>
      </c>
      <c r="L430">
        <v>94.5</v>
      </c>
      <c r="M430">
        <v>94.7</v>
      </c>
      <c r="N430">
        <v>103.3</v>
      </c>
      <c r="O430">
        <v>105.4</v>
      </c>
      <c r="Q430">
        <v>92.1</v>
      </c>
      <c r="R430">
        <v>95.3</v>
      </c>
      <c r="S430">
        <v>88.9</v>
      </c>
      <c r="W430">
        <v>98</v>
      </c>
      <c r="AA430">
        <v>97.8</v>
      </c>
      <c r="AL430">
        <v>96.9</v>
      </c>
      <c r="AP430">
        <v>98</v>
      </c>
      <c r="AQ430">
        <v>98.1</v>
      </c>
      <c r="AR430">
        <v>99.3</v>
      </c>
      <c r="AT430">
        <v>97.3</v>
      </c>
      <c r="AU430">
        <v>99.1</v>
      </c>
      <c r="BC430">
        <v>95.5</v>
      </c>
      <c r="BG430">
        <v>101.6</v>
      </c>
      <c r="BH430">
        <v>102.3</v>
      </c>
      <c r="BI430">
        <v>103.5</v>
      </c>
      <c r="BJ430">
        <v>104.6</v>
      </c>
      <c r="BK430">
        <v>105.4</v>
      </c>
      <c r="BM430">
        <v>103.2</v>
      </c>
      <c r="BO430">
        <v>105</v>
      </c>
      <c r="BQ430">
        <v>101.7</v>
      </c>
      <c r="BR430">
        <v>102.1</v>
      </c>
      <c r="BS430">
        <v>103.6</v>
      </c>
      <c r="CB430">
        <v>97.8</v>
      </c>
      <c r="CF430">
        <v>95.4</v>
      </c>
      <c r="CG430">
        <v>92.8</v>
      </c>
      <c r="CJ430">
        <v>99.3</v>
      </c>
      <c r="CL430">
        <v>98.1</v>
      </c>
      <c r="CO430">
        <v>100.3</v>
      </c>
      <c r="CP430">
        <v>102.6</v>
      </c>
      <c r="CQ430">
        <v>104.2</v>
      </c>
      <c r="CR430">
        <v>105.9</v>
      </c>
      <c r="CS430">
        <v>95.7</v>
      </c>
      <c r="CU430">
        <v>106.9</v>
      </c>
      <c r="CW430">
        <v>99.6</v>
      </c>
      <c r="CX430">
        <v>96</v>
      </c>
      <c r="CZ430">
        <v>107</v>
      </c>
      <c r="DA430">
        <v>103.2</v>
      </c>
      <c r="DI430">
        <v>97.9</v>
      </c>
      <c r="DK430">
        <v>97.8</v>
      </c>
      <c r="DQ430">
        <v>97.2</v>
      </c>
      <c r="DX430">
        <v>98.4</v>
      </c>
      <c r="EB430">
        <v>96.8</v>
      </c>
      <c r="EC430">
        <v>96.3</v>
      </c>
      <c r="EF430">
        <v>97</v>
      </c>
      <c r="EI430">
        <v>97.2</v>
      </c>
      <c r="EK430">
        <v>95.6</v>
      </c>
      <c r="EP430">
        <v>96.4</v>
      </c>
      <c r="EQ430">
        <v>96.8</v>
      </c>
      <c r="ER430">
        <v>94.8</v>
      </c>
      <c r="EW430">
        <v>95</v>
      </c>
      <c r="EY430">
        <v>97.7</v>
      </c>
      <c r="EZ430">
        <v>97.7</v>
      </c>
      <c r="FA430">
        <v>97.8</v>
      </c>
      <c r="FB430">
        <v>98.3</v>
      </c>
      <c r="FE430">
        <v>98</v>
      </c>
      <c r="FF430">
        <v>97</v>
      </c>
      <c r="FG430">
        <v>98.8</v>
      </c>
      <c r="FH430">
        <v>98.8</v>
      </c>
      <c r="FI430">
        <v>98.7</v>
      </c>
      <c r="FJ430">
        <v>96.9</v>
      </c>
      <c r="FM430">
        <v>99.5</v>
      </c>
      <c r="FO430">
        <v>99.5</v>
      </c>
      <c r="FP430">
        <v>99.5</v>
      </c>
      <c r="FQ430">
        <v>98.4</v>
      </c>
      <c r="FS430">
        <v>100</v>
      </c>
      <c r="FX430">
        <v>97.2</v>
      </c>
      <c r="FY430">
        <v>97.4</v>
      </c>
      <c r="GA430">
        <v>97.7</v>
      </c>
      <c r="GC430">
        <v>97.6</v>
      </c>
      <c r="GF430">
        <v>89.4</v>
      </c>
      <c r="GH430">
        <v>102.8</v>
      </c>
      <c r="GI430">
        <v>102.8</v>
      </c>
      <c r="GJ430">
        <v>102.7</v>
      </c>
      <c r="GP430">
        <v>96</v>
      </c>
      <c r="GZ430">
        <v>92.2</v>
      </c>
      <c r="HA430">
        <v>92</v>
      </c>
      <c r="HB430">
        <v>89.6</v>
      </c>
      <c r="HC430">
        <v>92.2</v>
      </c>
      <c r="HD430">
        <v>93</v>
      </c>
      <c r="HE430">
        <v>92.6</v>
      </c>
      <c r="HI430">
        <v>8.1999999999999993</v>
      </c>
      <c r="IA430">
        <v>98.6</v>
      </c>
      <c r="IE430">
        <v>98.4</v>
      </c>
      <c r="IH430">
        <v>98.8</v>
      </c>
      <c r="IN430">
        <v>92.7</v>
      </c>
      <c r="IU430">
        <v>90.5</v>
      </c>
      <c r="IV430">
        <v>90.1</v>
      </c>
      <c r="IW430">
        <v>89.9</v>
      </c>
      <c r="IX430">
        <v>8.6</v>
      </c>
      <c r="JJ430">
        <v>90.4</v>
      </c>
      <c r="JQ430">
        <v>93.1</v>
      </c>
      <c r="JX430">
        <v>96.1</v>
      </c>
      <c r="JY430">
        <v>96.4</v>
      </c>
      <c r="JZ430">
        <v>96.7</v>
      </c>
      <c r="KA430">
        <v>95.7</v>
      </c>
      <c r="KB430">
        <v>95</v>
      </c>
      <c r="KC430">
        <v>95.5</v>
      </c>
      <c r="KD430">
        <v>97.2</v>
      </c>
      <c r="KE430">
        <v>96.3</v>
      </c>
      <c r="KG430">
        <v>98</v>
      </c>
      <c r="KH430">
        <v>93.2</v>
      </c>
      <c r="KI430">
        <v>99.7</v>
      </c>
      <c r="KJ430">
        <v>97.2</v>
      </c>
      <c r="KK430">
        <v>97.2</v>
      </c>
      <c r="KL430">
        <v>96.9</v>
      </c>
      <c r="KT430">
        <v>6127000000</v>
      </c>
      <c r="KU430">
        <v>679881666666.66663</v>
      </c>
      <c r="KV430">
        <v>295982333333.33331</v>
      </c>
      <c r="KW430">
        <v>83075333333.333328</v>
      </c>
      <c r="KX430">
        <v>32305666666.666668</v>
      </c>
      <c r="KY430">
        <v>20680333333.333332</v>
      </c>
      <c r="KZ430">
        <v>4846000000</v>
      </c>
      <c r="LA430">
        <v>6779000000</v>
      </c>
      <c r="LB430">
        <v>23761333333.333332</v>
      </c>
      <c r="LC430">
        <v>12533333333.333334</v>
      </c>
      <c r="LD430">
        <v>5030000000</v>
      </c>
      <c r="LE430">
        <v>4216333333.3333335</v>
      </c>
      <c r="LF430">
        <v>1982000000</v>
      </c>
      <c r="LG430">
        <v>17039666666.666666</v>
      </c>
      <c r="LH430">
        <v>8041333333.333333</v>
      </c>
      <c r="LI430">
        <v>3200666666.6666665</v>
      </c>
      <c r="LJ430">
        <v>3477333333.3333335</v>
      </c>
      <c r="LK430">
        <v>1953666666.6666667</v>
      </c>
      <c r="LL430">
        <v>366666666.66666669</v>
      </c>
      <c r="LM430">
        <v>9968666666.666666</v>
      </c>
      <c r="LN430">
        <v>5301333333.333333</v>
      </c>
      <c r="LO430">
        <v>2017333333.3333333</v>
      </c>
      <c r="LP430">
        <v>726333333.33333337</v>
      </c>
      <c r="LQ430">
        <v>1535000000</v>
      </c>
      <c r="LR430">
        <v>389000000</v>
      </c>
      <c r="LS430">
        <v>212907000000</v>
      </c>
      <c r="LT430">
        <v>88624333333.333328</v>
      </c>
      <c r="LU430">
        <v>76689666666.666672</v>
      </c>
      <c r="LV430">
        <v>11552000000</v>
      </c>
      <c r="LW430">
        <v>382666666.66666669</v>
      </c>
      <c r="LX430">
        <v>38291000000</v>
      </c>
      <c r="LY430">
        <v>31167000000</v>
      </c>
      <c r="LZ430">
        <v>18152333333.333332</v>
      </c>
      <c r="MA430">
        <v>11346333333.333334</v>
      </c>
      <c r="MB430">
        <v>1668333333.3333333</v>
      </c>
      <c r="MC430">
        <v>7124000000</v>
      </c>
      <c r="MD430">
        <v>35360666666.666664</v>
      </c>
      <c r="ME430">
        <v>30667666666.666668</v>
      </c>
      <c r="MF430">
        <v>4693333333.333333</v>
      </c>
      <c r="MG430">
        <v>50631000000</v>
      </c>
      <c r="MH430">
        <v>7757000000</v>
      </c>
      <c r="MI430">
        <v>8681333333.333334</v>
      </c>
      <c r="MJ430">
        <v>11334000000</v>
      </c>
      <c r="MK430">
        <v>7115666666.666667</v>
      </c>
      <c r="ML430">
        <v>7942000000</v>
      </c>
      <c r="MM430">
        <v>6985333333.333333</v>
      </c>
      <c r="MN430">
        <v>815666666.66666663</v>
      </c>
      <c r="MO430">
        <v>383899000000</v>
      </c>
      <c r="MP430">
        <v>371428000000</v>
      </c>
      <c r="MQ430">
        <v>127405000000</v>
      </c>
      <c r="MR430">
        <v>99575333333.333328</v>
      </c>
      <c r="MS430">
        <v>25896000000</v>
      </c>
      <c r="MT430">
        <v>71789333333.333328</v>
      </c>
      <c r="MU430">
        <v>1712666666.6666667</v>
      </c>
      <c r="MV430">
        <v>177666666.66666666</v>
      </c>
      <c r="MW430">
        <v>27829333333.333332</v>
      </c>
      <c r="MX430">
        <v>3838000000</v>
      </c>
      <c r="MY430">
        <v>23991333333.333332</v>
      </c>
      <c r="MZ430">
        <v>15518333333.333334</v>
      </c>
      <c r="NA430">
        <v>8473000000</v>
      </c>
      <c r="NB430">
        <v>73699000000</v>
      </c>
      <c r="NC430">
        <v>29705000000</v>
      </c>
      <c r="ND430">
        <v>18279666666.666668</v>
      </c>
      <c r="NE430">
        <v>5747333333.333333</v>
      </c>
      <c r="NF430">
        <v>5678000000</v>
      </c>
      <c r="NG430">
        <v>43994000000</v>
      </c>
      <c r="NH430">
        <v>37684666666.666664</v>
      </c>
      <c r="NI430">
        <v>6309333333.333333</v>
      </c>
      <c r="NJ430">
        <v>20306000000</v>
      </c>
      <c r="NK430">
        <v>13054666666.666666</v>
      </c>
      <c r="NL430">
        <v>11490000000</v>
      </c>
      <c r="NM430">
        <v>1564666666.6666667</v>
      </c>
      <c r="NN430">
        <v>7251333333.333333</v>
      </c>
      <c r="NO430">
        <v>2743333333.3333335</v>
      </c>
      <c r="NP430">
        <v>4496666666.666667</v>
      </c>
      <c r="NQ430">
        <v>11333333.333333334</v>
      </c>
      <c r="NR430">
        <v>17218000000</v>
      </c>
      <c r="NS430">
        <v>8110000000</v>
      </c>
      <c r="NT430">
        <v>4549666666.666667</v>
      </c>
      <c r="NU430">
        <v>3186333333.3333335</v>
      </c>
      <c r="NV430">
        <v>1372333333.3333333</v>
      </c>
      <c r="NW430">
        <v>47005666666.666664</v>
      </c>
      <c r="NX430">
        <v>42814333333.333336</v>
      </c>
      <c r="NY430">
        <v>40643333333.333336</v>
      </c>
      <c r="NZ430">
        <v>2171000000</v>
      </c>
      <c r="OA430">
        <v>4191333333.3333335</v>
      </c>
      <c r="OB430">
        <v>36097666666.666664</v>
      </c>
      <c r="OC430">
        <v>18616000000</v>
      </c>
      <c r="OD430">
        <v>12957000000</v>
      </c>
      <c r="OE430">
        <v>5659000000</v>
      </c>
      <c r="OF430">
        <v>17481666666.666668</v>
      </c>
      <c r="OG430">
        <v>7640000000</v>
      </c>
      <c r="OH430">
        <v>469333333.33333331</v>
      </c>
      <c r="OI430">
        <v>6247333333.333333</v>
      </c>
      <c r="OJ430">
        <v>3125000000</v>
      </c>
      <c r="OK430">
        <v>49696666666.666664</v>
      </c>
      <c r="OL430">
        <v>13123000000</v>
      </c>
      <c r="OM430">
        <v>11560666666.666666</v>
      </c>
      <c r="ON430">
        <v>1562333333.3333333</v>
      </c>
      <c r="OP430">
        <v>9496333333.333334</v>
      </c>
      <c r="OQ430">
        <v>5599666666.666667</v>
      </c>
      <c r="OR430">
        <v>2372333333.3333335</v>
      </c>
      <c r="OS430">
        <v>1524333333.3333333</v>
      </c>
      <c r="OT430">
        <v>10192000000</v>
      </c>
      <c r="OU430">
        <v>5902333333.333333</v>
      </c>
      <c r="OV430">
        <v>4957000000</v>
      </c>
      <c r="OW430">
        <v>-101000000</v>
      </c>
      <c r="OX430">
        <v>5536333333.333333</v>
      </c>
      <c r="OY430">
        <v>5637333333.333333</v>
      </c>
      <c r="OZ430">
        <v>12471000000</v>
      </c>
      <c r="PA430">
        <v>53759333333.333336</v>
      </c>
      <c r="PB430">
        <v>41288000000</v>
      </c>
    </row>
    <row r="431" spans="1:418" x14ac:dyDescent="0.45">
      <c r="A431" s="71">
        <v>30133</v>
      </c>
      <c r="B431">
        <v>97.5</v>
      </c>
      <c r="C431">
        <v>98.1</v>
      </c>
      <c r="D431">
        <v>98.5</v>
      </c>
      <c r="F431">
        <v>95</v>
      </c>
      <c r="I431">
        <v>94.7</v>
      </c>
      <c r="L431">
        <v>94.9</v>
      </c>
      <c r="M431">
        <v>95.1</v>
      </c>
      <c r="N431">
        <v>104.1</v>
      </c>
      <c r="O431">
        <v>106.3</v>
      </c>
      <c r="Q431">
        <v>92.4</v>
      </c>
      <c r="R431">
        <v>95.2</v>
      </c>
      <c r="S431">
        <v>89.6</v>
      </c>
      <c r="W431">
        <v>98.3</v>
      </c>
      <c r="AA431">
        <v>98.1</v>
      </c>
      <c r="AL431">
        <v>97.4</v>
      </c>
      <c r="AP431">
        <v>98.1</v>
      </c>
      <c r="AQ431">
        <v>98.2</v>
      </c>
      <c r="AR431">
        <v>99.2</v>
      </c>
      <c r="AT431">
        <v>97.5</v>
      </c>
      <c r="AU431">
        <v>99.6</v>
      </c>
      <c r="BC431">
        <v>95.4</v>
      </c>
      <c r="BG431">
        <v>102.1</v>
      </c>
      <c r="BH431">
        <v>102.6</v>
      </c>
      <c r="BI431">
        <v>103.7</v>
      </c>
      <c r="BJ431">
        <v>104.3</v>
      </c>
      <c r="BK431">
        <v>105</v>
      </c>
      <c r="BM431">
        <v>103.7</v>
      </c>
      <c r="BO431">
        <v>102.7</v>
      </c>
      <c r="BQ431">
        <v>102.9</v>
      </c>
      <c r="BR431">
        <v>103.6</v>
      </c>
      <c r="BS431">
        <v>103.8</v>
      </c>
      <c r="CB431">
        <v>98.4</v>
      </c>
      <c r="CF431">
        <v>96.2</v>
      </c>
      <c r="CG431">
        <v>96</v>
      </c>
      <c r="CJ431">
        <v>99.5</v>
      </c>
      <c r="CL431">
        <v>98.7</v>
      </c>
      <c r="CO431">
        <v>97.8</v>
      </c>
      <c r="CP431">
        <v>97.9</v>
      </c>
      <c r="CQ431">
        <v>100.1</v>
      </c>
      <c r="CR431">
        <v>104.8</v>
      </c>
      <c r="CS431">
        <v>94.4</v>
      </c>
      <c r="CU431">
        <v>106.9</v>
      </c>
      <c r="CW431">
        <v>96.1</v>
      </c>
      <c r="CX431">
        <v>96.8</v>
      </c>
      <c r="CZ431">
        <v>104.9</v>
      </c>
      <c r="DA431">
        <v>92.3</v>
      </c>
      <c r="DI431">
        <v>98.1</v>
      </c>
      <c r="DK431">
        <v>98.2</v>
      </c>
      <c r="DQ431">
        <v>97.4</v>
      </c>
      <c r="DX431">
        <v>98.4</v>
      </c>
      <c r="EB431">
        <v>97</v>
      </c>
      <c r="EC431">
        <v>96.6</v>
      </c>
      <c r="EF431">
        <v>97.2</v>
      </c>
      <c r="EI431">
        <v>97.5</v>
      </c>
      <c r="EK431">
        <v>96.1</v>
      </c>
      <c r="EP431">
        <v>96.9</v>
      </c>
      <c r="EQ431">
        <v>97.2</v>
      </c>
      <c r="ER431">
        <v>95.4</v>
      </c>
      <c r="EW431">
        <v>95.4</v>
      </c>
      <c r="EY431">
        <v>98.1</v>
      </c>
      <c r="EZ431">
        <v>98.1</v>
      </c>
      <c r="FA431">
        <v>98.5</v>
      </c>
      <c r="FB431">
        <v>98.5</v>
      </c>
      <c r="FE431">
        <v>98.1</v>
      </c>
      <c r="FF431">
        <v>97.4</v>
      </c>
      <c r="FG431">
        <v>98.8</v>
      </c>
      <c r="FH431">
        <v>98.5</v>
      </c>
      <c r="FI431">
        <v>97</v>
      </c>
      <c r="FJ431">
        <v>96.6</v>
      </c>
      <c r="FM431">
        <v>100.1</v>
      </c>
      <c r="FO431">
        <v>100.1</v>
      </c>
      <c r="FP431">
        <v>100.3</v>
      </c>
      <c r="FQ431">
        <v>98.8</v>
      </c>
      <c r="FS431">
        <v>101.5</v>
      </c>
      <c r="FX431">
        <v>98.1</v>
      </c>
      <c r="FY431">
        <v>98.3</v>
      </c>
      <c r="GA431">
        <v>98.1</v>
      </c>
      <c r="GC431">
        <v>98</v>
      </c>
      <c r="GF431">
        <v>90.1</v>
      </c>
      <c r="GH431">
        <v>104.3</v>
      </c>
      <c r="GI431">
        <v>104.3</v>
      </c>
      <c r="GJ431">
        <v>104.2</v>
      </c>
      <c r="GP431">
        <v>96.6</v>
      </c>
      <c r="GZ431">
        <v>93</v>
      </c>
      <c r="HA431">
        <v>92.5</v>
      </c>
      <c r="HB431">
        <v>90.5</v>
      </c>
      <c r="HC431">
        <v>93.1</v>
      </c>
      <c r="HD431">
        <v>93.5</v>
      </c>
      <c r="HE431">
        <v>93.2</v>
      </c>
      <c r="HI431">
        <v>8.3000000000000007</v>
      </c>
      <c r="IA431">
        <v>98.8</v>
      </c>
      <c r="IE431">
        <v>99</v>
      </c>
      <c r="IH431">
        <v>100</v>
      </c>
      <c r="IN431">
        <v>94.1</v>
      </c>
      <c r="IU431">
        <v>91.2</v>
      </c>
      <c r="IV431">
        <v>90.9</v>
      </c>
      <c r="IW431">
        <v>90.7</v>
      </c>
      <c r="IX431">
        <v>8.6999999999999993</v>
      </c>
      <c r="JJ431">
        <v>91.1</v>
      </c>
      <c r="JQ431">
        <v>93.7</v>
      </c>
      <c r="JX431">
        <v>96.7</v>
      </c>
      <c r="JY431">
        <v>96.9</v>
      </c>
      <c r="JZ431">
        <v>97.2</v>
      </c>
      <c r="KA431">
        <v>96.3</v>
      </c>
      <c r="KB431">
        <v>95.5</v>
      </c>
      <c r="KC431">
        <v>96</v>
      </c>
      <c r="KD431">
        <v>97.7</v>
      </c>
      <c r="KE431">
        <v>96.8</v>
      </c>
      <c r="KG431">
        <v>98.2</v>
      </c>
      <c r="KH431">
        <v>93.5</v>
      </c>
      <c r="KI431">
        <v>99.2</v>
      </c>
      <c r="KJ431">
        <v>97.9</v>
      </c>
      <c r="KK431">
        <v>97.8</v>
      </c>
      <c r="KL431">
        <v>97.4</v>
      </c>
      <c r="KT431">
        <v>6266666666.666667</v>
      </c>
      <c r="KU431">
        <v>695223666666.66663</v>
      </c>
      <c r="KV431">
        <v>300608666666.66669</v>
      </c>
      <c r="KW431">
        <v>84035666666.666672</v>
      </c>
      <c r="KX431">
        <v>32884000000</v>
      </c>
      <c r="KY431">
        <v>20741000000</v>
      </c>
      <c r="KZ431">
        <v>5309333333.333333</v>
      </c>
      <c r="LA431">
        <v>6833666666.666667</v>
      </c>
      <c r="LB431">
        <v>23975000000</v>
      </c>
      <c r="LC431">
        <v>12621000000</v>
      </c>
      <c r="LD431">
        <v>5063333333.333333</v>
      </c>
      <c r="LE431">
        <v>4286000000</v>
      </c>
      <c r="LF431">
        <v>2005000000</v>
      </c>
      <c r="LG431">
        <v>17178000000</v>
      </c>
      <c r="LH431">
        <v>8279666666.666667</v>
      </c>
      <c r="LI431">
        <v>3168666666.6666665</v>
      </c>
      <c r="LJ431">
        <v>3365000000</v>
      </c>
      <c r="LK431">
        <v>1993000000</v>
      </c>
      <c r="LL431">
        <v>372000000</v>
      </c>
      <c r="LM431">
        <v>9998333333.333334</v>
      </c>
      <c r="LN431">
        <v>5155666666.666667</v>
      </c>
      <c r="LO431">
        <v>2131666666.6666667</v>
      </c>
      <c r="LP431">
        <v>741000000</v>
      </c>
      <c r="LQ431">
        <v>1564000000</v>
      </c>
      <c r="LR431">
        <v>406000000</v>
      </c>
      <c r="LS431">
        <v>216573000000</v>
      </c>
      <c r="LT431">
        <v>89528666666.666672</v>
      </c>
      <c r="LU431">
        <v>77577000000</v>
      </c>
      <c r="LV431">
        <v>11581666666.666666</v>
      </c>
      <c r="LW431">
        <v>370333333.33333331</v>
      </c>
      <c r="LX431">
        <v>39059666666.666664</v>
      </c>
      <c r="LY431">
        <v>31795333333.333332</v>
      </c>
      <c r="LZ431">
        <v>18460333333.333332</v>
      </c>
      <c r="MA431">
        <v>11617333333.333334</v>
      </c>
      <c r="MB431">
        <v>1718000000</v>
      </c>
      <c r="MC431">
        <v>7264000000</v>
      </c>
      <c r="MD431">
        <v>36226333333.333336</v>
      </c>
      <c r="ME431">
        <v>31538666666.666668</v>
      </c>
      <c r="MF431">
        <v>4687666666.666667</v>
      </c>
      <c r="MG431">
        <v>51758333333.333336</v>
      </c>
      <c r="MH431">
        <v>7921333333.333333</v>
      </c>
      <c r="MI431">
        <v>8960000000</v>
      </c>
      <c r="MJ431">
        <v>11510333333.333334</v>
      </c>
      <c r="MK431">
        <v>7222666666.666667</v>
      </c>
      <c r="ML431">
        <v>8038666666.666667</v>
      </c>
      <c r="MM431">
        <v>7145666666.666667</v>
      </c>
      <c r="MN431">
        <v>959333333.33333337</v>
      </c>
      <c r="MO431">
        <v>394615333333.33331</v>
      </c>
      <c r="MP431">
        <v>381793333333.33331</v>
      </c>
      <c r="MQ431">
        <v>129838333333.33333</v>
      </c>
      <c r="MR431">
        <v>101911000000</v>
      </c>
      <c r="MS431">
        <v>26602333333.333332</v>
      </c>
      <c r="MT431">
        <v>73425333333.333328</v>
      </c>
      <c r="MU431">
        <v>1707333333.3333333</v>
      </c>
      <c r="MV431">
        <v>176000000</v>
      </c>
      <c r="MW431">
        <v>27927333333.333332</v>
      </c>
      <c r="MX431">
        <v>3932000000</v>
      </c>
      <c r="MY431">
        <v>23995333333.333332</v>
      </c>
      <c r="MZ431">
        <v>15359000000</v>
      </c>
      <c r="NA431">
        <v>8636333333.333334</v>
      </c>
      <c r="NB431">
        <v>76093333333.333328</v>
      </c>
      <c r="NC431">
        <v>30586000000</v>
      </c>
      <c r="ND431">
        <v>18805666666.666668</v>
      </c>
      <c r="NE431">
        <v>5860666666.666667</v>
      </c>
      <c r="NF431">
        <v>5919333333.333333</v>
      </c>
      <c r="NG431">
        <v>45507333333.333336</v>
      </c>
      <c r="NH431">
        <v>39005000000</v>
      </c>
      <c r="NI431">
        <v>6502333333.333333</v>
      </c>
      <c r="NJ431">
        <v>20798666666.666668</v>
      </c>
      <c r="NK431">
        <v>13378000000</v>
      </c>
      <c r="NL431">
        <v>11820000000</v>
      </c>
      <c r="NM431">
        <v>1558000000</v>
      </c>
      <c r="NN431">
        <v>7420666666.666667</v>
      </c>
      <c r="NO431">
        <v>2825000000</v>
      </c>
      <c r="NP431">
        <v>4583666666.666667</v>
      </c>
      <c r="NQ431">
        <v>12000000</v>
      </c>
      <c r="NR431">
        <v>17713666666.666668</v>
      </c>
      <c r="NS431">
        <v>8295333333.333333</v>
      </c>
      <c r="NT431">
        <v>4735000000</v>
      </c>
      <c r="NU431">
        <v>3268000000</v>
      </c>
      <c r="NV431">
        <v>1415333333.3333333</v>
      </c>
      <c r="NW431">
        <v>48188666666.666664</v>
      </c>
      <c r="NX431">
        <v>43898000000</v>
      </c>
      <c r="NY431">
        <v>41693333333.333336</v>
      </c>
      <c r="NZ431">
        <v>2204333333.3333335</v>
      </c>
      <c r="OA431">
        <v>4290666666.6666665</v>
      </c>
      <c r="OB431">
        <v>38492333333.333336</v>
      </c>
      <c r="OC431">
        <v>19893333333.333332</v>
      </c>
      <c r="OD431">
        <v>13403666666.666666</v>
      </c>
      <c r="OE431">
        <v>6489666666.666667</v>
      </c>
      <c r="OF431">
        <v>18599000000</v>
      </c>
      <c r="OG431">
        <v>7682000000</v>
      </c>
      <c r="OH431">
        <v>471333333.33333331</v>
      </c>
      <c r="OI431">
        <v>6469000000</v>
      </c>
      <c r="OJ431">
        <v>3976666666.6666665</v>
      </c>
      <c r="OK431">
        <v>50668333333.333336</v>
      </c>
      <c r="OL431">
        <v>13494333333.333334</v>
      </c>
      <c r="OM431">
        <v>11913333333.333334</v>
      </c>
      <c r="ON431">
        <v>1581000000</v>
      </c>
      <c r="OP431">
        <v>9636000000</v>
      </c>
      <c r="OQ431">
        <v>5739333333.333333</v>
      </c>
      <c r="OR431">
        <v>2408000000</v>
      </c>
      <c r="OS431">
        <v>1488333333.3333333</v>
      </c>
      <c r="OT431">
        <v>10374666666.666666</v>
      </c>
      <c r="OU431">
        <v>6073000000</v>
      </c>
      <c r="OV431">
        <v>4987666666.666667</v>
      </c>
      <c r="OW431">
        <v>-164333333.33333334</v>
      </c>
      <c r="OX431">
        <v>5313333333.333333</v>
      </c>
      <c r="OY431">
        <v>5477666666.666667</v>
      </c>
      <c r="OZ431">
        <v>12821666666.666666</v>
      </c>
      <c r="PA431">
        <v>55377000000</v>
      </c>
      <c r="PB431">
        <v>42555333333.333336</v>
      </c>
    </row>
    <row r="432" spans="1:418" x14ac:dyDescent="0.45">
      <c r="A432" s="71">
        <v>30164</v>
      </c>
      <c r="B432">
        <v>97.7</v>
      </c>
      <c r="C432">
        <v>98.4</v>
      </c>
      <c r="D432">
        <v>98.9</v>
      </c>
      <c r="F432">
        <v>95.5</v>
      </c>
      <c r="I432">
        <v>95.1</v>
      </c>
      <c r="L432">
        <v>95.4</v>
      </c>
      <c r="M432">
        <v>95.6</v>
      </c>
      <c r="N432">
        <v>104.4</v>
      </c>
      <c r="O432">
        <v>106.2</v>
      </c>
      <c r="Q432">
        <v>92.9</v>
      </c>
      <c r="R432">
        <v>95.9</v>
      </c>
      <c r="S432">
        <v>89.9</v>
      </c>
      <c r="W432">
        <v>98.3</v>
      </c>
      <c r="AA432">
        <v>97.3</v>
      </c>
      <c r="AL432">
        <v>97.9</v>
      </c>
      <c r="AP432">
        <v>97.9</v>
      </c>
      <c r="AQ432">
        <v>98</v>
      </c>
      <c r="AR432">
        <v>98.6</v>
      </c>
      <c r="AT432">
        <v>97.4</v>
      </c>
      <c r="AU432">
        <v>98</v>
      </c>
      <c r="BC432">
        <v>95.1</v>
      </c>
      <c r="BG432">
        <v>101.1</v>
      </c>
      <c r="BH432">
        <v>101.8</v>
      </c>
      <c r="BI432">
        <v>103</v>
      </c>
      <c r="BJ432">
        <v>102.8</v>
      </c>
      <c r="BK432">
        <v>103.7</v>
      </c>
      <c r="BM432">
        <v>104</v>
      </c>
      <c r="BO432">
        <v>106.5</v>
      </c>
      <c r="BQ432">
        <v>102.2</v>
      </c>
      <c r="BR432">
        <v>102.8</v>
      </c>
      <c r="BS432">
        <v>102.9</v>
      </c>
      <c r="CB432">
        <v>98.1</v>
      </c>
      <c r="CF432">
        <v>96</v>
      </c>
      <c r="CG432">
        <v>89.2</v>
      </c>
      <c r="CJ432">
        <v>99.4</v>
      </c>
      <c r="CL432">
        <v>99.2</v>
      </c>
      <c r="CO432">
        <v>95.6</v>
      </c>
      <c r="CP432">
        <v>93.4</v>
      </c>
      <c r="CQ432">
        <v>98.7</v>
      </c>
      <c r="CR432">
        <v>95.7</v>
      </c>
      <c r="CS432">
        <v>91.3</v>
      </c>
      <c r="CU432">
        <v>109.3</v>
      </c>
      <c r="CW432">
        <v>87.7</v>
      </c>
      <c r="CX432">
        <v>91.8</v>
      </c>
      <c r="CZ432">
        <v>75.5</v>
      </c>
      <c r="DA432">
        <v>88.3</v>
      </c>
      <c r="DI432">
        <v>98.3</v>
      </c>
      <c r="DK432">
        <v>98.3</v>
      </c>
      <c r="DQ432">
        <v>97.6</v>
      </c>
      <c r="DX432">
        <v>98.8</v>
      </c>
      <c r="EB432">
        <v>97.5</v>
      </c>
      <c r="EC432">
        <v>97.4</v>
      </c>
      <c r="EF432">
        <v>97.7</v>
      </c>
      <c r="EI432">
        <v>97.9</v>
      </c>
      <c r="EK432">
        <v>96.5</v>
      </c>
      <c r="EP432">
        <v>97.4</v>
      </c>
      <c r="EQ432">
        <v>97.9</v>
      </c>
      <c r="ER432">
        <v>95.9</v>
      </c>
      <c r="EW432">
        <v>95.6</v>
      </c>
      <c r="EY432">
        <v>98.1</v>
      </c>
      <c r="EZ432">
        <v>98.1</v>
      </c>
      <c r="FA432">
        <v>98.3</v>
      </c>
      <c r="FB432">
        <v>98.3</v>
      </c>
      <c r="FE432">
        <v>99.2</v>
      </c>
      <c r="FF432">
        <v>97.6</v>
      </c>
      <c r="FG432">
        <v>98.7</v>
      </c>
      <c r="FH432">
        <v>98.3</v>
      </c>
      <c r="FI432">
        <v>97.3</v>
      </c>
      <c r="FJ432">
        <v>95.7</v>
      </c>
      <c r="FM432">
        <v>100.2</v>
      </c>
      <c r="FO432">
        <v>100.2</v>
      </c>
      <c r="FP432">
        <v>99.4</v>
      </c>
      <c r="FQ432">
        <v>97.9</v>
      </c>
      <c r="FS432">
        <v>101</v>
      </c>
      <c r="FX432">
        <v>98.2</v>
      </c>
      <c r="FY432">
        <v>98.4</v>
      </c>
      <c r="GA432">
        <v>98.3</v>
      </c>
      <c r="GC432">
        <v>98.1</v>
      </c>
      <c r="GF432">
        <v>90.4</v>
      </c>
      <c r="GH432">
        <v>104.1</v>
      </c>
      <c r="GI432">
        <v>104.1</v>
      </c>
      <c r="GJ432">
        <v>104</v>
      </c>
      <c r="GP432">
        <v>97</v>
      </c>
      <c r="GZ432">
        <v>93.9</v>
      </c>
      <c r="HA432">
        <v>93.3</v>
      </c>
      <c r="HB432">
        <v>91.6</v>
      </c>
      <c r="HC432">
        <v>93.9</v>
      </c>
      <c r="HD432">
        <v>94.1</v>
      </c>
      <c r="HE432">
        <v>93.9</v>
      </c>
      <c r="HI432">
        <v>8.3000000000000007</v>
      </c>
      <c r="IA432">
        <v>99</v>
      </c>
      <c r="IE432">
        <v>98.8</v>
      </c>
      <c r="IH432">
        <v>99.3</v>
      </c>
      <c r="IN432">
        <v>95.5</v>
      </c>
      <c r="IU432">
        <v>91.7</v>
      </c>
      <c r="IV432">
        <v>91.6</v>
      </c>
      <c r="IW432">
        <v>91.2</v>
      </c>
      <c r="IX432">
        <v>8.8000000000000007</v>
      </c>
      <c r="JJ432">
        <v>91.6</v>
      </c>
      <c r="JQ432">
        <v>94.4</v>
      </c>
      <c r="JX432">
        <v>97.1</v>
      </c>
      <c r="JY432">
        <v>97.2</v>
      </c>
      <c r="JZ432">
        <v>97.5</v>
      </c>
      <c r="KA432">
        <v>96.6</v>
      </c>
      <c r="KB432">
        <v>95.9</v>
      </c>
      <c r="KC432">
        <v>96.4</v>
      </c>
      <c r="KD432">
        <v>97.9</v>
      </c>
      <c r="KE432">
        <v>96.9</v>
      </c>
      <c r="KG432">
        <v>98.3</v>
      </c>
      <c r="KH432">
        <v>93.9</v>
      </c>
      <c r="KI432">
        <v>98.6</v>
      </c>
      <c r="KJ432">
        <v>97.9</v>
      </c>
      <c r="KK432">
        <v>97.9</v>
      </c>
      <c r="KL432">
        <v>97.2</v>
      </c>
      <c r="KT432">
        <v>6266666666.666667</v>
      </c>
      <c r="KU432">
        <v>695223666666.66663</v>
      </c>
      <c r="KV432">
        <v>300608666666.66669</v>
      </c>
      <c r="KW432">
        <v>84035666666.666672</v>
      </c>
      <c r="KX432">
        <v>32884000000</v>
      </c>
      <c r="KY432">
        <v>20741000000</v>
      </c>
      <c r="KZ432">
        <v>5309333333.333333</v>
      </c>
      <c r="LA432">
        <v>6833666666.666667</v>
      </c>
      <c r="LB432">
        <v>23975000000</v>
      </c>
      <c r="LC432">
        <v>12621000000</v>
      </c>
      <c r="LD432">
        <v>5063333333.333333</v>
      </c>
      <c r="LE432">
        <v>4286000000</v>
      </c>
      <c r="LF432">
        <v>2005000000</v>
      </c>
      <c r="LG432">
        <v>17178000000</v>
      </c>
      <c r="LH432">
        <v>8279666666.666667</v>
      </c>
      <c r="LI432">
        <v>3168666666.6666665</v>
      </c>
      <c r="LJ432">
        <v>3365000000</v>
      </c>
      <c r="LK432">
        <v>1993000000</v>
      </c>
      <c r="LL432">
        <v>372000000</v>
      </c>
      <c r="LM432">
        <v>9998333333.333334</v>
      </c>
      <c r="LN432">
        <v>5155666666.666667</v>
      </c>
      <c r="LO432">
        <v>2131666666.6666667</v>
      </c>
      <c r="LP432">
        <v>741000000</v>
      </c>
      <c r="LQ432">
        <v>1564000000</v>
      </c>
      <c r="LR432">
        <v>406000000</v>
      </c>
      <c r="LS432">
        <v>216573000000</v>
      </c>
      <c r="LT432">
        <v>89528666666.666672</v>
      </c>
      <c r="LU432">
        <v>77577000000</v>
      </c>
      <c r="LV432">
        <v>11581666666.666666</v>
      </c>
      <c r="LW432">
        <v>370333333.33333331</v>
      </c>
      <c r="LX432">
        <v>39059666666.666664</v>
      </c>
      <c r="LY432">
        <v>31795333333.333332</v>
      </c>
      <c r="LZ432">
        <v>18460333333.333332</v>
      </c>
      <c r="MA432">
        <v>11617333333.333334</v>
      </c>
      <c r="MB432">
        <v>1718000000</v>
      </c>
      <c r="MC432">
        <v>7264000000</v>
      </c>
      <c r="MD432">
        <v>36226333333.333336</v>
      </c>
      <c r="ME432">
        <v>31538666666.666668</v>
      </c>
      <c r="MF432">
        <v>4687666666.666667</v>
      </c>
      <c r="MG432">
        <v>51758333333.333336</v>
      </c>
      <c r="MH432">
        <v>7921333333.333333</v>
      </c>
      <c r="MI432">
        <v>8960000000</v>
      </c>
      <c r="MJ432">
        <v>11510333333.333334</v>
      </c>
      <c r="MK432">
        <v>7222666666.666667</v>
      </c>
      <c r="ML432">
        <v>8038666666.666667</v>
      </c>
      <c r="MM432">
        <v>7145666666.666667</v>
      </c>
      <c r="MN432">
        <v>959333333.33333337</v>
      </c>
      <c r="MO432">
        <v>394615333333.33331</v>
      </c>
      <c r="MP432">
        <v>381793333333.33331</v>
      </c>
      <c r="MQ432">
        <v>129838333333.33333</v>
      </c>
      <c r="MR432">
        <v>101911000000</v>
      </c>
      <c r="MS432">
        <v>26602333333.333332</v>
      </c>
      <c r="MT432">
        <v>73425333333.333328</v>
      </c>
      <c r="MU432">
        <v>1707333333.3333333</v>
      </c>
      <c r="MV432">
        <v>176000000</v>
      </c>
      <c r="MW432">
        <v>27927333333.333332</v>
      </c>
      <c r="MX432">
        <v>3932000000</v>
      </c>
      <c r="MY432">
        <v>23995333333.333332</v>
      </c>
      <c r="MZ432">
        <v>15359000000</v>
      </c>
      <c r="NA432">
        <v>8636333333.333334</v>
      </c>
      <c r="NB432">
        <v>76093333333.333328</v>
      </c>
      <c r="NC432">
        <v>30586000000</v>
      </c>
      <c r="ND432">
        <v>18805666666.666668</v>
      </c>
      <c r="NE432">
        <v>5860666666.666667</v>
      </c>
      <c r="NF432">
        <v>5919333333.333333</v>
      </c>
      <c r="NG432">
        <v>45507333333.333336</v>
      </c>
      <c r="NH432">
        <v>39005000000</v>
      </c>
      <c r="NI432">
        <v>6502333333.333333</v>
      </c>
      <c r="NJ432">
        <v>20798666666.666668</v>
      </c>
      <c r="NK432">
        <v>13378000000</v>
      </c>
      <c r="NL432">
        <v>11820000000</v>
      </c>
      <c r="NM432">
        <v>1558000000</v>
      </c>
      <c r="NN432">
        <v>7420666666.666667</v>
      </c>
      <c r="NO432">
        <v>2825000000</v>
      </c>
      <c r="NP432">
        <v>4583666666.666667</v>
      </c>
      <c r="NQ432">
        <v>12000000</v>
      </c>
      <c r="NR432">
        <v>17713666666.666668</v>
      </c>
      <c r="NS432">
        <v>8295333333.333333</v>
      </c>
      <c r="NT432">
        <v>4735000000</v>
      </c>
      <c r="NU432">
        <v>3268000000</v>
      </c>
      <c r="NV432">
        <v>1415333333.3333333</v>
      </c>
      <c r="NW432">
        <v>48188666666.666664</v>
      </c>
      <c r="NX432">
        <v>43898000000</v>
      </c>
      <c r="NY432">
        <v>41693333333.333336</v>
      </c>
      <c r="NZ432">
        <v>2204333333.3333335</v>
      </c>
      <c r="OA432">
        <v>4290666666.6666665</v>
      </c>
      <c r="OB432">
        <v>38492333333.333336</v>
      </c>
      <c r="OC432">
        <v>19893333333.333332</v>
      </c>
      <c r="OD432">
        <v>13403666666.666666</v>
      </c>
      <c r="OE432">
        <v>6489666666.666667</v>
      </c>
      <c r="OF432">
        <v>18599000000</v>
      </c>
      <c r="OG432">
        <v>7682000000</v>
      </c>
      <c r="OH432">
        <v>471333333.33333331</v>
      </c>
      <c r="OI432">
        <v>6469000000</v>
      </c>
      <c r="OJ432">
        <v>3976666666.6666665</v>
      </c>
      <c r="OK432">
        <v>50668333333.333336</v>
      </c>
      <c r="OL432">
        <v>13494333333.333334</v>
      </c>
      <c r="OM432">
        <v>11913333333.333334</v>
      </c>
      <c r="ON432">
        <v>1581000000</v>
      </c>
      <c r="OP432">
        <v>9636000000</v>
      </c>
      <c r="OQ432">
        <v>5739333333.333333</v>
      </c>
      <c r="OR432">
        <v>2408000000</v>
      </c>
      <c r="OS432">
        <v>1488333333.3333333</v>
      </c>
      <c r="OT432">
        <v>10374666666.666666</v>
      </c>
      <c r="OU432">
        <v>6073000000</v>
      </c>
      <c r="OV432">
        <v>4987666666.666667</v>
      </c>
      <c r="OW432">
        <v>-164333333.33333334</v>
      </c>
      <c r="OX432">
        <v>5313333333.333333</v>
      </c>
      <c r="OY432">
        <v>5477666666.666667</v>
      </c>
      <c r="OZ432">
        <v>12821666666.666666</v>
      </c>
      <c r="PA432">
        <v>55377000000</v>
      </c>
      <c r="PB432">
        <v>42555333333.333336</v>
      </c>
    </row>
    <row r="433" spans="1:418" x14ac:dyDescent="0.45">
      <c r="A433" s="71">
        <v>30195</v>
      </c>
      <c r="B433">
        <v>97.7</v>
      </c>
      <c r="C433">
        <v>98.2</v>
      </c>
      <c r="D433">
        <v>98.4</v>
      </c>
      <c r="F433">
        <v>95.7</v>
      </c>
      <c r="I433">
        <v>96</v>
      </c>
      <c r="L433">
        <v>96.1</v>
      </c>
      <c r="M433">
        <v>96.4</v>
      </c>
      <c r="N433">
        <v>103.9</v>
      </c>
      <c r="O433">
        <v>105.4</v>
      </c>
      <c r="Q433">
        <v>94.1</v>
      </c>
      <c r="R433">
        <v>96.3</v>
      </c>
      <c r="S433">
        <v>92.3</v>
      </c>
      <c r="W433">
        <v>98.5</v>
      </c>
      <c r="AA433">
        <v>98</v>
      </c>
      <c r="AL433">
        <v>98.2</v>
      </c>
      <c r="AP433">
        <v>98</v>
      </c>
      <c r="AQ433">
        <v>98.2</v>
      </c>
      <c r="AR433">
        <v>98.7</v>
      </c>
      <c r="AT433">
        <v>97.5</v>
      </c>
      <c r="AU433">
        <v>98.8</v>
      </c>
      <c r="BC433">
        <v>96.2</v>
      </c>
      <c r="BG433">
        <v>101.6</v>
      </c>
      <c r="BH433">
        <v>102.3</v>
      </c>
      <c r="BI433">
        <v>103.6</v>
      </c>
      <c r="BJ433">
        <v>102.8</v>
      </c>
      <c r="BK433">
        <v>103</v>
      </c>
      <c r="BM433">
        <v>106.2</v>
      </c>
      <c r="BO433">
        <v>110.8</v>
      </c>
      <c r="BQ433">
        <v>103.9</v>
      </c>
      <c r="BR433">
        <v>105.1</v>
      </c>
      <c r="BS433">
        <v>104.8</v>
      </c>
      <c r="CB433">
        <v>98.2</v>
      </c>
      <c r="CF433">
        <v>96.1</v>
      </c>
      <c r="CG433">
        <v>91.2</v>
      </c>
      <c r="CJ433">
        <v>99.4</v>
      </c>
      <c r="CL433">
        <v>99.2</v>
      </c>
      <c r="CO433">
        <v>95</v>
      </c>
      <c r="CP433">
        <v>92.5</v>
      </c>
      <c r="CQ433">
        <v>99.5</v>
      </c>
      <c r="CR433">
        <v>92.6</v>
      </c>
      <c r="CS433">
        <v>94</v>
      </c>
      <c r="CU433">
        <v>120.2</v>
      </c>
      <c r="CW433">
        <v>84.5</v>
      </c>
      <c r="CX433">
        <v>86</v>
      </c>
      <c r="CZ433">
        <v>71.8</v>
      </c>
      <c r="DA433">
        <v>89.2</v>
      </c>
      <c r="DI433">
        <v>98.4</v>
      </c>
      <c r="DK433">
        <v>98.2</v>
      </c>
      <c r="DQ433">
        <v>97.8</v>
      </c>
      <c r="DX433">
        <v>98.9</v>
      </c>
      <c r="EB433">
        <v>97.6</v>
      </c>
      <c r="EC433">
        <v>97.6</v>
      </c>
      <c r="EF433">
        <v>98.1</v>
      </c>
      <c r="EI433">
        <v>98.2</v>
      </c>
      <c r="EK433">
        <v>96.9</v>
      </c>
      <c r="EP433">
        <v>97.5</v>
      </c>
      <c r="EQ433">
        <v>97.8</v>
      </c>
      <c r="ER433">
        <v>95.8</v>
      </c>
      <c r="EW433">
        <v>96.5</v>
      </c>
      <c r="EY433">
        <v>98.1</v>
      </c>
      <c r="EZ433">
        <v>98.1</v>
      </c>
      <c r="FA433">
        <v>98.3</v>
      </c>
      <c r="FB433">
        <v>98.7</v>
      </c>
      <c r="FE433">
        <v>99.4</v>
      </c>
      <c r="FF433">
        <v>97.9</v>
      </c>
      <c r="FG433">
        <v>98.2</v>
      </c>
      <c r="FH433">
        <v>97.8</v>
      </c>
      <c r="FI433">
        <v>96.9</v>
      </c>
      <c r="FJ433">
        <v>95.8</v>
      </c>
      <c r="FM433">
        <v>100.2</v>
      </c>
      <c r="FO433">
        <v>100.2</v>
      </c>
      <c r="FP433">
        <v>99.2</v>
      </c>
      <c r="FQ433">
        <v>98.6</v>
      </c>
      <c r="FS433">
        <v>100</v>
      </c>
      <c r="FX433">
        <v>98</v>
      </c>
      <c r="FY433">
        <v>98.1</v>
      </c>
      <c r="GA433">
        <v>98.3</v>
      </c>
      <c r="GC433">
        <v>98.1</v>
      </c>
      <c r="GF433">
        <v>90.6</v>
      </c>
      <c r="GH433">
        <v>103.2</v>
      </c>
      <c r="GI433">
        <v>103.3</v>
      </c>
      <c r="GJ433">
        <v>103.2</v>
      </c>
      <c r="GP433">
        <v>97.4</v>
      </c>
      <c r="GZ433">
        <v>94.7</v>
      </c>
      <c r="HA433">
        <v>94.2</v>
      </c>
      <c r="HB433">
        <v>92.5</v>
      </c>
      <c r="HC433">
        <v>94.8</v>
      </c>
      <c r="HD433">
        <v>94.6</v>
      </c>
      <c r="HE433">
        <v>94.5</v>
      </c>
      <c r="HI433">
        <v>8.4</v>
      </c>
      <c r="IA433">
        <v>98.8</v>
      </c>
      <c r="IE433">
        <v>99</v>
      </c>
      <c r="IH433">
        <v>99.7</v>
      </c>
      <c r="IN433">
        <v>94.8</v>
      </c>
      <c r="IU433">
        <v>93</v>
      </c>
      <c r="IV433">
        <v>92.7</v>
      </c>
      <c r="IW433">
        <v>92.5</v>
      </c>
      <c r="IX433">
        <v>8.9</v>
      </c>
      <c r="JJ433">
        <v>92.8</v>
      </c>
      <c r="JQ433">
        <v>95.2</v>
      </c>
      <c r="JX433">
        <v>97.2</v>
      </c>
      <c r="JY433">
        <v>97.5</v>
      </c>
      <c r="JZ433">
        <v>97.5</v>
      </c>
      <c r="KA433">
        <v>96.9</v>
      </c>
      <c r="KB433">
        <v>96.3</v>
      </c>
      <c r="KC433">
        <v>96.8</v>
      </c>
      <c r="KD433">
        <v>97.8</v>
      </c>
      <c r="KE433">
        <v>97.2</v>
      </c>
      <c r="KG433">
        <v>98.3</v>
      </c>
      <c r="KH433">
        <v>94.9</v>
      </c>
      <c r="KI433">
        <v>98.7</v>
      </c>
      <c r="KJ433">
        <v>97.9</v>
      </c>
      <c r="KK433">
        <v>97.8</v>
      </c>
      <c r="KL433">
        <v>97.4</v>
      </c>
      <c r="KT433">
        <v>6266666666.666667</v>
      </c>
      <c r="KU433">
        <v>695223666666.66663</v>
      </c>
      <c r="KV433">
        <v>300608666666.66669</v>
      </c>
      <c r="KW433">
        <v>84035666666.666672</v>
      </c>
      <c r="KX433">
        <v>32884000000</v>
      </c>
      <c r="KY433">
        <v>20741000000</v>
      </c>
      <c r="KZ433">
        <v>5309333333.333333</v>
      </c>
      <c r="LA433">
        <v>6833666666.666667</v>
      </c>
      <c r="LB433">
        <v>23975000000</v>
      </c>
      <c r="LC433">
        <v>12621000000</v>
      </c>
      <c r="LD433">
        <v>5063333333.333333</v>
      </c>
      <c r="LE433">
        <v>4286000000</v>
      </c>
      <c r="LF433">
        <v>2005000000</v>
      </c>
      <c r="LG433">
        <v>17178000000</v>
      </c>
      <c r="LH433">
        <v>8279666666.666667</v>
      </c>
      <c r="LI433">
        <v>3168666666.6666665</v>
      </c>
      <c r="LJ433">
        <v>3365000000</v>
      </c>
      <c r="LK433">
        <v>1993000000</v>
      </c>
      <c r="LL433">
        <v>372000000</v>
      </c>
      <c r="LM433">
        <v>9998333333.333334</v>
      </c>
      <c r="LN433">
        <v>5155666666.666667</v>
      </c>
      <c r="LO433">
        <v>2131666666.6666667</v>
      </c>
      <c r="LP433">
        <v>741000000</v>
      </c>
      <c r="LQ433">
        <v>1564000000</v>
      </c>
      <c r="LR433">
        <v>406000000</v>
      </c>
      <c r="LS433">
        <v>216573000000</v>
      </c>
      <c r="LT433">
        <v>89528666666.666672</v>
      </c>
      <c r="LU433">
        <v>77577000000</v>
      </c>
      <c r="LV433">
        <v>11581666666.666666</v>
      </c>
      <c r="LW433">
        <v>370333333.33333331</v>
      </c>
      <c r="LX433">
        <v>39059666666.666664</v>
      </c>
      <c r="LY433">
        <v>31795333333.333332</v>
      </c>
      <c r="LZ433">
        <v>18460333333.333332</v>
      </c>
      <c r="MA433">
        <v>11617333333.333334</v>
      </c>
      <c r="MB433">
        <v>1718000000</v>
      </c>
      <c r="MC433">
        <v>7264000000</v>
      </c>
      <c r="MD433">
        <v>36226333333.333336</v>
      </c>
      <c r="ME433">
        <v>31538666666.666668</v>
      </c>
      <c r="MF433">
        <v>4687666666.666667</v>
      </c>
      <c r="MG433">
        <v>51758333333.333336</v>
      </c>
      <c r="MH433">
        <v>7921333333.333333</v>
      </c>
      <c r="MI433">
        <v>8960000000</v>
      </c>
      <c r="MJ433">
        <v>11510333333.333334</v>
      </c>
      <c r="MK433">
        <v>7222666666.666667</v>
      </c>
      <c r="ML433">
        <v>8038666666.666667</v>
      </c>
      <c r="MM433">
        <v>7145666666.666667</v>
      </c>
      <c r="MN433">
        <v>959333333.33333337</v>
      </c>
      <c r="MO433">
        <v>394615333333.33331</v>
      </c>
      <c r="MP433">
        <v>381793333333.33331</v>
      </c>
      <c r="MQ433">
        <v>129838333333.33333</v>
      </c>
      <c r="MR433">
        <v>101911000000</v>
      </c>
      <c r="MS433">
        <v>26602333333.333332</v>
      </c>
      <c r="MT433">
        <v>73425333333.333328</v>
      </c>
      <c r="MU433">
        <v>1707333333.3333333</v>
      </c>
      <c r="MV433">
        <v>176000000</v>
      </c>
      <c r="MW433">
        <v>27927333333.333332</v>
      </c>
      <c r="MX433">
        <v>3932000000</v>
      </c>
      <c r="MY433">
        <v>23995333333.333332</v>
      </c>
      <c r="MZ433">
        <v>15359000000</v>
      </c>
      <c r="NA433">
        <v>8636333333.333334</v>
      </c>
      <c r="NB433">
        <v>76093333333.333328</v>
      </c>
      <c r="NC433">
        <v>30586000000</v>
      </c>
      <c r="ND433">
        <v>18805666666.666668</v>
      </c>
      <c r="NE433">
        <v>5860666666.666667</v>
      </c>
      <c r="NF433">
        <v>5919333333.333333</v>
      </c>
      <c r="NG433">
        <v>45507333333.333336</v>
      </c>
      <c r="NH433">
        <v>39005000000</v>
      </c>
      <c r="NI433">
        <v>6502333333.333333</v>
      </c>
      <c r="NJ433">
        <v>20798666666.666668</v>
      </c>
      <c r="NK433">
        <v>13378000000</v>
      </c>
      <c r="NL433">
        <v>11820000000</v>
      </c>
      <c r="NM433">
        <v>1558000000</v>
      </c>
      <c r="NN433">
        <v>7420666666.666667</v>
      </c>
      <c r="NO433">
        <v>2825000000</v>
      </c>
      <c r="NP433">
        <v>4583666666.666667</v>
      </c>
      <c r="NQ433">
        <v>12000000</v>
      </c>
      <c r="NR433">
        <v>17713666666.666668</v>
      </c>
      <c r="NS433">
        <v>8295333333.333333</v>
      </c>
      <c r="NT433">
        <v>4735000000</v>
      </c>
      <c r="NU433">
        <v>3268000000</v>
      </c>
      <c r="NV433">
        <v>1415333333.3333333</v>
      </c>
      <c r="NW433">
        <v>48188666666.666664</v>
      </c>
      <c r="NX433">
        <v>43898000000</v>
      </c>
      <c r="NY433">
        <v>41693333333.333336</v>
      </c>
      <c r="NZ433">
        <v>2204333333.3333335</v>
      </c>
      <c r="OA433">
        <v>4290666666.6666665</v>
      </c>
      <c r="OB433">
        <v>38492333333.333336</v>
      </c>
      <c r="OC433">
        <v>19893333333.333332</v>
      </c>
      <c r="OD433">
        <v>13403666666.666666</v>
      </c>
      <c r="OE433">
        <v>6489666666.666667</v>
      </c>
      <c r="OF433">
        <v>18599000000</v>
      </c>
      <c r="OG433">
        <v>7682000000</v>
      </c>
      <c r="OH433">
        <v>471333333.33333331</v>
      </c>
      <c r="OI433">
        <v>6469000000</v>
      </c>
      <c r="OJ433">
        <v>3976666666.6666665</v>
      </c>
      <c r="OK433">
        <v>50668333333.333336</v>
      </c>
      <c r="OL433">
        <v>13494333333.333334</v>
      </c>
      <c r="OM433">
        <v>11913333333.333334</v>
      </c>
      <c r="ON433">
        <v>1581000000</v>
      </c>
      <c r="OP433">
        <v>9636000000</v>
      </c>
      <c r="OQ433">
        <v>5739333333.333333</v>
      </c>
      <c r="OR433">
        <v>2408000000</v>
      </c>
      <c r="OS433">
        <v>1488333333.3333333</v>
      </c>
      <c r="OT433">
        <v>10374666666.666666</v>
      </c>
      <c r="OU433">
        <v>6073000000</v>
      </c>
      <c r="OV433">
        <v>4987666666.666667</v>
      </c>
      <c r="OW433">
        <v>-164333333.33333334</v>
      </c>
      <c r="OX433">
        <v>5313333333.333333</v>
      </c>
      <c r="OY433">
        <v>5477666666.666667</v>
      </c>
      <c r="OZ433">
        <v>12821666666.666666</v>
      </c>
      <c r="PA433">
        <v>55377000000</v>
      </c>
      <c r="PB433">
        <v>42555333333.333336</v>
      </c>
    </row>
    <row r="434" spans="1:418" x14ac:dyDescent="0.45">
      <c r="A434" s="71">
        <v>30225</v>
      </c>
      <c r="B434">
        <v>98.1</v>
      </c>
      <c r="C434">
        <v>98.6</v>
      </c>
      <c r="D434">
        <v>98.4</v>
      </c>
      <c r="F434">
        <v>96.5</v>
      </c>
      <c r="I434">
        <v>96</v>
      </c>
      <c r="L434">
        <v>97.7</v>
      </c>
      <c r="M434">
        <v>98.3</v>
      </c>
      <c r="N434">
        <v>104.5</v>
      </c>
      <c r="O434">
        <v>105.5</v>
      </c>
      <c r="Q434">
        <v>96.5</v>
      </c>
      <c r="R434">
        <v>97.2</v>
      </c>
      <c r="S434">
        <v>96.6</v>
      </c>
      <c r="W434">
        <v>98.9</v>
      </c>
      <c r="AA434">
        <v>98.7</v>
      </c>
      <c r="AL434">
        <v>98.6</v>
      </c>
      <c r="AP434">
        <v>98.1</v>
      </c>
      <c r="AQ434">
        <v>98.2</v>
      </c>
      <c r="AR434">
        <v>98.6</v>
      </c>
      <c r="AT434">
        <v>97.8</v>
      </c>
      <c r="AU434">
        <v>98.7</v>
      </c>
      <c r="BC434">
        <v>97</v>
      </c>
      <c r="BG434">
        <v>101</v>
      </c>
      <c r="BH434">
        <v>101.6</v>
      </c>
      <c r="BI434">
        <v>102.8</v>
      </c>
      <c r="BJ434">
        <v>100.8</v>
      </c>
      <c r="BK434">
        <v>102.2</v>
      </c>
      <c r="BM434">
        <v>106.9</v>
      </c>
      <c r="BO434">
        <v>111.1</v>
      </c>
      <c r="BQ434">
        <v>105.9</v>
      </c>
      <c r="BR434">
        <v>107.1</v>
      </c>
      <c r="BS434">
        <v>105.6</v>
      </c>
      <c r="CB434">
        <v>98</v>
      </c>
      <c r="CF434">
        <v>95.8</v>
      </c>
      <c r="CG434">
        <v>92.1</v>
      </c>
      <c r="CJ434">
        <v>99.4</v>
      </c>
      <c r="CL434">
        <v>99.1</v>
      </c>
      <c r="CO434">
        <v>95.4</v>
      </c>
      <c r="CP434">
        <v>92.6</v>
      </c>
      <c r="CQ434">
        <v>100.2</v>
      </c>
      <c r="CR434">
        <v>93.8</v>
      </c>
      <c r="CS434">
        <v>91.8</v>
      </c>
      <c r="CU434">
        <v>127</v>
      </c>
      <c r="CW434">
        <v>84.1</v>
      </c>
      <c r="CX434">
        <v>83.5</v>
      </c>
      <c r="CZ434">
        <v>81.7</v>
      </c>
      <c r="DA434">
        <v>86.4</v>
      </c>
      <c r="DI434">
        <v>98.8</v>
      </c>
      <c r="DK434">
        <v>98.7</v>
      </c>
      <c r="DQ434">
        <v>98</v>
      </c>
      <c r="DX434">
        <v>99</v>
      </c>
      <c r="EB434">
        <v>98</v>
      </c>
      <c r="EC434">
        <v>97.6</v>
      </c>
      <c r="EF434">
        <v>98.5</v>
      </c>
      <c r="EI434">
        <v>98.5</v>
      </c>
      <c r="EK434">
        <v>97.2</v>
      </c>
      <c r="EP434">
        <v>97.6</v>
      </c>
      <c r="EQ434">
        <v>97.9</v>
      </c>
      <c r="ER434">
        <v>96.3</v>
      </c>
      <c r="EW434">
        <v>96.7</v>
      </c>
      <c r="EY434">
        <v>98.3</v>
      </c>
      <c r="EZ434">
        <v>98.4</v>
      </c>
      <c r="FA434">
        <v>98.5</v>
      </c>
      <c r="FB434">
        <v>98.6</v>
      </c>
      <c r="FE434">
        <v>99.6</v>
      </c>
      <c r="FF434">
        <v>98</v>
      </c>
      <c r="FG434">
        <v>98.3</v>
      </c>
      <c r="FH434">
        <v>98</v>
      </c>
      <c r="FI434">
        <v>97.8</v>
      </c>
      <c r="FJ434">
        <v>95.4</v>
      </c>
      <c r="FM434">
        <v>99.5</v>
      </c>
      <c r="FO434">
        <v>99.5</v>
      </c>
      <c r="FP434">
        <v>99</v>
      </c>
      <c r="FQ434">
        <v>98.8</v>
      </c>
      <c r="FS434">
        <v>99.4</v>
      </c>
      <c r="FX434">
        <v>98.2</v>
      </c>
      <c r="FY434">
        <v>98.2</v>
      </c>
      <c r="GA434">
        <v>98</v>
      </c>
      <c r="GC434">
        <v>97.9</v>
      </c>
      <c r="GF434">
        <v>90.9</v>
      </c>
      <c r="GH434">
        <v>103.2</v>
      </c>
      <c r="GI434">
        <v>103.2</v>
      </c>
      <c r="GJ434">
        <v>103.1</v>
      </c>
      <c r="GP434">
        <v>97.8</v>
      </c>
      <c r="GZ434">
        <v>95.5</v>
      </c>
      <c r="HA434">
        <v>95.1</v>
      </c>
      <c r="HB434">
        <v>93.5</v>
      </c>
      <c r="HC434">
        <v>95.5</v>
      </c>
      <c r="HD434">
        <v>94.9</v>
      </c>
      <c r="HE434">
        <v>95.1</v>
      </c>
      <c r="HI434">
        <v>8.5</v>
      </c>
      <c r="IA434">
        <v>100</v>
      </c>
      <c r="IE434">
        <v>98.8</v>
      </c>
      <c r="IH434">
        <v>99.9</v>
      </c>
      <c r="IN434">
        <v>94.9</v>
      </c>
      <c r="IU434">
        <v>93.9</v>
      </c>
      <c r="IV434">
        <v>93.3</v>
      </c>
      <c r="IW434">
        <v>93.3</v>
      </c>
      <c r="IX434">
        <v>8.9</v>
      </c>
      <c r="JJ434">
        <v>94.3</v>
      </c>
      <c r="JQ434">
        <v>95.9</v>
      </c>
      <c r="JX434">
        <v>97.5</v>
      </c>
      <c r="JY434">
        <v>97.6</v>
      </c>
      <c r="JZ434">
        <v>97.9</v>
      </c>
      <c r="KA434">
        <v>97.5</v>
      </c>
      <c r="KB434">
        <v>96.8</v>
      </c>
      <c r="KC434">
        <v>97.4</v>
      </c>
      <c r="KD434">
        <v>98.2</v>
      </c>
      <c r="KE434">
        <v>97.7</v>
      </c>
      <c r="KG434">
        <v>98.4</v>
      </c>
      <c r="KH434">
        <v>96.7</v>
      </c>
      <c r="KI434">
        <v>98.6</v>
      </c>
      <c r="KJ434">
        <v>98.4</v>
      </c>
      <c r="KK434">
        <v>98.4</v>
      </c>
      <c r="KL434">
        <v>97.9</v>
      </c>
      <c r="KT434">
        <v>6552666666.666667</v>
      </c>
      <c r="KU434">
        <v>715184666666.66663</v>
      </c>
      <c r="KV434">
        <v>307032000000</v>
      </c>
      <c r="KW434">
        <v>88118666666.666672</v>
      </c>
      <c r="KX434">
        <v>35769666666.666664</v>
      </c>
      <c r="KY434">
        <v>23442000000</v>
      </c>
      <c r="KZ434">
        <v>5258000000</v>
      </c>
      <c r="LA434">
        <v>7069666666.666667</v>
      </c>
      <c r="LB434">
        <v>24647000000</v>
      </c>
      <c r="LC434">
        <v>12975000000</v>
      </c>
      <c r="LD434">
        <v>5157333333.333333</v>
      </c>
      <c r="LE434">
        <v>4451000000</v>
      </c>
      <c r="LF434">
        <v>2063333333.3333333</v>
      </c>
      <c r="LG434">
        <v>17522000000</v>
      </c>
      <c r="LH434">
        <v>8565666666.666667</v>
      </c>
      <c r="LI434">
        <v>3115666666.6666665</v>
      </c>
      <c r="LJ434">
        <v>3486333333.3333335</v>
      </c>
      <c r="LK434">
        <v>1980000000</v>
      </c>
      <c r="LL434">
        <v>374666666.66666669</v>
      </c>
      <c r="LM434">
        <v>10180000000</v>
      </c>
      <c r="LN434">
        <v>5248000000</v>
      </c>
      <c r="LO434">
        <v>2198000000</v>
      </c>
      <c r="LP434">
        <v>736333333.33333337</v>
      </c>
      <c r="LQ434">
        <v>1578666666.6666667</v>
      </c>
      <c r="LR434">
        <v>419000000</v>
      </c>
      <c r="LS434">
        <v>218913333333.33334</v>
      </c>
      <c r="LT434">
        <v>90615333333.333328</v>
      </c>
      <c r="LU434">
        <v>78528333333.333328</v>
      </c>
      <c r="LV434">
        <v>11727666666.666666</v>
      </c>
      <c r="LW434">
        <v>359333333.33333331</v>
      </c>
      <c r="LX434">
        <v>39621000000</v>
      </c>
      <c r="LY434">
        <v>32313666666.666668</v>
      </c>
      <c r="LZ434">
        <v>18792000000</v>
      </c>
      <c r="MA434">
        <v>11766333333.333334</v>
      </c>
      <c r="MB434">
        <v>1755333333.3333333</v>
      </c>
      <c r="MC434">
        <v>7307333333.333333</v>
      </c>
      <c r="MD434">
        <v>35558333333.333336</v>
      </c>
      <c r="ME434">
        <v>30991666666.666668</v>
      </c>
      <c r="MF434">
        <v>4566333333.333333</v>
      </c>
      <c r="MG434">
        <v>53118666666.666664</v>
      </c>
      <c r="MH434">
        <v>8129000000</v>
      </c>
      <c r="MI434">
        <v>9130666666.666666</v>
      </c>
      <c r="MJ434">
        <v>11762000000</v>
      </c>
      <c r="MK434">
        <v>7377333333.333333</v>
      </c>
      <c r="ML434">
        <v>8639333333.333334</v>
      </c>
      <c r="MM434">
        <v>7146000000</v>
      </c>
      <c r="MN434">
        <v>934333333.33333337</v>
      </c>
      <c r="MO434">
        <v>408153000000</v>
      </c>
      <c r="MP434">
        <v>395105666666.66669</v>
      </c>
      <c r="MQ434">
        <v>133263000000</v>
      </c>
      <c r="MR434">
        <v>104196333333.33333</v>
      </c>
      <c r="MS434">
        <v>27249666666.666668</v>
      </c>
      <c r="MT434">
        <v>75063666666.666672</v>
      </c>
      <c r="MU434">
        <v>1709666666.6666667</v>
      </c>
      <c r="MV434">
        <v>173666666.66666666</v>
      </c>
      <c r="MW434">
        <v>29066666666.666668</v>
      </c>
      <c r="MX434">
        <v>4046000000</v>
      </c>
      <c r="MY434">
        <v>25020666666.666668</v>
      </c>
      <c r="MZ434">
        <v>16162333333.333334</v>
      </c>
      <c r="NA434">
        <v>8858333333.333334</v>
      </c>
      <c r="NB434">
        <v>78663333333.333328</v>
      </c>
      <c r="NC434">
        <v>31479333333.333332</v>
      </c>
      <c r="ND434">
        <v>19396000000</v>
      </c>
      <c r="NE434">
        <v>5942000000</v>
      </c>
      <c r="NF434">
        <v>6141666666.666667</v>
      </c>
      <c r="NG434">
        <v>47184000000</v>
      </c>
      <c r="NH434">
        <v>40440000000</v>
      </c>
      <c r="NI434">
        <v>6744000000</v>
      </c>
      <c r="NJ434">
        <v>21188000000</v>
      </c>
      <c r="NK434">
        <v>13772666666.666666</v>
      </c>
      <c r="NL434">
        <v>12187000000</v>
      </c>
      <c r="NM434">
        <v>1585666666.6666667</v>
      </c>
      <c r="NN434">
        <v>7415333333.333333</v>
      </c>
      <c r="NO434">
        <v>2867000000</v>
      </c>
      <c r="NP434">
        <v>4536000000</v>
      </c>
      <c r="NQ434">
        <v>12333333.333333334</v>
      </c>
      <c r="NR434">
        <v>18142000000</v>
      </c>
      <c r="NS434">
        <v>8423333333.333333</v>
      </c>
      <c r="NT434">
        <v>4951666666.666667</v>
      </c>
      <c r="NU434">
        <v>3349666666.6666665</v>
      </c>
      <c r="NV434">
        <v>1417333333.3333333</v>
      </c>
      <c r="NW434">
        <v>49107333333.333336</v>
      </c>
      <c r="NX434">
        <v>44764000000</v>
      </c>
      <c r="NY434">
        <v>42540333333.333336</v>
      </c>
      <c r="NZ434">
        <v>2223666666.6666665</v>
      </c>
      <c r="OA434">
        <v>4343333333.333333</v>
      </c>
      <c r="OB434">
        <v>42160333333.333336</v>
      </c>
      <c r="OC434">
        <v>22718333333.333332</v>
      </c>
      <c r="OD434">
        <v>14357666666.666666</v>
      </c>
      <c r="OE434">
        <v>8360666666.666667</v>
      </c>
      <c r="OF434">
        <v>19442000000</v>
      </c>
      <c r="OG434">
        <v>7650333333.333333</v>
      </c>
      <c r="OH434">
        <v>481666666.66666669</v>
      </c>
      <c r="OI434">
        <v>6483000000</v>
      </c>
      <c r="OJ434">
        <v>4827333333.333333</v>
      </c>
      <c r="OK434">
        <v>52581666666.666664</v>
      </c>
      <c r="OL434">
        <v>13901333333.333334</v>
      </c>
      <c r="OM434">
        <v>12301666666.666666</v>
      </c>
      <c r="ON434">
        <v>1599666666.6666667</v>
      </c>
      <c r="OP434">
        <v>9963000000</v>
      </c>
      <c r="OQ434">
        <v>5904666666.666667</v>
      </c>
      <c r="OR434">
        <v>2463333333.3333335</v>
      </c>
      <c r="OS434">
        <v>1594666666.6666667</v>
      </c>
      <c r="OT434">
        <v>10605666666.666666</v>
      </c>
      <c r="OU434">
        <v>6196666666.666667</v>
      </c>
      <c r="OV434">
        <v>5027333333.333333</v>
      </c>
      <c r="OW434">
        <v>335000000</v>
      </c>
      <c r="OX434">
        <v>5719666666.666667</v>
      </c>
      <c r="OY434">
        <v>5384666666.666667</v>
      </c>
      <c r="OZ434">
        <v>13047333333.333334</v>
      </c>
      <c r="PA434">
        <v>56961333333.333336</v>
      </c>
      <c r="PB434">
        <v>43914333333.333336</v>
      </c>
    </row>
    <row r="435" spans="1:418" x14ac:dyDescent="0.45">
      <c r="A435" s="71">
        <v>30256</v>
      </c>
      <c r="B435">
        <v>98</v>
      </c>
      <c r="C435">
        <v>98.3</v>
      </c>
      <c r="D435">
        <v>97.9</v>
      </c>
      <c r="F435">
        <v>97</v>
      </c>
      <c r="I435">
        <v>96.2</v>
      </c>
      <c r="L435">
        <v>98.4</v>
      </c>
      <c r="M435">
        <v>99.2</v>
      </c>
      <c r="N435">
        <v>104.8</v>
      </c>
      <c r="O435">
        <v>105.4</v>
      </c>
      <c r="Q435">
        <v>97.6</v>
      </c>
      <c r="R435">
        <v>97.7</v>
      </c>
      <c r="S435">
        <v>98.5</v>
      </c>
      <c r="W435">
        <v>98.8</v>
      </c>
      <c r="AA435">
        <v>98</v>
      </c>
      <c r="AL435">
        <v>98.8</v>
      </c>
      <c r="AP435">
        <v>98.2</v>
      </c>
      <c r="AQ435">
        <v>98.2</v>
      </c>
      <c r="AR435">
        <v>98.5</v>
      </c>
      <c r="AT435">
        <v>97.8</v>
      </c>
      <c r="AU435">
        <v>98.9</v>
      </c>
      <c r="BC435">
        <v>98</v>
      </c>
      <c r="BG435">
        <v>100.2</v>
      </c>
      <c r="BH435">
        <v>101</v>
      </c>
      <c r="BI435">
        <v>102.2</v>
      </c>
      <c r="BJ435">
        <v>99.9</v>
      </c>
      <c r="BK435">
        <v>101.5</v>
      </c>
      <c r="BM435">
        <v>107</v>
      </c>
      <c r="BO435">
        <v>109.9</v>
      </c>
      <c r="BQ435">
        <v>106.3</v>
      </c>
      <c r="BR435">
        <v>108.2</v>
      </c>
      <c r="BS435">
        <v>106.1</v>
      </c>
      <c r="CB435">
        <v>98</v>
      </c>
      <c r="CF435">
        <v>95.8</v>
      </c>
      <c r="CG435">
        <v>88.2</v>
      </c>
      <c r="CJ435">
        <v>99.2</v>
      </c>
      <c r="CL435">
        <v>99</v>
      </c>
      <c r="CO435">
        <v>95.7</v>
      </c>
      <c r="CP435">
        <v>92.1</v>
      </c>
      <c r="CQ435">
        <v>97.9</v>
      </c>
      <c r="CR435">
        <v>91.2</v>
      </c>
      <c r="CS435">
        <v>101</v>
      </c>
      <c r="CU435">
        <v>104.4</v>
      </c>
      <c r="CW435">
        <v>86.5</v>
      </c>
      <c r="CX435">
        <v>84.3</v>
      </c>
      <c r="CZ435">
        <v>94.3</v>
      </c>
      <c r="DA435">
        <v>85.7</v>
      </c>
      <c r="DI435">
        <v>99.1</v>
      </c>
      <c r="DK435">
        <v>99</v>
      </c>
      <c r="DQ435">
        <v>98.1</v>
      </c>
      <c r="DX435">
        <v>99</v>
      </c>
      <c r="EB435">
        <v>98</v>
      </c>
      <c r="EC435">
        <v>97.5</v>
      </c>
      <c r="EF435">
        <v>98.8</v>
      </c>
      <c r="EI435">
        <v>98.7</v>
      </c>
      <c r="EK435">
        <v>97.5</v>
      </c>
      <c r="EP435">
        <v>98.1</v>
      </c>
      <c r="EQ435">
        <v>98.2</v>
      </c>
      <c r="ER435">
        <v>96.5</v>
      </c>
      <c r="EW435">
        <v>97.3</v>
      </c>
      <c r="EY435">
        <v>98.3</v>
      </c>
      <c r="EZ435">
        <v>98.6</v>
      </c>
      <c r="FA435">
        <v>98.7</v>
      </c>
      <c r="FB435">
        <v>98.3</v>
      </c>
      <c r="FE435">
        <v>99.3</v>
      </c>
      <c r="FF435">
        <v>98.2</v>
      </c>
      <c r="FG435">
        <v>98.1</v>
      </c>
      <c r="FH435">
        <v>97.8</v>
      </c>
      <c r="FI435">
        <v>98.1</v>
      </c>
      <c r="FJ435">
        <v>95.7</v>
      </c>
      <c r="FM435">
        <v>99.8</v>
      </c>
      <c r="FO435">
        <v>99.8</v>
      </c>
      <c r="FP435">
        <v>99</v>
      </c>
      <c r="FQ435">
        <v>98.3</v>
      </c>
      <c r="FS435">
        <v>100.2</v>
      </c>
      <c r="FX435">
        <v>98.2</v>
      </c>
      <c r="FY435">
        <v>98.3</v>
      </c>
      <c r="GA435">
        <v>97.9</v>
      </c>
      <c r="GC435">
        <v>97.8</v>
      </c>
      <c r="GF435">
        <v>91.8</v>
      </c>
      <c r="GH435">
        <v>102.8</v>
      </c>
      <c r="GI435">
        <v>102.9</v>
      </c>
      <c r="GJ435">
        <v>102.7</v>
      </c>
      <c r="GP435">
        <v>97.9</v>
      </c>
      <c r="GZ435">
        <v>96.5</v>
      </c>
      <c r="HA435">
        <v>95.7</v>
      </c>
      <c r="HB435">
        <v>94.3</v>
      </c>
      <c r="HC435">
        <v>96.5</v>
      </c>
      <c r="HD435">
        <v>95.4</v>
      </c>
      <c r="HE435">
        <v>95.6</v>
      </c>
      <c r="HI435">
        <v>8.6</v>
      </c>
      <c r="IA435">
        <v>98</v>
      </c>
      <c r="IE435">
        <v>98.9</v>
      </c>
      <c r="IH435">
        <v>99.7</v>
      </c>
      <c r="IN435">
        <v>95.1</v>
      </c>
      <c r="IU435">
        <v>94.6</v>
      </c>
      <c r="IV435">
        <v>94.2</v>
      </c>
      <c r="IW435">
        <v>94.2</v>
      </c>
      <c r="IX435">
        <v>9</v>
      </c>
      <c r="JJ435">
        <v>95.5</v>
      </c>
      <c r="JQ435">
        <v>96.4</v>
      </c>
      <c r="JX435">
        <v>97.3</v>
      </c>
      <c r="JY435">
        <v>97.6</v>
      </c>
      <c r="JZ435">
        <v>97.9</v>
      </c>
      <c r="KA435">
        <v>97.8</v>
      </c>
      <c r="KB435">
        <v>97</v>
      </c>
      <c r="KC435">
        <v>97.5</v>
      </c>
      <c r="KD435">
        <v>98.1</v>
      </c>
      <c r="KE435">
        <v>97.9</v>
      </c>
      <c r="KG435">
        <v>98.4</v>
      </c>
      <c r="KH435">
        <v>97.2</v>
      </c>
      <c r="KI435">
        <v>98.4</v>
      </c>
      <c r="KJ435">
        <v>98.6</v>
      </c>
      <c r="KK435">
        <v>98.5</v>
      </c>
      <c r="KL435">
        <v>98.1</v>
      </c>
      <c r="KT435">
        <v>6552666666.666667</v>
      </c>
      <c r="KU435">
        <v>715184666666.66663</v>
      </c>
      <c r="KV435">
        <v>307032000000</v>
      </c>
      <c r="KW435">
        <v>88118666666.666672</v>
      </c>
      <c r="KX435">
        <v>35769666666.666664</v>
      </c>
      <c r="KY435">
        <v>23442000000</v>
      </c>
      <c r="KZ435">
        <v>5258000000</v>
      </c>
      <c r="LA435">
        <v>7069666666.666667</v>
      </c>
      <c r="LB435">
        <v>24647000000</v>
      </c>
      <c r="LC435">
        <v>12975000000</v>
      </c>
      <c r="LD435">
        <v>5157333333.333333</v>
      </c>
      <c r="LE435">
        <v>4451000000</v>
      </c>
      <c r="LF435">
        <v>2063333333.3333333</v>
      </c>
      <c r="LG435">
        <v>17522000000</v>
      </c>
      <c r="LH435">
        <v>8565666666.666667</v>
      </c>
      <c r="LI435">
        <v>3115666666.6666665</v>
      </c>
      <c r="LJ435">
        <v>3486333333.3333335</v>
      </c>
      <c r="LK435">
        <v>1980000000</v>
      </c>
      <c r="LL435">
        <v>374666666.66666669</v>
      </c>
      <c r="LM435">
        <v>10180000000</v>
      </c>
      <c r="LN435">
        <v>5248000000</v>
      </c>
      <c r="LO435">
        <v>2198000000</v>
      </c>
      <c r="LP435">
        <v>736333333.33333337</v>
      </c>
      <c r="LQ435">
        <v>1578666666.6666667</v>
      </c>
      <c r="LR435">
        <v>419000000</v>
      </c>
      <c r="LS435">
        <v>218913333333.33334</v>
      </c>
      <c r="LT435">
        <v>90615333333.333328</v>
      </c>
      <c r="LU435">
        <v>78528333333.333328</v>
      </c>
      <c r="LV435">
        <v>11727666666.666666</v>
      </c>
      <c r="LW435">
        <v>359333333.33333331</v>
      </c>
      <c r="LX435">
        <v>39621000000</v>
      </c>
      <c r="LY435">
        <v>32313666666.666668</v>
      </c>
      <c r="LZ435">
        <v>18792000000</v>
      </c>
      <c r="MA435">
        <v>11766333333.333334</v>
      </c>
      <c r="MB435">
        <v>1755333333.3333333</v>
      </c>
      <c r="MC435">
        <v>7307333333.333333</v>
      </c>
      <c r="MD435">
        <v>35558333333.333336</v>
      </c>
      <c r="ME435">
        <v>30991666666.666668</v>
      </c>
      <c r="MF435">
        <v>4566333333.333333</v>
      </c>
      <c r="MG435">
        <v>53118666666.666664</v>
      </c>
      <c r="MH435">
        <v>8129000000</v>
      </c>
      <c r="MI435">
        <v>9130666666.666666</v>
      </c>
      <c r="MJ435">
        <v>11762000000</v>
      </c>
      <c r="MK435">
        <v>7377333333.333333</v>
      </c>
      <c r="ML435">
        <v>8639333333.333334</v>
      </c>
      <c r="MM435">
        <v>7146000000</v>
      </c>
      <c r="MN435">
        <v>934333333.33333337</v>
      </c>
      <c r="MO435">
        <v>408153000000</v>
      </c>
      <c r="MP435">
        <v>395105666666.66669</v>
      </c>
      <c r="MQ435">
        <v>133263000000</v>
      </c>
      <c r="MR435">
        <v>104196333333.33333</v>
      </c>
      <c r="MS435">
        <v>27249666666.666668</v>
      </c>
      <c r="MT435">
        <v>75063666666.666672</v>
      </c>
      <c r="MU435">
        <v>1709666666.6666667</v>
      </c>
      <c r="MV435">
        <v>173666666.66666666</v>
      </c>
      <c r="MW435">
        <v>29066666666.666668</v>
      </c>
      <c r="MX435">
        <v>4046000000</v>
      </c>
      <c r="MY435">
        <v>25020666666.666668</v>
      </c>
      <c r="MZ435">
        <v>16162333333.333334</v>
      </c>
      <c r="NA435">
        <v>8858333333.333334</v>
      </c>
      <c r="NB435">
        <v>78663333333.333328</v>
      </c>
      <c r="NC435">
        <v>31479333333.333332</v>
      </c>
      <c r="ND435">
        <v>19396000000</v>
      </c>
      <c r="NE435">
        <v>5942000000</v>
      </c>
      <c r="NF435">
        <v>6141666666.666667</v>
      </c>
      <c r="NG435">
        <v>47184000000</v>
      </c>
      <c r="NH435">
        <v>40440000000</v>
      </c>
      <c r="NI435">
        <v>6744000000</v>
      </c>
      <c r="NJ435">
        <v>21188000000</v>
      </c>
      <c r="NK435">
        <v>13772666666.666666</v>
      </c>
      <c r="NL435">
        <v>12187000000</v>
      </c>
      <c r="NM435">
        <v>1585666666.6666667</v>
      </c>
      <c r="NN435">
        <v>7415333333.333333</v>
      </c>
      <c r="NO435">
        <v>2867000000</v>
      </c>
      <c r="NP435">
        <v>4536000000</v>
      </c>
      <c r="NQ435">
        <v>12333333.333333334</v>
      </c>
      <c r="NR435">
        <v>18142000000</v>
      </c>
      <c r="NS435">
        <v>8423333333.333333</v>
      </c>
      <c r="NT435">
        <v>4951666666.666667</v>
      </c>
      <c r="NU435">
        <v>3349666666.6666665</v>
      </c>
      <c r="NV435">
        <v>1417333333.3333333</v>
      </c>
      <c r="NW435">
        <v>49107333333.333336</v>
      </c>
      <c r="NX435">
        <v>44764000000</v>
      </c>
      <c r="NY435">
        <v>42540333333.333336</v>
      </c>
      <c r="NZ435">
        <v>2223666666.6666665</v>
      </c>
      <c r="OA435">
        <v>4343333333.333333</v>
      </c>
      <c r="OB435">
        <v>42160333333.333336</v>
      </c>
      <c r="OC435">
        <v>22718333333.333332</v>
      </c>
      <c r="OD435">
        <v>14357666666.666666</v>
      </c>
      <c r="OE435">
        <v>8360666666.666667</v>
      </c>
      <c r="OF435">
        <v>19442000000</v>
      </c>
      <c r="OG435">
        <v>7650333333.333333</v>
      </c>
      <c r="OH435">
        <v>481666666.66666669</v>
      </c>
      <c r="OI435">
        <v>6483000000</v>
      </c>
      <c r="OJ435">
        <v>4827333333.333333</v>
      </c>
      <c r="OK435">
        <v>52581666666.666664</v>
      </c>
      <c r="OL435">
        <v>13901333333.333334</v>
      </c>
      <c r="OM435">
        <v>12301666666.666666</v>
      </c>
      <c r="ON435">
        <v>1599666666.6666667</v>
      </c>
      <c r="OP435">
        <v>9963000000</v>
      </c>
      <c r="OQ435">
        <v>5904666666.666667</v>
      </c>
      <c r="OR435">
        <v>2463333333.3333335</v>
      </c>
      <c r="OS435">
        <v>1594666666.6666667</v>
      </c>
      <c r="OT435">
        <v>10605666666.666666</v>
      </c>
      <c r="OU435">
        <v>6196666666.666667</v>
      </c>
      <c r="OV435">
        <v>5027333333.333333</v>
      </c>
      <c r="OW435">
        <v>335000000</v>
      </c>
      <c r="OX435">
        <v>5719666666.666667</v>
      </c>
      <c r="OY435">
        <v>5384666666.666667</v>
      </c>
      <c r="OZ435">
        <v>13047333333.333334</v>
      </c>
      <c r="PA435">
        <v>56961333333.333336</v>
      </c>
      <c r="PB435">
        <v>43914333333.333336</v>
      </c>
    </row>
    <row r="436" spans="1:418" x14ac:dyDescent="0.45">
      <c r="A436" s="71">
        <v>30286</v>
      </c>
      <c r="B436">
        <v>97.7</v>
      </c>
      <c r="C436">
        <v>97.5</v>
      </c>
      <c r="D436">
        <v>96.5</v>
      </c>
      <c r="F436">
        <v>97.4</v>
      </c>
      <c r="I436">
        <v>96.3</v>
      </c>
      <c r="L436">
        <v>98.9</v>
      </c>
      <c r="M436">
        <v>99.6</v>
      </c>
      <c r="N436">
        <v>102.8</v>
      </c>
      <c r="O436">
        <v>103.2</v>
      </c>
      <c r="Q436">
        <v>98.6</v>
      </c>
      <c r="R436">
        <v>98.2</v>
      </c>
      <c r="S436">
        <v>100.2</v>
      </c>
      <c r="W436">
        <v>99.1</v>
      </c>
      <c r="AA436">
        <v>98.7</v>
      </c>
      <c r="AL436">
        <v>99.1</v>
      </c>
      <c r="AP436">
        <v>98.1</v>
      </c>
      <c r="AQ436">
        <v>98.2</v>
      </c>
      <c r="AR436">
        <v>98.2</v>
      </c>
      <c r="AT436">
        <v>97.7</v>
      </c>
      <c r="AU436">
        <v>99.8</v>
      </c>
      <c r="BC436">
        <v>97.5</v>
      </c>
      <c r="BG436">
        <v>99.1</v>
      </c>
      <c r="BH436">
        <v>100</v>
      </c>
      <c r="BI436">
        <v>101</v>
      </c>
      <c r="BJ436">
        <v>98.6</v>
      </c>
      <c r="BK436">
        <v>100.4</v>
      </c>
      <c r="BM436">
        <v>105.5</v>
      </c>
      <c r="BO436">
        <v>108.5</v>
      </c>
      <c r="BQ436">
        <v>107.6</v>
      </c>
      <c r="BR436">
        <v>108.6</v>
      </c>
      <c r="BS436">
        <v>104.5</v>
      </c>
      <c r="CB436">
        <v>98.4</v>
      </c>
      <c r="CF436">
        <v>96.4</v>
      </c>
      <c r="CG436">
        <v>84.6</v>
      </c>
      <c r="CJ436">
        <v>99.3</v>
      </c>
      <c r="CL436">
        <v>99</v>
      </c>
      <c r="CO436">
        <v>95.8</v>
      </c>
      <c r="CP436">
        <v>93.3</v>
      </c>
      <c r="CQ436">
        <v>96.5</v>
      </c>
      <c r="CR436">
        <v>91.9</v>
      </c>
      <c r="CS436">
        <v>100.1</v>
      </c>
      <c r="CU436">
        <v>92.2</v>
      </c>
      <c r="CW436">
        <v>90.8</v>
      </c>
      <c r="CX436">
        <v>83.4</v>
      </c>
      <c r="CZ436">
        <v>105.9</v>
      </c>
      <c r="DA436">
        <v>84.8</v>
      </c>
      <c r="DI436">
        <v>99.1</v>
      </c>
      <c r="DK436">
        <v>99</v>
      </c>
      <c r="DQ436">
        <v>98.2</v>
      </c>
      <c r="DX436">
        <v>98.8</v>
      </c>
      <c r="EB436">
        <v>98.3</v>
      </c>
      <c r="EC436">
        <v>97.2</v>
      </c>
      <c r="EF436">
        <v>99.2</v>
      </c>
      <c r="EI436">
        <v>99.3</v>
      </c>
      <c r="EK436">
        <v>97.9</v>
      </c>
      <c r="EP436">
        <v>98.3</v>
      </c>
      <c r="EQ436">
        <v>98.4</v>
      </c>
      <c r="ER436">
        <v>96.8</v>
      </c>
      <c r="EW436">
        <v>97.7</v>
      </c>
      <c r="EY436">
        <v>98.2</v>
      </c>
      <c r="EZ436">
        <v>98.7</v>
      </c>
      <c r="FA436">
        <v>98.9</v>
      </c>
      <c r="FB436">
        <v>98.2</v>
      </c>
      <c r="FE436">
        <v>99.6</v>
      </c>
      <c r="FF436">
        <v>98.1</v>
      </c>
      <c r="FG436">
        <v>97.9</v>
      </c>
      <c r="FH436">
        <v>97.4</v>
      </c>
      <c r="FI436">
        <v>98.4</v>
      </c>
      <c r="FJ436">
        <v>95.4</v>
      </c>
      <c r="FM436">
        <v>100.3</v>
      </c>
      <c r="FO436">
        <v>100.3</v>
      </c>
      <c r="FP436">
        <v>99.1</v>
      </c>
      <c r="FQ436">
        <v>98.4</v>
      </c>
      <c r="FS436">
        <v>100</v>
      </c>
      <c r="FX436">
        <v>97.7</v>
      </c>
      <c r="FY436">
        <v>97.8</v>
      </c>
      <c r="GA436">
        <v>98.3</v>
      </c>
      <c r="GC436">
        <v>98.2</v>
      </c>
      <c r="GF436">
        <v>92.8</v>
      </c>
      <c r="GH436">
        <v>100.4</v>
      </c>
      <c r="GI436">
        <v>100.3</v>
      </c>
      <c r="GJ436">
        <v>100.3</v>
      </c>
      <c r="GP436">
        <v>98.2</v>
      </c>
      <c r="GZ436">
        <v>97.2</v>
      </c>
      <c r="HA436">
        <v>96.1</v>
      </c>
      <c r="HB436">
        <v>95.2</v>
      </c>
      <c r="HC436">
        <v>97.3</v>
      </c>
      <c r="HD436">
        <v>96</v>
      </c>
      <c r="HE436">
        <v>96</v>
      </c>
      <c r="HI436">
        <v>8.6</v>
      </c>
      <c r="IA436">
        <v>98.1</v>
      </c>
      <c r="IE436">
        <v>99.8</v>
      </c>
      <c r="IH436">
        <v>99.9</v>
      </c>
      <c r="IN436">
        <v>95.4</v>
      </c>
      <c r="IU436">
        <v>95.4</v>
      </c>
      <c r="IV436">
        <v>95</v>
      </c>
      <c r="IW436">
        <v>95</v>
      </c>
      <c r="IX436">
        <v>9.1</v>
      </c>
      <c r="JJ436">
        <v>96.7</v>
      </c>
      <c r="JQ436">
        <v>96.9</v>
      </c>
      <c r="JX436">
        <v>97.2</v>
      </c>
      <c r="JY436">
        <v>97.4</v>
      </c>
      <c r="JZ436">
        <v>97.5</v>
      </c>
      <c r="KA436">
        <v>97.9</v>
      </c>
      <c r="KB436">
        <v>97.5</v>
      </c>
      <c r="KC436">
        <v>97.9</v>
      </c>
      <c r="KD436">
        <v>97.6</v>
      </c>
      <c r="KE436">
        <v>98</v>
      </c>
      <c r="KG436">
        <v>98.1</v>
      </c>
      <c r="KH436">
        <v>98.1</v>
      </c>
      <c r="KI436">
        <v>98.1</v>
      </c>
      <c r="KJ436">
        <v>98.5</v>
      </c>
      <c r="KK436">
        <v>98.4</v>
      </c>
      <c r="KL436">
        <v>98.5</v>
      </c>
      <c r="KT436">
        <v>6552666666.666667</v>
      </c>
      <c r="KU436">
        <v>715184666666.66663</v>
      </c>
      <c r="KV436">
        <v>307032000000</v>
      </c>
      <c r="KW436">
        <v>88118666666.666672</v>
      </c>
      <c r="KX436">
        <v>35769666666.666664</v>
      </c>
      <c r="KY436">
        <v>23442000000</v>
      </c>
      <c r="KZ436">
        <v>5258000000</v>
      </c>
      <c r="LA436">
        <v>7069666666.666667</v>
      </c>
      <c r="LB436">
        <v>24647000000</v>
      </c>
      <c r="LC436">
        <v>12975000000</v>
      </c>
      <c r="LD436">
        <v>5157333333.333333</v>
      </c>
      <c r="LE436">
        <v>4451000000</v>
      </c>
      <c r="LF436">
        <v>2063333333.3333333</v>
      </c>
      <c r="LG436">
        <v>17522000000</v>
      </c>
      <c r="LH436">
        <v>8565666666.666667</v>
      </c>
      <c r="LI436">
        <v>3115666666.6666665</v>
      </c>
      <c r="LJ436">
        <v>3486333333.3333335</v>
      </c>
      <c r="LK436">
        <v>1980000000</v>
      </c>
      <c r="LL436">
        <v>374666666.66666669</v>
      </c>
      <c r="LM436">
        <v>10180000000</v>
      </c>
      <c r="LN436">
        <v>5248000000</v>
      </c>
      <c r="LO436">
        <v>2198000000</v>
      </c>
      <c r="LP436">
        <v>736333333.33333337</v>
      </c>
      <c r="LQ436">
        <v>1578666666.6666667</v>
      </c>
      <c r="LR436">
        <v>419000000</v>
      </c>
      <c r="LS436">
        <v>218913333333.33334</v>
      </c>
      <c r="LT436">
        <v>90615333333.333328</v>
      </c>
      <c r="LU436">
        <v>78528333333.333328</v>
      </c>
      <c r="LV436">
        <v>11727666666.666666</v>
      </c>
      <c r="LW436">
        <v>359333333.33333331</v>
      </c>
      <c r="LX436">
        <v>39621000000</v>
      </c>
      <c r="LY436">
        <v>32313666666.666668</v>
      </c>
      <c r="LZ436">
        <v>18792000000</v>
      </c>
      <c r="MA436">
        <v>11766333333.333334</v>
      </c>
      <c r="MB436">
        <v>1755333333.3333333</v>
      </c>
      <c r="MC436">
        <v>7307333333.333333</v>
      </c>
      <c r="MD436">
        <v>35558333333.333336</v>
      </c>
      <c r="ME436">
        <v>30991666666.666668</v>
      </c>
      <c r="MF436">
        <v>4566333333.333333</v>
      </c>
      <c r="MG436">
        <v>53118666666.666664</v>
      </c>
      <c r="MH436">
        <v>8129000000</v>
      </c>
      <c r="MI436">
        <v>9130666666.666666</v>
      </c>
      <c r="MJ436">
        <v>11762000000</v>
      </c>
      <c r="MK436">
        <v>7377333333.333333</v>
      </c>
      <c r="ML436">
        <v>8639333333.333334</v>
      </c>
      <c r="MM436">
        <v>7146000000</v>
      </c>
      <c r="MN436">
        <v>934333333.33333337</v>
      </c>
      <c r="MO436">
        <v>408153000000</v>
      </c>
      <c r="MP436">
        <v>395105666666.66669</v>
      </c>
      <c r="MQ436">
        <v>133263000000</v>
      </c>
      <c r="MR436">
        <v>104196333333.33333</v>
      </c>
      <c r="MS436">
        <v>27249666666.666668</v>
      </c>
      <c r="MT436">
        <v>75063666666.666672</v>
      </c>
      <c r="MU436">
        <v>1709666666.6666667</v>
      </c>
      <c r="MV436">
        <v>173666666.66666666</v>
      </c>
      <c r="MW436">
        <v>29066666666.666668</v>
      </c>
      <c r="MX436">
        <v>4046000000</v>
      </c>
      <c r="MY436">
        <v>25020666666.666668</v>
      </c>
      <c r="MZ436">
        <v>16162333333.333334</v>
      </c>
      <c r="NA436">
        <v>8858333333.333334</v>
      </c>
      <c r="NB436">
        <v>78663333333.333328</v>
      </c>
      <c r="NC436">
        <v>31479333333.333332</v>
      </c>
      <c r="ND436">
        <v>19396000000</v>
      </c>
      <c r="NE436">
        <v>5942000000</v>
      </c>
      <c r="NF436">
        <v>6141666666.666667</v>
      </c>
      <c r="NG436">
        <v>47184000000</v>
      </c>
      <c r="NH436">
        <v>40440000000</v>
      </c>
      <c r="NI436">
        <v>6744000000</v>
      </c>
      <c r="NJ436">
        <v>21188000000</v>
      </c>
      <c r="NK436">
        <v>13772666666.666666</v>
      </c>
      <c r="NL436">
        <v>12187000000</v>
      </c>
      <c r="NM436">
        <v>1585666666.6666667</v>
      </c>
      <c r="NN436">
        <v>7415333333.333333</v>
      </c>
      <c r="NO436">
        <v>2867000000</v>
      </c>
      <c r="NP436">
        <v>4536000000</v>
      </c>
      <c r="NQ436">
        <v>12333333.333333334</v>
      </c>
      <c r="NR436">
        <v>18142000000</v>
      </c>
      <c r="NS436">
        <v>8423333333.333333</v>
      </c>
      <c r="NT436">
        <v>4951666666.666667</v>
      </c>
      <c r="NU436">
        <v>3349666666.6666665</v>
      </c>
      <c r="NV436">
        <v>1417333333.3333333</v>
      </c>
      <c r="NW436">
        <v>49107333333.333336</v>
      </c>
      <c r="NX436">
        <v>44764000000</v>
      </c>
      <c r="NY436">
        <v>42540333333.333336</v>
      </c>
      <c r="NZ436">
        <v>2223666666.6666665</v>
      </c>
      <c r="OA436">
        <v>4343333333.333333</v>
      </c>
      <c r="OB436">
        <v>42160333333.333336</v>
      </c>
      <c r="OC436">
        <v>22718333333.333332</v>
      </c>
      <c r="OD436">
        <v>14357666666.666666</v>
      </c>
      <c r="OE436">
        <v>8360666666.666667</v>
      </c>
      <c r="OF436">
        <v>19442000000</v>
      </c>
      <c r="OG436">
        <v>7650333333.333333</v>
      </c>
      <c r="OH436">
        <v>481666666.66666669</v>
      </c>
      <c r="OI436">
        <v>6483000000</v>
      </c>
      <c r="OJ436">
        <v>4827333333.333333</v>
      </c>
      <c r="OK436">
        <v>52581666666.666664</v>
      </c>
      <c r="OL436">
        <v>13901333333.333334</v>
      </c>
      <c r="OM436">
        <v>12301666666.666666</v>
      </c>
      <c r="ON436">
        <v>1599666666.6666667</v>
      </c>
      <c r="OP436">
        <v>9963000000</v>
      </c>
      <c r="OQ436">
        <v>5904666666.666667</v>
      </c>
      <c r="OR436">
        <v>2463333333.3333335</v>
      </c>
      <c r="OS436">
        <v>1594666666.6666667</v>
      </c>
      <c r="OT436">
        <v>10605666666.666666</v>
      </c>
      <c r="OU436">
        <v>6196666666.666667</v>
      </c>
      <c r="OV436">
        <v>5027333333.333333</v>
      </c>
      <c r="OW436">
        <v>335000000</v>
      </c>
      <c r="OX436">
        <v>5719666666.666667</v>
      </c>
      <c r="OY436">
        <v>5384666666.666667</v>
      </c>
      <c r="OZ436">
        <v>13047333333.333334</v>
      </c>
      <c r="PA436">
        <v>56961333333.333336</v>
      </c>
      <c r="PB436">
        <v>43914333333.333336</v>
      </c>
    </row>
    <row r="437" spans="1:418" x14ac:dyDescent="0.45">
      <c r="A437" s="71">
        <v>30317</v>
      </c>
      <c r="B437">
        <v>97.9</v>
      </c>
      <c r="C437">
        <v>98</v>
      </c>
      <c r="D437">
        <v>97.2</v>
      </c>
      <c r="F437">
        <v>98</v>
      </c>
      <c r="I437">
        <v>97.1</v>
      </c>
      <c r="J437">
        <v>100.6</v>
      </c>
      <c r="K437">
        <v>100.6</v>
      </c>
      <c r="L437">
        <v>99.4</v>
      </c>
      <c r="M437">
        <v>99.8</v>
      </c>
      <c r="N437">
        <v>102</v>
      </c>
      <c r="O437">
        <v>102.5</v>
      </c>
      <c r="Q437">
        <v>99.1</v>
      </c>
      <c r="R437">
        <v>97.7</v>
      </c>
      <c r="S437">
        <v>102.1</v>
      </c>
      <c r="W437">
        <v>99.3</v>
      </c>
      <c r="AA437">
        <v>98.7</v>
      </c>
      <c r="AL437">
        <v>99.5</v>
      </c>
      <c r="AP437">
        <v>98</v>
      </c>
      <c r="AQ437">
        <v>98.1</v>
      </c>
      <c r="AR437">
        <v>97.9</v>
      </c>
      <c r="AT437">
        <v>97.6</v>
      </c>
      <c r="AU437">
        <v>99</v>
      </c>
      <c r="BC437">
        <v>97.3</v>
      </c>
      <c r="BG437">
        <v>99</v>
      </c>
      <c r="BH437">
        <v>99.8</v>
      </c>
      <c r="BI437">
        <v>100.8</v>
      </c>
      <c r="BJ437">
        <v>98.1</v>
      </c>
      <c r="BK437">
        <v>100</v>
      </c>
      <c r="BM437">
        <v>106</v>
      </c>
      <c r="BO437">
        <v>108.6</v>
      </c>
      <c r="BQ437">
        <v>108</v>
      </c>
      <c r="BR437">
        <v>109.1</v>
      </c>
      <c r="BS437">
        <v>103.6</v>
      </c>
      <c r="CB437">
        <v>97.7</v>
      </c>
      <c r="CF437">
        <v>95.3</v>
      </c>
      <c r="CG437">
        <v>86.1</v>
      </c>
      <c r="CJ437">
        <v>100.1</v>
      </c>
      <c r="CL437">
        <v>99.4</v>
      </c>
      <c r="CO437">
        <v>92.3</v>
      </c>
      <c r="CP437">
        <v>87.4</v>
      </c>
      <c r="CQ437">
        <v>93.2</v>
      </c>
      <c r="CR437">
        <v>90</v>
      </c>
      <c r="CS437">
        <v>98</v>
      </c>
      <c r="CU437">
        <v>87.7</v>
      </c>
      <c r="CW437">
        <v>83.8</v>
      </c>
      <c r="CX437">
        <v>80</v>
      </c>
      <c r="CZ437">
        <v>92</v>
      </c>
      <c r="DA437">
        <v>84.7</v>
      </c>
      <c r="DI437">
        <v>99.4</v>
      </c>
      <c r="DK437">
        <v>99.4</v>
      </c>
      <c r="DQ437">
        <v>98.5</v>
      </c>
      <c r="DX437">
        <v>99.3</v>
      </c>
      <c r="EB437">
        <v>98.7</v>
      </c>
      <c r="EC437">
        <v>98.3</v>
      </c>
      <c r="EF437">
        <v>99.7</v>
      </c>
      <c r="EI437">
        <v>99.6</v>
      </c>
      <c r="EK437">
        <v>98.3</v>
      </c>
      <c r="EP437">
        <v>98.1</v>
      </c>
      <c r="EQ437">
        <v>98.1</v>
      </c>
      <c r="ER437">
        <v>97.1</v>
      </c>
      <c r="EW437">
        <v>98.1</v>
      </c>
      <c r="EY437">
        <v>98.6</v>
      </c>
      <c r="EZ437">
        <v>99.3</v>
      </c>
      <c r="FA437">
        <v>99.5</v>
      </c>
      <c r="FB437">
        <v>98.7</v>
      </c>
      <c r="FE437">
        <v>99.6</v>
      </c>
      <c r="FF437">
        <v>98.3</v>
      </c>
      <c r="FG437">
        <v>98.1</v>
      </c>
      <c r="FH437">
        <v>97.7</v>
      </c>
      <c r="FI437">
        <v>97.9</v>
      </c>
      <c r="FJ437">
        <v>96.6</v>
      </c>
      <c r="FM437">
        <v>99.7</v>
      </c>
      <c r="FO437">
        <v>99.7</v>
      </c>
      <c r="FP437">
        <v>99.6</v>
      </c>
      <c r="FQ437">
        <v>98.6</v>
      </c>
      <c r="FS437">
        <v>100.5</v>
      </c>
      <c r="FX437">
        <v>97.6</v>
      </c>
      <c r="FY437">
        <v>97.6</v>
      </c>
      <c r="GA437">
        <v>98.6</v>
      </c>
      <c r="GC437">
        <v>98.5</v>
      </c>
      <c r="GF437">
        <v>93.3</v>
      </c>
      <c r="GH437">
        <v>99</v>
      </c>
      <c r="GI437">
        <v>99.1</v>
      </c>
      <c r="GJ437">
        <v>99</v>
      </c>
      <c r="GL437">
        <v>98.9</v>
      </c>
      <c r="GP437">
        <v>98.6</v>
      </c>
      <c r="GZ437">
        <v>97.9</v>
      </c>
      <c r="HA437">
        <v>97</v>
      </c>
      <c r="HB437">
        <v>96</v>
      </c>
      <c r="HC437">
        <v>98</v>
      </c>
      <c r="HD437">
        <v>96.7</v>
      </c>
      <c r="HE437">
        <v>97.1</v>
      </c>
      <c r="HI437">
        <v>8.6999999999999993</v>
      </c>
      <c r="IA437">
        <v>97.6</v>
      </c>
      <c r="IE437">
        <v>100.3</v>
      </c>
      <c r="IH437">
        <v>99.1</v>
      </c>
      <c r="IN437">
        <v>97.2</v>
      </c>
      <c r="IU437">
        <v>96</v>
      </c>
      <c r="IV437">
        <v>95.6</v>
      </c>
      <c r="IW437">
        <v>95.6</v>
      </c>
      <c r="IX437">
        <v>9.1</v>
      </c>
      <c r="JJ437">
        <v>97.9</v>
      </c>
      <c r="JQ437">
        <v>97.5</v>
      </c>
      <c r="JX437">
        <v>97.6</v>
      </c>
      <c r="JY437">
        <v>97.7</v>
      </c>
      <c r="JZ437">
        <v>97.9</v>
      </c>
      <c r="KA437">
        <v>98.2</v>
      </c>
      <c r="KB437">
        <v>98</v>
      </c>
      <c r="KC437">
        <v>98.4</v>
      </c>
      <c r="KD437">
        <v>97.9</v>
      </c>
      <c r="KE437">
        <v>98.2</v>
      </c>
      <c r="KG437">
        <v>98.5</v>
      </c>
      <c r="KH437">
        <v>98.7</v>
      </c>
      <c r="KI437">
        <v>97.9</v>
      </c>
      <c r="KJ437">
        <v>98.6</v>
      </c>
      <c r="KK437">
        <v>98.5</v>
      </c>
      <c r="KL437">
        <v>99.1</v>
      </c>
      <c r="KQ437">
        <v>97.5</v>
      </c>
      <c r="KT437">
        <v>7047666666.666667</v>
      </c>
      <c r="KU437">
        <v>728196333333.33337</v>
      </c>
      <c r="KV437">
        <v>308637000000</v>
      </c>
      <c r="KW437">
        <v>89636000000</v>
      </c>
      <c r="KX437">
        <v>35341666666.666664</v>
      </c>
      <c r="KY437">
        <v>22973333333.333332</v>
      </c>
      <c r="KZ437">
        <v>5272666666.666667</v>
      </c>
      <c r="LA437">
        <v>7095333333.333333</v>
      </c>
      <c r="LB437">
        <v>25361333333.333332</v>
      </c>
      <c r="LC437">
        <v>13526333333.333334</v>
      </c>
      <c r="LD437">
        <v>5335000000</v>
      </c>
      <c r="LE437">
        <v>4420666666.666667</v>
      </c>
      <c r="LF437">
        <v>2079333333.3333333</v>
      </c>
      <c r="LG437">
        <v>18289666666.666668</v>
      </c>
      <c r="LH437">
        <v>9169666666.666666</v>
      </c>
      <c r="LI437">
        <v>3183000000</v>
      </c>
      <c r="LJ437">
        <v>3479666666.6666665</v>
      </c>
      <c r="LK437">
        <v>2068333333.3333333</v>
      </c>
      <c r="LL437">
        <v>389333333.33333331</v>
      </c>
      <c r="LM437">
        <v>10643333333.333334</v>
      </c>
      <c r="LN437">
        <v>5521666666.666667</v>
      </c>
      <c r="LO437">
        <v>2254333333.3333335</v>
      </c>
      <c r="LP437">
        <v>778000000</v>
      </c>
      <c r="LQ437">
        <v>1685666666.6666667</v>
      </c>
      <c r="LR437">
        <v>404000000</v>
      </c>
      <c r="LS437">
        <v>219001000000</v>
      </c>
      <c r="LT437">
        <v>90305000000</v>
      </c>
      <c r="LU437">
        <v>78009000000</v>
      </c>
      <c r="LV437">
        <v>11941000000</v>
      </c>
      <c r="LW437">
        <v>355000000</v>
      </c>
      <c r="LX437">
        <v>40166333333.333336</v>
      </c>
      <c r="LY437">
        <v>32746333333.333332</v>
      </c>
      <c r="LZ437">
        <v>19145333333.333332</v>
      </c>
      <c r="MA437">
        <v>11840333333.333334</v>
      </c>
      <c r="MB437">
        <v>1760666666.6666667</v>
      </c>
      <c r="MC437">
        <v>7420000000</v>
      </c>
      <c r="MD437">
        <v>34321333333.333332</v>
      </c>
      <c r="ME437">
        <v>30194333333.333332</v>
      </c>
      <c r="MF437">
        <v>4127000000</v>
      </c>
      <c r="MG437">
        <v>54208333333.333336</v>
      </c>
      <c r="MH437">
        <v>8507666666.666667</v>
      </c>
      <c r="MI437">
        <v>9275333333.333334</v>
      </c>
      <c r="MJ437">
        <v>11813666666.666666</v>
      </c>
      <c r="MK437">
        <v>7529333333.333333</v>
      </c>
      <c r="ML437">
        <v>8981666666.666666</v>
      </c>
      <c r="MM437">
        <v>7212666666.666667</v>
      </c>
      <c r="MN437">
        <v>888000000</v>
      </c>
      <c r="MO437">
        <v>419559333333.33331</v>
      </c>
      <c r="MP437">
        <v>406378333333.33331</v>
      </c>
      <c r="MQ437">
        <v>135330333333.33333</v>
      </c>
      <c r="MR437">
        <v>105986666666.66667</v>
      </c>
      <c r="MS437">
        <v>27737000000</v>
      </c>
      <c r="MT437">
        <v>76398333333.333328</v>
      </c>
      <c r="MU437">
        <v>1693333333.3333333</v>
      </c>
      <c r="MV437">
        <v>158000000</v>
      </c>
      <c r="MW437">
        <v>29343666666.666668</v>
      </c>
      <c r="MX437">
        <v>4192666666.6666665</v>
      </c>
      <c r="MY437">
        <v>25151000000</v>
      </c>
      <c r="MZ437">
        <v>16094000000</v>
      </c>
      <c r="NA437">
        <v>9057000000</v>
      </c>
      <c r="NB437">
        <v>81192333333.333328</v>
      </c>
      <c r="NC437">
        <v>32678333333.333332</v>
      </c>
      <c r="ND437">
        <v>20078333333.333332</v>
      </c>
      <c r="NE437">
        <v>6050333333.333333</v>
      </c>
      <c r="NF437">
        <v>6549666666.666667</v>
      </c>
      <c r="NG437">
        <v>48513666666.666664</v>
      </c>
      <c r="NH437">
        <v>41511666666.666664</v>
      </c>
      <c r="NI437">
        <v>7002333333.333333</v>
      </c>
      <c r="NJ437">
        <v>21656666666.666668</v>
      </c>
      <c r="NK437">
        <v>14192000000</v>
      </c>
      <c r="NL437">
        <v>12602333333.333334</v>
      </c>
      <c r="NM437">
        <v>1589666666.6666667</v>
      </c>
      <c r="NN437">
        <v>7464666666.666667</v>
      </c>
      <c r="NO437">
        <v>2873333333.3333335</v>
      </c>
      <c r="NP437">
        <v>4575333333.333333</v>
      </c>
      <c r="NQ437">
        <v>16000000</v>
      </c>
      <c r="NR437">
        <v>18791666666.666668</v>
      </c>
      <c r="NS437">
        <v>8703666666.666666</v>
      </c>
      <c r="NT437">
        <v>5187333333.333333</v>
      </c>
      <c r="NU437">
        <v>3449333333.3333335</v>
      </c>
      <c r="NV437">
        <v>1451333333.3333333</v>
      </c>
      <c r="NW437">
        <v>50032666666.666664</v>
      </c>
      <c r="NX437">
        <v>45727666666.666664</v>
      </c>
      <c r="NY437">
        <v>43569000000</v>
      </c>
      <c r="NZ437">
        <v>2158666666.6666665</v>
      </c>
      <c r="OA437">
        <v>4305000000</v>
      </c>
      <c r="OB437">
        <v>45162333333.333336</v>
      </c>
      <c r="OC437">
        <v>25120333333.333332</v>
      </c>
      <c r="OD437">
        <v>17280000000</v>
      </c>
      <c r="OE437">
        <v>7840000000</v>
      </c>
      <c r="OF437">
        <v>20042333333.333332</v>
      </c>
      <c r="OG437">
        <v>7752333333.333333</v>
      </c>
      <c r="OH437">
        <v>490666666.66666669</v>
      </c>
      <c r="OI437">
        <v>6717000000</v>
      </c>
      <c r="OJ437">
        <v>5082333333.333333</v>
      </c>
      <c r="OK437">
        <v>54212000000</v>
      </c>
      <c r="OL437">
        <v>14267000000</v>
      </c>
      <c r="OM437">
        <v>12651666666.666666</v>
      </c>
      <c r="ON437">
        <v>1615333333.3333333</v>
      </c>
      <c r="OP437">
        <v>10236333333.333334</v>
      </c>
      <c r="OQ437">
        <v>6053000000</v>
      </c>
      <c r="OR437">
        <v>2553666666.6666665</v>
      </c>
      <c r="OS437">
        <v>1630000000</v>
      </c>
      <c r="OT437">
        <v>10790333333.333334</v>
      </c>
      <c r="OU437">
        <v>6298333333.333333</v>
      </c>
      <c r="OV437">
        <v>5094000000</v>
      </c>
      <c r="OW437">
        <v>478333333.33333331</v>
      </c>
      <c r="OX437">
        <v>5501333333.333333</v>
      </c>
      <c r="OY437">
        <v>5023000000</v>
      </c>
      <c r="OZ437">
        <v>13181000000</v>
      </c>
      <c r="PA437">
        <v>58114333333.333336</v>
      </c>
      <c r="PB437">
        <v>44933333333.333336</v>
      </c>
    </row>
    <row r="438" spans="1:418" x14ac:dyDescent="0.45">
      <c r="A438" s="71">
        <v>30348</v>
      </c>
      <c r="B438">
        <v>98</v>
      </c>
      <c r="C438">
        <v>98.2</v>
      </c>
      <c r="D438">
        <v>97.5</v>
      </c>
      <c r="F438">
        <v>98.5</v>
      </c>
      <c r="I438">
        <v>97.2</v>
      </c>
      <c r="J438">
        <v>100.9</v>
      </c>
      <c r="K438">
        <v>100.9</v>
      </c>
      <c r="L438">
        <v>99.2</v>
      </c>
      <c r="M438">
        <v>99.3</v>
      </c>
      <c r="N438">
        <v>98.4</v>
      </c>
      <c r="O438">
        <v>98.3</v>
      </c>
      <c r="Q438">
        <v>99.5</v>
      </c>
      <c r="R438">
        <v>97.9</v>
      </c>
      <c r="S438">
        <v>102.7</v>
      </c>
      <c r="W438">
        <v>99.4</v>
      </c>
      <c r="AA438">
        <v>99</v>
      </c>
      <c r="AL438">
        <v>99.6</v>
      </c>
      <c r="AP438">
        <v>98.2</v>
      </c>
      <c r="AQ438">
        <v>98.2</v>
      </c>
      <c r="AR438">
        <v>98</v>
      </c>
      <c r="AT438">
        <v>97.5</v>
      </c>
      <c r="AU438">
        <v>98.6</v>
      </c>
      <c r="BC438">
        <v>97</v>
      </c>
      <c r="BG438">
        <v>99.5</v>
      </c>
      <c r="BH438">
        <v>100.4</v>
      </c>
      <c r="BI438">
        <v>101.2</v>
      </c>
      <c r="BJ438">
        <v>98.3</v>
      </c>
      <c r="BK438">
        <v>99.4</v>
      </c>
      <c r="BM438">
        <v>106.9</v>
      </c>
      <c r="BO438">
        <v>109</v>
      </c>
      <c r="BQ438">
        <v>107.8</v>
      </c>
      <c r="BR438">
        <v>108.6</v>
      </c>
      <c r="BS438">
        <v>106.2</v>
      </c>
      <c r="CB438">
        <v>99</v>
      </c>
      <c r="CF438">
        <v>97.6</v>
      </c>
      <c r="CG438">
        <v>85.4</v>
      </c>
      <c r="CJ438">
        <v>99.8</v>
      </c>
      <c r="CL438">
        <v>99.6</v>
      </c>
      <c r="CO438">
        <v>91.5</v>
      </c>
      <c r="CP438">
        <v>86.6</v>
      </c>
      <c r="CQ438">
        <v>90.6</v>
      </c>
      <c r="CR438">
        <v>88.4</v>
      </c>
      <c r="CS438">
        <v>95.9</v>
      </c>
      <c r="CU438">
        <v>84.4</v>
      </c>
      <c r="CW438">
        <v>82.1</v>
      </c>
      <c r="CX438">
        <v>78.900000000000006</v>
      </c>
      <c r="CZ438">
        <v>102.9</v>
      </c>
      <c r="DA438">
        <v>85.3</v>
      </c>
      <c r="DI438">
        <v>99.1</v>
      </c>
      <c r="DK438">
        <v>99.1</v>
      </c>
      <c r="DQ438">
        <v>98.5</v>
      </c>
      <c r="DX438">
        <v>99.4</v>
      </c>
      <c r="EB438">
        <v>99.3</v>
      </c>
      <c r="EC438">
        <v>98.5</v>
      </c>
      <c r="EF438">
        <v>100.4</v>
      </c>
      <c r="EI438">
        <v>100.2</v>
      </c>
      <c r="EK438">
        <v>98.5</v>
      </c>
      <c r="EP438">
        <v>98.9</v>
      </c>
      <c r="EQ438">
        <v>99</v>
      </c>
      <c r="ER438">
        <v>98.3</v>
      </c>
      <c r="EW438">
        <v>98.5</v>
      </c>
      <c r="EY438">
        <v>99.1</v>
      </c>
      <c r="EZ438">
        <v>99.4</v>
      </c>
      <c r="FA438">
        <v>99.4</v>
      </c>
      <c r="FB438">
        <v>99.5</v>
      </c>
      <c r="FE438">
        <v>99.4</v>
      </c>
      <c r="FF438">
        <v>98.8</v>
      </c>
      <c r="FG438">
        <v>98.7</v>
      </c>
      <c r="FH438">
        <v>98.4</v>
      </c>
      <c r="FI438">
        <v>100</v>
      </c>
      <c r="FJ438">
        <v>96.7</v>
      </c>
      <c r="FM438">
        <v>100.1</v>
      </c>
      <c r="FO438">
        <v>100.1</v>
      </c>
      <c r="FP438">
        <v>100</v>
      </c>
      <c r="FQ438">
        <v>99.1</v>
      </c>
      <c r="FS438">
        <v>100.7</v>
      </c>
      <c r="FX438">
        <v>96.9</v>
      </c>
      <c r="FY438">
        <v>96.9</v>
      </c>
      <c r="GA438">
        <v>98.9</v>
      </c>
      <c r="GC438">
        <v>98.8</v>
      </c>
      <c r="GF438">
        <v>94</v>
      </c>
      <c r="GH438">
        <v>95.9</v>
      </c>
      <c r="GI438">
        <v>95.8</v>
      </c>
      <c r="GJ438">
        <v>95.9</v>
      </c>
      <c r="GL438">
        <v>96.6</v>
      </c>
      <c r="GP438">
        <v>99</v>
      </c>
      <c r="GZ438">
        <v>98.8</v>
      </c>
      <c r="HA438">
        <v>97.5</v>
      </c>
      <c r="HB438">
        <v>96.5</v>
      </c>
      <c r="HC438">
        <v>98.9</v>
      </c>
      <c r="HD438">
        <v>97.5</v>
      </c>
      <c r="HE438">
        <v>97.6</v>
      </c>
      <c r="HI438">
        <v>8.8000000000000007</v>
      </c>
      <c r="IA438">
        <v>99</v>
      </c>
      <c r="IE438">
        <v>100</v>
      </c>
      <c r="IH438">
        <v>100.1</v>
      </c>
      <c r="IN438">
        <v>97.9</v>
      </c>
      <c r="IU438">
        <v>97.1</v>
      </c>
      <c r="IV438">
        <v>96.5</v>
      </c>
      <c r="IW438">
        <v>96.3</v>
      </c>
      <c r="IX438">
        <v>9.1999999999999993</v>
      </c>
      <c r="JJ438">
        <v>98.7</v>
      </c>
      <c r="JQ438">
        <v>98.1</v>
      </c>
      <c r="JX438">
        <v>98</v>
      </c>
      <c r="JY438">
        <v>98.1</v>
      </c>
      <c r="JZ438">
        <v>97.9</v>
      </c>
      <c r="KA438">
        <v>98.2</v>
      </c>
      <c r="KB438">
        <v>98.4</v>
      </c>
      <c r="KC438">
        <v>98.8</v>
      </c>
      <c r="KD438">
        <v>97.9</v>
      </c>
      <c r="KE438">
        <v>98.2</v>
      </c>
      <c r="KG438">
        <v>99</v>
      </c>
      <c r="KH438">
        <v>99.1</v>
      </c>
      <c r="KI438">
        <v>98.2</v>
      </c>
      <c r="KJ438">
        <v>98.2</v>
      </c>
      <c r="KK438">
        <v>98.1</v>
      </c>
      <c r="KL438">
        <v>99.5</v>
      </c>
      <c r="KQ438">
        <v>97.9</v>
      </c>
      <c r="KT438">
        <v>7047666666.666667</v>
      </c>
      <c r="KU438">
        <v>728196333333.33337</v>
      </c>
      <c r="KV438">
        <v>308637000000</v>
      </c>
      <c r="KW438">
        <v>89636000000</v>
      </c>
      <c r="KX438">
        <v>35341666666.666664</v>
      </c>
      <c r="KY438">
        <v>22973333333.333332</v>
      </c>
      <c r="KZ438">
        <v>5272666666.666667</v>
      </c>
      <c r="LA438">
        <v>7095333333.333333</v>
      </c>
      <c r="LB438">
        <v>25361333333.333332</v>
      </c>
      <c r="LC438">
        <v>13526333333.333334</v>
      </c>
      <c r="LD438">
        <v>5335000000</v>
      </c>
      <c r="LE438">
        <v>4420666666.666667</v>
      </c>
      <c r="LF438">
        <v>2079333333.3333333</v>
      </c>
      <c r="LG438">
        <v>18289666666.666668</v>
      </c>
      <c r="LH438">
        <v>9169666666.666666</v>
      </c>
      <c r="LI438">
        <v>3183000000</v>
      </c>
      <c r="LJ438">
        <v>3479666666.6666665</v>
      </c>
      <c r="LK438">
        <v>2068333333.3333333</v>
      </c>
      <c r="LL438">
        <v>389333333.33333331</v>
      </c>
      <c r="LM438">
        <v>10643333333.333334</v>
      </c>
      <c r="LN438">
        <v>5521666666.666667</v>
      </c>
      <c r="LO438">
        <v>2254333333.3333335</v>
      </c>
      <c r="LP438">
        <v>778000000</v>
      </c>
      <c r="LQ438">
        <v>1685666666.6666667</v>
      </c>
      <c r="LR438">
        <v>404000000</v>
      </c>
      <c r="LS438">
        <v>219001000000</v>
      </c>
      <c r="LT438">
        <v>90305000000</v>
      </c>
      <c r="LU438">
        <v>78009000000</v>
      </c>
      <c r="LV438">
        <v>11941000000</v>
      </c>
      <c r="LW438">
        <v>355000000</v>
      </c>
      <c r="LX438">
        <v>40166333333.333336</v>
      </c>
      <c r="LY438">
        <v>32746333333.333332</v>
      </c>
      <c r="LZ438">
        <v>19145333333.333332</v>
      </c>
      <c r="MA438">
        <v>11840333333.333334</v>
      </c>
      <c r="MB438">
        <v>1760666666.6666667</v>
      </c>
      <c r="MC438">
        <v>7420000000</v>
      </c>
      <c r="MD438">
        <v>34321333333.333332</v>
      </c>
      <c r="ME438">
        <v>30194333333.333332</v>
      </c>
      <c r="MF438">
        <v>4127000000</v>
      </c>
      <c r="MG438">
        <v>54208333333.333336</v>
      </c>
      <c r="MH438">
        <v>8507666666.666667</v>
      </c>
      <c r="MI438">
        <v>9275333333.333334</v>
      </c>
      <c r="MJ438">
        <v>11813666666.666666</v>
      </c>
      <c r="MK438">
        <v>7529333333.333333</v>
      </c>
      <c r="ML438">
        <v>8981666666.666666</v>
      </c>
      <c r="MM438">
        <v>7212666666.666667</v>
      </c>
      <c r="MN438">
        <v>888000000</v>
      </c>
      <c r="MO438">
        <v>419559333333.33331</v>
      </c>
      <c r="MP438">
        <v>406378333333.33331</v>
      </c>
      <c r="MQ438">
        <v>135330333333.33333</v>
      </c>
      <c r="MR438">
        <v>105986666666.66667</v>
      </c>
      <c r="MS438">
        <v>27737000000</v>
      </c>
      <c r="MT438">
        <v>76398333333.333328</v>
      </c>
      <c r="MU438">
        <v>1693333333.3333333</v>
      </c>
      <c r="MV438">
        <v>158000000</v>
      </c>
      <c r="MW438">
        <v>29343666666.666668</v>
      </c>
      <c r="MX438">
        <v>4192666666.6666665</v>
      </c>
      <c r="MY438">
        <v>25151000000</v>
      </c>
      <c r="MZ438">
        <v>16094000000</v>
      </c>
      <c r="NA438">
        <v>9057000000</v>
      </c>
      <c r="NB438">
        <v>81192333333.333328</v>
      </c>
      <c r="NC438">
        <v>32678333333.333332</v>
      </c>
      <c r="ND438">
        <v>20078333333.333332</v>
      </c>
      <c r="NE438">
        <v>6050333333.333333</v>
      </c>
      <c r="NF438">
        <v>6549666666.666667</v>
      </c>
      <c r="NG438">
        <v>48513666666.666664</v>
      </c>
      <c r="NH438">
        <v>41511666666.666664</v>
      </c>
      <c r="NI438">
        <v>7002333333.333333</v>
      </c>
      <c r="NJ438">
        <v>21656666666.666668</v>
      </c>
      <c r="NK438">
        <v>14192000000</v>
      </c>
      <c r="NL438">
        <v>12602333333.333334</v>
      </c>
      <c r="NM438">
        <v>1589666666.6666667</v>
      </c>
      <c r="NN438">
        <v>7464666666.666667</v>
      </c>
      <c r="NO438">
        <v>2873333333.3333335</v>
      </c>
      <c r="NP438">
        <v>4575333333.333333</v>
      </c>
      <c r="NQ438">
        <v>16000000</v>
      </c>
      <c r="NR438">
        <v>18791666666.666668</v>
      </c>
      <c r="NS438">
        <v>8703666666.666666</v>
      </c>
      <c r="NT438">
        <v>5187333333.333333</v>
      </c>
      <c r="NU438">
        <v>3449333333.3333335</v>
      </c>
      <c r="NV438">
        <v>1451333333.3333333</v>
      </c>
      <c r="NW438">
        <v>50032666666.666664</v>
      </c>
      <c r="NX438">
        <v>45727666666.666664</v>
      </c>
      <c r="NY438">
        <v>43569000000</v>
      </c>
      <c r="NZ438">
        <v>2158666666.6666665</v>
      </c>
      <c r="OA438">
        <v>4305000000</v>
      </c>
      <c r="OB438">
        <v>45162333333.333336</v>
      </c>
      <c r="OC438">
        <v>25120333333.333332</v>
      </c>
      <c r="OD438">
        <v>17280000000</v>
      </c>
      <c r="OE438">
        <v>7840000000</v>
      </c>
      <c r="OF438">
        <v>20042333333.333332</v>
      </c>
      <c r="OG438">
        <v>7752333333.333333</v>
      </c>
      <c r="OH438">
        <v>490666666.66666669</v>
      </c>
      <c r="OI438">
        <v>6717000000</v>
      </c>
      <c r="OJ438">
        <v>5082333333.333333</v>
      </c>
      <c r="OK438">
        <v>54212000000</v>
      </c>
      <c r="OL438">
        <v>14267000000</v>
      </c>
      <c r="OM438">
        <v>12651666666.666666</v>
      </c>
      <c r="ON438">
        <v>1615333333.3333333</v>
      </c>
      <c r="OP438">
        <v>10236333333.333334</v>
      </c>
      <c r="OQ438">
        <v>6053000000</v>
      </c>
      <c r="OR438">
        <v>2553666666.6666665</v>
      </c>
      <c r="OS438">
        <v>1630000000</v>
      </c>
      <c r="OT438">
        <v>10790333333.333334</v>
      </c>
      <c r="OU438">
        <v>6298333333.333333</v>
      </c>
      <c r="OV438">
        <v>5094000000</v>
      </c>
      <c r="OW438">
        <v>478333333.33333331</v>
      </c>
      <c r="OX438">
        <v>5501333333.333333</v>
      </c>
      <c r="OY438">
        <v>5023000000</v>
      </c>
      <c r="OZ438">
        <v>13181000000</v>
      </c>
      <c r="PA438">
        <v>58114333333.333336</v>
      </c>
      <c r="PB438">
        <v>44933333333.333336</v>
      </c>
    </row>
    <row r="439" spans="1:418" x14ac:dyDescent="0.45">
      <c r="A439" s="71">
        <v>30376</v>
      </c>
      <c r="B439">
        <v>98.1</v>
      </c>
      <c r="C439">
        <v>98.3</v>
      </c>
      <c r="D439">
        <v>97.6</v>
      </c>
      <c r="F439">
        <v>98.8</v>
      </c>
      <c r="I439">
        <v>96.9</v>
      </c>
      <c r="J439">
        <v>100.9</v>
      </c>
      <c r="K439">
        <v>100.9</v>
      </c>
      <c r="L439">
        <v>99</v>
      </c>
      <c r="M439">
        <v>99</v>
      </c>
      <c r="N439">
        <v>95.3</v>
      </c>
      <c r="O439">
        <v>94.8</v>
      </c>
      <c r="Q439">
        <v>100.1</v>
      </c>
      <c r="R439">
        <v>98</v>
      </c>
      <c r="S439">
        <v>104</v>
      </c>
      <c r="W439">
        <v>99.6</v>
      </c>
      <c r="AA439">
        <v>99.1</v>
      </c>
      <c r="AL439">
        <v>99.8</v>
      </c>
      <c r="AP439">
        <v>98.8</v>
      </c>
      <c r="AQ439">
        <v>98.8</v>
      </c>
      <c r="AR439">
        <v>98.7</v>
      </c>
      <c r="AT439">
        <v>97.9</v>
      </c>
      <c r="AU439">
        <v>98.6</v>
      </c>
      <c r="BC439">
        <v>98.2</v>
      </c>
      <c r="BG439">
        <v>99.8</v>
      </c>
      <c r="BH439">
        <v>100.5</v>
      </c>
      <c r="BI439">
        <v>101.3</v>
      </c>
      <c r="BJ439">
        <v>98.4</v>
      </c>
      <c r="BK439">
        <v>99.6</v>
      </c>
      <c r="BM439">
        <v>106.9</v>
      </c>
      <c r="BO439">
        <v>108.1</v>
      </c>
      <c r="BQ439">
        <v>108.5</v>
      </c>
      <c r="BR439">
        <v>108.1</v>
      </c>
      <c r="BS439">
        <v>106</v>
      </c>
      <c r="CB439">
        <v>99.2</v>
      </c>
      <c r="CF439">
        <v>98</v>
      </c>
      <c r="CG439">
        <v>88.5</v>
      </c>
      <c r="CJ439">
        <v>99.9</v>
      </c>
      <c r="CL439">
        <v>99.6</v>
      </c>
      <c r="CO439">
        <v>94.8</v>
      </c>
      <c r="CP439">
        <v>92.2</v>
      </c>
      <c r="CQ439">
        <v>93.6</v>
      </c>
      <c r="CR439">
        <v>88.1</v>
      </c>
      <c r="CS439">
        <v>94.7</v>
      </c>
      <c r="CU439">
        <v>88.9</v>
      </c>
      <c r="CW439">
        <v>92.5</v>
      </c>
      <c r="CX439">
        <v>78.2</v>
      </c>
      <c r="CZ439">
        <v>136.80000000000001</v>
      </c>
      <c r="DA439">
        <v>89.4</v>
      </c>
      <c r="DI439">
        <v>99.1</v>
      </c>
      <c r="DK439">
        <v>99.3</v>
      </c>
      <c r="DQ439">
        <v>98.8</v>
      </c>
      <c r="DX439">
        <v>99.4</v>
      </c>
      <c r="EB439">
        <v>99.6</v>
      </c>
      <c r="EC439">
        <v>99.6</v>
      </c>
      <c r="EF439">
        <v>100.3</v>
      </c>
      <c r="EI439">
        <v>100.1</v>
      </c>
      <c r="EK439">
        <v>98.9</v>
      </c>
      <c r="EP439">
        <v>99.7</v>
      </c>
      <c r="EQ439">
        <v>100</v>
      </c>
      <c r="ER439">
        <v>99.1</v>
      </c>
      <c r="EW439">
        <v>98.7</v>
      </c>
      <c r="EY439">
        <v>99.1</v>
      </c>
      <c r="EZ439">
        <v>99.5</v>
      </c>
      <c r="FA439">
        <v>99.2</v>
      </c>
      <c r="FB439">
        <v>99.6</v>
      </c>
      <c r="FE439">
        <v>99.8</v>
      </c>
      <c r="FF439">
        <v>100.9</v>
      </c>
      <c r="FG439">
        <v>98.5</v>
      </c>
      <c r="FH439">
        <v>98.2</v>
      </c>
      <c r="FI439">
        <v>102</v>
      </c>
      <c r="FJ439">
        <v>94</v>
      </c>
      <c r="FM439">
        <v>100.1</v>
      </c>
      <c r="FO439">
        <v>100.1</v>
      </c>
      <c r="FP439">
        <v>99.7</v>
      </c>
      <c r="FQ439">
        <v>99.2</v>
      </c>
      <c r="FS439">
        <v>100</v>
      </c>
      <c r="FX439">
        <v>96.5</v>
      </c>
      <c r="FY439">
        <v>96.5</v>
      </c>
      <c r="GA439">
        <v>99</v>
      </c>
      <c r="GC439">
        <v>99</v>
      </c>
      <c r="GF439">
        <v>94.5</v>
      </c>
      <c r="GH439">
        <v>94.2</v>
      </c>
      <c r="GI439">
        <v>94.2</v>
      </c>
      <c r="GJ439">
        <v>94.3</v>
      </c>
      <c r="GL439">
        <v>95.6</v>
      </c>
      <c r="GP439">
        <v>99.2</v>
      </c>
      <c r="GZ439">
        <v>99</v>
      </c>
      <c r="HA439">
        <v>98.1</v>
      </c>
      <c r="HB439">
        <v>97.6</v>
      </c>
      <c r="HC439">
        <v>99.1</v>
      </c>
      <c r="HD439">
        <v>97.7</v>
      </c>
      <c r="HE439">
        <v>98</v>
      </c>
      <c r="HI439">
        <v>8.9</v>
      </c>
      <c r="IA439">
        <v>99.6</v>
      </c>
      <c r="IE439">
        <v>99.9</v>
      </c>
      <c r="IH439">
        <v>100.6</v>
      </c>
      <c r="IN439">
        <v>97.3</v>
      </c>
      <c r="IU439">
        <v>97.9</v>
      </c>
      <c r="IV439">
        <v>97.1</v>
      </c>
      <c r="IW439">
        <v>97</v>
      </c>
      <c r="IX439">
        <v>9.3000000000000007</v>
      </c>
      <c r="JJ439">
        <v>99</v>
      </c>
      <c r="JQ439">
        <v>98.4</v>
      </c>
      <c r="JX439">
        <v>98.2</v>
      </c>
      <c r="JY439">
        <v>98.4</v>
      </c>
      <c r="JZ439">
        <v>97.9</v>
      </c>
      <c r="KA439">
        <v>98.2</v>
      </c>
      <c r="KB439">
        <v>98.6</v>
      </c>
      <c r="KC439">
        <v>99</v>
      </c>
      <c r="KD439">
        <v>98</v>
      </c>
      <c r="KE439">
        <v>98.4</v>
      </c>
      <c r="KG439">
        <v>99</v>
      </c>
      <c r="KH439">
        <v>99.6</v>
      </c>
      <c r="KI439">
        <v>98.9</v>
      </c>
      <c r="KJ439">
        <v>98</v>
      </c>
      <c r="KK439">
        <v>97.9</v>
      </c>
      <c r="KL439">
        <v>99.8</v>
      </c>
      <c r="KQ439">
        <v>98.2</v>
      </c>
      <c r="KT439">
        <v>7047666666.666667</v>
      </c>
      <c r="KU439">
        <v>728196333333.33337</v>
      </c>
      <c r="KV439">
        <v>308637000000</v>
      </c>
      <c r="KW439">
        <v>89636000000</v>
      </c>
      <c r="KX439">
        <v>35341666666.666664</v>
      </c>
      <c r="KY439">
        <v>22973333333.333332</v>
      </c>
      <c r="KZ439">
        <v>5272666666.666667</v>
      </c>
      <c r="LA439">
        <v>7095333333.333333</v>
      </c>
      <c r="LB439">
        <v>25361333333.333332</v>
      </c>
      <c r="LC439">
        <v>13526333333.333334</v>
      </c>
      <c r="LD439">
        <v>5335000000</v>
      </c>
      <c r="LE439">
        <v>4420666666.666667</v>
      </c>
      <c r="LF439">
        <v>2079333333.3333333</v>
      </c>
      <c r="LG439">
        <v>18289666666.666668</v>
      </c>
      <c r="LH439">
        <v>9169666666.666666</v>
      </c>
      <c r="LI439">
        <v>3183000000</v>
      </c>
      <c r="LJ439">
        <v>3479666666.6666665</v>
      </c>
      <c r="LK439">
        <v>2068333333.3333333</v>
      </c>
      <c r="LL439">
        <v>389333333.33333331</v>
      </c>
      <c r="LM439">
        <v>10643333333.333334</v>
      </c>
      <c r="LN439">
        <v>5521666666.666667</v>
      </c>
      <c r="LO439">
        <v>2254333333.3333335</v>
      </c>
      <c r="LP439">
        <v>778000000</v>
      </c>
      <c r="LQ439">
        <v>1685666666.6666667</v>
      </c>
      <c r="LR439">
        <v>404000000</v>
      </c>
      <c r="LS439">
        <v>219001000000</v>
      </c>
      <c r="LT439">
        <v>90305000000</v>
      </c>
      <c r="LU439">
        <v>78009000000</v>
      </c>
      <c r="LV439">
        <v>11941000000</v>
      </c>
      <c r="LW439">
        <v>355000000</v>
      </c>
      <c r="LX439">
        <v>40166333333.333336</v>
      </c>
      <c r="LY439">
        <v>32746333333.333332</v>
      </c>
      <c r="LZ439">
        <v>19145333333.333332</v>
      </c>
      <c r="MA439">
        <v>11840333333.333334</v>
      </c>
      <c r="MB439">
        <v>1760666666.6666667</v>
      </c>
      <c r="MC439">
        <v>7420000000</v>
      </c>
      <c r="MD439">
        <v>34321333333.333332</v>
      </c>
      <c r="ME439">
        <v>30194333333.333332</v>
      </c>
      <c r="MF439">
        <v>4127000000</v>
      </c>
      <c r="MG439">
        <v>54208333333.333336</v>
      </c>
      <c r="MH439">
        <v>8507666666.666667</v>
      </c>
      <c r="MI439">
        <v>9275333333.333334</v>
      </c>
      <c r="MJ439">
        <v>11813666666.666666</v>
      </c>
      <c r="MK439">
        <v>7529333333.333333</v>
      </c>
      <c r="ML439">
        <v>8981666666.666666</v>
      </c>
      <c r="MM439">
        <v>7212666666.666667</v>
      </c>
      <c r="MN439">
        <v>888000000</v>
      </c>
      <c r="MO439">
        <v>419559333333.33331</v>
      </c>
      <c r="MP439">
        <v>406378333333.33331</v>
      </c>
      <c r="MQ439">
        <v>135330333333.33333</v>
      </c>
      <c r="MR439">
        <v>105986666666.66667</v>
      </c>
      <c r="MS439">
        <v>27737000000</v>
      </c>
      <c r="MT439">
        <v>76398333333.333328</v>
      </c>
      <c r="MU439">
        <v>1693333333.3333333</v>
      </c>
      <c r="MV439">
        <v>158000000</v>
      </c>
      <c r="MW439">
        <v>29343666666.666668</v>
      </c>
      <c r="MX439">
        <v>4192666666.6666665</v>
      </c>
      <c r="MY439">
        <v>25151000000</v>
      </c>
      <c r="MZ439">
        <v>16094000000</v>
      </c>
      <c r="NA439">
        <v>9057000000</v>
      </c>
      <c r="NB439">
        <v>81192333333.333328</v>
      </c>
      <c r="NC439">
        <v>32678333333.333332</v>
      </c>
      <c r="ND439">
        <v>20078333333.333332</v>
      </c>
      <c r="NE439">
        <v>6050333333.333333</v>
      </c>
      <c r="NF439">
        <v>6549666666.666667</v>
      </c>
      <c r="NG439">
        <v>48513666666.666664</v>
      </c>
      <c r="NH439">
        <v>41511666666.666664</v>
      </c>
      <c r="NI439">
        <v>7002333333.333333</v>
      </c>
      <c r="NJ439">
        <v>21656666666.666668</v>
      </c>
      <c r="NK439">
        <v>14192000000</v>
      </c>
      <c r="NL439">
        <v>12602333333.333334</v>
      </c>
      <c r="NM439">
        <v>1589666666.6666667</v>
      </c>
      <c r="NN439">
        <v>7464666666.666667</v>
      </c>
      <c r="NO439">
        <v>2873333333.3333335</v>
      </c>
      <c r="NP439">
        <v>4575333333.333333</v>
      </c>
      <c r="NQ439">
        <v>16000000</v>
      </c>
      <c r="NR439">
        <v>18791666666.666668</v>
      </c>
      <c r="NS439">
        <v>8703666666.666666</v>
      </c>
      <c r="NT439">
        <v>5187333333.333333</v>
      </c>
      <c r="NU439">
        <v>3449333333.3333335</v>
      </c>
      <c r="NV439">
        <v>1451333333.3333333</v>
      </c>
      <c r="NW439">
        <v>50032666666.666664</v>
      </c>
      <c r="NX439">
        <v>45727666666.666664</v>
      </c>
      <c r="NY439">
        <v>43569000000</v>
      </c>
      <c r="NZ439">
        <v>2158666666.6666665</v>
      </c>
      <c r="OA439">
        <v>4305000000</v>
      </c>
      <c r="OB439">
        <v>45162333333.333336</v>
      </c>
      <c r="OC439">
        <v>25120333333.333332</v>
      </c>
      <c r="OD439">
        <v>17280000000</v>
      </c>
      <c r="OE439">
        <v>7840000000</v>
      </c>
      <c r="OF439">
        <v>20042333333.333332</v>
      </c>
      <c r="OG439">
        <v>7752333333.333333</v>
      </c>
      <c r="OH439">
        <v>490666666.66666669</v>
      </c>
      <c r="OI439">
        <v>6717000000</v>
      </c>
      <c r="OJ439">
        <v>5082333333.333333</v>
      </c>
      <c r="OK439">
        <v>54212000000</v>
      </c>
      <c r="OL439">
        <v>14267000000</v>
      </c>
      <c r="OM439">
        <v>12651666666.666666</v>
      </c>
      <c r="ON439">
        <v>1615333333.3333333</v>
      </c>
      <c r="OP439">
        <v>10236333333.333334</v>
      </c>
      <c r="OQ439">
        <v>6053000000</v>
      </c>
      <c r="OR439">
        <v>2553666666.6666665</v>
      </c>
      <c r="OS439">
        <v>1630000000</v>
      </c>
      <c r="OT439">
        <v>10790333333.333334</v>
      </c>
      <c r="OU439">
        <v>6298333333.333333</v>
      </c>
      <c r="OV439">
        <v>5094000000</v>
      </c>
      <c r="OW439">
        <v>478333333.33333331</v>
      </c>
      <c r="OX439">
        <v>5501333333.333333</v>
      </c>
      <c r="OY439">
        <v>5023000000</v>
      </c>
      <c r="OZ439">
        <v>13181000000</v>
      </c>
      <c r="PA439">
        <v>58114333333.333336</v>
      </c>
      <c r="PB439">
        <v>44933333333.333336</v>
      </c>
    </row>
    <row r="440" spans="1:418" x14ac:dyDescent="0.45">
      <c r="A440" s="71">
        <v>30407</v>
      </c>
      <c r="B440">
        <v>98.8</v>
      </c>
      <c r="C440">
        <v>98.9</v>
      </c>
      <c r="D440">
        <v>98.4</v>
      </c>
      <c r="F440">
        <v>99.3</v>
      </c>
      <c r="I440">
        <v>96.7</v>
      </c>
      <c r="J440">
        <v>101.9</v>
      </c>
      <c r="K440">
        <v>101.9</v>
      </c>
      <c r="L440">
        <v>99.5</v>
      </c>
      <c r="M440">
        <v>99.5</v>
      </c>
      <c r="N440">
        <v>95.1</v>
      </c>
      <c r="O440">
        <v>93.6</v>
      </c>
      <c r="Q440">
        <v>100.9</v>
      </c>
      <c r="R440">
        <v>97.8</v>
      </c>
      <c r="S440">
        <v>105.9</v>
      </c>
      <c r="W440">
        <v>100</v>
      </c>
      <c r="AA440">
        <v>100.5</v>
      </c>
      <c r="AL440">
        <v>100.1</v>
      </c>
      <c r="AP440">
        <v>99.2</v>
      </c>
      <c r="AQ440">
        <v>99.2</v>
      </c>
      <c r="AR440">
        <v>99</v>
      </c>
      <c r="AT440">
        <v>98.7</v>
      </c>
      <c r="AU440">
        <v>99</v>
      </c>
      <c r="BC440">
        <v>99.1</v>
      </c>
      <c r="BG440">
        <v>99.7</v>
      </c>
      <c r="BH440">
        <v>100.4</v>
      </c>
      <c r="BI440">
        <v>101.4</v>
      </c>
      <c r="BJ440">
        <v>99.6</v>
      </c>
      <c r="BK440">
        <v>100.3</v>
      </c>
      <c r="BM440">
        <v>105.1</v>
      </c>
      <c r="BO440">
        <v>104.7</v>
      </c>
      <c r="BQ440">
        <v>108.5</v>
      </c>
      <c r="BR440">
        <v>105.8</v>
      </c>
      <c r="BS440">
        <v>104.5</v>
      </c>
      <c r="CB440">
        <v>99.3</v>
      </c>
      <c r="CF440">
        <v>98.3</v>
      </c>
      <c r="CG440">
        <v>89.3</v>
      </c>
      <c r="CJ440">
        <v>100</v>
      </c>
      <c r="CL440">
        <v>100.3</v>
      </c>
      <c r="CO440">
        <v>96.4</v>
      </c>
      <c r="CP440">
        <v>95.4</v>
      </c>
      <c r="CQ440">
        <v>94.5</v>
      </c>
      <c r="CR440">
        <v>90.6</v>
      </c>
      <c r="CS440">
        <v>105.4</v>
      </c>
      <c r="CU440">
        <v>88.6</v>
      </c>
      <c r="CW440">
        <v>96.8</v>
      </c>
      <c r="CX440">
        <v>81.7</v>
      </c>
      <c r="CZ440">
        <v>127.2</v>
      </c>
      <c r="DA440">
        <v>99.2</v>
      </c>
      <c r="DI440">
        <v>98.9</v>
      </c>
      <c r="DK440">
        <v>99.4</v>
      </c>
      <c r="DQ440">
        <v>98.8</v>
      </c>
      <c r="DX440">
        <v>99.5</v>
      </c>
      <c r="EB440">
        <v>99.9</v>
      </c>
      <c r="EC440">
        <v>99.8</v>
      </c>
      <c r="EF440">
        <v>100</v>
      </c>
      <c r="EI440">
        <v>100.3</v>
      </c>
      <c r="EK440">
        <v>99.4</v>
      </c>
      <c r="EP440">
        <v>100.2</v>
      </c>
      <c r="EQ440">
        <v>100.4</v>
      </c>
      <c r="ER440">
        <v>99.9</v>
      </c>
      <c r="EW440">
        <v>99.2</v>
      </c>
      <c r="EY440">
        <v>99.3</v>
      </c>
      <c r="EZ440">
        <v>99.7</v>
      </c>
      <c r="FA440">
        <v>99.3</v>
      </c>
      <c r="FB440">
        <v>99.7</v>
      </c>
      <c r="FE440">
        <v>99.5</v>
      </c>
      <c r="FF440">
        <v>100.9</v>
      </c>
      <c r="FG440">
        <v>98.7</v>
      </c>
      <c r="FH440">
        <v>98.4</v>
      </c>
      <c r="FI440">
        <v>101.1</v>
      </c>
      <c r="FJ440">
        <v>96</v>
      </c>
      <c r="FM440">
        <v>100.2</v>
      </c>
      <c r="FO440">
        <v>100.2</v>
      </c>
      <c r="FP440">
        <v>99.8</v>
      </c>
      <c r="FQ440">
        <v>99.6</v>
      </c>
      <c r="FS440">
        <v>100</v>
      </c>
      <c r="FX440">
        <v>97.8</v>
      </c>
      <c r="FY440">
        <v>97.7</v>
      </c>
      <c r="GA440">
        <v>99.2</v>
      </c>
      <c r="GC440">
        <v>99.2</v>
      </c>
      <c r="GF440">
        <v>95</v>
      </c>
      <c r="GH440">
        <v>98</v>
      </c>
      <c r="GI440">
        <v>98.3</v>
      </c>
      <c r="GJ440">
        <v>98.5</v>
      </c>
      <c r="GL440">
        <v>98.3</v>
      </c>
      <c r="GP440">
        <v>99.5</v>
      </c>
      <c r="GZ440">
        <v>99.4</v>
      </c>
      <c r="HA440">
        <v>98.9</v>
      </c>
      <c r="HB440">
        <v>98.6</v>
      </c>
      <c r="HC440">
        <v>99.4</v>
      </c>
      <c r="HD440">
        <v>98.1</v>
      </c>
      <c r="HE440">
        <v>98.7</v>
      </c>
      <c r="HI440">
        <v>9</v>
      </c>
      <c r="IA440">
        <v>99.1</v>
      </c>
      <c r="IE440">
        <v>99.5</v>
      </c>
      <c r="IH440">
        <v>100.4</v>
      </c>
      <c r="IN440">
        <v>98.4</v>
      </c>
      <c r="IU440">
        <v>98.6</v>
      </c>
      <c r="IV440">
        <v>97.9</v>
      </c>
      <c r="IW440">
        <v>97.8</v>
      </c>
      <c r="IX440">
        <v>9.4</v>
      </c>
      <c r="JJ440">
        <v>99.7</v>
      </c>
      <c r="JQ440">
        <v>98.9</v>
      </c>
      <c r="JX440">
        <v>98.6</v>
      </c>
      <c r="JY440">
        <v>98.8</v>
      </c>
      <c r="JZ440">
        <v>98.7</v>
      </c>
      <c r="KA440">
        <v>98.8</v>
      </c>
      <c r="KB440">
        <v>99</v>
      </c>
      <c r="KC440">
        <v>99.4</v>
      </c>
      <c r="KD440">
        <v>98.7</v>
      </c>
      <c r="KE440">
        <v>99</v>
      </c>
      <c r="KG440">
        <v>99.2</v>
      </c>
      <c r="KH440">
        <v>100.3</v>
      </c>
      <c r="KI440">
        <v>99.4</v>
      </c>
      <c r="KJ440">
        <v>98.9</v>
      </c>
      <c r="KK440">
        <v>98.8</v>
      </c>
      <c r="KL440">
        <v>100</v>
      </c>
      <c r="KQ440">
        <v>98.6</v>
      </c>
      <c r="KT440">
        <v>7450666666.666667</v>
      </c>
      <c r="KU440">
        <v>749812666666.66663</v>
      </c>
      <c r="KV440">
        <v>320877333333.33331</v>
      </c>
      <c r="KW440">
        <v>96528000000</v>
      </c>
      <c r="KX440">
        <v>40516333333.333336</v>
      </c>
      <c r="KY440">
        <v>27640000000</v>
      </c>
      <c r="KZ440">
        <v>5596000000</v>
      </c>
      <c r="LA440">
        <v>7280333333.333333</v>
      </c>
      <c r="LB440">
        <v>25954333333.333332</v>
      </c>
      <c r="LC440">
        <v>13929333333.333334</v>
      </c>
      <c r="LD440">
        <v>5520333333.333333</v>
      </c>
      <c r="LE440">
        <v>4379000000</v>
      </c>
      <c r="LF440">
        <v>2125333333.3333333</v>
      </c>
      <c r="LG440">
        <v>19068000000</v>
      </c>
      <c r="LH440">
        <v>9883333333.333334</v>
      </c>
      <c r="LI440">
        <v>3232333333.3333335</v>
      </c>
      <c r="LJ440">
        <v>3446000000</v>
      </c>
      <c r="LK440">
        <v>2096333333.3333333</v>
      </c>
      <c r="LL440">
        <v>410333333.33333331</v>
      </c>
      <c r="LM440">
        <v>10989000000</v>
      </c>
      <c r="LN440">
        <v>5763666666.666667</v>
      </c>
      <c r="LO440">
        <v>2252000000</v>
      </c>
      <c r="LP440">
        <v>802000000</v>
      </c>
      <c r="LQ440">
        <v>1774333333.3333333</v>
      </c>
      <c r="LR440">
        <v>397333333.33333331</v>
      </c>
      <c r="LS440">
        <v>224349666666.66666</v>
      </c>
      <c r="LT440">
        <v>91907333333.333328</v>
      </c>
      <c r="LU440">
        <v>79364666666.666672</v>
      </c>
      <c r="LV440">
        <v>12191666666.666666</v>
      </c>
      <c r="LW440">
        <v>351000000</v>
      </c>
      <c r="LX440">
        <v>41766666666.666664</v>
      </c>
      <c r="LY440">
        <v>34117000000</v>
      </c>
      <c r="LZ440">
        <v>20027333333.333332</v>
      </c>
      <c r="MA440">
        <v>12269333333.333334</v>
      </c>
      <c r="MB440">
        <v>1820333333.3333333</v>
      </c>
      <c r="MC440">
        <v>7649666666.666667</v>
      </c>
      <c r="MD440">
        <v>35103000000</v>
      </c>
      <c r="ME440">
        <v>30537666666.666668</v>
      </c>
      <c r="MF440">
        <v>4565333333.333333</v>
      </c>
      <c r="MG440">
        <v>55572666666.666664</v>
      </c>
      <c r="MH440">
        <v>8803000000</v>
      </c>
      <c r="MI440">
        <v>9556000000</v>
      </c>
      <c r="MJ440">
        <v>12128333333.333334</v>
      </c>
      <c r="MK440">
        <v>7787000000</v>
      </c>
      <c r="ML440">
        <v>9051000000</v>
      </c>
      <c r="MM440">
        <v>7366666666.666667</v>
      </c>
      <c r="MN440">
        <v>880666666.66666663</v>
      </c>
      <c r="MO440">
        <v>428935333333.33331</v>
      </c>
      <c r="MP440">
        <v>415575000000</v>
      </c>
      <c r="MQ440">
        <v>138625666666.66666</v>
      </c>
      <c r="MR440">
        <v>107657666666.66667</v>
      </c>
      <c r="MS440">
        <v>28138333333.333332</v>
      </c>
      <c r="MT440">
        <v>77643000000</v>
      </c>
      <c r="MU440">
        <v>1724333333.3333333</v>
      </c>
      <c r="MV440">
        <v>152333333.33333334</v>
      </c>
      <c r="MW440">
        <v>30968000000</v>
      </c>
      <c r="MX440">
        <v>4286666666.6666665</v>
      </c>
      <c r="MY440">
        <v>26681333333.333332</v>
      </c>
      <c r="MZ440">
        <v>16298333333.333334</v>
      </c>
      <c r="NA440">
        <v>10383000000</v>
      </c>
      <c r="NB440">
        <v>83390666666.666672</v>
      </c>
      <c r="NC440">
        <v>33840333333.333332</v>
      </c>
      <c r="ND440">
        <v>20611333333.333332</v>
      </c>
      <c r="NE440">
        <v>6192666666.666667</v>
      </c>
      <c r="NF440">
        <v>7036666666.666667</v>
      </c>
      <c r="NG440">
        <v>49550000000</v>
      </c>
      <c r="NH440">
        <v>42247000000</v>
      </c>
      <c r="NI440">
        <v>7303333333.333333</v>
      </c>
      <c r="NJ440">
        <v>22369000000</v>
      </c>
      <c r="NK440">
        <v>14613000000</v>
      </c>
      <c r="NL440">
        <v>12975666666.666666</v>
      </c>
      <c r="NM440">
        <v>1637333333.3333333</v>
      </c>
      <c r="NN440">
        <v>7756000000</v>
      </c>
      <c r="NO440">
        <v>2913666666.6666665</v>
      </c>
      <c r="NP440">
        <v>4821333333.333333</v>
      </c>
      <c r="NQ440">
        <v>21000000</v>
      </c>
      <c r="NR440">
        <v>19605000000</v>
      </c>
      <c r="NS440">
        <v>9044666666.666666</v>
      </c>
      <c r="NT440">
        <v>5431000000</v>
      </c>
      <c r="NU440">
        <v>3639666666.6666665</v>
      </c>
      <c r="NV440">
        <v>1489666666.6666667</v>
      </c>
      <c r="NW440">
        <v>50657000000</v>
      </c>
      <c r="NX440">
        <v>46155666666.666664</v>
      </c>
      <c r="NY440">
        <v>44010333333.333336</v>
      </c>
      <c r="NZ440">
        <v>2145333333.3333333</v>
      </c>
      <c r="OA440">
        <v>4501333333.333333</v>
      </c>
      <c r="OB440">
        <v>44788333333.333336</v>
      </c>
      <c r="OC440">
        <v>27631666666.666668</v>
      </c>
      <c r="OD440">
        <v>19048666666.666668</v>
      </c>
      <c r="OE440">
        <v>8583000000</v>
      </c>
      <c r="OF440">
        <v>17156666666.666666</v>
      </c>
      <c r="OG440">
        <v>7759000000</v>
      </c>
      <c r="OH440">
        <v>494000000</v>
      </c>
      <c r="OI440">
        <v>6939666666.666667</v>
      </c>
      <c r="OJ440">
        <v>1963666666.6666667</v>
      </c>
      <c r="OK440">
        <v>56139000000</v>
      </c>
      <c r="OL440">
        <v>14574666666.666666</v>
      </c>
      <c r="OM440">
        <v>12940333333.333334</v>
      </c>
      <c r="ON440">
        <v>1634333333.3333333</v>
      </c>
      <c r="OP440">
        <v>10509666666.666666</v>
      </c>
      <c r="OQ440">
        <v>6205333333.333333</v>
      </c>
      <c r="OR440">
        <v>2638333333.3333335</v>
      </c>
      <c r="OS440">
        <v>1666000000</v>
      </c>
      <c r="OT440">
        <v>11010000000</v>
      </c>
      <c r="OU440">
        <v>6438000000</v>
      </c>
      <c r="OV440">
        <v>5138333333.333333</v>
      </c>
      <c r="OW440">
        <v>1017666666.6666666</v>
      </c>
      <c r="OX440">
        <v>6108333333.333333</v>
      </c>
      <c r="OY440">
        <v>5090666666.666667</v>
      </c>
      <c r="OZ440">
        <v>13360666666.666666</v>
      </c>
      <c r="PA440">
        <v>59216333333.333336</v>
      </c>
      <c r="PB440">
        <v>45855666666.666664</v>
      </c>
    </row>
    <row r="441" spans="1:418" x14ac:dyDescent="0.45">
      <c r="A441" s="71">
        <v>30437</v>
      </c>
      <c r="B441">
        <v>99.2</v>
      </c>
      <c r="C441">
        <v>99.1</v>
      </c>
      <c r="D441">
        <v>98.7</v>
      </c>
      <c r="F441">
        <v>99.5</v>
      </c>
      <c r="I441">
        <v>98.3</v>
      </c>
      <c r="J441">
        <v>102.1</v>
      </c>
      <c r="K441">
        <v>102.1</v>
      </c>
      <c r="L441">
        <v>99.9</v>
      </c>
      <c r="M441">
        <v>100</v>
      </c>
      <c r="N441">
        <v>97</v>
      </c>
      <c r="O441">
        <v>96.1</v>
      </c>
      <c r="Q441">
        <v>101</v>
      </c>
      <c r="R441">
        <v>98.5</v>
      </c>
      <c r="S441">
        <v>105.2</v>
      </c>
      <c r="W441">
        <v>99.9</v>
      </c>
      <c r="AA441">
        <v>100.1</v>
      </c>
      <c r="AL441">
        <v>100.1</v>
      </c>
      <c r="AP441">
        <v>99.5</v>
      </c>
      <c r="AQ441">
        <v>99.5</v>
      </c>
      <c r="AR441">
        <v>99.4</v>
      </c>
      <c r="AT441">
        <v>98.9</v>
      </c>
      <c r="AU441">
        <v>98.7</v>
      </c>
      <c r="BC441">
        <v>98.9</v>
      </c>
      <c r="BG441">
        <v>100.3</v>
      </c>
      <c r="BH441">
        <v>100.5</v>
      </c>
      <c r="BI441">
        <v>101.4</v>
      </c>
      <c r="BJ441">
        <v>100.9</v>
      </c>
      <c r="BK441">
        <v>101</v>
      </c>
      <c r="BM441">
        <v>103.1</v>
      </c>
      <c r="BO441">
        <v>101.5</v>
      </c>
      <c r="BQ441">
        <v>103.5</v>
      </c>
      <c r="BR441">
        <v>101.4</v>
      </c>
      <c r="BS441">
        <v>103.9</v>
      </c>
      <c r="CB441">
        <v>99.5</v>
      </c>
      <c r="CF441">
        <v>98.9</v>
      </c>
      <c r="CG441">
        <v>99.5</v>
      </c>
      <c r="CJ441">
        <v>100</v>
      </c>
      <c r="CL441">
        <v>100.3</v>
      </c>
      <c r="CO441">
        <v>97.2</v>
      </c>
      <c r="CP441">
        <v>96.9</v>
      </c>
      <c r="CQ441">
        <v>94.2</v>
      </c>
      <c r="CR441">
        <v>91.1</v>
      </c>
      <c r="CS441">
        <v>114.1</v>
      </c>
      <c r="CU441">
        <v>85.5</v>
      </c>
      <c r="CW441">
        <v>101</v>
      </c>
      <c r="CX441">
        <v>84.5</v>
      </c>
      <c r="CZ441">
        <v>119.5</v>
      </c>
      <c r="DA441">
        <v>100.7</v>
      </c>
      <c r="DI441">
        <v>99.1</v>
      </c>
      <c r="DK441">
        <v>99.5</v>
      </c>
      <c r="DQ441">
        <v>99</v>
      </c>
      <c r="DX441">
        <v>99.7</v>
      </c>
      <c r="EB441">
        <v>100</v>
      </c>
      <c r="EC441">
        <v>100.3</v>
      </c>
      <c r="EF441">
        <v>100.3</v>
      </c>
      <c r="EI441">
        <v>100.3</v>
      </c>
      <c r="EK441">
        <v>99.6</v>
      </c>
      <c r="EP441">
        <v>100.4</v>
      </c>
      <c r="EQ441">
        <v>100.6</v>
      </c>
      <c r="ER441">
        <v>100.2</v>
      </c>
      <c r="EW441">
        <v>99.6</v>
      </c>
      <c r="EY441">
        <v>99.9</v>
      </c>
      <c r="EZ441">
        <v>100.2</v>
      </c>
      <c r="FA441">
        <v>100.2</v>
      </c>
      <c r="FB441">
        <v>100.1</v>
      </c>
      <c r="FE441">
        <v>100.4</v>
      </c>
      <c r="FF441">
        <v>100.8</v>
      </c>
      <c r="FG441">
        <v>99.6</v>
      </c>
      <c r="FH441">
        <v>99.4</v>
      </c>
      <c r="FI441">
        <v>102.4</v>
      </c>
      <c r="FJ441">
        <v>97.3</v>
      </c>
      <c r="FM441">
        <v>100.7</v>
      </c>
      <c r="FO441">
        <v>100.7</v>
      </c>
      <c r="FP441">
        <v>99.8</v>
      </c>
      <c r="FQ441">
        <v>99.2</v>
      </c>
      <c r="FS441">
        <v>100</v>
      </c>
      <c r="FX441">
        <v>98.6</v>
      </c>
      <c r="FY441">
        <v>98.7</v>
      </c>
      <c r="GA441">
        <v>99.5</v>
      </c>
      <c r="GC441">
        <v>99.4</v>
      </c>
      <c r="GF441">
        <v>95.5</v>
      </c>
      <c r="GH441">
        <v>100.5</v>
      </c>
      <c r="GI441">
        <v>100.5</v>
      </c>
      <c r="GJ441">
        <v>100.5</v>
      </c>
      <c r="GL441">
        <v>100.5</v>
      </c>
      <c r="GP441">
        <v>99.9</v>
      </c>
      <c r="GZ441">
        <v>99.9</v>
      </c>
      <c r="HA441">
        <v>99.4</v>
      </c>
      <c r="HB441">
        <v>99.3</v>
      </c>
      <c r="HC441">
        <v>99.9</v>
      </c>
      <c r="HD441">
        <v>98.8</v>
      </c>
      <c r="HE441">
        <v>99.1</v>
      </c>
      <c r="HI441">
        <v>9</v>
      </c>
      <c r="IA441">
        <v>98.8</v>
      </c>
      <c r="IE441">
        <v>99.6</v>
      </c>
      <c r="IH441">
        <v>100.4</v>
      </c>
      <c r="IN441">
        <v>98.9</v>
      </c>
      <c r="IU441">
        <v>99.4</v>
      </c>
      <c r="IV441">
        <v>98.8</v>
      </c>
      <c r="IW441">
        <v>98.6</v>
      </c>
      <c r="IX441">
        <v>9.5</v>
      </c>
      <c r="JJ441">
        <v>100</v>
      </c>
      <c r="JQ441">
        <v>99.3</v>
      </c>
      <c r="JX441">
        <v>98.9</v>
      </c>
      <c r="JY441">
        <v>99.1</v>
      </c>
      <c r="JZ441">
        <v>99.1</v>
      </c>
      <c r="KA441">
        <v>99.3</v>
      </c>
      <c r="KB441">
        <v>99.2</v>
      </c>
      <c r="KC441">
        <v>99.6</v>
      </c>
      <c r="KD441">
        <v>99.1</v>
      </c>
      <c r="KE441">
        <v>99.4</v>
      </c>
      <c r="KG441">
        <v>99.9</v>
      </c>
      <c r="KH441">
        <v>100.5</v>
      </c>
      <c r="KI441">
        <v>99.7</v>
      </c>
      <c r="KJ441">
        <v>99.6</v>
      </c>
      <c r="KK441">
        <v>99.5</v>
      </c>
      <c r="KL441">
        <v>100.2</v>
      </c>
      <c r="KQ441">
        <v>98.7</v>
      </c>
      <c r="KT441">
        <v>7450666666.666667</v>
      </c>
      <c r="KU441">
        <v>749812666666.66663</v>
      </c>
      <c r="KV441">
        <v>320877333333.33331</v>
      </c>
      <c r="KW441">
        <v>96528000000</v>
      </c>
      <c r="KX441">
        <v>40516333333.333336</v>
      </c>
      <c r="KY441">
        <v>27640000000</v>
      </c>
      <c r="KZ441">
        <v>5596000000</v>
      </c>
      <c r="LA441">
        <v>7280333333.333333</v>
      </c>
      <c r="LB441">
        <v>25954333333.333332</v>
      </c>
      <c r="LC441">
        <v>13929333333.333334</v>
      </c>
      <c r="LD441">
        <v>5520333333.333333</v>
      </c>
      <c r="LE441">
        <v>4379000000</v>
      </c>
      <c r="LF441">
        <v>2125333333.3333333</v>
      </c>
      <c r="LG441">
        <v>19068000000</v>
      </c>
      <c r="LH441">
        <v>9883333333.333334</v>
      </c>
      <c r="LI441">
        <v>3232333333.3333335</v>
      </c>
      <c r="LJ441">
        <v>3446000000</v>
      </c>
      <c r="LK441">
        <v>2096333333.3333333</v>
      </c>
      <c r="LL441">
        <v>410333333.33333331</v>
      </c>
      <c r="LM441">
        <v>10989000000</v>
      </c>
      <c r="LN441">
        <v>5763666666.666667</v>
      </c>
      <c r="LO441">
        <v>2252000000</v>
      </c>
      <c r="LP441">
        <v>802000000</v>
      </c>
      <c r="LQ441">
        <v>1774333333.3333333</v>
      </c>
      <c r="LR441">
        <v>397333333.33333331</v>
      </c>
      <c r="LS441">
        <v>224349666666.66666</v>
      </c>
      <c r="LT441">
        <v>91907333333.333328</v>
      </c>
      <c r="LU441">
        <v>79364666666.666672</v>
      </c>
      <c r="LV441">
        <v>12191666666.666666</v>
      </c>
      <c r="LW441">
        <v>351000000</v>
      </c>
      <c r="LX441">
        <v>41766666666.666664</v>
      </c>
      <c r="LY441">
        <v>34117000000</v>
      </c>
      <c r="LZ441">
        <v>20027333333.333332</v>
      </c>
      <c r="MA441">
        <v>12269333333.333334</v>
      </c>
      <c r="MB441">
        <v>1820333333.3333333</v>
      </c>
      <c r="MC441">
        <v>7649666666.666667</v>
      </c>
      <c r="MD441">
        <v>35103000000</v>
      </c>
      <c r="ME441">
        <v>30537666666.666668</v>
      </c>
      <c r="MF441">
        <v>4565333333.333333</v>
      </c>
      <c r="MG441">
        <v>55572666666.666664</v>
      </c>
      <c r="MH441">
        <v>8803000000</v>
      </c>
      <c r="MI441">
        <v>9556000000</v>
      </c>
      <c r="MJ441">
        <v>12128333333.333334</v>
      </c>
      <c r="MK441">
        <v>7787000000</v>
      </c>
      <c r="ML441">
        <v>9051000000</v>
      </c>
      <c r="MM441">
        <v>7366666666.666667</v>
      </c>
      <c r="MN441">
        <v>880666666.66666663</v>
      </c>
      <c r="MO441">
        <v>428935333333.33331</v>
      </c>
      <c r="MP441">
        <v>415575000000</v>
      </c>
      <c r="MQ441">
        <v>138625666666.66666</v>
      </c>
      <c r="MR441">
        <v>107657666666.66667</v>
      </c>
      <c r="MS441">
        <v>28138333333.333332</v>
      </c>
      <c r="MT441">
        <v>77643000000</v>
      </c>
      <c r="MU441">
        <v>1724333333.3333333</v>
      </c>
      <c r="MV441">
        <v>152333333.33333334</v>
      </c>
      <c r="MW441">
        <v>30968000000</v>
      </c>
      <c r="MX441">
        <v>4286666666.6666665</v>
      </c>
      <c r="MY441">
        <v>26681333333.333332</v>
      </c>
      <c r="MZ441">
        <v>16298333333.333334</v>
      </c>
      <c r="NA441">
        <v>10383000000</v>
      </c>
      <c r="NB441">
        <v>83390666666.666672</v>
      </c>
      <c r="NC441">
        <v>33840333333.333332</v>
      </c>
      <c r="ND441">
        <v>20611333333.333332</v>
      </c>
      <c r="NE441">
        <v>6192666666.666667</v>
      </c>
      <c r="NF441">
        <v>7036666666.666667</v>
      </c>
      <c r="NG441">
        <v>49550000000</v>
      </c>
      <c r="NH441">
        <v>42247000000</v>
      </c>
      <c r="NI441">
        <v>7303333333.333333</v>
      </c>
      <c r="NJ441">
        <v>22369000000</v>
      </c>
      <c r="NK441">
        <v>14613000000</v>
      </c>
      <c r="NL441">
        <v>12975666666.666666</v>
      </c>
      <c r="NM441">
        <v>1637333333.3333333</v>
      </c>
      <c r="NN441">
        <v>7756000000</v>
      </c>
      <c r="NO441">
        <v>2913666666.6666665</v>
      </c>
      <c r="NP441">
        <v>4821333333.333333</v>
      </c>
      <c r="NQ441">
        <v>21000000</v>
      </c>
      <c r="NR441">
        <v>19605000000</v>
      </c>
      <c r="NS441">
        <v>9044666666.666666</v>
      </c>
      <c r="NT441">
        <v>5431000000</v>
      </c>
      <c r="NU441">
        <v>3639666666.6666665</v>
      </c>
      <c r="NV441">
        <v>1489666666.6666667</v>
      </c>
      <c r="NW441">
        <v>50657000000</v>
      </c>
      <c r="NX441">
        <v>46155666666.666664</v>
      </c>
      <c r="NY441">
        <v>44010333333.333336</v>
      </c>
      <c r="NZ441">
        <v>2145333333.3333333</v>
      </c>
      <c r="OA441">
        <v>4501333333.333333</v>
      </c>
      <c r="OB441">
        <v>44788333333.333336</v>
      </c>
      <c r="OC441">
        <v>27631666666.666668</v>
      </c>
      <c r="OD441">
        <v>19048666666.666668</v>
      </c>
      <c r="OE441">
        <v>8583000000</v>
      </c>
      <c r="OF441">
        <v>17156666666.666666</v>
      </c>
      <c r="OG441">
        <v>7759000000</v>
      </c>
      <c r="OH441">
        <v>494000000</v>
      </c>
      <c r="OI441">
        <v>6939666666.666667</v>
      </c>
      <c r="OJ441">
        <v>1963666666.6666667</v>
      </c>
      <c r="OK441">
        <v>56139000000</v>
      </c>
      <c r="OL441">
        <v>14574666666.666666</v>
      </c>
      <c r="OM441">
        <v>12940333333.333334</v>
      </c>
      <c r="ON441">
        <v>1634333333.3333333</v>
      </c>
      <c r="OP441">
        <v>10509666666.666666</v>
      </c>
      <c r="OQ441">
        <v>6205333333.333333</v>
      </c>
      <c r="OR441">
        <v>2638333333.3333335</v>
      </c>
      <c r="OS441">
        <v>1666000000</v>
      </c>
      <c r="OT441">
        <v>11010000000</v>
      </c>
      <c r="OU441">
        <v>6438000000</v>
      </c>
      <c r="OV441">
        <v>5138333333.333333</v>
      </c>
      <c r="OW441">
        <v>1017666666.6666666</v>
      </c>
      <c r="OX441">
        <v>6108333333.333333</v>
      </c>
      <c r="OY441">
        <v>5090666666.666667</v>
      </c>
      <c r="OZ441">
        <v>13360666666.666666</v>
      </c>
      <c r="PA441">
        <v>59216333333.333336</v>
      </c>
      <c r="PB441">
        <v>45855666666.666664</v>
      </c>
    </row>
    <row r="442" spans="1:418" x14ac:dyDescent="0.45">
      <c r="A442" s="71">
        <v>30468</v>
      </c>
      <c r="B442">
        <v>99.4</v>
      </c>
      <c r="C442">
        <v>99.3</v>
      </c>
      <c r="D442">
        <v>99</v>
      </c>
      <c r="F442">
        <v>99.9</v>
      </c>
      <c r="I442">
        <v>98</v>
      </c>
      <c r="J442">
        <v>102.4</v>
      </c>
      <c r="K442">
        <v>102.4</v>
      </c>
      <c r="L442">
        <v>99.9</v>
      </c>
      <c r="M442">
        <v>99.8</v>
      </c>
      <c r="N442">
        <v>96.9</v>
      </c>
      <c r="O442">
        <v>96</v>
      </c>
      <c r="Q442">
        <v>100.7</v>
      </c>
      <c r="R442">
        <v>98</v>
      </c>
      <c r="S442">
        <v>105.5</v>
      </c>
      <c r="W442">
        <v>100.1</v>
      </c>
      <c r="AA442">
        <v>100.4</v>
      </c>
      <c r="AL442">
        <v>100.2</v>
      </c>
      <c r="AP442">
        <v>99.6</v>
      </c>
      <c r="AQ442">
        <v>99.6</v>
      </c>
      <c r="AR442">
        <v>99.4</v>
      </c>
      <c r="AT442">
        <v>99.4</v>
      </c>
      <c r="AU442">
        <v>99</v>
      </c>
      <c r="BC442">
        <v>98.7</v>
      </c>
      <c r="BG442">
        <v>99.9</v>
      </c>
      <c r="BH442">
        <v>100.1</v>
      </c>
      <c r="BI442">
        <v>100.7</v>
      </c>
      <c r="BJ442">
        <v>101</v>
      </c>
      <c r="BK442">
        <v>101.5</v>
      </c>
      <c r="BM442">
        <v>100.8</v>
      </c>
      <c r="BO442">
        <v>99.2</v>
      </c>
      <c r="BQ442">
        <v>101.4</v>
      </c>
      <c r="BR442">
        <v>99.8</v>
      </c>
      <c r="BS442">
        <v>100.3</v>
      </c>
      <c r="CB442">
        <v>99.6</v>
      </c>
      <c r="CF442">
        <v>98.6</v>
      </c>
      <c r="CG442">
        <v>99.6</v>
      </c>
      <c r="CJ442">
        <v>100.1</v>
      </c>
      <c r="CL442">
        <v>100</v>
      </c>
      <c r="CO442">
        <v>98.1</v>
      </c>
      <c r="CP442">
        <v>97.9</v>
      </c>
      <c r="CQ442">
        <v>94.9</v>
      </c>
      <c r="CR442">
        <v>92.6</v>
      </c>
      <c r="CS442">
        <v>111.7</v>
      </c>
      <c r="CU442">
        <v>81.7</v>
      </c>
      <c r="CW442">
        <v>99.6</v>
      </c>
      <c r="CX442">
        <v>84.4</v>
      </c>
      <c r="CZ442">
        <v>101.9</v>
      </c>
      <c r="DA442">
        <v>98.8</v>
      </c>
      <c r="DI442">
        <v>99.4</v>
      </c>
      <c r="DK442">
        <v>100</v>
      </c>
      <c r="DQ442">
        <v>99</v>
      </c>
      <c r="DX442">
        <v>99.1</v>
      </c>
      <c r="EB442">
        <v>99.8</v>
      </c>
      <c r="EC442">
        <v>100.3</v>
      </c>
      <c r="EF442">
        <v>100.2</v>
      </c>
      <c r="EI442">
        <v>100.3</v>
      </c>
      <c r="EK442">
        <v>99.8</v>
      </c>
      <c r="EP442">
        <v>100.6</v>
      </c>
      <c r="EQ442">
        <v>100.8</v>
      </c>
      <c r="ER442">
        <v>100.8</v>
      </c>
      <c r="EW442">
        <v>99.6</v>
      </c>
      <c r="EY442">
        <v>100.3</v>
      </c>
      <c r="EZ442">
        <v>100.8</v>
      </c>
      <c r="FA442">
        <v>100.6</v>
      </c>
      <c r="FB442">
        <v>101.1</v>
      </c>
      <c r="FE442">
        <v>101</v>
      </c>
      <c r="FF442">
        <v>101.5</v>
      </c>
      <c r="FG442">
        <v>100.5</v>
      </c>
      <c r="FH442">
        <v>100.7</v>
      </c>
      <c r="FI442">
        <v>104.7</v>
      </c>
      <c r="FJ442">
        <v>99.2</v>
      </c>
      <c r="FM442">
        <v>100.5</v>
      </c>
      <c r="FO442">
        <v>100.5</v>
      </c>
      <c r="FP442">
        <v>99.6</v>
      </c>
      <c r="FQ442">
        <v>99.7</v>
      </c>
      <c r="FS442">
        <v>99.7</v>
      </c>
      <c r="FX442">
        <v>99</v>
      </c>
      <c r="FY442">
        <v>99.1</v>
      </c>
      <c r="GA442">
        <v>99.7</v>
      </c>
      <c r="GC442">
        <v>99.6</v>
      </c>
      <c r="GF442">
        <v>96.6</v>
      </c>
      <c r="GH442">
        <v>101</v>
      </c>
      <c r="GI442">
        <v>101.1</v>
      </c>
      <c r="GJ442">
        <v>101</v>
      </c>
      <c r="GL442">
        <v>100.9</v>
      </c>
      <c r="GP442">
        <v>100.1</v>
      </c>
      <c r="GZ442">
        <v>100.4</v>
      </c>
      <c r="HA442">
        <v>99.8</v>
      </c>
      <c r="HB442">
        <v>99.8</v>
      </c>
      <c r="HC442">
        <v>100.4</v>
      </c>
      <c r="HD442">
        <v>99.4</v>
      </c>
      <c r="HE442">
        <v>99.8</v>
      </c>
      <c r="HI442">
        <v>9.1</v>
      </c>
      <c r="IA442">
        <v>99.4</v>
      </c>
      <c r="IE442">
        <v>99.4</v>
      </c>
      <c r="IH442">
        <v>100.4</v>
      </c>
      <c r="IN442">
        <v>100.5</v>
      </c>
      <c r="IU442">
        <v>100.3</v>
      </c>
      <c r="IV442">
        <v>99.5</v>
      </c>
      <c r="IW442">
        <v>99.4</v>
      </c>
      <c r="IX442">
        <v>9.5</v>
      </c>
      <c r="JJ442">
        <v>100.6</v>
      </c>
      <c r="JQ442">
        <v>99.9</v>
      </c>
      <c r="JX442">
        <v>99.2</v>
      </c>
      <c r="JY442">
        <v>99.3</v>
      </c>
      <c r="JZ442">
        <v>99.4</v>
      </c>
      <c r="KA442">
        <v>99.7</v>
      </c>
      <c r="KB442">
        <v>99.5</v>
      </c>
      <c r="KC442">
        <v>99.9</v>
      </c>
      <c r="KD442">
        <v>99.4</v>
      </c>
      <c r="KE442">
        <v>99.7</v>
      </c>
      <c r="KG442">
        <v>100.4</v>
      </c>
      <c r="KH442">
        <v>100.5</v>
      </c>
      <c r="KI442">
        <v>99.3</v>
      </c>
      <c r="KJ442">
        <v>100</v>
      </c>
      <c r="KK442">
        <v>99.9</v>
      </c>
      <c r="KL442">
        <v>100.5</v>
      </c>
      <c r="KQ442">
        <v>98.9</v>
      </c>
      <c r="KT442">
        <v>7450666666.666667</v>
      </c>
      <c r="KU442">
        <v>749812666666.66663</v>
      </c>
      <c r="KV442">
        <v>320877333333.33331</v>
      </c>
      <c r="KW442">
        <v>96528000000</v>
      </c>
      <c r="KX442">
        <v>40516333333.333336</v>
      </c>
      <c r="KY442">
        <v>27640000000</v>
      </c>
      <c r="KZ442">
        <v>5596000000</v>
      </c>
      <c r="LA442">
        <v>7280333333.333333</v>
      </c>
      <c r="LB442">
        <v>25954333333.333332</v>
      </c>
      <c r="LC442">
        <v>13929333333.333334</v>
      </c>
      <c r="LD442">
        <v>5520333333.333333</v>
      </c>
      <c r="LE442">
        <v>4379000000</v>
      </c>
      <c r="LF442">
        <v>2125333333.3333333</v>
      </c>
      <c r="LG442">
        <v>19068000000</v>
      </c>
      <c r="LH442">
        <v>9883333333.333334</v>
      </c>
      <c r="LI442">
        <v>3232333333.3333335</v>
      </c>
      <c r="LJ442">
        <v>3446000000</v>
      </c>
      <c r="LK442">
        <v>2096333333.3333333</v>
      </c>
      <c r="LL442">
        <v>410333333.33333331</v>
      </c>
      <c r="LM442">
        <v>10989000000</v>
      </c>
      <c r="LN442">
        <v>5763666666.666667</v>
      </c>
      <c r="LO442">
        <v>2252000000</v>
      </c>
      <c r="LP442">
        <v>802000000</v>
      </c>
      <c r="LQ442">
        <v>1774333333.3333333</v>
      </c>
      <c r="LR442">
        <v>397333333.33333331</v>
      </c>
      <c r="LS442">
        <v>224349666666.66666</v>
      </c>
      <c r="LT442">
        <v>91907333333.333328</v>
      </c>
      <c r="LU442">
        <v>79364666666.666672</v>
      </c>
      <c r="LV442">
        <v>12191666666.666666</v>
      </c>
      <c r="LW442">
        <v>351000000</v>
      </c>
      <c r="LX442">
        <v>41766666666.666664</v>
      </c>
      <c r="LY442">
        <v>34117000000</v>
      </c>
      <c r="LZ442">
        <v>20027333333.333332</v>
      </c>
      <c r="MA442">
        <v>12269333333.333334</v>
      </c>
      <c r="MB442">
        <v>1820333333.3333333</v>
      </c>
      <c r="MC442">
        <v>7649666666.666667</v>
      </c>
      <c r="MD442">
        <v>35103000000</v>
      </c>
      <c r="ME442">
        <v>30537666666.666668</v>
      </c>
      <c r="MF442">
        <v>4565333333.333333</v>
      </c>
      <c r="MG442">
        <v>55572666666.666664</v>
      </c>
      <c r="MH442">
        <v>8803000000</v>
      </c>
      <c r="MI442">
        <v>9556000000</v>
      </c>
      <c r="MJ442">
        <v>12128333333.333334</v>
      </c>
      <c r="MK442">
        <v>7787000000</v>
      </c>
      <c r="ML442">
        <v>9051000000</v>
      </c>
      <c r="MM442">
        <v>7366666666.666667</v>
      </c>
      <c r="MN442">
        <v>880666666.66666663</v>
      </c>
      <c r="MO442">
        <v>428935333333.33331</v>
      </c>
      <c r="MP442">
        <v>415575000000</v>
      </c>
      <c r="MQ442">
        <v>138625666666.66666</v>
      </c>
      <c r="MR442">
        <v>107657666666.66667</v>
      </c>
      <c r="MS442">
        <v>28138333333.333332</v>
      </c>
      <c r="MT442">
        <v>77643000000</v>
      </c>
      <c r="MU442">
        <v>1724333333.3333333</v>
      </c>
      <c r="MV442">
        <v>152333333.33333334</v>
      </c>
      <c r="MW442">
        <v>30968000000</v>
      </c>
      <c r="MX442">
        <v>4286666666.6666665</v>
      </c>
      <c r="MY442">
        <v>26681333333.333332</v>
      </c>
      <c r="MZ442">
        <v>16298333333.333334</v>
      </c>
      <c r="NA442">
        <v>10383000000</v>
      </c>
      <c r="NB442">
        <v>83390666666.666672</v>
      </c>
      <c r="NC442">
        <v>33840333333.333332</v>
      </c>
      <c r="ND442">
        <v>20611333333.333332</v>
      </c>
      <c r="NE442">
        <v>6192666666.666667</v>
      </c>
      <c r="NF442">
        <v>7036666666.666667</v>
      </c>
      <c r="NG442">
        <v>49550000000</v>
      </c>
      <c r="NH442">
        <v>42247000000</v>
      </c>
      <c r="NI442">
        <v>7303333333.333333</v>
      </c>
      <c r="NJ442">
        <v>22369000000</v>
      </c>
      <c r="NK442">
        <v>14613000000</v>
      </c>
      <c r="NL442">
        <v>12975666666.666666</v>
      </c>
      <c r="NM442">
        <v>1637333333.3333333</v>
      </c>
      <c r="NN442">
        <v>7756000000</v>
      </c>
      <c r="NO442">
        <v>2913666666.6666665</v>
      </c>
      <c r="NP442">
        <v>4821333333.333333</v>
      </c>
      <c r="NQ442">
        <v>21000000</v>
      </c>
      <c r="NR442">
        <v>19605000000</v>
      </c>
      <c r="NS442">
        <v>9044666666.666666</v>
      </c>
      <c r="NT442">
        <v>5431000000</v>
      </c>
      <c r="NU442">
        <v>3639666666.6666665</v>
      </c>
      <c r="NV442">
        <v>1489666666.6666667</v>
      </c>
      <c r="NW442">
        <v>50657000000</v>
      </c>
      <c r="NX442">
        <v>46155666666.666664</v>
      </c>
      <c r="NY442">
        <v>44010333333.333336</v>
      </c>
      <c r="NZ442">
        <v>2145333333.3333333</v>
      </c>
      <c r="OA442">
        <v>4501333333.333333</v>
      </c>
      <c r="OB442">
        <v>44788333333.333336</v>
      </c>
      <c r="OC442">
        <v>27631666666.666668</v>
      </c>
      <c r="OD442">
        <v>19048666666.666668</v>
      </c>
      <c r="OE442">
        <v>8583000000</v>
      </c>
      <c r="OF442">
        <v>17156666666.666666</v>
      </c>
      <c r="OG442">
        <v>7759000000</v>
      </c>
      <c r="OH442">
        <v>494000000</v>
      </c>
      <c r="OI442">
        <v>6939666666.666667</v>
      </c>
      <c r="OJ442">
        <v>1963666666.6666667</v>
      </c>
      <c r="OK442">
        <v>56139000000</v>
      </c>
      <c r="OL442">
        <v>14574666666.666666</v>
      </c>
      <c r="OM442">
        <v>12940333333.333334</v>
      </c>
      <c r="ON442">
        <v>1634333333.3333333</v>
      </c>
      <c r="OP442">
        <v>10509666666.666666</v>
      </c>
      <c r="OQ442">
        <v>6205333333.333333</v>
      </c>
      <c r="OR442">
        <v>2638333333.3333335</v>
      </c>
      <c r="OS442">
        <v>1666000000</v>
      </c>
      <c r="OT442">
        <v>11010000000</v>
      </c>
      <c r="OU442">
        <v>6438000000</v>
      </c>
      <c r="OV442">
        <v>5138333333.333333</v>
      </c>
      <c r="OW442">
        <v>1017666666.6666666</v>
      </c>
      <c r="OX442">
        <v>6108333333.333333</v>
      </c>
      <c r="OY442">
        <v>5090666666.666667</v>
      </c>
      <c r="OZ442">
        <v>13360666666.666666</v>
      </c>
      <c r="PA442">
        <v>59216333333.333336</v>
      </c>
      <c r="PB442">
        <v>45855666666.666664</v>
      </c>
    </row>
    <row r="443" spans="1:418" x14ac:dyDescent="0.45">
      <c r="A443" s="71">
        <v>30498</v>
      </c>
      <c r="B443">
        <v>99.8</v>
      </c>
      <c r="C443">
        <v>99.7</v>
      </c>
      <c r="D443">
        <v>99.4</v>
      </c>
      <c r="F443">
        <v>100.2</v>
      </c>
      <c r="I443">
        <v>98.8</v>
      </c>
      <c r="J443">
        <v>102.8</v>
      </c>
      <c r="K443">
        <v>102.8</v>
      </c>
      <c r="L443">
        <v>100.3</v>
      </c>
      <c r="M443">
        <v>100.3</v>
      </c>
      <c r="N443">
        <v>97.2</v>
      </c>
      <c r="O443">
        <v>96.5</v>
      </c>
      <c r="Q443">
        <v>101.2</v>
      </c>
      <c r="R443">
        <v>98.2</v>
      </c>
      <c r="S443">
        <v>106.2</v>
      </c>
      <c r="W443">
        <v>100.3</v>
      </c>
      <c r="AA443">
        <v>101</v>
      </c>
      <c r="AL443">
        <v>100.4</v>
      </c>
      <c r="AP443">
        <v>99.6</v>
      </c>
      <c r="AQ443">
        <v>99.6</v>
      </c>
      <c r="AR443">
        <v>99.3</v>
      </c>
      <c r="AT443">
        <v>99.7</v>
      </c>
      <c r="AU443">
        <v>99</v>
      </c>
      <c r="BC443">
        <v>99.9</v>
      </c>
      <c r="BG443">
        <v>99.2</v>
      </c>
      <c r="BH443">
        <v>99.3</v>
      </c>
      <c r="BI443">
        <v>99.7</v>
      </c>
      <c r="BJ443">
        <v>100.7</v>
      </c>
      <c r="BK443">
        <v>101.1</v>
      </c>
      <c r="BM443">
        <v>97.9</v>
      </c>
      <c r="BO443">
        <v>96.5</v>
      </c>
      <c r="BQ443">
        <v>98.9</v>
      </c>
      <c r="BR443">
        <v>97.2</v>
      </c>
      <c r="BS443">
        <v>96.7</v>
      </c>
      <c r="CB443">
        <v>98.2</v>
      </c>
      <c r="CF443">
        <v>97.6</v>
      </c>
      <c r="CG443">
        <v>98.3</v>
      </c>
      <c r="CJ443">
        <v>100.1</v>
      </c>
      <c r="CL443">
        <v>100.6</v>
      </c>
      <c r="CO443">
        <v>97.8</v>
      </c>
      <c r="CP443">
        <v>97.8</v>
      </c>
      <c r="CQ443">
        <v>99.3</v>
      </c>
      <c r="CR443">
        <v>91.6</v>
      </c>
      <c r="CS443">
        <v>126.7</v>
      </c>
      <c r="CU443">
        <v>84.3</v>
      </c>
      <c r="CW443">
        <v>96.3</v>
      </c>
      <c r="CX443">
        <v>83.2</v>
      </c>
      <c r="CZ443">
        <v>94.4</v>
      </c>
      <c r="DA443">
        <v>99.8</v>
      </c>
      <c r="DI443">
        <v>99.5</v>
      </c>
      <c r="DK443">
        <v>100.3</v>
      </c>
      <c r="DQ443">
        <v>99.3</v>
      </c>
      <c r="DX443">
        <v>99.3</v>
      </c>
      <c r="EB443">
        <v>100.1</v>
      </c>
      <c r="EC443">
        <v>100.2</v>
      </c>
      <c r="EF443">
        <v>100.3</v>
      </c>
      <c r="EI443">
        <v>100.5</v>
      </c>
      <c r="EK443">
        <v>99.9</v>
      </c>
      <c r="EP443">
        <v>100.7</v>
      </c>
      <c r="EQ443">
        <v>101.1</v>
      </c>
      <c r="ER443">
        <v>101.3</v>
      </c>
      <c r="EW443">
        <v>99</v>
      </c>
      <c r="EY443">
        <v>100.9</v>
      </c>
      <c r="EZ443">
        <v>101.3</v>
      </c>
      <c r="FA443">
        <v>101.3</v>
      </c>
      <c r="FB443">
        <v>102.1</v>
      </c>
      <c r="FE443">
        <v>101.1</v>
      </c>
      <c r="FF443">
        <v>101.1</v>
      </c>
      <c r="FG443">
        <v>101.8</v>
      </c>
      <c r="FH443">
        <v>102.1</v>
      </c>
      <c r="FI443">
        <v>104.2</v>
      </c>
      <c r="FJ443">
        <v>101.6</v>
      </c>
      <c r="FM443">
        <v>100.5</v>
      </c>
      <c r="FO443">
        <v>100.5</v>
      </c>
      <c r="FP443">
        <v>99</v>
      </c>
      <c r="FQ443">
        <v>99.2</v>
      </c>
      <c r="FS443">
        <v>99.6</v>
      </c>
      <c r="FX443">
        <v>99.6</v>
      </c>
      <c r="FY443">
        <v>99.6</v>
      </c>
      <c r="GA443">
        <v>99.8</v>
      </c>
      <c r="GC443">
        <v>99.8</v>
      </c>
      <c r="GF443">
        <v>98.2</v>
      </c>
      <c r="GH443">
        <v>101.3</v>
      </c>
      <c r="GI443">
        <v>101.4</v>
      </c>
      <c r="GJ443">
        <v>101.3</v>
      </c>
      <c r="GL443">
        <v>101.3</v>
      </c>
      <c r="GP443">
        <v>100.2</v>
      </c>
      <c r="GZ443">
        <v>100.8</v>
      </c>
      <c r="HA443">
        <v>100.4</v>
      </c>
      <c r="HB443">
        <v>100.3</v>
      </c>
      <c r="HC443">
        <v>100.8</v>
      </c>
      <c r="HD443">
        <v>100.1</v>
      </c>
      <c r="HE443">
        <v>100.4</v>
      </c>
      <c r="HI443">
        <v>9.1999999999999993</v>
      </c>
      <c r="IA443">
        <v>99.6</v>
      </c>
      <c r="IE443">
        <v>99.6</v>
      </c>
      <c r="IH443">
        <v>100.7</v>
      </c>
      <c r="IN443">
        <v>101.7</v>
      </c>
      <c r="IU443">
        <v>101.1</v>
      </c>
      <c r="IV443">
        <v>100.4</v>
      </c>
      <c r="IW443">
        <v>100.2</v>
      </c>
      <c r="IX443">
        <v>9.6</v>
      </c>
      <c r="JJ443">
        <v>101.8</v>
      </c>
      <c r="JQ443">
        <v>100.3</v>
      </c>
      <c r="JX443">
        <v>99.8</v>
      </c>
      <c r="JY443">
        <v>99.7</v>
      </c>
      <c r="JZ443">
        <v>99.9</v>
      </c>
      <c r="KA443">
        <v>100.2</v>
      </c>
      <c r="KB443">
        <v>100.1</v>
      </c>
      <c r="KC443">
        <v>100.3</v>
      </c>
      <c r="KD443">
        <v>99.8</v>
      </c>
      <c r="KE443">
        <v>100</v>
      </c>
      <c r="KG443">
        <v>101.3</v>
      </c>
      <c r="KH443">
        <v>100.6</v>
      </c>
      <c r="KI443">
        <v>99.3</v>
      </c>
      <c r="KJ443">
        <v>100.6</v>
      </c>
      <c r="KK443">
        <v>100.5</v>
      </c>
      <c r="KL443">
        <v>100.9</v>
      </c>
      <c r="KQ443">
        <v>99.1</v>
      </c>
      <c r="KT443">
        <v>7775333333.333333</v>
      </c>
      <c r="KU443">
        <v>773298333333.33337</v>
      </c>
      <c r="KV443">
        <v>330266000000</v>
      </c>
      <c r="KW443">
        <v>100787333333.33333</v>
      </c>
      <c r="KX443">
        <v>42363000000</v>
      </c>
      <c r="KY443">
        <v>28626000000</v>
      </c>
      <c r="KZ443">
        <v>6304000000</v>
      </c>
      <c r="LA443">
        <v>7433000000</v>
      </c>
      <c r="LB443">
        <v>27078333333.333332</v>
      </c>
      <c r="LC443">
        <v>14728000000</v>
      </c>
      <c r="LD443">
        <v>5713333333.333333</v>
      </c>
      <c r="LE443">
        <v>4457333333.333333</v>
      </c>
      <c r="LF443">
        <v>2179666666.6666665</v>
      </c>
      <c r="LG443">
        <v>19898000000</v>
      </c>
      <c r="LH443">
        <v>10435333333.333334</v>
      </c>
      <c r="LI443">
        <v>3375000000</v>
      </c>
      <c r="LJ443">
        <v>3408000000</v>
      </c>
      <c r="LK443">
        <v>2254000000</v>
      </c>
      <c r="LL443">
        <v>425666666.66666669</v>
      </c>
      <c r="LM443">
        <v>11448000000</v>
      </c>
      <c r="LN443">
        <v>5842000000</v>
      </c>
      <c r="LO443">
        <v>2489333333.3333335</v>
      </c>
      <c r="LP443">
        <v>877000000</v>
      </c>
      <c r="LQ443">
        <v>1829000000</v>
      </c>
      <c r="LR443">
        <v>411000000</v>
      </c>
      <c r="LS443">
        <v>229479000000</v>
      </c>
      <c r="LT443">
        <v>93262000000</v>
      </c>
      <c r="LU443">
        <v>80507000000</v>
      </c>
      <c r="LV443">
        <v>12407333333.333334</v>
      </c>
      <c r="LW443">
        <v>347666666.66666669</v>
      </c>
      <c r="LX443">
        <v>42635000000</v>
      </c>
      <c r="LY443">
        <v>34872000000</v>
      </c>
      <c r="LZ443">
        <v>20494000000</v>
      </c>
      <c r="MA443">
        <v>12532666666.666666</v>
      </c>
      <c r="MB443">
        <v>1845333333.3333333</v>
      </c>
      <c r="MC443">
        <v>7763000000</v>
      </c>
      <c r="MD443">
        <v>36427000000</v>
      </c>
      <c r="ME443">
        <v>31807333333.333332</v>
      </c>
      <c r="MF443">
        <v>4619666666.666667</v>
      </c>
      <c r="MG443">
        <v>57154666666.666664</v>
      </c>
      <c r="MH443">
        <v>9172000000</v>
      </c>
      <c r="MI443">
        <v>9703666666.666666</v>
      </c>
      <c r="MJ443">
        <v>12421666666.666666</v>
      </c>
      <c r="MK443">
        <v>8068666666.666667</v>
      </c>
      <c r="ML443">
        <v>9315666666.666666</v>
      </c>
      <c r="MM443">
        <v>7518000000</v>
      </c>
      <c r="MN443">
        <v>955000000</v>
      </c>
      <c r="MO443">
        <v>443032333333.33331</v>
      </c>
      <c r="MP443">
        <v>429356000000</v>
      </c>
      <c r="MQ443">
        <v>142177000000</v>
      </c>
      <c r="MR443">
        <v>110087333333.33333</v>
      </c>
      <c r="MS443">
        <v>28825333333.333332</v>
      </c>
      <c r="MT443">
        <v>79373333333.333328</v>
      </c>
      <c r="MU443">
        <v>1738666666.6666667</v>
      </c>
      <c r="MV443">
        <v>150333333.33333334</v>
      </c>
      <c r="MW443">
        <v>32089666666.666668</v>
      </c>
      <c r="MX443">
        <v>4413000000</v>
      </c>
      <c r="MY443">
        <v>27676666666.666668</v>
      </c>
      <c r="MZ443">
        <v>18374000000</v>
      </c>
      <c r="NA443">
        <v>9302666666.666666</v>
      </c>
      <c r="NB443">
        <v>85415333333.333328</v>
      </c>
      <c r="NC443">
        <v>35086666666.666664</v>
      </c>
      <c r="ND443">
        <v>21231000000</v>
      </c>
      <c r="NE443">
        <v>6381000000</v>
      </c>
      <c r="NF443">
        <v>7474666666.666667</v>
      </c>
      <c r="NG443">
        <v>50328333333.333336</v>
      </c>
      <c r="NH443">
        <v>42683000000</v>
      </c>
      <c r="NI443">
        <v>7645333333.333333</v>
      </c>
      <c r="NJ443">
        <v>23447000000</v>
      </c>
      <c r="NK443">
        <v>15236000000</v>
      </c>
      <c r="NL443">
        <v>13491333333.333334</v>
      </c>
      <c r="NM443">
        <v>1744666666.6666667</v>
      </c>
      <c r="NN443">
        <v>8211000000</v>
      </c>
      <c r="NO443">
        <v>2972666666.6666665</v>
      </c>
      <c r="NP443">
        <v>5212000000</v>
      </c>
      <c r="NQ443">
        <v>26333333.333333332</v>
      </c>
      <c r="NR443">
        <v>20111000000</v>
      </c>
      <c r="NS443">
        <v>9169666666.666666</v>
      </c>
      <c r="NT443">
        <v>5615666666.666667</v>
      </c>
      <c r="NU443">
        <v>3781000000</v>
      </c>
      <c r="NV443">
        <v>1544333333.3333333</v>
      </c>
      <c r="NW443">
        <v>51693333333.333336</v>
      </c>
      <c r="NX443">
        <v>46986333333.333336</v>
      </c>
      <c r="NY443">
        <v>44851000000</v>
      </c>
      <c r="NZ443">
        <v>2135333333.3333333</v>
      </c>
      <c r="OA443">
        <v>4707000000</v>
      </c>
      <c r="OB443">
        <v>49387666666.666664</v>
      </c>
      <c r="OC443">
        <v>28246666666.666668</v>
      </c>
      <c r="OD443">
        <v>20186000000</v>
      </c>
      <c r="OE443">
        <v>8060666666.666667</v>
      </c>
      <c r="OF443">
        <v>21141000000</v>
      </c>
      <c r="OG443">
        <v>7847666666.666667</v>
      </c>
      <c r="OH443">
        <v>499666666.66666669</v>
      </c>
      <c r="OI443">
        <v>7300000000</v>
      </c>
      <c r="OJ443">
        <v>5493333333.333333</v>
      </c>
      <c r="OK443">
        <v>57124666666.666664</v>
      </c>
      <c r="OL443">
        <v>14542666666.666666</v>
      </c>
      <c r="OM443">
        <v>12879333333.333334</v>
      </c>
      <c r="ON443">
        <v>1663333333.3333333</v>
      </c>
      <c r="OP443">
        <v>10705333333.333334</v>
      </c>
      <c r="OQ443">
        <v>6339333333.333333</v>
      </c>
      <c r="OR443">
        <v>2663666666.6666665</v>
      </c>
      <c r="OS443">
        <v>1702000000</v>
      </c>
      <c r="OT443">
        <v>11296666666.666666</v>
      </c>
      <c r="OU443">
        <v>6631666666.666667</v>
      </c>
      <c r="OV443">
        <v>5289333333.333333</v>
      </c>
      <c r="OW443">
        <v>883666666.66666663</v>
      </c>
      <c r="OX443">
        <v>6483000000</v>
      </c>
      <c r="OY443">
        <v>5599333333.333333</v>
      </c>
      <c r="OZ443">
        <v>13676333333.333334</v>
      </c>
      <c r="PA443">
        <v>60110666666.666664</v>
      </c>
      <c r="PB443">
        <v>46434000000</v>
      </c>
    </row>
    <row r="444" spans="1:418" x14ac:dyDescent="0.45">
      <c r="A444" s="71">
        <v>30529</v>
      </c>
      <c r="B444">
        <v>100.1</v>
      </c>
      <c r="C444">
        <v>99.8</v>
      </c>
      <c r="D444">
        <v>99.6</v>
      </c>
      <c r="F444">
        <v>100.6</v>
      </c>
      <c r="I444">
        <v>99.1</v>
      </c>
      <c r="J444">
        <v>103</v>
      </c>
      <c r="K444">
        <v>103</v>
      </c>
      <c r="L444">
        <v>100.2</v>
      </c>
      <c r="M444">
        <v>100</v>
      </c>
      <c r="N444">
        <v>97.9</v>
      </c>
      <c r="O444">
        <v>97</v>
      </c>
      <c r="Q444">
        <v>100.7</v>
      </c>
      <c r="R444">
        <v>97.6</v>
      </c>
      <c r="S444">
        <v>105.7</v>
      </c>
      <c r="W444">
        <v>100.3</v>
      </c>
      <c r="AA444">
        <v>100.2</v>
      </c>
      <c r="AL444">
        <v>100.3</v>
      </c>
      <c r="AP444">
        <v>99.6</v>
      </c>
      <c r="AQ444">
        <v>99.7</v>
      </c>
      <c r="AR444">
        <v>99.2</v>
      </c>
      <c r="AT444">
        <v>99.9</v>
      </c>
      <c r="AU444">
        <v>99.6</v>
      </c>
      <c r="BC444">
        <v>100</v>
      </c>
      <c r="BG444">
        <v>98.6</v>
      </c>
      <c r="BH444">
        <v>98.6</v>
      </c>
      <c r="BI444">
        <v>98.5</v>
      </c>
      <c r="BJ444">
        <v>99.4</v>
      </c>
      <c r="BK444">
        <v>99.3</v>
      </c>
      <c r="BM444">
        <v>96.4</v>
      </c>
      <c r="BO444">
        <v>95.7</v>
      </c>
      <c r="BQ444">
        <v>97.6</v>
      </c>
      <c r="BR444">
        <v>96.5</v>
      </c>
      <c r="BS444">
        <v>95.7</v>
      </c>
      <c r="CB444">
        <v>99.6</v>
      </c>
      <c r="CF444">
        <v>99.5</v>
      </c>
      <c r="CG444">
        <v>101.8</v>
      </c>
      <c r="CJ444">
        <v>100.4</v>
      </c>
      <c r="CL444">
        <v>100.3</v>
      </c>
      <c r="CO444">
        <v>98.4</v>
      </c>
      <c r="CP444">
        <v>98.5</v>
      </c>
      <c r="CQ444">
        <v>98</v>
      </c>
      <c r="CR444">
        <v>96.8</v>
      </c>
      <c r="CS444">
        <v>112.8</v>
      </c>
      <c r="CU444">
        <v>84.8</v>
      </c>
      <c r="CW444">
        <v>100.3</v>
      </c>
      <c r="CX444">
        <v>96</v>
      </c>
      <c r="CZ444">
        <v>77.900000000000006</v>
      </c>
      <c r="DA444">
        <v>104.2</v>
      </c>
      <c r="DI444">
        <v>100</v>
      </c>
      <c r="DK444">
        <v>100.6</v>
      </c>
      <c r="DQ444">
        <v>99.4</v>
      </c>
      <c r="DX444">
        <v>99.7</v>
      </c>
      <c r="EB444">
        <v>100</v>
      </c>
      <c r="EC444">
        <v>100.1</v>
      </c>
      <c r="EF444">
        <v>100.2</v>
      </c>
      <c r="EI444">
        <v>100.5</v>
      </c>
      <c r="EK444">
        <v>100.3</v>
      </c>
      <c r="EP444">
        <v>100.7</v>
      </c>
      <c r="EQ444">
        <v>100.8</v>
      </c>
      <c r="ER444">
        <v>101.5</v>
      </c>
      <c r="EW444">
        <v>99.8</v>
      </c>
      <c r="EY444">
        <v>101</v>
      </c>
      <c r="EZ444">
        <v>100.6</v>
      </c>
      <c r="FA444">
        <v>100.4</v>
      </c>
      <c r="FB444">
        <v>100.5</v>
      </c>
      <c r="FE444">
        <v>100.9</v>
      </c>
      <c r="FF444">
        <v>101.2</v>
      </c>
      <c r="FG444">
        <v>102</v>
      </c>
      <c r="FH444">
        <v>102.4</v>
      </c>
      <c r="FI444">
        <v>102.9</v>
      </c>
      <c r="FJ444">
        <v>103.4</v>
      </c>
      <c r="FM444">
        <v>99.9</v>
      </c>
      <c r="FO444">
        <v>99.9</v>
      </c>
      <c r="FP444">
        <v>100.1</v>
      </c>
      <c r="FQ444">
        <v>99.3</v>
      </c>
      <c r="FS444">
        <v>100.9</v>
      </c>
      <c r="FX444">
        <v>100.4</v>
      </c>
      <c r="FY444">
        <v>100.5</v>
      </c>
      <c r="GA444">
        <v>100.3</v>
      </c>
      <c r="GC444">
        <v>100.2</v>
      </c>
      <c r="GF444">
        <v>100.2</v>
      </c>
      <c r="GH444">
        <v>102.1</v>
      </c>
      <c r="GI444">
        <v>102.1</v>
      </c>
      <c r="GJ444">
        <v>102.1</v>
      </c>
      <c r="GL444">
        <v>101.9</v>
      </c>
      <c r="GP444">
        <v>100.6</v>
      </c>
      <c r="GZ444">
        <v>101.4</v>
      </c>
      <c r="HA444">
        <v>101</v>
      </c>
      <c r="HB444">
        <v>101</v>
      </c>
      <c r="HC444">
        <v>101.4</v>
      </c>
      <c r="HD444">
        <v>100.7</v>
      </c>
      <c r="HE444">
        <v>100.9</v>
      </c>
      <c r="HI444">
        <v>9.3000000000000007</v>
      </c>
      <c r="IA444">
        <v>99.5</v>
      </c>
      <c r="IE444">
        <v>99.8</v>
      </c>
      <c r="IH444">
        <v>100.7</v>
      </c>
      <c r="IN444">
        <v>101</v>
      </c>
      <c r="IU444">
        <v>101.7</v>
      </c>
      <c r="IV444">
        <v>101.1</v>
      </c>
      <c r="IW444">
        <v>100.9</v>
      </c>
      <c r="IX444">
        <v>9.6</v>
      </c>
      <c r="JJ444">
        <v>102.5</v>
      </c>
      <c r="JQ444">
        <v>100.7</v>
      </c>
      <c r="JX444">
        <v>100.1</v>
      </c>
      <c r="JY444">
        <v>100.1</v>
      </c>
      <c r="JZ444">
        <v>100.3</v>
      </c>
      <c r="KA444">
        <v>100.6</v>
      </c>
      <c r="KB444">
        <v>100.6</v>
      </c>
      <c r="KC444">
        <v>100.6</v>
      </c>
      <c r="KD444">
        <v>100.1</v>
      </c>
      <c r="KE444">
        <v>100.4</v>
      </c>
      <c r="KG444">
        <v>101.1</v>
      </c>
      <c r="KH444">
        <v>100.6</v>
      </c>
      <c r="KI444">
        <v>99.2</v>
      </c>
      <c r="KJ444">
        <v>101.1</v>
      </c>
      <c r="KK444">
        <v>101.1</v>
      </c>
      <c r="KL444">
        <v>101.1</v>
      </c>
      <c r="KQ444">
        <v>99.3</v>
      </c>
      <c r="KT444">
        <v>7775333333.333333</v>
      </c>
      <c r="KU444">
        <v>773298333333.33337</v>
      </c>
      <c r="KV444">
        <v>330266000000</v>
      </c>
      <c r="KW444">
        <v>100787333333.33333</v>
      </c>
      <c r="KX444">
        <v>42363000000</v>
      </c>
      <c r="KY444">
        <v>28626000000</v>
      </c>
      <c r="KZ444">
        <v>6304000000</v>
      </c>
      <c r="LA444">
        <v>7433000000</v>
      </c>
      <c r="LB444">
        <v>27078333333.333332</v>
      </c>
      <c r="LC444">
        <v>14728000000</v>
      </c>
      <c r="LD444">
        <v>5713333333.333333</v>
      </c>
      <c r="LE444">
        <v>4457333333.333333</v>
      </c>
      <c r="LF444">
        <v>2179666666.6666665</v>
      </c>
      <c r="LG444">
        <v>19898000000</v>
      </c>
      <c r="LH444">
        <v>10435333333.333334</v>
      </c>
      <c r="LI444">
        <v>3375000000</v>
      </c>
      <c r="LJ444">
        <v>3408000000</v>
      </c>
      <c r="LK444">
        <v>2254000000</v>
      </c>
      <c r="LL444">
        <v>425666666.66666669</v>
      </c>
      <c r="LM444">
        <v>11448000000</v>
      </c>
      <c r="LN444">
        <v>5842000000</v>
      </c>
      <c r="LO444">
        <v>2489333333.3333335</v>
      </c>
      <c r="LP444">
        <v>877000000</v>
      </c>
      <c r="LQ444">
        <v>1829000000</v>
      </c>
      <c r="LR444">
        <v>411000000</v>
      </c>
      <c r="LS444">
        <v>229479000000</v>
      </c>
      <c r="LT444">
        <v>93262000000</v>
      </c>
      <c r="LU444">
        <v>80507000000</v>
      </c>
      <c r="LV444">
        <v>12407333333.333334</v>
      </c>
      <c r="LW444">
        <v>347666666.66666669</v>
      </c>
      <c r="LX444">
        <v>42635000000</v>
      </c>
      <c r="LY444">
        <v>34872000000</v>
      </c>
      <c r="LZ444">
        <v>20494000000</v>
      </c>
      <c r="MA444">
        <v>12532666666.666666</v>
      </c>
      <c r="MB444">
        <v>1845333333.3333333</v>
      </c>
      <c r="MC444">
        <v>7763000000</v>
      </c>
      <c r="MD444">
        <v>36427000000</v>
      </c>
      <c r="ME444">
        <v>31807333333.333332</v>
      </c>
      <c r="MF444">
        <v>4619666666.666667</v>
      </c>
      <c r="MG444">
        <v>57154666666.666664</v>
      </c>
      <c r="MH444">
        <v>9172000000</v>
      </c>
      <c r="MI444">
        <v>9703666666.666666</v>
      </c>
      <c r="MJ444">
        <v>12421666666.666666</v>
      </c>
      <c r="MK444">
        <v>8068666666.666667</v>
      </c>
      <c r="ML444">
        <v>9315666666.666666</v>
      </c>
      <c r="MM444">
        <v>7518000000</v>
      </c>
      <c r="MN444">
        <v>955000000</v>
      </c>
      <c r="MO444">
        <v>443032333333.33331</v>
      </c>
      <c r="MP444">
        <v>429356000000</v>
      </c>
      <c r="MQ444">
        <v>142177000000</v>
      </c>
      <c r="MR444">
        <v>110087333333.33333</v>
      </c>
      <c r="MS444">
        <v>28825333333.333332</v>
      </c>
      <c r="MT444">
        <v>79373333333.333328</v>
      </c>
      <c r="MU444">
        <v>1738666666.6666667</v>
      </c>
      <c r="MV444">
        <v>150333333.33333334</v>
      </c>
      <c r="MW444">
        <v>32089666666.666668</v>
      </c>
      <c r="MX444">
        <v>4413000000</v>
      </c>
      <c r="MY444">
        <v>27676666666.666668</v>
      </c>
      <c r="MZ444">
        <v>18374000000</v>
      </c>
      <c r="NA444">
        <v>9302666666.666666</v>
      </c>
      <c r="NB444">
        <v>85415333333.333328</v>
      </c>
      <c r="NC444">
        <v>35086666666.666664</v>
      </c>
      <c r="ND444">
        <v>21231000000</v>
      </c>
      <c r="NE444">
        <v>6381000000</v>
      </c>
      <c r="NF444">
        <v>7474666666.666667</v>
      </c>
      <c r="NG444">
        <v>50328333333.333336</v>
      </c>
      <c r="NH444">
        <v>42683000000</v>
      </c>
      <c r="NI444">
        <v>7645333333.333333</v>
      </c>
      <c r="NJ444">
        <v>23447000000</v>
      </c>
      <c r="NK444">
        <v>15236000000</v>
      </c>
      <c r="NL444">
        <v>13491333333.333334</v>
      </c>
      <c r="NM444">
        <v>1744666666.6666667</v>
      </c>
      <c r="NN444">
        <v>8211000000</v>
      </c>
      <c r="NO444">
        <v>2972666666.6666665</v>
      </c>
      <c r="NP444">
        <v>5212000000</v>
      </c>
      <c r="NQ444">
        <v>26333333.333333332</v>
      </c>
      <c r="NR444">
        <v>20111000000</v>
      </c>
      <c r="NS444">
        <v>9169666666.666666</v>
      </c>
      <c r="NT444">
        <v>5615666666.666667</v>
      </c>
      <c r="NU444">
        <v>3781000000</v>
      </c>
      <c r="NV444">
        <v>1544333333.3333333</v>
      </c>
      <c r="NW444">
        <v>51693333333.333336</v>
      </c>
      <c r="NX444">
        <v>46986333333.333336</v>
      </c>
      <c r="NY444">
        <v>44851000000</v>
      </c>
      <c r="NZ444">
        <v>2135333333.3333333</v>
      </c>
      <c r="OA444">
        <v>4707000000</v>
      </c>
      <c r="OB444">
        <v>49387666666.666664</v>
      </c>
      <c r="OC444">
        <v>28246666666.666668</v>
      </c>
      <c r="OD444">
        <v>20186000000</v>
      </c>
      <c r="OE444">
        <v>8060666666.666667</v>
      </c>
      <c r="OF444">
        <v>21141000000</v>
      </c>
      <c r="OG444">
        <v>7847666666.666667</v>
      </c>
      <c r="OH444">
        <v>499666666.66666669</v>
      </c>
      <c r="OI444">
        <v>7300000000</v>
      </c>
      <c r="OJ444">
        <v>5493333333.333333</v>
      </c>
      <c r="OK444">
        <v>57124666666.666664</v>
      </c>
      <c r="OL444">
        <v>14542666666.666666</v>
      </c>
      <c r="OM444">
        <v>12879333333.333334</v>
      </c>
      <c r="ON444">
        <v>1663333333.3333333</v>
      </c>
      <c r="OP444">
        <v>10705333333.333334</v>
      </c>
      <c r="OQ444">
        <v>6339333333.333333</v>
      </c>
      <c r="OR444">
        <v>2663666666.6666665</v>
      </c>
      <c r="OS444">
        <v>1702000000</v>
      </c>
      <c r="OT444">
        <v>11296666666.666666</v>
      </c>
      <c r="OU444">
        <v>6631666666.666667</v>
      </c>
      <c r="OV444">
        <v>5289333333.333333</v>
      </c>
      <c r="OW444">
        <v>883666666.66666663</v>
      </c>
      <c r="OX444">
        <v>6483000000</v>
      </c>
      <c r="OY444">
        <v>5599333333.333333</v>
      </c>
      <c r="OZ444">
        <v>13676333333.333334</v>
      </c>
      <c r="PA444">
        <v>60110666666.666664</v>
      </c>
      <c r="PB444">
        <v>46434000000</v>
      </c>
    </row>
    <row r="445" spans="1:418" x14ac:dyDescent="0.45">
      <c r="A445" s="71">
        <v>30560</v>
      </c>
      <c r="B445">
        <v>100.4</v>
      </c>
      <c r="C445">
        <v>100.1</v>
      </c>
      <c r="D445">
        <v>100.1</v>
      </c>
      <c r="F445">
        <v>101.1</v>
      </c>
      <c r="I445">
        <v>99.7</v>
      </c>
      <c r="J445">
        <v>103.4</v>
      </c>
      <c r="K445">
        <v>103.4</v>
      </c>
      <c r="L445">
        <v>100.6</v>
      </c>
      <c r="M445">
        <v>100.4</v>
      </c>
      <c r="N445">
        <v>98.1</v>
      </c>
      <c r="O445">
        <v>97.5</v>
      </c>
      <c r="Q445">
        <v>101.1</v>
      </c>
      <c r="R445">
        <v>98.9</v>
      </c>
      <c r="S445">
        <v>105.1</v>
      </c>
      <c r="W445">
        <v>100.3</v>
      </c>
      <c r="AA445">
        <v>100.1</v>
      </c>
      <c r="AL445">
        <v>100.4</v>
      </c>
      <c r="AP445">
        <v>100</v>
      </c>
      <c r="AQ445">
        <v>100</v>
      </c>
      <c r="AR445">
        <v>99.6</v>
      </c>
      <c r="AT445">
        <v>100.2</v>
      </c>
      <c r="AU445">
        <v>99.9</v>
      </c>
      <c r="BC445">
        <v>100.4</v>
      </c>
      <c r="BG445">
        <v>98.5</v>
      </c>
      <c r="BH445">
        <v>98.5</v>
      </c>
      <c r="BI445">
        <v>98.1</v>
      </c>
      <c r="BJ445">
        <v>99.3</v>
      </c>
      <c r="BK445">
        <v>99</v>
      </c>
      <c r="BM445">
        <v>95.9</v>
      </c>
      <c r="BO445">
        <v>93.5</v>
      </c>
      <c r="BQ445">
        <v>96.4</v>
      </c>
      <c r="BR445">
        <v>95.6</v>
      </c>
      <c r="BS445">
        <v>95</v>
      </c>
      <c r="CB445">
        <v>99.3</v>
      </c>
      <c r="CF445">
        <v>99.7</v>
      </c>
      <c r="CG445">
        <v>101.1</v>
      </c>
      <c r="CJ445">
        <v>100.2</v>
      </c>
      <c r="CL445">
        <v>100.5</v>
      </c>
      <c r="CO445">
        <v>99.9</v>
      </c>
      <c r="CP445">
        <v>100.6</v>
      </c>
      <c r="CQ445">
        <v>96</v>
      </c>
      <c r="CR445">
        <v>103.9</v>
      </c>
      <c r="CS445">
        <v>108.1</v>
      </c>
      <c r="CU445">
        <v>78.099999999999994</v>
      </c>
      <c r="CW445">
        <v>104.9</v>
      </c>
      <c r="CX445">
        <v>107.7</v>
      </c>
      <c r="CZ445">
        <v>82.4</v>
      </c>
      <c r="DA445">
        <v>104.7</v>
      </c>
      <c r="DI445">
        <v>100.1</v>
      </c>
      <c r="DK445">
        <v>100.7</v>
      </c>
      <c r="DQ445">
        <v>99.9</v>
      </c>
      <c r="DX445">
        <v>99.5</v>
      </c>
      <c r="EB445">
        <v>100.5</v>
      </c>
      <c r="EC445">
        <v>100.1</v>
      </c>
      <c r="EF445">
        <v>100.5</v>
      </c>
      <c r="EI445">
        <v>100.8</v>
      </c>
      <c r="EK445">
        <v>100.7</v>
      </c>
      <c r="EP445">
        <v>101.3</v>
      </c>
      <c r="EQ445">
        <v>101.5</v>
      </c>
      <c r="ER445">
        <v>102.1</v>
      </c>
      <c r="EW445">
        <v>100.5</v>
      </c>
      <c r="EY445">
        <v>100.8</v>
      </c>
      <c r="EZ445">
        <v>100.3</v>
      </c>
      <c r="FA445">
        <v>100.2</v>
      </c>
      <c r="FB445">
        <v>100</v>
      </c>
      <c r="FE445">
        <v>100.3</v>
      </c>
      <c r="FF445">
        <v>100.9</v>
      </c>
      <c r="FG445">
        <v>101.1</v>
      </c>
      <c r="FH445">
        <v>101.3</v>
      </c>
      <c r="FI445">
        <v>100.5</v>
      </c>
      <c r="FJ445">
        <v>102.5</v>
      </c>
      <c r="FM445">
        <v>100.1</v>
      </c>
      <c r="FO445">
        <v>100.1</v>
      </c>
      <c r="FP445">
        <v>100.2</v>
      </c>
      <c r="FQ445">
        <v>100.4</v>
      </c>
      <c r="FS445">
        <v>100.3</v>
      </c>
      <c r="FX445">
        <v>100.7</v>
      </c>
      <c r="FY445">
        <v>100.8</v>
      </c>
      <c r="GA445">
        <v>100.6</v>
      </c>
      <c r="GC445">
        <v>100.6</v>
      </c>
      <c r="GF445">
        <v>102.1</v>
      </c>
      <c r="GH445">
        <v>101.2</v>
      </c>
      <c r="GI445">
        <v>101.3</v>
      </c>
      <c r="GJ445">
        <v>101.3</v>
      </c>
      <c r="GL445">
        <v>101.3</v>
      </c>
      <c r="GP445">
        <v>101</v>
      </c>
      <c r="GZ445">
        <v>101.8</v>
      </c>
      <c r="HA445">
        <v>101.6</v>
      </c>
      <c r="HB445">
        <v>101.7</v>
      </c>
      <c r="HC445">
        <v>101.8</v>
      </c>
      <c r="HD445">
        <v>101.3</v>
      </c>
      <c r="HE445">
        <v>101.4</v>
      </c>
      <c r="HI445">
        <v>9.3000000000000007</v>
      </c>
      <c r="IA445">
        <v>99.9</v>
      </c>
      <c r="IE445">
        <v>99.5</v>
      </c>
      <c r="IH445">
        <v>99.9</v>
      </c>
      <c r="IN445">
        <v>100.9</v>
      </c>
      <c r="IU445">
        <v>101.9</v>
      </c>
      <c r="IV445">
        <v>100</v>
      </c>
      <c r="IW445">
        <v>101.5</v>
      </c>
      <c r="IX445">
        <v>9.1</v>
      </c>
      <c r="JJ445">
        <v>102.5</v>
      </c>
      <c r="JQ445">
        <v>101</v>
      </c>
      <c r="JX445">
        <v>100.5</v>
      </c>
      <c r="JY445">
        <v>100.4</v>
      </c>
      <c r="JZ445">
        <v>100.6</v>
      </c>
      <c r="KA445">
        <v>100.8</v>
      </c>
      <c r="KB445">
        <v>100.9</v>
      </c>
      <c r="KC445">
        <v>100.8</v>
      </c>
      <c r="KD445">
        <v>100.4</v>
      </c>
      <c r="KE445">
        <v>100.6</v>
      </c>
      <c r="KG445">
        <v>100.7</v>
      </c>
      <c r="KH445">
        <v>100.9</v>
      </c>
      <c r="KI445">
        <v>99.2</v>
      </c>
      <c r="KJ445">
        <v>101.2</v>
      </c>
      <c r="KK445">
        <v>101.2</v>
      </c>
      <c r="KL445">
        <v>101.1</v>
      </c>
      <c r="KQ445">
        <v>99.8</v>
      </c>
      <c r="KT445">
        <v>7775333333.333333</v>
      </c>
      <c r="KU445">
        <v>773298333333.33337</v>
      </c>
      <c r="KV445">
        <v>330266000000</v>
      </c>
      <c r="KW445">
        <v>100787333333.33333</v>
      </c>
      <c r="KX445">
        <v>42363000000</v>
      </c>
      <c r="KY445">
        <v>28626000000</v>
      </c>
      <c r="KZ445">
        <v>6304000000</v>
      </c>
      <c r="LA445">
        <v>7433000000</v>
      </c>
      <c r="LB445">
        <v>27078333333.333332</v>
      </c>
      <c r="LC445">
        <v>14728000000</v>
      </c>
      <c r="LD445">
        <v>5713333333.333333</v>
      </c>
      <c r="LE445">
        <v>4457333333.333333</v>
      </c>
      <c r="LF445">
        <v>2179666666.6666665</v>
      </c>
      <c r="LG445">
        <v>19898000000</v>
      </c>
      <c r="LH445">
        <v>10435333333.333334</v>
      </c>
      <c r="LI445">
        <v>3375000000</v>
      </c>
      <c r="LJ445">
        <v>3408000000</v>
      </c>
      <c r="LK445">
        <v>2254000000</v>
      </c>
      <c r="LL445">
        <v>425666666.66666669</v>
      </c>
      <c r="LM445">
        <v>11448000000</v>
      </c>
      <c r="LN445">
        <v>5842000000</v>
      </c>
      <c r="LO445">
        <v>2489333333.3333335</v>
      </c>
      <c r="LP445">
        <v>877000000</v>
      </c>
      <c r="LQ445">
        <v>1829000000</v>
      </c>
      <c r="LR445">
        <v>411000000</v>
      </c>
      <c r="LS445">
        <v>229479000000</v>
      </c>
      <c r="LT445">
        <v>93262000000</v>
      </c>
      <c r="LU445">
        <v>80507000000</v>
      </c>
      <c r="LV445">
        <v>12407333333.333334</v>
      </c>
      <c r="LW445">
        <v>347666666.66666669</v>
      </c>
      <c r="LX445">
        <v>42635000000</v>
      </c>
      <c r="LY445">
        <v>34872000000</v>
      </c>
      <c r="LZ445">
        <v>20494000000</v>
      </c>
      <c r="MA445">
        <v>12532666666.666666</v>
      </c>
      <c r="MB445">
        <v>1845333333.3333333</v>
      </c>
      <c r="MC445">
        <v>7763000000</v>
      </c>
      <c r="MD445">
        <v>36427000000</v>
      </c>
      <c r="ME445">
        <v>31807333333.333332</v>
      </c>
      <c r="MF445">
        <v>4619666666.666667</v>
      </c>
      <c r="MG445">
        <v>57154666666.666664</v>
      </c>
      <c r="MH445">
        <v>9172000000</v>
      </c>
      <c r="MI445">
        <v>9703666666.666666</v>
      </c>
      <c r="MJ445">
        <v>12421666666.666666</v>
      </c>
      <c r="MK445">
        <v>8068666666.666667</v>
      </c>
      <c r="ML445">
        <v>9315666666.666666</v>
      </c>
      <c r="MM445">
        <v>7518000000</v>
      </c>
      <c r="MN445">
        <v>955000000</v>
      </c>
      <c r="MO445">
        <v>443032333333.33331</v>
      </c>
      <c r="MP445">
        <v>429356000000</v>
      </c>
      <c r="MQ445">
        <v>142177000000</v>
      </c>
      <c r="MR445">
        <v>110087333333.33333</v>
      </c>
      <c r="MS445">
        <v>28825333333.333332</v>
      </c>
      <c r="MT445">
        <v>79373333333.333328</v>
      </c>
      <c r="MU445">
        <v>1738666666.6666667</v>
      </c>
      <c r="MV445">
        <v>150333333.33333334</v>
      </c>
      <c r="MW445">
        <v>32089666666.666668</v>
      </c>
      <c r="MX445">
        <v>4413000000</v>
      </c>
      <c r="MY445">
        <v>27676666666.666668</v>
      </c>
      <c r="MZ445">
        <v>18374000000</v>
      </c>
      <c r="NA445">
        <v>9302666666.666666</v>
      </c>
      <c r="NB445">
        <v>85415333333.333328</v>
      </c>
      <c r="NC445">
        <v>35086666666.666664</v>
      </c>
      <c r="ND445">
        <v>21231000000</v>
      </c>
      <c r="NE445">
        <v>6381000000</v>
      </c>
      <c r="NF445">
        <v>7474666666.666667</v>
      </c>
      <c r="NG445">
        <v>50328333333.333336</v>
      </c>
      <c r="NH445">
        <v>42683000000</v>
      </c>
      <c r="NI445">
        <v>7645333333.333333</v>
      </c>
      <c r="NJ445">
        <v>23447000000</v>
      </c>
      <c r="NK445">
        <v>15236000000</v>
      </c>
      <c r="NL445">
        <v>13491333333.333334</v>
      </c>
      <c r="NM445">
        <v>1744666666.6666667</v>
      </c>
      <c r="NN445">
        <v>8211000000</v>
      </c>
      <c r="NO445">
        <v>2972666666.6666665</v>
      </c>
      <c r="NP445">
        <v>5212000000</v>
      </c>
      <c r="NQ445">
        <v>26333333.333333332</v>
      </c>
      <c r="NR445">
        <v>20111000000</v>
      </c>
      <c r="NS445">
        <v>9169666666.666666</v>
      </c>
      <c r="NT445">
        <v>5615666666.666667</v>
      </c>
      <c r="NU445">
        <v>3781000000</v>
      </c>
      <c r="NV445">
        <v>1544333333.3333333</v>
      </c>
      <c r="NW445">
        <v>51693333333.333336</v>
      </c>
      <c r="NX445">
        <v>46986333333.333336</v>
      </c>
      <c r="NY445">
        <v>44851000000</v>
      </c>
      <c r="NZ445">
        <v>2135333333.3333333</v>
      </c>
      <c r="OA445">
        <v>4707000000</v>
      </c>
      <c r="OB445">
        <v>49387666666.666664</v>
      </c>
      <c r="OC445">
        <v>28246666666.666668</v>
      </c>
      <c r="OD445">
        <v>20186000000</v>
      </c>
      <c r="OE445">
        <v>8060666666.666667</v>
      </c>
      <c r="OF445">
        <v>21141000000</v>
      </c>
      <c r="OG445">
        <v>7847666666.666667</v>
      </c>
      <c r="OH445">
        <v>499666666.66666669</v>
      </c>
      <c r="OI445">
        <v>7300000000</v>
      </c>
      <c r="OJ445">
        <v>5493333333.333333</v>
      </c>
      <c r="OK445">
        <v>57124666666.666664</v>
      </c>
      <c r="OL445">
        <v>14542666666.666666</v>
      </c>
      <c r="OM445">
        <v>12879333333.333334</v>
      </c>
      <c r="ON445">
        <v>1663333333.3333333</v>
      </c>
      <c r="OP445">
        <v>10705333333.333334</v>
      </c>
      <c r="OQ445">
        <v>6339333333.333333</v>
      </c>
      <c r="OR445">
        <v>2663666666.6666665</v>
      </c>
      <c r="OS445">
        <v>1702000000</v>
      </c>
      <c r="OT445">
        <v>11296666666.666666</v>
      </c>
      <c r="OU445">
        <v>6631666666.666667</v>
      </c>
      <c r="OV445">
        <v>5289333333.333333</v>
      </c>
      <c r="OW445">
        <v>883666666.66666663</v>
      </c>
      <c r="OX445">
        <v>6483000000</v>
      </c>
      <c r="OY445">
        <v>5599333333.333333</v>
      </c>
      <c r="OZ445">
        <v>13676333333.333334</v>
      </c>
      <c r="PA445">
        <v>60110666666.666664</v>
      </c>
      <c r="PB445">
        <v>46434000000</v>
      </c>
    </row>
    <row r="446" spans="1:418" x14ac:dyDescent="0.45">
      <c r="A446" s="71">
        <v>30590</v>
      </c>
      <c r="B446">
        <v>100.8</v>
      </c>
      <c r="C446">
        <v>100.4</v>
      </c>
      <c r="D446">
        <v>100.3</v>
      </c>
      <c r="F446">
        <v>101.3</v>
      </c>
      <c r="I446">
        <v>101</v>
      </c>
      <c r="J446">
        <v>103.6</v>
      </c>
      <c r="K446">
        <v>103.6</v>
      </c>
      <c r="L446">
        <v>100.8</v>
      </c>
      <c r="M446">
        <v>100.7</v>
      </c>
      <c r="N446">
        <v>97.3</v>
      </c>
      <c r="O446">
        <v>96.6</v>
      </c>
      <c r="Q446">
        <v>101.8</v>
      </c>
      <c r="R446">
        <v>101</v>
      </c>
      <c r="S446">
        <v>103.9</v>
      </c>
      <c r="W446">
        <v>100.6</v>
      </c>
      <c r="AA446">
        <v>100.4</v>
      </c>
      <c r="AL446">
        <v>100.7</v>
      </c>
      <c r="AP446">
        <v>100.3</v>
      </c>
      <c r="AQ446">
        <v>100.3</v>
      </c>
      <c r="AR446">
        <v>99.7</v>
      </c>
      <c r="AT446">
        <v>100.6</v>
      </c>
      <c r="AU446">
        <v>99.8</v>
      </c>
      <c r="BC446">
        <v>99.3</v>
      </c>
      <c r="BG446">
        <v>98.1</v>
      </c>
      <c r="BH446">
        <v>97.9</v>
      </c>
      <c r="BI446">
        <v>97.7</v>
      </c>
      <c r="BJ446">
        <v>98.9</v>
      </c>
      <c r="BK446">
        <v>98.2</v>
      </c>
      <c r="BM446">
        <v>95.1</v>
      </c>
      <c r="BO446">
        <v>94.6</v>
      </c>
      <c r="BQ446">
        <v>95.3</v>
      </c>
      <c r="BR446">
        <v>94.9</v>
      </c>
      <c r="BS446">
        <v>95.5</v>
      </c>
      <c r="CB446">
        <v>99.9</v>
      </c>
      <c r="CF446">
        <v>100.8</v>
      </c>
      <c r="CG446">
        <v>103.2</v>
      </c>
      <c r="CJ446">
        <v>99.8</v>
      </c>
      <c r="CL446">
        <v>100.5</v>
      </c>
      <c r="CO446">
        <v>101.1</v>
      </c>
      <c r="CP446">
        <v>102.3</v>
      </c>
      <c r="CQ446">
        <v>96.7</v>
      </c>
      <c r="CR446">
        <v>101</v>
      </c>
      <c r="CS446">
        <v>109.6</v>
      </c>
      <c r="CU446">
        <v>72.599999999999994</v>
      </c>
      <c r="CW446">
        <v>108.3</v>
      </c>
      <c r="CX446">
        <v>109.5</v>
      </c>
      <c r="CZ446">
        <v>93.9</v>
      </c>
      <c r="DA446">
        <v>105.9</v>
      </c>
      <c r="DI446">
        <v>100.8</v>
      </c>
      <c r="DK446">
        <v>101.6</v>
      </c>
      <c r="DQ446">
        <v>100.3</v>
      </c>
      <c r="DX446">
        <v>100.4</v>
      </c>
      <c r="EB446">
        <v>100.3</v>
      </c>
      <c r="EC446">
        <v>100.8</v>
      </c>
      <c r="EF446">
        <v>100.7</v>
      </c>
      <c r="EI446">
        <v>101</v>
      </c>
      <c r="EK446">
        <v>101.2</v>
      </c>
      <c r="EP446">
        <v>101.5</v>
      </c>
      <c r="EQ446">
        <v>101.6</v>
      </c>
      <c r="ER446">
        <v>102.3</v>
      </c>
      <c r="EW446">
        <v>100.7</v>
      </c>
      <c r="EY446">
        <v>100.6</v>
      </c>
      <c r="EZ446">
        <v>100.1</v>
      </c>
      <c r="FA446">
        <v>100</v>
      </c>
      <c r="FB446">
        <v>100.3</v>
      </c>
      <c r="FE446">
        <v>100.3</v>
      </c>
      <c r="FF446">
        <v>100.8</v>
      </c>
      <c r="FG446">
        <v>100.9</v>
      </c>
      <c r="FH446">
        <v>101</v>
      </c>
      <c r="FI446">
        <v>99.9</v>
      </c>
      <c r="FJ446">
        <v>101.8</v>
      </c>
      <c r="FM446">
        <v>100.4</v>
      </c>
      <c r="FO446">
        <v>100.4</v>
      </c>
      <c r="FP446">
        <v>99.8</v>
      </c>
      <c r="FQ446">
        <v>100.2</v>
      </c>
      <c r="FS446">
        <v>99.6</v>
      </c>
      <c r="FX446">
        <v>101.1</v>
      </c>
      <c r="FY446">
        <v>101.2</v>
      </c>
      <c r="GA446">
        <v>100.8</v>
      </c>
      <c r="GC446">
        <v>100.9</v>
      </c>
      <c r="GF446">
        <v>103.7</v>
      </c>
      <c r="GH446">
        <v>100.7</v>
      </c>
      <c r="GI446">
        <v>100.7</v>
      </c>
      <c r="GJ446">
        <v>100.7</v>
      </c>
      <c r="GL446">
        <v>100.6</v>
      </c>
      <c r="GP446">
        <v>101.3</v>
      </c>
      <c r="GZ446">
        <v>102.3</v>
      </c>
      <c r="HA446">
        <v>102.2</v>
      </c>
      <c r="HB446">
        <v>102.5</v>
      </c>
      <c r="HC446">
        <v>102.3</v>
      </c>
      <c r="HD446">
        <v>102</v>
      </c>
      <c r="HE446">
        <v>102</v>
      </c>
      <c r="HI446">
        <v>9.4</v>
      </c>
      <c r="IA446">
        <v>99.8</v>
      </c>
      <c r="IE446">
        <v>100.6</v>
      </c>
      <c r="IH446">
        <v>100.4</v>
      </c>
      <c r="IN446">
        <v>101.3</v>
      </c>
      <c r="IU446">
        <v>102.6</v>
      </c>
      <c r="IV446">
        <v>102.3</v>
      </c>
      <c r="IW446">
        <v>102.3</v>
      </c>
      <c r="IX446">
        <v>9.8000000000000007</v>
      </c>
      <c r="JJ446">
        <v>103.3</v>
      </c>
      <c r="JQ446">
        <v>101.9</v>
      </c>
      <c r="JX446">
        <v>101</v>
      </c>
      <c r="JY446">
        <v>100.8</v>
      </c>
      <c r="JZ446">
        <v>100.9</v>
      </c>
      <c r="KA446">
        <v>101.2</v>
      </c>
      <c r="KB446">
        <v>101.4</v>
      </c>
      <c r="KC446">
        <v>101.2</v>
      </c>
      <c r="KD446">
        <v>100.7</v>
      </c>
      <c r="KE446">
        <v>101</v>
      </c>
      <c r="KG446">
        <v>100.5</v>
      </c>
      <c r="KH446">
        <v>101.6</v>
      </c>
      <c r="KI446">
        <v>98.9</v>
      </c>
      <c r="KJ446">
        <v>101.4</v>
      </c>
      <c r="KK446">
        <v>101.4</v>
      </c>
      <c r="KL446">
        <v>101.3</v>
      </c>
      <c r="KQ446">
        <v>100.4</v>
      </c>
      <c r="KT446">
        <v>7977666666.666667</v>
      </c>
      <c r="KU446">
        <v>790832000000</v>
      </c>
      <c r="KV446">
        <v>338597333333.33331</v>
      </c>
      <c r="KW446">
        <v>106423333333.33333</v>
      </c>
      <c r="KX446">
        <v>45706333333.333336</v>
      </c>
      <c r="KY446">
        <v>31249666666.666668</v>
      </c>
      <c r="KZ446">
        <v>6775666666.666667</v>
      </c>
      <c r="LA446">
        <v>7681000000</v>
      </c>
      <c r="LB446">
        <v>27966666666.666668</v>
      </c>
      <c r="LC446">
        <v>15360000000</v>
      </c>
      <c r="LD446">
        <v>5824666666.666667</v>
      </c>
      <c r="LE446">
        <v>4544666666.666667</v>
      </c>
      <c r="LF446">
        <v>2237333333.3333335</v>
      </c>
      <c r="LG446">
        <v>20951000000</v>
      </c>
      <c r="LH446">
        <v>10781000000</v>
      </c>
      <c r="LI446">
        <v>3498666666.6666665</v>
      </c>
      <c r="LJ446">
        <v>3997000000</v>
      </c>
      <c r="LK446">
        <v>2242666666.6666665</v>
      </c>
      <c r="LL446">
        <v>431333333.33333331</v>
      </c>
      <c r="LM446">
        <v>11799666666.666666</v>
      </c>
      <c r="LN446">
        <v>6066333333.333333</v>
      </c>
      <c r="LO446">
        <v>2519666666.6666665</v>
      </c>
      <c r="LP446">
        <v>887333333.33333337</v>
      </c>
      <c r="LQ446">
        <v>1905666666.6666667</v>
      </c>
      <c r="LR446">
        <v>420666666.66666669</v>
      </c>
      <c r="LS446">
        <v>232174000000</v>
      </c>
      <c r="LT446">
        <v>93907333333.333328</v>
      </c>
      <c r="LU446">
        <v>81028333333.333328</v>
      </c>
      <c r="LV446">
        <v>12533666666.666666</v>
      </c>
      <c r="LW446">
        <v>345000000</v>
      </c>
      <c r="LX446">
        <v>44026333333.333336</v>
      </c>
      <c r="LY446">
        <v>36050000000</v>
      </c>
      <c r="LZ446">
        <v>21327000000</v>
      </c>
      <c r="MA446">
        <v>12814333333.333334</v>
      </c>
      <c r="MB446">
        <v>1908666666.6666667</v>
      </c>
      <c r="MC446">
        <v>7976333333.333333</v>
      </c>
      <c r="MD446">
        <v>36090000000</v>
      </c>
      <c r="ME446">
        <v>31568333333.333332</v>
      </c>
      <c r="MF446">
        <v>4521666666.666667</v>
      </c>
      <c r="MG446">
        <v>58150333333.333336</v>
      </c>
      <c r="MH446">
        <v>9346666666.666666</v>
      </c>
      <c r="MI446">
        <v>9934333333.333334</v>
      </c>
      <c r="MJ446">
        <v>12649666666.666666</v>
      </c>
      <c r="MK446">
        <v>8242000000</v>
      </c>
      <c r="ML446">
        <v>9339000000</v>
      </c>
      <c r="MM446">
        <v>7756333333.333333</v>
      </c>
      <c r="MN446">
        <v>882333333.33333337</v>
      </c>
      <c r="MO446">
        <v>452234666666.66669</v>
      </c>
      <c r="MP446">
        <v>438111666666.66669</v>
      </c>
      <c r="MQ446">
        <v>145502666666.66666</v>
      </c>
      <c r="MR446">
        <v>112572666666.66667</v>
      </c>
      <c r="MS446">
        <v>29561333333.333332</v>
      </c>
      <c r="MT446">
        <v>81120666666.666672</v>
      </c>
      <c r="MU446">
        <v>1738666666.6666667</v>
      </c>
      <c r="MV446">
        <v>152000000</v>
      </c>
      <c r="MW446">
        <v>32930333333.333332</v>
      </c>
      <c r="MX446">
        <v>4583666666.666667</v>
      </c>
      <c r="MY446">
        <v>28346666666.666668</v>
      </c>
      <c r="MZ446">
        <v>18001000000</v>
      </c>
      <c r="NA446">
        <v>10345666666.666666</v>
      </c>
      <c r="NB446">
        <v>87501333333.333328</v>
      </c>
      <c r="NC446">
        <v>36131666666.666664</v>
      </c>
      <c r="ND446">
        <v>21890333333.333332</v>
      </c>
      <c r="NE446">
        <v>6533333333.333333</v>
      </c>
      <c r="NF446">
        <v>7708000000</v>
      </c>
      <c r="NG446">
        <v>51369666666.666664</v>
      </c>
      <c r="NH446">
        <v>43416666666.666664</v>
      </c>
      <c r="NI446">
        <v>7953333333.333333</v>
      </c>
      <c r="NJ446">
        <v>24393000000</v>
      </c>
      <c r="NK446">
        <v>15984333333.333334</v>
      </c>
      <c r="NL446">
        <v>14079000000</v>
      </c>
      <c r="NM446">
        <v>1905333333.3333333</v>
      </c>
      <c r="NN446">
        <v>8408666666.666667</v>
      </c>
      <c r="NO446">
        <v>2897333333.3333335</v>
      </c>
      <c r="NP446">
        <v>5479333333.333333</v>
      </c>
      <c r="NQ446">
        <v>31666666.666666668</v>
      </c>
      <c r="NR446">
        <v>20731333333.333332</v>
      </c>
      <c r="NS446">
        <v>9367000000</v>
      </c>
      <c r="NT446">
        <v>5909666666.666667</v>
      </c>
      <c r="NU446">
        <v>3867333333.3333335</v>
      </c>
      <c r="NV446">
        <v>1587333333.3333333</v>
      </c>
      <c r="NW446">
        <v>52349666666.666664</v>
      </c>
      <c r="NX446">
        <v>47395000000</v>
      </c>
      <c r="NY446">
        <v>45266666666.666664</v>
      </c>
      <c r="NZ446">
        <v>2128333333.3333333</v>
      </c>
      <c r="OA446">
        <v>4954666666.666667</v>
      </c>
      <c r="OB446">
        <v>48628000000</v>
      </c>
      <c r="OC446">
        <v>28680666666.666668</v>
      </c>
      <c r="OD446">
        <v>20593000000</v>
      </c>
      <c r="OE446">
        <v>8087333333.333333</v>
      </c>
      <c r="OF446">
        <v>19947333333.333332</v>
      </c>
      <c r="OG446">
        <v>7972000000</v>
      </c>
      <c r="OH446">
        <v>526666666.66666669</v>
      </c>
      <c r="OI446">
        <v>7738333333.333333</v>
      </c>
      <c r="OJ446">
        <v>3710333333.3333335</v>
      </c>
      <c r="OK446">
        <v>59005333333.333336</v>
      </c>
      <c r="OL446">
        <v>14767000000</v>
      </c>
      <c r="OM446">
        <v>13047333333.333334</v>
      </c>
      <c r="ON446">
        <v>1719666666.6666667</v>
      </c>
      <c r="OP446">
        <v>11003000000</v>
      </c>
      <c r="OQ446">
        <v>6477000000</v>
      </c>
      <c r="OR446">
        <v>2743000000</v>
      </c>
      <c r="OS446">
        <v>1783000000</v>
      </c>
      <c r="OT446">
        <v>11655000000</v>
      </c>
      <c r="OU446">
        <v>6788666666.666667</v>
      </c>
      <c r="OV446">
        <v>5554333333.333333</v>
      </c>
      <c r="OW446">
        <v>1259666666.6666667</v>
      </c>
      <c r="OX446">
        <v>6432666666.666667</v>
      </c>
      <c r="OY446">
        <v>5173000000</v>
      </c>
      <c r="OZ446">
        <v>14123333333.333334</v>
      </c>
      <c r="PA446">
        <v>61513333333.333336</v>
      </c>
      <c r="PB446">
        <v>47390000000</v>
      </c>
    </row>
    <row r="447" spans="1:418" x14ac:dyDescent="0.45">
      <c r="A447" s="71">
        <v>30621</v>
      </c>
      <c r="B447">
        <v>101.1</v>
      </c>
      <c r="C447">
        <v>100.8</v>
      </c>
      <c r="D447">
        <v>100.7</v>
      </c>
      <c r="F447">
        <v>101.7</v>
      </c>
      <c r="I447">
        <v>101.9</v>
      </c>
      <c r="J447">
        <v>104</v>
      </c>
      <c r="K447">
        <v>104</v>
      </c>
      <c r="L447">
        <v>101.3</v>
      </c>
      <c r="M447">
        <v>101.1</v>
      </c>
      <c r="N447">
        <v>96.1</v>
      </c>
      <c r="O447">
        <v>95</v>
      </c>
      <c r="Q447">
        <v>102.6</v>
      </c>
      <c r="R447">
        <v>101.8</v>
      </c>
      <c r="S447">
        <v>104.8</v>
      </c>
      <c r="W447">
        <v>100.9</v>
      </c>
      <c r="AA447">
        <v>100.7</v>
      </c>
      <c r="AL447">
        <v>100.9</v>
      </c>
      <c r="AP447">
        <v>100.3</v>
      </c>
      <c r="AQ447">
        <v>100.3</v>
      </c>
      <c r="AR447">
        <v>99.6</v>
      </c>
      <c r="AT447">
        <v>100.8</v>
      </c>
      <c r="AU447">
        <v>100.2</v>
      </c>
      <c r="BC447">
        <v>100.6</v>
      </c>
      <c r="BG447">
        <v>97.7</v>
      </c>
      <c r="BH447">
        <v>97.4</v>
      </c>
      <c r="BI447">
        <v>96.8</v>
      </c>
      <c r="BJ447">
        <v>97.8</v>
      </c>
      <c r="BK447">
        <v>97.5</v>
      </c>
      <c r="BM447">
        <v>94.1</v>
      </c>
      <c r="BO447">
        <v>94.1</v>
      </c>
      <c r="BQ447">
        <v>92.7</v>
      </c>
      <c r="BR447">
        <v>92.6</v>
      </c>
      <c r="BS447">
        <v>94.4</v>
      </c>
      <c r="CB447">
        <v>100.4</v>
      </c>
      <c r="CF447">
        <v>102.2</v>
      </c>
      <c r="CG447">
        <v>104.7</v>
      </c>
      <c r="CJ447">
        <v>99.6</v>
      </c>
      <c r="CL447">
        <v>100.5</v>
      </c>
      <c r="CO447">
        <v>100</v>
      </c>
      <c r="CP447">
        <v>99.9</v>
      </c>
      <c r="CQ447">
        <v>95.2</v>
      </c>
      <c r="CR447">
        <v>100.2</v>
      </c>
      <c r="CS447">
        <v>97.7</v>
      </c>
      <c r="CU447">
        <v>81.8</v>
      </c>
      <c r="CW447">
        <v>104.4</v>
      </c>
      <c r="CX447">
        <v>107.4</v>
      </c>
      <c r="CZ447">
        <v>94.4</v>
      </c>
      <c r="DA447">
        <v>100.6</v>
      </c>
      <c r="DI447">
        <v>101.1</v>
      </c>
      <c r="DK447">
        <v>101.7</v>
      </c>
      <c r="DQ447">
        <v>100.8</v>
      </c>
      <c r="DX447">
        <v>99.9</v>
      </c>
      <c r="EB447">
        <v>100.8</v>
      </c>
      <c r="EC447">
        <v>101.1</v>
      </c>
      <c r="EF447">
        <v>101.1</v>
      </c>
      <c r="EI447">
        <v>101.1</v>
      </c>
      <c r="EK447">
        <v>101.5</v>
      </c>
      <c r="EP447">
        <v>101.3</v>
      </c>
      <c r="EQ447">
        <v>101.3</v>
      </c>
      <c r="ER447">
        <v>102.6</v>
      </c>
      <c r="EW447">
        <v>101.5</v>
      </c>
      <c r="EY447">
        <v>100.9</v>
      </c>
      <c r="EZ447">
        <v>100.7</v>
      </c>
      <c r="FA447">
        <v>100.7</v>
      </c>
      <c r="FB447">
        <v>101.1</v>
      </c>
      <c r="FE447">
        <v>100.4</v>
      </c>
      <c r="FF447">
        <v>100.9</v>
      </c>
      <c r="FG447">
        <v>100.9</v>
      </c>
      <c r="FH447">
        <v>100.8</v>
      </c>
      <c r="FI447">
        <v>98.9</v>
      </c>
      <c r="FJ447">
        <v>102</v>
      </c>
      <c r="FM447">
        <v>100.8</v>
      </c>
      <c r="FO447">
        <v>100.8</v>
      </c>
      <c r="FP447">
        <v>100</v>
      </c>
      <c r="FQ447">
        <v>100.7</v>
      </c>
      <c r="FS447">
        <v>99.5</v>
      </c>
      <c r="FX447">
        <v>101.5</v>
      </c>
      <c r="FY447">
        <v>101.5</v>
      </c>
      <c r="GA447">
        <v>101</v>
      </c>
      <c r="GC447">
        <v>101.1</v>
      </c>
      <c r="GF447">
        <v>105.5</v>
      </c>
      <c r="GH447">
        <v>99.5</v>
      </c>
      <c r="GI447">
        <v>99.6</v>
      </c>
      <c r="GJ447">
        <v>99.6</v>
      </c>
      <c r="GL447">
        <v>99.9</v>
      </c>
      <c r="GP447">
        <v>101.9</v>
      </c>
      <c r="GZ447">
        <v>102.8</v>
      </c>
      <c r="HA447">
        <v>102.9</v>
      </c>
      <c r="HB447">
        <v>103.6</v>
      </c>
      <c r="HC447">
        <v>102.8</v>
      </c>
      <c r="HD447">
        <v>102.7</v>
      </c>
      <c r="HE447">
        <v>102.7</v>
      </c>
      <c r="HI447">
        <v>9.4</v>
      </c>
      <c r="IA447">
        <v>100</v>
      </c>
      <c r="IE447">
        <v>100.9</v>
      </c>
      <c r="IH447">
        <v>99.9</v>
      </c>
      <c r="IN447">
        <v>101.8</v>
      </c>
      <c r="IU447">
        <v>103.3</v>
      </c>
      <c r="IV447">
        <v>103.1</v>
      </c>
      <c r="IW447">
        <v>103.1</v>
      </c>
      <c r="IX447">
        <v>9.8000000000000007</v>
      </c>
      <c r="JJ447">
        <v>104</v>
      </c>
      <c r="JQ447">
        <v>102.5</v>
      </c>
      <c r="JX447">
        <v>101.5</v>
      </c>
      <c r="JY447">
        <v>101.2</v>
      </c>
      <c r="JZ447">
        <v>101.3</v>
      </c>
      <c r="KA447">
        <v>101.6</v>
      </c>
      <c r="KB447">
        <v>102</v>
      </c>
      <c r="KC447">
        <v>101.7</v>
      </c>
      <c r="KD447">
        <v>101</v>
      </c>
      <c r="KE447">
        <v>101.3</v>
      </c>
      <c r="KG447">
        <v>100.7</v>
      </c>
      <c r="KH447">
        <v>102.3</v>
      </c>
      <c r="KI447">
        <v>98.6</v>
      </c>
      <c r="KJ447">
        <v>101.6</v>
      </c>
      <c r="KK447">
        <v>101.5</v>
      </c>
      <c r="KL447">
        <v>101.6</v>
      </c>
      <c r="KQ447">
        <v>101</v>
      </c>
      <c r="KT447">
        <v>7977666666.666667</v>
      </c>
      <c r="KU447">
        <v>790832000000</v>
      </c>
      <c r="KV447">
        <v>338597333333.33331</v>
      </c>
      <c r="KW447">
        <v>106423333333.33333</v>
      </c>
      <c r="KX447">
        <v>45706333333.333336</v>
      </c>
      <c r="KY447">
        <v>31249666666.666668</v>
      </c>
      <c r="KZ447">
        <v>6775666666.666667</v>
      </c>
      <c r="LA447">
        <v>7681000000</v>
      </c>
      <c r="LB447">
        <v>27966666666.666668</v>
      </c>
      <c r="LC447">
        <v>15360000000</v>
      </c>
      <c r="LD447">
        <v>5824666666.666667</v>
      </c>
      <c r="LE447">
        <v>4544666666.666667</v>
      </c>
      <c r="LF447">
        <v>2237333333.3333335</v>
      </c>
      <c r="LG447">
        <v>20951000000</v>
      </c>
      <c r="LH447">
        <v>10781000000</v>
      </c>
      <c r="LI447">
        <v>3498666666.6666665</v>
      </c>
      <c r="LJ447">
        <v>3997000000</v>
      </c>
      <c r="LK447">
        <v>2242666666.6666665</v>
      </c>
      <c r="LL447">
        <v>431333333.33333331</v>
      </c>
      <c r="LM447">
        <v>11799666666.666666</v>
      </c>
      <c r="LN447">
        <v>6066333333.333333</v>
      </c>
      <c r="LO447">
        <v>2519666666.6666665</v>
      </c>
      <c r="LP447">
        <v>887333333.33333337</v>
      </c>
      <c r="LQ447">
        <v>1905666666.6666667</v>
      </c>
      <c r="LR447">
        <v>420666666.66666669</v>
      </c>
      <c r="LS447">
        <v>232174000000</v>
      </c>
      <c r="LT447">
        <v>93907333333.333328</v>
      </c>
      <c r="LU447">
        <v>81028333333.333328</v>
      </c>
      <c r="LV447">
        <v>12533666666.666666</v>
      </c>
      <c r="LW447">
        <v>345000000</v>
      </c>
      <c r="LX447">
        <v>44026333333.333336</v>
      </c>
      <c r="LY447">
        <v>36050000000</v>
      </c>
      <c r="LZ447">
        <v>21327000000</v>
      </c>
      <c r="MA447">
        <v>12814333333.333334</v>
      </c>
      <c r="MB447">
        <v>1908666666.6666667</v>
      </c>
      <c r="MC447">
        <v>7976333333.333333</v>
      </c>
      <c r="MD447">
        <v>36090000000</v>
      </c>
      <c r="ME447">
        <v>31568333333.333332</v>
      </c>
      <c r="MF447">
        <v>4521666666.666667</v>
      </c>
      <c r="MG447">
        <v>58150333333.333336</v>
      </c>
      <c r="MH447">
        <v>9346666666.666666</v>
      </c>
      <c r="MI447">
        <v>9934333333.333334</v>
      </c>
      <c r="MJ447">
        <v>12649666666.666666</v>
      </c>
      <c r="MK447">
        <v>8242000000</v>
      </c>
      <c r="ML447">
        <v>9339000000</v>
      </c>
      <c r="MM447">
        <v>7756333333.333333</v>
      </c>
      <c r="MN447">
        <v>882333333.33333337</v>
      </c>
      <c r="MO447">
        <v>452234666666.66669</v>
      </c>
      <c r="MP447">
        <v>438111666666.66669</v>
      </c>
      <c r="MQ447">
        <v>145502666666.66666</v>
      </c>
      <c r="MR447">
        <v>112572666666.66667</v>
      </c>
      <c r="MS447">
        <v>29561333333.333332</v>
      </c>
      <c r="MT447">
        <v>81120666666.666672</v>
      </c>
      <c r="MU447">
        <v>1738666666.6666667</v>
      </c>
      <c r="MV447">
        <v>152000000</v>
      </c>
      <c r="MW447">
        <v>32930333333.333332</v>
      </c>
      <c r="MX447">
        <v>4583666666.666667</v>
      </c>
      <c r="MY447">
        <v>28346666666.666668</v>
      </c>
      <c r="MZ447">
        <v>18001000000</v>
      </c>
      <c r="NA447">
        <v>10345666666.666666</v>
      </c>
      <c r="NB447">
        <v>87501333333.333328</v>
      </c>
      <c r="NC447">
        <v>36131666666.666664</v>
      </c>
      <c r="ND447">
        <v>21890333333.333332</v>
      </c>
      <c r="NE447">
        <v>6533333333.333333</v>
      </c>
      <c r="NF447">
        <v>7708000000</v>
      </c>
      <c r="NG447">
        <v>51369666666.666664</v>
      </c>
      <c r="NH447">
        <v>43416666666.666664</v>
      </c>
      <c r="NI447">
        <v>7953333333.333333</v>
      </c>
      <c r="NJ447">
        <v>24393000000</v>
      </c>
      <c r="NK447">
        <v>15984333333.333334</v>
      </c>
      <c r="NL447">
        <v>14079000000</v>
      </c>
      <c r="NM447">
        <v>1905333333.3333333</v>
      </c>
      <c r="NN447">
        <v>8408666666.666667</v>
      </c>
      <c r="NO447">
        <v>2897333333.3333335</v>
      </c>
      <c r="NP447">
        <v>5479333333.333333</v>
      </c>
      <c r="NQ447">
        <v>31666666.666666668</v>
      </c>
      <c r="NR447">
        <v>20731333333.333332</v>
      </c>
      <c r="NS447">
        <v>9367000000</v>
      </c>
      <c r="NT447">
        <v>5909666666.666667</v>
      </c>
      <c r="NU447">
        <v>3867333333.3333335</v>
      </c>
      <c r="NV447">
        <v>1587333333.3333333</v>
      </c>
      <c r="NW447">
        <v>52349666666.666664</v>
      </c>
      <c r="NX447">
        <v>47395000000</v>
      </c>
      <c r="NY447">
        <v>45266666666.666664</v>
      </c>
      <c r="NZ447">
        <v>2128333333.3333333</v>
      </c>
      <c r="OA447">
        <v>4954666666.666667</v>
      </c>
      <c r="OB447">
        <v>48628000000</v>
      </c>
      <c r="OC447">
        <v>28680666666.666668</v>
      </c>
      <c r="OD447">
        <v>20593000000</v>
      </c>
      <c r="OE447">
        <v>8087333333.333333</v>
      </c>
      <c r="OF447">
        <v>19947333333.333332</v>
      </c>
      <c r="OG447">
        <v>7972000000</v>
      </c>
      <c r="OH447">
        <v>526666666.66666669</v>
      </c>
      <c r="OI447">
        <v>7738333333.333333</v>
      </c>
      <c r="OJ447">
        <v>3710333333.3333335</v>
      </c>
      <c r="OK447">
        <v>59005333333.333336</v>
      </c>
      <c r="OL447">
        <v>14767000000</v>
      </c>
      <c r="OM447">
        <v>13047333333.333334</v>
      </c>
      <c r="ON447">
        <v>1719666666.6666667</v>
      </c>
      <c r="OP447">
        <v>11003000000</v>
      </c>
      <c r="OQ447">
        <v>6477000000</v>
      </c>
      <c r="OR447">
        <v>2743000000</v>
      </c>
      <c r="OS447">
        <v>1783000000</v>
      </c>
      <c r="OT447">
        <v>11655000000</v>
      </c>
      <c r="OU447">
        <v>6788666666.666667</v>
      </c>
      <c r="OV447">
        <v>5554333333.333333</v>
      </c>
      <c r="OW447">
        <v>1259666666.6666667</v>
      </c>
      <c r="OX447">
        <v>6432666666.666667</v>
      </c>
      <c r="OY447">
        <v>5173000000</v>
      </c>
      <c r="OZ447">
        <v>14123333333.333334</v>
      </c>
      <c r="PA447">
        <v>61513333333.333336</v>
      </c>
      <c r="PB447">
        <v>47390000000</v>
      </c>
    </row>
    <row r="448" spans="1:418" x14ac:dyDescent="0.45">
      <c r="A448" s="71">
        <v>30651</v>
      </c>
      <c r="B448">
        <v>101.4</v>
      </c>
      <c r="C448">
        <v>101</v>
      </c>
      <c r="D448">
        <v>101.1</v>
      </c>
      <c r="F448">
        <v>102.1</v>
      </c>
      <c r="I448">
        <v>103.1</v>
      </c>
      <c r="J448">
        <v>104.4</v>
      </c>
      <c r="K448">
        <v>104.4</v>
      </c>
      <c r="L448">
        <v>101.2</v>
      </c>
      <c r="M448">
        <v>101.1</v>
      </c>
      <c r="N448">
        <v>95</v>
      </c>
      <c r="O448">
        <v>93.9</v>
      </c>
      <c r="Q448">
        <v>102.9</v>
      </c>
      <c r="R448">
        <v>101.5</v>
      </c>
      <c r="S448">
        <v>105.8</v>
      </c>
      <c r="W448">
        <v>101.2</v>
      </c>
      <c r="AA448">
        <v>101.2</v>
      </c>
      <c r="AL448">
        <v>101.2</v>
      </c>
      <c r="AP448">
        <v>100.6</v>
      </c>
      <c r="AQ448">
        <v>100.6</v>
      </c>
      <c r="AR448">
        <v>100</v>
      </c>
      <c r="AT448">
        <v>100.9</v>
      </c>
      <c r="AU448">
        <v>100.5</v>
      </c>
      <c r="BC448">
        <v>101</v>
      </c>
      <c r="BG448">
        <v>98</v>
      </c>
      <c r="BH448">
        <v>97.3</v>
      </c>
      <c r="BI448">
        <v>96.1</v>
      </c>
      <c r="BJ448">
        <v>96.7</v>
      </c>
      <c r="BK448">
        <v>96.2</v>
      </c>
      <c r="BM448">
        <v>94.2</v>
      </c>
      <c r="BO448">
        <v>95.1</v>
      </c>
      <c r="BQ448">
        <v>94.1</v>
      </c>
      <c r="BR448">
        <v>93.8</v>
      </c>
      <c r="BS448">
        <v>94.2</v>
      </c>
      <c r="CB448">
        <v>100.3</v>
      </c>
      <c r="CF448">
        <v>102</v>
      </c>
      <c r="CG448">
        <v>114.9</v>
      </c>
      <c r="CJ448">
        <v>99.6</v>
      </c>
      <c r="CL448">
        <v>100.3</v>
      </c>
      <c r="CO448">
        <v>100.6</v>
      </c>
      <c r="CP448">
        <v>101.6</v>
      </c>
      <c r="CQ448">
        <v>95.4</v>
      </c>
      <c r="CR448">
        <v>101.6</v>
      </c>
      <c r="CS448">
        <v>98.3</v>
      </c>
      <c r="CU448">
        <v>83.5</v>
      </c>
      <c r="CW448">
        <v>105</v>
      </c>
      <c r="CX448">
        <v>109.7</v>
      </c>
      <c r="CZ448">
        <v>86.3</v>
      </c>
      <c r="DA448">
        <v>106.3</v>
      </c>
      <c r="DI448">
        <v>101.3</v>
      </c>
      <c r="DK448">
        <v>102.1</v>
      </c>
      <c r="DQ448">
        <v>101.1</v>
      </c>
      <c r="DX448">
        <v>99.6</v>
      </c>
      <c r="EB448">
        <v>101.1</v>
      </c>
      <c r="EC448">
        <v>101.7</v>
      </c>
      <c r="EF448">
        <v>101.2</v>
      </c>
      <c r="EI448">
        <v>101.2</v>
      </c>
      <c r="EK448">
        <v>101.7</v>
      </c>
      <c r="EP448">
        <v>101.1</v>
      </c>
      <c r="EQ448">
        <v>100.9</v>
      </c>
      <c r="ER448">
        <v>102.7</v>
      </c>
      <c r="EW448">
        <v>101.9</v>
      </c>
      <c r="EY448">
        <v>101.1</v>
      </c>
      <c r="EZ448">
        <v>101.1</v>
      </c>
      <c r="FA448">
        <v>101.1</v>
      </c>
      <c r="FB448">
        <v>101.6</v>
      </c>
      <c r="FE448">
        <v>100.5</v>
      </c>
      <c r="FF448">
        <v>100.3</v>
      </c>
      <c r="FG448">
        <v>101.2</v>
      </c>
      <c r="FH448">
        <v>101.4</v>
      </c>
      <c r="FI448">
        <v>99.7</v>
      </c>
      <c r="FJ448">
        <v>103.5</v>
      </c>
      <c r="FM448">
        <v>100.9</v>
      </c>
      <c r="FO448">
        <v>100.9</v>
      </c>
      <c r="FP448">
        <v>100</v>
      </c>
      <c r="FQ448">
        <v>100.4</v>
      </c>
      <c r="FS448">
        <v>99</v>
      </c>
      <c r="FX448">
        <v>101.5</v>
      </c>
      <c r="FY448">
        <v>101.6</v>
      </c>
      <c r="GA448">
        <v>101.3</v>
      </c>
      <c r="GC448">
        <v>101.3</v>
      </c>
      <c r="GF448">
        <v>106.5</v>
      </c>
      <c r="GH448">
        <v>98.6</v>
      </c>
      <c r="GI448">
        <v>98.7</v>
      </c>
      <c r="GJ448">
        <v>98.7</v>
      </c>
      <c r="GL448">
        <v>99.4</v>
      </c>
      <c r="GP448">
        <v>101.9</v>
      </c>
      <c r="GZ448">
        <v>103.4</v>
      </c>
      <c r="HA448">
        <v>103.5</v>
      </c>
      <c r="HB448">
        <v>104.3</v>
      </c>
      <c r="HC448">
        <v>103.3</v>
      </c>
      <c r="HD448">
        <v>103.3</v>
      </c>
      <c r="HE448">
        <v>103.2</v>
      </c>
      <c r="HI448">
        <v>9.5</v>
      </c>
      <c r="IA448">
        <v>100.2</v>
      </c>
      <c r="IE448">
        <v>100.3</v>
      </c>
      <c r="IH448">
        <v>99.9</v>
      </c>
      <c r="IN448">
        <v>102.3</v>
      </c>
      <c r="IU448">
        <v>104.1</v>
      </c>
      <c r="IV448">
        <v>103.9</v>
      </c>
      <c r="IW448">
        <v>104</v>
      </c>
      <c r="IX448">
        <v>9.9</v>
      </c>
      <c r="JJ448">
        <v>104.4</v>
      </c>
      <c r="JQ448">
        <v>103.1</v>
      </c>
      <c r="JX448">
        <v>101.8</v>
      </c>
      <c r="JY448">
        <v>101.6</v>
      </c>
      <c r="JZ448">
        <v>101.5</v>
      </c>
      <c r="KA448">
        <v>101.7</v>
      </c>
      <c r="KB448">
        <v>102.3</v>
      </c>
      <c r="KC448">
        <v>101.9</v>
      </c>
      <c r="KD448">
        <v>101.2</v>
      </c>
      <c r="KE448">
        <v>101.5</v>
      </c>
      <c r="KG448">
        <v>100.9</v>
      </c>
      <c r="KH448">
        <v>102.4</v>
      </c>
      <c r="KI448">
        <v>99.3</v>
      </c>
      <c r="KJ448">
        <v>101.6</v>
      </c>
      <c r="KK448">
        <v>101.6</v>
      </c>
      <c r="KL448">
        <v>101.8</v>
      </c>
      <c r="KQ448">
        <v>101.4</v>
      </c>
      <c r="KT448">
        <v>7977666666.666667</v>
      </c>
      <c r="KU448">
        <v>790832000000</v>
      </c>
      <c r="KV448">
        <v>338597333333.33331</v>
      </c>
      <c r="KW448">
        <v>106423333333.33333</v>
      </c>
      <c r="KX448">
        <v>45706333333.333336</v>
      </c>
      <c r="KY448">
        <v>31249666666.666668</v>
      </c>
      <c r="KZ448">
        <v>6775666666.666667</v>
      </c>
      <c r="LA448">
        <v>7681000000</v>
      </c>
      <c r="LB448">
        <v>27966666666.666668</v>
      </c>
      <c r="LC448">
        <v>15360000000</v>
      </c>
      <c r="LD448">
        <v>5824666666.666667</v>
      </c>
      <c r="LE448">
        <v>4544666666.666667</v>
      </c>
      <c r="LF448">
        <v>2237333333.3333335</v>
      </c>
      <c r="LG448">
        <v>20951000000</v>
      </c>
      <c r="LH448">
        <v>10781000000</v>
      </c>
      <c r="LI448">
        <v>3498666666.6666665</v>
      </c>
      <c r="LJ448">
        <v>3997000000</v>
      </c>
      <c r="LK448">
        <v>2242666666.6666665</v>
      </c>
      <c r="LL448">
        <v>431333333.33333331</v>
      </c>
      <c r="LM448">
        <v>11799666666.666666</v>
      </c>
      <c r="LN448">
        <v>6066333333.333333</v>
      </c>
      <c r="LO448">
        <v>2519666666.6666665</v>
      </c>
      <c r="LP448">
        <v>887333333.33333337</v>
      </c>
      <c r="LQ448">
        <v>1905666666.6666667</v>
      </c>
      <c r="LR448">
        <v>420666666.66666669</v>
      </c>
      <c r="LS448">
        <v>232174000000</v>
      </c>
      <c r="LT448">
        <v>93907333333.333328</v>
      </c>
      <c r="LU448">
        <v>81028333333.333328</v>
      </c>
      <c r="LV448">
        <v>12533666666.666666</v>
      </c>
      <c r="LW448">
        <v>345000000</v>
      </c>
      <c r="LX448">
        <v>44026333333.333336</v>
      </c>
      <c r="LY448">
        <v>36050000000</v>
      </c>
      <c r="LZ448">
        <v>21327000000</v>
      </c>
      <c r="MA448">
        <v>12814333333.333334</v>
      </c>
      <c r="MB448">
        <v>1908666666.6666667</v>
      </c>
      <c r="MC448">
        <v>7976333333.333333</v>
      </c>
      <c r="MD448">
        <v>36090000000</v>
      </c>
      <c r="ME448">
        <v>31568333333.333332</v>
      </c>
      <c r="MF448">
        <v>4521666666.666667</v>
      </c>
      <c r="MG448">
        <v>58150333333.333336</v>
      </c>
      <c r="MH448">
        <v>9346666666.666666</v>
      </c>
      <c r="MI448">
        <v>9934333333.333334</v>
      </c>
      <c r="MJ448">
        <v>12649666666.666666</v>
      </c>
      <c r="MK448">
        <v>8242000000</v>
      </c>
      <c r="ML448">
        <v>9339000000</v>
      </c>
      <c r="MM448">
        <v>7756333333.333333</v>
      </c>
      <c r="MN448">
        <v>882333333.33333337</v>
      </c>
      <c r="MO448">
        <v>452234666666.66669</v>
      </c>
      <c r="MP448">
        <v>438111666666.66669</v>
      </c>
      <c r="MQ448">
        <v>145502666666.66666</v>
      </c>
      <c r="MR448">
        <v>112572666666.66667</v>
      </c>
      <c r="MS448">
        <v>29561333333.333332</v>
      </c>
      <c r="MT448">
        <v>81120666666.666672</v>
      </c>
      <c r="MU448">
        <v>1738666666.6666667</v>
      </c>
      <c r="MV448">
        <v>152000000</v>
      </c>
      <c r="MW448">
        <v>32930333333.333332</v>
      </c>
      <c r="MX448">
        <v>4583666666.666667</v>
      </c>
      <c r="MY448">
        <v>28346666666.666668</v>
      </c>
      <c r="MZ448">
        <v>18001000000</v>
      </c>
      <c r="NA448">
        <v>10345666666.666666</v>
      </c>
      <c r="NB448">
        <v>87501333333.333328</v>
      </c>
      <c r="NC448">
        <v>36131666666.666664</v>
      </c>
      <c r="ND448">
        <v>21890333333.333332</v>
      </c>
      <c r="NE448">
        <v>6533333333.333333</v>
      </c>
      <c r="NF448">
        <v>7708000000</v>
      </c>
      <c r="NG448">
        <v>51369666666.666664</v>
      </c>
      <c r="NH448">
        <v>43416666666.666664</v>
      </c>
      <c r="NI448">
        <v>7953333333.333333</v>
      </c>
      <c r="NJ448">
        <v>24393000000</v>
      </c>
      <c r="NK448">
        <v>15984333333.333334</v>
      </c>
      <c r="NL448">
        <v>14079000000</v>
      </c>
      <c r="NM448">
        <v>1905333333.3333333</v>
      </c>
      <c r="NN448">
        <v>8408666666.666667</v>
      </c>
      <c r="NO448">
        <v>2897333333.3333335</v>
      </c>
      <c r="NP448">
        <v>5479333333.333333</v>
      </c>
      <c r="NQ448">
        <v>31666666.666666668</v>
      </c>
      <c r="NR448">
        <v>20731333333.333332</v>
      </c>
      <c r="NS448">
        <v>9367000000</v>
      </c>
      <c r="NT448">
        <v>5909666666.666667</v>
      </c>
      <c r="NU448">
        <v>3867333333.3333335</v>
      </c>
      <c r="NV448">
        <v>1587333333.3333333</v>
      </c>
      <c r="NW448">
        <v>52349666666.666664</v>
      </c>
      <c r="NX448">
        <v>47395000000</v>
      </c>
      <c r="NY448">
        <v>45266666666.666664</v>
      </c>
      <c r="NZ448">
        <v>2128333333.3333333</v>
      </c>
      <c r="OA448">
        <v>4954666666.666667</v>
      </c>
      <c r="OB448">
        <v>48628000000</v>
      </c>
      <c r="OC448">
        <v>28680666666.666668</v>
      </c>
      <c r="OD448">
        <v>20593000000</v>
      </c>
      <c r="OE448">
        <v>8087333333.333333</v>
      </c>
      <c r="OF448">
        <v>19947333333.333332</v>
      </c>
      <c r="OG448">
        <v>7972000000</v>
      </c>
      <c r="OH448">
        <v>526666666.66666669</v>
      </c>
      <c r="OI448">
        <v>7738333333.333333</v>
      </c>
      <c r="OJ448">
        <v>3710333333.3333335</v>
      </c>
      <c r="OK448">
        <v>59005333333.333336</v>
      </c>
      <c r="OL448">
        <v>14767000000</v>
      </c>
      <c r="OM448">
        <v>13047333333.333334</v>
      </c>
      <c r="ON448">
        <v>1719666666.6666667</v>
      </c>
      <c r="OP448">
        <v>11003000000</v>
      </c>
      <c r="OQ448">
        <v>6477000000</v>
      </c>
      <c r="OR448">
        <v>2743000000</v>
      </c>
      <c r="OS448">
        <v>1783000000</v>
      </c>
      <c r="OT448">
        <v>11655000000</v>
      </c>
      <c r="OU448">
        <v>6788666666.666667</v>
      </c>
      <c r="OV448">
        <v>5554333333.333333</v>
      </c>
      <c r="OW448">
        <v>1259666666.6666667</v>
      </c>
      <c r="OX448">
        <v>6432666666.666667</v>
      </c>
      <c r="OY448">
        <v>5173000000</v>
      </c>
      <c r="OZ448">
        <v>14123333333.333334</v>
      </c>
      <c r="PA448">
        <v>61513333333.333336</v>
      </c>
      <c r="PB448">
        <v>47390000000</v>
      </c>
    </row>
    <row r="449" spans="1:418" x14ac:dyDescent="0.45">
      <c r="A449" s="71">
        <v>30682</v>
      </c>
      <c r="B449">
        <v>102.1</v>
      </c>
      <c r="C449">
        <v>101.5</v>
      </c>
      <c r="D449">
        <v>101.4</v>
      </c>
      <c r="F449">
        <v>102.5</v>
      </c>
      <c r="H449">
        <v>105.3</v>
      </c>
      <c r="I449">
        <v>103.8</v>
      </c>
      <c r="J449">
        <v>104.7</v>
      </c>
      <c r="K449">
        <v>104.7</v>
      </c>
      <c r="L449">
        <v>102.4</v>
      </c>
      <c r="M449">
        <v>101.3</v>
      </c>
      <c r="N449">
        <v>97.5</v>
      </c>
      <c r="O449">
        <v>96.6</v>
      </c>
      <c r="Q449">
        <v>102.4</v>
      </c>
      <c r="R449">
        <v>101.8</v>
      </c>
      <c r="S449">
        <v>104.3</v>
      </c>
      <c r="V449">
        <v>99.8</v>
      </c>
      <c r="W449">
        <v>101.2</v>
      </c>
      <c r="AA449">
        <v>101.2</v>
      </c>
      <c r="AL449">
        <v>101.2</v>
      </c>
      <c r="AP449">
        <v>101.9</v>
      </c>
      <c r="AQ449">
        <v>102</v>
      </c>
      <c r="AR449">
        <v>101.7</v>
      </c>
      <c r="AT449">
        <v>101.1</v>
      </c>
      <c r="AU449">
        <v>100.8</v>
      </c>
      <c r="BC449">
        <v>102</v>
      </c>
      <c r="BD449">
        <v>102.1</v>
      </c>
      <c r="BG449">
        <v>101.4</v>
      </c>
      <c r="BH449">
        <v>99.9</v>
      </c>
      <c r="BI449">
        <v>99</v>
      </c>
      <c r="BJ449">
        <v>100</v>
      </c>
      <c r="BK449">
        <v>98.5</v>
      </c>
      <c r="BM449">
        <v>97.5</v>
      </c>
      <c r="BO449">
        <v>95.7</v>
      </c>
      <c r="BQ449">
        <v>96.1</v>
      </c>
      <c r="BR449">
        <v>95.4</v>
      </c>
      <c r="BS449">
        <v>99.9</v>
      </c>
      <c r="CB449">
        <v>99.6</v>
      </c>
      <c r="CF449">
        <v>100.9</v>
      </c>
      <c r="CG449">
        <v>132.6</v>
      </c>
      <c r="CJ449">
        <v>99.5</v>
      </c>
      <c r="CL449">
        <v>100.7</v>
      </c>
      <c r="CO449">
        <v>103.6</v>
      </c>
      <c r="CP449">
        <v>105</v>
      </c>
      <c r="CQ449">
        <v>99.6</v>
      </c>
      <c r="CR449">
        <v>102.4</v>
      </c>
      <c r="CS449">
        <v>99.3</v>
      </c>
      <c r="CU449">
        <v>90.1</v>
      </c>
      <c r="CW449">
        <v>111.7</v>
      </c>
      <c r="CX449">
        <v>115.1</v>
      </c>
      <c r="CZ449">
        <v>110.9</v>
      </c>
      <c r="DA449">
        <v>123</v>
      </c>
      <c r="DI449">
        <v>101.1</v>
      </c>
      <c r="DK449">
        <v>101.7</v>
      </c>
      <c r="DQ449">
        <v>101.3</v>
      </c>
      <c r="DX449">
        <v>99.9</v>
      </c>
      <c r="EB449">
        <v>101.4</v>
      </c>
      <c r="EC449">
        <v>101.5</v>
      </c>
      <c r="EF449">
        <v>101.3</v>
      </c>
      <c r="EI449">
        <v>101.3</v>
      </c>
      <c r="EK449">
        <v>102.3</v>
      </c>
      <c r="EP449">
        <v>101.5</v>
      </c>
      <c r="EQ449">
        <v>101.2</v>
      </c>
      <c r="ER449">
        <v>102.7</v>
      </c>
      <c r="EW449">
        <v>102.7</v>
      </c>
      <c r="EY449">
        <v>101.5</v>
      </c>
      <c r="EZ449">
        <v>101.9</v>
      </c>
      <c r="FA449">
        <v>101.6</v>
      </c>
      <c r="FB449">
        <v>102.5</v>
      </c>
      <c r="FC449">
        <v>102.1</v>
      </c>
      <c r="FE449">
        <v>100.2</v>
      </c>
      <c r="FF449">
        <v>102.4</v>
      </c>
      <c r="FG449">
        <v>101.2</v>
      </c>
      <c r="FH449">
        <v>101.3</v>
      </c>
      <c r="FI449">
        <v>101</v>
      </c>
      <c r="FJ449">
        <v>103.8</v>
      </c>
      <c r="FM449">
        <v>101.1</v>
      </c>
      <c r="FO449">
        <v>101.1</v>
      </c>
      <c r="FP449">
        <v>100.7</v>
      </c>
      <c r="FQ449">
        <v>100.9</v>
      </c>
      <c r="FS449">
        <v>100.2</v>
      </c>
      <c r="FX449">
        <v>102</v>
      </c>
      <c r="FY449">
        <v>102</v>
      </c>
      <c r="GA449">
        <v>101.4</v>
      </c>
      <c r="GC449">
        <v>101.6</v>
      </c>
      <c r="GD449">
        <v>99.6</v>
      </c>
      <c r="GF449">
        <v>107.5</v>
      </c>
      <c r="GH449">
        <v>98.9</v>
      </c>
      <c r="GI449">
        <v>99</v>
      </c>
      <c r="GJ449">
        <v>99.1</v>
      </c>
      <c r="GL449">
        <v>99.6</v>
      </c>
      <c r="GP449">
        <v>102.1</v>
      </c>
      <c r="GZ449">
        <v>104</v>
      </c>
      <c r="HA449">
        <v>104.1</v>
      </c>
      <c r="HB449">
        <v>105.1</v>
      </c>
      <c r="HC449">
        <v>103.9</v>
      </c>
      <c r="HD449">
        <v>103.9</v>
      </c>
      <c r="HE449">
        <v>104.1</v>
      </c>
      <c r="HI449">
        <v>9.6</v>
      </c>
      <c r="IA449">
        <v>101</v>
      </c>
      <c r="IE449">
        <v>99.8</v>
      </c>
      <c r="IH449">
        <v>100.1</v>
      </c>
      <c r="IN449">
        <v>102.3</v>
      </c>
      <c r="IU449">
        <v>104.8</v>
      </c>
      <c r="IV449">
        <v>104.8</v>
      </c>
      <c r="IW449">
        <v>104.9</v>
      </c>
      <c r="IX449">
        <v>10</v>
      </c>
      <c r="JJ449">
        <v>105.2</v>
      </c>
      <c r="JQ449">
        <v>103.5</v>
      </c>
      <c r="JX449">
        <v>102.5</v>
      </c>
      <c r="JY449">
        <v>102.4</v>
      </c>
      <c r="JZ449">
        <v>102</v>
      </c>
      <c r="KA449">
        <v>102.3</v>
      </c>
      <c r="KB449">
        <v>103</v>
      </c>
      <c r="KC449">
        <v>102.4</v>
      </c>
      <c r="KD449">
        <v>101.8</v>
      </c>
      <c r="KE449">
        <v>102.2</v>
      </c>
      <c r="KF449">
        <v>304.2</v>
      </c>
      <c r="KG449">
        <v>101.3</v>
      </c>
      <c r="KH449">
        <v>103.4</v>
      </c>
      <c r="KI449">
        <v>102.1</v>
      </c>
      <c r="KJ449">
        <v>102</v>
      </c>
      <c r="KK449">
        <v>101.9</v>
      </c>
      <c r="KL449">
        <v>101.8</v>
      </c>
      <c r="KQ449">
        <v>102</v>
      </c>
      <c r="KT449">
        <v>7914000000</v>
      </c>
      <c r="KU449">
        <v>806055000000</v>
      </c>
      <c r="KV449">
        <v>345965000000</v>
      </c>
      <c r="KW449">
        <v>110479666666.66667</v>
      </c>
      <c r="KX449">
        <v>47798666666.666664</v>
      </c>
      <c r="KY449">
        <v>32750666666.666668</v>
      </c>
      <c r="KZ449">
        <v>7322000000</v>
      </c>
      <c r="LA449">
        <v>7726333333.333333</v>
      </c>
      <c r="LB449">
        <v>28600666666.666668</v>
      </c>
      <c r="LC449">
        <v>15805333333.333334</v>
      </c>
      <c r="LD449">
        <v>5956666666.666667</v>
      </c>
      <c r="LE449">
        <v>4547000000</v>
      </c>
      <c r="LF449">
        <v>2291666666.6666665</v>
      </c>
      <c r="LG449">
        <v>21938666666.666668</v>
      </c>
      <c r="LH449">
        <v>11089333333.333334</v>
      </c>
      <c r="LI449">
        <v>3670333333.3333335</v>
      </c>
      <c r="LJ449">
        <v>4442333333.333333</v>
      </c>
      <c r="LK449">
        <v>2294666666.6666665</v>
      </c>
      <c r="LL449">
        <v>442000000</v>
      </c>
      <c r="LM449">
        <v>12141333333.333334</v>
      </c>
      <c r="LN449">
        <v>6294000000</v>
      </c>
      <c r="LO449">
        <v>2584000000</v>
      </c>
      <c r="LP449">
        <v>923333333.33333337</v>
      </c>
      <c r="LQ449">
        <v>1930333333.3333333</v>
      </c>
      <c r="LR449">
        <v>410000000</v>
      </c>
      <c r="LS449">
        <v>235485666666.66666</v>
      </c>
      <c r="LT449">
        <v>95147000000</v>
      </c>
      <c r="LU449">
        <v>82539666666.666672</v>
      </c>
      <c r="LV449">
        <v>12261000000</v>
      </c>
      <c r="LW449">
        <v>346333333.33333331</v>
      </c>
      <c r="LX449">
        <v>44793333333.333336</v>
      </c>
      <c r="LY449">
        <v>36703333333.333336</v>
      </c>
      <c r="LZ449">
        <v>21716666666.666668</v>
      </c>
      <c r="MA449">
        <v>13045000000</v>
      </c>
      <c r="MB449">
        <v>1941333333.3333333</v>
      </c>
      <c r="MC449">
        <v>8090333333.333333</v>
      </c>
      <c r="MD449">
        <v>36013666666.666664</v>
      </c>
      <c r="ME449">
        <v>31313666666.666668</v>
      </c>
      <c r="MF449">
        <v>4700000000</v>
      </c>
      <c r="MG449">
        <v>59531666666.666664</v>
      </c>
      <c r="MH449">
        <v>9690666666.666666</v>
      </c>
      <c r="MI449">
        <v>10132333333.333334</v>
      </c>
      <c r="MJ449">
        <v>12958666666.666666</v>
      </c>
      <c r="MK449">
        <v>8464333333.333333</v>
      </c>
      <c r="ML449">
        <v>9510666666.666666</v>
      </c>
      <c r="MM449">
        <v>7922333333.333333</v>
      </c>
      <c r="MN449">
        <v>852666666.66666663</v>
      </c>
      <c r="MO449">
        <v>460090000000</v>
      </c>
      <c r="MP449">
        <v>445712000000</v>
      </c>
      <c r="MQ449">
        <v>146896666666.66666</v>
      </c>
      <c r="MR449">
        <v>114830333333.33333</v>
      </c>
      <c r="MS449">
        <v>30143000000</v>
      </c>
      <c r="MT449">
        <v>82793000000</v>
      </c>
      <c r="MU449">
        <v>1733333333.3333333</v>
      </c>
      <c r="MV449">
        <v>161000000</v>
      </c>
      <c r="MW449">
        <v>32066333333.333332</v>
      </c>
      <c r="MX449">
        <v>4753333333.333333</v>
      </c>
      <c r="MY449">
        <v>27313000000</v>
      </c>
      <c r="MZ449">
        <v>17418333333.333332</v>
      </c>
      <c r="NA449">
        <v>9895000000</v>
      </c>
      <c r="NB449">
        <v>89726333333.333328</v>
      </c>
      <c r="NC449">
        <v>37243666666.666664</v>
      </c>
      <c r="ND449">
        <v>22506000000</v>
      </c>
      <c r="NE449">
        <v>6655666666.666667</v>
      </c>
      <c r="NF449">
        <v>8081666666.666667</v>
      </c>
      <c r="NG449">
        <v>52482666666.666664</v>
      </c>
      <c r="NH449">
        <v>44360000000</v>
      </c>
      <c r="NI449">
        <v>8122666666.666667</v>
      </c>
      <c r="NJ449">
        <v>25583333333.333332</v>
      </c>
      <c r="NK449">
        <v>16688000000</v>
      </c>
      <c r="NL449">
        <v>14588000000</v>
      </c>
      <c r="NM449">
        <v>2100000000</v>
      </c>
      <c r="NN449">
        <v>8895333333.333334</v>
      </c>
      <c r="NO449">
        <v>3079000000</v>
      </c>
      <c r="NP449">
        <v>5779000000</v>
      </c>
      <c r="NQ449">
        <v>37666666.666666664</v>
      </c>
      <c r="NR449">
        <v>21213666666.666668</v>
      </c>
      <c r="NS449">
        <v>9454333333.333334</v>
      </c>
      <c r="NT449">
        <v>6056666666.666667</v>
      </c>
      <c r="NU449">
        <v>4049000000</v>
      </c>
      <c r="NV449">
        <v>1653666666.6666667</v>
      </c>
      <c r="NW449">
        <v>53872666666.666664</v>
      </c>
      <c r="NX449">
        <v>48712333333.333336</v>
      </c>
      <c r="NY449">
        <v>46573666666.666664</v>
      </c>
      <c r="NZ449">
        <v>2139000000</v>
      </c>
      <c r="OA449">
        <v>5160000000</v>
      </c>
      <c r="OB449">
        <v>47587333333.333336</v>
      </c>
      <c r="OC449">
        <v>27716333333.333332</v>
      </c>
      <c r="OD449">
        <v>19219666666.666668</v>
      </c>
      <c r="OE449">
        <v>8496666666.666667</v>
      </c>
      <c r="OF449">
        <v>19871000000</v>
      </c>
      <c r="OG449">
        <v>8235666666.666667</v>
      </c>
      <c r="OH449">
        <v>543666666.66666663</v>
      </c>
      <c r="OI449">
        <v>8247333333.333333</v>
      </c>
      <c r="OJ449">
        <v>2844333333.3333335</v>
      </c>
      <c r="OK449">
        <v>60832333333.333336</v>
      </c>
      <c r="OL449">
        <v>15621000000</v>
      </c>
      <c r="OM449">
        <v>13866000000</v>
      </c>
      <c r="ON449">
        <v>1755000000</v>
      </c>
      <c r="OP449">
        <v>11216333333.333334</v>
      </c>
      <c r="OQ449">
        <v>6612666666.666667</v>
      </c>
      <c r="OR449">
        <v>2793666666.6666665</v>
      </c>
      <c r="OS449">
        <v>1810000000</v>
      </c>
      <c r="OT449">
        <v>11969000000</v>
      </c>
      <c r="OU449">
        <v>6932333333.333333</v>
      </c>
      <c r="OV449">
        <v>5844666666.666667</v>
      </c>
      <c r="OW449">
        <v>1335000000</v>
      </c>
      <c r="OX449">
        <v>8158000000</v>
      </c>
      <c r="OY449">
        <v>6823000000</v>
      </c>
      <c r="OZ449">
        <v>14377666666.666666</v>
      </c>
      <c r="PA449">
        <v>62819333333.333336</v>
      </c>
      <c r="PB449">
        <v>48441333333.333336</v>
      </c>
    </row>
    <row r="450" spans="1:418" x14ac:dyDescent="0.45">
      <c r="A450" s="71">
        <v>30713</v>
      </c>
      <c r="B450">
        <v>102.6</v>
      </c>
      <c r="C450">
        <v>102.1</v>
      </c>
      <c r="D450">
        <v>101.8</v>
      </c>
      <c r="F450">
        <v>102.9</v>
      </c>
      <c r="H450">
        <v>105.9</v>
      </c>
      <c r="I450">
        <v>104.6</v>
      </c>
      <c r="J450">
        <v>105.1</v>
      </c>
      <c r="K450">
        <v>105.1</v>
      </c>
      <c r="L450">
        <v>104.2</v>
      </c>
      <c r="M450">
        <v>103.2</v>
      </c>
      <c r="N450">
        <v>103.7</v>
      </c>
      <c r="O450">
        <v>103.6</v>
      </c>
      <c r="Q450">
        <v>103</v>
      </c>
      <c r="R450">
        <v>102.2</v>
      </c>
      <c r="S450">
        <v>105.1</v>
      </c>
      <c r="V450">
        <v>100.4</v>
      </c>
      <c r="W450">
        <v>101</v>
      </c>
      <c r="AA450">
        <v>100.4</v>
      </c>
      <c r="AL450">
        <v>101.4</v>
      </c>
      <c r="AP450">
        <v>102.5</v>
      </c>
      <c r="AQ450">
        <v>102.7</v>
      </c>
      <c r="AR450">
        <v>102.5</v>
      </c>
      <c r="AT450">
        <v>101.5</v>
      </c>
      <c r="AU450">
        <v>101.1</v>
      </c>
      <c r="BC450">
        <v>102.7</v>
      </c>
      <c r="BD450">
        <v>102.6</v>
      </c>
      <c r="BG450">
        <v>103.2</v>
      </c>
      <c r="BH450">
        <v>101.5</v>
      </c>
      <c r="BI450">
        <v>100.4</v>
      </c>
      <c r="BJ450">
        <v>102.2</v>
      </c>
      <c r="BK450">
        <v>100.1</v>
      </c>
      <c r="BM450">
        <v>97.7</v>
      </c>
      <c r="BO450">
        <v>98.7</v>
      </c>
      <c r="BQ450">
        <v>95.6</v>
      </c>
      <c r="BR450">
        <v>95.2</v>
      </c>
      <c r="BS450">
        <v>97.3</v>
      </c>
      <c r="CB450">
        <v>100.8</v>
      </c>
      <c r="CF450">
        <v>102.9</v>
      </c>
      <c r="CG450">
        <v>137.19999999999999</v>
      </c>
      <c r="CJ450">
        <v>99.7</v>
      </c>
      <c r="CL450">
        <v>100.5</v>
      </c>
      <c r="CO450">
        <v>104.9</v>
      </c>
      <c r="CP450">
        <v>108.1</v>
      </c>
      <c r="CQ450">
        <v>98</v>
      </c>
      <c r="CR450">
        <v>104.4</v>
      </c>
      <c r="CS450">
        <v>100.7</v>
      </c>
      <c r="CU450">
        <v>90</v>
      </c>
      <c r="CW450">
        <v>118.9</v>
      </c>
      <c r="CX450">
        <v>117.8</v>
      </c>
      <c r="CZ450">
        <v>129.19999999999999</v>
      </c>
      <c r="DA450">
        <v>129.5</v>
      </c>
      <c r="DI450">
        <v>101.1</v>
      </c>
      <c r="DK450">
        <v>101.5</v>
      </c>
      <c r="DQ450">
        <v>101.4</v>
      </c>
      <c r="DX450">
        <v>99.3</v>
      </c>
      <c r="EB450">
        <v>101.5</v>
      </c>
      <c r="EC450">
        <v>101.6</v>
      </c>
      <c r="EF450">
        <v>101.5</v>
      </c>
      <c r="EI450">
        <v>101.3</v>
      </c>
      <c r="EK450">
        <v>102.7</v>
      </c>
      <c r="EP450">
        <v>101.9</v>
      </c>
      <c r="EQ450">
        <v>101.7</v>
      </c>
      <c r="ER450">
        <v>102.9</v>
      </c>
      <c r="EW450">
        <v>103</v>
      </c>
      <c r="EY450">
        <v>101.2</v>
      </c>
      <c r="EZ450">
        <v>101.2</v>
      </c>
      <c r="FA450">
        <v>101</v>
      </c>
      <c r="FB450">
        <v>100.2</v>
      </c>
      <c r="FC450">
        <v>101.8</v>
      </c>
      <c r="FE450">
        <v>100.7</v>
      </c>
      <c r="FF450">
        <v>102</v>
      </c>
      <c r="FG450">
        <v>100.8</v>
      </c>
      <c r="FH450">
        <v>100.8</v>
      </c>
      <c r="FI450">
        <v>101</v>
      </c>
      <c r="FJ450">
        <v>103.9</v>
      </c>
      <c r="FM450">
        <v>100.9</v>
      </c>
      <c r="FO450">
        <v>100.9</v>
      </c>
      <c r="FP450">
        <v>100.4</v>
      </c>
      <c r="FQ450">
        <v>101.1</v>
      </c>
      <c r="FS450">
        <v>99.8</v>
      </c>
      <c r="FX450">
        <v>102.2</v>
      </c>
      <c r="FY450">
        <v>102.2</v>
      </c>
      <c r="GA450">
        <v>101.6</v>
      </c>
      <c r="GC450">
        <v>101.7</v>
      </c>
      <c r="GD450">
        <v>99.9</v>
      </c>
      <c r="GF450">
        <v>107.5</v>
      </c>
      <c r="GH450">
        <v>99.4</v>
      </c>
      <c r="GI450">
        <v>99.4</v>
      </c>
      <c r="GJ450">
        <v>99.4</v>
      </c>
      <c r="GL450">
        <v>99.7</v>
      </c>
      <c r="GP450">
        <v>102.5</v>
      </c>
      <c r="GZ450">
        <v>105</v>
      </c>
      <c r="HA450">
        <v>104.8</v>
      </c>
      <c r="HB450">
        <v>106.1</v>
      </c>
      <c r="HC450">
        <v>104.9</v>
      </c>
      <c r="HD450">
        <v>104.9</v>
      </c>
      <c r="HE450">
        <v>104.8</v>
      </c>
      <c r="HI450">
        <v>9.6999999999999993</v>
      </c>
      <c r="IA450">
        <v>100.8</v>
      </c>
      <c r="IE450">
        <v>100.4</v>
      </c>
      <c r="IH450">
        <v>100.4</v>
      </c>
      <c r="IN450">
        <v>103</v>
      </c>
      <c r="IU450">
        <v>105.6</v>
      </c>
      <c r="IV450">
        <v>105.7</v>
      </c>
      <c r="IW450">
        <v>105.6</v>
      </c>
      <c r="IX450">
        <v>10</v>
      </c>
      <c r="JJ450">
        <v>105.7</v>
      </c>
      <c r="JQ450">
        <v>104.1</v>
      </c>
      <c r="JX450">
        <v>102.8</v>
      </c>
      <c r="JY450">
        <v>102.8</v>
      </c>
      <c r="JZ450">
        <v>102.5</v>
      </c>
      <c r="KA450">
        <v>102.7</v>
      </c>
      <c r="KB450">
        <v>103.3</v>
      </c>
      <c r="KC450">
        <v>102.8</v>
      </c>
      <c r="KD450">
        <v>102.3</v>
      </c>
      <c r="KE450">
        <v>102.8</v>
      </c>
      <c r="KF450">
        <v>304.2</v>
      </c>
      <c r="KG450">
        <v>100.9</v>
      </c>
      <c r="KH450">
        <v>104.2</v>
      </c>
      <c r="KI450">
        <v>103.4</v>
      </c>
      <c r="KJ450">
        <v>102.4</v>
      </c>
      <c r="KK450">
        <v>102.3</v>
      </c>
      <c r="KL450">
        <v>101.8</v>
      </c>
      <c r="KQ450">
        <v>102.5</v>
      </c>
      <c r="KT450">
        <v>7914000000</v>
      </c>
      <c r="KU450">
        <v>806055000000</v>
      </c>
      <c r="KV450">
        <v>345965000000</v>
      </c>
      <c r="KW450">
        <v>110479666666.66667</v>
      </c>
      <c r="KX450">
        <v>47798666666.666664</v>
      </c>
      <c r="KY450">
        <v>32750666666.666668</v>
      </c>
      <c r="KZ450">
        <v>7322000000</v>
      </c>
      <c r="LA450">
        <v>7726333333.333333</v>
      </c>
      <c r="LB450">
        <v>28600666666.666668</v>
      </c>
      <c r="LC450">
        <v>15805333333.333334</v>
      </c>
      <c r="LD450">
        <v>5956666666.666667</v>
      </c>
      <c r="LE450">
        <v>4547000000</v>
      </c>
      <c r="LF450">
        <v>2291666666.6666665</v>
      </c>
      <c r="LG450">
        <v>21938666666.666668</v>
      </c>
      <c r="LH450">
        <v>11089333333.333334</v>
      </c>
      <c r="LI450">
        <v>3670333333.3333335</v>
      </c>
      <c r="LJ450">
        <v>4442333333.333333</v>
      </c>
      <c r="LK450">
        <v>2294666666.6666665</v>
      </c>
      <c r="LL450">
        <v>442000000</v>
      </c>
      <c r="LM450">
        <v>12141333333.333334</v>
      </c>
      <c r="LN450">
        <v>6294000000</v>
      </c>
      <c r="LO450">
        <v>2584000000</v>
      </c>
      <c r="LP450">
        <v>923333333.33333337</v>
      </c>
      <c r="LQ450">
        <v>1930333333.3333333</v>
      </c>
      <c r="LR450">
        <v>410000000</v>
      </c>
      <c r="LS450">
        <v>235485666666.66666</v>
      </c>
      <c r="LT450">
        <v>95147000000</v>
      </c>
      <c r="LU450">
        <v>82539666666.666672</v>
      </c>
      <c r="LV450">
        <v>12261000000</v>
      </c>
      <c r="LW450">
        <v>346333333.33333331</v>
      </c>
      <c r="LX450">
        <v>44793333333.333336</v>
      </c>
      <c r="LY450">
        <v>36703333333.333336</v>
      </c>
      <c r="LZ450">
        <v>21716666666.666668</v>
      </c>
      <c r="MA450">
        <v>13045000000</v>
      </c>
      <c r="MB450">
        <v>1941333333.3333333</v>
      </c>
      <c r="MC450">
        <v>8090333333.333333</v>
      </c>
      <c r="MD450">
        <v>36013666666.666664</v>
      </c>
      <c r="ME450">
        <v>31313666666.666668</v>
      </c>
      <c r="MF450">
        <v>4700000000</v>
      </c>
      <c r="MG450">
        <v>59531666666.666664</v>
      </c>
      <c r="MH450">
        <v>9690666666.666666</v>
      </c>
      <c r="MI450">
        <v>10132333333.333334</v>
      </c>
      <c r="MJ450">
        <v>12958666666.666666</v>
      </c>
      <c r="MK450">
        <v>8464333333.333333</v>
      </c>
      <c r="ML450">
        <v>9510666666.666666</v>
      </c>
      <c r="MM450">
        <v>7922333333.333333</v>
      </c>
      <c r="MN450">
        <v>852666666.66666663</v>
      </c>
      <c r="MO450">
        <v>460090000000</v>
      </c>
      <c r="MP450">
        <v>445712000000</v>
      </c>
      <c r="MQ450">
        <v>146896666666.66666</v>
      </c>
      <c r="MR450">
        <v>114830333333.33333</v>
      </c>
      <c r="MS450">
        <v>30143000000</v>
      </c>
      <c r="MT450">
        <v>82793000000</v>
      </c>
      <c r="MU450">
        <v>1733333333.3333333</v>
      </c>
      <c r="MV450">
        <v>161000000</v>
      </c>
      <c r="MW450">
        <v>32066333333.333332</v>
      </c>
      <c r="MX450">
        <v>4753333333.333333</v>
      </c>
      <c r="MY450">
        <v>27313000000</v>
      </c>
      <c r="MZ450">
        <v>17418333333.333332</v>
      </c>
      <c r="NA450">
        <v>9895000000</v>
      </c>
      <c r="NB450">
        <v>89726333333.333328</v>
      </c>
      <c r="NC450">
        <v>37243666666.666664</v>
      </c>
      <c r="ND450">
        <v>22506000000</v>
      </c>
      <c r="NE450">
        <v>6655666666.666667</v>
      </c>
      <c r="NF450">
        <v>8081666666.666667</v>
      </c>
      <c r="NG450">
        <v>52482666666.666664</v>
      </c>
      <c r="NH450">
        <v>44360000000</v>
      </c>
      <c r="NI450">
        <v>8122666666.666667</v>
      </c>
      <c r="NJ450">
        <v>25583333333.333332</v>
      </c>
      <c r="NK450">
        <v>16688000000</v>
      </c>
      <c r="NL450">
        <v>14588000000</v>
      </c>
      <c r="NM450">
        <v>2100000000</v>
      </c>
      <c r="NN450">
        <v>8895333333.333334</v>
      </c>
      <c r="NO450">
        <v>3079000000</v>
      </c>
      <c r="NP450">
        <v>5779000000</v>
      </c>
      <c r="NQ450">
        <v>37666666.666666664</v>
      </c>
      <c r="NR450">
        <v>21213666666.666668</v>
      </c>
      <c r="NS450">
        <v>9454333333.333334</v>
      </c>
      <c r="NT450">
        <v>6056666666.666667</v>
      </c>
      <c r="NU450">
        <v>4049000000</v>
      </c>
      <c r="NV450">
        <v>1653666666.6666667</v>
      </c>
      <c r="NW450">
        <v>53872666666.666664</v>
      </c>
      <c r="NX450">
        <v>48712333333.333336</v>
      </c>
      <c r="NY450">
        <v>46573666666.666664</v>
      </c>
      <c r="NZ450">
        <v>2139000000</v>
      </c>
      <c r="OA450">
        <v>5160000000</v>
      </c>
      <c r="OB450">
        <v>47587333333.333336</v>
      </c>
      <c r="OC450">
        <v>27716333333.333332</v>
      </c>
      <c r="OD450">
        <v>19219666666.666668</v>
      </c>
      <c r="OE450">
        <v>8496666666.666667</v>
      </c>
      <c r="OF450">
        <v>19871000000</v>
      </c>
      <c r="OG450">
        <v>8235666666.666667</v>
      </c>
      <c r="OH450">
        <v>543666666.66666663</v>
      </c>
      <c r="OI450">
        <v>8247333333.333333</v>
      </c>
      <c r="OJ450">
        <v>2844333333.3333335</v>
      </c>
      <c r="OK450">
        <v>60832333333.333336</v>
      </c>
      <c r="OL450">
        <v>15621000000</v>
      </c>
      <c r="OM450">
        <v>13866000000</v>
      </c>
      <c r="ON450">
        <v>1755000000</v>
      </c>
      <c r="OP450">
        <v>11216333333.333334</v>
      </c>
      <c r="OQ450">
        <v>6612666666.666667</v>
      </c>
      <c r="OR450">
        <v>2793666666.6666665</v>
      </c>
      <c r="OS450">
        <v>1810000000</v>
      </c>
      <c r="OT450">
        <v>11969000000</v>
      </c>
      <c r="OU450">
        <v>6932333333.333333</v>
      </c>
      <c r="OV450">
        <v>5844666666.666667</v>
      </c>
      <c r="OW450">
        <v>1335000000</v>
      </c>
      <c r="OX450">
        <v>8158000000</v>
      </c>
      <c r="OY450">
        <v>6823000000</v>
      </c>
      <c r="OZ450">
        <v>14377666666.666666</v>
      </c>
      <c r="PA450">
        <v>62819333333.333336</v>
      </c>
      <c r="PB450">
        <v>48441333333.333336</v>
      </c>
    </row>
    <row r="451" spans="1:418" x14ac:dyDescent="0.45">
      <c r="A451" s="71">
        <v>30742</v>
      </c>
      <c r="B451">
        <v>102.9</v>
      </c>
      <c r="C451">
        <v>102.3</v>
      </c>
      <c r="D451">
        <v>102.3</v>
      </c>
      <c r="F451">
        <v>103.5</v>
      </c>
      <c r="H451">
        <v>106.4</v>
      </c>
      <c r="I451">
        <v>105.3</v>
      </c>
      <c r="J451">
        <v>105.6</v>
      </c>
      <c r="K451">
        <v>105.6</v>
      </c>
      <c r="L451">
        <v>103.6</v>
      </c>
      <c r="M451">
        <v>102.5</v>
      </c>
      <c r="N451">
        <v>100.7</v>
      </c>
      <c r="O451">
        <v>100.1</v>
      </c>
      <c r="Q451">
        <v>103</v>
      </c>
      <c r="R451">
        <v>102.7</v>
      </c>
      <c r="S451">
        <v>104.6</v>
      </c>
      <c r="V451">
        <v>101</v>
      </c>
      <c r="W451">
        <v>101.2</v>
      </c>
      <c r="AA451">
        <v>100.4</v>
      </c>
      <c r="AL451">
        <v>101.6</v>
      </c>
      <c r="AP451">
        <v>102.8</v>
      </c>
      <c r="AQ451">
        <v>102.9</v>
      </c>
      <c r="AR451">
        <v>102.7</v>
      </c>
      <c r="AT451">
        <v>102.3</v>
      </c>
      <c r="AU451">
        <v>102.3</v>
      </c>
      <c r="BC451">
        <v>103.2</v>
      </c>
      <c r="BD451">
        <v>103.2</v>
      </c>
      <c r="BG451">
        <v>102.1</v>
      </c>
      <c r="BH451">
        <v>101.3</v>
      </c>
      <c r="BI451">
        <v>100.3</v>
      </c>
      <c r="BJ451">
        <v>101.9</v>
      </c>
      <c r="BK451">
        <v>100</v>
      </c>
      <c r="BM451">
        <v>98.1</v>
      </c>
      <c r="BO451">
        <v>96.9</v>
      </c>
      <c r="BQ451">
        <v>97.6</v>
      </c>
      <c r="BR451">
        <v>96.5</v>
      </c>
      <c r="BS451">
        <v>98.5</v>
      </c>
      <c r="CB451">
        <v>100.6</v>
      </c>
      <c r="CF451">
        <v>102.7</v>
      </c>
      <c r="CG451">
        <v>119.8</v>
      </c>
      <c r="CJ451">
        <v>99.8</v>
      </c>
      <c r="CL451">
        <v>100.2</v>
      </c>
      <c r="CO451">
        <v>107.2</v>
      </c>
      <c r="CP451">
        <v>109.7</v>
      </c>
      <c r="CQ451">
        <v>99.1</v>
      </c>
      <c r="CR451">
        <v>105.9</v>
      </c>
      <c r="CS451">
        <v>96.7</v>
      </c>
      <c r="CU451">
        <v>92.2</v>
      </c>
      <c r="CW451">
        <v>121.2</v>
      </c>
      <c r="CX451">
        <v>118.2</v>
      </c>
      <c r="CZ451">
        <v>123.7</v>
      </c>
      <c r="DA451">
        <v>128.69999999999999</v>
      </c>
      <c r="DI451">
        <v>101.4</v>
      </c>
      <c r="DK451">
        <v>101.8</v>
      </c>
      <c r="DQ451">
        <v>101.8</v>
      </c>
      <c r="DX451">
        <v>99.7</v>
      </c>
      <c r="EB451">
        <v>101.8</v>
      </c>
      <c r="EC451">
        <v>102.2</v>
      </c>
      <c r="EF451">
        <v>101.7</v>
      </c>
      <c r="EI451">
        <v>101.4</v>
      </c>
      <c r="EK451">
        <v>103.1</v>
      </c>
      <c r="EP451">
        <v>102.3</v>
      </c>
      <c r="EQ451">
        <v>102.1</v>
      </c>
      <c r="ER451">
        <v>103.1</v>
      </c>
      <c r="EW451">
        <v>103.4</v>
      </c>
      <c r="EY451">
        <v>101.3</v>
      </c>
      <c r="EZ451">
        <v>101.3</v>
      </c>
      <c r="FA451">
        <v>101.1</v>
      </c>
      <c r="FB451">
        <v>100.2</v>
      </c>
      <c r="FC451">
        <v>102.6</v>
      </c>
      <c r="FE451">
        <v>100.5</v>
      </c>
      <c r="FF451">
        <v>101.6</v>
      </c>
      <c r="FG451">
        <v>100.5</v>
      </c>
      <c r="FH451">
        <v>100.5</v>
      </c>
      <c r="FI451">
        <v>100.4</v>
      </c>
      <c r="FJ451">
        <v>104.2</v>
      </c>
      <c r="FM451">
        <v>100.4</v>
      </c>
      <c r="FO451">
        <v>100.4</v>
      </c>
      <c r="FP451">
        <v>100.2</v>
      </c>
      <c r="FQ451">
        <v>100.8</v>
      </c>
      <c r="FS451">
        <v>100.1</v>
      </c>
      <c r="FX451">
        <v>102.9</v>
      </c>
      <c r="FY451">
        <v>102.9</v>
      </c>
      <c r="GA451">
        <v>101.9</v>
      </c>
      <c r="GC451">
        <v>102</v>
      </c>
      <c r="GD451">
        <v>100.2</v>
      </c>
      <c r="GF451">
        <v>109.1</v>
      </c>
      <c r="GH451">
        <v>100.1</v>
      </c>
      <c r="GI451">
        <v>100.2</v>
      </c>
      <c r="GJ451">
        <v>100.3</v>
      </c>
      <c r="GL451">
        <v>100.5</v>
      </c>
      <c r="GP451">
        <v>102.8</v>
      </c>
      <c r="GZ451">
        <v>105.2</v>
      </c>
      <c r="HA451">
        <v>105.3</v>
      </c>
      <c r="HB451">
        <v>106.7</v>
      </c>
      <c r="HC451">
        <v>105.1</v>
      </c>
      <c r="HD451">
        <v>105.2</v>
      </c>
      <c r="HE451">
        <v>105.4</v>
      </c>
      <c r="HI451">
        <v>9.6999999999999993</v>
      </c>
      <c r="IA451">
        <v>101</v>
      </c>
      <c r="IE451">
        <v>100.6</v>
      </c>
      <c r="IH451">
        <v>101.3</v>
      </c>
      <c r="IN451">
        <v>103.4</v>
      </c>
      <c r="IU451">
        <v>106.2</v>
      </c>
      <c r="IV451">
        <v>107</v>
      </c>
      <c r="IW451">
        <v>107.2</v>
      </c>
      <c r="IX451">
        <v>10.1</v>
      </c>
      <c r="JJ451">
        <v>106.2</v>
      </c>
      <c r="JQ451">
        <v>104.7</v>
      </c>
      <c r="JX451">
        <v>103.2</v>
      </c>
      <c r="JY451">
        <v>103.1</v>
      </c>
      <c r="JZ451">
        <v>102.8</v>
      </c>
      <c r="KA451">
        <v>103</v>
      </c>
      <c r="KB451">
        <v>103.6</v>
      </c>
      <c r="KC451">
        <v>103</v>
      </c>
      <c r="KD451">
        <v>102.6</v>
      </c>
      <c r="KE451">
        <v>103</v>
      </c>
      <c r="KF451">
        <v>304.2</v>
      </c>
      <c r="KG451">
        <v>100.9</v>
      </c>
      <c r="KH451">
        <v>104.2</v>
      </c>
      <c r="KI451">
        <v>103.1</v>
      </c>
      <c r="KJ451">
        <v>102.6</v>
      </c>
      <c r="KK451">
        <v>102.5</v>
      </c>
      <c r="KL451">
        <v>101.9</v>
      </c>
      <c r="KQ451">
        <v>102.9</v>
      </c>
      <c r="KT451">
        <v>7914000000</v>
      </c>
      <c r="KU451">
        <v>806055000000</v>
      </c>
      <c r="KV451">
        <v>345965000000</v>
      </c>
      <c r="KW451">
        <v>110479666666.66667</v>
      </c>
      <c r="KX451">
        <v>47798666666.666664</v>
      </c>
      <c r="KY451">
        <v>32750666666.666668</v>
      </c>
      <c r="KZ451">
        <v>7322000000</v>
      </c>
      <c r="LA451">
        <v>7726333333.333333</v>
      </c>
      <c r="LB451">
        <v>28600666666.666668</v>
      </c>
      <c r="LC451">
        <v>15805333333.333334</v>
      </c>
      <c r="LD451">
        <v>5956666666.666667</v>
      </c>
      <c r="LE451">
        <v>4547000000</v>
      </c>
      <c r="LF451">
        <v>2291666666.6666665</v>
      </c>
      <c r="LG451">
        <v>21938666666.666668</v>
      </c>
      <c r="LH451">
        <v>11089333333.333334</v>
      </c>
      <c r="LI451">
        <v>3670333333.3333335</v>
      </c>
      <c r="LJ451">
        <v>4442333333.333333</v>
      </c>
      <c r="LK451">
        <v>2294666666.6666665</v>
      </c>
      <c r="LL451">
        <v>442000000</v>
      </c>
      <c r="LM451">
        <v>12141333333.333334</v>
      </c>
      <c r="LN451">
        <v>6294000000</v>
      </c>
      <c r="LO451">
        <v>2584000000</v>
      </c>
      <c r="LP451">
        <v>923333333.33333337</v>
      </c>
      <c r="LQ451">
        <v>1930333333.3333333</v>
      </c>
      <c r="LR451">
        <v>410000000</v>
      </c>
      <c r="LS451">
        <v>235485666666.66666</v>
      </c>
      <c r="LT451">
        <v>95147000000</v>
      </c>
      <c r="LU451">
        <v>82539666666.666672</v>
      </c>
      <c r="LV451">
        <v>12261000000</v>
      </c>
      <c r="LW451">
        <v>346333333.33333331</v>
      </c>
      <c r="LX451">
        <v>44793333333.333336</v>
      </c>
      <c r="LY451">
        <v>36703333333.333336</v>
      </c>
      <c r="LZ451">
        <v>21716666666.666668</v>
      </c>
      <c r="MA451">
        <v>13045000000</v>
      </c>
      <c r="MB451">
        <v>1941333333.3333333</v>
      </c>
      <c r="MC451">
        <v>8090333333.333333</v>
      </c>
      <c r="MD451">
        <v>36013666666.666664</v>
      </c>
      <c r="ME451">
        <v>31313666666.666668</v>
      </c>
      <c r="MF451">
        <v>4700000000</v>
      </c>
      <c r="MG451">
        <v>59531666666.666664</v>
      </c>
      <c r="MH451">
        <v>9690666666.666666</v>
      </c>
      <c r="MI451">
        <v>10132333333.333334</v>
      </c>
      <c r="MJ451">
        <v>12958666666.666666</v>
      </c>
      <c r="MK451">
        <v>8464333333.333333</v>
      </c>
      <c r="ML451">
        <v>9510666666.666666</v>
      </c>
      <c r="MM451">
        <v>7922333333.333333</v>
      </c>
      <c r="MN451">
        <v>852666666.66666663</v>
      </c>
      <c r="MO451">
        <v>460090000000</v>
      </c>
      <c r="MP451">
        <v>445712000000</v>
      </c>
      <c r="MQ451">
        <v>146896666666.66666</v>
      </c>
      <c r="MR451">
        <v>114830333333.33333</v>
      </c>
      <c r="MS451">
        <v>30143000000</v>
      </c>
      <c r="MT451">
        <v>82793000000</v>
      </c>
      <c r="MU451">
        <v>1733333333.3333333</v>
      </c>
      <c r="MV451">
        <v>161000000</v>
      </c>
      <c r="MW451">
        <v>32066333333.333332</v>
      </c>
      <c r="MX451">
        <v>4753333333.333333</v>
      </c>
      <c r="MY451">
        <v>27313000000</v>
      </c>
      <c r="MZ451">
        <v>17418333333.333332</v>
      </c>
      <c r="NA451">
        <v>9895000000</v>
      </c>
      <c r="NB451">
        <v>89726333333.333328</v>
      </c>
      <c r="NC451">
        <v>37243666666.666664</v>
      </c>
      <c r="ND451">
        <v>22506000000</v>
      </c>
      <c r="NE451">
        <v>6655666666.666667</v>
      </c>
      <c r="NF451">
        <v>8081666666.666667</v>
      </c>
      <c r="NG451">
        <v>52482666666.666664</v>
      </c>
      <c r="NH451">
        <v>44360000000</v>
      </c>
      <c r="NI451">
        <v>8122666666.666667</v>
      </c>
      <c r="NJ451">
        <v>25583333333.333332</v>
      </c>
      <c r="NK451">
        <v>16688000000</v>
      </c>
      <c r="NL451">
        <v>14588000000</v>
      </c>
      <c r="NM451">
        <v>2100000000</v>
      </c>
      <c r="NN451">
        <v>8895333333.333334</v>
      </c>
      <c r="NO451">
        <v>3079000000</v>
      </c>
      <c r="NP451">
        <v>5779000000</v>
      </c>
      <c r="NQ451">
        <v>37666666.666666664</v>
      </c>
      <c r="NR451">
        <v>21213666666.666668</v>
      </c>
      <c r="NS451">
        <v>9454333333.333334</v>
      </c>
      <c r="NT451">
        <v>6056666666.666667</v>
      </c>
      <c r="NU451">
        <v>4049000000</v>
      </c>
      <c r="NV451">
        <v>1653666666.6666667</v>
      </c>
      <c r="NW451">
        <v>53872666666.666664</v>
      </c>
      <c r="NX451">
        <v>48712333333.333336</v>
      </c>
      <c r="NY451">
        <v>46573666666.666664</v>
      </c>
      <c r="NZ451">
        <v>2139000000</v>
      </c>
      <c r="OA451">
        <v>5160000000</v>
      </c>
      <c r="OB451">
        <v>47587333333.333336</v>
      </c>
      <c r="OC451">
        <v>27716333333.333332</v>
      </c>
      <c r="OD451">
        <v>19219666666.666668</v>
      </c>
      <c r="OE451">
        <v>8496666666.666667</v>
      </c>
      <c r="OF451">
        <v>19871000000</v>
      </c>
      <c r="OG451">
        <v>8235666666.666667</v>
      </c>
      <c r="OH451">
        <v>543666666.66666663</v>
      </c>
      <c r="OI451">
        <v>8247333333.333333</v>
      </c>
      <c r="OJ451">
        <v>2844333333.3333335</v>
      </c>
      <c r="OK451">
        <v>60832333333.333336</v>
      </c>
      <c r="OL451">
        <v>15621000000</v>
      </c>
      <c r="OM451">
        <v>13866000000</v>
      </c>
      <c r="ON451">
        <v>1755000000</v>
      </c>
      <c r="OP451">
        <v>11216333333.333334</v>
      </c>
      <c r="OQ451">
        <v>6612666666.666667</v>
      </c>
      <c r="OR451">
        <v>2793666666.6666665</v>
      </c>
      <c r="OS451">
        <v>1810000000</v>
      </c>
      <c r="OT451">
        <v>11969000000</v>
      </c>
      <c r="OU451">
        <v>6932333333.333333</v>
      </c>
      <c r="OV451">
        <v>5844666666.666667</v>
      </c>
      <c r="OW451">
        <v>1335000000</v>
      </c>
      <c r="OX451">
        <v>8158000000</v>
      </c>
      <c r="OY451">
        <v>6823000000</v>
      </c>
      <c r="OZ451">
        <v>14377666666.666666</v>
      </c>
      <c r="PA451">
        <v>62819333333.333336</v>
      </c>
      <c r="PB451">
        <v>48441333333.333336</v>
      </c>
    </row>
    <row r="452" spans="1:418" x14ac:dyDescent="0.45">
      <c r="A452" s="71">
        <v>30773</v>
      </c>
      <c r="B452">
        <v>103.3</v>
      </c>
      <c r="C452">
        <v>102.9</v>
      </c>
      <c r="D452">
        <v>103</v>
      </c>
      <c r="F452">
        <v>104.3</v>
      </c>
      <c r="H452">
        <v>107</v>
      </c>
      <c r="I452">
        <v>106.2</v>
      </c>
      <c r="J452">
        <v>106.4</v>
      </c>
      <c r="K452">
        <v>106.4</v>
      </c>
      <c r="L452">
        <v>104.3</v>
      </c>
      <c r="M452">
        <v>103.3</v>
      </c>
      <c r="N452">
        <v>101.3</v>
      </c>
      <c r="O452">
        <v>100.5</v>
      </c>
      <c r="Q452">
        <v>103.8</v>
      </c>
      <c r="R452">
        <v>103.9</v>
      </c>
      <c r="S452">
        <v>104.9</v>
      </c>
      <c r="V452">
        <v>101.5</v>
      </c>
      <c r="W452">
        <v>101.4</v>
      </c>
      <c r="AA452">
        <v>101.1</v>
      </c>
      <c r="AL452">
        <v>101.9</v>
      </c>
      <c r="AP452">
        <v>102.8</v>
      </c>
      <c r="AQ452">
        <v>102.9</v>
      </c>
      <c r="AR452">
        <v>102.5</v>
      </c>
      <c r="AT452">
        <v>102.7</v>
      </c>
      <c r="AU452">
        <v>101.7</v>
      </c>
      <c r="BC452">
        <v>103.7</v>
      </c>
      <c r="BD452">
        <v>103.8</v>
      </c>
      <c r="BG452">
        <v>102.9</v>
      </c>
      <c r="BH452">
        <v>101.8</v>
      </c>
      <c r="BI452">
        <v>100.9</v>
      </c>
      <c r="BJ452">
        <v>102.2</v>
      </c>
      <c r="BK452">
        <v>100.7</v>
      </c>
      <c r="BM452">
        <v>99.5</v>
      </c>
      <c r="BO452">
        <v>97.5</v>
      </c>
      <c r="BQ452">
        <v>100</v>
      </c>
      <c r="BR452">
        <v>98.9</v>
      </c>
      <c r="BS452">
        <v>100.9</v>
      </c>
      <c r="CB452">
        <v>101.4</v>
      </c>
      <c r="CF452">
        <v>103.6</v>
      </c>
      <c r="CG452">
        <v>127.4</v>
      </c>
      <c r="CJ452">
        <v>100.1</v>
      </c>
      <c r="CL452">
        <v>100.4</v>
      </c>
      <c r="CO452">
        <v>103.2</v>
      </c>
      <c r="CP452">
        <v>102.6</v>
      </c>
      <c r="CQ452">
        <v>98</v>
      </c>
      <c r="CR452">
        <v>104.9</v>
      </c>
      <c r="CS452">
        <v>96.8</v>
      </c>
      <c r="CU452">
        <v>91.3</v>
      </c>
      <c r="CW452">
        <v>106.9</v>
      </c>
      <c r="CX452">
        <v>116.2</v>
      </c>
      <c r="CZ452">
        <v>108.9</v>
      </c>
      <c r="DA452">
        <v>117.1</v>
      </c>
      <c r="DI452">
        <v>101.5</v>
      </c>
      <c r="DK452">
        <v>101.8</v>
      </c>
      <c r="DQ452">
        <v>102.2</v>
      </c>
      <c r="DX452">
        <v>99</v>
      </c>
      <c r="EB452">
        <v>102.3</v>
      </c>
      <c r="EC452">
        <v>102.6</v>
      </c>
      <c r="EF452">
        <v>102.1</v>
      </c>
      <c r="EI452">
        <v>101.7</v>
      </c>
      <c r="EK452">
        <v>103.4</v>
      </c>
      <c r="EP452">
        <v>102.6</v>
      </c>
      <c r="EQ452">
        <v>102.3</v>
      </c>
      <c r="ER452">
        <v>103.2</v>
      </c>
      <c r="EW452">
        <v>104</v>
      </c>
      <c r="EY452">
        <v>101.2</v>
      </c>
      <c r="EZ452">
        <v>101.1</v>
      </c>
      <c r="FA452">
        <v>101.1</v>
      </c>
      <c r="FB452">
        <v>100.4</v>
      </c>
      <c r="FC452">
        <v>102.2</v>
      </c>
      <c r="FE452">
        <v>100.7</v>
      </c>
      <c r="FF452">
        <v>100.9</v>
      </c>
      <c r="FG452">
        <v>100.4</v>
      </c>
      <c r="FH452">
        <v>100.5</v>
      </c>
      <c r="FI452">
        <v>99.1</v>
      </c>
      <c r="FJ452">
        <v>103.7</v>
      </c>
      <c r="FM452">
        <v>100.3</v>
      </c>
      <c r="FO452">
        <v>100.3</v>
      </c>
      <c r="FP452">
        <v>100.4</v>
      </c>
      <c r="FQ452">
        <v>101</v>
      </c>
      <c r="FS452">
        <v>100.1</v>
      </c>
      <c r="FX452">
        <v>103.3</v>
      </c>
      <c r="FY452">
        <v>103.3</v>
      </c>
      <c r="GA452">
        <v>102.1</v>
      </c>
      <c r="GC452">
        <v>102.3</v>
      </c>
      <c r="GD452">
        <v>100.6</v>
      </c>
      <c r="GF452">
        <v>110.8</v>
      </c>
      <c r="GH452">
        <v>99.9</v>
      </c>
      <c r="GI452">
        <v>99.8</v>
      </c>
      <c r="GJ452">
        <v>100.1</v>
      </c>
      <c r="GL452">
        <v>100.5</v>
      </c>
      <c r="GP452">
        <v>103</v>
      </c>
      <c r="GZ452">
        <v>105.8</v>
      </c>
      <c r="HA452">
        <v>105.9</v>
      </c>
      <c r="HB452">
        <v>107.5</v>
      </c>
      <c r="HC452">
        <v>105.6</v>
      </c>
      <c r="HD452">
        <v>105.7</v>
      </c>
      <c r="HE452">
        <v>105.9</v>
      </c>
      <c r="HI452">
        <v>9.8000000000000007</v>
      </c>
      <c r="IA452">
        <v>103.2</v>
      </c>
      <c r="IE452">
        <v>100.7</v>
      </c>
      <c r="IH452">
        <v>101.8</v>
      </c>
      <c r="IN452">
        <v>103.8</v>
      </c>
      <c r="IU452">
        <v>107</v>
      </c>
      <c r="IV452">
        <v>107.7</v>
      </c>
      <c r="IW452">
        <v>107.9</v>
      </c>
      <c r="IX452">
        <v>10.199999999999999</v>
      </c>
      <c r="JJ452">
        <v>106.6</v>
      </c>
      <c r="JQ452">
        <v>105.1</v>
      </c>
      <c r="JX452">
        <v>103.7</v>
      </c>
      <c r="JY452">
        <v>103.5</v>
      </c>
      <c r="JZ452">
        <v>103.3</v>
      </c>
      <c r="KA452">
        <v>103.4</v>
      </c>
      <c r="KB452">
        <v>104</v>
      </c>
      <c r="KC452">
        <v>103.3</v>
      </c>
      <c r="KD452">
        <v>103</v>
      </c>
      <c r="KE452">
        <v>103.3</v>
      </c>
      <c r="KF452">
        <v>304.2</v>
      </c>
      <c r="KG452">
        <v>100.8</v>
      </c>
      <c r="KH452">
        <v>104.6</v>
      </c>
      <c r="KI452">
        <v>102.9</v>
      </c>
      <c r="KJ452">
        <v>103</v>
      </c>
      <c r="KK452">
        <v>103</v>
      </c>
      <c r="KL452">
        <v>102.2</v>
      </c>
      <c r="KQ452">
        <v>103.2</v>
      </c>
      <c r="KT452">
        <v>7917666666.666667</v>
      </c>
      <c r="KU452">
        <v>825292000000</v>
      </c>
      <c r="KV452">
        <v>354547666666.66669</v>
      </c>
      <c r="KW452">
        <v>113756333333.33333</v>
      </c>
      <c r="KX452">
        <v>49078000000</v>
      </c>
      <c r="KY452">
        <v>33309666666.666668</v>
      </c>
      <c r="KZ452">
        <v>8114666666.666667</v>
      </c>
      <c r="LA452">
        <v>7653666666.666667</v>
      </c>
      <c r="LB452">
        <v>29589666666.666668</v>
      </c>
      <c r="LC452">
        <v>16429333333.333334</v>
      </c>
      <c r="LD452">
        <v>6089000000</v>
      </c>
      <c r="LE452">
        <v>4718666666.666667</v>
      </c>
      <c r="LF452">
        <v>2353000000</v>
      </c>
      <c r="LG452">
        <v>22376666666.666668</v>
      </c>
      <c r="LH452">
        <v>11176333333.333334</v>
      </c>
      <c r="LI452">
        <v>3788000000</v>
      </c>
      <c r="LJ452">
        <v>4574666666.666667</v>
      </c>
      <c r="LK452">
        <v>2393333333.3333335</v>
      </c>
      <c r="LL452">
        <v>444666666.66666669</v>
      </c>
      <c r="LM452">
        <v>12711666666.666666</v>
      </c>
      <c r="LN452">
        <v>6540000000</v>
      </c>
      <c r="LO452">
        <v>2763333333.3333335</v>
      </c>
      <c r="LP452">
        <v>979000000</v>
      </c>
      <c r="LQ452">
        <v>2005000000</v>
      </c>
      <c r="LR452">
        <v>424333333.33333331</v>
      </c>
      <c r="LS452">
        <v>240791333333.33334</v>
      </c>
      <c r="LT452">
        <v>96871000000</v>
      </c>
      <c r="LU452">
        <v>84159000000</v>
      </c>
      <c r="LV452">
        <v>12369333333.333334</v>
      </c>
      <c r="LW452">
        <v>342333333.33333331</v>
      </c>
      <c r="LX452">
        <v>46065333333.333336</v>
      </c>
      <c r="LY452">
        <v>37949666666.666664</v>
      </c>
      <c r="LZ452">
        <v>22499666666.666668</v>
      </c>
      <c r="MA452">
        <v>13442333333.333334</v>
      </c>
      <c r="MB452">
        <v>2007666666.6666667</v>
      </c>
      <c r="MC452">
        <v>8115333333.333333</v>
      </c>
      <c r="MD452">
        <v>36528000000</v>
      </c>
      <c r="ME452">
        <v>31924000000</v>
      </c>
      <c r="MF452">
        <v>4604000000</v>
      </c>
      <c r="MG452">
        <v>61327333333.333336</v>
      </c>
      <c r="MH452">
        <v>10014333333.333334</v>
      </c>
      <c r="MI452">
        <v>10445000000</v>
      </c>
      <c r="MJ452">
        <v>13323666666.666666</v>
      </c>
      <c r="MK452">
        <v>8721666666.666666</v>
      </c>
      <c r="ML452">
        <v>9685666666.666666</v>
      </c>
      <c r="MM452">
        <v>8147333333.333333</v>
      </c>
      <c r="MN452">
        <v>989333333.33333337</v>
      </c>
      <c r="MO452">
        <v>470744333333.33331</v>
      </c>
      <c r="MP452">
        <v>455780333333.33331</v>
      </c>
      <c r="MQ452">
        <v>151122333333.33334</v>
      </c>
      <c r="MR452">
        <v>117541000000</v>
      </c>
      <c r="MS452">
        <v>30897666666.666668</v>
      </c>
      <c r="MT452">
        <v>84740000000</v>
      </c>
      <c r="MU452">
        <v>1738666666.6666667</v>
      </c>
      <c r="MV452">
        <v>165000000</v>
      </c>
      <c r="MW452">
        <v>33581333333.333332</v>
      </c>
      <c r="MX452">
        <v>4898000000</v>
      </c>
      <c r="MY452">
        <v>28683333333.333332</v>
      </c>
      <c r="MZ452">
        <v>18530333333.333332</v>
      </c>
      <c r="NA452">
        <v>10153000000</v>
      </c>
      <c r="NB452">
        <v>91212333333.333328</v>
      </c>
      <c r="NC452">
        <v>37994333333.333336</v>
      </c>
      <c r="ND452">
        <v>23001000000</v>
      </c>
      <c r="NE452">
        <v>6784000000</v>
      </c>
      <c r="NF452">
        <v>8209333333.333333</v>
      </c>
      <c r="NG452">
        <v>53218333333.333336</v>
      </c>
      <c r="NH452">
        <v>44955000000</v>
      </c>
      <c r="NI452">
        <v>8263333333.333333</v>
      </c>
      <c r="NJ452">
        <v>26390000000</v>
      </c>
      <c r="NK452">
        <v>17225000000</v>
      </c>
      <c r="NL452">
        <v>14944000000</v>
      </c>
      <c r="NM452">
        <v>2281000000</v>
      </c>
      <c r="NN452">
        <v>9165000000</v>
      </c>
      <c r="NO452">
        <v>3120000000</v>
      </c>
      <c r="NP452">
        <v>6001333333.333333</v>
      </c>
      <c r="NQ452">
        <v>43666666.666666664</v>
      </c>
      <c r="NR452">
        <v>21705000000</v>
      </c>
      <c r="NS452">
        <v>9687333333.333334</v>
      </c>
      <c r="NT452">
        <v>6230666666.666667</v>
      </c>
      <c r="NU452">
        <v>4082333333.3333335</v>
      </c>
      <c r="NV452">
        <v>1704666666.6666667</v>
      </c>
      <c r="NW452">
        <v>54228666666.666664</v>
      </c>
      <c r="NX452">
        <v>49033000000</v>
      </c>
      <c r="NY452">
        <v>46899666666.666664</v>
      </c>
      <c r="NZ452">
        <v>2133333333.3333333</v>
      </c>
      <c r="OA452">
        <v>5195333333.333333</v>
      </c>
      <c r="OB452">
        <v>49626000000</v>
      </c>
      <c r="OC452">
        <v>27466000000</v>
      </c>
      <c r="OD452">
        <v>19108666666.666668</v>
      </c>
      <c r="OE452">
        <v>8357333333.333333</v>
      </c>
      <c r="OF452">
        <v>22160333333.333332</v>
      </c>
      <c r="OG452">
        <v>8297333333.333333</v>
      </c>
      <c r="OH452">
        <v>530666666.66666669</v>
      </c>
      <c r="OI452">
        <v>8697000000</v>
      </c>
      <c r="OJ452">
        <v>4635000000</v>
      </c>
      <c r="OK452">
        <v>61496000000</v>
      </c>
      <c r="OL452">
        <v>15721333333.333334</v>
      </c>
      <c r="OM452">
        <v>13945333333.333334</v>
      </c>
      <c r="ON452">
        <v>1776000000</v>
      </c>
      <c r="OP452">
        <v>11480333333.333334</v>
      </c>
      <c r="OQ452">
        <v>6784333333.333333</v>
      </c>
      <c r="OR452">
        <v>2848666666.6666665</v>
      </c>
      <c r="OS452">
        <v>1847333333.3333333</v>
      </c>
      <c r="OT452">
        <v>12320666666.666666</v>
      </c>
      <c r="OU452">
        <v>7125666666.666667</v>
      </c>
      <c r="OV452">
        <v>6033333333.333333</v>
      </c>
      <c r="OW452">
        <v>897000000</v>
      </c>
      <c r="OX452">
        <v>8634333333.333334</v>
      </c>
      <c r="OY452">
        <v>7737000000</v>
      </c>
      <c r="OZ452">
        <v>14963666666.666666</v>
      </c>
      <c r="PA452">
        <v>64247666666.666664</v>
      </c>
      <c r="PB452">
        <v>49284000000</v>
      </c>
    </row>
    <row r="453" spans="1:418" x14ac:dyDescent="0.45">
      <c r="A453" s="71">
        <v>30803</v>
      </c>
      <c r="B453">
        <v>103.5</v>
      </c>
      <c r="C453">
        <v>103.1</v>
      </c>
      <c r="D453">
        <v>103.2</v>
      </c>
      <c r="F453">
        <v>104.6</v>
      </c>
      <c r="H453">
        <v>107.6</v>
      </c>
      <c r="I453">
        <v>106.5</v>
      </c>
      <c r="J453">
        <v>106.6</v>
      </c>
      <c r="K453">
        <v>106.6</v>
      </c>
      <c r="L453">
        <v>104.4</v>
      </c>
      <c r="M453">
        <v>103.4</v>
      </c>
      <c r="N453">
        <v>101.1</v>
      </c>
      <c r="O453">
        <v>100.5</v>
      </c>
      <c r="Q453">
        <v>104</v>
      </c>
      <c r="R453">
        <v>104.4</v>
      </c>
      <c r="S453">
        <v>104.7</v>
      </c>
      <c r="V453">
        <v>101.9</v>
      </c>
      <c r="W453">
        <v>101.6</v>
      </c>
      <c r="AA453">
        <v>101.9</v>
      </c>
      <c r="AL453">
        <v>102</v>
      </c>
      <c r="AP453">
        <v>102.6</v>
      </c>
      <c r="AQ453">
        <v>102.7</v>
      </c>
      <c r="AR453">
        <v>102</v>
      </c>
      <c r="AT453">
        <v>102.9</v>
      </c>
      <c r="AU453">
        <v>101.1</v>
      </c>
      <c r="BC453">
        <v>103.8</v>
      </c>
      <c r="BD453">
        <v>103.7</v>
      </c>
      <c r="BG453">
        <v>102.1</v>
      </c>
      <c r="BH453">
        <v>101.3</v>
      </c>
      <c r="BI453">
        <v>100.5</v>
      </c>
      <c r="BJ453">
        <v>101.3</v>
      </c>
      <c r="BK453">
        <v>99.6</v>
      </c>
      <c r="BM453">
        <v>99.5</v>
      </c>
      <c r="BO453">
        <v>98.4</v>
      </c>
      <c r="BQ453">
        <v>100.1</v>
      </c>
      <c r="BR453">
        <v>99.8</v>
      </c>
      <c r="BS453">
        <v>99.4</v>
      </c>
      <c r="CB453">
        <v>101.7</v>
      </c>
      <c r="CF453">
        <v>104.2</v>
      </c>
      <c r="CG453">
        <v>119.2</v>
      </c>
      <c r="CJ453">
        <v>100</v>
      </c>
      <c r="CL453">
        <v>100.1</v>
      </c>
      <c r="CO453">
        <v>101.4</v>
      </c>
      <c r="CP453">
        <v>98.8</v>
      </c>
      <c r="CQ453">
        <v>97.9</v>
      </c>
      <c r="CR453">
        <v>102.6</v>
      </c>
      <c r="CS453">
        <v>91.7</v>
      </c>
      <c r="CU453">
        <v>97.9</v>
      </c>
      <c r="CW453">
        <v>100.1</v>
      </c>
      <c r="CX453">
        <v>111.9</v>
      </c>
      <c r="CZ453">
        <v>98.2</v>
      </c>
      <c r="DA453">
        <v>103.4</v>
      </c>
      <c r="DI453">
        <v>101.5</v>
      </c>
      <c r="DK453">
        <v>101.3</v>
      </c>
      <c r="DQ453">
        <v>102.3</v>
      </c>
      <c r="DX453">
        <v>99.7</v>
      </c>
      <c r="EB453">
        <v>102.5</v>
      </c>
      <c r="EC453">
        <v>102.5</v>
      </c>
      <c r="EF453">
        <v>102.1</v>
      </c>
      <c r="EI453">
        <v>101.7</v>
      </c>
      <c r="EK453">
        <v>103.9</v>
      </c>
      <c r="EP453">
        <v>102.7</v>
      </c>
      <c r="EQ453">
        <v>102.3</v>
      </c>
      <c r="ER453">
        <v>103.8</v>
      </c>
      <c r="EW453">
        <v>104.4</v>
      </c>
      <c r="EY453">
        <v>101.4</v>
      </c>
      <c r="EZ453">
        <v>100.8</v>
      </c>
      <c r="FA453">
        <v>101.1</v>
      </c>
      <c r="FB453">
        <v>100</v>
      </c>
      <c r="FC453">
        <v>102.6</v>
      </c>
      <c r="FE453">
        <v>100.4</v>
      </c>
      <c r="FF453">
        <v>100.5</v>
      </c>
      <c r="FG453">
        <v>100.8</v>
      </c>
      <c r="FH453">
        <v>100.9</v>
      </c>
      <c r="FI453">
        <v>99.8</v>
      </c>
      <c r="FJ453">
        <v>105</v>
      </c>
      <c r="FM453">
        <v>99.7</v>
      </c>
      <c r="FO453">
        <v>99.7</v>
      </c>
      <c r="FP453">
        <v>100.8</v>
      </c>
      <c r="FQ453">
        <v>101.8</v>
      </c>
      <c r="FS453">
        <v>100.3</v>
      </c>
      <c r="FX453">
        <v>103.7</v>
      </c>
      <c r="FY453">
        <v>103.8</v>
      </c>
      <c r="GA453">
        <v>102.3</v>
      </c>
      <c r="GC453">
        <v>102.4</v>
      </c>
      <c r="GD453">
        <v>100.8</v>
      </c>
      <c r="GF453">
        <v>112.7</v>
      </c>
      <c r="GH453">
        <v>99.5</v>
      </c>
      <c r="GI453">
        <v>99.4</v>
      </c>
      <c r="GJ453">
        <v>99.5</v>
      </c>
      <c r="GL453">
        <v>100.3</v>
      </c>
      <c r="GP453">
        <v>103.4</v>
      </c>
      <c r="GZ453">
        <v>106.2</v>
      </c>
      <c r="HA453">
        <v>106.7</v>
      </c>
      <c r="HB453">
        <v>108.7</v>
      </c>
      <c r="HC453">
        <v>106</v>
      </c>
      <c r="HD453">
        <v>106.3</v>
      </c>
      <c r="HE453">
        <v>106.5</v>
      </c>
      <c r="HI453">
        <v>9.8000000000000007</v>
      </c>
      <c r="IA453">
        <v>102.4</v>
      </c>
      <c r="IE453">
        <v>100.9</v>
      </c>
      <c r="IH453">
        <v>101.8</v>
      </c>
      <c r="IN453">
        <v>105.1</v>
      </c>
      <c r="IU453">
        <v>107.8</v>
      </c>
      <c r="IV453">
        <v>108.4</v>
      </c>
      <c r="IW453">
        <v>108.7</v>
      </c>
      <c r="IX453">
        <v>10.3</v>
      </c>
      <c r="JJ453">
        <v>106.9</v>
      </c>
      <c r="JQ453">
        <v>105.7</v>
      </c>
      <c r="JX453">
        <v>104.1</v>
      </c>
      <c r="JY453">
        <v>103.8</v>
      </c>
      <c r="JZ453">
        <v>103.6</v>
      </c>
      <c r="KA453">
        <v>103.7</v>
      </c>
      <c r="KB453">
        <v>104.4</v>
      </c>
      <c r="KC453">
        <v>103.6</v>
      </c>
      <c r="KD453">
        <v>103.2</v>
      </c>
      <c r="KE453">
        <v>103.5</v>
      </c>
      <c r="KF453">
        <v>304.2</v>
      </c>
      <c r="KG453">
        <v>100.8</v>
      </c>
      <c r="KH453">
        <v>105.2</v>
      </c>
      <c r="KI453">
        <v>102.2</v>
      </c>
      <c r="KJ453">
        <v>103.3</v>
      </c>
      <c r="KK453">
        <v>103.2</v>
      </c>
      <c r="KL453">
        <v>102.3</v>
      </c>
      <c r="KQ453">
        <v>103.6</v>
      </c>
      <c r="KT453">
        <v>7917666666.666667</v>
      </c>
      <c r="KU453">
        <v>825292000000</v>
      </c>
      <c r="KV453">
        <v>354547666666.66669</v>
      </c>
      <c r="KW453">
        <v>113756333333.33333</v>
      </c>
      <c r="KX453">
        <v>49078000000</v>
      </c>
      <c r="KY453">
        <v>33309666666.666668</v>
      </c>
      <c r="KZ453">
        <v>8114666666.666667</v>
      </c>
      <c r="LA453">
        <v>7653666666.666667</v>
      </c>
      <c r="LB453">
        <v>29589666666.666668</v>
      </c>
      <c r="LC453">
        <v>16429333333.333334</v>
      </c>
      <c r="LD453">
        <v>6089000000</v>
      </c>
      <c r="LE453">
        <v>4718666666.666667</v>
      </c>
      <c r="LF453">
        <v>2353000000</v>
      </c>
      <c r="LG453">
        <v>22376666666.666668</v>
      </c>
      <c r="LH453">
        <v>11176333333.333334</v>
      </c>
      <c r="LI453">
        <v>3788000000</v>
      </c>
      <c r="LJ453">
        <v>4574666666.666667</v>
      </c>
      <c r="LK453">
        <v>2393333333.3333335</v>
      </c>
      <c r="LL453">
        <v>444666666.66666669</v>
      </c>
      <c r="LM453">
        <v>12711666666.666666</v>
      </c>
      <c r="LN453">
        <v>6540000000</v>
      </c>
      <c r="LO453">
        <v>2763333333.3333335</v>
      </c>
      <c r="LP453">
        <v>979000000</v>
      </c>
      <c r="LQ453">
        <v>2005000000</v>
      </c>
      <c r="LR453">
        <v>424333333.33333331</v>
      </c>
      <c r="LS453">
        <v>240791333333.33334</v>
      </c>
      <c r="LT453">
        <v>96871000000</v>
      </c>
      <c r="LU453">
        <v>84159000000</v>
      </c>
      <c r="LV453">
        <v>12369333333.333334</v>
      </c>
      <c r="LW453">
        <v>342333333.33333331</v>
      </c>
      <c r="LX453">
        <v>46065333333.333336</v>
      </c>
      <c r="LY453">
        <v>37949666666.666664</v>
      </c>
      <c r="LZ453">
        <v>22499666666.666668</v>
      </c>
      <c r="MA453">
        <v>13442333333.333334</v>
      </c>
      <c r="MB453">
        <v>2007666666.6666667</v>
      </c>
      <c r="MC453">
        <v>8115333333.333333</v>
      </c>
      <c r="MD453">
        <v>36528000000</v>
      </c>
      <c r="ME453">
        <v>31924000000</v>
      </c>
      <c r="MF453">
        <v>4604000000</v>
      </c>
      <c r="MG453">
        <v>61327333333.333336</v>
      </c>
      <c r="MH453">
        <v>10014333333.333334</v>
      </c>
      <c r="MI453">
        <v>10445000000</v>
      </c>
      <c r="MJ453">
        <v>13323666666.666666</v>
      </c>
      <c r="MK453">
        <v>8721666666.666666</v>
      </c>
      <c r="ML453">
        <v>9685666666.666666</v>
      </c>
      <c r="MM453">
        <v>8147333333.333333</v>
      </c>
      <c r="MN453">
        <v>989333333.33333337</v>
      </c>
      <c r="MO453">
        <v>470744333333.33331</v>
      </c>
      <c r="MP453">
        <v>455780333333.33331</v>
      </c>
      <c r="MQ453">
        <v>151122333333.33334</v>
      </c>
      <c r="MR453">
        <v>117541000000</v>
      </c>
      <c r="MS453">
        <v>30897666666.666668</v>
      </c>
      <c r="MT453">
        <v>84740000000</v>
      </c>
      <c r="MU453">
        <v>1738666666.6666667</v>
      </c>
      <c r="MV453">
        <v>165000000</v>
      </c>
      <c r="MW453">
        <v>33581333333.333332</v>
      </c>
      <c r="MX453">
        <v>4898000000</v>
      </c>
      <c r="MY453">
        <v>28683333333.333332</v>
      </c>
      <c r="MZ453">
        <v>18530333333.333332</v>
      </c>
      <c r="NA453">
        <v>10153000000</v>
      </c>
      <c r="NB453">
        <v>91212333333.333328</v>
      </c>
      <c r="NC453">
        <v>37994333333.333336</v>
      </c>
      <c r="ND453">
        <v>23001000000</v>
      </c>
      <c r="NE453">
        <v>6784000000</v>
      </c>
      <c r="NF453">
        <v>8209333333.333333</v>
      </c>
      <c r="NG453">
        <v>53218333333.333336</v>
      </c>
      <c r="NH453">
        <v>44955000000</v>
      </c>
      <c r="NI453">
        <v>8263333333.333333</v>
      </c>
      <c r="NJ453">
        <v>26390000000</v>
      </c>
      <c r="NK453">
        <v>17225000000</v>
      </c>
      <c r="NL453">
        <v>14944000000</v>
      </c>
      <c r="NM453">
        <v>2281000000</v>
      </c>
      <c r="NN453">
        <v>9165000000</v>
      </c>
      <c r="NO453">
        <v>3120000000</v>
      </c>
      <c r="NP453">
        <v>6001333333.333333</v>
      </c>
      <c r="NQ453">
        <v>43666666.666666664</v>
      </c>
      <c r="NR453">
        <v>21705000000</v>
      </c>
      <c r="NS453">
        <v>9687333333.333334</v>
      </c>
      <c r="NT453">
        <v>6230666666.666667</v>
      </c>
      <c r="NU453">
        <v>4082333333.3333335</v>
      </c>
      <c r="NV453">
        <v>1704666666.6666667</v>
      </c>
      <c r="NW453">
        <v>54228666666.666664</v>
      </c>
      <c r="NX453">
        <v>49033000000</v>
      </c>
      <c r="NY453">
        <v>46899666666.666664</v>
      </c>
      <c r="NZ453">
        <v>2133333333.3333333</v>
      </c>
      <c r="OA453">
        <v>5195333333.333333</v>
      </c>
      <c r="OB453">
        <v>49626000000</v>
      </c>
      <c r="OC453">
        <v>27466000000</v>
      </c>
      <c r="OD453">
        <v>19108666666.666668</v>
      </c>
      <c r="OE453">
        <v>8357333333.333333</v>
      </c>
      <c r="OF453">
        <v>22160333333.333332</v>
      </c>
      <c r="OG453">
        <v>8297333333.333333</v>
      </c>
      <c r="OH453">
        <v>530666666.66666669</v>
      </c>
      <c r="OI453">
        <v>8697000000</v>
      </c>
      <c r="OJ453">
        <v>4635000000</v>
      </c>
      <c r="OK453">
        <v>61496000000</v>
      </c>
      <c r="OL453">
        <v>15721333333.333334</v>
      </c>
      <c r="OM453">
        <v>13945333333.333334</v>
      </c>
      <c r="ON453">
        <v>1776000000</v>
      </c>
      <c r="OP453">
        <v>11480333333.333334</v>
      </c>
      <c r="OQ453">
        <v>6784333333.333333</v>
      </c>
      <c r="OR453">
        <v>2848666666.6666665</v>
      </c>
      <c r="OS453">
        <v>1847333333.3333333</v>
      </c>
      <c r="OT453">
        <v>12320666666.666666</v>
      </c>
      <c r="OU453">
        <v>7125666666.666667</v>
      </c>
      <c r="OV453">
        <v>6033333333.333333</v>
      </c>
      <c r="OW453">
        <v>897000000</v>
      </c>
      <c r="OX453">
        <v>8634333333.333334</v>
      </c>
      <c r="OY453">
        <v>7737000000</v>
      </c>
      <c r="OZ453">
        <v>14963666666.666666</v>
      </c>
      <c r="PA453">
        <v>64247666666.666664</v>
      </c>
      <c r="PB453">
        <v>49284000000</v>
      </c>
    </row>
    <row r="454" spans="1:418" x14ac:dyDescent="0.45">
      <c r="A454" s="71">
        <v>30834</v>
      </c>
      <c r="B454">
        <v>103.7</v>
      </c>
      <c r="C454">
        <v>103.3</v>
      </c>
      <c r="D454">
        <v>103.6</v>
      </c>
      <c r="F454">
        <v>105.1</v>
      </c>
      <c r="H454">
        <v>108.1</v>
      </c>
      <c r="I454">
        <v>106.1</v>
      </c>
      <c r="J454">
        <v>107</v>
      </c>
      <c r="K454">
        <v>107</v>
      </c>
      <c r="L454">
        <v>104.3</v>
      </c>
      <c r="M454">
        <v>103.1</v>
      </c>
      <c r="N454">
        <v>100.9</v>
      </c>
      <c r="O454">
        <v>100.2</v>
      </c>
      <c r="Q454">
        <v>103.7</v>
      </c>
      <c r="R454">
        <v>103.9</v>
      </c>
      <c r="S454">
        <v>104.5</v>
      </c>
      <c r="V454">
        <v>103.6</v>
      </c>
      <c r="W454">
        <v>101.7</v>
      </c>
      <c r="AA454">
        <v>101.9</v>
      </c>
      <c r="AL454">
        <v>102.4</v>
      </c>
      <c r="AP454">
        <v>103</v>
      </c>
      <c r="AQ454">
        <v>103.1</v>
      </c>
      <c r="AR454">
        <v>102.5</v>
      </c>
      <c r="AT454">
        <v>103.3</v>
      </c>
      <c r="AU454">
        <v>101.7</v>
      </c>
      <c r="BC454">
        <v>105.1</v>
      </c>
      <c r="BD454">
        <v>104.4</v>
      </c>
      <c r="BG454">
        <v>101</v>
      </c>
      <c r="BH454">
        <v>100.9</v>
      </c>
      <c r="BI454">
        <v>99.7</v>
      </c>
      <c r="BJ454">
        <v>99.8</v>
      </c>
      <c r="BK454">
        <v>97.8</v>
      </c>
      <c r="BM454">
        <v>99.4</v>
      </c>
      <c r="BO454">
        <v>98.5</v>
      </c>
      <c r="BQ454">
        <v>99.6</v>
      </c>
      <c r="BR454">
        <v>100</v>
      </c>
      <c r="BS454">
        <v>100.2</v>
      </c>
      <c r="CB454">
        <v>102.5</v>
      </c>
      <c r="CF454">
        <v>105.5</v>
      </c>
      <c r="CG454">
        <v>106.6</v>
      </c>
      <c r="CJ454">
        <v>100.2</v>
      </c>
      <c r="CL454">
        <v>100.9</v>
      </c>
      <c r="CO454">
        <v>104.6</v>
      </c>
      <c r="CP454">
        <v>104.7</v>
      </c>
      <c r="CQ454">
        <v>105.6</v>
      </c>
      <c r="CR454">
        <v>103.1</v>
      </c>
      <c r="CS454">
        <v>96.6</v>
      </c>
      <c r="CU454">
        <v>118.7</v>
      </c>
      <c r="CW454">
        <v>102.2</v>
      </c>
      <c r="CX454">
        <v>109.2</v>
      </c>
      <c r="CZ454">
        <v>101.9</v>
      </c>
      <c r="DA454">
        <v>102.7</v>
      </c>
      <c r="DI454">
        <v>102</v>
      </c>
      <c r="DK454">
        <v>101.9</v>
      </c>
      <c r="DQ454">
        <v>103</v>
      </c>
      <c r="DX454">
        <v>99.6</v>
      </c>
      <c r="EB454">
        <v>103.3</v>
      </c>
      <c r="EC454">
        <v>102.6</v>
      </c>
      <c r="EF454">
        <v>102.6</v>
      </c>
      <c r="EI454">
        <v>102.2</v>
      </c>
      <c r="EK454">
        <v>104.1</v>
      </c>
      <c r="EP454">
        <v>103.1</v>
      </c>
      <c r="EQ454">
        <v>102.6</v>
      </c>
      <c r="ER454">
        <v>104.1</v>
      </c>
      <c r="EW454">
        <v>104.8</v>
      </c>
      <c r="EY454">
        <v>101.3</v>
      </c>
      <c r="EZ454">
        <v>101.5</v>
      </c>
      <c r="FA454">
        <v>101.6</v>
      </c>
      <c r="FB454">
        <v>101.2</v>
      </c>
      <c r="FC454">
        <v>103.6</v>
      </c>
      <c r="FE454">
        <v>99.5</v>
      </c>
      <c r="FF454">
        <v>101.1</v>
      </c>
      <c r="FG454">
        <v>99.7</v>
      </c>
      <c r="FH454">
        <v>100</v>
      </c>
      <c r="FI454">
        <v>99</v>
      </c>
      <c r="FJ454">
        <v>104</v>
      </c>
      <c r="FM454">
        <v>98.6</v>
      </c>
      <c r="FO454">
        <v>98.6</v>
      </c>
      <c r="FP454">
        <v>100.9</v>
      </c>
      <c r="FQ454">
        <v>101.9</v>
      </c>
      <c r="FS454">
        <v>100.5</v>
      </c>
      <c r="FX454">
        <v>103.9</v>
      </c>
      <c r="FY454">
        <v>103.8</v>
      </c>
      <c r="GA454">
        <v>102.5</v>
      </c>
      <c r="GC454">
        <v>102.6</v>
      </c>
      <c r="GD454">
        <v>101.1</v>
      </c>
      <c r="GF454">
        <v>113.8</v>
      </c>
      <c r="GH454">
        <v>98.3</v>
      </c>
      <c r="GI454">
        <v>98.2</v>
      </c>
      <c r="GJ454">
        <v>98.2</v>
      </c>
      <c r="GL454">
        <v>99.5</v>
      </c>
      <c r="GP454">
        <v>103.5</v>
      </c>
      <c r="GZ454">
        <v>106.7</v>
      </c>
      <c r="HA454">
        <v>107.2</v>
      </c>
      <c r="HB454">
        <v>109.1</v>
      </c>
      <c r="HC454">
        <v>106.5</v>
      </c>
      <c r="HD454">
        <v>106.8</v>
      </c>
      <c r="HE454">
        <v>106.9</v>
      </c>
      <c r="HI454">
        <v>9.9</v>
      </c>
      <c r="IA454">
        <v>102</v>
      </c>
      <c r="IE454">
        <v>101.3</v>
      </c>
      <c r="IH454">
        <v>101.5</v>
      </c>
      <c r="IN454">
        <v>107.9</v>
      </c>
      <c r="IU454">
        <v>108.6</v>
      </c>
      <c r="IV454">
        <v>109.3</v>
      </c>
      <c r="IW454">
        <v>109.6</v>
      </c>
      <c r="IX454">
        <v>10.4</v>
      </c>
      <c r="JJ454">
        <v>107.6</v>
      </c>
      <c r="JQ454">
        <v>106.4</v>
      </c>
      <c r="JX454">
        <v>104.5</v>
      </c>
      <c r="JY454">
        <v>104.2</v>
      </c>
      <c r="JZ454">
        <v>103.8</v>
      </c>
      <c r="KA454">
        <v>103.9</v>
      </c>
      <c r="KB454">
        <v>104.8</v>
      </c>
      <c r="KC454">
        <v>103.9</v>
      </c>
      <c r="KD454">
        <v>103.4</v>
      </c>
      <c r="KE454">
        <v>103.7</v>
      </c>
      <c r="KF454">
        <v>304.2</v>
      </c>
      <c r="KG454">
        <v>100.6</v>
      </c>
      <c r="KH454">
        <v>105.3</v>
      </c>
      <c r="KI454">
        <v>102.4</v>
      </c>
      <c r="KJ454">
        <v>103.3</v>
      </c>
      <c r="KK454">
        <v>103.2</v>
      </c>
      <c r="KL454">
        <v>102.5</v>
      </c>
      <c r="KQ454">
        <v>103.8</v>
      </c>
      <c r="KT454">
        <v>7917666666.666667</v>
      </c>
      <c r="KU454">
        <v>825292000000</v>
      </c>
      <c r="KV454">
        <v>354547666666.66669</v>
      </c>
      <c r="KW454">
        <v>113756333333.33333</v>
      </c>
      <c r="KX454">
        <v>49078000000</v>
      </c>
      <c r="KY454">
        <v>33309666666.666668</v>
      </c>
      <c r="KZ454">
        <v>8114666666.666667</v>
      </c>
      <c r="LA454">
        <v>7653666666.666667</v>
      </c>
      <c r="LB454">
        <v>29589666666.666668</v>
      </c>
      <c r="LC454">
        <v>16429333333.333334</v>
      </c>
      <c r="LD454">
        <v>6089000000</v>
      </c>
      <c r="LE454">
        <v>4718666666.666667</v>
      </c>
      <c r="LF454">
        <v>2353000000</v>
      </c>
      <c r="LG454">
        <v>22376666666.666668</v>
      </c>
      <c r="LH454">
        <v>11176333333.333334</v>
      </c>
      <c r="LI454">
        <v>3788000000</v>
      </c>
      <c r="LJ454">
        <v>4574666666.666667</v>
      </c>
      <c r="LK454">
        <v>2393333333.3333335</v>
      </c>
      <c r="LL454">
        <v>444666666.66666669</v>
      </c>
      <c r="LM454">
        <v>12711666666.666666</v>
      </c>
      <c r="LN454">
        <v>6540000000</v>
      </c>
      <c r="LO454">
        <v>2763333333.3333335</v>
      </c>
      <c r="LP454">
        <v>979000000</v>
      </c>
      <c r="LQ454">
        <v>2005000000</v>
      </c>
      <c r="LR454">
        <v>424333333.33333331</v>
      </c>
      <c r="LS454">
        <v>240791333333.33334</v>
      </c>
      <c r="LT454">
        <v>96871000000</v>
      </c>
      <c r="LU454">
        <v>84159000000</v>
      </c>
      <c r="LV454">
        <v>12369333333.333334</v>
      </c>
      <c r="LW454">
        <v>342333333.33333331</v>
      </c>
      <c r="LX454">
        <v>46065333333.333336</v>
      </c>
      <c r="LY454">
        <v>37949666666.666664</v>
      </c>
      <c r="LZ454">
        <v>22499666666.666668</v>
      </c>
      <c r="MA454">
        <v>13442333333.333334</v>
      </c>
      <c r="MB454">
        <v>2007666666.6666667</v>
      </c>
      <c r="MC454">
        <v>8115333333.333333</v>
      </c>
      <c r="MD454">
        <v>36528000000</v>
      </c>
      <c r="ME454">
        <v>31924000000</v>
      </c>
      <c r="MF454">
        <v>4604000000</v>
      </c>
      <c r="MG454">
        <v>61327333333.333336</v>
      </c>
      <c r="MH454">
        <v>10014333333.333334</v>
      </c>
      <c r="MI454">
        <v>10445000000</v>
      </c>
      <c r="MJ454">
        <v>13323666666.666666</v>
      </c>
      <c r="MK454">
        <v>8721666666.666666</v>
      </c>
      <c r="ML454">
        <v>9685666666.666666</v>
      </c>
      <c r="MM454">
        <v>8147333333.333333</v>
      </c>
      <c r="MN454">
        <v>989333333.33333337</v>
      </c>
      <c r="MO454">
        <v>470744333333.33331</v>
      </c>
      <c r="MP454">
        <v>455780333333.33331</v>
      </c>
      <c r="MQ454">
        <v>151122333333.33334</v>
      </c>
      <c r="MR454">
        <v>117541000000</v>
      </c>
      <c r="MS454">
        <v>30897666666.666668</v>
      </c>
      <c r="MT454">
        <v>84740000000</v>
      </c>
      <c r="MU454">
        <v>1738666666.6666667</v>
      </c>
      <c r="MV454">
        <v>165000000</v>
      </c>
      <c r="MW454">
        <v>33581333333.333332</v>
      </c>
      <c r="MX454">
        <v>4898000000</v>
      </c>
      <c r="MY454">
        <v>28683333333.333332</v>
      </c>
      <c r="MZ454">
        <v>18530333333.333332</v>
      </c>
      <c r="NA454">
        <v>10153000000</v>
      </c>
      <c r="NB454">
        <v>91212333333.333328</v>
      </c>
      <c r="NC454">
        <v>37994333333.333336</v>
      </c>
      <c r="ND454">
        <v>23001000000</v>
      </c>
      <c r="NE454">
        <v>6784000000</v>
      </c>
      <c r="NF454">
        <v>8209333333.333333</v>
      </c>
      <c r="NG454">
        <v>53218333333.333336</v>
      </c>
      <c r="NH454">
        <v>44955000000</v>
      </c>
      <c r="NI454">
        <v>8263333333.333333</v>
      </c>
      <c r="NJ454">
        <v>26390000000</v>
      </c>
      <c r="NK454">
        <v>17225000000</v>
      </c>
      <c r="NL454">
        <v>14944000000</v>
      </c>
      <c r="NM454">
        <v>2281000000</v>
      </c>
      <c r="NN454">
        <v>9165000000</v>
      </c>
      <c r="NO454">
        <v>3120000000</v>
      </c>
      <c r="NP454">
        <v>6001333333.333333</v>
      </c>
      <c r="NQ454">
        <v>43666666.666666664</v>
      </c>
      <c r="NR454">
        <v>21705000000</v>
      </c>
      <c r="NS454">
        <v>9687333333.333334</v>
      </c>
      <c r="NT454">
        <v>6230666666.666667</v>
      </c>
      <c r="NU454">
        <v>4082333333.3333335</v>
      </c>
      <c r="NV454">
        <v>1704666666.6666667</v>
      </c>
      <c r="NW454">
        <v>54228666666.666664</v>
      </c>
      <c r="NX454">
        <v>49033000000</v>
      </c>
      <c r="NY454">
        <v>46899666666.666664</v>
      </c>
      <c r="NZ454">
        <v>2133333333.3333333</v>
      </c>
      <c r="OA454">
        <v>5195333333.333333</v>
      </c>
      <c r="OB454">
        <v>49626000000</v>
      </c>
      <c r="OC454">
        <v>27466000000</v>
      </c>
      <c r="OD454">
        <v>19108666666.666668</v>
      </c>
      <c r="OE454">
        <v>8357333333.333333</v>
      </c>
      <c r="OF454">
        <v>22160333333.333332</v>
      </c>
      <c r="OG454">
        <v>8297333333.333333</v>
      </c>
      <c r="OH454">
        <v>530666666.66666669</v>
      </c>
      <c r="OI454">
        <v>8697000000</v>
      </c>
      <c r="OJ454">
        <v>4635000000</v>
      </c>
      <c r="OK454">
        <v>61496000000</v>
      </c>
      <c r="OL454">
        <v>15721333333.333334</v>
      </c>
      <c r="OM454">
        <v>13945333333.333334</v>
      </c>
      <c r="ON454">
        <v>1776000000</v>
      </c>
      <c r="OP454">
        <v>11480333333.333334</v>
      </c>
      <c r="OQ454">
        <v>6784333333.333333</v>
      </c>
      <c r="OR454">
        <v>2848666666.6666665</v>
      </c>
      <c r="OS454">
        <v>1847333333.3333333</v>
      </c>
      <c r="OT454">
        <v>12320666666.666666</v>
      </c>
      <c r="OU454">
        <v>7125666666.666667</v>
      </c>
      <c r="OV454">
        <v>6033333333.333333</v>
      </c>
      <c r="OW454">
        <v>897000000</v>
      </c>
      <c r="OX454">
        <v>8634333333.333334</v>
      </c>
      <c r="OY454">
        <v>7737000000</v>
      </c>
      <c r="OZ454">
        <v>14963666666.666666</v>
      </c>
      <c r="PA454">
        <v>64247666666.666664</v>
      </c>
      <c r="PB454">
        <v>49284000000</v>
      </c>
    </row>
    <row r="455" spans="1:418" x14ac:dyDescent="0.45">
      <c r="A455" s="71">
        <v>30864</v>
      </c>
      <c r="B455">
        <v>104.1</v>
      </c>
      <c r="C455">
        <v>103.9</v>
      </c>
      <c r="D455">
        <v>104.3</v>
      </c>
      <c r="F455">
        <v>105.6</v>
      </c>
      <c r="H455">
        <v>108.6</v>
      </c>
      <c r="I455">
        <v>106.7</v>
      </c>
      <c r="J455">
        <v>107.8</v>
      </c>
      <c r="K455">
        <v>107.8</v>
      </c>
      <c r="L455">
        <v>105.3</v>
      </c>
      <c r="M455">
        <v>104.3</v>
      </c>
      <c r="N455">
        <v>100.6</v>
      </c>
      <c r="O455">
        <v>100</v>
      </c>
      <c r="Q455">
        <v>105.3</v>
      </c>
      <c r="R455">
        <v>106.1</v>
      </c>
      <c r="S455">
        <v>105.5</v>
      </c>
      <c r="V455">
        <v>103.8</v>
      </c>
      <c r="W455">
        <v>101.5</v>
      </c>
      <c r="AA455">
        <v>101.7</v>
      </c>
      <c r="AL455">
        <v>102.7</v>
      </c>
      <c r="AP455">
        <v>103.2</v>
      </c>
      <c r="AQ455">
        <v>103.3</v>
      </c>
      <c r="AR455">
        <v>102.6</v>
      </c>
      <c r="AT455">
        <v>103.6</v>
      </c>
      <c r="AU455">
        <v>102.1</v>
      </c>
      <c r="BC455">
        <v>105.7</v>
      </c>
      <c r="BD455">
        <v>105.5</v>
      </c>
      <c r="BG455">
        <v>100.6</v>
      </c>
      <c r="BH455">
        <v>100.7</v>
      </c>
      <c r="BI455">
        <v>99.3</v>
      </c>
      <c r="BJ455">
        <v>99</v>
      </c>
      <c r="BK455">
        <v>97</v>
      </c>
      <c r="BM455">
        <v>99.4</v>
      </c>
      <c r="BO455">
        <v>98.7</v>
      </c>
      <c r="BQ455">
        <v>99.2</v>
      </c>
      <c r="BR455">
        <v>100</v>
      </c>
      <c r="BS455">
        <v>100.2</v>
      </c>
      <c r="CB455">
        <v>102.9</v>
      </c>
      <c r="CF455">
        <v>105.5</v>
      </c>
      <c r="CG455">
        <v>100.8</v>
      </c>
      <c r="CJ455">
        <v>100.5</v>
      </c>
      <c r="CL455">
        <v>101.3</v>
      </c>
      <c r="CO455">
        <v>105</v>
      </c>
      <c r="CP455">
        <v>105.4</v>
      </c>
      <c r="CQ455">
        <v>106.1</v>
      </c>
      <c r="CR455">
        <v>104.7</v>
      </c>
      <c r="CS455">
        <v>106.3</v>
      </c>
      <c r="CU455">
        <v>118</v>
      </c>
      <c r="CW455">
        <v>104.1</v>
      </c>
      <c r="CX455">
        <v>118.4</v>
      </c>
      <c r="CZ455">
        <v>92.1</v>
      </c>
      <c r="DA455">
        <v>100.2</v>
      </c>
      <c r="DI455">
        <v>102.8</v>
      </c>
      <c r="DK455">
        <v>102.5</v>
      </c>
      <c r="DQ455">
        <v>103.5</v>
      </c>
      <c r="DX455">
        <v>102.4</v>
      </c>
      <c r="EB455">
        <v>103.2</v>
      </c>
      <c r="EC455">
        <v>102.8</v>
      </c>
      <c r="EF455">
        <v>103.2</v>
      </c>
      <c r="EI455">
        <v>102.9</v>
      </c>
      <c r="EK455">
        <v>104.5</v>
      </c>
      <c r="EP455">
        <v>103.2</v>
      </c>
      <c r="EQ455">
        <v>102.6</v>
      </c>
      <c r="ER455">
        <v>104.4</v>
      </c>
      <c r="EW455">
        <v>105.3</v>
      </c>
      <c r="EY455">
        <v>101.9</v>
      </c>
      <c r="EZ455">
        <v>102.1</v>
      </c>
      <c r="FA455">
        <v>102.1</v>
      </c>
      <c r="FB455">
        <v>103.2</v>
      </c>
      <c r="FC455">
        <v>102.8</v>
      </c>
      <c r="FE455">
        <v>99.8</v>
      </c>
      <c r="FF455">
        <v>102.6</v>
      </c>
      <c r="FG455">
        <v>100.5</v>
      </c>
      <c r="FH455">
        <v>100.7</v>
      </c>
      <c r="FI455">
        <v>100.2</v>
      </c>
      <c r="FJ455">
        <v>103.1</v>
      </c>
      <c r="FM455">
        <v>99.5</v>
      </c>
      <c r="FO455">
        <v>99.5</v>
      </c>
      <c r="FP455">
        <v>101.2</v>
      </c>
      <c r="FQ455">
        <v>102.7</v>
      </c>
      <c r="FS455">
        <v>100.5</v>
      </c>
      <c r="FX455">
        <v>103.7</v>
      </c>
      <c r="FY455">
        <v>103.5</v>
      </c>
      <c r="GA455">
        <v>102.8</v>
      </c>
      <c r="GC455">
        <v>102.9</v>
      </c>
      <c r="GD455">
        <v>101.3</v>
      </c>
      <c r="GF455">
        <v>114.4</v>
      </c>
      <c r="GH455">
        <v>96.4</v>
      </c>
      <c r="GI455">
        <v>96.3</v>
      </c>
      <c r="GJ455">
        <v>96.2</v>
      </c>
      <c r="GL455">
        <v>98</v>
      </c>
      <c r="GP455">
        <v>103.8</v>
      </c>
      <c r="GZ455">
        <v>107.2</v>
      </c>
      <c r="HA455">
        <v>107.8</v>
      </c>
      <c r="HB455">
        <v>109.9</v>
      </c>
      <c r="HC455">
        <v>107</v>
      </c>
      <c r="HD455">
        <v>107.2</v>
      </c>
      <c r="HE455">
        <v>107.3</v>
      </c>
      <c r="HI455">
        <v>10</v>
      </c>
      <c r="IA455">
        <v>102.3</v>
      </c>
      <c r="IE455">
        <v>101.8</v>
      </c>
      <c r="IH455">
        <v>101.8</v>
      </c>
      <c r="IN455">
        <v>108.4</v>
      </c>
      <c r="IU455">
        <v>109.3</v>
      </c>
      <c r="IV455">
        <v>110.2</v>
      </c>
      <c r="IW455">
        <v>110.3</v>
      </c>
      <c r="IX455">
        <v>10.5</v>
      </c>
      <c r="JJ455">
        <v>108.5</v>
      </c>
      <c r="JQ455">
        <v>106.8</v>
      </c>
      <c r="JX455">
        <v>105</v>
      </c>
      <c r="JY455">
        <v>104.6</v>
      </c>
      <c r="JZ455">
        <v>104.2</v>
      </c>
      <c r="KA455">
        <v>104.1</v>
      </c>
      <c r="KB455">
        <v>105.3</v>
      </c>
      <c r="KC455">
        <v>104.3</v>
      </c>
      <c r="KD455">
        <v>103.7</v>
      </c>
      <c r="KE455">
        <v>104</v>
      </c>
      <c r="KF455">
        <v>311</v>
      </c>
      <c r="KG455">
        <v>101.2</v>
      </c>
      <c r="KH455">
        <v>106.2</v>
      </c>
      <c r="KI455">
        <v>102.8</v>
      </c>
      <c r="KJ455">
        <v>103.2</v>
      </c>
      <c r="KK455">
        <v>103.1</v>
      </c>
      <c r="KL455">
        <v>102.8</v>
      </c>
      <c r="KQ455">
        <v>104.4</v>
      </c>
      <c r="KT455">
        <v>8051333333.333333</v>
      </c>
      <c r="KU455">
        <v>837841000000</v>
      </c>
      <c r="KV455">
        <v>355547000000</v>
      </c>
      <c r="KW455">
        <v>114025000000</v>
      </c>
      <c r="KX455">
        <v>48700000000</v>
      </c>
      <c r="KY455">
        <v>32115333333.333332</v>
      </c>
      <c r="KZ455">
        <v>9114666666.666666</v>
      </c>
      <c r="LA455">
        <v>7470000000</v>
      </c>
      <c r="LB455">
        <v>29797333333.333332</v>
      </c>
      <c r="LC455">
        <v>16544666666.666666</v>
      </c>
      <c r="LD455">
        <v>6170333333.333333</v>
      </c>
      <c r="LE455">
        <v>4721666666.666667</v>
      </c>
      <c r="LF455">
        <v>2360666666.6666665</v>
      </c>
      <c r="LG455">
        <v>22652000000</v>
      </c>
      <c r="LH455">
        <v>11445666666.666666</v>
      </c>
      <c r="LI455">
        <v>3811000000</v>
      </c>
      <c r="LJ455">
        <v>4591666666.666667</v>
      </c>
      <c r="LK455">
        <v>2355333333.3333335</v>
      </c>
      <c r="LL455">
        <v>448333333.33333331</v>
      </c>
      <c r="LM455">
        <v>12875666666.666666</v>
      </c>
      <c r="LN455">
        <v>6702333333.333333</v>
      </c>
      <c r="LO455">
        <v>2769333333.3333335</v>
      </c>
      <c r="LP455">
        <v>979333333.33333337</v>
      </c>
      <c r="LQ455">
        <v>2014333333.3333333</v>
      </c>
      <c r="LR455">
        <v>410333333.33333331</v>
      </c>
      <c r="LS455">
        <v>241522333333.33334</v>
      </c>
      <c r="LT455">
        <v>97838666666.666672</v>
      </c>
      <c r="LU455">
        <v>84954666666.666672</v>
      </c>
      <c r="LV455">
        <v>12547333333.333334</v>
      </c>
      <c r="LW455">
        <v>337000000</v>
      </c>
      <c r="LX455">
        <v>45762000000</v>
      </c>
      <c r="LY455">
        <v>37627000000</v>
      </c>
      <c r="LZ455">
        <v>22280333333.333332</v>
      </c>
      <c r="MA455">
        <v>13363666666.666666</v>
      </c>
      <c r="MB455">
        <v>1983333333.3333333</v>
      </c>
      <c r="MC455">
        <v>8135000000</v>
      </c>
      <c r="MD455">
        <v>35664000000</v>
      </c>
      <c r="ME455">
        <v>31164000000</v>
      </c>
      <c r="MF455">
        <v>4499666666.666667</v>
      </c>
      <c r="MG455">
        <v>62257666666.666664</v>
      </c>
      <c r="MH455">
        <v>10192000000</v>
      </c>
      <c r="MI455">
        <v>10712000000</v>
      </c>
      <c r="MJ455">
        <v>13415333333.333334</v>
      </c>
      <c r="MK455">
        <v>8810666666.666666</v>
      </c>
      <c r="ML455">
        <v>9871000000</v>
      </c>
      <c r="MM455">
        <v>8258000000</v>
      </c>
      <c r="MN455">
        <v>998666666.66666663</v>
      </c>
      <c r="MO455">
        <v>482294000000</v>
      </c>
      <c r="MP455">
        <v>466962666666.66669</v>
      </c>
      <c r="MQ455">
        <v>154352000000</v>
      </c>
      <c r="MR455">
        <v>120808666666.66667</v>
      </c>
      <c r="MS455">
        <v>31929000000</v>
      </c>
      <c r="MT455">
        <v>86976666666.666672</v>
      </c>
      <c r="MU455">
        <v>1737000000</v>
      </c>
      <c r="MV455">
        <v>166000000</v>
      </c>
      <c r="MW455">
        <v>33543666666.666668</v>
      </c>
      <c r="MX455">
        <v>5062333333.333333</v>
      </c>
      <c r="MY455">
        <v>28481333333.333332</v>
      </c>
      <c r="MZ455">
        <v>18506666666.666668</v>
      </c>
      <c r="NA455">
        <v>9974333333.333334</v>
      </c>
      <c r="NB455">
        <v>92912666666.666672</v>
      </c>
      <c r="NC455">
        <v>39026666666.666664</v>
      </c>
      <c r="ND455">
        <v>23558666666.666668</v>
      </c>
      <c r="NE455">
        <v>6926000000</v>
      </c>
      <c r="NF455">
        <v>8542000000</v>
      </c>
      <c r="NG455">
        <v>53886000000</v>
      </c>
      <c r="NH455">
        <v>45563000000</v>
      </c>
      <c r="NI455">
        <v>8323333333.333333</v>
      </c>
      <c r="NJ455">
        <v>26786666666.666668</v>
      </c>
      <c r="NK455">
        <v>17979333333.333332</v>
      </c>
      <c r="NL455">
        <v>15507000000</v>
      </c>
      <c r="NM455">
        <v>2472333333.3333335</v>
      </c>
      <c r="NN455">
        <v>8807333333.333334</v>
      </c>
      <c r="NO455">
        <v>3126000000</v>
      </c>
      <c r="NP455">
        <v>5630333333.333333</v>
      </c>
      <c r="NQ455">
        <v>50666666.666666664</v>
      </c>
      <c r="NR455">
        <v>22322333333.333332</v>
      </c>
      <c r="NS455">
        <v>9916333333.333334</v>
      </c>
      <c r="NT455">
        <v>6413000000</v>
      </c>
      <c r="NU455">
        <v>4229000000</v>
      </c>
      <c r="NV455">
        <v>1764333333.3333333</v>
      </c>
      <c r="NW455">
        <v>55669666666.666664</v>
      </c>
      <c r="NX455">
        <v>50259000000</v>
      </c>
      <c r="NY455">
        <v>48134333333.333336</v>
      </c>
      <c r="NZ455">
        <v>2125000000</v>
      </c>
      <c r="OA455">
        <v>5410666666.666667</v>
      </c>
      <c r="OB455">
        <v>51868000000</v>
      </c>
      <c r="OC455">
        <v>28090666666.666668</v>
      </c>
      <c r="OD455">
        <v>19422666666.666668</v>
      </c>
      <c r="OE455">
        <v>8668000000</v>
      </c>
      <c r="OF455">
        <v>23777333333.333332</v>
      </c>
      <c r="OG455">
        <v>8369666666.666667</v>
      </c>
      <c r="OH455">
        <v>544666666.66666663</v>
      </c>
      <c r="OI455">
        <v>9070333333.333334</v>
      </c>
      <c r="OJ455">
        <v>5792666666.666667</v>
      </c>
      <c r="OK455">
        <v>63051333333.333336</v>
      </c>
      <c r="OL455">
        <v>15615666666.666666</v>
      </c>
      <c r="OM455">
        <v>13790666666.666666</v>
      </c>
      <c r="ON455">
        <v>1825000000</v>
      </c>
      <c r="OP455">
        <v>11684000000</v>
      </c>
      <c r="OQ455">
        <v>6911666666.666667</v>
      </c>
      <c r="OR455">
        <v>2926333333.3333335</v>
      </c>
      <c r="OS455">
        <v>1845666666.6666667</v>
      </c>
      <c r="OT455">
        <v>12618666666.666666</v>
      </c>
      <c r="OU455">
        <v>7357000000</v>
      </c>
      <c r="OV455">
        <v>6212666666.666667</v>
      </c>
      <c r="OW455">
        <v>1512000000</v>
      </c>
      <c r="OX455">
        <v>9036333333.333334</v>
      </c>
      <c r="OY455">
        <v>7524000000</v>
      </c>
      <c r="OZ455">
        <v>15331333333.333334</v>
      </c>
      <c r="PA455">
        <v>65358333333.333336</v>
      </c>
      <c r="PB455">
        <v>50027000000</v>
      </c>
    </row>
    <row r="456" spans="1:418" x14ac:dyDescent="0.45">
      <c r="A456" s="71">
        <v>30895</v>
      </c>
      <c r="B456">
        <v>104.4</v>
      </c>
      <c r="C456">
        <v>104.2</v>
      </c>
      <c r="D456">
        <v>104.7</v>
      </c>
      <c r="F456">
        <v>106.1</v>
      </c>
      <c r="H456">
        <v>108.9</v>
      </c>
      <c r="I456">
        <v>107.3</v>
      </c>
      <c r="J456">
        <v>108.1</v>
      </c>
      <c r="K456">
        <v>108.1</v>
      </c>
      <c r="L456">
        <v>105.6</v>
      </c>
      <c r="M456">
        <v>104.5</v>
      </c>
      <c r="N456">
        <v>99.5</v>
      </c>
      <c r="O456">
        <v>98.7</v>
      </c>
      <c r="Q456">
        <v>106</v>
      </c>
      <c r="R456">
        <v>107.1</v>
      </c>
      <c r="S456">
        <v>105.8</v>
      </c>
      <c r="V456">
        <v>104.4</v>
      </c>
      <c r="W456">
        <v>102</v>
      </c>
      <c r="AA456">
        <v>102</v>
      </c>
      <c r="AL456">
        <v>103.2</v>
      </c>
      <c r="AP456">
        <v>103.8</v>
      </c>
      <c r="AQ456">
        <v>103.9</v>
      </c>
      <c r="AR456">
        <v>103.3</v>
      </c>
      <c r="AT456">
        <v>103.9</v>
      </c>
      <c r="AU456">
        <v>102.5</v>
      </c>
      <c r="BC456">
        <v>106.4</v>
      </c>
      <c r="BD456">
        <v>106</v>
      </c>
      <c r="BG456">
        <v>100.8</v>
      </c>
      <c r="BH456">
        <v>101</v>
      </c>
      <c r="BI456">
        <v>100</v>
      </c>
      <c r="BJ456">
        <v>99.8</v>
      </c>
      <c r="BK456">
        <v>97.7</v>
      </c>
      <c r="BM456">
        <v>100.1</v>
      </c>
      <c r="BO456">
        <v>98.2</v>
      </c>
      <c r="BQ456">
        <v>98.8</v>
      </c>
      <c r="BR456">
        <v>100</v>
      </c>
      <c r="BS456">
        <v>102.9</v>
      </c>
      <c r="CB456">
        <v>103.2</v>
      </c>
      <c r="CF456">
        <v>105.7</v>
      </c>
      <c r="CG456">
        <v>99</v>
      </c>
      <c r="CJ456">
        <v>100.5</v>
      </c>
      <c r="CL456">
        <v>101.5</v>
      </c>
      <c r="CO456">
        <v>107.9</v>
      </c>
      <c r="CP456">
        <v>110.5</v>
      </c>
      <c r="CQ456">
        <v>106.7</v>
      </c>
      <c r="CR456">
        <v>105.6</v>
      </c>
      <c r="CS456">
        <v>99.3</v>
      </c>
      <c r="CU456">
        <v>123.8</v>
      </c>
      <c r="CW456">
        <v>114.4</v>
      </c>
      <c r="CX456">
        <v>134.69999999999999</v>
      </c>
      <c r="CZ456">
        <v>120.5</v>
      </c>
      <c r="DA456">
        <v>99.4</v>
      </c>
      <c r="DI456">
        <v>102.6</v>
      </c>
      <c r="DK456">
        <v>101.7</v>
      </c>
      <c r="DQ456">
        <v>103.8</v>
      </c>
      <c r="DX456">
        <v>103.7</v>
      </c>
      <c r="EB456">
        <v>103.7</v>
      </c>
      <c r="EC456">
        <v>103.2</v>
      </c>
      <c r="EF456">
        <v>103.4</v>
      </c>
      <c r="EI456">
        <v>102.9</v>
      </c>
      <c r="EK456">
        <v>104.9</v>
      </c>
      <c r="EP456">
        <v>103.3</v>
      </c>
      <c r="EQ456">
        <v>102.7</v>
      </c>
      <c r="ER456">
        <v>104.6</v>
      </c>
      <c r="EW456">
        <v>105.9</v>
      </c>
      <c r="EY456">
        <v>102.5</v>
      </c>
      <c r="EZ456">
        <v>102.9</v>
      </c>
      <c r="FA456">
        <v>102.7</v>
      </c>
      <c r="FB456">
        <v>102.4</v>
      </c>
      <c r="FC456">
        <v>103.1</v>
      </c>
      <c r="FE456">
        <v>102.2</v>
      </c>
      <c r="FF456">
        <v>103.8</v>
      </c>
      <c r="FG456">
        <v>101.5</v>
      </c>
      <c r="FH456">
        <v>101.8</v>
      </c>
      <c r="FI456">
        <v>101.1</v>
      </c>
      <c r="FJ456">
        <v>104.5</v>
      </c>
      <c r="FM456">
        <v>100.2</v>
      </c>
      <c r="FO456">
        <v>100.2</v>
      </c>
      <c r="FP456">
        <v>101.1</v>
      </c>
      <c r="FQ456">
        <v>103</v>
      </c>
      <c r="FS456">
        <v>99.5</v>
      </c>
      <c r="FX456">
        <v>103.8</v>
      </c>
      <c r="FY456">
        <v>103.6</v>
      </c>
      <c r="GA456">
        <v>103</v>
      </c>
      <c r="GC456">
        <v>103.2</v>
      </c>
      <c r="GD456">
        <v>101.8</v>
      </c>
      <c r="GF456">
        <v>114.9</v>
      </c>
      <c r="GH456">
        <v>95.4</v>
      </c>
      <c r="GI456">
        <v>95.1</v>
      </c>
      <c r="GJ456">
        <v>95.2</v>
      </c>
      <c r="GL456">
        <v>97.1</v>
      </c>
      <c r="GP456">
        <v>104.1</v>
      </c>
      <c r="GZ456">
        <v>107.7</v>
      </c>
      <c r="HA456">
        <v>108.3</v>
      </c>
      <c r="HB456">
        <v>110.8</v>
      </c>
      <c r="HC456">
        <v>107.4</v>
      </c>
      <c r="HD456">
        <v>107.6</v>
      </c>
      <c r="HE456">
        <v>107.9</v>
      </c>
      <c r="HI456">
        <v>10</v>
      </c>
      <c r="IA456">
        <v>102.6</v>
      </c>
      <c r="IE456">
        <v>102.4</v>
      </c>
      <c r="IH456">
        <v>101.3</v>
      </c>
      <c r="IN456">
        <v>109.3</v>
      </c>
      <c r="IU456">
        <v>110.1</v>
      </c>
      <c r="IV456">
        <v>110.7</v>
      </c>
      <c r="IW456">
        <v>110.9</v>
      </c>
      <c r="IX456">
        <v>10.5</v>
      </c>
      <c r="JJ456">
        <v>108.9</v>
      </c>
      <c r="JQ456">
        <v>107.4</v>
      </c>
      <c r="JX456">
        <v>105.4</v>
      </c>
      <c r="JY456">
        <v>105.1</v>
      </c>
      <c r="JZ456">
        <v>104.5</v>
      </c>
      <c r="KA456">
        <v>104.4</v>
      </c>
      <c r="KB456">
        <v>105.7</v>
      </c>
      <c r="KC456">
        <v>104.8</v>
      </c>
      <c r="KD456">
        <v>104.1</v>
      </c>
      <c r="KE456">
        <v>104.3</v>
      </c>
      <c r="KF456">
        <v>311</v>
      </c>
      <c r="KG456">
        <v>101.9</v>
      </c>
      <c r="KH456">
        <v>107</v>
      </c>
      <c r="KI456">
        <v>103.7</v>
      </c>
      <c r="KJ456">
        <v>103.3</v>
      </c>
      <c r="KK456">
        <v>103.2</v>
      </c>
      <c r="KL456">
        <v>103.2</v>
      </c>
      <c r="KQ456">
        <v>105</v>
      </c>
      <c r="KT456">
        <v>8051333333.333333</v>
      </c>
      <c r="KU456">
        <v>837841000000</v>
      </c>
      <c r="KV456">
        <v>355547000000</v>
      </c>
      <c r="KW456">
        <v>114025000000</v>
      </c>
      <c r="KX456">
        <v>48700000000</v>
      </c>
      <c r="KY456">
        <v>32115333333.333332</v>
      </c>
      <c r="KZ456">
        <v>9114666666.666666</v>
      </c>
      <c r="LA456">
        <v>7470000000</v>
      </c>
      <c r="LB456">
        <v>29797333333.333332</v>
      </c>
      <c r="LC456">
        <v>16544666666.666666</v>
      </c>
      <c r="LD456">
        <v>6170333333.333333</v>
      </c>
      <c r="LE456">
        <v>4721666666.666667</v>
      </c>
      <c r="LF456">
        <v>2360666666.6666665</v>
      </c>
      <c r="LG456">
        <v>22652000000</v>
      </c>
      <c r="LH456">
        <v>11445666666.666666</v>
      </c>
      <c r="LI456">
        <v>3811000000</v>
      </c>
      <c r="LJ456">
        <v>4591666666.666667</v>
      </c>
      <c r="LK456">
        <v>2355333333.3333335</v>
      </c>
      <c r="LL456">
        <v>448333333.33333331</v>
      </c>
      <c r="LM456">
        <v>12875666666.666666</v>
      </c>
      <c r="LN456">
        <v>6702333333.333333</v>
      </c>
      <c r="LO456">
        <v>2769333333.3333335</v>
      </c>
      <c r="LP456">
        <v>979333333.33333337</v>
      </c>
      <c r="LQ456">
        <v>2014333333.3333333</v>
      </c>
      <c r="LR456">
        <v>410333333.33333331</v>
      </c>
      <c r="LS456">
        <v>241522333333.33334</v>
      </c>
      <c r="LT456">
        <v>97838666666.666672</v>
      </c>
      <c r="LU456">
        <v>84954666666.666672</v>
      </c>
      <c r="LV456">
        <v>12547333333.333334</v>
      </c>
      <c r="LW456">
        <v>337000000</v>
      </c>
      <c r="LX456">
        <v>45762000000</v>
      </c>
      <c r="LY456">
        <v>37627000000</v>
      </c>
      <c r="LZ456">
        <v>22280333333.333332</v>
      </c>
      <c r="MA456">
        <v>13363666666.666666</v>
      </c>
      <c r="MB456">
        <v>1983333333.3333333</v>
      </c>
      <c r="MC456">
        <v>8135000000</v>
      </c>
      <c r="MD456">
        <v>35664000000</v>
      </c>
      <c r="ME456">
        <v>31164000000</v>
      </c>
      <c r="MF456">
        <v>4499666666.666667</v>
      </c>
      <c r="MG456">
        <v>62257666666.666664</v>
      </c>
      <c r="MH456">
        <v>10192000000</v>
      </c>
      <c r="MI456">
        <v>10712000000</v>
      </c>
      <c r="MJ456">
        <v>13415333333.333334</v>
      </c>
      <c r="MK456">
        <v>8810666666.666666</v>
      </c>
      <c r="ML456">
        <v>9871000000</v>
      </c>
      <c r="MM456">
        <v>8258000000</v>
      </c>
      <c r="MN456">
        <v>998666666.66666663</v>
      </c>
      <c r="MO456">
        <v>482294000000</v>
      </c>
      <c r="MP456">
        <v>466962666666.66669</v>
      </c>
      <c r="MQ456">
        <v>154352000000</v>
      </c>
      <c r="MR456">
        <v>120808666666.66667</v>
      </c>
      <c r="MS456">
        <v>31929000000</v>
      </c>
      <c r="MT456">
        <v>86976666666.666672</v>
      </c>
      <c r="MU456">
        <v>1737000000</v>
      </c>
      <c r="MV456">
        <v>166000000</v>
      </c>
      <c r="MW456">
        <v>33543666666.666668</v>
      </c>
      <c r="MX456">
        <v>5062333333.333333</v>
      </c>
      <c r="MY456">
        <v>28481333333.333332</v>
      </c>
      <c r="MZ456">
        <v>18506666666.666668</v>
      </c>
      <c r="NA456">
        <v>9974333333.333334</v>
      </c>
      <c r="NB456">
        <v>92912666666.666672</v>
      </c>
      <c r="NC456">
        <v>39026666666.666664</v>
      </c>
      <c r="ND456">
        <v>23558666666.666668</v>
      </c>
      <c r="NE456">
        <v>6926000000</v>
      </c>
      <c r="NF456">
        <v>8542000000</v>
      </c>
      <c r="NG456">
        <v>53886000000</v>
      </c>
      <c r="NH456">
        <v>45563000000</v>
      </c>
      <c r="NI456">
        <v>8323333333.333333</v>
      </c>
      <c r="NJ456">
        <v>26786666666.666668</v>
      </c>
      <c r="NK456">
        <v>17979333333.333332</v>
      </c>
      <c r="NL456">
        <v>15507000000</v>
      </c>
      <c r="NM456">
        <v>2472333333.3333335</v>
      </c>
      <c r="NN456">
        <v>8807333333.333334</v>
      </c>
      <c r="NO456">
        <v>3126000000</v>
      </c>
      <c r="NP456">
        <v>5630333333.333333</v>
      </c>
      <c r="NQ456">
        <v>50666666.666666664</v>
      </c>
      <c r="NR456">
        <v>22322333333.333332</v>
      </c>
      <c r="NS456">
        <v>9916333333.333334</v>
      </c>
      <c r="NT456">
        <v>6413000000</v>
      </c>
      <c r="NU456">
        <v>4229000000</v>
      </c>
      <c r="NV456">
        <v>1764333333.3333333</v>
      </c>
      <c r="NW456">
        <v>55669666666.666664</v>
      </c>
      <c r="NX456">
        <v>50259000000</v>
      </c>
      <c r="NY456">
        <v>48134333333.333336</v>
      </c>
      <c r="NZ456">
        <v>2125000000</v>
      </c>
      <c r="OA456">
        <v>5410666666.666667</v>
      </c>
      <c r="OB456">
        <v>51868000000</v>
      </c>
      <c r="OC456">
        <v>28090666666.666668</v>
      </c>
      <c r="OD456">
        <v>19422666666.666668</v>
      </c>
      <c r="OE456">
        <v>8668000000</v>
      </c>
      <c r="OF456">
        <v>23777333333.333332</v>
      </c>
      <c r="OG456">
        <v>8369666666.666667</v>
      </c>
      <c r="OH456">
        <v>544666666.66666663</v>
      </c>
      <c r="OI456">
        <v>9070333333.333334</v>
      </c>
      <c r="OJ456">
        <v>5792666666.666667</v>
      </c>
      <c r="OK456">
        <v>63051333333.333336</v>
      </c>
      <c r="OL456">
        <v>15615666666.666666</v>
      </c>
      <c r="OM456">
        <v>13790666666.666666</v>
      </c>
      <c r="ON456">
        <v>1825000000</v>
      </c>
      <c r="OP456">
        <v>11684000000</v>
      </c>
      <c r="OQ456">
        <v>6911666666.666667</v>
      </c>
      <c r="OR456">
        <v>2926333333.3333335</v>
      </c>
      <c r="OS456">
        <v>1845666666.6666667</v>
      </c>
      <c r="OT456">
        <v>12618666666.666666</v>
      </c>
      <c r="OU456">
        <v>7357000000</v>
      </c>
      <c r="OV456">
        <v>6212666666.666667</v>
      </c>
      <c r="OW456">
        <v>1512000000</v>
      </c>
      <c r="OX456">
        <v>9036333333.333334</v>
      </c>
      <c r="OY456">
        <v>7524000000</v>
      </c>
      <c r="OZ456">
        <v>15331333333.333334</v>
      </c>
      <c r="PA456">
        <v>65358333333.333336</v>
      </c>
      <c r="PB456">
        <v>50027000000</v>
      </c>
    </row>
    <row r="457" spans="1:418" x14ac:dyDescent="0.45">
      <c r="A457" s="71">
        <v>30926</v>
      </c>
      <c r="B457">
        <v>104.7</v>
      </c>
      <c r="C457">
        <v>104.7</v>
      </c>
      <c r="D457">
        <v>105.1</v>
      </c>
      <c r="F457">
        <v>106.5</v>
      </c>
      <c r="H457">
        <v>109.9</v>
      </c>
      <c r="I457">
        <v>108</v>
      </c>
      <c r="J457">
        <v>108.6</v>
      </c>
      <c r="K457">
        <v>108.6</v>
      </c>
      <c r="L457">
        <v>106</v>
      </c>
      <c r="M457">
        <v>104.8</v>
      </c>
      <c r="N457">
        <v>98.2</v>
      </c>
      <c r="O457">
        <v>97.3</v>
      </c>
      <c r="Q457">
        <v>106.8</v>
      </c>
      <c r="R457">
        <v>107.8</v>
      </c>
      <c r="S457">
        <v>106.6</v>
      </c>
      <c r="V457">
        <v>104.9</v>
      </c>
      <c r="W457">
        <v>102.5</v>
      </c>
      <c r="AA457">
        <v>103.7</v>
      </c>
      <c r="AL457">
        <v>103.5</v>
      </c>
      <c r="AP457">
        <v>103.7</v>
      </c>
      <c r="AQ457">
        <v>103.8</v>
      </c>
      <c r="AR457">
        <v>103.1</v>
      </c>
      <c r="AT457">
        <v>104</v>
      </c>
      <c r="AU457">
        <v>102.2</v>
      </c>
      <c r="BC457">
        <v>106.4</v>
      </c>
      <c r="BD457">
        <v>106.5</v>
      </c>
      <c r="BG457">
        <v>100</v>
      </c>
      <c r="BH457">
        <v>100.5</v>
      </c>
      <c r="BI457">
        <v>99.2</v>
      </c>
      <c r="BJ457">
        <v>99</v>
      </c>
      <c r="BK457">
        <v>97</v>
      </c>
      <c r="BM457">
        <v>98.7</v>
      </c>
      <c r="BO457">
        <v>94.6</v>
      </c>
      <c r="BQ457">
        <v>99.3</v>
      </c>
      <c r="BR457">
        <v>100.7</v>
      </c>
      <c r="BS457">
        <v>100.1</v>
      </c>
      <c r="CB457">
        <v>104.1</v>
      </c>
      <c r="CF457">
        <v>107.3</v>
      </c>
      <c r="CG457">
        <v>93.5</v>
      </c>
      <c r="CJ457">
        <v>101.2</v>
      </c>
      <c r="CL457">
        <v>102.1</v>
      </c>
      <c r="CO457">
        <v>107.3</v>
      </c>
      <c r="CP457">
        <v>109.2</v>
      </c>
      <c r="CQ457">
        <v>111.8</v>
      </c>
      <c r="CR457">
        <v>107.1</v>
      </c>
      <c r="CS457">
        <v>96.8</v>
      </c>
      <c r="CU457">
        <v>130.1</v>
      </c>
      <c r="CW457">
        <v>105.7</v>
      </c>
      <c r="CX457">
        <v>113.7</v>
      </c>
      <c r="CZ457">
        <v>98.2</v>
      </c>
      <c r="DA457">
        <v>100</v>
      </c>
      <c r="DI457">
        <v>103.2</v>
      </c>
      <c r="DK457">
        <v>102.1</v>
      </c>
      <c r="DQ457">
        <v>104.1</v>
      </c>
      <c r="DX457">
        <v>104.3</v>
      </c>
      <c r="EB457">
        <v>103.9</v>
      </c>
      <c r="EC457">
        <v>103.6</v>
      </c>
      <c r="EF457">
        <v>103.5</v>
      </c>
      <c r="EI457">
        <v>102.9</v>
      </c>
      <c r="EK457">
        <v>104.9</v>
      </c>
      <c r="EP457">
        <v>103.4</v>
      </c>
      <c r="EQ457">
        <v>102.6</v>
      </c>
      <c r="ER457">
        <v>104.9</v>
      </c>
      <c r="EW457">
        <v>106.5</v>
      </c>
      <c r="EY457">
        <v>102.7</v>
      </c>
      <c r="EZ457">
        <v>102.9</v>
      </c>
      <c r="FA457">
        <v>102.8</v>
      </c>
      <c r="FB457">
        <v>102.9</v>
      </c>
      <c r="FC457">
        <v>103.8</v>
      </c>
      <c r="FE457">
        <v>102.2</v>
      </c>
      <c r="FF457">
        <v>103</v>
      </c>
      <c r="FG457">
        <v>101.9</v>
      </c>
      <c r="FH457">
        <v>102.5</v>
      </c>
      <c r="FI457">
        <v>102.4</v>
      </c>
      <c r="FJ457">
        <v>103.5</v>
      </c>
      <c r="FM457">
        <v>99.1</v>
      </c>
      <c r="FO457">
        <v>99.1</v>
      </c>
      <c r="FP457">
        <v>101.6</v>
      </c>
      <c r="FQ457">
        <v>102.8</v>
      </c>
      <c r="FS457">
        <v>100.4</v>
      </c>
      <c r="FX457">
        <v>104.1</v>
      </c>
      <c r="FY457">
        <v>104</v>
      </c>
      <c r="GA457">
        <v>103.3</v>
      </c>
      <c r="GC457">
        <v>103.4</v>
      </c>
      <c r="GD457">
        <v>102.2</v>
      </c>
      <c r="GF457">
        <v>114.8</v>
      </c>
      <c r="GH457">
        <v>96.1</v>
      </c>
      <c r="GI457">
        <v>95.9</v>
      </c>
      <c r="GJ457">
        <v>95.9</v>
      </c>
      <c r="GL457">
        <v>97.8</v>
      </c>
      <c r="GP457">
        <v>104.6</v>
      </c>
      <c r="GZ457">
        <v>108.1</v>
      </c>
      <c r="HA457">
        <v>108.9</v>
      </c>
      <c r="HB457">
        <v>111.7</v>
      </c>
      <c r="HC457">
        <v>107.8</v>
      </c>
      <c r="HD457">
        <v>108.1</v>
      </c>
      <c r="HE457">
        <v>108.3</v>
      </c>
      <c r="HI457">
        <v>10</v>
      </c>
      <c r="IA457">
        <v>102.9</v>
      </c>
      <c r="IE457">
        <v>102.8</v>
      </c>
      <c r="IH457">
        <v>101.1</v>
      </c>
      <c r="IN457">
        <v>109</v>
      </c>
      <c r="IU457">
        <v>110.4</v>
      </c>
      <c r="IV457">
        <v>112.3</v>
      </c>
      <c r="IW457">
        <v>112.5</v>
      </c>
      <c r="IX457">
        <v>10.7</v>
      </c>
      <c r="JJ457">
        <v>109.6</v>
      </c>
      <c r="JQ457">
        <v>108.2</v>
      </c>
      <c r="JX457">
        <v>105.8</v>
      </c>
      <c r="JY457">
        <v>105.3</v>
      </c>
      <c r="JZ457">
        <v>104.9</v>
      </c>
      <c r="KA457">
        <v>104.8</v>
      </c>
      <c r="KB457">
        <v>106.1</v>
      </c>
      <c r="KC457">
        <v>105.1</v>
      </c>
      <c r="KD457">
        <v>104.4</v>
      </c>
      <c r="KE457">
        <v>104.6</v>
      </c>
      <c r="KF457">
        <v>311</v>
      </c>
      <c r="KG457">
        <v>102.1</v>
      </c>
      <c r="KH457">
        <v>107.3</v>
      </c>
      <c r="KI457">
        <v>103.1</v>
      </c>
      <c r="KJ457">
        <v>103.6</v>
      </c>
      <c r="KK457">
        <v>103.5</v>
      </c>
      <c r="KL457">
        <v>103.5</v>
      </c>
      <c r="KQ457">
        <v>105.5</v>
      </c>
      <c r="KT457">
        <v>8051333333.333333</v>
      </c>
      <c r="KU457">
        <v>837841000000</v>
      </c>
      <c r="KV457">
        <v>355547000000</v>
      </c>
      <c r="KW457">
        <v>114025000000</v>
      </c>
      <c r="KX457">
        <v>48700000000</v>
      </c>
      <c r="KY457">
        <v>32115333333.333332</v>
      </c>
      <c r="KZ457">
        <v>9114666666.666666</v>
      </c>
      <c r="LA457">
        <v>7470000000</v>
      </c>
      <c r="LB457">
        <v>29797333333.333332</v>
      </c>
      <c r="LC457">
        <v>16544666666.666666</v>
      </c>
      <c r="LD457">
        <v>6170333333.333333</v>
      </c>
      <c r="LE457">
        <v>4721666666.666667</v>
      </c>
      <c r="LF457">
        <v>2360666666.6666665</v>
      </c>
      <c r="LG457">
        <v>22652000000</v>
      </c>
      <c r="LH457">
        <v>11445666666.666666</v>
      </c>
      <c r="LI457">
        <v>3811000000</v>
      </c>
      <c r="LJ457">
        <v>4591666666.666667</v>
      </c>
      <c r="LK457">
        <v>2355333333.3333335</v>
      </c>
      <c r="LL457">
        <v>448333333.33333331</v>
      </c>
      <c r="LM457">
        <v>12875666666.666666</v>
      </c>
      <c r="LN457">
        <v>6702333333.333333</v>
      </c>
      <c r="LO457">
        <v>2769333333.3333335</v>
      </c>
      <c r="LP457">
        <v>979333333.33333337</v>
      </c>
      <c r="LQ457">
        <v>2014333333.3333333</v>
      </c>
      <c r="LR457">
        <v>410333333.33333331</v>
      </c>
      <c r="LS457">
        <v>241522333333.33334</v>
      </c>
      <c r="LT457">
        <v>97838666666.666672</v>
      </c>
      <c r="LU457">
        <v>84954666666.666672</v>
      </c>
      <c r="LV457">
        <v>12547333333.333334</v>
      </c>
      <c r="LW457">
        <v>337000000</v>
      </c>
      <c r="LX457">
        <v>45762000000</v>
      </c>
      <c r="LY457">
        <v>37627000000</v>
      </c>
      <c r="LZ457">
        <v>22280333333.333332</v>
      </c>
      <c r="MA457">
        <v>13363666666.666666</v>
      </c>
      <c r="MB457">
        <v>1983333333.3333333</v>
      </c>
      <c r="MC457">
        <v>8135000000</v>
      </c>
      <c r="MD457">
        <v>35664000000</v>
      </c>
      <c r="ME457">
        <v>31164000000</v>
      </c>
      <c r="MF457">
        <v>4499666666.666667</v>
      </c>
      <c r="MG457">
        <v>62257666666.666664</v>
      </c>
      <c r="MH457">
        <v>10192000000</v>
      </c>
      <c r="MI457">
        <v>10712000000</v>
      </c>
      <c r="MJ457">
        <v>13415333333.333334</v>
      </c>
      <c r="MK457">
        <v>8810666666.666666</v>
      </c>
      <c r="ML457">
        <v>9871000000</v>
      </c>
      <c r="MM457">
        <v>8258000000</v>
      </c>
      <c r="MN457">
        <v>998666666.66666663</v>
      </c>
      <c r="MO457">
        <v>482294000000</v>
      </c>
      <c r="MP457">
        <v>466962666666.66669</v>
      </c>
      <c r="MQ457">
        <v>154352000000</v>
      </c>
      <c r="MR457">
        <v>120808666666.66667</v>
      </c>
      <c r="MS457">
        <v>31929000000</v>
      </c>
      <c r="MT457">
        <v>86976666666.666672</v>
      </c>
      <c r="MU457">
        <v>1737000000</v>
      </c>
      <c r="MV457">
        <v>166000000</v>
      </c>
      <c r="MW457">
        <v>33543666666.666668</v>
      </c>
      <c r="MX457">
        <v>5062333333.333333</v>
      </c>
      <c r="MY457">
        <v>28481333333.333332</v>
      </c>
      <c r="MZ457">
        <v>18506666666.666668</v>
      </c>
      <c r="NA457">
        <v>9974333333.333334</v>
      </c>
      <c r="NB457">
        <v>92912666666.666672</v>
      </c>
      <c r="NC457">
        <v>39026666666.666664</v>
      </c>
      <c r="ND457">
        <v>23558666666.666668</v>
      </c>
      <c r="NE457">
        <v>6926000000</v>
      </c>
      <c r="NF457">
        <v>8542000000</v>
      </c>
      <c r="NG457">
        <v>53886000000</v>
      </c>
      <c r="NH457">
        <v>45563000000</v>
      </c>
      <c r="NI457">
        <v>8323333333.333333</v>
      </c>
      <c r="NJ457">
        <v>26786666666.666668</v>
      </c>
      <c r="NK457">
        <v>17979333333.333332</v>
      </c>
      <c r="NL457">
        <v>15507000000</v>
      </c>
      <c r="NM457">
        <v>2472333333.3333335</v>
      </c>
      <c r="NN457">
        <v>8807333333.333334</v>
      </c>
      <c r="NO457">
        <v>3126000000</v>
      </c>
      <c r="NP457">
        <v>5630333333.333333</v>
      </c>
      <c r="NQ457">
        <v>50666666.666666664</v>
      </c>
      <c r="NR457">
        <v>22322333333.333332</v>
      </c>
      <c r="NS457">
        <v>9916333333.333334</v>
      </c>
      <c r="NT457">
        <v>6413000000</v>
      </c>
      <c r="NU457">
        <v>4229000000</v>
      </c>
      <c r="NV457">
        <v>1764333333.3333333</v>
      </c>
      <c r="NW457">
        <v>55669666666.666664</v>
      </c>
      <c r="NX457">
        <v>50259000000</v>
      </c>
      <c r="NY457">
        <v>48134333333.333336</v>
      </c>
      <c r="NZ457">
        <v>2125000000</v>
      </c>
      <c r="OA457">
        <v>5410666666.666667</v>
      </c>
      <c r="OB457">
        <v>51868000000</v>
      </c>
      <c r="OC457">
        <v>28090666666.666668</v>
      </c>
      <c r="OD457">
        <v>19422666666.666668</v>
      </c>
      <c r="OE457">
        <v>8668000000</v>
      </c>
      <c r="OF457">
        <v>23777333333.333332</v>
      </c>
      <c r="OG457">
        <v>8369666666.666667</v>
      </c>
      <c r="OH457">
        <v>544666666.66666663</v>
      </c>
      <c r="OI457">
        <v>9070333333.333334</v>
      </c>
      <c r="OJ457">
        <v>5792666666.666667</v>
      </c>
      <c r="OK457">
        <v>63051333333.333336</v>
      </c>
      <c r="OL457">
        <v>15615666666.666666</v>
      </c>
      <c r="OM457">
        <v>13790666666.666666</v>
      </c>
      <c r="ON457">
        <v>1825000000</v>
      </c>
      <c r="OP457">
        <v>11684000000</v>
      </c>
      <c r="OQ457">
        <v>6911666666.666667</v>
      </c>
      <c r="OR457">
        <v>2926333333.3333335</v>
      </c>
      <c r="OS457">
        <v>1845666666.6666667</v>
      </c>
      <c r="OT457">
        <v>12618666666.666666</v>
      </c>
      <c r="OU457">
        <v>7357000000</v>
      </c>
      <c r="OV457">
        <v>6212666666.666667</v>
      </c>
      <c r="OW457">
        <v>1512000000</v>
      </c>
      <c r="OX457">
        <v>9036333333.333334</v>
      </c>
      <c r="OY457">
        <v>7524000000</v>
      </c>
      <c r="OZ457">
        <v>15331333333.333334</v>
      </c>
      <c r="PA457">
        <v>65358333333.333336</v>
      </c>
      <c r="PB457">
        <v>50027000000</v>
      </c>
    </row>
    <row r="458" spans="1:418" x14ac:dyDescent="0.45">
      <c r="A458" s="71">
        <v>30956</v>
      </c>
      <c r="B458">
        <v>105.1</v>
      </c>
      <c r="C458">
        <v>104.9</v>
      </c>
      <c r="D458">
        <v>105.5</v>
      </c>
      <c r="F458">
        <v>107</v>
      </c>
      <c r="H458">
        <v>111.5</v>
      </c>
      <c r="I458">
        <v>108</v>
      </c>
      <c r="J458">
        <v>108.9</v>
      </c>
      <c r="K458">
        <v>108.9</v>
      </c>
      <c r="L458">
        <v>105.8</v>
      </c>
      <c r="M458">
        <v>104.6</v>
      </c>
      <c r="N458">
        <v>97.7</v>
      </c>
      <c r="O458">
        <v>96.8</v>
      </c>
      <c r="Q458">
        <v>106.6</v>
      </c>
      <c r="R458">
        <v>107.5</v>
      </c>
      <c r="S458">
        <v>106.6</v>
      </c>
      <c r="V458">
        <v>105.2</v>
      </c>
      <c r="W458">
        <v>102.6</v>
      </c>
      <c r="AA458">
        <v>104.3</v>
      </c>
      <c r="AL458">
        <v>103.8</v>
      </c>
      <c r="AP458">
        <v>103.9</v>
      </c>
      <c r="AQ458">
        <v>104</v>
      </c>
      <c r="AR458">
        <v>103.3</v>
      </c>
      <c r="AT458">
        <v>104</v>
      </c>
      <c r="AU458">
        <v>102.5</v>
      </c>
      <c r="BC458">
        <v>107.1</v>
      </c>
      <c r="BD458">
        <v>107</v>
      </c>
      <c r="BG458">
        <v>99.7</v>
      </c>
      <c r="BH458">
        <v>100.2</v>
      </c>
      <c r="BI458">
        <v>99</v>
      </c>
      <c r="BJ458">
        <v>98.7</v>
      </c>
      <c r="BK458">
        <v>96.8</v>
      </c>
      <c r="BM458">
        <v>98.4</v>
      </c>
      <c r="BO458">
        <v>97.9</v>
      </c>
      <c r="BQ458">
        <v>98.5</v>
      </c>
      <c r="BR458">
        <v>100.1</v>
      </c>
      <c r="BS458">
        <v>99.8</v>
      </c>
      <c r="CB458">
        <v>104.4</v>
      </c>
      <c r="CF458">
        <v>107.8</v>
      </c>
      <c r="CG458">
        <v>92.1</v>
      </c>
      <c r="CJ458">
        <v>101.9</v>
      </c>
      <c r="CL458">
        <v>102.4</v>
      </c>
      <c r="CO458">
        <v>107.9</v>
      </c>
      <c r="CP458">
        <v>110.2</v>
      </c>
      <c r="CQ458">
        <v>112.9</v>
      </c>
      <c r="CR458">
        <v>111</v>
      </c>
      <c r="CS458">
        <v>97.1</v>
      </c>
      <c r="CU458">
        <v>131.69999999999999</v>
      </c>
      <c r="CW458">
        <v>107.1</v>
      </c>
      <c r="CX458">
        <v>111.5</v>
      </c>
      <c r="CZ458">
        <v>99.1</v>
      </c>
      <c r="DA458">
        <v>101.9</v>
      </c>
      <c r="DI458">
        <v>103.3</v>
      </c>
      <c r="DK458">
        <v>101.9</v>
      </c>
      <c r="DQ458">
        <v>104.2</v>
      </c>
      <c r="DX458">
        <v>105.4</v>
      </c>
      <c r="EB458">
        <v>104.2</v>
      </c>
      <c r="EC458">
        <v>104.4</v>
      </c>
      <c r="EF458">
        <v>103.6</v>
      </c>
      <c r="EI458">
        <v>103.1</v>
      </c>
      <c r="EK458">
        <v>105.2</v>
      </c>
      <c r="EP458">
        <v>103.9</v>
      </c>
      <c r="EQ458">
        <v>103.3</v>
      </c>
      <c r="ER458">
        <v>105.3</v>
      </c>
      <c r="EW458">
        <v>106.8</v>
      </c>
      <c r="EY458">
        <v>103</v>
      </c>
      <c r="EZ458">
        <v>103.1</v>
      </c>
      <c r="FA458">
        <v>103</v>
      </c>
      <c r="FB458">
        <v>102.6</v>
      </c>
      <c r="FC458">
        <v>104</v>
      </c>
      <c r="FE458">
        <v>102.4</v>
      </c>
      <c r="FF458">
        <v>102.9</v>
      </c>
      <c r="FG458">
        <v>102.5</v>
      </c>
      <c r="FH458">
        <v>102.9</v>
      </c>
      <c r="FI458">
        <v>102.3</v>
      </c>
      <c r="FJ458">
        <v>104.6</v>
      </c>
      <c r="FM458">
        <v>101</v>
      </c>
      <c r="FO458">
        <v>101</v>
      </c>
      <c r="FP458">
        <v>101.8</v>
      </c>
      <c r="FQ458">
        <v>102.8</v>
      </c>
      <c r="FS458">
        <v>100.1</v>
      </c>
      <c r="FX458">
        <v>104.8</v>
      </c>
      <c r="FY458">
        <v>104.7</v>
      </c>
      <c r="GA458">
        <v>103.5</v>
      </c>
      <c r="GC458">
        <v>103.5</v>
      </c>
      <c r="GD458">
        <v>102.6</v>
      </c>
      <c r="GF458">
        <v>114.9</v>
      </c>
      <c r="GH458">
        <v>97.4</v>
      </c>
      <c r="GI458">
        <v>97.3</v>
      </c>
      <c r="GJ458">
        <v>97.3</v>
      </c>
      <c r="GL458">
        <v>99</v>
      </c>
      <c r="GP458">
        <v>104.9</v>
      </c>
      <c r="GZ458">
        <v>108.7</v>
      </c>
      <c r="HA458">
        <v>109.7</v>
      </c>
      <c r="HB458">
        <v>112.7</v>
      </c>
      <c r="HC458">
        <v>108.4</v>
      </c>
      <c r="HD458">
        <v>108.8</v>
      </c>
      <c r="HE458">
        <v>108.8</v>
      </c>
      <c r="HI458">
        <v>10.1</v>
      </c>
      <c r="IA458">
        <v>103</v>
      </c>
      <c r="IE458">
        <v>103</v>
      </c>
      <c r="IH458">
        <v>101</v>
      </c>
      <c r="IN458">
        <v>109.2</v>
      </c>
      <c r="IU458">
        <v>111.1</v>
      </c>
      <c r="IV458">
        <v>112.9</v>
      </c>
      <c r="IW458">
        <v>113.1</v>
      </c>
      <c r="IX458">
        <v>10.7</v>
      </c>
      <c r="JJ458">
        <v>110</v>
      </c>
      <c r="JQ458">
        <v>108.7</v>
      </c>
      <c r="JX458">
        <v>106.2</v>
      </c>
      <c r="JY458">
        <v>105.7</v>
      </c>
      <c r="JZ458">
        <v>105.3</v>
      </c>
      <c r="KA458">
        <v>105.2</v>
      </c>
      <c r="KB458">
        <v>106.4</v>
      </c>
      <c r="KC458">
        <v>105.5</v>
      </c>
      <c r="KD458">
        <v>104.7</v>
      </c>
      <c r="KE458">
        <v>105</v>
      </c>
      <c r="KF458">
        <v>311</v>
      </c>
      <c r="KG458">
        <v>102.4</v>
      </c>
      <c r="KH458">
        <v>107.5</v>
      </c>
      <c r="KI458">
        <v>103</v>
      </c>
      <c r="KJ458">
        <v>103.9</v>
      </c>
      <c r="KK458">
        <v>103.8</v>
      </c>
      <c r="KL458">
        <v>103.7</v>
      </c>
      <c r="KQ458">
        <v>105.9</v>
      </c>
      <c r="KT458">
        <v>8307000000</v>
      </c>
      <c r="KU458">
        <v>853932333333.33337</v>
      </c>
      <c r="KV458">
        <v>362207000000</v>
      </c>
      <c r="KW458">
        <v>117946666666.66667</v>
      </c>
      <c r="KX458">
        <v>50678666666.666664</v>
      </c>
      <c r="KY458">
        <v>34712333333.333336</v>
      </c>
      <c r="KZ458">
        <v>8424666666.666667</v>
      </c>
      <c r="LA458">
        <v>7541333333.333333</v>
      </c>
      <c r="LB458">
        <v>30455666666.666668</v>
      </c>
      <c r="LC458">
        <v>16999333333.333334</v>
      </c>
      <c r="LD458">
        <v>6284333333.333333</v>
      </c>
      <c r="LE458">
        <v>4791666666.666667</v>
      </c>
      <c r="LF458">
        <v>2380333333.3333335</v>
      </c>
      <c r="LG458">
        <v>23490666666.666668</v>
      </c>
      <c r="LH458">
        <v>11935666666.666666</v>
      </c>
      <c r="LI458">
        <v>3982333333.3333335</v>
      </c>
      <c r="LJ458">
        <v>4736666666.666667</v>
      </c>
      <c r="LK458">
        <v>2371333333.3333335</v>
      </c>
      <c r="LL458">
        <v>464666666.66666669</v>
      </c>
      <c r="LM458">
        <v>13321666666.666666</v>
      </c>
      <c r="LN458">
        <v>6809666666.666667</v>
      </c>
      <c r="LO458">
        <v>3028333333.3333335</v>
      </c>
      <c r="LP458">
        <v>1002333333.3333334</v>
      </c>
      <c r="LQ458">
        <v>2067666666.6666667</v>
      </c>
      <c r="LR458">
        <v>413666666.66666669</v>
      </c>
      <c r="LS458">
        <v>244260333333.33334</v>
      </c>
      <c r="LT458">
        <v>98279333333.333328</v>
      </c>
      <c r="LU458">
        <v>85324000000</v>
      </c>
      <c r="LV458">
        <v>12625000000</v>
      </c>
      <c r="LW458">
        <v>330333333.33333331</v>
      </c>
      <c r="LX458">
        <v>46875333333.333336</v>
      </c>
      <c r="LY458">
        <v>38586333333.333336</v>
      </c>
      <c r="LZ458">
        <v>22825666666.666668</v>
      </c>
      <c r="MA458">
        <v>13736333333.333334</v>
      </c>
      <c r="MB458">
        <v>2024333333.3333333</v>
      </c>
      <c r="MC458">
        <v>8289000000</v>
      </c>
      <c r="MD458">
        <v>36062000000</v>
      </c>
      <c r="ME458">
        <v>31689333333.333332</v>
      </c>
      <c r="MF458">
        <v>4372666666.666667</v>
      </c>
      <c r="MG458">
        <v>63044000000</v>
      </c>
      <c r="MH458">
        <v>10527333333.333334</v>
      </c>
      <c r="MI458">
        <v>10709333333.333334</v>
      </c>
      <c r="MJ458">
        <v>13597000000</v>
      </c>
      <c r="MK458">
        <v>9011333333.333334</v>
      </c>
      <c r="ML458">
        <v>9922666666.666666</v>
      </c>
      <c r="MM458">
        <v>8356333333.333333</v>
      </c>
      <c r="MN458">
        <v>920000000</v>
      </c>
      <c r="MO458">
        <v>491725000000</v>
      </c>
      <c r="MP458">
        <v>475886000000</v>
      </c>
      <c r="MQ458">
        <v>157642333333.33334</v>
      </c>
      <c r="MR458">
        <v>123729666666.66667</v>
      </c>
      <c r="MS458">
        <v>33094333333.333332</v>
      </c>
      <c r="MT458">
        <v>88743666666.666672</v>
      </c>
      <c r="MU458">
        <v>1725666666.6666667</v>
      </c>
      <c r="MV458">
        <v>166000000</v>
      </c>
      <c r="MW458">
        <v>33912333333.333332</v>
      </c>
      <c r="MX458">
        <v>5203666666.666667</v>
      </c>
      <c r="MY458">
        <v>28708666666.666668</v>
      </c>
      <c r="MZ458">
        <v>19305333333.333332</v>
      </c>
      <c r="NA458">
        <v>9403666666.666666</v>
      </c>
      <c r="NB458">
        <v>94784000000</v>
      </c>
      <c r="NC458">
        <v>40094666666.666664</v>
      </c>
      <c r="ND458">
        <v>24171333333.333332</v>
      </c>
      <c r="NE458">
        <v>7102333333.333333</v>
      </c>
      <c r="NF458">
        <v>8821333333.333334</v>
      </c>
      <c r="NG458">
        <v>54689000000</v>
      </c>
      <c r="NH458">
        <v>46192333333.333336</v>
      </c>
      <c r="NI458">
        <v>8496666666.666667</v>
      </c>
      <c r="NJ458">
        <v>27928000000</v>
      </c>
      <c r="NK458">
        <v>18737000000</v>
      </c>
      <c r="NL458">
        <v>16120000000</v>
      </c>
      <c r="NM458">
        <v>2617000000</v>
      </c>
      <c r="NN458">
        <v>9191000000</v>
      </c>
      <c r="NO458">
        <v>3140666666.6666665</v>
      </c>
      <c r="NP458">
        <v>5991333333.333333</v>
      </c>
      <c r="NQ458">
        <v>58666666.666666664</v>
      </c>
      <c r="NR458">
        <v>22915000000</v>
      </c>
      <c r="NS458">
        <v>10119000000</v>
      </c>
      <c r="NT458">
        <v>6589333333.333333</v>
      </c>
      <c r="NU458">
        <v>4391666666.666667</v>
      </c>
      <c r="NV458">
        <v>1815000000</v>
      </c>
      <c r="NW458">
        <v>56117333333.333336</v>
      </c>
      <c r="NX458">
        <v>50362666666.666664</v>
      </c>
      <c r="NY458">
        <v>48249333333.333336</v>
      </c>
      <c r="NZ458">
        <v>2113333333.3333333</v>
      </c>
      <c r="OA458">
        <v>5754333333.333333</v>
      </c>
      <c r="OB458">
        <v>51926333333.333336</v>
      </c>
      <c r="OC458">
        <v>29023333333.333332</v>
      </c>
      <c r="OD458">
        <v>20196000000</v>
      </c>
      <c r="OE458">
        <v>8827333333.333334</v>
      </c>
      <c r="OF458">
        <v>22903000000</v>
      </c>
      <c r="OG458">
        <v>8465000000</v>
      </c>
      <c r="OH458">
        <v>544666666.66666663</v>
      </c>
      <c r="OI458">
        <v>9301333333.333334</v>
      </c>
      <c r="OJ458">
        <v>4591666666.666667</v>
      </c>
      <c r="OK458">
        <v>64573333333.333336</v>
      </c>
      <c r="OL458">
        <v>15945666666.666666</v>
      </c>
      <c r="OM458">
        <v>14112666666.666666</v>
      </c>
      <c r="ON458">
        <v>1833000000</v>
      </c>
      <c r="OP458">
        <v>12001000000</v>
      </c>
      <c r="OQ458">
        <v>7069000000</v>
      </c>
      <c r="OR458">
        <v>3038000000</v>
      </c>
      <c r="OS458">
        <v>1894000000</v>
      </c>
      <c r="OT458">
        <v>13068666666.666666</v>
      </c>
      <c r="OU458">
        <v>7695666666.666667</v>
      </c>
      <c r="OV458">
        <v>6308333333.333333</v>
      </c>
      <c r="OW458">
        <v>1247000000</v>
      </c>
      <c r="OX458">
        <v>8983333333.333334</v>
      </c>
      <c r="OY458">
        <v>7736333333.333333</v>
      </c>
      <c r="OZ458">
        <v>15839000000</v>
      </c>
      <c r="PA458">
        <v>66818000000</v>
      </c>
      <c r="PB458">
        <v>50979000000</v>
      </c>
    </row>
    <row r="459" spans="1:418" x14ac:dyDescent="0.45">
      <c r="A459" s="71">
        <v>30987</v>
      </c>
      <c r="B459">
        <v>105.3</v>
      </c>
      <c r="C459">
        <v>105.1</v>
      </c>
      <c r="D459">
        <v>105.8</v>
      </c>
      <c r="F459">
        <v>107.4</v>
      </c>
      <c r="H459">
        <v>112</v>
      </c>
      <c r="I459">
        <v>108.6</v>
      </c>
      <c r="J459">
        <v>109.2</v>
      </c>
      <c r="K459">
        <v>109.2</v>
      </c>
      <c r="L459">
        <v>105.9</v>
      </c>
      <c r="M459">
        <v>104.4</v>
      </c>
      <c r="N459">
        <v>96.4</v>
      </c>
      <c r="O459">
        <v>95.2</v>
      </c>
      <c r="Q459">
        <v>106.8</v>
      </c>
      <c r="R459">
        <v>107.7</v>
      </c>
      <c r="S459">
        <v>106.7</v>
      </c>
      <c r="V459">
        <v>105.9</v>
      </c>
      <c r="W459">
        <v>102.6</v>
      </c>
      <c r="AA459">
        <v>103.8</v>
      </c>
      <c r="AL459">
        <v>104</v>
      </c>
      <c r="AP459">
        <v>104</v>
      </c>
      <c r="AQ459">
        <v>104.1</v>
      </c>
      <c r="AR459">
        <v>103.4</v>
      </c>
      <c r="AT459">
        <v>104.5</v>
      </c>
      <c r="AU459">
        <v>102.6</v>
      </c>
      <c r="BC459">
        <v>107.6</v>
      </c>
      <c r="BD459">
        <v>107.3</v>
      </c>
      <c r="BG459">
        <v>99.4</v>
      </c>
      <c r="BH459">
        <v>100.2</v>
      </c>
      <c r="BI459">
        <v>99</v>
      </c>
      <c r="BJ459">
        <v>99</v>
      </c>
      <c r="BK459">
        <v>97.5</v>
      </c>
      <c r="BM459">
        <v>98.1</v>
      </c>
      <c r="BO459">
        <v>99</v>
      </c>
      <c r="BQ459">
        <v>96.2</v>
      </c>
      <c r="BR459">
        <v>98.2</v>
      </c>
      <c r="BS459">
        <v>98.9</v>
      </c>
      <c r="CB459">
        <v>104.1</v>
      </c>
      <c r="CF459">
        <v>107.7</v>
      </c>
      <c r="CG459">
        <v>87.8</v>
      </c>
      <c r="CJ459">
        <v>102.4</v>
      </c>
      <c r="CL459">
        <v>102.8</v>
      </c>
      <c r="CO459">
        <v>108.5</v>
      </c>
      <c r="CP459">
        <v>111.3</v>
      </c>
      <c r="CQ459">
        <v>117.2</v>
      </c>
      <c r="CR459">
        <v>116.3</v>
      </c>
      <c r="CS459">
        <v>98.1</v>
      </c>
      <c r="CU459">
        <v>126.4</v>
      </c>
      <c r="CW459">
        <v>105.1</v>
      </c>
      <c r="CX459">
        <v>110</v>
      </c>
      <c r="CZ459">
        <v>95.3</v>
      </c>
      <c r="DA459">
        <v>100.2</v>
      </c>
      <c r="DI459">
        <v>103.6</v>
      </c>
      <c r="DK459">
        <v>102</v>
      </c>
      <c r="DQ459">
        <v>104.2</v>
      </c>
      <c r="DX459">
        <v>105.3</v>
      </c>
      <c r="EB459">
        <v>104.3</v>
      </c>
      <c r="EC459">
        <v>105.3</v>
      </c>
      <c r="EF459">
        <v>103</v>
      </c>
      <c r="EI459">
        <v>103.4</v>
      </c>
      <c r="EK459">
        <v>105.5</v>
      </c>
      <c r="EP459">
        <v>103.8</v>
      </c>
      <c r="EQ459">
        <v>102.9</v>
      </c>
      <c r="ER459">
        <v>105.3</v>
      </c>
      <c r="EW459">
        <v>107.1</v>
      </c>
      <c r="EY459">
        <v>103</v>
      </c>
      <c r="EZ459">
        <v>103.1</v>
      </c>
      <c r="FA459">
        <v>103.1</v>
      </c>
      <c r="FB459">
        <v>102</v>
      </c>
      <c r="FC459">
        <v>104.1</v>
      </c>
      <c r="FE459">
        <v>103.9</v>
      </c>
      <c r="FF459">
        <v>103.2</v>
      </c>
      <c r="FG459">
        <v>102.5</v>
      </c>
      <c r="FH459">
        <v>102.8</v>
      </c>
      <c r="FI459">
        <v>102.7</v>
      </c>
      <c r="FJ459">
        <v>104.2</v>
      </c>
      <c r="FM459">
        <v>101.3</v>
      </c>
      <c r="FO459">
        <v>101.3</v>
      </c>
      <c r="FP459">
        <v>101.7</v>
      </c>
      <c r="FQ459">
        <v>102.6</v>
      </c>
      <c r="FS459">
        <v>99.8</v>
      </c>
      <c r="FX459">
        <v>104.9</v>
      </c>
      <c r="FY459">
        <v>104.8</v>
      </c>
      <c r="GA459">
        <v>103.6</v>
      </c>
      <c r="GC459">
        <v>103.7</v>
      </c>
      <c r="GD459">
        <v>102.6</v>
      </c>
      <c r="GF459">
        <v>114.9</v>
      </c>
      <c r="GH459">
        <v>97</v>
      </c>
      <c r="GI459">
        <v>96.9</v>
      </c>
      <c r="GJ459">
        <v>97</v>
      </c>
      <c r="GL459">
        <v>98.9</v>
      </c>
      <c r="GP459">
        <v>105.1</v>
      </c>
      <c r="GZ459">
        <v>109.3</v>
      </c>
      <c r="HA459">
        <v>110.4</v>
      </c>
      <c r="HB459">
        <v>113.6</v>
      </c>
      <c r="HC459">
        <v>108.9</v>
      </c>
      <c r="HD459">
        <v>109.3</v>
      </c>
      <c r="HE459">
        <v>109.1</v>
      </c>
      <c r="HI459">
        <v>10.199999999999999</v>
      </c>
      <c r="IA459">
        <v>103.9</v>
      </c>
      <c r="IE459">
        <v>103.3</v>
      </c>
      <c r="IH459">
        <v>101</v>
      </c>
      <c r="IN459">
        <v>108.9</v>
      </c>
      <c r="IU459">
        <v>111.8</v>
      </c>
      <c r="IV459">
        <v>113.7</v>
      </c>
      <c r="IW459">
        <v>113.9</v>
      </c>
      <c r="IX459">
        <v>10.8</v>
      </c>
      <c r="JJ459">
        <v>110.4</v>
      </c>
      <c r="JQ459">
        <v>109.3</v>
      </c>
      <c r="JX459">
        <v>106.4</v>
      </c>
      <c r="JY459">
        <v>105.9</v>
      </c>
      <c r="JZ459">
        <v>105.5</v>
      </c>
      <c r="KA459">
        <v>105.4</v>
      </c>
      <c r="KB459">
        <v>106.7</v>
      </c>
      <c r="KC459">
        <v>105.8</v>
      </c>
      <c r="KD459">
        <v>104.9</v>
      </c>
      <c r="KE459">
        <v>105.1</v>
      </c>
      <c r="KF459">
        <v>311</v>
      </c>
      <c r="KG459">
        <v>102.3</v>
      </c>
      <c r="KH459">
        <v>107.7</v>
      </c>
      <c r="KI459">
        <v>102.7</v>
      </c>
      <c r="KJ459">
        <v>103.9</v>
      </c>
      <c r="KK459">
        <v>103.8</v>
      </c>
      <c r="KL459">
        <v>103.8</v>
      </c>
      <c r="KQ459">
        <v>106.3</v>
      </c>
      <c r="KT459">
        <v>8307000000</v>
      </c>
      <c r="KU459">
        <v>853932333333.33337</v>
      </c>
      <c r="KV459">
        <v>362207000000</v>
      </c>
      <c r="KW459">
        <v>117946666666.66667</v>
      </c>
      <c r="KX459">
        <v>50678666666.666664</v>
      </c>
      <c r="KY459">
        <v>34712333333.333336</v>
      </c>
      <c r="KZ459">
        <v>8424666666.666667</v>
      </c>
      <c r="LA459">
        <v>7541333333.333333</v>
      </c>
      <c r="LB459">
        <v>30455666666.666668</v>
      </c>
      <c r="LC459">
        <v>16999333333.333334</v>
      </c>
      <c r="LD459">
        <v>6284333333.333333</v>
      </c>
      <c r="LE459">
        <v>4791666666.666667</v>
      </c>
      <c r="LF459">
        <v>2380333333.3333335</v>
      </c>
      <c r="LG459">
        <v>23490666666.666668</v>
      </c>
      <c r="LH459">
        <v>11935666666.666666</v>
      </c>
      <c r="LI459">
        <v>3982333333.3333335</v>
      </c>
      <c r="LJ459">
        <v>4736666666.666667</v>
      </c>
      <c r="LK459">
        <v>2371333333.3333335</v>
      </c>
      <c r="LL459">
        <v>464666666.66666669</v>
      </c>
      <c r="LM459">
        <v>13321666666.666666</v>
      </c>
      <c r="LN459">
        <v>6809666666.666667</v>
      </c>
      <c r="LO459">
        <v>3028333333.3333335</v>
      </c>
      <c r="LP459">
        <v>1002333333.3333334</v>
      </c>
      <c r="LQ459">
        <v>2067666666.6666667</v>
      </c>
      <c r="LR459">
        <v>413666666.66666669</v>
      </c>
      <c r="LS459">
        <v>244260333333.33334</v>
      </c>
      <c r="LT459">
        <v>98279333333.333328</v>
      </c>
      <c r="LU459">
        <v>85324000000</v>
      </c>
      <c r="LV459">
        <v>12625000000</v>
      </c>
      <c r="LW459">
        <v>330333333.33333331</v>
      </c>
      <c r="LX459">
        <v>46875333333.333336</v>
      </c>
      <c r="LY459">
        <v>38586333333.333336</v>
      </c>
      <c r="LZ459">
        <v>22825666666.666668</v>
      </c>
      <c r="MA459">
        <v>13736333333.333334</v>
      </c>
      <c r="MB459">
        <v>2024333333.3333333</v>
      </c>
      <c r="MC459">
        <v>8289000000</v>
      </c>
      <c r="MD459">
        <v>36062000000</v>
      </c>
      <c r="ME459">
        <v>31689333333.333332</v>
      </c>
      <c r="MF459">
        <v>4372666666.666667</v>
      </c>
      <c r="MG459">
        <v>63044000000</v>
      </c>
      <c r="MH459">
        <v>10527333333.333334</v>
      </c>
      <c r="MI459">
        <v>10709333333.333334</v>
      </c>
      <c r="MJ459">
        <v>13597000000</v>
      </c>
      <c r="MK459">
        <v>9011333333.333334</v>
      </c>
      <c r="ML459">
        <v>9922666666.666666</v>
      </c>
      <c r="MM459">
        <v>8356333333.333333</v>
      </c>
      <c r="MN459">
        <v>920000000</v>
      </c>
      <c r="MO459">
        <v>491725000000</v>
      </c>
      <c r="MP459">
        <v>475886000000</v>
      </c>
      <c r="MQ459">
        <v>157642333333.33334</v>
      </c>
      <c r="MR459">
        <v>123729666666.66667</v>
      </c>
      <c r="MS459">
        <v>33094333333.333332</v>
      </c>
      <c r="MT459">
        <v>88743666666.666672</v>
      </c>
      <c r="MU459">
        <v>1725666666.6666667</v>
      </c>
      <c r="MV459">
        <v>166000000</v>
      </c>
      <c r="MW459">
        <v>33912333333.333332</v>
      </c>
      <c r="MX459">
        <v>5203666666.666667</v>
      </c>
      <c r="MY459">
        <v>28708666666.666668</v>
      </c>
      <c r="MZ459">
        <v>19305333333.333332</v>
      </c>
      <c r="NA459">
        <v>9403666666.666666</v>
      </c>
      <c r="NB459">
        <v>94784000000</v>
      </c>
      <c r="NC459">
        <v>40094666666.666664</v>
      </c>
      <c r="ND459">
        <v>24171333333.333332</v>
      </c>
      <c r="NE459">
        <v>7102333333.333333</v>
      </c>
      <c r="NF459">
        <v>8821333333.333334</v>
      </c>
      <c r="NG459">
        <v>54689000000</v>
      </c>
      <c r="NH459">
        <v>46192333333.333336</v>
      </c>
      <c r="NI459">
        <v>8496666666.666667</v>
      </c>
      <c r="NJ459">
        <v>27928000000</v>
      </c>
      <c r="NK459">
        <v>18737000000</v>
      </c>
      <c r="NL459">
        <v>16120000000</v>
      </c>
      <c r="NM459">
        <v>2617000000</v>
      </c>
      <c r="NN459">
        <v>9191000000</v>
      </c>
      <c r="NO459">
        <v>3140666666.6666665</v>
      </c>
      <c r="NP459">
        <v>5991333333.333333</v>
      </c>
      <c r="NQ459">
        <v>58666666.666666664</v>
      </c>
      <c r="NR459">
        <v>22915000000</v>
      </c>
      <c r="NS459">
        <v>10119000000</v>
      </c>
      <c r="NT459">
        <v>6589333333.333333</v>
      </c>
      <c r="NU459">
        <v>4391666666.666667</v>
      </c>
      <c r="NV459">
        <v>1815000000</v>
      </c>
      <c r="NW459">
        <v>56117333333.333336</v>
      </c>
      <c r="NX459">
        <v>50362666666.666664</v>
      </c>
      <c r="NY459">
        <v>48249333333.333336</v>
      </c>
      <c r="NZ459">
        <v>2113333333.3333333</v>
      </c>
      <c r="OA459">
        <v>5754333333.333333</v>
      </c>
      <c r="OB459">
        <v>51926333333.333336</v>
      </c>
      <c r="OC459">
        <v>29023333333.333332</v>
      </c>
      <c r="OD459">
        <v>20196000000</v>
      </c>
      <c r="OE459">
        <v>8827333333.333334</v>
      </c>
      <c r="OF459">
        <v>22903000000</v>
      </c>
      <c r="OG459">
        <v>8465000000</v>
      </c>
      <c r="OH459">
        <v>544666666.66666663</v>
      </c>
      <c r="OI459">
        <v>9301333333.333334</v>
      </c>
      <c r="OJ459">
        <v>4591666666.666667</v>
      </c>
      <c r="OK459">
        <v>64573333333.333336</v>
      </c>
      <c r="OL459">
        <v>15945666666.666666</v>
      </c>
      <c r="OM459">
        <v>14112666666.666666</v>
      </c>
      <c r="ON459">
        <v>1833000000</v>
      </c>
      <c r="OP459">
        <v>12001000000</v>
      </c>
      <c r="OQ459">
        <v>7069000000</v>
      </c>
      <c r="OR459">
        <v>3038000000</v>
      </c>
      <c r="OS459">
        <v>1894000000</v>
      </c>
      <c r="OT459">
        <v>13068666666.666666</v>
      </c>
      <c r="OU459">
        <v>7695666666.666667</v>
      </c>
      <c r="OV459">
        <v>6308333333.333333</v>
      </c>
      <c r="OW459">
        <v>1247000000</v>
      </c>
      <c r="OX459">
        <v>8983333333.333334</v>
      </c>
      <c r="OY459">
        <v>7736333333.333333</v>
      </c>
      <c r="OZ459">
        <v>15839000000</v>
      </c>
      <c r="PA459">
        <v>66818000000</v>
      </c>
      <c r="PB459">
        <v>50979000000</v>
      </c>
    </row>
    <row r="460" spans="1:418" x14ac:dyDescent="0.45">
      <c r="A460" s="71">
        <v>31017</v>
      </c>
      <c r="B460">
        <v>105.5</v>
      </c>
      <c r="C460">
        <v>105.3</v>
      </c>
      <c r="D460">
        <v>106.4</v>
      </c>
      <c r="F460">
        <v>108.1</v>
      </c>
      <c r="H460">
        <v>112.5</v>
      </c>
      <c r="I460">
        <v>109.4</v>
      </c>
      <c r="J460">
        <v>109.7</v>
      </c>
      <c r="K460">
        <v>109.7</v>
      </c>
      <c r="L460">
        <v>105.4</v>
      </c>
      <c r="M460">
        <v>103.8</v>
      </c>
      <c r="N460">
        <v>94.8</v>
      </c>
      <c r="O460">
        <v>93.1</v>
      </c>
      <c r="Q460">
        <v>106.5</v>
      </c>
      <c r="R460">
        <v>107.3</v>
      </c>
      <c r="S460">
        <v>106.7</v>
      </c>
      <c r="V460">
        <v>106.4</v>
      </c>
      <c r="W460">
        <v>102.7</v>
      </c>
      <c r="AA460">
        <v>103.1</v>
      </c>
      <c r="AL460">
        <v>104.2</v>
      </c>
      <c r="AP460">
        <v>104.4</v>
      </c>
      <c r="AQ460">
        <v>104.5</v>
      </c>
      <c r="AR460">
        <v>103.7</v>
      </c>
      <c r="AT460">
        <v>104.7</v>
      </c>
      <c r="AU460">
        <v>102.9</v>
      </c>
      <c r="BC460">
        <v>108.4</v>
      </c>
      <c r="BD460">
        <v>108</v>
      </c>
      <c r="BG460">
        <v>100.7</v>
      </c>
      <c r="BH460">
        <v>101.3</v>
      </c>
      <c r="BI460">
        <v>100.4</v>
      </c>
      <c r="BJ460">
        <v>100.5</v>
      </c>
      <c r="BK460">
        <v>98.6</v>
      </c>
      <c r="BM460">
        <v>99.7</v>
      </c>
      <c r="BO460">
        <v>100.8</v>
      </c>
      <c r="BQ460">
        <v>99.5</v>
      </c>
      <c r="BR460">
        <v>101.1</v>
      </c>
      <c r="BS460">
        <v>100.6</v>
      </c>
      <c r="CB460">
        <v>104.6</v>
      </c>
      <c r="CF460">
        <v>108.2</v>
      </c>
      <c r="CG460">
        <v>91</v>
      </c>
      <c r="CJ460">
        <v>102.7</v>
      </c>
      <c r="CL460">
        <v>102.8</v>
      </c>
      <c r="CO460">
        <v>106.9</v>
      </c>
      <c r="CP460">
        <v>108</v>
      </c>
      <c r="CQ460">
        <v>116.5</v>
      </c>
      <c r="CR460">
        <v>113.2</v>
      </c>
      <c r="CS460">
        <v>98.1</v>
      </c>
      <c r="CU460">
        <v>125.7</v>
      </c>
      <c r="CW460">
        <v>98.8</v>
      </c>
      <c r="CX460">
        <v>112</v>
      </c>
      <c r="CZ460">
        <v>90.2</v>
      </c>
      <c r="DA460">
        <v>97.9</v>
      </c>
      <c r="DI460">
        <v>103.6</v>
      </c>
      <c r="DK460">
        <v>102.2</v>
      </c>
      <c r="DQ460">
        <v>104.3</v>
      </c>
      <c r="DX460">
        <v>105.6</v>
      </c>
      <c r="EB460">
        <v>104.4</v>
      </c>
      <c r="EC460">
        <v>105.7</v>
      </c>
      <c r="EF460">
        <v>103.7</v>
      </c>
      <c r="EI460">
        <v>104</v>
      </c>
      <c r="EK460">
        <v>106</v>
      </c>
      <c r="EP460">
        <v>103.8</v>
      </c>
      <c r="EQ460">
        <v>102.9</v>
      </c>
      <c r="ER460">
        <v>105.7</v>
      </c>
      <c r="EW460">
        <v>107.4</v>
      </c>
      <c r="EY460">
        <v>103.1</v>
      </c>
      <c r="EZ460">
        <v>103.3</v>
      </c>
      <c r="FA460">
        <v>103.2</v>
      </c>
      <c r="FB460">
        <v>102.3</v>
      </c>
      <c r="FC460">
        <v>104.6</v>
      </c>
      <c r="FE460">
        <v>104</v>
      </c>
      <c r="FF460">
        <v>103.3</v>
      </c>
      <c r="FG460">
        <v>102.8</v>
      </c>
      <c r="FH460">
        <v>103</v>
      </c>
      <c r="FI460">
        <v>102.6</v>
      </c>
      <c r="FJ460">
        <v>105.3</v>
      </c>
      <c r="FM460">
        <v>101.6</v>
      </c>
      <c r="FO460">
        <v>101.6</v>
      </c>
      <c r="FP460">
        <v>101.7</v>
      </c>
      <c r="FQ460">
        <v>102.1</v>
      </c>
      <c r="FS460">
        <v>100.4</v>
      </c>
      <c r="FX460">
        <v>104.7</v>
      </c>
      <c r="FY460">
        <v>104.6</v>
      </c>
      <c r="GA460">
        <v>103.7</v>
      </c>
      <c r="GC460">
        <v>103.8</v>
      </c>
      <c r="GD460">
        <v>102.6</v>
      </c>
      <c r="GF460">
        <v>114.9</v>
      </c>
      <c r="GH460">
        <v>96</v>
      </c>
      <c r="GI460">
        <v>95.9</v>
      </c>
      <c r="GJ460">
        <v>95.9</v>
      </c>
      <c r="GL460">
        <v>98.1</v>
      </c>
      <c r="GP460">
        <v>105.2</v>
      </c>
      <c r="GZ460">
        <v>109.8</v>
      </c>
      <c r="HA460">
        <v>111.2</v>
      </c>
      <c r="HB460">
        <v>114.6</v>
      </c>
      <c r="HC460">
        <v>109.4</v>
      </c>
      <c r="HD460">
        <v>109.8</v>
      </c>
      <c r="HE460">
        <v>109.5</v>
      </c>
      <c r="HI460">
        <v>10.3</v>
      </c>
      <c r="IA460">
        <v>103.6</v>
      </c>
      <c r="IE460">
        <v>104</v>
      </c>
      <c r="IH460">
        <v>101.7</v>
      </c>
      <c r="IN460">
        <v>109.9</v>
      </c>
      <c r="IU460">
        <v>112.6</v>
      </c>
      <c r="IV460">
        <v>114.5</v>
      </c>
      <c r="IW460">
        <v>114.7</v>
      </c>
      <c r="IX460">
        <v>10.8</v>
      </c>
      <c r="JJ460">
        <v>110.8</v>
      </c>
      <c r="JQ460">
        <v>109.9</v>
      </c>
      <c r="JX460">
        <v>106.8</v>
      </c>
      <c r="JY460">
        <v>106.3</v>
      </c>
      <c r="JZ460">
        <v>105.6</v>
      </c>
      <c r="KA460">
        <v>105.4</v>
      </c>
      <c r="KB460">
        <v>106.9</v>
      </c>
      <c r="KC460">
        <v>106.1</v>
      </c>
      <c r="KD460">
        <v>105.1</v>
      </c>
      <c r="KE460">
        <v>105.2</v>
      </c>
      <c r="KF460">
        <v>311</v>
      </c>
      <c r="KG460">
        <v>102.4</v>
      </c>
      <c r="KH460">
        <v>107.9</v>
      </c>
      <c r="KI460">
        <v>103.1</v>
      </c>
      <c r="KJ460">
        <v>103.7</v>
      </c>
      <c r="KK460">
        <v>103.6</v>
      </c>
      <c r="KL460">
        <v>104</v>
      </c>
      <c r="KQ460">
        <v>106.8</v>
      </c>
      <c r="KT460">
        <v>8307000000</v>
      </c>
      <c r="KU460">
        <v>853932333333.33337</v>
      </c>
      <c r="KV460">
        <v>362207000000</v>
      </c>
      <c r="KW460">
        <v>117946666666.66667</v>
      </c>
      <c r="KX460">
        <v>50678666666.666664</v>
      </c>
      <c r="KY460">
        <v>34712333333.333336</v>
      </c>
      <c r="KZ460">
        <v>8424666666.666667</v>
      </c>
      <c r="LA460">
        <v>7541333333.333333</v>
      </c>
      <c r="LB460">
        <v>30455666666.666668</v>
      </c>
      <c r="LC460">
        <v>16999333333.333334</v>
      </c>
      <c r="LD460">
        <v>6284333333.333333</v>
      </c>
      <c r="LE460">
        <v>4791666666.666667</v>
      </c>
      <c r="LF460">
        <v>2380333333.3333335</v>
      </c>
      <c r="LG460">
        <v>23490666666.666668</v>
      </c>
      <c r="LH460">
        <v>11935666666.666666</v>
      </c>
      <c r="LI460">
        <v>3982333333.3333335</v>
      </c>
      <c r="LJ460">
        <v>4736666666.666667</v>
      </c>
      <c r="LK460">
        <v>2371333333.3333335</v>
      </c>
      <c r="LL460">
        <v>464666666.66666669</v>
      </c>
      <c r="LM460">
        <v>13321666666.666666</v>
      </c>
      <c r="LN460">
        <v>6809666666.666667</v>
      </c>
      <c r="LO460">
        <v>3028333333.3333335</v>
      </c>
      <c r="LP460">
        <v>1002333333.3333334</v>
      </c>
      <c r="LQ460">
        <v>2067666666.6666667</v>
      </c>
      <c r="LR460">
        <v>413666666.66666669</v>
      </c>
      <c r="LS460">
        <v>244260333333.33334</v>
      </c>
      <c r="LT460">
        <v>98279333333.333328</v>
      </c>
      <c r="LU460">
        <v>85324000000</v>
      </c>
      <c r="LV460">
        <v>12625000000</v>
      </c>
      <c r="LW460">
        <v>330333333.33333331</v>
      </c>
      <c r="LX460">
        <v>46875333333.333336</v>
      </c>
      <c r="LY460">
        <v>38586333333.333336</v>
      </c>
      <c r="LZ460">
        <v>22825666666.666668</v>
      </c>
      <c r="MA460">
        <v>13736333333.333334</v>
      </c>
      <c r="MB460">
        <v>2024333333.3333333</v>
      </c>
      <c r="MC460">
        <v>8289000000</v>
      </c>
      <c r="MD460">
        <v>36062000000</v>
      </c>
      <c r="ME460">
        <v>31689333333.333332</v>
      </c>
      <c r="MF460">
        <v>4372666666.666667</v>
      </c>
      <c r="MG460">
        <v>63044000000</v>
      </c>
      <c r="MH460">
        <v>10527333333.333334</v>
      </c>
      <c r="MI460">
        <v>10709333333.333334</v>
      </c>
      <c r="MJ460">
        <v>13597000000</v>
      </c>
      <c r="MK460">
        <v>9011333333.333334</v>
      </c>
      <c r="ML460">
        <v>9922666666.666666</v>
      </c>
      <c r="MM460">
        <v>8356333333.333333</v>
      </c>
      <c r="MN460">
        <v>920000000</v>
      </c>
      <c r="MO460">
        <v>491725000000</v>
      </c>
      <c r="MP460">
        <v>475886000000</v>
      </c>
      <c r="MQ460">
        <v>157642333333.33334</v>
      </c>
      <c r="MR460">
        <v>123729666666.66667</v>
      </c>
      <c r="MS460">
        <v>33094333333.333332</v>
      </c>
      <c r="MT460">
        <v>88743666666.666672</v>
      </c>
      <c r="MU460">
        <v>1725666666.6666667</v>
      </c>
      <c r="MV460">
        <v>166000000</v>
      </c>
      <c r="MW460">
        <v>33912333333.333332</v>
      </c>
      <c r="MX460">
        <v>5203666666.666667</v>
      </c>
      <c r="MY460">
        <v>28708666666.666668</v>
      </c>
      <c r="MZ460">
        <v>19305333333.333332</v>
      </c>
      <c r="NA460">
        <v>9403666666.666666</v>
      </c>
      <c r="NB460">
        <v>94784000000</v>
      </c>
      <c r="NC460">
        <v>40094666666.666664</v>
      </c>
      <c r="ND460">
        <v>24171333333.333332</v>
      </c>
      <c r="NE460">
        <v>7102333333.333333</v>
      </c>
      <c r="NF460">
        <v>8821333333.333334</v>
      </c>
      <c r="NG460">
        <v>54689000000</v>
      </c>
      <c r="NH460">
        <v>46192333333.333336</v>
      </c>
      <c r="NI460">
        <v>8496666666.666667</v>
      </c>
      <c r="NJ460">
        <v>27928000000</v>
      </c>
      <c r="NK460">
        <v>18737000000</v>
      </c>
      <c r="NL460">
        <v>16120000000</v>
      </c>
      <c r="NM460">
        <v>2617000000</v>
      </c>
      <c r="NN460">
        <v>9191000000</v>
      </c>
      <c r="NO460">
        <v>3140666666.6666665</v>
      </c>
      <c r="NP460">
        <v>5991333333.333333</v>
      </c>
      <c r="NQ460">
        <v>58666666.666666664</v>
      </c>
      <c r="NR460">
        <v>22915000000</v>
      </c>
      <c r="NS460">
        <v>10119000000</v>
      </c>
      <c r="NT460">
        <v>6589333333.333333</v>
      </c>
      <c r="NU460">
        <v>4391666666.666667</v>
      </c>
      <c r="NV460">
        <v>1815000000</v>
      </c>
      <c r="NW460">
        <v>56117333333.333336</v>
      </c>
      <c r="NX460">
        <v>50362666666.666664</v>
      </c>
      <c r="NY460">
        <v>48249333333.333336</v>
      </c>
      <c r="NZ460">
        <v>2113333333.3333333</v>
      </c>
      <c r="OA460">
        <v>5754333333.333333</v>
      </c>
      <c r="OB460">
        <v>51926333333.333336</v>
      </c>
      <c r="OC460">
        <v>29023333333.333332</v>
      </c>
      <c r="OD460">
        <v>20196000000</v>
      </c>
      <c r="OE460">
        <v>8827333333.333334</v>
      </c>
      <c r="OF460">
        <v>22903000000</v>
      </c>
      <c r="OG460">
        <v>8465000000</v>
      </c>
      <c r="OH460">
        <v>544666666.66666663</v>
      </c>
      <c r="OI460">
        <v>9301333333.333334</v>
      </c>
      <c r="OJ460">
        <v>4591666666.666667</v>
      </c>
      <c r="OK460">
        <v>64573333333.333336</v>
      </c>
      <c r="OL460">
        <v>15945666666.666666</v>
      </c>
      <c r="OM460">
        <v>14112666666.666666</v>
      </c>
      <c r="ON460">
        <v>1833000000</v>
      </c>
      <c r="OP460">
        <v>12001000000</v>
      </c>
      <c r="OQ460">
        <v>7069000000</v>
      </c>
      <c r="OR460">
        <v>3038000000</v>
      </c>
      <c r="OS460">
        <v>1894000000</v>
      </c>
      <c r="OT460">
        <v>13068666666.666666</v>
      </c>
      <c r="OU460">
        <v>7695666666.666667</v>
      </c>
      <c r="OV460">
        <v>6308333333.333333</v>
      </c>
      <c r="OW460">
        <v>1247000000</v>
      </c>
      <c r="OX460">
        <v>8983333333.333334</v>
      </c>
      <c r="OY460">
        <v>7736333333.333333</v>
      </c>
      <c r="OZ460">
        <v>15839000000</v>
      </c>
      <c r="PA460">
        <v>66818000000</v>
      </c>
      <c r="PB460">
        <v>50979000000</v>
      </c>
    </row>
    <row r="461" spans="1:418" x14ac:dyDescent="0.45">
      <c r="A461" s="71">
        <v>31048</v>
      </c>
      <c r="B461">
        <v>105.7</v>
      </c>
      <c r="C461">
        <v>105.5</v>
      </c>
      <c r="D461">
        <v>106.7</v>
      </c>
      <c r="F461">
        <v>108.5</v>
      </c>
      <c r="H461">
        <v>113.1</v>
      </c>
      <c r="I461">
        <v>109.6</v>
      </c>
      <c r="J461">
        <v>110</v>
      </c>
      <c r="K461">
        <v>110</v>
      </c>
      <c r="L461">
        <v>105.6</v>
      </c>
      <c r="M461">
        <v>103.8</v>
      </c>
      <c r="N461">
        <v>94.6</v>
      </c>
      <c r="O461">
        <v>92.2</v>
      </c>
      <c r="Q461">
        <v>106.6</v>
      </c>
      <c r="R461">
        <v>107.6</v>
      </c>
      <c r="S461">
        <v>106.4</v>
      </c>
      <c r="V461">
        <v>107</v>
      </c>
      <c r="W461">
        <v>102.5</v>
      </c>
      <c r="AA461">
        <v>102.7</v>
      </c>
      <c r="AL461">
        <v>104.7</v>
      </c>
      <c r="AP461">
        <v>104.5</v>
      </c>
      <c r="AQ461">
        <v>104.7</v>
      </c>
      <c r="AR461">
        <v>103.8</v>
      </c>
      <c r="AT461">
        <v>105.2</v>
      </c>
      <c r="AU461">
        <v>103.4</v>
      </c>
      <c r="BC461">
        <v>108.4</v>
      </c>
      <c r="BD461">
        <v>108.2</v>
      </c>
      <c r="BG461">
        <v>100.6</v>
      </c>
      <c r="BH461">
        <v>101.7</v>
      </c>
      <c r="BI461">
        <v>100.5</v>
      </c>
      <c r="BJ461">
        <v>100.6</v>
      </c>
      <c r="BK461">
        <v>98.1</v>
      </c>
      <c r="BM461">
        <v>100.1</v>
      </c>
      <c r="BO461">
        <v>102.4</v>
      </c>
      <c r="BQ461">
        <v>100.9</v>
      </c>
      <c r="BR461">
        <v>101.2</v>
      </c>
      <c r="BS461">
        <v>100.1</v>
      </c>
      <c r="CB461">
        <v>105.6</v>
      </c>
      <c r="CF461">
        <v>110</v>
      </c>
      <c r="CG461">
        <v>80.900000000000006</v>
      </c>
      <c r="CJ461">
        <v>102.6</v>
      </c>
      <c r="CL461">
        <v>102.9</v>
      </c>
      <c r="CO461">
        <v>106.9</v>
      </c>
      <c r="CP461">
        <v>107.5</v>
      </c>
      <c r="CQ461">
        <v>115.2</v>
      </c>
      <c r="CR461">
        <v>113.1</v>
      </c>
      <c r="CS461">
        <v>101.8</v>
      </c>
      <c r="CU461">
        <v>127.6</v>
      </c>
      <c r="CW461">
        <v>101.1</v>
      </c>
      <c r="CX461">
        <v>110.7</v>
      </c>
      <c r="CZ461">
        <v>92.4</v>
      </c>
      <c r="DA461">
        <v>96.1</v>
      </c>
      <c r="DI461">
        <v>103.5</v>
      </c>
      <c r="DK461">
        <v>102.3</v>
      </c>
      <c r="DQ461">
        <v>104.6</v>
      </c>
      <c r="DX461">
        <v>104.4</v>
      </c>
      <c r="EB461">
        <v>104.8</v>
      </c>
      <c r="EC461">
        <v>106.7</v>
      </c>
      <c r="EE461">
        <v>106.1</v>
      </c>
      <c r="EF461">
        <v>104.5</v>
      </c>
      <c r="EI461">
        <v>104.1</v>
      </c>
      <c r="EK461">
        <v>106.2</v>
      </c>
      <c r="EP461">
        <v>104</v>
      </c>
      <c r="EQ461">
        <v>103.1</v>
      </c>
      <c r="ER461">
        <v>105.9</v>
      </c>
      <c r="EW461">
        <v>107.4</v>
      </c>
      <c r="EY461">
        <v>103.2</v>
      </c>
      <c r="EZ461">
        <v>103.6</v>
      </c>
      <c r="FA461">
        <v>103.7</v>
      </c>
      <c r="FB461">
        <v>103.4</v>
      </c>
      <c r="FC461">
        <v>104.6</v>
      </c>
      <c r="FE461">
        <v>104.6</v>
      </c>
      <c r="FF461">
        <v>103.2</v>
      </c>
      <c r="FG461">
        <v>102.8</v>
      </c>
      <c r="FH461">
        <v>103.2</v>
      </c>
      <c r="FI461">
        <v>99.9</v>
      </c>
      <c r="FJ461">
        <v>106.1</v>
      </c>
      <c r="FM461">
        <v>101</v>
      </c>
      <c r="FO461">
        <v>101</v>
      </c>
      <c r="FP461">
        <v>101.7</v>
      </c>
      <c r="FQ461">
        <v>101.8</v>
      </c>
      <c r="FS461">
        <v>100.2</v>
      </c>
      <c r="FX461">
        <v>105.1</v>
      </c>
      <c r="FY461">
        <v>104.9</v>
      </c>
      <c r="GA461">
        <v>104.4</v>
      </c>
      <c r="GC461">
        <v>104.5</v>
      </c>
      <c r="GD461">
        <v>103.4</v>
      </c>
      <c r="GF461">
        <v>115</v>
      </c>
      <c r="GH461">
        <v>96.4</v>
      </c>
      <c r="GI461">
        <v>96.3</v>
      </c>
      <c r="GJ461">
        <v>96.3</v>
      </c>
      <c r="GL461">
        <v>98.6</v>
      </c>
      <c r="GP461">
        <v>105.4</v>
      </c>
      <c r="GR461">
        <v>113.5</v>
      </c>
      <c r="GZ461">
        <v>110.2</v>
      </c>
      <c r="HA461">
        <v>111.7</v>
      </c>
      <c r="HB461">
        <v>115.3</v>
      </c>
      <c r="HC461">
        <v>109.8</v>
      </c>
      <c r="HD461">
        <v>110.4</v>
      </c>
      <c r="HE461">
        <v>109.9</v>
      </c>
      <c r="HI461">
        <v>10.3</v>
      </c>
      <c r="IA461">
        <v>104</v>
      </c>
      <c r="IE461">
        <v>103.6</v>
      </c>
      <c r="IH461">
        <v>100.7</v>
      </c>
      <c r="IN461">
        <v>111.4</v>
      </c>
      <c r="IU461">
        <v>113.7</v>
      </c>
      <c r="IV461">
        <v>115.3</v>
      </c>
      <c r="IW461">
        <v>115.5</v>
      </c>
      <c r="IX461">
        <v>10.9</v>
      </c>
      <c r="JJ461">
        <v>111.7</v>
      </c>
      <c r="JQ461">
        <v>110.4</v>
      </c>
      <c r="JX461">
        <v>107.1</v>
      </c>
      <c r="JY461">
        <v>106.5</v>
      </c>
      <c r="JZ461">
        <v>105.9</v>
      </c>
      <c r="KA461">
        <v>105.7</v>
      </c>
      <c r="KB461">
        <v>107.2</v>
      </c>
      <c r="KC461">
        <v>106.4</v>
      </c>
      <c r="KD461">
        <v>105.5</v>
      </c>
      <c r="KE461">
        <v>105.5</v>
      </c>
      <c r="KF461">
        <v>315.8</v>
      </c>
      <c r="KG461">
        <v>102.4</v>
      </c>
      <c r="KH461">
        <v>107.8</v>
      </c>
      <c r="KI461">
        <v>103.9</v>
      </c>
      <c r="KJ461">
        <v>104</v>
      </c>
      <c r="KK461">
        <v>103.9</v>
      </c>
      <c r="KL461">
        <v>104.2</v>
      </c>
      <c r="KQ461">
        <v>107.1</v>
      </c>
      <c r="KR461">
        <v>111.3</v>
      </c>
      <c r="KT461">
        <v>8550333333.333333</v>
      </c>
      <c r="KU461">
        <v>878669333333.33337</v>
      </c>
      <c r="KV461">
        <v>370130666666.66669</v>
      </c>
      <c r="KW461">
        <v>122669000000</v>
      </c>
      <c r="KX461">
        <v>54282666666.666664</v>
      </c>
      <c r="KY461">
        <v>37319333333.333336</v>
      </c>
      <c r="KZ461">
        <v>9328000000</v>
      </c>
      <c r="LA461">
        <v>7635333333.333333</v>
      </c>
      <c r="LB461">
        <v>30658333333.333332</v>
      </c>
      <c r="LC461">
        <v>17097000000</v>
      </c>
      <c r="LD461">
        <v>6426333333.333333</v>
      </c>
      <c r="LE461">
        <v>4757333333.333333</v>
      </c>
      <c r="LF461">
        <v>2378000000</v>
      </c>
      <c r="LG461">
        <v>24333000000</v>
      </c>
      <c r="LH461">
        <v>12351666666.666666</v>
      </c>
      <c r="LI461">
        <v>3981333333.3333335</v>
      </c>
      <c r="LJ461">
        <v>5096666666.666667</v>
      </c>
      <c r="LK461">
        <v>2420000000</v>
      </c>
      <c r="LL461">
        <v>483333333.33333331</v>
      </c>
      <c r="LM461">
        <v>13395000000</v>
      </c>
      <c r="LN461">
        <v>6821000000</v>
      </c>
      <c r="LO461">
        <v>3048000000</v>
      </c>
      <c r="LP461">
        <v>1039666666.6666666</v>
      </c>
      <c r="LQ461">
        <v>2081333333.3333333</v>
      </c>
      <c r="LR461">
        <v>405666666.66666669</v>
      </c>
      <c r="LS461">
        <v>247461666666.66666</v>
      </c>
      <c r="LT461">
        <v>99274000000</v>
      </c>
      <c r="LU461">
        <v>86085333333.333328</v>
      </c>
      <c r="LV461">
        <v>12872666666.666666</v>
      </c>
      <c r="LW461">
        <v>316333333.33333331</v>
      </c>
      <c r="LX461">
        <v>47690000000</v>
      </c>
      <c r="LY461">
        <v>39258666666.666664</v>
      </c>
      <c r="LZ461">
        <v>23313000000</v>
      </c>
      <c r="MA461">
        <v>13888333333.333334</v>
      </c>
      <c r="MB461">
        <v>2057333333.3333333</v>
      </c>
      <c r="MC461">
        <v>8431333333.333333</v>
      </c>
      <c r="MD461">
        <v>36047000000</v>
      </c>
      <c r="ME461">
        <v>31634666666.666668</v>
      </c>
      <c r="MF461">
        <v>4412000000</v>
      </c>
      <c r="MG461">
        <v>64450666666.666664</v>
      </c>
      <c r="MH461">
        <v>10793666666.666666</v>
      </c>
      <c r="MI461">
        <v>11158000000</v>
      </c>
      <c r="MJ461">
        <v>13757666666.666666</v>
      </c>
      <c r="MK461">
        <v>9180666666.666666</v>
      </c>
      <c r="ML461">
        <v>10075000000</v>
      </c>
      <c r="MM461">
        <v>8408000000</v>
      </c>
      <c r="MN461">
        <v>1077666666.6666667</v>
      </c>
      <c r="MO461">
        <v>508538666666.66669</v>
      </c>
      <c r="MP461">
        <v>492928333333.33331</v>
      </c>
      <c r="MQ461">
        <v>162344000000</v>
      </c>
      <c r="MR461">
        <v>126342666666.66667</v>
      </c>
      <c r="MS461">
        <v>34238333333.333332</v>
      </c>
      <c r="MT461">
        <v>90262333333.333328</v>
      </c>
      <c r="MU461">
        <v>1681000000</v>
      </c>
      <c r="MV461">
        <v>161333333.33333334</v>
      </c>
      <c r="MW461">
        <v>36001666666.666664</v>
      </c>
      <c r="MX461">
        <v>5416666666.666667</v>
      </c>
      <c r="MY461">
        <v>30585000000</v>
      </c>
      <c r="MZ461">
        <v>19886333333.333332</v>
      </c>
      <c r="NA461">
        <v>10698666666.666666</v>
      </c>
      <c r="NB461">
        <v>96994666666.666672</v>
      </c>
      <c r="NC461">
        <v>41270333333.333336</v>
      </c>
      <c r="ND461">
        <v>24821000000</v>
      </c>
      <c r="NE461">
        <v>7290666666.666667</v>
      </c>
      <c r="NF461">
        <v>9158666666.666666</v>
      </c>
      <c r="NG461">
        <v>55724333333.333336</v>
      </c>
      <c r="NH461">
        <v>47133666666.666664</v>
      </c>
      <c r="NI461">
        <v>8590666666.666666</v>
      </c>
      <c r="NJ461">
        <v>29118333333.333332</v>
      </c>
      <c r="NK461">
        <v>19805000000</v>
      </c>
      <c r="NL461">
        <v>17051333333.333334</v>
      </c>
      <c r="NM461">
        <v>2753666666.6666665</v>
      </c>
      <c r="NN461">
        <v>9313333333.333334</v>
      </c>
      <c r="NO461">
        <v>3216000000</v>
      </c>
      <c r="NP461">
        <v>6030000000</v>
      </c>
      <c r="NQ461">
        <v>67333333.333333328</v>
      </c>
      <c r="NR461">
        <v>23662333333.333332</v>
      </c>
      <c r="NS461">
        <v>10300333333.333334</v>
      </c>
      <c r="NT461">
        <v>6958333333.333333</v>
      </c>
      <c r="NU461">
        <v>4548333333.333333</v>
      </c>
      <c r="NV461">
        <v>1855333333.3333333</v>
      </c>
      <c r="NW461">
        <v>56849000000</v>
      </c>
      <c r="NX461">
        <v>51071333333.333336</v>
      </c>
      <c r="NY461">
        <v>48970000000</v>
      </c>
      <c r="NZ461">
        <v>2101333333.3333333</v>
      </c>
      <c r="OA461">
        <v>5777333333.333333</v>
      </c>
      <c r="OB461">
        <v>57815000000</v>
      </c>
      <c r="OC461">
        <v>33275666666.666668</v>
      </c>
      <c r="OD461">
        <v>23578333333.333332</v>
      </c>
      <c r="OE461">
        <v>9697333333.333334</v>
      </c>
      <c r="OF461">
        <v>24539333333.333332</v>
      </c>
      <c r="OG461">
        <v>8935333333.333334</v>
      </c>
      <c r="OH461">
        <v>547666666.66666663</v>
      </c>
      <c r="OI461">
        <v>9526666666.666666</v>
      </c>
      <c r="OJ461">
        <v>5529666666.666667</v>
      </c>
      <c r="OK461">
        <v>66144666666.666664</v>
      </c>
      <c r="OL461">
        <v>16146000000</v>
      </c>
      <c r="OM461">
        <v>14237666666.666666</v>
      </c>
      <c r="ON461">
        <v>1908333333.3333333</v>
      </c>
      <c r="OP461">
        <v>12232666666.666666</v>
      </c>
      <c r="OQ461">
        <v>7186000000</v>
      </c>
      <c r="OR461">
        <v>3090666666.6666665</v>
      </c>
      <c r="OS461">
        <v>1956000000</v>
      </c>
      <c r="OT461">
        <v>13603333333.333334</v>
      </c>
      <c r="OU461">
        <v>7923666666.666667</v>
      </c>
      <c r="OV461">
        <v>6353666666.666667</v>
      </c>
      <c r="OW461">
        <v>1334666666.6666667</v>
      </c>
      <c r="OX461">
        <v>8907000000</v>
      </c>
      <c r="OY461">
        <v>7572333333.333333</v>
      </c>
      <c r="OZ461">
        <v>15610333333.333334</v>
      </c>
      <c r="PA461">
        <v>67656000000</v>
      </c>
      <c r="PB461">
        <v>52045666666.666664</v>
      </c>
    </row>
    <row r="462" spans="1:418" x14ac:dyDescent="0.45">
      <c r="A462" s="71">
        <v>31079</v>
      </c>
      <c r="B462">
        <v>106.3</v>
      </c>
      <c r="C462">
        <v>106</v>
      </c>
      <c r="D462">
        <v>107.4</v>
      </c>
      <c r="F462">
        <v>109.2</v>
      </c>
      <c r="H462">
        <v>113.7</v>
      </c>
      <c r="I462">
        <v>110.4</v>
      </c>
      <c r="J462">
        <v>110.8</v>
      </c>
      <c r="K462">
        <v>110.8</v>
      </c>
      <c r="L462">
        <v>105.3</v>
      </c>
      <c r="M462">
        <v>103.7</v>
      </c>
      <c r="N462">
        <v>94.3</v>
      </c>
      <c r="O462">
        <v>92.1</v>
      </c>
      <c r="Q462">
        <v>106.5</v>
      </c>
      <c r="R462">
        <v>108.3</v>
      </c>
      <c r="S462">
        <v>105.4</v>
      </c>
      <c r="V462">
        <v>107.4</v>
      </c>
      <c r="W462">
        <v>103.3</v>
      </c>
      <c r="AA462">
        <v>103.1</v>
      </c>
      <c r="AL462">
        <v>105.3</v>
      </c>
      <c r="AP462">
        <v>105</v>
      </c>
      <c r="AQ462">
        <v>105.2</v>
      </c>
      <c r="AR462">
        <v>104.3</v>
      </c>
      <c r="AT462">
        <v>105.7</v>
      </c>
      <c r="AU462">
        <v>104.4</v>
      </c>
      <c r="BC462">
        <v>108.4</v>
      </c>
      <c r="BD462">
        <v>108.4</v>
      </c>
      <c r="BG462">
        <v>100.8</v>
      </c>
      <c r="BH462">
        <v>101.8</v>
      </c>
      <c r="BI462">
        <v>100.6</v>
      </c>
      <c r="BJ462">
        <v>100.3</v>
      </c>
      <c r="BK462">
        <v>98.3</v>
      </c>
      <c r="BM462">
        <v>100.7</v>
      </c>
      <c r="BO462">
        <v>102.4</v>
      </c>
      <c r="BQ462">
        <v>101.6</v>
      </c>
      <c r="BR462">
        <v>102.1</v>
      </c>
      <c r="BS462">
        <v>101.6</v>
      </c>
      <c r="CB462">
        <v>104.9</v>
      </c>
      <c r="CF462">
        <v>109</v>
      </c>
      <c r="CG462">
        <v>85.2</v>
      </c>
      <c r="CJ462">
        <v>102.7</v>
      </c>
      <c r="CL462">
        <v>103.3</v>
      </c>
      <c r="CO462">
        <v>108.9</v>
      </c>
      <c r="CP462">
        <v>111.1</v>
      </c>
      <c r="CQ462">
        <v>119.1</v>
      </c>
      <c r="CR462">
        <v>115</v>
      </c>
      <c r="CS462">
        <v>102.1</v>
      </c>
      <c r="CU462">
        <v>133.80000000000001</v>
      </c>
      <c r="CW462">
        <v>102.9</v>
      </c>
      <c r="CX462">
        <v>109.9</v>
      </c>
      <c r="CZ462">
        <v>109.7</v>
      </c>
      <c r="DA462">
        <v>100.9</v>
      </c>
      <c r="DI462">
        <v>103.4</v>
      </c>
      <c r="DK462">
        <v>102.3</v>
      </c>
      <c r="DQ462">
        <v>104.7</v>
      </c>
      <c r="DX462">
        <v>103.9</v>
      </c>
      <c r="EB462">
        <v>105.2</v>
      </c>
      <c r="EC462">
        <v>107</v>
      </c>
      <c r="EE462">
        <v>106</v>
      </c>
      <c r="EF462">
        <v>104.7</v>
      </c>
      <c r="EI462">
        <v>104.2</v>
      </c>
      <c r="EK462">
        <v>106.7</v>
      </c>
      <c r="EP462">
        <v>104.7</v>
      </c>
      <c r="EQ462">
        <v>103.7</v>
      </c>
      <c r="ER462">
        <v>106</v>
      </c>
      <c r="EW462">
        <v>108.5</v>
      </c>
      <c r="EY462">
        <v>104.1</v>
      </c>
      <c r="EZ462">
        <v>103.8</v>
      </c>
      <c r="FA462">
        <v>104</v>
      </c>
      <c r="FB462">
        <v>104.4</v>
      </c>
      <c r="FC462">
        <v>104.7</v>
      </c>
      <c r="FE462">
        <v>103.5</v>
      </c>
      <c r="FF462">
        <v>103.3</v>
      </c>
      <c r="FG462">
        <v>104</v>
      </c>
      <c r="FH462">
        <v>104.3</v>
      </c>
      <c r="FI462">
        <v>99.4</v>
      </c>
      <c r="FJ462">
        <v>107</v>
      </c>
      <c r="FM462">
        <v>102.6</v>
      </c>
      <c r="FO462">
        <v>102.6</v>
      </c>
      <c r="FP462">
        <v>102.4</v>
      </c>
      <c r="FQ462">
        <v>101.8</v>
      </c>
      <c r="FS462">
        <v>101</v>
      </c>
      <c r="FX462">
        <v>105.6</v>
      </c>
      <c r="FY462">
        <v>105.5</v>
      </c>
      <c r="GA462">
        <v>104.9</v>
      </c>
      <c r="GC462">
        <v>105</v>
      </c>
      <c r="GD462">
        <v>104.2</v>
      </c>
      <c r="GF462">
        <v>116.3</v>
      </c>
      <c r="GH462">
        <v>96.5</v>
      </c>
      <c r="GI462">
        <v>96.6</v>
      </c>
      <c r="GJ462">
        <v>96.5</v>
      </c>
      <c r="GL462">
        <v>98.7</v>
      </c>
      <c r="GP462">
        <v>105.8</v>
      </c>
      <c r="GR462">
        <v>114.2</v>
      </c>
      <c r="GZ462">
        <v>110.8</v>
      </c>
      <c r="HA462">
        <v>112.4</v>
      </c>
      <c r="HB462">
        <v>116.3</v>
      </c>
      <c r="HC462">
        <v>110.3</v>
      </c>
      <c r="HD462">
        <v>110.9</v>
      </c>
      <c r="HE462">
        <v>110.3</v>
      </c>
      <c r="HI462">
        <v>10.3</v>
      </c>
      <c r="IA462">
        <v>103.8</v>
      </c>
      <c r="IE462">
        <v>102.9</v>
      </c>
      <c r="IH462">
        <v>100.7</v>
      </c>
      <c r="IN462">
        <v>110.7</v>
      </c>
      <c r="IU462">
        <v>114.4</v>
      </c>
      <c r="IV462">
        <v>116.2</v>
      </c>
      <c r="IW462">
        <v>116.4</v>
      </c>
      <c r="IX462">
        <v>11</v>
      </c>
      <c r="JJ462">
        <v>112.4</v>
      </c>
      <c r="JQ462">
        <v>110.8</v>
      </c>
      <c r="JX462">
        <v>107.7</v>
      </c>
      <c r="JY462">
        <v>107.2</v>
      </c>
      <c r="JZ462">
        <v>106.5</v>
      </c>
      <c r="KA462">
        <v>106.2</v>
      </c>
      <c r="KB462">
        <v>107.8</v>
      </c>
      <c r="KC462">
        <v>106.9</v>
      </c>
      <c r="KD462">
        <v>106.1</v>
      </c>
      <c r="KE462">
        <v>105.9</v>
      </c>
      <c r="KF462">
        <v>315.8</v>
      </c>
      <c r="KG462">
        <v>103.4</v>
      </c>
      <c r="KH462">
        <v>107.6</v>
      </c>
      <c r="KI462">
        <v>104.9</v>
      </c>
      <c r="KJ462">
        <v>104.6</v>
      </c>
      <c r="KK462">
        <v>104.5</v>
      </c>
      <c r="KL462">
        <v>104.9</v>
      </c>
      <c r="KQ462">
        <v>107.6</v>
      </c>
      <c r="KR462">
        <v>111.4</v>
      </c>
      <c r="KT462">
        <v>8550333333.333333</v>
      </c>
      <c r="KU462">
        <v>878669333333.33337</v>
      </c>
      <c r="KV462">
        <v>370130666666.66669</v>
      </c>
      <c r="KW462">
        <v>122669000000</v>
      </c>
      <c r="KX462">
        <v>54282666666.666664</v>
      </c>
      <c r="KY462">
        <v>37319333333.333336</v>
      </c>
      <c r="KZ462">
        <v>9328000000</v>
      </c>
      <c r="LA462">
        <v>7635333333.333333</v>
      </c>
      <c r="LB462">
        <v>30658333333.333332</v>
      </c>
      <c r="LC462">
        <v>17097000000</v>
      </c>
      <c r="LD462">
        <v>6426333333.333333</v>
      </c>
      <c r="LE462">
        <v>4757333333.333333</v>
      </c>
      <c r="LF462">
        <v>2378000000</v>
      </c>
      <c r="LG462">
        <v>24333000000</v>
      </c>
      <c r="LH462">
        <v>12351666666.666666</v>
      </c>
      <c r="LI462">
        <v>3981333333.3333335</v>
      </c>
      <c r="LJ462">
        <v>5096666666.666667</v>
      </c>
      <c r="LK462">
        <v>2420000000</v>
      </c>
      <c r="LL462">
        <v>483333333.33333331</v>
      </c>
      <c r="LM462">
        <v>13395000000</v>
      </c>
      <c r="LN462">
        <v>6821000000</v>
      </c>
      <c r="LO462">
        <v>3048000000</v>
      </c>
      <c r="LP462">
        <v>1039666666.6666666</v>
      </c>
      <c r="LQ462">
        <v>2081333333.3333333</v>
      </c>
      <c r="LR462">
        <v>405666666.66666669</v>
      </c>
      <c r="LS462">
        <v>247461666666.66666</v>
      </c>
      <c r="LT462">
        <v>99274000000</v>
      </c>
      <c r="LU462">
        <v>86085333333.333328</v>
      </c>
      <c r="LV462">
        <v>12872666666.666666</v>
      </c>
      <c r="LW462">
        <v>316333333.33333331</v>
      </c>
      <c r="LX462">
        <v>47690000000</v>
      </c>
      <c r="LY462">
        <v>39258666666.666664</v>
      </c>
      <c r="LZ462">
        <v>23313000000</v>
      </c>
      <c r="MA462">
        <v>13888333333.333334</v>
      </c>
      <c r="MB462">
        <v>2057333333.3333333</v>
      </c>
      <c r="MC462">
        <v>8431333333.333333</v>
      </c>
      <c r="MD462">
        <v>36047000000</v>
      </c>
      <c r="ME462">
        <v>31634666666.666668</v>
      </c>
      <c r="MF462">
        <v>4412000000</v>
      </c>
      <c r="MG462">
        <v>64450666666.666664</v>
      </c>
      <c r="MH462">
        <v>10793666666.666666</v>
      </c>
      <c r="MI462">
        <v>11158000000</v>
      </c>
      <c r="MJ462">
        <v>13757666666.666666</v>
      </c>
      <c r="MK462">
        <v>9180666666.666666</v>
      </c>
      <c r="ML462">
        <v>10075000000</v>
      </c>
      <c r="MM462">
        <v>8408000000</v>
      </c>
      <c r="MN462">
        <v>1077666666.6666667</v>
      </c>
      <c r="MO462">
        <v>508538666666.66669</v>
      </c>
      <c r="MP462">
        <v>492928333333.33331</v>
      </c>
      <c r="MQ462">
        <v>162344000000</v>
      </c>
      <c r="MR462">
        <v>126342666666.66667</v>
      </c>
      <c r="MS462">
        <v>34238333333.333332</v>
      </c>
      <c r="MT462">
        <v>90262333333.333328</v>
      </c>
      <c r="MU462">
        <v>1681000000</v>
      </c>
      <c r="MV462">
        <v>161333333.33333334</v>
      </c>
      <c r="MW462">
        <v>36001666666.666664</v>
      </c>
      <c r="MX462">
        <v>5416666666.666667</v>
      </c>
      <c r="MY462">
        <v>30585000000</v>
      </c>
      <c r="MZ462">
        <v>19886333333.333332</v>
      </c>
      <c r="NA462">
        <v>10698666666.666666</v>
      </c>
      <c r="NB462">
        <v>96994666666.666672</v>
      </c>
      <c r="NC462">
        <v>41270333333.333336</v>
      </c>
      <c r="ND462">
        <v>24821000000</v>
      </c>
      <c r="NE462">
        <v>7290666666.666667</v>
      </c>
      <c r="NF462">
        <v>9158666666.666666</v>
      </c>
      <c r="NG462">
        <v>55724333333.333336</v>
      </c>
      <c r="NH462">
        <v>47133666666.666664</v>
      </c>
      <c r="NI462">
        <v>8590666666.666666</v>
      </c>
      <c r="NJ462">
        <v>29118333333.333332</v>
      </c>
      <c r="NK462">
        <v>19805000000</v>
      </c>
      <c r="NL462">
        <v>17051333333.333334</v>
      </c>
      <c r="NM462">
        <v>2753666666.6666665</v>
      </c>
      <c r="NN462">
        <v>9313333333.333334</v>
      </c>
      <c r="NO462">
        <v>3216000000</v>
      </c>
      <c r="NP462">
        <v>6030000000</v>
      </c>
      <c r="NQ462">
        <v>67333333.333333328</v>
      </c>
      <c r="NR462">
        <v>23662333333.333332</v>
      </c>
      <c r="NS462">
        <v>10300333333.333334</v>
      </c>
      <c r="NT462">
        <v>6958333333.333333</v>
      </c>
      <c r="NU462">
        <v>4548333333.333333</v>
      </c>
      <c r="NV462">
        <v>1855333333.3333333</v>
      </c>
      <c r="NW462">
        <v>56849000000</v>
      </c>
      <c r="NX462">
        <v>51071333333.333336</v>
      </c>
      <c r="NY462">
        <v>48970000000</v>
      </c>
      <c r="NZ462">
        <v>2101333333.3333333</v>
      </c>
      <c r="OA462">
        <v>5777333333.333333</v>
      </c>
      <c r="OB462">
        <v>57815000000</v>
      </c>
      <c r="OC462">
        <v>33275666666.666668</v>
      </c>
      <c r="OD462">
        <v>23578333333.333332</v>
      </c>
      <c r="OE462">
        <v>9697333333.333334</v>
      </c>
      <c r="OF462">
        <v>24539333333.333332</v>
      </c>
      <c r="OG462">
        <v>8935333333.333334</v>
      </c>
      <c r="OH462">
        <v>547666666.66666663</v>
      </c>
      <c r="OI462">
        <v>9526666666.666666</v>
      </c>
      <c r="OJ462">
        <v>5529666666.666667</v>
      </c>
      <c r="OK462">
        <v>66144666666.666664</v>
      </c>
      <c r="OL462">
        <v>16146000000</v>
      </c>
      <c r="OM462">
        <v>14237666666.666666</v>
      </c>
      <c r="ON462">
        <v>1908333333.3333333</v>
      </c>
      <c r="OP462">
        <v>12232666666.666666</v>
      </c>
      <c r="OQ462">
        <v>7186000000</v>
      </c>
      <c r="OR462">
        <v>3090666666.6666665</v>
      </c>
      <c r="OS462">
        <v>1956000000</v>
      </c>
      <c r="OT462">
        <v>13603333333.333334</v>
      </c>
      <c r="OU462">
        <v>7923666666.666667</v>
      </c>
      <c r="OV462">
        <v>6353666666.666667</v>
      </c>
      <c r="OW462">
        <v>1334666666.6666667</v>
      </c>
      <c r="OX462">
        <v>8907000000</v>
      </c>
      <c r="OY462">
        <v>7572333333.333333</v>
      </c>
      <c r="OZ462">
        <v>15610333333.333334</v>
      </c>
      <c r="PA462">
        <v>67656000000</v>
      </c>
      <c r="PB462">
        <v>52045666666.666664</v>
      </c>
    </row>
    <row r="463" spans="1:418" x14ac:dyDescent="0.45">
      <c r="A463" s="71">
        <v>31107</v>
      </c>
      <c r="B463">
        <v>106.8</v>
      </c>
      <c r="C463">
        <v>106.4</v>
      </c>
      <c r="D463">
        <v>107.8</v>
      </c>
      <c r="F463">
        <v>109.7</v>
      </c>
      <c r="H463">
        <v>114.3</v>
      </c>
      <c r="I463">
        <v>111.2</v>
      </c>
      <c r="J463">
        <v>111.1</v>
      </c>
      <c r="K463">
        <v>111.1</v>
      </c>
      <c r="L463">
        <v>106</v>
      </c>
      <c r="M463">
        <v>104.2</v>
      </c>
      <c r="N463">
        <v>94.7</v>
      </c>
      <c r="O463">
        <v>93.3</v>
      </c>
      <c r="Q463">
        <v>107.1</v>
      </c>
      <c r="R463">
        <v>108.7</v>
      </c>
      <c r="S463">
        <v>106.1</v>
      </c>
      <c r="V463">
        <v>107.9</v>
      </c>
      <c r="W463">
        <v>103.6</v>
      </c>
      <c r="AA463">
        <v>103.9</v>
      </c>
      <c r="AL463">
        <v>105.4</v>
      </c>
      <c r="AP463">
        <v>105.4</v>
      </c>
      <c r="AQ463">
        <v>105.5</v>
      </c>
      <c r="AR463">
        <v>104.6</v>
      </c>
      <c r="AT463">
        <v>106.2</v>
      </c>
      <c r="AU463">
        <v>105.4</v>
      </c>
      <c r="BC463">
        <v>109</v>
      </c>
      <c r="BD463">
        <v>108.8</v>
      </c>
      <c r="BG463">
        <v>100.8</v>
      </c>
      <c r="BH463">
        <v>101.7</v>
      </c>
      <c r="BI463">
        <v>100.6</v>
      </c>
      <c r="BJ463">
        <v>100.2</v>
      </c>
      <c r="BK463">
        <v>98.3</v>
      </c>
      <c r="BM463">
        <v>101.3</v>
      </c>
      <c r="BO463">
        <v>104.2</v>
      </c>
      <c r="BQ463">
        <v>104.3</v>
      </c>
      <c r="BR463">
        <v>102.7</v>
      </c>
      <c r="BS463">
        <v>100.2</v>
      </c>
      <c r="CB463">
        <v>105.3</v>
      </c>
      <c r="CF463">
        <v>109.5</v>
      </c>
      <c r="CG463">
        <v>86.4</v>
      </c>
      <c r="CJ463">
        <v>102.8</v>
      </c>
      <c r="CL463">
        <v>103.1</v>
      </c>
      <c r="CO463">
        <v>110.4</v>
      </c>
      <c r="CP463">
        <v>113.7</v>
      </c>
      <c r="CQ463">
        <v>119</v>
      </c>
      <c r="CR463">
        <v>113.5</v>
      </c>
      <c r="CS463">
        <v>103</v>
      </c>
      <c r="CU463">
        <v>130.5</v>
      </c>
      <c r="CW463">
        <v>108.7</v>
      </c>
      <c r="CX463">
        <v>110.1</v>
      </c>
      <c r="CZ463">
        <v>125.2</v>
      </c>
      <c r="DA463">
        <v>104.3</v>
      </c>
      <c r="DI463">
        <v>103.7</v>
      </c>
      <c r="DK463">
        <v>102.4</v>
      </c>
      <c r="DQ463">
        <v>104.9</v>
      </c>
      <c r="DX463">
        <v>103.5</v>
      </c>
      <c r="EB463">
        <v>105.5</v>
      </c>
      <c r="EC463">
        <v>106.8</v>
      </c>
      <c r="EE463">
        <v>106.1</v>
      </c>
      <c r="EF463">
        <v>104.9</v>
      </c>
      <c r="EI463">
        <v>104.7</v>
      </c>
      <c r="EK463">
        <v>107.1</v>
      </c>
      <c r="EP463">
        <v>105</v>
      </c>
      <c r="EQ463">
        <v>104.1</v>
      </c>
      <c r="ER463">
        <v>106.5</v>
      </c>
      <c r="EW463">
        <v>108.6</v>
      </c>
      <c r="EY463">
        <v>104.5</v>
      </c>
      <c r="EZ463">
        <v>104</v>
      </c>
      <c r="FA463">
        <v>104.2</v>
      </c>
      <c r="FB463">
        <v>102.9</v>
      </c>
      <c r="FC463">
        <v>105.4</v>
      </c>
      <c r="FE463">
        <v>104.7</v>
      </c>
      <c r="FF463">
        <v>103.4</v>
      </c>
      <c r="FG463">
        <v>104.4</v>
      </c>
      <c r="FH463">
        <v>104.8</v>
      </c>
      <c r="FI463">
        <v>98.4</v>
      </c>
      <c r="FJ463">
        <v>109</v>
      </c>
      <c r="FM463">
        <v>102.7</v>
      </c>
      <c r="FO463">
        <v>102.7</v>
      </c>
      <c r="FP463">
        <v>102.8</v>
      </c>
      <c r="FQ463">
        <v>103.7</v>
      </c>
      <c r="FS463">
        <v>101.1</v>
      </c>
      <c r="FX463">
        <v>106.3</v>
      </c>
      <c r="FY463">
        <v>106.2</v>
      </c>
      <c r="GA463">
        <v>105.3</v>
      </c>
      <c r="GC463">
        <v>105.3</v>
      </c>
      <c r="GD463">
        <v>104.9</v>
      </c>
      <c r="GF463">
        <v>116.7</v>
      </c>
      <c r="GH463">
        <v>98.1</v>
      </c>
      <c r="GI463">
        <v>98.1</v>
      </c>
      <c r="GJ463">
        <v>98.2</v>
      </c>
      <c r="GL463">
        <v>100.1</v>
      </c>
      <c r="GP463">
        <v>105.9</v>
      </c>
      <c r="GR463">
        <v>115</v>
      </c>
      <c r="GZ463">
        <v>111.4</v>
      </c>
      <c r="HA463">
        <v>112.9</v>
      </c>
      <c r="HB463">
        <v>117.4</v>
      </c>
      <c r="HC463">
        <v>111</v>
      </c>
      <c r="HD463">
        <v>111.6</v>
      </c>
      <c r="HE463">
        <v>111.1</v>
      </c>
      <c r="HI463">
        <v>10.4</v>
      </c>
      <c r="IA463">
        <v>104</v>
      </c>
      <c r="IE463">
        <v>103.2</v>
      </c>
      <c r="IH463">
        <v>100.4</v>
      </c>
      <c r="IN463">
        <v>110.7</v>
      </c>
      <c r="IU463">
        <v>115.2</v>
      </c>
      <c r="IV463">
        <v>116.9</v>
      </c>
      <c r="IW463">
        <v>117</v>
      </c>
      <c r="IX463">
        <v>11.1</v>
      </c>
      <c r="JJ463">
        <v>112.8</v>
      </c>
      <c r="JQ463">
        <v>111.3</v>
      </c>
      <c r="JX463">
        <v>108.1</v>
      </c>
      <c r="JY463">
        <v>107.5</v>
      </c>
      <c r="JZ463">
        <v>107</v>
      </c>
      <c r="KA463">
        <v>106.7</v>
      </c>
      <c r="KB463">
        <v>108.3</v>
      </c>
      <c r="KC463">
        <v>107.4</v>
      </c>
      <c r="KD463">
        <v>106.5</v>
      </c>
      <c r="KE463">
        <v>106.4</v>
      </c>
      <c r="KF463">
        <v>315.8</v>
      </c>
      <c r="KG463">
        <v>103.7</v>
      </c>
      <c r="KH463">
        <v>108.4</v>
      </c>
      <c r="KI463">
        <v>104.7</v>
      </c>
      <c r="KJ463">
        <v>105.1</v>
      </c>
      <c r="KK463">
        <v>105</v>
      </c>
      <c r="KL463">
        <v>105.1</v>
      </c>
      <c r="KQ463">
        <v>108</v>
      </c>
      <c r="KR463">
        <v>112.2</v>
      </c>
      <c r="KT463">
        <v>8550333333.333333</v>
      </c>
      <c r="KU463">
        <v>878669333333.33337</v>
      </c>
      <c r="KV463">
        <v>370130666666.66669</v>
      </c>
      <c r="KW463">
        <v>122669000000</v>
      </c>
      <c r="KX463">
        <v>54282666666.666664</v>
      </c>
      <c r="KY463">
        <v>37319333333.333336</v>
      </c>
      <c r="KZ463">
        <v>9328000000</v>
      </c>
      <c r="LA463">
        <v>7635333333.333333</v>
      </c>
      <c r="LB463">
        <v>30658333333.333332</v>
      </c>
      <c r="LC463">
        <v>17097000000</v>
      </c>
      <c r="LD463">
        <v>6426333333.333333</v>
      </c>
      <c r="LE463">
        <v>4757333333.333333</v>
      </c>
      <c r="LF463">
        <v>2378000000</v>
      </c>
      <c r="LG463">
        <v>24333000000</v>
      </c>
      <c r="LH463">
        <v>12351666666.666666</v>
      </c>
      <c r="LI463">
        <v>3981333333.3333335</v>
      </c>
      <c r="LJ463">
        <v>5096666666.666667</v>
      </c>
      <c r="LK463">
        <v>2420000000</v>
      </c>
      <c r="LL463">
        <v>483333333.33333331</v>
      </c>
      <c r="LM463">
        <v>13395000000</v>
      </c>
      <c r="LN463">
        <v>6821000000</v>
      </c>
      <c r="LO463">
        <v>3048000000</v>
      </c>
      <c r="LP463">
        <v>1039666666.6666666</v>
      </c>
      <c r="LQ463">
        <v>2081333333.3333333</v>
      </c>
      <c r="LR463">
        <v>405666666.66666669</v>
      </c>
      <c r="LS463">
        <v>247461666666.66666</v>
      </c>
      <c r="LT463">
        <v>99274000000</v>
      </c>
      <c r="LU463">
        <v>86085333333.333328</v>
      </c>
      <c r="LV463">
        <v>12872666666.666666</v>
      </c>
      <c r="LW463">
        <v>316333333.33333331</v>
      </c>
      <c r="LX463">
        <v>47690000000</v>
      </c>
      <c r="LY463">
        <v>39258666666.666664</v>
      </c>
      <c r="LZ463">
        <v>23313000000</v>
      </c>
      <c r="MA463">
        <v>13888333333.333334</v>
      </c>
      <c r="MB463">
        <v>2057333333.3333333</v>
      </c>
      <c r="MC463">
        <v>8431333333.333333</v>
      </c>
      <c r="MD463">
        <v>36047000000</v>
      </c>
      <c r="ME463">
        <v>31634666666.666668</v>
      </c>
      <c r="MF463">
        <v>4412000000</v>
      </c>
      <c r="MG463">
        <v>64450666666.666664</v>
      </c>
      <c r="MH463">
        <v>10793666666.666666</v>
      </c>
      <c r="MI463">
        <v>11158000000</v>
      </c>
      <c r="MJ463">
        <v>13757666666.666666</v>
      </c>
      <c r="MK463">
        <v>9180666666.666666</v>
      </c>
      <c r="ML463">
        <v>10075000000</v>
      </c>
      <c r="MM463">
        <v>8408000000</v>
      </c>
      <c r="MN463">
        <v>1077666666.6666667</v>
      </c>
      <c r="MO463">
        <v>508538666666.66669</v>
      </c>
      <c r="MP463">
        <v>492928333333.33331</v>
      </c>
      <c r="MQ463">
        <v>162344000000</v>
      </c>
      <c r="MR463">
        <v>126342666666.66667</v>
      </c>
      <c r="MS463">
        <v>34238333333.333332</v>
      </c>
      <c r="MT463">
        <v>90262333333.333328</v>
      </c>
      <c r="MU463">
        <v>1681000000</v>
      </c>
      <c r="MV463">
        <v>161333333.33333334</v>
      </c>
      <c r="MW463">
        <v>36001666666.666664</v>
      </c>
      <c r="MX463">
        <v>5416666666.666667</v>
      </c>
      <c r="MY463">
        <v>30585000000</v>
      </c>
      <c r="MZ463">
        <v>19886333333.333332</v>
      </c>
      <c r="NA463">
        <v>10698666666.666666</v>
      </c>
      <c r="NB463">
        <v>96994666666.666672</v>
      </c>
      <c r="NC463">
        <v>41270333333.333336</v>
      </c>
      <c r="ND463">
        <v>24821000000</v>
      </c>
      <c r="NE463">
        <v>7290666666.666667</v>
      </c>
      <c r="NF463">
        <v>9158666666.666666</v>
      </c>
      <c r="NG463">
        <v>55724333333.333336</v>
      </c>
      <c r="NH463">
        <v>47133666666.666664</v>
      </c>
      <c r="NI463">
        <v>8590666666.666666</v>
      </c>
      <c r="NJ463">
        <v>29118333333.333332</v>
      </c>
      <c r="NK463">
        <v>19805000000</v>
      </c>
      <c r="NL463">
        <v>17051333333.333334</v>
      </c>
      <c r="NM463">
        <v>2753666666.6666665</v>
      </c>
      <c r="NN463">
        <v>9313333333.333334</v>
      </c>
      <c r="NO463">
        <v>3216000000</v>
      </c>
      <c r="NP463">
        <v>6030000000</v>
      </c>
      <c r="NQ463">
        <v>67333333.333333328</v>
      </c>
      <c r="NR463">
        <v>23662333333.333332</v>
      </c>
      <c r="NS463">
        <v>10300333333.333334</v>
      </c>
      <c r="NT463">
        <v>6958333333.333333</v>
      </c>
      <c r="NU463">
        <v>4548333333.333333</v>
      </c>
      <c r="NV463">
        <v>1855333333.3333333</v>
      </c>
      <c r="NW463">
        <v>56849000000</v>
      </c>
      <c r="NX463">
        <v>51071333333.333336</v>
      </c>
      <c r="NY463">
        <v>48970000000</v>
      </c>
      <c r="NZ463">
        <v>2101333333.3333333</v>
      </c>
      <c r="OA463">
        <v>5777333333.333333</v>
      </c>
      <c r="OB463">
        <v>57815000000</v>
      </c>
      <c r="OC463">
        <v>33275666666.666668</v>
      </c>
      <c r="OD463">
        <v>23578333333.333332</v>
      </c>
      <c r="OE463">
        <v>9697333333.333334</v>
      </c>
      <c r="OF463">
        <v>24539333333.333332</v>
      </c>
      <c r="OG463">
        <v>8935333333.333334</v>
      </c>
      <c r="OH463">
        <v>547666666.66666663</v>
      </c>
      <c r="OI463">
        <v>9526666666.666666</v>
      </c>
      <c r="OJ463">
        <v>5529666666.666667</v>
      </c>
      <c r="OK463">
        <v>66144666666.666664</v>
      </c>
      <c r="OL463">
        <v>16146000000</v>
      </c>
      <c r="OM463">
        <v>14237666666.666666</v>
      </c>
      <c r="ON463">
        <v>1908333333.3333333</v>
      </c>
      <c r="OP463">
        <v>12232666666.666666</v>
      </c>
      <c r="OQ463">
        <v>7186000000</v>
      </c>
      <c r="OR463">
        <v>3090666666.6666665</v>
      </c>
      <c r="OS463">
        <v>1956000000</v>
      </c>
      <c r="OT463">
        <v>13603333333.333334</v>
      </c>
      <c r="OU463">
        <v>7923666666.666667</v>
      </c>
      <c r="OV463">
        <v>6353666666.666667</v>
      </c>
      <c r="OW463">
        <v>1334666666.6666667</v>
      </c>
      <c r="OX463">
        <v>8907000000</v>
      </c>
      <c r="OY463">
        <v>7572333333.333333</v>
      </c>
      <c r="OZ463">
        <v>15610333333.333334</v>
      </c>
      <c r="PA463">
        <v>67656000000</v>
      </c>
      <c r="PB463">
        <v>52045666666.666664</v>
      </c>
    </row>
    <row r="464" spans="1:418" x14ac:dyDescent="0.45">
      <c r="A464" s="71">
        <v>31138</v>
      </c>
      <c r="B464">
        <v>107</v>
      </c>
      <c r="C464">
        <v>106.7</v>
      </c>
      <c r="D464">
        <v>108.1</v>
      </c>
      <c r="F464">
        <v>110.2</v>
      </c>
      <c r="H464">
        <v>114.9</v>
      </c>
      <c r="I464">
        <v>111.1</v>
      </c>
      <c r="J464">
        <v>111.3</v>
      </c>
      <c r="K464">
        <v>111.3</v>
      </c>
      <c r="L464">
        <v>106.3</v>
      </c>
      <c r="M464">
        <v>104.6</v>
      </c>
      <c r="N464">
        <v>95.7</v>
      </c>
      <c r="O464">
        <v>95.1</v>
      </c>
      <c r="Q464">
        <v>107.3</v>
      </c>
      <c r="R464">
        <v>109.3</v>
      </c>
      <c r="S464">
        <v>105.8</v>
      </c>
      <c r="V464">
        <v>108.4</v>
      </c>
      <c r="W464">
        <v>104</v>
      </c>
      <c r="AA464">
        <v>106.2</v>
      </c>
      <c r="AL464">
        <v>105.5</v>
      </c>
      <c r="AP464">
        <v>105.3</v>
      </c>
      <c r="AQ464">
        <v>105.4</v>
      </c>
      <c r="AR464">
        <v>104.2</v>
      </c>
      <c r="AT464">
        <v>106.3</v>
      </c>
      <c r="AU464">
        <v>104.4</v>
      </c>
      <c r="BC464">
        <v>109.1</v>
      </c>
      <c r="BD464">
        <v>109.3</v>
      </c>
      <c r="BG464">
        <v>100.3</v>
      </c>
      <c r="BH464">
        <v>101.2</v>
      </c>
      <c r="BI464">
        <v>99.9</v>
      </c>
      <c r="BJ464">
        <v>99.6</v>
      </c>
      <c r="BK464">
        <v>98.2</v>
      </c>
      <c r="BM464">
        <v>99.9</v>
      </c>
      <c r="BO464">
        <v>104.5</v>
      </c>
      <c r="BQ464">
        <v>100.2</v>
      </c>
      <c r="BR464">
        <v>98</v>
      </c>
      <c r="BS464">
        <v>98</v>
      </c>
      <c r="CB464">
        <v>105.6</v>
      </c>
      <c r="CF464">
        <v>110.1</v>
      </c>
      <c r="CG464">
        <v>86.7</v>
      </c>
      <c r="CJ464">
        <v>102.6</v>
      </c>
      <c r="CL464">
        <v>102.6</v>
      </c>
      <c r="CO464">
        <v>109</v>
      </c>
      <c r="CP464">
        <v>111.8</v>
      </c>
      <c r="CQ464">
        <v>117.9</v>
      </c>
      <c r="CR464">
        <v>115.2</v>
      </c>
      <c r="CS464">
        <v>105.1</v>
      </c>
      <c r="CU464">
        <v>132.5</v>
      </c>
      <c r="CW464">
        <v>105.7</v>
      </c>
      <c r="CX464">
        <v>108.7</v>
      </c>
      <c r="CZ464">
        <v>159.19999999999999</v>
      </c>
      <c r="DA464">
        <v>103.8</v>
      </c>
      <c r="DI464">
        <v>103.9</v>
      </c>
      <c r="DK464">
        <v>102.5</v>
      </c>
      <c r="DQ464">
        <v>105.1</v>
      </c>
      <c r="DX464">
        <v>101.8</v>
      </c>
      <c r="EB464">
        <v>105.6</v>
      </c>
      <c r="EC464">
        <v>107.1</v>
      </c>
      <c r="EE464">
        <v>106.4</v>
      </c>
      <c r="EF464">
        <v>105.3</v>
      </c>
      <c r="EI464">
        <v>105</v>
      </c>
      <c r="EK464">
        <v>107.5</v>
      </c>
      <c r="EP464">
        <v>105.1</v>
      </c>
      <c r="EQ464">
        <v>104</v>
      </c>
      <c r="ER464">
        <v>105.7</v>
      </c>
      <c r="EW464">
        <v>109.4</v>
      </c>
      <c r="EY464">
        <v>104.5</v>
      </c>
      <c r="EZ464">
        <v>104.6</v>
      </c>
      <c r="FA464">
        <v>104.7</v>
      </c>
      <c r="FB464">
        <v>103.1</v>
      </c>
      <c r="FC464">
        <v>105.9</v>
      </c>
      <c r="FE464">
        <v>105.4</v>
      </c>
      <c r="FF464">
        <v>103.9</v>
      </c>
      <c r="FG464">
        <v>104.2</v>
      </c>
      <c r="FH464">
        <v>104.5</v>
      </c>
      <c r="FI464">
        <v>100.4</v>
      </c>
      <c r="FJ464">
        <v>105</v>
      </c>
      <c r="FM464">
        <v>102.7</v>
      </c>
      <c r="FO464">
        <v>102.7</v>
      </c>
      <c r="FP464">
        <v>102.4</v>
      </c>
      <c r="FQ464">
        <v>103.7</v>
      </c>
      <c r="FS464">
        <v>101.3</v>
      </c>
      <c r="FX464">
        <v>106.8</v>
      </c>
      <c r="FY464">
        <v>106.7</v>
      </c>
      <c r="GA464">
        <v>105.5</v>
      </c>
      <c r="GC464">
        <v>105.5</v>
      </c>
      <c r="GD464">
        <v>104.9</v>
      </c>
      <c r="GF464">
        <v>116.1</v>
      </c>
      <c r="GH464">
        <v>99.8</v>
      </c>
      <c r="GI464">
        <v>99.7</v>
      </c>
      <c r="GJ464">
        <v>99.8</v>
      </c>
      <c r="GL464">
        <v>101</v>
      </c>
      <c r="GP464">
        <v>105.8</v>
      </c>
      <c r="GR464">
        <v>116.4</v>
      </c>
      <c r="GZ464">
        <v>112</v>
      </c>
      <c r="HA464">
        <v>113.6</v>
      </c>
      <c r="HB464">
        <v>118.1</v>
      </c>
      <c r="HC464">
        <v>111.5</v>
      </c>
      <c r="HD464">
        <v>112</v>
      </c>
      <c r="HE464">
        <v>111.6</v>
      </c>
      <c r="HI464">
        <v>10.5</v>
      </c>
      <c r="IA464">
        <v>104.2</v>
      </c>
      <c r="IE464">
        <v>102.9</v>
      </c>
      <c r="IH464">
        <v>101.2</v>
      </c>
      <c r="IN464">
        <v>111.6</v>
      </c>
      <c r="IU464">
        <v>116.1</v>
      </c>
      <c r="IV464">
        <v>117.6</v>
      </c>
      <c r="IW464">
        <v>117.8</v>
      </c>
      <c r="IX464">
        <v>11.2</v>
      </c>
      <c r="JJ464">
        <v>113.2</v>
      </c>
      <c r="JQ464">
        <v>111.8</v>
      </c>
      <c r="JX464">
        <v>108.4</v>
      </c>
      <c r="JY464">
        <v>107.7</v>
      </c>
      <c r="JZ464">
        <v>107.3</v>
      </c>
      <c r="KA464">
        <v>107.1</v>
      </c>
      <c r="KB464">
        <v>108.5</v>
      </c>
      <c r="KC464">
        <v>107.7</v>
      </c>
      <c r="KD464">
        <v>106.8</v>
      </c>
      <c r="KE464">
        <v>106.7</v>
      </c>
      <c r="KF464">
        <v>315.8</v>
      </c>
      <c r="KG464">
        <v>103.7</v>
      </c>
      <c r="KH464">
        <v>108.6</v>
      </c>
      <c r="KI464">
        <v>104.4</v>
      </c>
      <c r="KJ464">
        <v>105.5</v>
      </c>
      <c r="KK464">
        <v>105.4</v>
      </c>
      <c r="KL464">
        <v>105.4</v>
      </c>
      <c r="KQ464">
        <v>108.2</v>
      </c>
      <c r="KR464">
        <v>112.6</v>
      </c>
      <c r="KT464">
        <v>8768000000</v>
      </c>
      <c r="KU464">
        <v>893921333333.33337</v>
      </c>
      <c r="KV464">
        <v>375337000000</v>
      </c>
      <c r="KW464">
        <v>124417000000</v>
      </c>
      <c r="KX464">
        <v>55222000000</v>
      </c>
      <c r="KY464">
        <v>37893666666.666664</v>
      </c>
      <c r="KZ464">
        <v>9482666666.666666</v>
      </c>
      <c r="LA464">
        <v>7845666666.666667</v>
      </c>
      <c r="LB464">
        <v>31145000000</v>
      </c>
      <c r="LC464">
        <v>17453333333.333332</v>
      </c>
      <c r="LD464">
        <v>6499333333.333333</v>
      </c>
      <c r="LE464">
        <v>4784000000</v>
      </c>
      <c r="LF464">
        <v>2408333333.3333335</v>
      </c>
      <c r="LG464">
        <v>24448666666.666668</v>
      </c>
      <c r="LH464">
        <v>12526000000</v>
      </c>
      <c r="LI464">
        <v>4025666666.6666665</v>
      </c>
      <c r="LJ464">
        <v>5033333333.333333</v>
      </c>
      <c r="LK464">
        <v>2376666666.6666665</v>
      </c>
      <c r="LL464">
        <v>487000000</v>
      </c>
      <c r="LM464">
        <v>13601000000</v>
      </c>
      <c r="LN464">
        <v>6853000000</v>
      </c>
      <c r="LO464">
        <v>3172666666.6666665</v>
      </c>
      <c r="LP464">
        <v>1037666666.6666666</v>
      </c>
      <c r="LQ464">
        <v>2129000000</v>
      </c>
      <c r="LR464">
        <v>409000000</v>
      </c>
      <c r="LS464">
        <v>250920000000</v>
      </c>
      <c r="LT464">
        <v>100180000000</v>
      </c>
      <c r="LU464">
        <v>86842000000</v>
      </c>
      <c r="LV464">
        <v>13028000000</v>
      </c>
      <c r="LW464">
        <v>310000000</v>
      </c>
      <c r="LX464">
        <v>48553333333.333336</v>
      </c>
      <c r="LY464">
        <v>39874333333.333336</v>
      </c>
      <c r="LZ464">
        <v>23759333333.333332</v>
      </c>
      <c r="MA464">
        <v>14029000000</v>
      </c>
      <c r="MB464">
        <v>2086000000</v>
      </c>
      <c r="MC464">
        <v>8679000000</v>
      </c>
      <c r="MD464">
        <v>37170000000</v>
      </c>
      <c r="ME464">
        <v>32740000000</v>
      </c>
      <c r="MF464">
        <v>4429666666.666667</v>
      </c>
      <c r="MG464">
        <v>65016666666.666664</v>
      </c>
      <c r="MH464">
        <v>10965666666.666666</v>
      </c>
      <c r="MI464">
        <v>11174000000</v>
      </c>
      <c r="MJ464">
        <v>13878666666.666666</v>
      </c>
      <c r="MK464">
        <v>9306666666.666666</v>
      </c>
      <c r="ML464">
        <v>10213666666.666666</v>
      </c>
      <c r="MM464">
        <v>8390333333.333333</v>
      </c>
      <c r="MN464">
        <v>1088000000</v>
      </c>
      <c r="MO464">
        <v>518584666666.66669</v>
      </c>
      <c r="MP464">
        <v>502768000000</v>
      </c>
      <c r="MQ464">
        <v>163902666666.66666</v>
      </c>
      <c r="MR464">
        <v>129726666666.66667</v>
      </c>
      <c r="MS464">
        <v>35517333333.333336</v>
      </c>
      <c r="MT464">
        <v>92340000000</v>
      </c>
      <c r="MU464">
        <v>1710000000</v>
      </c>
      <c r="MV464">
        <v>159333333.33333334</v>
      </c>
      <c r="MW464">
        <v>34176000000</v>
      </c>
      <c r="MX464">
        <v>5551333333.333333</v>
      </c>
      <c r="MY464">
        <v>28624666666.666668</v>
      </c>
      <c r="MZ464">
        <v>19434666666.666668</v>
      </c>
      <c r="NA464">
        <v>9190000000</v>
      </c>
      <c r="NB464">
        <v>99236000000</v>
      </c>
      <c r="NC464">
        <v>42489000000</v>
      </c>
      <c r="ND464">
        <v>25450666666.666668</v>
      </c>
      <c r="NE464">
        <v>7453666666.666667</v>
      </c>
      <c r="NF464">
        <v>9584333333.333334</v>
      </c>
      <c r="NG464">
        <v>56747000000</v>
      </c>
      <c r="NH464">
        <v>47861000000</v>
      </c>
      <c r="NI464">
        <v>8886000000</v>
      </c>
      <c r="NJ464">
        <v>29877333333.333332</v>
      </c>
      <c r="NK464">
        <v>20444333333.333332</v>
      </c>
      <c r="NL464">
        <v>17590333333.333332</v>
      </c>
      <c r="NM464">
        <v>2854000000</v>
      </c>
      <c r="NN464">
        <v>9433000000</v>
      </c>
      <c r="NO464">
        <v>3268333333.3333335</v>
      </c>
      <c r="NP464">
        <v>6088333333.333333</v>
      </c>
      <c r="NQ464">
        <v>76333333.333333328</v>
      </c>
      <c r="NR464">
        <v>24382333333.333332</v>
      </c>
      <c r="NS464">
        <v>10586333333.333334</v>
      </c>
      <c r="NT464">
        <v>7209000000</v>
      </c>
      <c r="NU464">
        <v>4689666666.666667</v>
      </c>
      <c r="NV464">
        <v>1897333333.3333333</v>
      </c>
      <c r="NW464">
        <v>58189666666.666664</v>
      </c>
      <c r="NX464">
        <v>52113000000</v>
      </c>
      <c r="NY464">
        <v>50020333333.333336</v>
      </c>
      <c r="NZ464">
        <v>2092666666.6666667</v>
      </c>
      <c r="OA464">
        <v>6076666666.666667</v>
      </c>
      <c r="OB464">
        <v>58582000000</v>
      </c>
      <c r="OC464">
        <v>34669666666.666664</v>
      </c>
      <c r="OD464">
        <v>24488666666.666668</v>
      </c>
      <c r="OE464">
        <v>10181000000</v>
      </c>
      <c r="OF464">
        <v>23912333333.333332</v>
      </c>
      <c r="OG464">
        <v>9294666666.666666</v>
      </c>
      <c r="OH464">
        <v>566333333.33333337</v>
      </c>
      <c r="OI464">
        <v>9642000000</v>
      </c>
      <c r="OJ464">
        <v>4409333333.333333</v>
      </c>
      <c r="OK464">
        <v>68598333333.333336</v>
      </c>
      <c r="OL464">
        <v>16974333333.333334</v>
      </c>
      <c r="OM464">
        <v>15014333333.333334</v>
      </c>
      <c r="ON464">
        <v>1960000000</v>
      </c>
      <c r="OP464">
        <v>12507666666.666666</v>
      </c>
      <c r="OQ464">
        <v>7328333333.333333</v>
      </c>
      <c r="OR464">
        <v>3138000000</v>
      </c>
      <c r="OS464">
        <v>2041333333.3333333</v>
      </c>
      <c r="OT464">
        <v>13997000000</v>
      </c>
      <c r="OU464">
        <v>8180666666.666667</v>
      </c>
      <c r="OV464">
        <v>6376666666.666667</v>
      </c>
      <c r="OW464">
        <v>1794333333.3333333</v>
      </c>
      <c r="OX464">
        <v>9698333333.333334</v>
      </c>
      <c r="OY464">
        <v>7904000000</v>
      </c>
      <c r="OZ464">
        <v>15816666666.666666</v>
      </c>
      <c r="PA464">
        <v>68800000000</v>
      </c>
      <c r="PB464">
        <v>52983333333.333336</v>
      </c>
    </row>
    <row r="465" spans="1:418" x14ac:dyDescent="0.45">
      <c r="A465" s="71">
        <v>31168</v>
      </c>
      <c r="B465">
        <v>107.2</v>
      </c>
      <c r="C465">
        <v>107.4</v>
      </c>
      <c r="D465">
        <v>109.2</v>
      </c>
      <c r="F465">
        <v>111</v>
      </c>
      <c r="H465">
        <v>115.5</v>
      </c>
      <c r="I465">
        <v>113.6</v>
      </c>
      <c r="J465">
        <v>112.6</v>
      </c>
      <c r="K465">
        <v>112.6</v>
      </c>
      <c r="L465">
        <v>106.4</v>
      </c>
      <c r="M465">
        <v>104.7</v>
      </c>
      <c r="N465">
        <v>96</v>
      </c>
      <c r="O465">
        <v>94.9</v>
      </c>
      <c r="Q465">
        <v>107.3</v>
      </c>
      <c r="R465">
        <v>109.4</v>
      </c>
      <c r="S465">
        <v>105.7</v>
      </c>
      <c r="V465">
        <v>109</v>
      </c>
      <c r="W465">
        <v>103.9</v>
      </c>
      <c r="AA465">
        <v>105</v>
      </c>
      <c r="AL465">
        <v>105.7</v>
      </c>
      <c r="AP465">
        <v>105.1</v>
      </c>
      <c r="AQ465">
        <v>105.2</v>
      </c>
      <c r="AR465">
        <v>103.8</v>
      </c>
      <c r="AT465">
        <v>106.7</v>
      </c>
      <c r="AU465">
        <v>105.3</v>
      </c>
      <c r="BC465">
        <v>109.7</v>
      </c>
      <c r="BD465">
        <v>109.8</v>
      </c>
      <c r="BG465">
        <v>99.3</v>
      </c>
      <c r="BH465">
        <v>100.1</v>
      </c>
      <c r="BI465">
        <v>98.7</v>
      </c>
      <c r="BJ465">
        <v>97.9</v>
      </c>
      <c r="BK465">
        <v>95.5</v>
      </c>
      <c r="BM465">
        <v>99.3</v>
      </c>
      <c r="BO465">
        <v>102.7</v>
      </c>
      <c r="BQ465">
        <v>101.3</v>
      </c>
      <c r="BR465">
        <v>99.2</v>
      </c>
      <c r="BS465">
        <v>97.3</v>
      </c>
      <c r="CB465">
        <v>105.5</v>
      </c>
      <c r="CF465">
        <v>109.4</v>
      </c>
      <c r="CG465">
        <v>87</v>
      </c>
      <c r="CJ465">
        <v>102.7</v>
      </c>
      <c r="CL465">
        <v>103.2</v>
      </c>
      <c r="CO465">
        <v>107.2</v>
      </c>
      <c r="CP465">
        <v>107.7</v>
      </c>
      <c r="CQ465">
        <v>117.4</v>
      </c>
      <c r="CR465">
        <v>114.9</v>
      </c>
      <c r="CS465">
        <v>100.3</v>
      </c>
      <c r="CU465">
        <v>137.1</v>
      </c>
      <c r="CW465">
        <v>100.5</v>
      </c>
      <c r="CX465">
        <v>111.1</v>
      </c>
      <c r="CZ465">
        <v>90.4</v>
      </c>
      <c r="DA465">
        <v>97.3</v>
      </c>
      <c r="DI465">
        <v>104.3</v>
      </c>
      <c r="DK465">
        <v>103.1</v>
      </c>
      <c r="DQ465">
        <v>105.4</v>
      </c>
      <c r="DX465">
        <v>103</v>
      </c>
      <c r="EB465">
        <v>105.9</v>
      </c>
      <c r="EC465">
        <v>107.3</v>
      </c>
      <c r="EE465">
        <v>106.5</v>
      </c>
      <c r="EF465">
        <v>105.7</v>
      </c>
      <c r="EI465">
        <v>105.4</v>
      </c>
      <c r="EK465">
        <v>107.9</v>
      </c>
      <c r="EP465">
        <v>105.6</v>
      </c>
      <c r="EQ465">
        <v>104.4</v>
      </c>
      <c r="ER465">
        <v>106.1</v>
      </c>
      <c r="EW465">
        <v>110.3</v>
      </c>
      <c r="EY465">
        <v>104.4</v>
      </c>
      <c r="EZ465">
        <v>104.5</v>
      </c>
      <c r="FA465">
        <v>104.7</v>
      </c>
      <c r="FB465">
        <v>103.1</v>
      </c>
      <c r="FC465">
        <v>105.7</v>
      </c>
      <c r="FE465">
        <v>105.1</v>
      </c>
      <c r="FF465">
        <v>104.3</v>
      </c>
      <c r="FG465">
        <v>104.1</v>
      </c>
      <c r="FH465">
        <v>104.3</v>
      </c>
      <c r="FI465">
        <v>98.7</v>
      </c>
      <c r="FJ465">
        <v>106.4</v>
      </c>
      <c r="FM465">
        <v>103.1</v>
      </c>
      <c r="FO465">
        <v>103.1</v>
      </c>
      <c r="FP465">
        <v>102.2</v>
      </c>
      <c r="FQ465">
        <v>104.2</v>
      </c>
      <c r="FS465">
        <v>100.6</v>
      </c>
      <c r="FX465">
        <v>106.5</v>
      </c>
      <c r="FY465">
        <v>106.3</v>
      </c>
      <c r="GA465">
        <v>105.7</v>
      </c>
      <c r="GC465">
        <v>105.7</v>
      </c>
      <c r="GD465">
        <v>105</v>
      </c>
      <c r="GF465">
        <v>114.6</v>
      </c>
      <c r="GH465">
        <v>99.4</v>
      </c>
      <c r="GI465">
        <v>99.3</v>
      </c>
      <c r="GJ465">
        <v>100.1</v>
      </c>
      <c r="GL465">
        <v>101.2</v>
      </c>
      <c r="GP465">
        <v>106.2</v>
      </c>
      <c r="GR465">
        <v>117.5</v>
      </c>
      <c r="GZ465">
        <v>112.6</v>
      </c>
      <c r="HA465">
        <v>114.1</v>
      </c>
      <c r="HB465">
        <v>118.8</v>
      </c>
      <c r="HC465">
        <v>112.2</v>
      </c>
      <c r="HD465">
        <v>112.7</v>
      </c>
      <c r="HE465">
        <v>112.3</v>
      </c>
      <c r="HI465">
        <v>10.5</v>
      </c>
      <c r="IA465">
        <v>103.8</v>
      </c>
      <c r="IE465">
        <v>103.3</v>
      </c>
      <c r="IH465">
        <v>101.4</v>
      </c>
      <c r="IN465">
        <v>112.2</v>
      </c>
      <c r="IU465">
        <v>116.8</v>
      </c>
      <c r="IV465">
        <v>118.4</v>
      </c>
      <c r="IW465">
        <v>118.6</v>
      </c>
      <c r="IX465">
        <v>11.2</v>
      </c>
      <c r="JJ465">
        <v>113.7</v>
      </c>
      <c r="JQ465">
        <v>112.4</v>
      </c>
      <c r="JX465">
        <v>108.8</v>
      </c>
      <c r="JY465">
        <v>108</v>
      </c>
      <c r="JZ465">
        <v>107.6</v>
      </c>
      <c r="KA465">
        <v>107.1</v>
      </c>
      <c r="KB465">
        <v>108.5</v>
      </c>
      <c r="KC465">
        <v>107.9</v>
      </c>
      <c r="KD465">
        <v>107</v>
      </c>
      <c r="KE465">
        <v>106.7</v>
      </c>
      <c r="KF465">
        <v>315.8</v>
      </c>
      <c r="KG465">
        <v>103.6</v>
      </c>
      <c r="KH465">
        <v>109</v>
      </c>
      <c r="KI465">
        <v>103.8</v>
      </c>
      <c r="KJ465">
        <v>105.3</v>
      </c>
      <c r="KK465">
        <v>105.2</v>
      </c>
      <c r="KL465">
        <v>105.4</v>
      </c>
      <c r="KQ465">
        <v>109</v>
      </c>
      <c r="KR465">
        <v>113</v>
      </c>
      <c r="KT465">
        <v>8768000000</v>
      </c>
      <c r="KU465">
        <v>893921333333.33337</v>
      </c>
      <c r="KV465">
        <v>375337000000</v>
      </c>
      <c r="KW465">
        <v>124417000000</v>
      </c>
      <c r="KX465">
        <v>55222000000</v>
      </c>
      <c r="KY465">
        <v>37893666666.666664</v>
      </c>
      <c r="KZ465">
        <v>9482666666.666666</v>
      </c>
      <c r="LA465">
        <v>7845666666.666667</v>
      </c>
      <c r="LB465">
        <v>31145000000</v>
      </c>
      <c r="LC465">
        <v>17453333333.333332</v>
      </c>
      <c r="LD465">
        <v>6499333333.333333</v>
      </c>
      <c r="LE465">
        <v>4784000000</v>
      </c>
      <c r="LF465">
        <v>2408333333.3333335</v>
      </c>
      <c r="LG465">
        <v>24448666666.666668</v>
      </c>
      <c r="LH465">
        <v>12526000000</v>
      </c>
      <c r="LI465">
        <v>4025666666.6666665</v>
      </c>
      <c r="LJ465">
        <v>5033333333.333333</v>
      </c>
      <c r="LK465">
        <v>2376666666.6666665</v>
      </c>
      <c r="LL465">
        <v>487000000</v>
      </c>
      <c r="LM465">
        <v>13601000000</v>
      </c>
      <c r="LN465">
        <v>6853000000</v>
      </c>
      <c r="LO465">
        <v>3172666666.6666665</v>
      </c>
      <c r="LP465">
        <v>1037666666.6666666</v>
      </c>
      <c r="LQ465">
        <v>2129000000</v>
      </c>
      <c r="LR465">
        <v>409000000</v>
      </c>
      <c r="LS465">
        <v>250920000000</v>
      </c>
      <c r="LT465">
        <v>100180000000</v>
      </c>
      <c r="LU465">
        <v>86842000000</v>
      </c>
      <c r="LV465">
        <v>13028000000</v>
      </c>
      <c r="LW465">
        <v>310000000</v>
      </c>
      <c r="LX465">
        <v>48553333333.333336</v>
      </c>
      <c r="LY465">
        <v>39874333333.333336</v>
      </c>
      <c r="LZ465">
        <v>23759333333.333332</v>
      </c>
      <c r="MA465">
        <v>14029000000</v>
      </c>
      <c r="MB465">
        <v>2086000000</v>
      </c>
      <c r="MC465">
        <v>8679000000</v>
      </c>
      <c r="MD465">
        <v>37170000000</v>
      </c>
      <c r="ME465">
        <v>32740000000</v>
      </c>
      <c r="MF465">
        <v>4429666666.666667</v>
      </c>
      <c r="MG465">
        <v>65016666666.666664</v>
      </c>
      <c r="MH465">
        <v>10965666666.666666</v>
      </c>
      <c r="MI465">
        <v>11174000000</v>
      </c>
      <c r="MJ465">
        <v>13878666666.666666</v>
      </c>
      <c r="MK465">
        <v>9306666666.666666</v>
      </c>
      <c r="ML465">
        <v>10213666666.666666</v>
      </c>
      <c r="MM465">
        <v>8390333333.333333</v>
      </c>
      <c r="MN465">
        <v>1088000000</v>
      </c>
      <c r="MO465">
        <v>518584666666.66669</v>
      </c>
      <c r="MP465">
        <v>502768000000</v>
      </c>
      <c r="MQ465">
        <v>163902666666.66666</v>
      </c>
      <c r="MR465">
        <v>129726666666.66667</v>
      </c>
      <c r="MS465">
        <v>35517333333.333336</v>
      </c>
      <c r="MT465">
        <v>92340000000</v>
      </c>
      <c r="MU465">
        <v>1710000000</v>
      </c>
      <c r="MV465">
        <v>159333333.33333334</v>
      </c>
      <c r="MW465">
        <v>34176000000</v>
      </c>
      <c r="MX465">
        <v>5551333333.333333</v>
      </c>
      <c r="MY465">
        <v>28624666666.666668</v>
      </c>
      <c r="MZ465">
        <v>19434666666.666668</v>
      </c>
      <c r="NA465">
        <v>9190000000</v>
      </c>
      <c r="NB465">
        <v>99236000000</v>
      </c>
      <c r="NC465">
        <v>42489000000</v>
      </c>
      <c r="ND465">
        <v>25450666666.666668</v>
      </c>
      <c r="NE465">
        <v>7453666666.666667</v>
      </c>
      <c r="NF465">
        <v>9584333333.333334</v>
      </c>
      <c r="NG465">
        <v>56747000000</v>
      </c>
      <c r="NH465">
        <v>47861000000</v>
      </c>
      <c r="NI465">
        <v>8886000000</v>
      </c>
      <c r="NJ465">
        <v>29877333333.333332</v>
      </c>
      <c r="NK465">
        <v>20444333333.333332</v>
      </c>
      <c r="NL465">
        <v>17590333333.333332</v>
      </c>
      <c r="NM465">
        <v>2854000000</v>
      </c>
      <c r="NN465">
        <v>9433000000</v>
      </c>
      <c r="NO465">
        <v>3268333333.3333335</v>
      </c>
      <c r="NP465">
        <v>6088333333.333333</v>
      </c>
      <c r="NQ465">
        <v>76333333.333333328</v>
      </c>
      <c r="NR465">
        <v>24382333333.333332</v>
      </c>
      <c r="NS465">
        <v>10586333333.333334</v>
      </c>
      <c r="NT465">
        <v>7209000000</v>
      </c>
      <c r="NU465">
        <v>4689666666.666667</v>
      </c>
      <c r="NV465">
        <v>1897333333.3333333</v>
      </c>
      <c r="NW465">
        <v>58189666666.666664</v>
      </c>
      <c r="NX465">
        <v>52113000000</v>
      </c>
      <c r="NY465">
        <v>50020333333.333336</v>
      </c>
      <c r="NZ465">
        <v>2092666666.6666667</v>
      </c>
      <c r="OA465">
        <v>6076666666.666667</v>
      </c>
      <c r="OB465">
        <v>58582000000</v>
      </c>
      <c r="OC465">
        <v>34669666666.666664</v>
      </c>
      <c r="OD465">
        <v>24488666666.666668</v>
      </c>
      <c r="OE465">
        <v>10181000000</v>
      </c>
      <c r="OF465">
        <v>23912333333.333332</v>
      </c>
      <c r="OG465">
        <v>9294666666.666666</v>
      </c>
      <c r="OH465">
        <v>566333333.33333337</v>
      </c>
      <c r="OI465">
        <v>9642000000</v>
      </c>
      <c r="OJ465">
        <v>4409333333.333333</v>
      </c>
      <c r="OK465">
        <v>68598333333.333336</v>
      </c>
      <c r="OL465">
        <v>16974333333.333334</v>
      </c>
      <c r="OM465">
        <v>15014333333.333334</v>
      </c>
      <c r="ON465">
        <v>1960000000</v>
      </c>
      <c r="OP465">
        <v>12507666666.666666</v>
      </c>
      <c r="OQ465">
        <v>7328333333.333333</v>
      </c>
      <c r="OR465">
        <v>3138000000</v>
      </c>
      <c r="OS465">
        <v>2041333333.3333333</v>
      </c>
      <c r="OT465">
        <v>13997000000</v>
      </c>
      <c r="OU465">
        <v>8180666666.666667</v>
      </c>
      <c r="OV465">
        <v>6376666666.666667</v>
      </c>
      <c r="OW465">
        <v>1794333333.3333333</v>
      </c>
      <c r="OX465">
        <v>9698333333.333334</v>
      </c>
      <c r="OY465">
        <v>7904000000</v>
      </c>
      <c r="OZ465">
        <v>15816666666.666666</v>
      </c>
      <c r="PA465">
        <v>68800000000</v>
      </c>
      <c r="PB465">
        <v>52983333333.333336</v>
      </c>
    </row>
    <row r="466" spans="1:418" x14ac:dyDescent="0.45">
      <c r="A466" s="71">
        <v>31199</v>
      </c>
      <c r="B466">
        <v>107.5</v>
      </c>
      <c r="C466">
        <v>107.6</v>
      </c>
      <c r="D466">
        <v>109.6</v>
      </c>
      <c r="F466">
        <v>111.6</v>
      </c>
      <c r="H466">
        <v>116.7</v>
      </c>
      <c r="I466">
        <v>114.6</v>
      </c>
      <c r="J466">
        <v>113</v>
      </c>
      <c r="K466">
        <v>113</v>
      </c>
      <c r="L466">
        <v>106.6</v>
      </c>
      <c r="M466">
        <v>104.3</v>
      </c>
      <c r="N466">
        <v>95.3</v>
      </c>
      <c r="O466">
        <v>93.9</v>
      </c>
      <c r="Q466">
        <v>107</v>
      </c>
      <c r="R466">
        <v>108.9</v>
      </c>
      <c r="S466">
        <v>105.7</v>
      </c>
      <c r="V466">
        <v>109.6</v>
      </c>
      <c r="W466">
        <v>103.7</v>
      </c>
      <c r="AA466">
        <v>105.1</v>
      </c>
      <c r="AL466">
        <v>106</v>
      </c>
      <c r="AP466">
        <v>105.4</v>
      </c>
      <c r="AQ466">
        <v>105.5</v>
      </c>
      <c r="AR466">
        <v>104</v>
      </c>
      <c r="AT466">
        <v>107</v>
      </c>
      <c r="AU466">
        <v>105.5</v>
      </c>
      <c r="BC466">
        <v>110.5</v>
      </c>
      <c r="BD466">
        <v>110</v>
      </c>
      <c r="BG466">
        <v>99.3</v>
      </c>
      <c r="BH466">
        <v>99.9</v>
      </c>
      <c r="BI466">
        <v>98.2</v>
      </c>
      <c r="BJ466">
        <v>97.3</v>
      </c>
      <c r="BK466">
        <v>94.6</v>
      </c>
      <c r="BM466">
        <v>98.3</v>
      </c>
      <c r="BO466">
        <v>101.2</v>
      </c>
      <c r="BQ466">
        <v>100.2</v>
      </c>
      <c r="BR466">
        <v>100.2</v>
      </c>
      <c r="BS466">
        <v>96.4</v>
      </c>
      <c r="CB466">
        <v>106.3</v>
      </c>
      <c r="CF466">
        <v>111.3</v>
      </c>
      <c r="CG466">
        <v>90.5</v>
      </c>
      <c r="CJ466">
        <v>102.8</v>
      </c>
      <c r="CL466">
        <v>102.7</v>
      </c>
      <c r="CO466">
        <v>108.4</v>
      </c>
      <c r="CP466">
        <v>109.6</v>
      </c>
      <c r="CQ466">
        <v>116.5</v>
      </c>
      <c r="CR466">
        <v>111.7</v>
      </c>
      <c r="CS466">
        <v>99.2</v>
      </c>
      <c r="CU466">
        <v>121.9</v>
      </c>
      <c r="CW466">
        <v>100.8</v>
      </c>
      <c r="CX466">
        <v>112.5</v>
      </c>
      <c r="CZ466">
        <v>85</v>
      </c>
      <c r="DA466">
        <v>103.5</v>
      </c>
      <c r="DI466">
        <v>104.2</v>
      </c>
      <c r="DK466">
        <v>102.9</v>
      </c>
      <c r="DQ466">
        <v>105.5</v>
      </c>
      <c r="DX466">
        <v>103</v>
      </c>
      <c r="EB466">
        <v>106.1</v>
      </c>
      <c r="EC466">
        <v>107.7</v>
      </c>
      <c r="EE466">
        <v>106.8</v>
      </c>
      <c r="EF466">
        <v>105.7</v>
      </c>
      <c r="EI466">
        <v>106.1</v>
      </c>
      <c r="EK466">
        <v>108.4</v>
      </c>
      <c r="EP466">
        <v>105.6</v>
      </c>
      <c r="EQ466">
        <v>104.4</v>
      </c>
      <c r="ER466">
        <v>106.4</v>
      </c>
      <c r="EW466">
        <v>110.3</v>
      </c>
      <c r="EY466">
        <v>105.1</v>
      </c>
      <c r="EZ466">
        <v>104.8</v>
      </c>
      <c r="FA466">
        <v>104.8</v>
      </c>
      <c r="FB466">
        <v>102.6</v>
      </c>
      <c r="FC466">
        <v>106.3</v>
      </c>
      <c r="FE466">
        <v>104.7</v>
      </c>
      <c r="FF466">
        <v>105</v>
      </c>
      <c r="FG466">
        <v>105.2</v>
      </c>
      <c r="FH466">
        <v>105.2</v>
      </c>
      <c r="FI466">
        <v>98.8</v>
      </c>
      <c r="FJ466">
        <v>106.7</v>
      </c>
      <c r="FM466">
        <v>105.2</v>
      </c>
      <c r="FO466">
        <v>105.2</v>
      </c>
      <c r="FP466">
        <v>103</v>
      </c>
      <c r="FQ466">
        <v>104.2</v>
      </c>
      <c r="FS466">
        <v>101.1</v>
      </c>
      <c r="FX466">
        <v>106.5</v>
      </c>
      <c r="FY466">
        <v>106.4</v>
      </c>
      <c r="GA466">
        <v>106</v>
      </c>
      <c r="GC466">
        <v>106</v>
      </c>
      <c r="GD466">
        <v>105.3</v>
      </c>
      <c r="GF466">
        <v>113.5</v>
      </c>
      <c r="GH466">
        <v>99.8</v>
      </c>
      <c r="GI466">
        <v>99.7</v>
      </c>
      <c r="GJ466">
        <v>100</v>
      </c>
      <c r="GL466">
        <v>101</v>
      </c>
      <c r="GP466">
        <v>106.5</v>
      </c>
      <c r="GR466">
        <v>118.2</v>
      </c>
      <c r="GZ466">
        <v>113.3</v>
      </c>
      <c r="HA466">
        <v>115.1</v>
      </c>
      <c r="HB466">
        <v>120</v>
      </c>
      <c r="HC466">
        <v>112.8</v>
      </c>
      <c r="HD466">
        <v>113.1</v>
      </c>
      <c r="HE466">
        <v>112.8</v>
      </c>
      <c r="HI466">
        <v>10.6</v>
      </c>
      <c r="IA466">
        <v>103.4</v>
      </c>
      <c r="IE466">
        <v>103.3</v>
      </c>
      <c r="IH466">
        <v>101.7</v>
      </c>
      <c r="IN466">
        <v>113.2</v>
      </c>
      <c r="IU466">
        <v>117.5</v>
      </c>
      <c r="IV466">
        <v>119.2</v>
      </c>
      <c r="IW466">
        <v>119.4</v>
      </c>
      <c r="IX466">
        <v>11.3</v>
      </c>
      <c r="JJ466">
        <v>114.1</v>
      </c>
      <c r="JQ466">
        <v>113</v>
      </c>
      <c r="JX466">
        <v>109.1</v>
      </c>
      <c r="JY466">
        <v>108.3</v>
      </c>
      <c r="JZ466">
        <v>107.9</v>
      </c>
      <c r="KA466">
        <v>107.3</v>
      </c>
      <c r="KB466">
        <v>108.8</v>
      </c>
      <c r="KC466">
        <v>108.3</v>
      </c>
      <c r="KD466">
        <v>107.3</v>
      </c>
      <c r="KE466">
        <v>106.9</v>
      </c>
      <c r="KF466">
        <v>315.8</v>
      </c>
      <c r="KG466">
        <v>104.3</v>
      </c>
      <c r="KH466">
        <v>109.1</v>
      </c>
      <c r="KI466">
        <v>103.8</v>
      </c>
      <c r="KJ466">
        <v>105.4</v>
      </c>
      <c r="KK466">
        <v>105.2</v>
      </c>
      <c r="KL466">
        <v>105.6</v>
      </c>
      <c r="KQ466">
        <v>109.5</v>
      </c>
      <c r="KR466">
        <v>113.4</v>
      </c>
      <c r="KT466">
        <v>8768000000</v>
      </c>
      <c r="KU466">
        <v>893921333333.33337</v>
      </c>
      <c r="KV466">
        <v>375337000000</v>
      </c>
      <c r="KW466">
        <v>124417000000</v>
      </c>
      <c r="KX466">
        <v>55222000000</v>
      </c>
      <c r="KY466">
        <v>37893666666.666664</v>
      </c>
      <c r="KZ466">
        <v>9482666666.666666</v>
      </c>
      <c r="LA466">
        <v>7845666666.666667</v>
      </c>
      <c r="LB466">
        <v>31145000000</v>
      </c>
      <c r="LC466">
        <v>17453333333.333332</v>
      </c>
      <c r="LD466">
        <v>6499333333.333333</v>
      </c>
      <c r="LE466">
        <v>4784000000</v>
      </c>
      <c r="LF466">
        <v>2408333333.3333335</v>
      </c>
      <c r="LG466">
        <v>24448666666.666668</v>
      </c>
      <c r="LH466">
        <v>12526000000</v>
      </c>
      <c r="LI466">
        <v>4025666666.6666665</v>
      </c>
      <c r="LJ466">
        <v>5033333333.333333</v>
      </c>
      <c r="LK466">
        <v>2376666666.6666665</v>
      </c>
      <c r="LL466">
        <v>487000000</v>
      </c>
      <c r="LM466">
        <v>13601000000</v>
      </c>
      <c r="LN466">
        <v>6853000000</v>
      </c>
      <c r="LO466">
        <v>3172666666.6666665</v>
      </c>
      <c r="LP466">
        <v>1037666666.6666666</v>
      </c>
      <c r="LQ466">
        <v>2129000000</v>
      </c>
      <c r="LR466">
        <v>409000000</v>
      </c>
      <c r="LS466">
        <v>250920000000</v>
      </c>
      <c r="LT466">
        <v>100180000000</v>
      </c>
      <c r="LU466">
        <v>86842000000</v>
      </c>
      <c r="LV466">
        <v>13028000000</v>
      </c>
      <c r="LW466">
        <v>310000000</v>
      </c>
      <c r="LX466">
        <v>48553333333.333336</v>
      </c>
      <c r="LY466">
        <v>39874333333.333336</v>
      </c>
      <c r="LZ466">
        <v>23759333333.333332</v>
      </c>
      <c r="MA466">
        <v>14029000000</v>
      </c>
      <c r="MB466">
        <v>2086000000</v>
      </c>
      <c r="MC466">
        <v>8679000000</v>
      </c>
      <c r="MD466">
        <v>37170000000</v>
      </c>
      <c r="ME466">
        <v>32740000000</v>
      </c>
      <c r="MF466">
        <v>4429666666.666667</v>
      </c>
      <c r="MG466">
        <v>65016666666.666664</v>
      </c>
      <c r="MH466">
        <v>10965666666.666666</v>
      </c>
      <c r="MI466">
        <v>11174000000</v>
      </c>
      <c r="MJ466">
        <v>13878666666.666666</v>
      </c>
      <c r="MK466">
        <v>9306666666.666666</v>
      </c>
      <c r="ML466">
        <v>10213666666.666666</v>
      </c>
      <c r="MM466">
        <v>8390333333.333333</v>
      </c>
      <c r="MN466">
        <v>1088000000</v>
      </c>
      <c r="MO466">
        <v>518584666666.66669</v>
      </c>
      <c r="MP466">
        <v>502768000000</v>
      </c>
      <c r="MQ466">
        <v>163902666666.66666</v>
      </c>
      <c r="MR466">
        <v>129726666666.66667</v>
      </c>
      <c r="MS466">
        <v>35517333333.333336</v>
      </c>
      <c r="MT466">
        <v>92340000000</v>
      </c>
      <c r="MU466">
        <v>1710000000</v>
      </c>
      <c r="MV466">
        <v>159333333.33333334</v>
      </c>
      <c r="MW466">
        <v>34176000000</v>
      </c>
      <c r="MX466">
        <v>5551333333.333333</v>
      </c>
      <c r="MY466">
        <v>28624666666.666668</v>
      </c>
      <c r="MZ466">
        <v>19434666666.666668</v>
      </c>
      <c r="NA466">
        <v>9190000000</v>
      </c>
      <c r="NB466">
        <v>99236000000</v>
      </c>
      <c r="NC466">
        <v>42489000000</v>
      </c>
      <c r="ND466">
        <v>25450666666.666668</v>
      </c>
      <c r="NE466">
        <v>7453666666.666667</v>
      </c>
      <c r="NF466">
        <v>9584333333.333334</v>
      </c>
      <c r="NG466">
        <v>56747000000</v>
      </c>
      <c r="NH466">
        <v>47861000000</v>
      </c>
      <c r="NI466">
        <v>8886000000</v>
      </c>
      <c r="NJ466">
        <v>29877333333.333332</v>
      </c>
      <c r="NK466">
        <v>20444333333.333332</v>
      </c>
      <c r="NL466">
        <v>17590333333.333332</v>
      </c>
      <c r="NM466">
        <v>2854000000</v>
      </c>
      <c r="NN466">
        <v>9433000000</v>
      </c>
      <c r="NO466">
        <v>3268333333.3333335</v>
      </c>
      <c r="NP466">
        <v>6088333333.333333</v>
      </c>
      <c r="NQ466">
        <v>76333333.333333328</v>
      </c>
      <c r="NR466">
        <v>24382333333.333332</v>
      </c>
      <c r="NS466">
        <v>10586333333.333334</v>
      </c>
      <c r="NT466">
        <v>7209000000</v>
      </c>
      <c r="NU466">
        <v>4689666666.666667</v>
      </c>
      <c r="NV466">
        <v>1897333333.3333333</v>
      </c>
      <c r="NW466">
        <v>58189666666.666664</v>
      </c>
      <c r="NX466">
        <v>52113000000</v>
      </c>
      <c r="NY466">
        <v>50020333333.333336</v>
      </c>
      <c r="NZ466">
        <v>2092666666.6666667</v>
      </c>
      <c r="OA466">
        <v>6076666666.666667</v>
      </c>
      <c r="OB466">
        <v>58582000000</v>
      </c>
      <c r="OC466">
        <v>34669666666.666664</v>
      </c>
      <c r="OD466">
        <v>24488666666.666668</v>
      </c>
      <c r="OE466">
        <v>10181000000</v>
      </c>
      <c r="OF466">
        <v>23912333333.333332</v>
      </c>
      <c r="OG466">
        <v>9294666666.666666</v>
      </c>
      <c r="OH466">
        <v>566333333.33333337</v>
      </c>
      <c r="OI466">
        <v>9642000000</v>
      </c>
      <c r="OJ466">
        <v>4409333333.333333</v>
      </c>
      <c r="OK466">
        <v>68598333333.333336</v>
      </c>
      <c r="OL466">
        <v>16974333333.333334</v>
      </c>
      <c r="OM466">
        <v>15014333333.333334</v>
      </c>
      <c r="ON466">
        <v>1960000000</v>
      </c>
      <c r="OP466">
        <v>12507666666.666666</v>
      </c>
      <c r="OQ466">
        <v>7328333333.333333</v>
      </c>
      <c r="OR466">
        <v>3138000000</v>
      </c>
      <c r="OS466">
        <v>2041333333.3333333</v>
      </c>
      <c r="OT466">
        <v>13997000000</v>
      </c>
      <c r="OU466">
        <v>8180666666.666667</v>
      </c>
      <c r="OV466">
        <v>6376666666.666667</v>
      </c>
      <c r="OW466">
        <v>1794333333.3333333</v>
      </c>
      <c r="OX466">
        <v>9698333333.333334</v>
      </c>
      <c r="OY466">
        <v>7904000000</v>
      </c>
      <c r="OZ466">
        <v>15816666666.666666</v>
      </c>
      <c r="PA466">
        <v>68800000000</v>
      </c>
      <c r="PB466">
        <v>52983333333.333336</v>
      </c>
    </row>
    <row r="467" spans="1:418" x14ac:dyDescent="0.45">
      <c r="A467" s="71">
        <v>31229</v>
      </c>
      <c r="B467">
        <v>107.7</v>
      </c>
      <c r="C467">
        <v>107.9</v>
      </c>
      <c r="D467">
        <v>110.1</v>
      </c>
      <c r="F467">
        <v>112</v>
      </c>
      <c r="H467">
        <v>117.2</v>
      </c>
      <c r="I467">
        <v>114.9</v>
      </c>
      <c r="J467">
        <v>113.5</v>
      </c>
      <c r="K467">
        <v>113.5</v>
      </c>
      <c r="L467">
        <v>106.7</v>
      </c>
      <c r="M467">
        <v>104.1</v>
      </c>
      <c r="N467">
        <v>94.9</v>
      </c>
      <c r="O467">
        <v>93.4</v>
      </c>
      <c r="Q467">
        <v>106.9</v>
      </c>
      <c r="R467">
        <v>108.5</v>
      </c>
      <c r="S467">
        <v>106</v>
      </c>
      <c r="V467">
        <v>110.1</v>
      </c>
      <c r="W467">
        <v>103.5</v>
      </c>
      <c r="AA467">
        <v>104</v>
      </c>
      <c r="AL467">
        <v>106</v>
      </c>
      <c r="AP467">
        <v>105.4</v>
      </c>
      <c r="AQ467">
        <v>105.5</v>
      </c>
      <c r="AR467">
        <v>104</v>
      </c>
      <c r="AT467">
        <v>107.2</v>
      </c>
      <c r="AU467">
        <v>105.4</v>
      </c>
      <c r="BC467">
        <v>111.3</v>
      </c>
      <c r="BD467">
        <v>109.7</v>
      </c>
      <c r="BG467">
        <v>99</v>
      </c>
      <c r="BH467">
        <v>99.4</v>
      </c>
      <c r="BI467">
        <v>97.6</v>
      </c>
      <c r="BJ467">
        <v>96.3</v>
      </c>
      <c r="BK467">
        <v>93.8</v>
      </c>
      <c r="BM467">
        <v>98.3</v>
      </c>
      <c r="BO467">
        <v>101.5</v>
      </c>
      <c r="BQ467">
        <v>99</v>
      </c>
      <c r="BR467">
        <v>100.7</v>
      </c>
      <c r="BS467">
        <v>96.3</v>
      </c>
      <c r="CB467">
        <v>107</v>
      </c>
      <c r="CF467">
        <v>112.5</v>
      </c>
      <c r="CG467">
        <v>92.9</v>
      </c>
      <c r="CJ467">
        <v>102.6</v>
      </c>
      <c r="CL467">
        <v>103.6</v>
      </c>
      <c r="CO467">
        <v>108.3</v>
      </c>
      <c r="CP467">
        <v>109.2</v>
      </c>
      <c r="CQ467">
        <v>114.8</v>
      </c>
      <c r="CR467">
        <v>111.2</v>
      </c>
      <c r="CS467">
        <v>96.6</v>
      </c>
      <c r="CU467">
        <v>115.1</v>
      </c>
      <c r="CW467">
        <v>103.8</v>
      </c>
      <c r="CX467">
        <v>101</v>
      </c>
      <c r="CZ467">
        <v>90.2</v>
      </c>
      <c r="DA467">
        <v>105.4</v>
      </c>
      <c r="DI467">
        <v>104.1</v>
      </c>
      <c r="DK467">
        <v>102.7</v>
      </c>
      <c r="DQ467">
        <v>105.7</v>
      </c>
      <c r="DX467">
        <v>103</v>
      </c>
      <c r="EB467">
        <v>106.5</v>
      </c>
      <c r="EC467">
        <v>108.8</v>
      </c>
      <c r="EE467">
        <v>107.5</v>
      </c>
      <c r="EF467">
        <v>106.2</v>
      </c>
      <c r="EI467">
        <v>106.5</v>
      </c>
      <c r="EK467">
        <v>108.5</v>
      </c>
      <c r="EP467">
        <v>105.6</v>
      </c>
      <c r="EQ467">
        <v>104.4</v>
      </c>
      <c r="ER467">
        <v>106.6</v>
      </c>
      <c r="EW467">
        <v>110.6</v>
      </c>
      <c r="EY467">
        <v>105.2</v>
      </c>
      <c r="EZ467">
        <v>104.9</v>
      </c>
      <c r="FA467">
        <v>105</v>
      </c>
      <c r="FB467">
        <v>101.7</v>
      </c>
      <c r="FC467">
        <v>107.1</v>
      </c>
      <c r="FE467">
        <v>105.4</v>
      </c>
      <c r="FF467">
        <v>104.9</v>
      </c>
      <c r="FG467">
        <v>105.2</v>
      </c>
      <c r="FH467">
        <v>105.5</v>
      </c>
      <c r="FI467">
        <v>97.6</v>
      </c>
      <c r="FJ467">
        <v>106.1</v>
      </c>
      <c r="FM467">
        <v>103.9</v>
      </c>
      <c r="FO467">
        <v>103.9</v>
      </c>
      <c r="FP467">
        <v>102.8</v>
      </c>
      <c r="FQ467">
        <v>104</v>
      </c>
      <c r="FS467">
        <v>101.6</v>
      </c>
      <c r="FX467">
        <v>106.6</v>
      </c>
      <c r="FY467">
        <v>106.4</v>
      </c>
      <c r="GA467">
        <v>106.2</v>
      </c>
      <c r="GC467">
        <v>106.1</v>
      </c>
      <c r="GD467">
        <v>105.5</v>
      </c>
      <c r="GF467">
        <v>112.5</v>
      </c>
      <c r="GH467">
        <v>100</v>
      </c>
      <c r="GI467">
        <v>100</v>
      </c>
      <c r="GJ467">
        <v>100</v>
      </c>
      <c r="GL467">
        <v>100.8</v>
      </c>
      <c r="GP467">
        <v>106.7</v>
      </c>
      <c r="GR467">
        <v>119.4</v>
      </c>
      <c r="GZ467">
        <v>113.9</v>
      </c>
      <c r="HA467">
        <v>115.5</v>
      </c>
      <c r="HB467">
        <v>120.7</v>
      </c>
      <c r="HC467">
        <v>113.5</v>
      </c>
      <c r="HD467">
        <v>113.7</v>
      </c>
      <c r="HE467">
        <v>113.5</v>
      </c>
      <c r="HI467">
        <v>10.6</v>
      </c>
      <c r="IA467">
        <v>103.8</v>
      </c>
      <c r="IE467">
        <v>103.3</v>
      </c>
      <c r="IH467">
        <v>101.2</v>
      </c>
      <c r="IN467">
        <v>113.6</v>
      </c>
      <c r="IU467">
        <v>118.3</v>
      </c>
      <c r="IV467">
        <v>120.2</v>
      </c>
      <c r="IW467">
        <v>120.3</v>
      </c>
      <c r="IX467">
        <v>11.4</v>
      </c>
      <c r="JJ467">
        <v>115</v>
      </c>
      <c r="JQ467">
        <v>113.6</v>
      </c>
      <c r="JX467">
        <v>109.4</v>
      </c>
      <c r="JY467">
        <v>108.5</v>
      </c>
      <c r="JZ467">
        <v>108.2</v>
      </c>
      <c r="KA467">
        <v>107.5</v>
      </c>
      <c r="KB467">
        <v>109</v>
      </c>
      <c r="KC467">
        <v>108.6</v>
      </c>
      <c r="KD467">
        <v>107.5</v>
      </c>
      <c r="KE467">
        <v>107.1</v>
      </c>
      <c r="KF467">
        <v>321.10000000000002</v>
      </c>
      <c r="KG467">
        <v>104.3</v>
      </c>
      <c r="KH467">
        <v>109.3</v>
      </c>
      <c r="KI467">
        <v>104</v>
      </c>
      <c r="KJ467">
        <v>105.3</v>
      </c>
      <c r="KK467">
        <v>105.2</v>
      </c>
      <c r="KL467">
        <v>105.7</v>
      </c>
      <c r="KQ467">
        <v>109.8</v>
      </c>
      <c r="KR467">
        <v>113.8</v>
      </c>
      <c r="KT467">
        <v>9018000000</v>
      </c>
      <c r="KU467">
        <v>918049333333.33337</v>
      </c>
      <c r="KV467">
        <v>385645333333.33331</v>
      </c>
      <c r="KW467">
        <v>132150333333.33333</v>
      </c>
      <c r="KX467">
        <v>61806000000</v>
      </c>
      <c r="KY467">
        <v>44038000000</v>
      </c>
      <c r="KZ467">
        <v>9860000000</v>
      </c>
      <c r="LA467">
        <v>7907666666.666667</v>
      </c>
      <c r="LB467">
        <v>31711000000</v>
      </c>
      <c r="LC467">
        <v>17870666666.666668</v>
      </c>
      <c r="LD467">
        <v>6595000000</v>
      </c>
      <c r="LE467">
        <v>4816666666.666667</v>
      </c>
      <c r="LF467">
        <v>2428666666.6666665</v>
      </c>
      <c r="LG467">
        <v>24568666666.666668</v>
      </c>
      <c r="LH467">
        <v>12815666666.666666</v>
      </c>
      <c r="LI467">
        <v>4020333333.3333335</v>
      </c>
      <c r="LJ467">
        <v>4782000000</v>
      </c>
      <c r="LK467">
        <v>2458000000</v>
      </c>
      <c r="LL467">
        <v>493000000</v>
      </c>
      <c r="LM467">
        <v>14064666666.666666</v>
      </c>
      <c r="LN467">
        <v>7107333333.333333</v>
      </c>
      <c r="LO467">
        <v>3264333333.3333335</v>
      </c>
      <c r="LP467">
        <v>1090333333.3333333</v>
      </c>
      <c r="LQ467">
        <v>2196333333.3333335</v>
      </c>
      <c r="LR467">
        <v>406333333.33333331</v>
      </c>
      <c r="LS467">
        <v>253495000000</v>
      </c>
      <c r="LT467">
        <v>101257666666.66667</v>
      </c>
      <c r="LU467">
        <v>87530666666.666672</v>
      </c>
      <c r="LV467">
        <v>13421333333.333334</v>
      </c>
      <c r="LW467">
        <v>305666666.66666669</v>
      </c>
      <c r="LX467">
        <v>49335000000</v>
      </c>
      <c r="LY467">
        <v>40711666666.666664</v>
      </c>
      <c r="LZ467">
        <v>24388333333.333332</v>
      </c>
      <c r="MA467">
        <v>14192666666.666666</v>
      </c>
      <c r="MB467">
        <v>2130666666.6666667</v>
      </c>
      <c r="MC467">
        <v>8623333333.333334</v>
      </c>
      <c r="MD467">
        <v>37016333333.333336</v>
      </c>
      <c r="ME467">
        <v>32578666666.666668</v>
      </c>
      <c r="MF467">
        <v>4437666666.666667</v>
      </c>
      <c r="MG467">
        <v>65886000000</v>
      </c>
      <c r="MH467">
        <v>11304000000</v>
      </c>
      <c r="MI467">
        <v>11270666666.666666</v>
      </c>
      <c r="MJ467">
        <v>14075000000</v>
      </c>
      <c r="MK467">
        <v>9495666666.666666</v>
      </c>
      <c r="ML467">
        <v>10328666666.666666</v>
      </c>
      <c r="MM467">
        <v>8465666666.666667</v>
      </c>
      <c r="MN467">
        <v>946000000</v>
      </c>
      <c r="MO467">
        <v>532404333333.33331</v>
      </c>
      <c r="MP467">
        <v>516314333333.33331</v>
      </c>
      <c r="MQ467">
        <v>168430000000</v>
      </c>
      <c r="MR467">
        <v>133356000000</v>
      </c>
      <c r="MS467">
        <v>36794000000</v>
      </c>
      <c r="MT467">
        <v>94686666666.666672</v>
      </c>
      <c r="MU467">
        <v>1718000000</v>
      </c>
      <c r="MV467">
        <v>157333333.33333334</v>
      </c>
      <c r="MW467">
        <v>35074000000</v>
      </c>
      <c r="MX467">
        <v>5756000000</v>
      </c>
      <c r="MY467">
        <v>29318000000</v>
      </c>
      <c r="MZ467">
        <v>19495666666.666668</v>
      </c>
      <c r="NA467">
        <v>9822000000</v>
      </c>
      <c r="NB467">
        <v>102028666666.66667</v>
      </c>
      <c r="NC467">
        <v>43798333333.333336</v>
      </c>
      <c r="ND467">
        <v>26186000000</v>
      </c>
      <c r="NE467">
        <v>7608666666.666667</v>
      </c>
      <c r="NF467">
        <v>10003666666.666666</v>
      </c>
      <c r="NG467">
        <v>58230333333.333336</v>
      </c>
      <c r="NH467">
        <v>49099666666.666664</v>
      </c>
      <c r="NI467">
        <v>9130666666.666666</v>
      </c>
      <c r="NJ467">
        <v>30347666666.666668</v>
      </c>
      <c r="NK467">
        <v>21015333333.333332</v>
      </c>
      <c r="NL467">
        <v>18076333333.333332</v>
      </c>
      <c r="NM467">
        <v>2939000000</v>
      </c>
      <c r="NN467">
        <v>9332333333.333334</v>
      </c>
      <c r="NO467">
        <v>3272333333.3333335</v>
      </c>
      <c r="NP467">
        <v>5975000000</v>
      </c>
      <c r="NQ467">
        <v>85333333.333333328</v>
      </c>
      <c r="NR467">
        <v>24929666666.666668</v>
      </c>
      <c r="NS467">
        <v>10771333333.333334</v>
      </c>
      <c r="NT467">
        <v>7433000000</v>
      </c>
      <c r="NU467">
        <v>4780666666.666667</v>
      </c>
      <c r="NV467">
        <v>1944333333.3333333</v>
      </c>
      <c r="NW467">
        <v>58455333333.333336</v>
      </c>
      <c r="NX467">
        <v>52309666666.666664</v>
      </c>
      <c r="NY467">
        <v>50241000000</v>
      </c>
      <c r="NZ467">
        <v>2068666666.6666667</v>
      </c>
      <c r="OA467">
        <v>6145666666.666667</v>
      </c>
      <c r="OB467">
        <v>61273000000</v>
      </c>
      <c r="OC467">
        <v>35582666666.666664</v>
      </c>
      <c r="OD467">
        <v>25432666666.666668</v>
      </c>
      <c r="OE467">
        <v>10150333333.333334</v>
      </c>
      <c r="OF467">
        <v>25690333333.333332</v>
      </c>
      <c r="OG467">
        <v>9647333333.333334</v>
      </c>
      <c r="OH467">
        <v>577666666.66666663</v>
      </c>
      <c r="OI467">
        <v>9472666666.666666</v>
      </c>
      <c r="OJ467">
        <v>5992666666.666667</v>
      </c>
      <c r="OK467">
        <v>70850333333.333328</v>
      </c>
      <c r="OL467">
        <v>17916666666.666668</v>
      </c>
      <c r="OM467">
        <v>15921666666.666666</v>
      </c>
      <c r="ON467">
        <v>1995000000</v>
      </c>
      <c r="OP467">
        <v>12822000000</v>
      </c>
      <c r="OQ467">
        <v>7492666666.666667</v>
      </c>
      <c r="OR467">
        <v>3145333333.3333335</v>
      </c>
      <c r="OS467">
        <v>2184333333.3333335</v>
      </c>
      <c r="OT467">
        <v>14269666666.666666</v>
      </c>
      <c r="OU467">
        <v>8498333333.333333</v>
      </c>
      <c r="OV467">
        <v>6467666666.666667</v>
      </c>
      <c r="OW467">
        <v>1857666666.6666667</v>
      </c>
      <c r="OX467">
        <v>9615666666.666666</v>
      </c>
      <c r="OY467">
        <v>7758000000</v>
      </c>
      <c r="OZ467">
        <v>16090000000</v>
      </c>
      <c r="PA467">
        <v>70430333333.333328</v>
      </c>
      <c r="PB467">
        <v>54340333333.333336</v>
      </c>
    </row>
    <row r="468" spans="1:418" x14ac:dyDescent="0.45">
      <c r="A468" s="71">
        <v>31260</v>
      </c>
      <c r="B468">
        <v>107.9</v>
      </c>
      <c r="C468">
        <v>108.3</v>
      </c>
      <c r="D468">
        <v>110.8</v>
      </c>
      <c r="F468">
        <v>112.6</v>
      </c>
      <c r="H468">
        <v>117.1</v>
      </c>
      <c r="I468">
        <v>115.5</v>
      </c>
      <c r="J468">
        <v>114.3</v>
      </c>
      <c r="K468">
        <v>114.3</v>
      </c>
      <c r="L468">
        <v>106.4</v>
      </c>
      <c r="M468">
        <v>103.4</v>
      </c>
      <c r="N468">
        <v>94.5</v>
      </c>
      <c r="O468">
        <v>93.1</v>
      </c>
      <c r="Q468">
        <v>106.1</v>
      </c>
      <c r="R468">
        <v>108.5</v>
      </c>
      <c r="S468">
        <v>104.1</v>
      </c>
      <c r="V468">
        <v>110.6</v>
      </c>
      <c r="W468">
        <v>103.7</v>
      </c>
      <c r="AA468">
        <v>104.6</v>
      </c>
      <c r="AL468">
        <v>106.3</v>
      </c>
      <c r="AP468">
        <v>105.5</v>
      </c>
      <c r="AQ468">
        <v>105.6</v>
      </c>
      <c r="AR468">
        <v>103.8</v>
      </c>
      <c r="AT468">
        <v>107.6</v>
      </c>
      <c r="AU468">
        <v>105.7</v>
      </c>
      <c r="BC468">
        <v>111.8</v>
      </c>
      <c r="BD468">
        <v>110.3</v>
      </c>
      <c r="BG468">
        <v>98.5</v>
      </c>
      <c r="BH468">
        <v>98.8</v>
      </c>
      <c r="BI468">
        <v>96.7</v>
      </c>
      <c r="BJ468">
        <v>95.3</v>
      </c>
      <c r="BK468">
        <v>93.6</v>
      </c>
      <c r="BM468">
        <v>97.5</v>
      </c>
      <c r="BO468">
        <v>100.4</v>
      </c>
      <c r="BQ468">
        <v>98.3</v>
      </c>
      <c r="BR468">
        <v>100.7</v>
      </c>
      <c r="BS468">
        <v>95.2</v>
      </c>
      <c r="CB468">
        <v>108.2</v>
      </c>
      <c r="CF468">
        <v>114.1</v>
      </c>
      <c r="CG468">
        <v>94.3</v>
      </c>
      <c r="CJ468">
        <v>102.5</v>
      </c>
      <c r="CL468">
        <v>103.3</v>
      </c>
      <c r="CO468">
        <v>107.7</v>
      </c>
      <c r="CP468">
        <v>108.1</v>
      </c>
      <c r="CQ468">
        <v>115.4</v>
      </c>
      <c r="CR468">
        <v>105.9</v>
      </c>
      <c r="CS468">
        <v>100.1</v>
      </c>
      <c r="CU468">
        <v>113.9</v>
      </c>
      <c r="CW468">
        <v>102.1</v>
      </c>
      <c r="CX468">
        <v>93.2</v>
      </c>
      <c r="CZ468">
        <v>85.2</v>
      </c>
      <c r="DA468">
        <v>104.1</v>
      </c>
      <c r="DI468">
        <v>104.5</v>
      </c>
      <c r="DK468">
        <v>103</v>
      </c>
      <c r="DQ468">
        <v>106</v>
      </c>
      <c r="DX468">
        <v>102.8</v>
      </c>
      <c r="EB468">
        <v>106.8</v>
      </c>
      <c r="EC468">
        <v>109.2</v>
      </c>
      <c r="EE468">
        <v>107.1</v>
      </c>
      <c r="EF468">
        <v>106.8</v>
      </c>
      <c r="EI468">
        <v>107</v>
      </c>
      <c r="EK468">
        <v>108.9</v>
      </c>
      <c r="EP468">
        <v>106.1</v>
      </c>
      <c r="EQ468">
        <v>104.9</v>
      </c>
      <c r="ER468">
        <v>107.6</v>
      </c>
      <c r="EW468">
        <v>111.3</v>
      </c>
      <c r="EY468">
        <v>105.3</v>
      </c>
      <c r="EZ468">
        <v>105.5</v>
      </c>
      <c r="FA468">
        <v>105.4</v>
      </c>
      <c r="FB468">
        <v>103.7</v>
      </c>
      <c r="FC468">
        <v>108.4</v>
      </c>
      <c r="FE468">
        <v>104.8</v>
      </c>
      <c r="FF468">
        <v>105.7</v>
      </c>
      <c r="FG468">
        <v>104.6</v>
      </c>
      <c r="FH468">
        <v>104.8</v>
      </c>
      <c r="FI468">
        <v>98.1</v>
      </c>
      <c r="FJ468">
        <v>103.7</v>
      </c>
      <c r="FM468">
        <v>103.5</v>
      </c>
      <c r="FO468">
        <v>103.5</v>
      </c>
      <c r="FP468">
        <v>102.5</v>
      </c>
      <c r="FQ468">
        <v>103.9</v>
      </c>
      <c r="FS468">
        <v>101.3</v>
      </c>
      <c r="FX468">
        <v>106.2</v>
      </c>
      <c r="FY468">
        <v>106</v>
      </c>
      <c r="GA468">
        <v>106.4</v>
      </c>
      <c r="GC468">
        <v>106.4</v>
      </c>
      <c r="GD468">
        <v>106</v>
      </c>
      <c r="GF468">
        <v>112</v>
      </c>
      <c r="GH468">
        <v>98.7</v>
      </c>
      <c r="GI468">
        <v>98.5</v>
      </c>
      <c r="GJ468">
        <v>98.5</v>
      </c>
      <c r="GL468">
        <v>99.5</v>
      </c>
      <c r="GP468">
        <v>106.9</v>
      </c>
      <c r="GR468">
        <v>120.9</v>
      </c>
      <c r="GZ468">
        <v>114.6</v>
      </c>
      <c r="HA468">
        <v>116.2</v>
      </c>
      <c r="HB468">
        <v>121.5</v>
      </c>
      <c r="HC468">
        <v>114.1</v>
      </c>
      <c r="HD468">
        <v>114.4</v>
      </c>
      <c r="HE468">
        <v>114.3</v>
      </c>
      <c r="HI468">
        <v>10.6</v>
      </c>
      <c r="IA468">
        <v>103.9</v>
      </c>
      <c r="IE468">
        <v>103.6</v>
      </c>
      <c r="IH468">
        <v>101</v>
      </c>
      <c r="IN468">
        <v>114</v>
      </c>
      <c r="IU468">
        <v>119</v>
      </c>
      <c r="IV468">
        <v>120.6</v>
      </c>
      <c r="IW468">
        <v>120.6</v>
      </c>
      <c r="IX468">
        <v>11.5</v>
      </c>
      <c r="JJ468">
        <v>115.4</v>
      </c>
      <c r="JQ468">
        <v>113.9</v>
      </c>
      <c r="JX468">
        <v>109.8</v>
      </c>
      <c r="JY468">
        <v>108.8</v>
      </c>
      <c r="JZ468">
        <v>108.3</v>
      </c>
      <c r="KA468">
        <v>107.5</v>
      </c>
      <c r="KB468">
        <v>109.3</v>
      </c>
      <c r="KC468">
        <v>108.9</v>
      </c>
      <c r="KD468">
        <v>107.6</v>
      </c>
      <c r="KE468">
        <v>107.1</v>
      </c>
      <c r="KF468">
        <v>321.10000000000002</v>
      </c>
      <c r="KG468">
        <v>104.4</v>
      </c>
      <c r="KH468">
        <v>109.4</v>
      </c>
      <c r="KI468">
        <v>103.7</v>
      </c>
      <c r="KJ468">
        <v>105.1</v>
      </c>
      <c r="KK468">
        <v>105</v>
      </c>
      <c r="KL468">
        <v>105.9</v>
      </c>
      <c r="KQ468">
        <v>110.2</v>
      </c>
      <c r="KR468">
        <v>114.1</v>
      </c>
      <c r="KT468">
        <v>9018000000</v>
      </c>
      <c r="KU468">
        <v>918049333333.33337</v>
      </c>
      <c r="KV468">
        <v>385645333333.33331</v>
      </c>
      <c r="KW468">
        <v>132150333333.33333</v>
      </c>
      <c r="KX468">
        <v>61806000000</v>
      </c>
      <c r="KY468">
        <v>44038000000</v>
      </c>
      <c r="KZ468">
        <v>9860000000</v>
      </c>
      <c r="LA468">
        <v>7907666666.666667</v>
      </c>
      <c r="LB468">
        <v>31711000000</v>
      </c>
      <c r="LC468">
        <v>17870666666.666668</v>
      </c>
      <c r="LD468">
        <v>6595000000</v>
      </c>
      <c r="LE468">
        <v>4816666666.666667</v>
      </c>
      <c r="LF468">
        <v>2428666666.6666665</v>
      </c>
      <c r="LG468">
        <v>24568666666.666668</v>
      </c>
      <c r="LH468">
        <v>12815666666.666666</v>
      </c>
      <c r="LI468">
        <v>4020333333.3333335</v>
      </c>
      <c r="LJ468">
        <v>4782000000</v>
      </c>
      <c r="LK468">
        <v>2458000000</v>
      </c>
      <c r="LL468">
        <v>493000000</v>
      </c>
      <c r="LM468">
        <v>14064666666.666666</v>
      </c>
      <c r="LN468">
        <v>7107333333.333333</v>
      </c>
      <c r="LO468">
        <v>3264333333.3333335</v>
      </c>
      <c r="LP468">
        <v>1090333333.3333333</v>
      </c>
      <c r="LQ468">
        <v>2196333333.3333335</v>
      </c>
      <c r="LR468">
        <v>406333333.33333331</v>
      </c>
      <c r="LS468">
        <v>253495000000</v>
      </c>
      <c r="LT468">
        <v>101257666666.66667</v>
      </c>
      <c r="LU468">
        <v>87530666666.666672</v>
      </c>
      <c r="LV468">
        <v>13421333333.333334</v>
      </c>
      <c r="LW468">
        <v>305666666.66666669</v>
      </c>
      <c r="LX468">
        <v>49335000000</v>
      </c>
      <c r="LY468">
        <v>40711666666.666664</v>
      </c>
      <c r="LZ468">
        <v>24388333333.333332</v>
      </c>
      <c r="MA468">
        <v>14192666666.666666</v>
      </c>
      <c r="MB468">
        <v>2130666666.6666667</v>
      </c>
      <c r="MC468">
        <v>8623333333.333334</v>
      </c>
      <c r="MD468">
        <v>37016333333.333336</v>
      </c>
      <c r="ME468">
        <v>32578666666.666668</v>
      </c>
      <c r="MF468">
        <v>4437666666.666667</v>
      </c>
      <c r="MG468">
        <v>65886000000</v>
      </c>
      <c r="MH468">
        <v>11304000000</v>
      </c>
      <c r="MI468">
        <v>11270666666.666666</v>
      </c>
      <c r="MJ468">
        <v>14075000000</v>
      </c>
      <c r="MK468">
        <v>9495666666.666666</v>
      </c>
      <c r="ML468">
        <v>10328666666.666666</v>
      </c>
      <c r="MM468">
        <v>8465666666.666667</v>
      </c>
      <c r="MN468">
        <v>946000000</v>
      </c>
      <c r="MO468">
        <v>532404333333.33331</v>
      </c>
      <c r="MP468">
        <v>516314333333.33331</v>
      </c>
      <c r="MQ468">
        <v>168430000000</v>
      </c>
      <c r="MR468">
        <v>133356000000</v>
      </c>
      <c r="MS468">
        <v>36794000000</v>
      </c>
      <c r="MT468">
        <v>94686666666.666672</v>
      </c>
      <c r="MU468">
        <v>1718000000</v>
      </c>
      <c r="MV468">
        <v>157333333.33333334</v>
      </c>
      <c r="MW468">
        <v>35074000000</v>
      </c>
      <c r="MX468">
        <v>5756000000</v>
      </c>
      <c r="MY468">
        <v>29318000000</v>
      </c>
      <c r="MZ468">
        <v>19495666666.666668</v>
      </c>
      <c r="NA468">
        <v>9822000000</v>
      </c>
      <c r="NB468">
        <v>102028666666.66667</v>
      </c>
      <c r="NC468">
        <v>43798333333.333336</v>
      </c>
      <c r="ND468">
        <v>26186000000</v>
      </c>
      <c r="NE468">
        <v>7608666666.666667</v>
      </c>
      <c r="NF468">
        <v>10003666666.666666</v>
      </c>
      <c r="NG468">
        <v>58230333333.333336</v>
      </c>
      <c r="NH468">
        <v>49099666666.666664</v>
      </c>
      <c r="NI468">
        <v>9130666666.666666</v>
      </c>
      <c r="NJ468">
        <v>30347666666.666668</v>
      </c>
      <c r="NK468">
        <v>21015333333.333332</v>
      </c>
      <c r="NL468">
        <v>18076333333.333332</v>
      </c>
      <c r="NM468">
        <v>2939000000</v>
      </c>
      <c r="NN468">
        <v>9332333333.333334</v>
      </c>
      <c r="NO468">
        <v>3272333333.3333335</v>
      </c>
      <c r="NP468">
        <v>5975000000</v>
      </c>
      <c r="NQ468">
        <v>85333333.333333328</v>
      </c>
      <c r="NR468">
        <v>24929666666.666668</v>
      </c>
      <c r="NS468">
        <v>10771333333.333334</v>
      </c>
      <c r="NT468">
        <v>7433000000</v>
      </c>
      <c r="NU468">
        <v>4780666666.666667</v>
      </c>
      <c r="NV468">
        <v>1944333333.3333333</v>
      </c>
      <c r="NW468">
        <v>58455333333.333336</v>
      </c>
      <c r="NX468">
        <v>52309666666.666664</v>
      </c>
      <c r="NY468">
        <v>50241000000</v>
      </c>
      <c r="NZ468">
        <v>2068666666.6666667</v>
      </c>
      <c r="OA468">
        <v>6145666666.666667</v>
      </c>
      <c r="OB468">
        <v>61273000000</v>
      </c>
      <c r="OC468">
        <v>35582666666.666664</v>
      </c>
      <c r="OD468">
        <v>25432666666.666668</v>
      </c>
      <c r="OE468">
        <v>10150333333.333334</v>
      </c>
      <c r="OF468">
        <v>25690333333.333332</v>
      </c>
      <c r="OG468">
        <v>9647333333.333334</v>
      </c>
      <c r="OH468">
        <v>577666666.66666663</v>
      </c>
      <c r="OI468">
        <v>9472666666.666666</v>
      </c>
      <c r="OJ468">
        <v>5992666666.666667</v>
      </c>
      <c r="OK468">
        <v>70850333333.333328</v>
      </c>
      <c r="OL468">
        <v>17916666666.666668</v>
      </c>
      <c r="OM468">
        <v>15921666666.666666</v>
      </c>
      <c r="ON468">
        <v>1995000000</v>
      </c>
      <c r="OP468">
        <v>12822000000</v>
      </c>
      <c r="OQ468">
        <v>7492666666.666667</v>
      </c>
      <c r="OR468">
        <v>3145333333.3333335</v>
      </c>
      <c r="OS468">
        <v>2184333333.3333335</v>
      </c>
      <c r="OT468">
        <v>14269666666.666666</v>
      </c>
      <c r="OU468">
        <v>8498333333.333333</v>
      </c>
      <c r="OV468">
        <v>6467666666.666667</v>
      </c>
      <c r="OW468">
        <v>1857666666.6666667</v>
      </c>
      <c r="OX468">
        <v>9615666666.666666</v>
      </c>
      <c r="OY468">
        <v>7758000000</v>
      </c>
      <c r="OZ468">
        <v>16090000000</v>
      </c>
      <c r="PA468">
        <v>70430333333.333328</v>
      </c>
      <c r="PB468">
        <v>54340333333.333336</v>
      </c>
    </row>
    <row r="469" spans="1:418" x14ac:dyDescent="0.45">
      <c r="A469" s="71">
        <v>31291</v>
      </c>
      <c r="B469">
        <v>108.1</v>
      </c>
      <c r="C469">
        <v>108.5</v>
      </c>
      <c r="D469">
        <v>111</v>
      </c>
      <c r="F469">
        <v>113</v>
      </c>
      <c r="H469">
        <v>117.4</v>
      </c>
      <c r="I469">
        <v>115.9</v>
      </c>
      <c r="J469">
        <v>114.5</v>
      </c>
      <c r="K469">
        <v>114.5</v>
      </c>
      <c r="L469">
        <v>106.8</v>
      </c>
      <c r="M469">
        <v>104</v>
      </c>
      <c r="N469">
        <v>95.2</v>
      </c>
      <c r="O469">
        <v>94</v>
      </c>
      <c r="Q469">
        <v>106.6</v>
      </c>
      <c r="R469">
        <v>108.9</v>
      </c>
      <c r="S469">
        <v>104.7</v>
      </c>
      <c r="V469">
        <v>111.2</v>
      </c>
      <c r="W469">
        <v>103.8</v>
      </c>
      <c r="AA469">
        <v>103.7</v>
      </c>
      <c r="AL469">
        <v>106.6</v>
      </c>
      <c r="AP469">
        <v>105.7</v>
      </c>
      <c r="AQ469">
        <v>105.8</v>
      </c>
      <c r="AR469">
        <v>104</v>
      </c>
      <c r="AT469">
        <v>107.9</v>
      </c>
      <c r="AU469">
        <v>105.9</v>
      </c>
      <c r="BC469">
        <v>112.8</v>
      </c>
      <c r="BD469">
        <v>111.4</v>
      </c>
      <c r="BG469">
        <v>98.5</v>
      </c>
      <c r="BH469">
        <v>98.7</v>
      </c>
      <c r="BI469">
        <v>96.4</v>
      </c>
      <c r="BJ469">
        <v>95</v>
      </c>
      <c r="BK469">
        <v>94.1</v>
      </c>
      <c r="BM469">
        <v>96.8</v>
      </c>
      <c r="BO469">
        <v>98.1</v>
      </c>
      <c r="BQ469">
        <v>98.1</v>
      </c>
      <c r="BR469">
        <v>100.6</v>
      </c>
      <c r="BS469">
        <v>96.4</v>
      </c>
      <c r="CB469">
        <v>108.8</v>
      </c>
      <c r="CF469">
        <v>114.8</v>
      </c>
      <c r="CG469">
        <v>97.1</v>
      </c>
      <c r="CJ469">
        <v>102.4</v>
      </c>
      <c r="CL469">
        <v>103.8</v>
      </c>
      <c r="CO469">
        <v>107.6</v>
      </c>
      <c r="CP469">
        <v>107.5</v>
      </c>
      <c r="CQ469">
        <v>114.5</v>
      </c>
      <c r="CR469">
        <v>103.3</v>
      </c>
      <c r="CS469">
        <v>101.5</v>
      </c>
      <c r="CU469">
        <v>109.6</v>
      </c>
      <c r="CW469">
        <v>100.5</v>
      </c>
      <c r="CX469">
        <v>90.8</v>
      </c>
      <c r="CZ469">
        <v>83.1</v>
      </c>
      <c r="DA469">
        <v>102.5</v>
      </c>
      <c r="DI469">
        <v>105.2</v>
      </c>
      <c r="DK469">
        <v>103.5</v>
      </c>
      <c r="DQ469">
        <v>106.3</v>
      </c>
      <c r="DX469">
        <v>103.2</v>
      </c>
      <c r="EB469">
        <v>107.2</v>
      </c>
      <c r="EC469">
        <v>109.4</v>
      </c>
      <c r="EE469">
        <v>107.8</v>
      </c>
      <c r="EF469">
        <v>106.7</v>
      </c>
      <c r="EI469">
        <v>107.2</v>
      </c>
      <c r="EK469">
        <v>109.4</v>
      </c>
      <c r="EP469">
        <v>106.3</v>
      </c>
      <c r="EQ469">
        <v>104.8</v>
      </c>
      <c r="ER469">
        <v>107.3</v>
      </c>
      <c r="EW469">
        <v>112.2</v>
      </c>
      <c r="EY469">
        <v>105.5</v>
      </c>
      <c r="EZ469">
        <v>106</v>
      </c>
      <c r="FA469">
        <v>105.8</v>
      </c>
      <c r="FB469">
        <v>103.3</v>
      </c>
      <c r="FC469">
        <v>109.2</v>
      </c>
      <c r="FE469">
        <v>104.6</v>
      </c>
      <c r="FF469">
        <v>106.5</v>
      </c>
      <c r="FG469">
        <v>105.6</v>
      </c>
      <c r="FH469">
        <v>106</v>
      </c>
      <c r="FI469">
        <v>104.5</v>
      </c>
      <c r="FJ469">
        <v>104.3</v>
      </c>
      <c r="FM469">
        <v>103.7</v>
      </c>
      <c r="FO469">
        <v>103.7</v>
      </c>
      <c r="FP469">
        <v>101.6</v>
      </c>
      <c r="FQ469">
        <v>103.7</v>
      </c>
      <c r="FS469">
        <v>100.5</v>
      </c>
      <c r="FX469">
        <v>106.2</v>
      </c>
      <c r="FY469">
        <v>105.8</v>
      </c>
      <c r="GA469">
        <v>106.8</v>
      </c>
      <c r="GC469">
        <v>106.7</v>
      </c>
      <c r="GD469">
        <v>106.3</v>
      </c>
      <c r="GF469">
        <v>111.8</v>
      </c>
      <c r="GH469">
        <v>98.2</v>
      </c>
      <c r="GI469">
        <v>98.2</v>
      </c>
      <c r="GJ469">
        <v>98.5</v>
      </c>
      <c r="GL469">
        <v>99.7</v>
      </c>
      <c r="GP469">
        <v>107.4</v>
      </c>
      <c r="GR469">
        <v>121.8</v>
      </c>
      <c r="GZ469">
        <v>115.2</v>
      </c>
      <c r="HA469">
        <v>116.8</v>
      </c>
      <c r="HB469">
        <v>122.3</v>
      </c>
      <c r="HC469">
        <v>114.7</v>
      </c>
      <c r="HD469">
        <v>115</v>
      </c>
      <c r="HE469">
        <v>114.8</v>
      </c>
      <c r="HI469">
        <v>10.7</v>
      </c>
      <c r="IA469">
        <v>105.7</v>
      </c>
      <c r="IE469">
        <v>103.7</v>
      </c>
      <c r="IH469">
        <v>102.5</v>
      </c>
      <c r="IN469">
        <v>113.9</v>
      </c>
      <c r="IU469">
        <v>120.6</v>
      </c>
      <c r="IV469">
        <v>121.9</v>
      </c>
      <c r="IW469">
        <v>122.1</v>
      </c>
      <c r="IX469">
        <v>11.5</v>
      </c>
      <c r="JJ469">
        <v>116.2</v>
      </c>
      <c r="JQ469">
        <v>114.4</v>
      </c>
      <c r="JX469">
        <v>110</v>
      </c>
      <c r="JY469">
        <v>109.1</v>
      </c>
      <c r="JZ469">
        <v>108.6</v>
      </c>
      <c r="KA469">
        <v>107.7</v>
      </c>
      <c r="KB469">
        <v>109.6</v>
      </c>
      <c r="KC469">
        <v>109.3</v>
      </c>
      <c r="KD469">
        <v>107.8</v>
      </c>
      <c r="KE469">
        <v>107.3</v>
      </c>
      <c r="KF469">
        <v>321.10000000000002</v>
      </c>
      <c r="KG469">
        <v>104.9</v>
      </c>
      <c r="KH469">
        <v>109.6</v>
      </c>
      <c r="KI469">
        <v>103.5</v>
      </c>
      <c r="KJ469">
        <v>105.3</v>
      </c>
      <c r="KK469">
        <v>105.1</v>
      </c>
      <c r="KL469">
        <v>106.3</v>
      </c>
      <c r="KQ469">
        <v>110.5</v>
      </c>
      <c r="KR469">
        <v>114.5</v>
      </c>
      <c r="KT469">
        <v>9018000000</v>
      </c>
      <c r="KU469">
        <v>918049333333.33337</v>
      </c>
      <c r="KV469">
        <v>385645333333.33331</v>
      </c>
      <c r="KW469">
        <v>132150333333.33333</v>
      </c>
      <c r="KX469">
        <v>61806000000</v>
      </c>
      <c r="KY469">
        <v>44038000000</v>
      </c>
      <c r="KZ469">
        <v>9860000000</v>
      </c>
      <c r="LA469">
        <v>7907666666.666667</v>
      </c>
      <c r="LB469">
        <v>31711000000</v>
      </c>
      <c r="LC469">
        <v>17870666666.666668</v>
      </c>
      <c r="LD469">
        <v>6595000000</v>
      </c>
      <c r="LE469">
        <v>4816666666.666667</v>
      </c>
      <c r="LF469">
        <v>2428666666.6666665</v>
      </c>
      <c r="LG469">
        <v>24568666666.666668</v>
      </c>
      <c r="LH469">
        <v>12815666666.666666</v>
      </c>
      <c r="LI469">
        <v>4020333333.3333335</v>
      </c>
      <c r="LJ469">
        <v>4782000000</v>
      </c>
      <c r="LK469">
        <v>2458000000</v>
      </c>
      <c r="LL469">
        <v>493000000</v>
      </c>
      <c r="LM469">
        <v>14064666666.666666</v>
      </c>
      <c r="LN469">
        <v>7107333333.333333</v>
      </c>
      <c r="LO469">
        <v>3264333333.3333335</v>
      </c>
      <c r="LP469">
        <v>1090333333.3333333</v>
      </c>
      <c r="LQ469">
        <v>2196333333.3333335</v>
      </c>
      <c r="LR469">
        <v>406333333.33333331</v>
      </c>
      <c r="LS469">
        <v>253495000000</v>
      </c>
      <c r="LT469">
        <v>101257666666.66667</v>
      </c>
      <c r="LU469">
        <v>87530666666.666672</v>
      </c>
      <c r="LV469">
        <v>13421333333.333334</v>
      </c>
      <c r="LW469">
        <v>305666666.66666669</v>
      </c>
      <c r="LX469">
        <v>49335000000</v>
      </c>
      <c r="LY469">
        <v>40711666666.666664</v>
      </c>
      <c r="LZ469">
        <v>24388333333.333332</v>
      </c>
      <c r="MA469">
        <v>14192666666.666666</v>
      </c>
      <c r="MB469">
        <v>2130666666.6666667</v>
      </c>
      <c r="MC469">
        <v>8623333333.333334</v>
      </c>
      <c r="MD469">
        <v>37016333333.333336</v>
      </c>
      <c r="ME469">
        <v>32578666666.666668</v>
      </c>
      <c r="MF469">
        <v>4437666666.666667</v>
      </c>
      <c r="MG469">
        <v>65886000000</v>
      </c>
      <c r="MH469">
        <v>11304000000</v>
      </c>
      <c r="MI469">
        <v>11270666666.666666</v>
      </c>
      <c r="MJ469">
        <v>14075000000</v>
      </c>
      <c r="MK469">
        <v>9495666666.666666</v>
      </c>
      <c r="ML469">
        <v>10328666666.666666</v>
      </c>
      <c r="MM469">
        <v>8465666666.666667</v>
      </c>
      <c r="MN469">
        <v>946000000</v>
      </c>
      <c r="MO469">
        <v>532404333333.33331</v>
      </c>
      <c r="MP469">
        <v>516314333333.33331</v>
      </c>
      <c r="MQ469">
        <v>168430000000</v>
      </c>
      <c r="MR469">
        <v>133356000000</v>
      </c>
      <c r="MS469">
        <v>36794000000</v>
      </c>
      <c r="MT469">
        <v>94686666666.666672</v>
      </c>
      <c r="MU469">
        <v>1718000000</v>
      </c>
      <c r="MV469">
        <v>157333333.33333334</v>
      </c>
      <c r="MW469">
        <v>35074000000</v>
      </c>
      <c r="MX469">
        <v>5756000000</v>
      </c>
      <c r="MY469">
        <v>29318000000</v>
      </c>
      <c r="MZ469">
        <v>19495666666.666668</v>
      </c>
      <c r="NA469">
        <v>9822000000</v>
      </c>
      <c r="NB469">
        <v>102028666666.66667</v>
      </c>
      <c r="NC469">
        <v>43798333333.333336</v>
      </c>
      <c r="ND469">
        <v>26186000000</v>
      </c>
      <c r="NE469">
        <v>7608666666.666667</v>
      </c>
      <c r="NF469">
        <v>10003666666.666666</v>
      </c>
      <c r="NG469">
        <v>58230333333.333336</v>
      </c>
      <c r="NH469">
        <v>49099666666.666664</v>
      </c>
      <c r="NI469">
        <v>9130666666.666666</v>
      </c>
      <c r="NJ469">
        <v>30347666666.666668</v>
      </c>
      <c r="NK469">
        <v>21015333333.333332</v>
      </c>
      <c r="NL469">
        <v>18076333333.333332</v>
      </c>
      <c r="NM469">
        <v>2939000000</v>
      </c>
      <c r="NN469">
        <v>9332333333.333334</v>
      </c>
      <c r="NO469">
        <v>3272333333.3333335</v>
      </c>
      <c r="NP469">
        <v>5975000000</v>
      </c>
      <c r="NQ469">
        <v>85333333.333333328</v>
      </c>
      <c r="NR469">
        <v>24929666666.666668</v>
      </c>
      <c r="NS469">
        <v>10771333333.333334</v>
      </c>
      <c r="NT469">
        <v>7433000000</v>
      </c>
      <c r="NU469">
        <v>4780666666.666667</v>
      </c>
      <c r="NV469">
        <v>1944333333.3333333</v>
      </c>
      <c r="NW469">
        <v>58455333333.333336</v>
      </c>
      <c r="NX469">
        <v>52309666666.666664</v>
      </c>
      <c r="NY469">
        <v>50241000000</v>
      </c>
      <c r="NZ469">
        <v>2068666666.6666667</v>
      </c>
      <c r="OA469">
        <v>6145666666.666667</v>
      </c>
      <c r="OB469">
        <v>61273000000</v>
      </c>
      <c r="OC469">
        <v>35582666666.666664</v>
      </c>
      <c r="OD469">
        <v>25432666666.666668</v>
      </c>
      <c r="OE469">
        <v>10150333333.333334</v>
      </c>
      <c r="OF469">
        <v>25690333333.333332</v>
      </c>
      <c r="OG469">
        <v>9647333333.333334</v>
      </c>
      <c r="OH469">
        <v>577666666.66666663</v>
      </c>
      <c r="OI469">
        <v>9472666666.666666</v>
      </c>
      <c r="OJ469">
        <v>5992666666.666667</v>
      </c>
      <c r="OK469">
        <v>70850333333.333328</v>
      </c>
      <c r="OL469">
        <v>17916666666.666668</v>
      </c>
      <c r="OM469">
        <v>15921666666.666666</v>
      </c>
      <c r="ON469">
        <v>1995000000</v>
      </c>
      <c r="OP469">
        <v>12822000000</v>
      </c>
      <c r="OQ469">
        <v>7492666666.666667</v>
      </c>
      <c r="OR469">
        <v>3145333333.3333335</v>
      </c>
      <c r="OS469">
        <v>2184333333.3333335</v>
      </c>
      <c r="OT469">
        <v>14269666666.666666</v>
      </c>
      <c r="OU469">
        <v>8498333333.333333</v>
      </c>
      <c r="OV469">
        <v>6467666666.666667</v>
      </c>
      <c r="OW469">
        <v>1857666666.6666667</v>
      </c>
      <c r="OX469">
        <v>9615666666.666666</v>
      </c>
      <c r="OY469">
        <v>7758000000</v>
      </c>
      <c r="OZ469">
        <v>16090000000</v>
      </c>
      <c r="PA469">
        <v>70430333333.333328</v>
      </c>
      <c r="PB469">
        <v>54340333333.333336</v>
      </c>
    </row>
    <row r="470" spans="1:418" x14ac:dyDescent="0.45">
      <c r="A470" s="71">
        <v>31321</v>
      </c>
      <c r="B470">
        <v>108.5</v>
      </c>
      <c r="C470">
        <v>108.9</v>
      </c>
      <c r="D470">
        <v>111.5</v>
      </c>
      <c r="F470">
        <v>113.8</v>
      </c>
      <c r="H470">
        <v>118.2</v>
      </c>
      <c r="I470">
        <v>118.2</v>
      </c>
      <c r="J470">
        <v>114.8</v>
      </c>
      <c r="K470">
        <v>114.8</v>
      </c>
      <c r="L470">
        <v>106.8</v>
      </c>
      <c r="M470">
        <v>103.9</v>
      </c>
      <c r="N470">
        <v>96.3</v>
      </c>
      <c r="O470">
        <v>95.5</v>
      </c>
      <c r="Q470">
        <v>106.2</v>
      </c>
      <c r="R470">
        <v>109.5</v>
      </c>
      <c r="S470">
        <v>103.1</v>
      </c>
      <c r="V470">
        <v>111.8</v>
      </c>
      <c r="W470">
        <v>104.4</v>
      </c>
      <c r="AA470">
        <v>106.1</v>
      </c>
      <c r="AL470">
        <v>107.2</v>
      </c>
      <c r="AP470">
        <v>105.9</v>
      </c>
      <c r="AQ470">
        <v>105.8</v>
      </c>
      <c r="AR470">
        <v>103.9</v>
      </c>
      <c r="AT470">
        <v>108.3</v>
      </c>
      <c r="AU470">
        <v>106.1</v>
      </c>
      <c r="BC470">
        <v>113</v>
      </c>
      <c r="BD470">
        <v>111.8</v>
      </c>
      <c r="BG470">
        <v>98.8</v>
      </c>
      <c r="BH470">
        <v>99.1</v>
      </c>
      <c r="BI470">
        <v>96.9</v>
      </c>
      <c r="BJ470">
        <v>95.8</v>
      </c>
      <c r="BK470">
        <v>93.1</v>
      </c>
      <c r="BM470">
        <v>96.6</v>
      </c>
      <c r="BO470">
        <v>98</v>
      </c>
      <c r="BQ470">
        <v>96.2</v>
      </c>
      <c r="BR470">
        <v>100.1</v>
      </c>
      <c r="BS470">
        <v>97.1</v>
      </c>
      <c r="CB470">
        <v>108.9</v>
      </c>
      <c r="CF470">
        <v>114.8</v>
      </c>
      <c r="CG470">
        <v>97</v>
      </c>
      <c r="CJ470">
        <v>101.7</v>
      </c>
      <c r="CL470">
        <v>103.3</v>
      </c>
      <c r="CO470">
        <v>107.3</v>
      </c>
      <c r="CP470">
        <v>107</v>
      </c>
      <c r="CQ470">
        <v>115.6</v>
      </c>
      <c r="CR470">
        <v>113.2</v>
      </c>
      <c r="CS470">
        <v>97.8</v>
      </c>
      <c r="CU470">
        <v>105</v>
      </c>
      <c r="CW470">
        <v>100.3</v>
      </c>
      <c r="CX470">
        <v>89.1</v>
      </c>
      <c r="CZ470">
        <v>90.8</v>
      </c>
      <c r="DA470">
        <v>104.4</v>
      </c>
      <c r="DI470">
        <v>105</v>
      </c>
      <c r="DK470">
        <v>103.2</v>
      </c>
      <c r="DQ470">
        <v>106.2</v>
      </c>
      <c r="DX470">
        <v>103</v>
      </c>
      <c r="EB470">
        <v>107.3</v>
      </c>
      <c r="EC470">
        <v>109.1</v>
      </c>
      <c r="EE470">
        <v>108.1</v>
      </c>
      <c r="EF470">
        <v>107.1</v>
      </c>
      <c r="EI470">
        <v>107.5</v>
      </c>
      <c r="EK470">
        <v>109.5</v>
      </c>
      <c r="EP470">
        <v>109.6</v>
      </c>
      <c r="EQ470">
        <v>108.5</v>
      </c>
      <c r="ER470">
        <v>107.6</v>
      </c>
      <c r="EW470">
        <v>114.1</v>
      </c>
      <c r="EY470">
        <v>105.7</v>
      </c>
      <c r="EZ470">
        <v>106</v>
      </c>
      <c r="FA470">
        <v>105.8</v>
      </c>
      <c r="FB470">
        <v>104.1</v>
      </c>
      <c r="FC470">
        <v>108.1</v>
      </c>
      <c r="FE470">
        <v>104.7</v>
      </c>
      <c r="FF470">
        <v>106.1</v>
      </c>
      <c r="FG470">
        <v>105.9</v>
      </c>
      <c r="FH470">
        <v>106.4</v>
      </c>
      <c r="FI470">
        <v>105.9</v>
      </c>
      <c r="FJ470">
        <v>106.4</v>
      </c>
      <c r="FM470">
        <v>103.5</v>
      </c>
      <c r="FO470">
        <v>103.5</v>
      </c>
      <c r="FP470">
        <v>101.3</v>
      </c>
      <c r="FQ470">
        <v>104.4</v>
      </c>
      <c r="FS470">
        <v>99.8</v>
      </c>
      <c r="FX470">
        <v>106.5</v>
      </c>
      <c r="FY470">
        <v>106.1</v>
      </c>
      <c r="GA470">
        <v>106.8</v>
      </c>
      <c r="GC470">
        <v>106.9</v>
      </c>
      <c r="GD470">
        <v>106.7</v>
      </c>
      <c r="GF470">
        <v>111.9</v>
      </c>
      <c r="GH470">
        <v>98.2</v>
      </c>
      <c r="GI470">
        <v>98.1</v>
      </c>
      <c r="GJ470">
        <v>98.5</v>
      </c>
      <c r="GL470">
        <v>99.8</v>
      </c>
      <c r="GP470">
        <v>108.1</v>
      </c>
      <c r="GR470">
        <v>122.9</v>
      </c>
      <c r="GZ470">
        <v>115.8</v>
      </c>
      <c r="HA470">
        <v>117.4</v>
      </c>
      <c r="HB470">
        <v>123.1</v>
      </c>
      <c r="HC470">
        <v>115.3</v>
      </c>
      <c r="HD470">
        <v>115.6</v>
      </c>
      <c r="HE470">
        <v>115.5</v>
      </c>
      <c r="HI470">
        <v>10.7</v>
      </c>
      <c r="IA470">
        <v>106.4</v>
      </c>
      <c r="IE470">
        <v>104</v>
      </c>
      <c r="IH470">
        <v>102.5</v>
      </c>
      <c r="IN470">
        <v>113.6</v>
      </c>
      <c r="IU470">
        <v>121.5</v>
      </c>
      <c r="IV470">
        <v>122.5</v>
      </c>
      <c r="IW470">
        <v>122.9</v>
      </c>
      <c r="IX470">
        <v>11.5</v>
      </c>
      <c r="JJ470">
        <v>116.6</v>
      </c>
      <c r="JQ470">
        <v>115</v>
      </c>
      <c r="JX470">
        <v>110.5</v>
      </c>
      <c r="JY470">
        <v>109.5</v>
      </c>
      <c r="JZ470">
        <v>109</v>
      </c>
      <c r="KA470">
        <v>108.1</v>
      </c>
      <c r="KB470">
        <v>110.1</v>
      </c>
      <c r="KC470">
        <v>109.8</v>
      </c>
      <c r="KD470">
        <v>108.2</v>
      </c>
      <c r="KE470">
        <v>107.6</v>
      </c>
      <c r="KF470">
        <v>321.10000000000002</v>
      </c>
      <c r="KG470">
        <v>105</v>
      </c>
      <c r="KH470">
        <v>109.9</v>
      </c>
      <c r="KI470">
        <v>103.3</v>
      </c>
      <c r="KJ470">
        <v>105.6</v>
      </c>
      <c r="KK470">
        <v>105.4</v>
      </c>
      <c r="KL470">
        <v>106.7</v>
      </c>
      <c r="KQ470">
        <v>111</v>
      </c>
      <c r="KR470">
        <v>114.9</v>
      </c>
      <c r="KT470">
        <v>9272333333.333334</v>
      </c>
      <c r="KU470">
        <v>926466666666.66663</v>
      </c>
      <c r="KV470">
        <v>385699000000</v>
      </c>
      <c r="KW470">
        <v>127917333333.33333</v>
      </c>
      <c r="KX470">
        <v>55443000000</v>
      </c>
      <c r="KY470">
        <v>37855666666.666664</v>
      </c>
      <c r="KZ470">
        <v>9665333333.333334</v>
      </c>
      <c r="LA470">
        <v>7922333333.333333</v>
      </c>
      <c r="LB470">
        <v>32645333333.333332</v>
      </c>
      <c r="LC470">
        <v>18423333333.333332</v>
      </c>
      <c r="LD470">
        <v>6905333333.333333</v>
      </c>
      <c r="LE470">
        <v>4838000000</v>
      </c>
      <c r="LF470">
        <v>2479000000</v>
      </c>
      <c r="LG470">
        <v>25416333333.333332</v>
      </c>
      <c r="LH470">
        <v>13593000000</v>
      </c>
      <c r="LI470">
        <v>4180666666.6666665</v>
      </c>
      <c r="LJ470">
        <v>4584333333.333333</v>
      </c>
      <c r="LK470">
        <v>2543000000</v>
      </c>
      <c r="LL470">
        <v>515333333.33333331</v>
      </c>
      <c r="LM470">
        <v>14412333333.333334</v>
      </c>
      <c r="LN470">
        <v>7293666666.666667</v>
      </c>
      <c r="LO470">
        <v>3339666666.6666665</v>
      </c>
      <c r="LP470">
        <v>1146000000</v>
      </c>
      <c r="LQ470">
        <v>2227666666.6666665</v>
      </c>
      <c r="LR470">
        <v>405333333.33333331</v>
      </c>
      <c r="LS470">
        <v>257781666666.66666</v>
      </c>
      <c r="LT470">
        <v>103225666666.66667</v>
      </c>
      <c r="LU470">
        <v>89317000000</v>
      </c>
      <c r="LV470">
        <v>13606000000</v>
      </c>
      <c r="LW470">
        <v>302666666.66666669</v>
      </c>
      <c r="LX470">
        <v>50215333333.333336</v>
      </c>
      <c r="LY470">
        <v>41467666666.666664</v>
      </c>
      <c r="LZ470">
        <v>24807666666.666668</v>
      </c>
      <c r="MA470">
        <v>14502333333.333334</v>
      </c>
      <c r="MB470">
        <v>2157666666.6666665</v>
      </c>
      <c r="MC470">
        <v>8747666666.666666</v>
      </c>
      <c r="MD470">
        <v>37142666666.666664</v>
      </c>
      <c r="ME470">
        <v>32653000000</v>
      </c>
      <c r="MF470">
        <v>4489666666.666667</v>
      </c>
      <c r="MG470">
        <v>67198000000</v>
      </c>
      <c r="MH470">
        <v>11616333333.333334</v>
      </c>
      <c r="MI470">
        <v>11413000000</v>
      </c>
      <c r="MJ470">
        <v>14357000000</v>
      </c>
      <c r="MK470">
        <v>9684666666.666666</v>
      </c>
      <c r="ML470">
        <v>10464333333.333334</v>
      </c>
      <c r="MM470">
        <v>8560666666.666667</v>
      </c>
      <c r="MN470">
        <v>1102333333.3333333</v>
      </c>
      <c r="MO470">
        <v>540767666666.66669</v>
      </c>
      <c r="MP470">
        <v>524408000000</v>
      </c>
      <c r="MQ470">
        <v>172803000000</v>
      </c>
      <c r="MR470">
        <v>136739000000</v>
      </c>
      <c r="MS470">
        <v>38024000000</v>
      </c>
      <c r="MT470">
        <v>96849000000</v>
      </c>
      <c r="MU470">
        <v>1709333333.3333333</v>
      </c>
      <c r="MV470">
        <v>156666666.66666666</v>
      </c>
      <c r="MW470">
        <v>36064000000</v>
      </c>
      <c r="MX470">
        <v>5913333333.333333</v>
      </c>
      <c r="MY470">
        <v>30150666666.666668</v>
      </c>
      <c r="MZ470">
        <v>20188666666.666668</v>
      </c>
      <c r="NA470">
        <v>9961666666.666666</v>
      </c>
      <c r="NB470">
        <v>104668000000</v>
      </c>
      <c r="NC470">
        <v>45035000000</v>
      </c>
      <c r="ND470">
        <v>26861000000</v>
      </c>
      <c r="NE470">
        <v>7739000000</v>
      </c>
      <c r="NF470">
        <v>10435333333.333334</v>
      </c>
      <c r="NG470">
        <v>59632666666.666664</v>
      </c>
      <c r="NH470">
        <v>50275333333.333336</v>
      </c>
      <c r="NI470">
        <v>9357333333.333334</v>
      </c>
      <c r="NJ470">
        <v>30850000000</v>
      </c>
      <c r="NK470">
        <v>21452666666.666668</v>
      </c>
      <c r="NL470">
        <v>18434666666.666668</v>
      </c>
      <c r="NM470">
        <v>3018000000</v>
      </c>
      <c r="NN470">
        <v>9397333333.333334</v>
      </c>
      <c r="NO470">
        <v>3279333333.3333335</v>
      </c>
      <c r="NP470">
        <v>6023333333.333333</v>
      </c>
      <c r="NQ470">
        <v>94333333.333333328</v>
      </c>
      <c r="NR470">
        <v>25636333333.333332</v>
      </c>
      <c r="NS470">
        <v>11000333333.333334</v>
      </c>
      <c r="NT470">
        <v>7637000000</v>
      </c>
      <c r="NU470">
        <v>4985333333.333333</v>
      </c>
      <c r="NV470">
        <v>2013333333.3333333</v>
      </c>
      <c r="NW470">
        <v>58905000000</v>
      </c>
      <c r="NX470">
        <v>52779666666.666664</v>
      </c>
      <c r="NY470">
        <v>50738666666.666664</v>
      </c>
      <c r="NZ470">
        <v>2041000000</v>
      </c>
      <c r="OA470">
        <v>6125333333.333333</v>
      </c>
      <c r="OB470">
        <v>59992333333.333336</v>
      </c>
      <c r="OC470">
        <v>36738666666.666664</v>
      </c>
      <c r="OD470">
        <v>25774333333.333332</v>
      </c>
      <c r="OE470">
        <v>10964333333.333334</v>
      </c>
      <c r="OF470">
        <v>23254000000</v>
      </c>
      <c r="OG470">
        <v>9861333333.333334</v>
      </c>
      <c r="OH470">
        <v>583333333.33333337</v>
      </c>
      <c r="OI470">
        <v>9179000000</v>
      </c>
      <c r="OJ470">
        <v>3630333333.3333335</v>
      </c>
      <c r="OK470">
        <v>71553666666.666672</v>
      </c>
      <c r="OL470">
        <v>18142333333.333332</v>
      </c>
      <c r="OM470">
        <v>16130333333.333334</v>
      </c>
      <c r="ON470">
        <v>2012000000</v>
      </c>
      <c r="OP470">
        <v>13019666666.666666</v>
      </c>
      <c r="OQ470">
        <v>7673000000</v>
      </c>
      <c r="OR470">
        <v>3226333333.3333335</v>
      </c>
      <c r="OS470">
        <v>2120333333.3333333</v>
      </c>
      <c r="OT470">
        <v>14623000000</v>
      </c>
      <c r="OU470">
        <v>8811000000</v>
      </c>
      <c r="OV470">
        <v>6564000000</v>
      </c>
      <c r="OW470">
        <v>1121333333.3333333</v>
      </c>
      <c r="OX470">
        <v>8984333333.333334</v>
      </c>
      <c r="OY470">
        <v>7863000000</v>
      </c>
      <c r="OZ470">
        <v>16359333333.333334</v>
      </c>
      <c r="PA470">
        <v>72151333333.333328</v>
      </c>
      <c r="PB470">
        <v>55791666666.666664</v>
      </c>
    </row>
    <row r="471" spans="1:418" x14ac:dyDescent="0.45">
      <c r="A471" s="71">
        <v>31352</v>
      </c>
      <c r="B471">
        <v>109</v>
      </c>
      <c r="C471">
        <v>109.5</v>
      </c>
      <c r="D471">
        <v>112.3</v>
      </c>
      <c r="F471">
        <v>114.6</v>
      </c>
      <c r="H471">
        <v>118.7</v>
      </c>
      <c r="I471">
        <v>118.6</v>
      </c>
      <c r="J471">
        <v>115.7</v>
      </c>
      <c r="K471">
        <v>115.7</v>
      </c>
      <c r="L471">
        <v>107.3</v>
      </c>
      <c r="M471">
        <v>104.4</v>
      </c>
      <c r="N471">
        <v>98.8</v>
      </c>
      <c r="O471">
        <v>98.1</v>
      </c>
      <c r="Q471">
        <v>106.1</v>
      </c>
      <c r="R471">
        <v>109.7</v>
      </c>
      <c r="S471">
        <v>102.6</v>
      </c>
      <c r="V471">
        <v>112.5</v>
      </c>
      <c r="W471">
        <v>104.6</v>
      </c>
      <c r="AA471">
        <v>107.1</v>
      </c>
      <c r="AL471">
        <v>107.4</v>
      </c>
      <c r="AP471">
        <v>106.5</v>
      </c>
      <c r="AQ471">
        <v>106.5</v>
      </c>
      <c r="AR471">
        <v>104.8</v>
      </c>
      <c r="AT471">
        <v>109.4</v>
      </c>
      <c r="AU471">
        <v>106.1</v>
      </c>
      <c r="BC471">
        <v>113.2</v>
      </c>
      <c r="BD471">
        <v>112.2</v>
      </c>
      <c r="BG471">
        <v>101</v>
      </c>
      <c r="BH471">
        <v>101.4</v>
      </c>
      <c r="BI471">
        <v>99.2</v>
      </c>
      <c r="BJ471">
        <v>98.6</v>
      </c>
      <c r="BK471">
        <v>95.9</v>
      </c>
      <c r="BM471">
        <v>99.4</v>
      </c>
      <c r="BO471">
        <v>100.2</v>
      </c>
      <c r="BQ471">
        <v>98.4</v>
      </c>
      <c r="BR471">
        <v>101.7</v>
      </c>
      <c r="BS471">
        <v>102.2</v>
      </c>
      <c r="CB471">
        <v>112.4</v>
      </c>
      <c r="CF471">
        <v>120</v>
      </c>
      <c r="CG471">
        <v>95.9</v>
      </c>
      <c r="CJ471">
        <v>101.2</v>
      </c>
      <c r="CL471">
        <v>103.7</v>
      </c>
      <c r="CO471">
        <v>107.9</v>
      </c>
      <c r="CP471">
        <v>108</v>
      </c>
      <c r="CQ471">
        <v>114.2</v>
      </c>
      <c r="CR471">
        <v>122.3</v>
      </c>
      <c r="CS471">
        <v>92</v>
      </c>
      <c r="CU471">
        <v>106.4</v>
      </c>
      <c r="CW471">
        <v>102.5</v>
      </c>
      <c r="CX471">
        <v>89.7</v>
      </c>
      <c r="CZ471">
        <v>107.5</v>
      </c>
      <c r="DA471">
        <v>106.2</v>
      </c>
      <c r="DI471">
        <v>104.9</v>
      </c>
      <c r="DK471">
        <v>103.4</v>
      </c>
      <c r="DQ471">
        <v>106.3</v>
      </c>
      <c r="DX471">
        <v>103</v>
      </c>
      <c r="EB471">
        <v>107.6</v>
      </c>
      <c r="EC471">
        <v>109</v>
      </c>
      <c r="EE471">
        <v>108.7</v>
      </c>
      <c r="EF471">
        <v>106.7</v>
      </c>
      <c r="EI471">
        <v>107.9</v>
      </c>
      <c r="EK471">
        <v>109.8</v>
      </c>
      <c r="EP471">
        <v>109.5</v>
      </c>
      <c r="EQ471">
        <v>108.1</v>
      </c>
      <c r="ER471">
        <v>107.6</v>
      </c>
      <c r="EW471">
        <v>115.1</v>
      </c>
      <c r="EY471">
        <v>106</v>
      </c>
      <c r="EZ471">
        <v>106.1</v>
      </c>
      <c r="FA471">
        <v>106.2</v>
      </c>
      <c r="FB471">
        <v>104.9</v>
      </c>
      <c r="FC471">
        <v>108.2</v>
      </c>
      <c r="FE471">
        <v>104.6</v>
      </c>
      <c r="FF471">
        <v>105.7</v>
      </c>
      <c r="FG471">
        <v>106.2</v>
      </c>
      <c r="FH471">
        <v>106.7</v>
      </c>
      <c r="FI471">
        <v>106.1</v>
      </c>
      <c r="FJ471">
        <v>107.2</v>
      </c>
      <c r="FM471">
        <v>103.7</v>
      </c>
      <c r="FO471">
        <v>103.7</v>
      </c>
      <c r="FP471">
        <v>102.9</v>
      </c>
      <c r="FQ471">
        <v>106</v>
      </c>
      <c r="FS471">
        <v>101.1</v>
      </c>
      <c r="FX471">
        <v>107</v>
      </c>
      <c r="FY471">
        <v>106.7</v>
      </c>
      <c r="GA471">
        <v>107.3</v>
      </c>
      <c r="GC471">
        <v>107.2</v>
      </c>
      <c r="GD471">
        <v>106.9</v>
      </c>
      <c r="GF471">
        <v>112.1</v>
      </c>
      <c r="GH471">
        <v>98.9</v>
      </c>
      <c r="GI471">
        <v>98.8</v>
      </c>
      <c r="GJ471">
        <v>99.1</v>
      </c>
      <c r="GL471">
        <v>100.1</v>
      </c>
      <c r="GP471">
        <v>108.1</v>
      </c>
      <c r="GR471">
        <v>124.5</v>
      </c>
      <c r="GZ471">
        <v>116.5</v>
      </c>
      <c r="HA471">
        <v>118.1</v>
      </c>
      <c r="HB471">
        <v>123.7</v>
      </c>
      <c r="HC471">
        <v>116.1</v>
      </c>
      <c r="HD471">
        <v>116.3</v>
      </c>
      <c r="HE471">
        <v>116.2</v>
      </c>
      <c r="HI471">
        <v>10.7</v>
      </c>
      <c r="IA471">
        <v>106.2</v>
      </c>
      <c r="IE471">
        <v>104.2</v>
      </c>
      <c r="IH471">
        <v>102.7</v>
      </c>
      <c r="IN471">
        <v>114.2</v>
      </c>
      <c r="IU471">
        <v>122.3</v>
      </c>
      <c r="IV471">
        <v>123.5</v>
      </c>
      <c r="IW471">
        <v>123.9</v>
      </c>
      <c r="IX471">
        <v>11.6</v>
      </c>
      <c r="JJ471">
        <v>117.1</v>
      </c>
      <c r="JQ471">
        <v>115.6</v>
      </c>
      <c r="JX471">
        <v>111.1</v>
      </c>
      <c r="JY471">
        <v>110.1</v>
      </c>
      <c r="JZ471">
        <v>109.6</v>
      </c>
      <c r="KA471">
        <v>108.6</v>
      </c>
      <c r="KB471">
        <v>110.5</v>
      </c>
      <c r="KC471">
        <v>110.3</v>
      </c>
      <c r="KD471">
        <v>108.8</v>
      </c>
      <c r="KE471">
        <v>108.1</v>
      </c>
      <c r="KF471">
        <v>321.10000000000002</v>
      </c>
      <c r="KG471">
        <v>105.2</v>
      </c>
      <c r="KH471">
        <v>109.7</v>
      </c>
      <c r="KI471">
        <v>103.9</v>
      </c>
      <c r="KJ471">
        <v>106.1</v>
      </c>
      <c r="KK471">
        <v>105.8</v>
      </c>
      <c r="KL471">
        <v>107</v>
      </c>
      <c r="KQ471">
        <v>111.6</v>
      </c>
      <c r="KR471">
        <v>115.4</v>
      </c>
      <c r="KT471">
        <v>9272333333.333334</v>
      </c>
      <c r="KU471">
        <v>926466666666.66663</v>
      </c>
      <c r="KV471">
        <v>385699000000</v>
      </c>
      <c r="KW471">
        <v>127917333333.33333</v>
      </c>
      <c r="KX471">
        <v>55443000000</v>
      </c>
      <c r="KY471">
        <v>37855666666.666664</v>
      </c>
      <c r="KZ471">
        <v>9665333333.333334</v>
      </c>
      <c r="LA471">
        <v>7922333333.333333</v>
      </c>
      <c r="LB471">
        <v>32645333333.333332</v>
      </c>
      <c r="LC471">
        <v>18423333333.333332</v>
      </c>
      <c r="LD471">
        <v>6905333333.333333</v>
      </c>
      <c r="LE471">
        <v>4838000000</v>
      </c>
      <c r="LF471">
        <v>2479000000</v>
      </c>
      <c r="LG471">
        <v>25416333333.333332</v>
      </c>
      <c r="LH471">
        <v>13593000000</v>
      </c>
      <c r="LI471">
        <v>4180666666.6666665</v>
      </c>
      <c r="LJ471">
        <v>4584333333.333333</v>
      </c>
      <c r="LK471">
        <v>2543000000</v>
      </c>
      <c r="LL471">
        <v>515333333.33333331</v>
      </c>
      <c r="LM471">
        <v>14412333333.333334</v>
      </c>
      <c r="LN471">
        <v>7293666666.666667</v>
      </c>
      <c r="LO471">
        <v>3339666666.6666665</v>
      </c>
      <c r="LP471">
        <v>1146000000</v>
      </c>
      <c r="LQ471">
        <v>2227666666.6666665</v>
      </c>
      <c r="LR471">
        <v>405333333.33333331</v>
      </c>
      <c r="LS471">
        <v>257781666666.66666</v>
      </c>
      <c r="LT471">
        <v>103225666666.66667</v>
      </c>
      <c r="LU471">
        <v>89317000000</v>
      </c>
      <c r="LV471">
        <v>13606000000</v>
      </c>
      <c r="LW471">
        <v>302666666.66666669</v>
      </c>
      <c r="LX471">
        <v>50215333333.333336</v>
      </c>
      <c r="LY471">
        <v>41467666666.666664</v>
      </c>
      <c r="LZ471">
        <v>24807666666.666668</v>
      </c>
      <c r="MA471">
        <v>14502333333.333334</v>
      </c>
      <c r="MB471">
        <v>2157666666.6666665</v>
      </c>
      <c r="MC471">
        <v>8747666666.666666</v>
      </c>
      <c r="MD471">
        <v>37142666666.666664</v>
      </c>
      <c r="ME471">
        <v>32653000000</v>
      </c>
      <c r="MF471">
        <v>4489666666.666667</v>
      </c>
      <c r="MG471">
        <v>67198000000</v>
      </c>
      <c r="MH471">
        <v>11616333333.333334</v>
      </c>
      <c r="MI471">
        <v>11413000000</v>
      </c>
      <c r="MJ471">
        <v>14357000000</v>
      </c>
      <c r="MK471">
        <v>9684666666.666666</v>
      </c>
      <c r="ML471">
        <v>10464333333.333334</v>
      </c>
      <c r="MM471">
        <v>8560666666.666667</v>
      </c>
      <c r="MN471">
        <v>1102333333.3333333</v>
      </c>
      <c r="MO471">
        <v>540767666666.66669</v>
      </c>
      <c r="MP471">
        <v>524408000000</v>
      </c>
      <c r="MQ471">
        <v>172803000000</v>
      </c>
      <c r="MR471">
        <v>136739000000</v>
      </c>
      <c r="MS471">
        <v>38024000000</v>
      </c>
      <c r="MT471">
        <v>96849000000</v>
      </c>
      <c r="MU471">
        <v>1709333333.3333333</v>
      </c>
      <c r="MV471">
        <v>156666666.66666666</v>
      </c>
      <c r="MW471">
        <v>36064000000</v>
      </c>
      <c r="MX471">
        <v>5913333333.333333</v>
      </c>
      <c r="MY471">
        <v>30150666666.666668</v>
      </c>
      <c r="MZ471">
        <v>20188666666.666668</v>
      </c>
      <c r="NA471">
        <v>9961666666.666666</v>
      </c>
      <c r="NB471">
        <v>104668000000</v>
      </c>
      <c r="NC471">
        <v>45035000000</v>
      </c>
      <c r="ND471">
        <v>26861000000</v>
      </c>
      <c r="NE471">
        <v>7739000000</v>
      </c>
      <c r="NF471">
        <v>10435333333.333334</v>
      </c>
      <c r="NG471">
        <v>59632666666.666664</v>
      </c>
      <c r="NH471">
        <v>50275333333.333336</v>
      </c>
      <c r="NI471">
        <v>9357333333.333334</v>
      </c>
      <c r="NJ471">
        <v>30850000000</v>
      </c>
      <c r="NK471">
        <v>21452666666.666668</v>
      </c>
      <c r="NL471">
        <v>18434666666.666668</v>
      </c>
      <c r="NM471">
        <v>3018000000</v>
      </c>
      <c r="NN471">
        <v>9397333333.333334</v>
      </c>
      <c r="NO471">
        <v>3279333333.3333335</v>
      </c>
      <c r="NP471">
        <v>6023333333.333333</v>
      </c>
      <c r="NQ471">
        <v>94333333.333333328</v>
      </c>
      <c r="NR471">
        <v>25636333333.333332</v>
      </c>
      <c r="NS471">
        <v>11000333333.333334</v>
      </c>
      <c r="NT471">
        <v>7637000000</v>
      </c>
      <c r="NU471">
        <v>4985333333.333333</v>
      </c>
      <c r="NV471">
        <v>2013333333.3333333</v>
      </c>
      <c r="NW471">
        <v>58905000000</v>
      </c>
      <c r="NX471">
        <v>52779666666.666664</v>
      </c>
      <c r="NY471">
        <v>50738666666.666664</v>
      </c>
      <c r="NZ471">
        <v>2041000000</v>
      </c>
      <c r="OA471">
        <v>6125333333.333333</v>
      </c>
      <c r="OB471">
        <v>59992333333.333336</v>
      </c>
      <c r="OC471">
        <v>36738666666.666664</v>
      </c>
      <c r="OD471">
        <v>25774333333.333332</v>
      </c>
      <c r="OE471">
        <v>10964333333.333334</v>
      </c>
      <c r="OF471">
        <v>23254000000</v>
      </c>
      <c r="OG471">
        <v>9861333333.333334</v>
      </c>
      <c r="OH471">
        <v>583333333.33333337</v>
      </c>
      <c r="OI471">
        <v>9179000000</v>
      </c>
      <c r="OJ471">
        <v>3630333333.3333335</v>
      </c>
      <c r="OK471">
        <v>71553666666.666672</v>
      </c>
      <c r="OL471">
        <v>18142333333.333332</v>
      </c>
      <c r="OM471">
        <v>16130333333.333334</v>
      </c>
      <c r="ON471">
        <v>2012000000</v>
      </c>
      <c r="OP471">
        <v>13019666666.666666</v>
      </c>
      <c r="OQ471">
        <v>7673000000</v>
      </c>
      <c r="OR471">
        <v>3226333333.3333335</v>
      </c>
      <c r="OS471">
        <v>2120333333.3333333</v>
      </c>
      <c r="OT471">
        <v>14623000000</v>
      </c>
      <c r="OU471">
        <v>8811000000</v>
      </c>
      <c r="OV471">
        <v>6564000000</v>
      </c>
      <c r="OW471">
        <v>1121333333.3333333</v>
      </c>
      <c r="OX471">
        <v>8984333333.333334</v>
      </c>
      <c r="OY471">
        <v>7863000000</v>
      </c>
      <c r="OZ471">
        <v>16359333333.333334</v>
      </c>
      <c r="PA471">
        <v>72151333333.333328</v>
      </c>
      <c r="PB471">
        <v>55791666666.666664</v>
      </c>
    </row>
    <row r="472" spans="1:418" x14ac:dyDescent="0.45">
      <c r="A472" s="71">
        <v>31382</v>
      </c>
      <c r="B472">
        <v>109.5</v>
      </c>
      <c r="C472">
        <v>109.8</v>
      </c>
      <c r="D472">
        <v>112.7</v>
      </c>
      <c r="F472">
        <v>115</v>
      </c>
      <c r="H472">
        <v>119.3</v>
      </c>
      <c r="I472">
        <v>117</v>
      </c>
      <c r="J472">
        <v>116.2</v>
      </c>
      <c r="K472">
        <v>116.2</v>
      </c>
      <c r="L472">
        <v>107.7</v>
      </c>
      <c r="M472">
        <v>104.9</v>
      </c>
      <c r="N472">
        <v>100.5</v>
      </c>
      <c r="O472">
        <v>99.5</v>
      </c>
      <c r="Q472">
        <v>106.2</v>
      </c>
      <c r="R472">
        <v>110.4</v>
      </c>
      <c r="S472">
        <v>102</v>
      </c>
      <c r="V472">
        <v>113.3</v>
      </c>
      <c r="W472">
        <v>104.5</v>
      </c>
      <c r="AA472">
        <v>106.8</v>
      </c>
      <c r="AL472">
        <v>107.6</v>
      </c>
      <c r="AP472">
        <v>107.3</v>
      </c>
      <c r="AQ472">
        <v>107.3</v>
      </c>
      <c r="AR472">
        <v>105.9</v>
      </c>
      <c r="AT472">
        <v>109.2</v>
      </c>
      <c r="AU472">
        <v>106.4</v>
      </c>
      <c r="BC472">
        <v>113.8</v>
      </c>
      <c r="BD472">
        <v>113.7</v>
      </c>
      <c r="BG472">
        <v>102.2</v>
      </c>
      <c r="BH472">
        <v>102.7</v>
      </c>
      <c r="BI472">
        <v>100.6</v>
      </c>
      <c r="BJ472">
        <v>101.1</v>
      </c>
      <c r="BK472">
        <v>97.7</v>
      </c>
      <c r="BM472">
        <v>100</v>
      </c>
      <c r="BO472">
        <v>100.7</v>
      </c>
      <c r="BQ472">
        <v>99.2</v>
      </c>
      <c r="BR472">
        <v>101.4</v>
      </c>
      <c r="BS472">
        <v>102.7</v>
      </c>
      <c r="CB472">
        <v>112.2</v>
      </c>
      <c r="CF472">
        <v>119.7</v>
      </c>
      <c r="CG472">
        <v>96.5</v>
      </c>
      <c r="CJ472">
        <v>101</v>
      </c>
      <c r="CL472">
        <v>103.1</v>
      </c>
      <c r="CO472">
        <v>111.8</v>
      </c>
      <c r="CP472">
        <v>115.1</v>
      </c>
      <c r="CQ472">
        <v>117.3</v>
      </c>
      <c r="CR472">
        <v>122.7</v>
      </c>
      <c r="CS472">
        <v>98.5</v>
      </c>
      <c r="CU472">
        <v>112.9</v>
      </c>
      <c r="CW472">
        <v>111.4</v>
      </c>
      <c r="CX472">
        <v>88.6</v>
      </c>
      <c r="CZ472">
        <v>124.9</v>
      </c>
      <c r="DA472">
        <v>110.7</v>
      </c>
      <c r="DI472">
        <v>104.9</v>
      </c>
      <c r="DK472">
        <v>103.3</v>
      </c>
      <c r="DQ472">
        <v>106.4</v>
      </c>
      <c r="DX472">
        <v>102.5</v>
      </c>
      <c r="EB472">
        <v>108</v>
      </c>
      <c r="EC472">
        <v>109.3</v>
      </c>
      <c r="EE472">
        <v>109.8</v>
      </c>
      <c r="EF472">
        <v>106.8</v>
      </c>
      <c r="EI472">
        <v>107.8</v>
      </c>
      <c r="EK472">
        <v>110</v>
      </c>
      <c r="EP472">
        <v>109.5</v>
      </c>
      <c r="EQ472">
        <v>108</v>
      </c>
      <c r="ER472">
        <v>107.9</v>
      </c>
      <c r="EW472">
        <v>115.9</v>
      </c>
      <c r="EY472">
        <v>106.1</v>
      </c>
      <c r="EZ472">
        <v>106.6</v>
      </c>
      <c r="FA472">
        <v>106.9</v>
      </c>
      <c r="FB472">
        <v>105.6</v>
      </c>
      <c r="FC472">
        <v>108</v>
      </c>
      <c r="FE472">
        <v>105.6</v>
      </c>
      <c r="FF472">
        <v>105.1</v>
      </c>
      <c r="FG472">
        <v>106.2</v>
      </c>
      <c r="FH472">
        <v>106.9</v>
      </c>
      <c r="FI472">
        <v>105.5</v>
      </c>
      <c r="FJ472">
        <v>107</v>
      </c>
      <c r="FM472">
        <v>102.7</v>
      </c>
      <c r="FO472">
        <v>102.7</v>
      </c>
      <c r="FP472">
        <v>102.5</v>
      </c>
      <c r="FQ472">
        <v>105.7</v>
      </c>
      <c r="FS472">
        <v>101.1</v>
      </c>
      <c r="FX472">
        <v>107.5</v>
      </c>
      <c r="FY472">
        <v>107.2</v>
      </c>
      <c r="GA472">
        <v>107.4</v>
      </c>
      <c r="GC472">
        <v>107.2</v>
      </c>
      <c r="GD472">
        <v>107.3</v>
      </c>
      <c r="GF472">
        <v>112.6</v>
      </c>
      <c r="GH472">
        <v>99.7</v>
      </c>
      <c r="GI472">
        <v>99.5</v>
      </c>
      <c r="GJ472">
        <v>99.8</v>
      </c>
      <c r="GL472">
        <v>100.4</v>
      </c>
      <c r="GP472">
        <v>108.6</v>
      </c>
      <c r="GR472">
        <v>126</v>
      </c>
      <c r="GZ472">
        <v>117.1</v>
      </c>
      <c r="HA472">
        <v>118.2</v>
      </c>
      <c r="HB472">
        <v>124</v>
      </c>
      <c r="HC472">
        <v>116.8</v>
      </c>
      <c r="HD472">
        <v>117.1</v>
      </c>
      <c r="HE472">
        <v>117.1</v>
      </c>
      <c r="HI472">
        <v>10.8</v>
      </c>
      <c r="IA472">
        <v>105.4</v>
      </c>
      <c r="IE472">
        <v>104.3</v>
      </c>
      <c r="IH472">
        <v>101.2</v>
      </c>
      <c r="IN472">
        <v>114.4</v>
      </c>
      <c r="IU472">
        <v>123.1</v>
      </c>
      <c r="IV472">
        <v>124.3</v>
      </c>
      <c r="IW472">
        <v>124.8</v>
      </c>
      <c r="IX472">
        <v>11.7</v>
      </c>
      <c r="JJ472">
        <v>117.8</v>
      </c>
      <c r="JQ472">
        <v>116</v>
      </c>
      <c r="JX472">
        <v>111.4</v>
      </c>
      <c r="JY472">
        <v>110.5</v>
      </c>
      <c r="JZ472">
        <v>109.9</v>
      </c>
      <c r="KA472">
        <v>108.9</v>
      </c>
      <c r="KB472">
        <v>110.8</v>
      </c>
      <c r="KC472">
        <v>110.5</v>
      </c>
      <c r="KD472">
        <v>109.2</v>
      </c>
      <c r="KE472">
        <v>108.6</v>
      </c>
      <c r="KF472">
        <v>321.10000000000002</v>
      </c>
      <c r="KG472">
        <v>105.3</v>
      </c>
      <c r="KH472">
        <v>110</v>
      </c>
      <c r="KI472">
        <v>105.1</v>
      </c>
      <c r="KJ472">
        <v>106.4</v>
      </c>
      <c r="KK472">
        <v>106.1</v>
      </c>
      <c r="KL472">
        <v>107</v>
      </c>
      <c r="KQ472">
        <v>112.1</v>
      </c>
      <c r="KR472">
        <v>115.8</v>
      </c>
      <c r="KT472">
        <v>9272333333.333334</v>
      </c>
      <c r="KU472">
        <v>926466666666.66663</v>
      </c>
      <c r="KV472">
        <v>385699000000</v>
      </c>
      <c r="KW472">
        <v>127917333333.33333</v>
      </c>
      <c r="KX472">
        <v>55443000000</v>
      </c>
      <c r="KY472">
        <v>37855666666.666664</v>
      </c>
      <c r="KZ472">
        <v>9665333333.333334</v>
      </c>
      <c r="LA472">
        <v>7922333333.333333</v>
      </c>
      <c r="LB472">
        <v>32645333333.333332</v>
      </c>
      <c r="LC472">
        <v>18423333333.333332</v>
      </c>
      <c r="LD472">
        <v>6905333333.333333</v>
      </c>
      <c r="LE472">
        <v>4838000000</v>
      </c>
      <c r="LF472">
        <v>2479000000</v>
      </c>
      <c r="LG472">
        <v>25416333333.333332</v>
      </c>
      <c r="LH472">
        <v>13593000000</v>
      </c>
      <c r="LI472">
        <v>4180666666.6666665</v>
      </c>
      <c r="LJ472">
        <v>4584333333.333333</v>
      </c>
      <c r="LK472">
        <v>2543000000</v>
      </c>
      <c r="LL472">
        <v>515333333.33333331</v>
      </c>
      <c r="LM472">
        <v>14412333333.333334</v>
      </c>
      <c r="LN472">
        <v>7293666666.666667</v>
      </c>
      <c r="LO472">
        <v>3339666666.6666665</v>
      </c>
      <c r="LP472">
        <v>1146000000</v>
      </c>
      <c r="LQ472">
        <v>2227666666.6666665</v>
      </c>
      <c r="LR472">
        <v>405333333.33333331</v>
      </c>
      <c r="LS472">
        <v>257781666666.66666</v>
      </c>
      <c r="LT472">
        <v>103225666666.66667</v>
      </c>
      <c r="LU472">
        <v>89317000000</v>
      </c>
      <c r="LV472">
        <v>13606000000</v>
      </c>
      <c r="LW472">
        <v>302666666.66666669</v>
      </c>
      <c r="LX472">
        <v>50215333333.333336</v>
      </c>
      <c r="LY472">
        <v>41467666666.666664</v>
      </c>
      <c r="LZ472">
        <v>24807666666.666668</v>
      </c>
      <c r="MA472">
        <v>14502333333.333334</v>
      </c>
      <c r="MB472">
        <v>2157666666.6666665</v>
      </c>
      <c r="MC472">
        <v>8747666666.666666</v>
      </c>
      <c r="MD472">
        <v>37142666666.666664</v>
      </c>
      <c r="ME472">
        <v>32653000000</v>
      </c>
      <c r="MF472">
        <v>4489666666.666667</v>
      </c>
      <c r="MG472">
        <v>67198000000</v>
      </c>
      <c r="MH472">
        <v>11616333333.333334</v>
      </c>
      <c r="MI472">
        <v>11413000000</v>
      </c>
      <c r="MJ472">
        <v>14357000000</v>
      </c>
      <c r="MK472">
        <v>9684666666.666666</v>
      </c>
      <c r="ML472">
        <v>10464333333.333334</v>
      </c>
      <c r="MM472">
        <v>8560666666.666667</v>
      </c>
      <c r="MN472">
        <v>1102333333.3333333</v>
      </c>
      <c r="MO472">
        <v>540767666666.66669</v>
      </c>
      <c r="MP472">
        <v>524408000000</v>
      </c>
      <c r="MQ472">
        <v>172803000000</v>
      </c>
      <c r="MR472">
        <v>136739000000</v>
      </c>
      <c r="MS472">
        <v>38024000000</v>
      </c>
      <c r="MT472">
        <v>96849000000</v>
      </c>
      <c r="MU472">
        <v>1709333333.3333333</v>
      </c>
      <c r="MV472">
        <v>156666666.66666666</v>
      </c>
      <c r="MW472">
        <v>36064000000</v>
      </c>
      <c r="MX472">
        <v>5913333333.333333</v>
      </c>
      <c r="MY472">
        <v>30150666666.666668</v>
      </c>
      <c r="MZ472">
        <v>20188666666.666668</v>
      </c>
      <c r="NA472">
        <v>9961666666.666666</v>
      </c>
      <c r="NB472">
        <v>104668000000</v>
      </c>
      <c r="NC472">
        <v>45035000000</v>
      </c>
      <c r="ND472">
        <v>26861000000</v>
      </c>
      <c r="NE472">
        <v>7739000000</v>
      </c>
      <c r="NF472">
        <v>10435333333.333334</v>
      </c>
      <c r="NG472">
        <v>59632666666.666664</v>
      </c>
      <c r="NH472">
        <v>50275333333.333336</v>
      </c>
      <c r="NI472">
        <v>9357333333.333334</v>
      </c>
      <c r="NJ472">
        <v>30850000000</v>
      </c>
      <c r="NK472">
        <v>21452666666.666668</v>
      </c>
      <c r="NL472">
        <v>18434666666.666668</v>
      </c>
      <c r="NM472">
        <v>3018000000</v>
      </c>
      <c r="NN472">
        <v>9397333333.333334</v>
      </c>
      <c r="NO472">
        <v>3279333333.3333335</v>
      </c>
      <c r="NP472">
        <v>6023333333.333333</v>
      </c>
      <c r="NQ472">
        <v>94333333.333333328</v>
      </c>
      <c r="NR472">
        <v>25636333333.333332</v>
      </c>
      <c r="NS472">
        <v>11000333333.333334</v>
      </c>
      <c r="NT472">
        <v>7637000000</v>
      </c>
      <c r="NU472">
        <v>4985333333.333333</v>
      </c>
      <c r="NV472">
        <v>2013333333.3333333</v>
      </c>
      <c r="NW472">
        <v>58905000000</v>
      </c>
      <c r="NX472">
        <v>52779666666.666664</v>
      </c>
      <c r="NY472">
        <v>50738666666.666664</v>
      </c>
      <c r="NZ472">
        <v>2041000000</v>
      </c>
      <c r="OA472">
        <v>6125333333.333333</v>
      </c>
      <c r="OB472">
        <v>59992333333.333336</v>
      </c>
      <c r="OC472">
        <v>36738666666.666664</v>
      </c>
      <c r="OD472">
        <v>25774333333.333332</v>
      </c>
      <c r="OE472">
        <v>10964333333.333334</v>
      </c>
      <c r="OF472">
        <v>23254000000</v>
      </c>
      <c r="OG472">
        <v>9861333333.333334</v>
      </c>
      <c r="OH472">
        <v>583333333.33333337</v>
      </c>
      <c r="OI472">
        <v>9179000000</v>
      </c>
      <c r="OJ472">
        <v>3630333333.3333335</v>
      </c>
      <c r="OK472">
        <v>71553666666.666672</v>
      </c>
      <c r="OL472">
        <v>18142333333.333332</v>
      </c>
      <c r="OM472">
        <v>16130333333.333334</v>
      </c>
      <c r="ON472">
        <v>2012000000</v>
      </c>
      <c r="OP472">
        <v>13019666666.666666</v>
      </c>
      <c r="OQ472">
        <v>7673000000</v>
      </c>
      <c r="OR472">
        <v>3226333333.3333335</v>
      </c>
      <c r="OS472">
        <v>2120333333.3333333</v>
      </c>
      <c r="OT472">
        <v>14623000000</v>
      </c>
      <c r="OU472">
        <v>8811000000</v>
      </c>
      <c r="OV472">
        <v>6564000000</v>
      </c>
      <c r="OW472">
        <v>1121333333.3333333</v>
      </c>
      <c r="OX472">
        <v>8984333333.333334</v>
      </c>
      <c r="OY472">
        <v>7863000000</v>
      </c>
      <c r="OZ472">
        <v>16359333333.333334</v>
      </c>
      <c r="PA472">
        <v>72151333333.333328</v>
      </c>
      <c r="PB472">
        <v>55791666666.666664</v>
      </c>
    </row>
    <row r="473" spans="1:418" x14ac:dyDescent="0.45">
      <c r="A473" s="71">
        <v>31413</v>
      </c>
      <c r="B473">
        <v>109.9</v>
      </c>
      <c r="C473">
        <v>110.1</v>
      </c>
      <c r="D473">
        <v>113.2</v>
      </c>
      <c r="F473">
        <v>115.4</v>
      </c>
      <c r="H473">
        <v>119.9</v>
      </c>
      <c r="I473">
        <v>116</v>
      </c>
      <c r="J473">
        <v>116.8</v>
      </c>
      <c r="K473">
        <v>116.8</v>
      </c>
      <c r="L473">
        <v>107.8</v>
      </c>
      <c r="M473">
        <v>104.9</v>
      </c>
      <c r="N473">
        <v>99.7</v>
      </c>
      <c r="O473">
        <v>97.7</v>
      </c>
      <c r="Q473">
        <v>106.4</v>
      </c>
      <c r="R473">
        <v>110.9</v>
      </c>
      <c r="S473">
        <v>101.8</v>
      </c>
      <c r="U473">
        <v>116.7</v>
      </c>
      <c r="V473">
        <v>114.5</v>
      </c>
      <c r="W473">
        <v>104.5</v>
      </c>
      <c r="AA473">
        <v>106.6</v>
      </c>
      <c r="AL473">
        <v>107.8</v>
      </c>
      <c r="AP473">
        <v>107.5</v>
      </c>
      <c r="AQ473">
        <v>107.5</v>
      </c>
      <c r="AR473">
        <v>105.9</v>
      </c>
      <c r="AT473">
        <v>109.4</v>
      </c>
      <c r="AU473">
        <v>106.3</v>
      </c>
      <c r="BC473">
        <v>112.8</v>
      </c>
      <c r="BD473">
        <v>113.2</v>
      </c>
      <c r="BG473">
        <v>102.5</v>
      </c>
      <c r="BH473">
        <v>103.1</v>
      </c>
      <c r="BI473">
        <v>100.9</v>
      </c>
      <c r="BJ473">
        <v>100.3</v>
      </c>
      <c r="BK473">
        <v>97</v>
      </c>
      <c r="BM473">
        <v>101.9</v>
      </c>
      <c r="BO473">
        <v>100.8</v>
      </c>
      <c r="BQ473">
        <v>101.4</v>
      </c>
      <c r="BR473">
        <v>116.7</v>
      </c>
      <c r="BS473">
        <v>105.2</v>
      </c>
      <c r="CB473">
        <v>115.1</v>
      </c>
      <c r="CF473">
        <v>124.3</v>
      </c>
      <c r="CG473">
        <v>95.4</v>
      </c>
      <c r="CJ473">
        <v>100.9</v>
      </c>
      <c r="CL473">
        <v>103.4</v>
      </c>
      <c r="CO473">
        <v>110.4</v>
      </c>
      <c r="CP473">
        <v>112.7</v>
      </c>
      <c r="CQ473">
        <v>115.1</v>
      </c>
      <c r="CR473">
        <v>123.4</v>
      </c>
      <c r="CS473">
        <v>98</v>
      </c>
      <c r="CU473">
        <v>112.9</v>
      </c>
      <c r="CW473">
        <v>111.1</v>
      </c>
      <c r="CX473">
        <v>89.2</v>
      </c>
      <c r="CZ473">
        <v>144.9</v>
      </c>
      <c r="DA473">
        <v>107.4</v>
      </c>
      <c r="DI473">
        <v>105.9</v>
      </c>
      <c r="DK473">
        <v>102.8</v>
      </c>
      <c r="DQ473">
        <v>106.9</v>
      </c>
      <c r="DX473">
        <v>102.5</v>
      </c>
      <c r="EB473">
        <v>107.9</v>
      </c>
      <c r="EC473">
        <v>109.6</v>
      </c>
      <c r="EE473">
        <v>109.3</v>
      </c>
      <c r="EF473">
        <v>107.3</v>
      </c>
      <c r="EI473">
        <v>107.2</v>
      </c>
      <c r="EK473">
        <v>110.4</v>
      </c>
      <c r="EP473">
        <v>110.1</v>
      </c>
      <c r="EQ473">
        <v>108.5</v>
      </c>
      <c r="ER473">
        <v>108.2</v>
      </c>
      <c r="EW473">
        <v>116.2</v>
      </c>
      <c r="EY473">
        <v>106.1</v>
      </c>
      <c r="EZ473">
        <v>106.6</v>
      </c>
      <c r="FA473">
        <v>106.8</v>
      </c>
      <c r="FB473">
        <v>105.5</v>
      </c>
      <c r="FC473">
        <v>109.9</v>
      </c>
      <c r="FE473">
        <v>106.2</v>
      </c>
      <c r="FF473">
        <v>105.5</v>
      </c>
      <c r="FG473">
        <v>105.3</v>
      </c>
      <c r="FH473">
        <v>105.8</v>
      </c>
      <c r="FI473">
        <v>99.6</v>
      </c>
      <c r="FJ473">
        <v>106.1</v>
      </c>
      <c r="FM473">
        <v>102.7</v>
      </c>
      <c r="FO473">
        <v>102.7</v>
      </c>
      <c r="FP473">
        <v>102.3</v>
      </c>
      <c r="FQ473">
        <v>105.6</v>
      </c>
      <c r="FS473">
        <v>99.6</v>
      </c>
      <c r="FX473">
        <v>108</v>
      </c>
      <c r="FY473">
        <v>107.6</v>
      </c>
      <c r="GA473">
        <v>107.8</v>
      </c>
      <c r="GC473">
        <v>107.8</v>
      </c>
      <c r="GD473">
        <v>107.6</v>
      </c>
      <c r="GF473">
        <v>112.7</v>
      </c>
      <c r="GH473">
        <v>100.1</v>
      </c>
      <c r="GI473">
        <v>100.1</v>
      </c>
      <c r="GJ473">
        <v>100.1</v>
      </c>
      <c r="GL473">
        <v>101.1</v>
      </c>
      <c r="GP473">
        <v>108.8</v>
      </c>
      <c r="GR473">
        <v>127.7</v>
      </c>
      <c r="GZ473">
        <v>118</v>
      </c>
      <c r="HA473">
        <v>119.1</v>
      </c>
      <c r="HB473">
        <v>124.9</v>
      </c>
      <c r="HC473">
        <v>117.6</v>
      </c>
      <c r="HD473">
        <v>117.3</v>
      </c>
      <c r="HE473">
        <v>117.3</v>
      </c>
      <c r="HI473">
        <v>10.8</v>
      </c>
      <c r="IA473">
        <v>105.6</v>
      </c>
      <c r="IE473">
        <v>105</v>
      </c>
      <c r="IH473">
        <v>102.4</v>
      </c>
      <c r="IN473">
        <v>115.9</v>
      </c>
      <c r="IU473">
        <v>123.9</v>
      </c>
      <c r="IV473">
        <v>125.1</v>
      </c>
      <c r="IW473">
        <v>125.4</v>
      </c>
      <c r="IX473">
        <v>11.8</v>
      </c>
      <c r="JJ473">
        <v>118.8</v>
      </c>
      <c r="JL473">
        <v>7.6</v>
      </c>
      <c r="JQ473">
        <v>116.8</v>
      </c>
      <c r="JX473">
        <v>111.9</v>
      </c>
      <c r="JY473">
        <v>110.9</v>
      </c>
      <c r="JZ473">
        <v>110.4</v>
      </c>
      <c r="KA473">
        <v>109.4</v>
      </c>
      <c r="KB473">
        <v>111.3</v>
      </c>
      <c r="KC473">
        <v>111.1</v>
      </c>
      <c r="KD473">
        <v>109.2</v>
      </c>
      <c r="KE473">
        <v>108.9</v>
      </c>
      <c r="KF473">
        <v>322.3</v>
      </c>
      <c r="KG473">
        <v>105.1</v>
      </c>
      <c r="KH473">
        <v>110.5</v>
      </c>
      <c r="KI473">
        <v>105.8</v>
      </c>
      <c r="KJ473">
        <v>106.7</v>
      </c>
      <c r="KK473">
        <v>106.4</v>
      </c>
      <c r="KL473">
        <v>107.4</v>
      </c>
      <c r="KQ473">
        <v>112.5</v>
      </c>
      <c r="KR473">
        <v>116.4</v>
      </c>
      <c r="KT473">
        <v>9472333333.333334</v>
      </c>
      <c r="KU473">
        <v>941216000000</v>
      </c>
      <c r="KV473">
        <v>390292333333.33331</v>
      </c>
      <c r="KW473">
        <v>130542000000</v>
      </c>
      <c r="KX473">
        <v>56516333333.333336</v>
      </c>
      <c r="KY473">
        <v>39186666666.666664</v>
      </c>
      <c r="KZ473">
        <v>9541333333.333334</v>
      </c>
      <c r="LA473">
        <v>7788333333.333333</v>
      </c>
      <c r="LB473">
        <v>33374333333.333332</v>
      </c>
      <c r="LC473">
        <v>18980000000</v>
      </c>
      <c r="LD473">
        <v>6895333333.333333</v>
      </c>
      <c r="LE473">
        <v>4975000000</v>
      </c>
      <c r="LF473">
        <v>2524000000</v>
      </c>
      <c r="LG473">
        <v>25913333333.333332</v>
      </c>
      <c r="LH473">
        <v>13700333333.333334</v>
      </c>
      <c r="LI473">
        <v>4161333333.3333335</v>
      </c>
      <c r="LJ473">
        <v>5077666666.666667</v>
      </c>
      <c r="LK473">
        <v>2467000000</v>
      </c>
      <c r="LL473">
        <v>507333333.33333331</v>
      </c>
      <c r="LM473">
        <v>14737666666.666666</v>
      </c>
      <c r="LN473">
        <v>7439000000</v>
      </c>
      <c r="LO473">
        <v>3452000000</v>
      </c>
      <c r="LP473">
        <v>1129666666.6666667</v>
      </c>
      <c r="LQ473">
        <v>2306666666.6666665</v>
      </c>
      <c r="LR473">
        <v>411000000</v>
      </c>
      <c r="LS473">
        <v>259750666666.66666</v>
      </c>
      <c r="LT473">
        <v>104838666666.66667</v>
      </c>
      <c r="LU473">
        <v>90630000000</v>
      </c>
      <c r="LV473">
        <v>13899000000</v>
      </c>
      <c r="LW473">
        <v>309666666.66666669</v>
      </c>
      <c r="LX473">
        <v>51144333333.333336</v>
      </c>
      <c r="LY473">
        <v>42163333333.333336</v>
      </c>
      <c r="LZ473">
        <v>25309333333.333332</v>
      </c>
      <c r="MA473">
        <v>14660333333.333334</v>
      </c>
      <c r="MB473">
        <v>2193666666.6666665</v>
      </c>
      <c r="MC473">
        <v>8981333333.333334</v>
      </c>
      <c r="MD473">
        <v>35535333333.333336</v>
      </c>
      <c r="ME473">
        <v>31418666666.666668</v>
      </c>
      <c r="MF473">
        <v>4116666666.6666665</v>
      </c>
      <c r="MG473">
        <v>68232000000</v>
      </c>
      <c r="MH473">
        <v>11853000000</v>
      </c>
      <c r="MI473">
        <v>11599666666.666666</v>
      </c>
      <c r="MJ473">
        <v>14663666666.666666</v>
      </c>
      <c r="MK473">
        <v>9866333333.333334</v>
      </c>
      <c r="ML473">
        <v>10494333333.333334</v>
      </c>
      <c r="MM473">
        <v>8711666666.666666</v>
      </c>
      <c r="MN473">
        <v>1043333333.3333334</v>
      </c>
      <c r="MO473">
        <v>550923666666.66663</v>
      </c>
      <c r="MP473">
        <v>533996000000</v>
      </c>
      <c r="MQ473">
        <v>174309000000</v>
      </c>
      <c r="MR473">
        <v>139278666666.66666</v>
      </c>
      <c r="MS473">
        <v>38718000000</v>
      </c>
      <c r="MT473">
        <v>98696000000</v>
      </c>
      <c r="MU473">
        <v>1712333333.3333333</v>
      </c>
      <c r="MV473">
        <v>152333333.33333334</v>
      </c>
      <c r="MW473">
        <v>35030333333.333336</v>
      </c>
      <c r="MX473">
        <v>6084333333.333333</v>
      </c>
      <c r="MY473">
        <v>28946000000</v>
      </c>
      <c r="MZ473">
        <v>20003000000</v>
      </c>
      <c r="NA473">
        <v>8943000000</v>
      </c>
      <c r="NB473">
        <v>106862666666.66667</v>
      </c>
      <c r="NC473">
        <v>45893000000</v>
      </c>
      <c r="ND473">
        <v>27265000000</v>
      </c>
      <c r="NE473">
        <v>7855000000</v>
      </c>
      <c r="NF473">
        <v>10773000000</v>
      </c>
      <c r="NG473">
        <v>60969666666.666664</v>
      </c>
      <c r="NH473">
        <v>51318333333.333336</v>
      </c>
      <c r="NI473">
        <v>9651666666.666666</v>
      </c>
      <c r="NJ473">
        <v>31124666666.666668</v>
      </c>
      <c r="NK473">
        <v>21587666666.666668</v>
      </c>
      <c r="NL473">
        <v>18498000000</v>
      </c>
      <c r="NM473">
        <v>3089666666.6666665</v>
      </c>
      <c r="NN473">
        <v>9537000000</v>
      </c>
      <c r="NO473">
        <v>3321666666.6666665</v>
      </c>
      <c r="NP473">
        <v>6112000000</v>
      </c>
      <c r="NQ473">
        <v>103333333.33333333</v>
      </c>
      <c r="NR473">
        <v>26144666666.666668</v>
      </c>
      <c r="NS473">
        <v>11199666666.666666</v>
      </c>
      <c r="NT473">
        <v>7866333333.333333</v>
      </c>
      <c r="NU473">
        <v>5008666666.666667</v>
      </c>
      <c r="NV473">
        <v>2070000000</v>
      </c>
      <c r="NW473">
        <v>60452000000</v>
      </c>
      <c r="NX473">
        <v>53948000000</v>
      </c>
      <c r="NY473">
        <v>51926000000</v>
      </c>
      <c r="NZ473">
        <v>2022000000</v>
      </c>
      <c r="OA473">
        <v>6504000000</v>
      </c>
      <c r="OB473">
        <v>62996333333.333336</v>
      </c>
      <c r="OC473">
        <v>38485333333.333336</v>
      </c>
      <c r="OD473">
        <v>26093666666.666668</v>
      </c>
      <c r="OE473">
        <v>12391666666.666666</v>
      </c>
      <c r="OF473">
        <v>24511000000</v>
      </c>
      <c r="OG473">
        <v>9646333333.333334</v>
      </c>
      <c r="OH473">
        <v>598333333.33333337</v>
      </c>
      <c r="OI473">
        <v>8982666666.666666</v>
      </c>
      <c r="OJ473">
        <v>5284000000</v>
      </c>
      <c r="OK473">
        <v>72106666666.666672</v>
      </c>
      <c r="OL473">
        <v>18210333333.333332</v>
      </c>
      <c r="OM473">
        <v>16178666666.666666</v>
      </c>
      <c r="ON473">
        <v>2031666666.6666667</v>
      </c>
      <c r="OP473">
        <v>13285333333.333334</v>
      </c>
      <c r="OQ473">
        <v>7841000000</v>
      </c>
      <c r="OR473">
        <v>3247000000</v>
      </c>
      <c r="OS473">
        <v>2197333333.3333335</v>
      </c>
      <c r="OT473">
        <v>14832666666.666666</v>
      </c>
      <c r="OU473">
        <v>9088666666.666666</v>
      </c>
      <c r="OV473">
        <v>6682333333.333333</v>
      </c>
      <c r="OW473">
        <v>534666666.66666669</v>
      </c>
      <c r="OX473">
        <v>9382000000</v>
      </c>
      <c r="OY473">
        <v>8847333333.333334</v>
      </c>
      <c r="OZ473">
        <v>16927666666.666666</v>
      </c>
      <c r="PA473">
        <v>73886333333.333328</v>
      </c>
      <c r="PB473">
        <v>56959000000</v>
      </c>
    </row>
    <row r="474" spans="1:418" x14ac:dyDescent="0.45">
      <c r="A474" s="71">
        <v>31444</v>
      </c>
      <c r="B474">
        <v>109.7</v>
      </c>
      <c r="C474">
        <v>110</v>
      </c>
      <c r="D474">
        <v>113.5</v>
      </c>
      <c r="F474">
        <v>115.6</v>
      </c>
      <c r="H474">
        <v>120.4</v>
      </c>
      <c r="I474">
        <v>116.6</v>
      </c>
      <c r="J474">
        <v>117.1</v>
      </c>
      <c r="K474">
        <v>117.1</v>
      </c>
      <c r="L474">
        <v>106.4</v>
      </c>
      <c r="M474">
        <v>102.8</v>
      </c>
      <c r="N474">
        <v>89.9</v>
      </c>
      <c r="O474">
        <v>86.9</v>
      </c>
      <c r="Q474">
        <v>106.7</v>
      </c>
      <c r="R474">
        <v>111.4</v>
      </c>
      <c r="S474">
        <v>101.8</v>
      </c>
      <c r="U474">
        <v>117</v>
      </c>
      <c r="V474">
        <v>115</v>
      </c>
      <c r="W474">
        <v>104.6</v>
      </c>
      <c r="AA474">
        <v>105.9</v>
      </c>
      <c r="AL474">
        <v>107.9</v>
      </c>
      <c r="AP474">
        <v>107.4</v>
      </c>
      <c r="AQ474">
        <v>107.3</v>
      </c>
      <c r="AR474">
        <v>105.6</v>
      </c>
      <c r="AT474">
        <v>109.5</v>
      </c>
      <c r="AU474">
        <v>106.6</v>
      </c>
      <c r="BC474">
        <v>113</v>
      </c>
      <c r="BD474">
        <v>113.4</v>
      </c>
      <c r="BG474">
        <v>102</v>
      </c>
      <c r="BH474">
        <v>102.5</v>
      </c>
      <c r="BI474">
        <v>100.4</v>
      </c>
      <c r="BJ474">
        <v>99.1</v>
      </c>
      <c r="BK474">
        <v>96.6</v>
      </c>
      <c r="BM474">
        <v>102.4</v>
      </c>
      <c r="BO474">
        <v>102</v>
      </c>
      <c r="BQ474">
        <v>102.6</v>
      </c>
      <c r="BR474">
        <v>118.1</v>
      </c>
      <c r="BS474">
        <v>104.7</v>
      </c>
      <c r="CB474">
        <v>112.6</v>
      </c>
      <c r="CF474">
        <v>121</v>
      </c>
      <c r="CG474">
        <v>95.2</v>
      </c>
      <c r="CJ474">
        <v>100.6</v>
      </c>
      <c r="CL474">
        <v>103.3</v>
      </c>
      <c r="CO474">
        <v>105.3</v>
      </c>
      <c r="CP474">
        <v>104</v>
      </c>
      <c r="CQ474">
        <v>114.5</v>
      </c>
      <c r="CR474">
        <v>124.9</v>
      </c>
      <c r="CS474">
        <v>100.2</v>
      </c>
      <c r="CU474">
        <v>110.2</v>
      </c>
      <c r="CW474">
        <v>94.5</v>
      </c>
      <c r="CX474">
        <v>85.9</v>
      </c>
      <c r="CZ474">
        <v>104.3</v>
      </c>
      <c r="DA474">
        <v>99.6</v>
      </c>
      <c r="DI474">
        <v>110.9</v>
      </c>
      <c r="DK474">
        <v>104</v>
      </c>
      <c r="DQ474">
        <v>109.2</v>
      </c>
      <c r="DX474">
        <v>102.9</v>
      </c>
      <c r="EB474">
        <v>108.1</v>
      </c>
      <c r="EC474">
        <v>109.4</v>
      </c>
      <c r="EE474">
        <v>109.4</v>
      </c>
      <c r="EF474">
        <v>107.9</v>
      </c>
      <c r="EI474">
        <v>108.2</v>
      </c>
      <c r="EK474">
        <v>110.7</v>
      </c>
      <c r="EP474">
        <v>110.5</v>
      </c>
      <c r="EQ474">
        <v>109</v>
      </c>
      <c r="ER474">
        <v>108</v>
      </c>
      <c r="EW474">
        <v>116.7</v>
      </c>
      <c r="EY474">
        <v>105.4</v>
      </c>
      <c r="EZ474">
        <v>106.1</v>
      </c>
      <c r="FA474">
        <v>106.3</v>
      </c>
      <c r="FB474">
        <v>105.6</v>
      </c>
      <c r="FC474">
        <v>109.3</v>
      </c>
      <c r="FE474">
        <v>104.8</v>
      </c>
      <c r="FF474">
        <v>105.4</v>
      </c>
      <c r="FG474">
        <v>103.7</v>
      </c>
      <c r="FH474">
        <v>104.3</v>
      </c>
      <c r="FI474">
        <v>96.9</v>
      </c>
      <c r="FJ474">
        <v>105.2</v>
      </c>
      <c r="FM474">
        <v>100.9</v>
      </c>
      <c r="FO474">
        <v>100.9</v>
      </c>
      <c r="FP474">
        <v>101.5</v>
      </c>
      <c r="FQ474">
        <v>104</v>
      </c>
      <c r="FS474">
        <v>99.3</v>
      </c>
      <c r="FX474">
        <v>107</v>
      </c>
      <c r="FY474">
        <v>106.4</v>
      </c>
      <c r="GA474">
        <v>108.1</v>
      </c>
      <c r="GC474">
        <v>108.1</v>
      </c>
      <c r="GD474">
        <v>107.7</v>
      </c>
      <c r="GF474">
        <v>111.8</v>
      </c>
      <c r="GH474">
        <v>95.9</v>
      </c>
      <c r="GI474">
        <v>95.6</v>
      </c>
      <c r="GJ474">
        <v>95.3</v>
      </c>
      <c r="GL474">
        <v>98.1</v>
      </c>
      <c r="GP474">
        <v>109.1</v>
      </c>
      <c r="GR474">
        <v>129.30000000000001</v>
      </c>
      <c r="GZ474">
        <v>118.8</v>
      </c>
      <c r="HA474">
        <v>120.2</v>
      </c>
      <c r="HB474">
        <v>126.5</v>
      </c>
      <c r="HC474">
        <v>118.4</v>
      </c>
      <c r="HD474">
        <v>117.8</v>
      </c>
      <c r="HE474">
        <v>117.7</v>
      </c>
      <c r="HI474">
        <v>10.9</v>
      </c>
      <c r="IA474">
        <v>106</v>
      </c>
      <c r="IE474">
        <v>105.6</v>
      </c>
      <c r="IH474">
        <v>102.7</v>
      </c>
      <c r="IN474">
        <v>116.6</v>
      </c>
      <c r="IU474">
        <v>124.4</v>
      </c>
      <c r="IV474">
        <v>125.9</v>
      </c>
      <c r="IW474">
        <v>126.1</v>
      </c>
      <c r="IX474">
        <v>11.9</v>
      </c>
      <c r="JJ474">
        <v>119.3</v>
      </c>
      <c r="JL474">
        <v>7.7</v>
      </c>
      <c r="JQ474">
        <v>117.4</v>
      </c>
      <c r="JX474">
        <v>112.2</v>
      </c>
      <c r="JY474">
        <v>111.1</v>
      </c>
      <c r="JZ474">
        <v>110.1</v>
      </c>
      <c r="KA474">
        <v>108.9</v>
      </c>
      <c r="KB474">
        <v>111.5</v>
      </c>
      <c r="KC474">
        <v>111.4</v>
      </c>
      <c r="KD474">
        <v>108.9</v>
      </c>
      <c r="KE474">
        <v>108.6</v>
      </c>
      <c r="KF474">
        <v>322.3</v>
      </c>
      <c r="KG474">
        <v>104.3</v>
      </c>
      <c r="KH474">
        <v>110.8</v>
      </c>
      <c r="KI474">
        <v>104.7</v>
      </c>
      <c r="KJ474">
        <v>105.4</v>
      </c>
      <c r="KK474">
        <v>105.1</v>
      </c>
      <c r="KL474">
        <v>107.5</v>
      </c>
      <c r="KQ474">
        <v>112.9</v>
      </c>
      <c r="KR474">
        <v>116.9</v>
      </c>
      <c r="KT474">
        <v>9472333333.333334</v>
      </c>
      <c r="KU474">
        <v>941216000000</v>
      </c>
      <c r="KV474">
        <v>390292333333.33331</v>
      </c>
      <c r="KW474">
        <v>130542000000</v>
      </c>
      <c r="KX474">
        <v>56516333333.333336</v>
      </c>
      <c r="KY474">
        <v>39186666666.666664</v>
      </c>
      <c r="KZ474">
        <v>9541333333.333334</v>
      </c>
      <c r="LA474">
        <v>7788333333.333333</v>
      </c>
      <c r="LB474">
        <v>33374333333.333332</v>
      </c>
      <c r="LC474">
        <v>18980000000</v>
      </c>
      <c r="LD474">
        <v>6895333333.333333</v>
      </c>
      <c r="LE474">
        <v>4975000000</v>
      </c>
      <c r="LF474">
        <v>2524000000</v>
      </c>
      <c r="LG474">
        <v>25913333333.333332</v>
      </c>
      <c r="LH474">
        <v>13700333333.333334</v>
      </c>
      <c r="LI474">
        <v>4161333333.3333335</v>
      </c>
      <c r="LJ474">
        <v>5077666666.666667</v>
      </c>
      <c r="LK474">
        <v>2467000000</v>
      </c>
      <c r="LL474">
        <v>507333333.33333331</v>
      </c>
      <c r="LM474">
        <v>14737666666.666666</v>
      </c>
      <c r="LN474">
        <v>7439000000</v>
      </c>
      <c r="LO474">
        <v>3452000000</v>
      </c>
      <c r="LP474">
        <v>1129666666.6666667</v>
      </c>
      <c r="LQ474">
        <v>2306666666.6666665</v>
      </c>
      <c r="LR474">
        <v>411000000</v>
      </c>
      <c r="LS474">
        <v>259750666666.66666</v>
      </c>
      <c r="LT474">
        <v>104838666666.66667</v>
      </c>
      <c r="LU474">
        <v>90630000000</v>
      </c>
      <c r="LV474">
        <v>13899000000</v>
      </c>
      <c r="LW474">
        <v>309666666.66666669</v>
      </c>
      <c r="LX474">
        <v>51144333333.333336</v>
      </c>
      <c r="LY474">
        <v>42163333333.333336</v>
      </c>
      <c r="LZ474">
        <v>25309333333.333332</v>
      </c>
      <c r="MA474">
        <v>14660333333.333334</v>
      </c>
      <c r="MB474">
        <v>2193666666.6666665</v>
      </c>
      <c r="MC474">
        <v>8981333333.333334</v>
      </c>
      <c r="MD474">
        <v>35535333333.333336</v>
      </c>
      <c r="ME474">
        <v>31418666666.666668</v>
      </c>
      <c r="MF474">
        <v>4116666666.6666665</v>
      </c>
      <c r="MG474">
        <v>68232000000</v>
      </c>
      <c r="MH474">
        <v>11853000000</v>
      </c>
      <c r="MI474">
        <v>11599666666.666666</v>
      </c>
      <c r="MJ474">
        <v>14663666666.666666</v>
      </c>
      <c r="MK474">
        <v>9866333333.333334</v>
      </c>
      <c r="ML474">
        <v>10494333333.333334</v>
      </c>
      <c r="MM474">
        <v>8711666666.666666</v>
      </c>
      <c r="MN474">
        <v>1043333333.3333334</v>
      </c>
      <c r="MO474">
        <v>550923666666.66663</v>
      </c>
      <c r="MP474">
        <v>533996000000</v>
      </c>
      <c r="MQ474">
        <v>174309000000</v>
      </c>
      <c r="MR474">
        <v>139278666666.66666</v>
      </c>
      <c r="MS474">
        <v>38718000000</v>
      </c>
      <c r="MT474">
        <v>98696000000</v>
      </c>
      <c r="MU474">
        <v>1712333333.3333333</v>
      </c>
      <c r="MV474">
        <v>152333333.33333334</v>
      </c>
      <c r="MW474">
        <v>35030333333.333336</v>
      </c>
      <c r="MX474">
        <v>6084333333.333333</v>
      </c>
      <c r="MY474">
        <v>28946000000</v>
      </c>
      <c r="MZ474">
        <v>20003000000</v>
      </c>
      <c r="NA474">
        <v>8943000000</v>
      </c>
      <c r="NB474">
        <v>106862666666.66667</v>
      </c>
      <c r="NC474">
        <v>45893000000</v>
      </c>
      <c r="ND474">
        <v>27265000000</v>
      </c>
      <c r="NE474">
        <v>7855000000</v>
      </c>
      <c r="NF474">
        <v>10773000000</v>
      </c>
      <c r="NG474">
        <v>60969666666.666664</v>
      </c>
      <c r="NH474">
        <v>51318333333.333336</v>
      </c>
      <c r="NI474">
        <v>9651666666.666666</v>
      </c>
      <c r="NJ474">
        <v>31124666666.666668</v>
      </c>
      <c r="NK474">
        <v>21587666666.666668</v>
      </c>
      <c r="NL474">
        <v>18498000000</v>
      </c>
      <c r="NM474">
        <v>3089666666.6666665</v>
      </c>
      <c r="NN474">
        <v>9537000000</v>
      </c>
      <c r="NO474">
        <v>3321666666.6666665</v>
      </c>
      <c r="NP474">
        <v>6112000000</v>
      </c>
      <c r="NQ474">
        <v>103333333.33333333</v>
      </c>
      <c r="NR474">
        <v>26144666666.666668</v>
      </c>
      <c r="NS474">
        <v>11199666666.666666</v>
      </c>
      <c r="NT474">
        <v>7866333333.333333</v>
      </c>
      <c r="NU474">
        <v>5008666666.666667</v>
      </c>
      <c r="NV474">
        <v>2070000000</v>
      </c>
      <c r="NW474">
        <v>60452000000</v>
      </c>
      <c r="NX474">
        <v>53948000000</v>
      </c>
      <c r="NY474">
        <v>51926000000</v>
      </c>
      <c r="NZ474">
        <v>2022000000</v>
      </c>
      <c r="OA474">
        <v>6504000000</v>
      </c>
      <c r="OB474">
        <v>62996333333.333336</v>
      </c>
      <c r="OC474">
        <v>38485333333.333336</v>
      </c>
      <c r="OD474">
        <v>26093666666.666668</v>
      </c>
      <c r="OE474">
        <v>12391666666.666666</v>
      </c>
      <c r="OF474">
        <v>24511000000</v>
      </c>
      <c r="OG474">
        <v>9646333333.333334</v>
      </c>
      <c r="OH474">
        <v>598333333.33333337</v>
      </c>
      <c r="OI474">
        <v>8982666666.666666</v>
      </c>
      <c r="OJ474">
        <v>5284000000</v>
      </c>
      <c r="OK474">
        <v>72106666666.666672</v>
      </c>
      <c r="OL474">
        <v>18210333333.333332</v>
      </c>
      <c r="OM474">
        <v>16178666666.666666</v>
      </c>
      <c r="ON474">
        <v>2031666666.6666667</v>
      </c>
      <c r="OP474">
        <v>13285333333.333334</v>
      </c>
      <c r="OQ474">
        <v>7841000000</v>
      </c>
      <c r="OR474">
        <v>3247000000</v>
      </c>
      <c r="OS474">
        <v>2197333333.3333335</v>
      </c>
      <c r="OT474">
        <v>14832666666.666666</v>
      </c>
      <c r="OU474">
        <v>9088666666.666666</v>
      </c>
      <c r="OV474">
        <v>6682333333.333333</v>
      </c>
      <c r="OW474">
        <v>534666666.66666669</v>
      </c>
      <c r="OX474">
        <v>9382000000</v>
      </c>
      <c r="OY474">
        <v>8847333333.333334</v>
      </c>
      <c r="OZ474">
        <v>16927666666.666666</v>
      </c>
      <c r="PA474">
        <v>73886333333.333328</v>
      </c>
      <c r="PB474">
        <v>56959000000</v>
      </c>
    </row>
    <row r="475" spans="1:418" x14ac:dyDescent="0.45">
      <c r="A475" s="71">
        <v>31472</v>
      </c>
      <c r="B475">
        <v>109.1</v>
      </c>
      <c r="C475">
        <v>110.3</v>
      </c>
      <c r="D475">
        <v>114.3</v>
      </c>
      <c r="F475">
        <v>116.4</v>
      </c>
      <c r="H475">
        <v>121.1</v>
      </c>
      <c r="I475">
        <v>116.2</v>
      </c>
      <c r="J475">
        <v>118.1</v>
      </c>
      <c r="K475">
        <v>118.1</v>
      </c>
      <c r="L475">
        <v>105.3</v>
      </c>
      <c r="M475">
        <v>101.2</v>
      </c>
      <c r="N475">
        <v>84.2</v>
      </c>
      <c r="O475">
        <v>81.2</v>
      </c>
      <c r="Q475">
        <v>106.3</v>
      </c>
      <c r="R475">
        <v>111.2</v>
      </c>
      <c r="S475">
        <v>101.2</v>
      </c>
      <c r="U475">
        <v>117.9</v>
      </c>
      <c r="V475">
        <v>115.6</v>
      </c>
      <c r="W475">
        <v>104.9</v>
      </c>
      <c r="AA475">
        <v>106.7</v>
      </c>
      <c r="AL475">
        <v>107.6</v>
      </c>
      <c r="AP475">
        <v>107.6</v>
      </c>
      <c r="AQ475">
        <v>107.5</v>
      </c>
      <c r="AR475">
        <v>105.7</v>
      </c>
      <c r="AT475">
        <v>109.4</v>
      </c>
      <c r="AU475">
        <v>107</v>
      </c>
      <c r="BC475">
        <v>113.1</v>
      </c>
      <c r="BD475">
        <v>113.5</v>
      </c>
      <c r="BG475">
        <v>101.9</v>
      </c>
      <c r="BH475">
        <v>102.3</v>
      </c>
      <c r="BI475">
        <v>100.1</v>
      </c>
      <c r="BJ475">
        <v>98.7</v>
      </c>
      <c r="BK475">
        <v>96.2</v>
      </c>
      <c r="BM475">
        <v>102.2</v>
      </c>
      <c r="BO475">
        <v>99.2</v>
      </c>
      <c r="BQ475">
        <v>100.5</v>
      </c>
      <c r="BR475">
        <v>113.7</v>
      </c>
      <c r="BS475">
        <v>104.5</v>
      </c>
      <c r="CB475">
        <v>113.7</v>
      </c>
      <c r="CF475">
        <v>122.4</v>
      </c>
      <c r="CG475">
        <v>96.6</v>
      </c>
      <c r="CJ475">
        <v>100.8</v>
      </c>
      <c r="CL475">
        <v>103.1</v>
      </c>
      <c r="CO475">
        <v>105.9</v>
      </c>
      <c r="CP475">
        <v>105.5</v>
      </c>
      <c r="CQ475">
        <v>114.3</v>
      </c>
      <c r="CR475">
        <v>122.8</v>
      </c>
      <c r="CS475">
        <v>104.3</v>
      </c>
      <c r="CU475">
        <v>107.4</v>
      </c>
      <c r="CW475">
        <v>97.8</v>
      </c>
      <c r="CX475">
        <v>85.1</v>
      </c>
      <c r="CZ475">
        <v>104.4</v>
      </c>
      <c r="DA475">
        <v>102.3</v>
      </c>
      <c r="DI475">
        <v>111.5</v>
      </c>
      <c r="DK475">
        <v>103.5</v>
      </c>
      <c r="DQ475">
        <v>109.4</v>
      </c>
      <c r="DX475">
        <v>102.2</v>
      </c>
      <c r="EB475">
        <v>108.1</v>
      </c>
      <c r="EC475">
        <v>109.6</v>
      </c>
      <c r="EE475">
        <v>109.7</v>
      </c>
      <c r="EF475">
        <v>107.6</v>
      </c>
      <c r="EI475">
        <v>108.5</v>
      </c>
      <c r="EK475">
        <v>111.1</v>
      </c>
      <c r="EP475">
        <v>110.7</v>
      </c>
      <c r="EQ475">
        <v>109</v>
      </c>
      <c r="ER475">
        <v>108.1</v>
      </c>
      <c r="EW475">
        <v>117.2</v>
      </c>
      <c r="EY475">
        <v>105</v>
      </c>
      <c r="EZ475">
        <v>105.7</v>
      </c>
      <c r="FA475">
        <v>105.7</v>
      </c>
      <c r="FB475">
        <v>105.7</v>
      </c>
      <c r="FC475">
        <v>107.8</v>
      </c>
      <c r="FE475">
        <v>104.1</v>
      </c>
      <c r="FF475">
        <v>105.5</v>
      </c>
      <c r="FG475">
        <v>102.7</v>
      </c>
      <c r="FH475">
        <v>103.2</v>
      </c>
      <c r="FI475">
        <v>93.3</v>
      </c>
      <c r="FJ475">
        <v>104.2</v>
      </c>
      <c r="FM475">
        <v>100.6</v>
      </c>
      <c r="FO475">
        <v>100.6</v>
      </c>
      <c r="FP475">
        <v>101.4</v>
      </c>
      <c r="FQ475">
        <v>104.6</v>
      </c>
      <c r="FS475">
        <v>98.5</v>
      </c>
      <c r="FX475">
        <v>103.6</v>
      </c>
      <c r="FY475">
        <v>102.8</v>
      </c>
      <c r="GA475">
        <v>108.4</v>
      </c>
      <c r="GC475">
        <v>108.4</v>
      </c>
      <c r="GD475">
        <v>108.1</v>
      </c>
      <c r="GF475">
        <v>110.8</v>
      </c>
      <c r="GH475">
        <v>83.5</v>
      </c>
      <c r="GI475">
        <v>83.4</v>
      </c>
      <c r="GJ475">
        <v>83</v>
      </c>
      <c r="GL475">
        <v>88.8</v>
      </c>
      <c r="GP475">
        <v>109.2</v>
      </c>
      <c r="GR475">
        <v>130.9</v>
      </c>
      <c r="GZ475">
        <v>119.7</v>
      </c>
      <c r="HA475">
        <v>120.8</v>
      </c>
      <c r="HB475">
        <v>127.7</v>
      </c>
      <c r="HC475">
        <v>119.3</v>
      </c>
      <c r="HD475">
        <v>118.7</v>
      </c>
      <c r="HE475">
        <v>118.9</v>
      </c>
      <c r="HI475">
        <v>11</v>
      </c>
      <c r="IA475">
        <v>105.1</v>
      </c>
      <c r="IE475">
        <v>105.7</v>
      </c>
      <c r="IH475">
        <v>102.1</v>
      </c>
      <c r="IN475">
        <v>116.7</v>
      </c>
      <c r="IU475">
        <v>125.3</v>
      </c>
      <c r="IV475">
        <v>126.7</v>
      </c>
      <c r="IW475">
        <v>126.9</v>
      </c>
      <c r="IX475">
        <v>12</v>
      </c>
      <c r="JJ475">
        <v>119.8</v>
      </c>
      <c r="JL475">
        <v>7.7</v>
      </c>
      <c r="JQ475">
        <v>117.7</v>
      </c>
      <c r="JX475">
        <v>112.5</v>
      </c>
      <c r="JY475">
        <v>111.4</v>
      </c>
      <c r="JZ475">
        <v>109.4</v>
      </c>
      <c r="KA475">
        <v>107.7</v>
      </c>
      <c r="KB475">
        <v>111.7</v>
      </c>
      <c r="KC475">
        <v>111.7</v>
      </c>
      <c r="KD475">
        <v>108.3</v>
      </c>
      <c r="KE475">
        <v>107.7</v>
      </c>
      <c r="KF475">
        <v>322.3</v>
      </c>
      <c r="KG475">
        <v>103.6</v>
      </c>
      <c r="KH475">
        <v>110.7</v>
      </c>
      <c r="KI475">
        <v>104.4</v>
      </c>
      <c r="KJ475">
        <v>102.9</v>
      </c>
      <c r="KK475">
        <v>102.5</v>
      </c>
      <c r="KL475">
        <v>107.5</v>
      </c>
      <c r="KQ475">
        <v>113.4</v>
      </c>
      <c r="KR475">
        <v>117.4</v>
      </c>
      <c r="KT475">
        <v>9472333333.333334</v>
      </c>
      <c r="KU475">
        <v>941216000000</v>
      </c>
      <c r="KV475">
        <v>390292333333.33331</v>
      </c>
      <c r="KW475">
        <v>130542000000</v>
      </c>
      <c r="KX475">
        <v>56516333333.333336</v>
      </c>
      <c r="KY475">
        <v>39186666666.666664</v>
      </c>
      <c r="KZ475">
        <v>9541333333.333334</v>
      </c>
      <c r="LA475">
        <v>7788333333.333333</v>
      </c>
      <c r="LB475">
        <v>33374333333.333332</v>
      </c>
      <c r="LC475">
        <v>18980000000</v>
      </c>
      <c r="LD475">
        <v>6895333333.333333</v>
      </c>
      <c r="LE475">
        <v>4975000000</v>
      </c>
      <c r="LF475">
        <v>2524000000</v>
      </c>
      <c r="LG475">
        <v>25913333333.333332</v>
      </c>
      <c r="LH475">
        <v>13700333333.333334</v>
      </c>
      <c r="LI475">
        <v>4161333333.3333335</v>
      </c>
      <c r="LJ475">
        <v>5077666666.666667</v>
      </c>
      <c r="LK475">
        <v>2467000000</v>
      </c>
      <c r="LL475">
        <v>507333333.33333331</v>
      </c>
      <c r="LM475">
        <v>14737666666.666666</v>
      </c>
      <c r="LN475">
        <v>7439000000</v>
      </c>
      <c r="LO475">
        <v>3452000000</v>
      </c>
      <c r="LP475">
        <v>1129666666.6666667</v>
      </c>
      <c r="LQ475">
        <v>2306666666.6666665</v>
      </c>
      <c r="LR475">
        <v>411000000</v>
      </c>
      <c r="LS475">
        <v>259750666666.66666</v>
      </c>
      <c r="LT475">
        <v>104838666666.66667</v>
      </c>
      <c r="LU475">
        <v>90630000000</v>
      </c>
      <c r="LV475">
        <v>13899000000</v>
      </c>
      <c r="LW475">
        <v>309666666.66666669</v>
      </c>
      <c r="LX475">
        <v>51144333333.333336</v>
      </c>
      <c r="LY475">
        <v>42163333333.333336</v>
      </c>
      <c r="LZ475">
        <v>25309333333.333332</v>
      </c>
      <c r="MA475">
        <v>14660333333.333334</v>
      </c>
      <c r="MB475">
        <v>2193666666.6666665</v>
      </c>
      <c r="MC475">
        <v>8981333333.333334</v>
      </c>
      <c r="MD475">
        <v>35535333333.333336</v>
      </c>
      <c r="ME475">
        <v>31418666666.666668</v>
      </c>
      <c r="MF475">
        <v>4116666666.6666665</v>
      </c>
      <c r="MG475">
        <v>68232000000</v>
      </c>
      <c r="MH475">
        <v>11853000000</v>
      </c>
      <c r="MI475">
        <v>11599666666.666666</v>
      </c>
      <c r="MJ475">
        <v>14663666666.666666</v>
      </c>
      <c r="MK475">
        <v>9866333333.333334</v>
      </c>
      <c r="ML475">
        <v>10494333333.333334</v>
      </c>
      <c r="MM475">
        <v>8711666666.666666</v>
      </c>
      <c r="MN475">
        <v>1043333333.3333334</v>
      </c>
      <c r="MO475">
        <v>550923666666.66663</v>
      </c>
      <c r="MP475">
        <v>533996000000</v>
      </c>
      <c r="MQ475">
        <v>174309000000</v>
      </c>
      <c r="MR475">
        <v>139278666666.66666</v>
      </c>
      <c r="MS475">
        <v>38718000000</v>
      </c>
      <c r="MT475">
        <v>98696000000</v>
      </c>
      <c r="MU475">
        <v>1712333333.3333333</v>
      </c>
      <c r="MV475">
        <v>152333333.33333334</v>
      </c>
      <c r="MW475">
        <v>35030333333.333336</v>
      </c>
      <c r="MX475">
        <v>6084333333.333333</v>
      </c>
      <c r="MY475">
        <v>28946000000</v>
      </c>
      <c r="MZ475">
        <v>20003000000</v>
      </c>
      <c r="NA475">
        <v>8943000000</v>
      </c>
      <c r="NB475">
        <v>106862666666.66667</v>
      </c>
      <c r="NC475">
        <v>45893000000</v>
      </c>
      <c r="ND475">
        <v>27265000000</v>
      </c>
      <c r="NE475">
        <v>7855000000</v>
      </c>
      <c r="NF475">
        <v>10773000000</v>
      </c>
      <c r="NG475">
        <v>60969666666.666664</v>
      </c>
      <c r="NH475">
        <v>51318333333.333336</v>
      </c>
      <c r="NI475">
        <v>9651666666.666666</v>
      </c>
      <c r="NJ475">
        <v>31124666666.666668</v>
      </c>
      <c r="NK475">
        <v>21587666666.666668</v>
      </c>
      <c r="NL475">
        <v>18498000000</v>
      </c>
      <c r="NM475">
        <v>3089666666.6666665</v>
      </c>
      <c r="NN475">
        <v>9537000000</v>
      </c>
      <c r="NO475">
        <v>3321666666.6666665</v>
      </c>
      <c r="NP475">
        <v>6112000000</v>
      </c>
      <c r="NQ475">
        <v>103333333.33333333</v>
      </c>
      <c r="NR475">
        <v>26144666666.666668</v>
      </c>
      <c r="NS475">
        <v>11199666666.666666</v>
      </c>
      <c r="NT475">
        <v>7866333333.333333</v>
      </c>
      <c r="NU475">
        <v>5008666666.666667</v>
      </c>
      <c r="NV475">
        <v>2070000000</v>
      </c>
      <c r="NW475">
        <v>60452000000</v>
      </c>
      <c r="NX475">
        <v>53948000000</v>
      </c>
      <c r="NY475">
        <v>51926000000</v>
      </c>
      <c r="NZ475">
        <v>2022000000</v>
      </c>
      <c r="OA475">
        <v>6504000000</v>
      </c>
      <c r="OB475">
        <v>62996333333.333336</v>
      </c>
      <c r="OC475">
        <v>38485333333.333336</v>
      </c>
      <c r="OD475">
        <v>26093666666.666668</v>
      </c>
      <c r="OE475">
        <v>12391666666.666666</v>
      </c>
      <c r="OF475">
        <v>24511000000</v>
      </c>
      <c r="OG475">
        <v>9646333333.333334</v>
      </c>
      <c r="OH475">
        <v>598333333.33333337</v>
      </c>
      <c r="OI475">
        <v>8982666666.666666</v>
      </c>
      <c r="OJ475">
        <v>5284000000</v>
      </c>
      <c r="OK475">
        <v>72106666666.666672</v>
      </c>
      <c r="OL475">
        <v>18210333333.333332</v>
      </c>
      <c r="OM475">
        <v>16178666666.666666</v>
      </c>
      <c r="ON475">
        <v>2031666666.6666667</v>
      </c>
      <c r="OP475">
        <v>13285333333.333334</v>
      </c>
      <c r="OQ475">
        <v>7841000000</v>
      </c>
      <c r="OR475">
        <v>3247000000</v>
      </c>
      <c r="OS475">
        <v>2197333333.3333335</v>
      </c>
      <c r="OT475">
        <v>14832666666.666666</v>
      </c>
      <c r="OU475">
        <v>9088666666.666666</v>
      </c>
      <c r="OV475">
        <v>6682333333.333333</v>
      </c>
      <c r="OW475">
        <v>534666666.66666669</v>
      </c>
      <c r="OX475">
        <v>9382000000</v>
      </c>
      <c r="OY475">
        <v>8847333333.333334</v>
      </c>
      <c r="OZ475">
        <v>16927666666.666666</v>
      </c>
      <c r="PA475">
        <v>73886333333.333328</v>
      </c>
      <c r="PB475">
        <v>56959000000</v>
      </c>
    </row>
    <row r="476" spans="1:418" x14ac:dyDescent="0.45">
      <c r="A476" s="71">
        <v>31503</v>
      </c>
      <c r="B476">
        <v>108.7</v>
      </c>
      <c r="C476">
        <v>110.4</v>
      </c>
      <c r="D476">
        <v>115</v>
      </c>
      <c r="F476">
        <v>117.6</v>
      </c>
      <c r="H476">
        <v>121.7</v>
      </c>
      <c r="I476">
        <v>116.4</v>
      </c>
      <c r="J476">
        <v>118.7</v>
      </c>
      <c r="K476">
        <v>118.7</v>
      </c>
      <c r="L476">
        <v>104.4</v>
      </c>
      <c r="M476">
        <v>99.6</v>
      </c>
      <c r="N476">
        <v>79.400000000000006</v>
      </c>
      <c r="O476">
        <v>76.3</v>
      </c>
      <c r="Q476">
        <v>105.7</v>
      </c>
      <c r="R476">
        <v>110.3</v>
      </c>
      <c r="S476">
        <v>100.8</v>
      </c>
      <c r="U476">
        <v>118.4</v>
      </c>
      <c r="V476">
        <v>116.5</v>
      </c>
      <c r="W476">
        <v>104.9</v>
      </c>
      <c r="AA476">
        <v>106.3</v>
      </c>
      <c r="AL476">
        <v>107.8</v>
      </c>
      <c r="AP476">
        <v>107.8</v>
      </c>
      <c r="AQ476">
        <v>107.7</v>
      </c>
      <c r="AR476">
        <v>105.8</v>
      </c>
      <c r="AT476">
        <v>109.7</v>
      </c>
      <c r="AU476">
        <v>107.1</v>
      </c>
      <c r="BC476">
        <v>112.2</v>
      </c>
      <c r="BD476">
        <v>113.6</v>
      </c>
      <c r="BG476">
        <v>101.1</v>
      </c>
      <c r="BH476">
        <v>101.4</v>
      </c>
      <c r="BI476">
        <v>99</v>
      </c>
      <c r="BJ476">
        <v>96.8</v>
      </c>
      <c r="BK476">
        <v>94.2</v>
      </c>
      <c r="BM476">
        <v>102.5</v>
      </c>
      <c r="BO476">
        <v>98.5</v>
      </c>
      <c r="BQ476">
        <v>100.8</v>
      </c>
      <c r="BR476">
        <v>115.2</v>
      </c>
      <c r="BS476">
        <v>103.6</v>
      </c>
      <c r="CB476">
        <v>114.6</v>
      </c>
      <c r="CF476">
        <v>123.3</v>
      </c>
      <c r="CG476">
        <v>98</v>
      </c>
      <c r="CJ476">
        <v>101</v>
      </c>
      <c r="CL476">
        <v>103.3</v>
      </c>
      <c r="CO476">
        <v>107.8</v>
      </c>
      <c r="CP476">
        <v>109.5</v>
      </c>
      <c r="CQ476">
        <v>116.5</v>
      </c>
      <c r="CR476">
        <v>124</v>
      </c>
      <c r="CS476">
        <v>113.4</v>
      </c>
      <c r="CU476">
        <v>110.4</v>
      </c>
      <c r="CW476">
        <v>103.4</v>
      </c>
      <c r="CX476">
        <v>84.8</v>
      </c>
      <c r="CZ476">
        <v>108.5</v>
      </c>
      <c r="DA476">
        <v>106</v>
      </c>
      <c r="DI476">
        <v>111.6</v>
      </c>
      <c r="DK476">
        <v>103.5</v>
      </c>
      <c r="DQ476">
        <v>109.5</v>
      </c>
      <c r="DX476">
        <v>102</v>
      </c>
      <c r="EB476">
        <v>108.3</v>
      </c>
      <c r="EC476">
        <v>109.5</v>
      </c>
      <c r="EE476">
        <v>109.8</v>
      </c>
      <c r="EF476">
        <v>108.3</v>
      </c>
      <c r="EI476">
        <v>108.2</v>
      </c>
      <c r="EK476">
        <v>111.6</v>
      </c>
      <c r="EP476">
        <v>111</v>
      </c>
      <c r="EQ476">
        <v>109.5</v>
      </c>
      <c r="ER476">
        <v>108.6</v>
      </c>
      <c r="EW476">
        <v>117.1</v>
      </c>
      <c r="EY476">
        <v>105</v>
      </c>
      <c r="EZ476">
        <v>105.6</v>
      </c>
      <c r="FA476">
        <v>105.7</v>
      </c>
      <c r="FB476">
        <v>105.5</v>
      </c>
      <c r="FC476">
        <v>107.5</v>
      </c>
      <c r="FE476">
        <v>103.7</v>
      </c>
      <c r="FF476">
        <v>105.9</v>
      </c>
      <c r="FG476">
        <v>102.4</v>
      </c>
      <c r="FH476">
        <v>102.8</v>
      </c>
      <c r="FI476">
        <v>92.8</v>
      </c>
      <c r="FJ476">
        <v>103.4</v>
      </c>
      <c r="FM476">
        <v>100.2</v>
      </c>
      <c r="FO476">
        <v>100.2</v>
      </c>
      <c r="FP476">
        <v>101.4</v>
      </c>
      <c r="FQ476">
        <v>105.7</v>
      </c>
      <c r="FS476">
        <v>97.6</v>
      </c>
      <c r="FX476">
        <v>101</v>
      </c>
      <c r="FY476">
        <v>100</v>
      </c>
      <c r="GA476">
        <v>109</v>
      </c>
      <c r="GC476">
        <v>108.9</v>
      </c>
      <c r="GD476">
        <v>108.6</v>
      </c>
      <c r="GF476">
        <v>109.5</v>
      </c>
      <c r="GH476">
        <v>74.3</v>
      </c>
      <c r="GI476">
        <v>74.099999999999994</v>
      </c>
      <c r="GJ476">
        <v>73.3</v>
      </c>
      <c r="GL476">
        <v>80</v>
      </c>
      <c r="GP476">
        <v>109.6</v>
      </c>
      <c r="GR476">
        <v>132.1</v>
      </c>
      <c r="GZ476">
        <v>120.4</v>
      </c>
      <c r="HA476">
        <v>121.4</v>
      </c>
      <c r="HB476">
        <v>128.30000000000001</v>
      </c>
      <c r="HC476">
        <v>120.1</v>
      </c>
      <c r="HD476">
        <v>119.3</v>
      </c>
      <c r="HE476">
        <v>119.6</v>
      </c>
      <c r="HI476">
        <v>11</v>
      </c>
      <c r="IA476">
        <v>104</v>
      </c>
      <c r="IE476">
        <v>106.5</v>
      </c>
      <c r="IH476">
        <v>102</v>
      </c>
      <c r="IN476">
        <v>116.1</v>
      </c>
      <c r="IU476">
        <v>126</v>
      </c>
      <c r="IV476">
        <v>127.5</v>
      </c>
      <c r="IW476">
        <v>127.7</v>
      </c>
      <c r="IX476">
        <v>12.1</v>
      </c>
      <c r="JJ476">
        <v>120.2</v>
      </c>
      <c r="JL476">
        <v>7.8</v>
      </c>
      <c r="JQ476">
        <v>118.2</v>
      </c>
      <c r="JX476">
        <v>112.9</v>
      </c>
      <c r="JY476">
        <v>111.8</v>
      </c>
      <c r="JZ476">
        <v>108.9</v>
      </c>
      <c r="KA476">
        <v>106.7</v>
      </c>
      <c r="KB476">
        <v>111.9</v>
      </c>
      <c r="KC476">
        <v>112.1</v>
      </c>
      <c r="KD476">
        <v>107.8</v>
      </c>
      <c r="KE476">
        <v>107</v>
      </c>
      <c r="KF476">
        <v>322.3</v>
      </c>
      <c r="KG476">
        <v>103.5</v>
      </c>
      <c r="KH476">
        <v>110.7</v>
      </c>
      <c r="KI476">
        <v>104.4</v>
      </c>
      <c r="KJ476">
        <v>100.9</v>
      </c>
      <c r="KK476">
        <v>100.5</v>
      </c>
      <c r="KL476">
        <v>107.6</v>
      </c>
      <c r="KQ476">
        <v>113.8</v>
      </c>
      <c r="KR476">
        <v>117.8</v>
      </c>
      <c r="KT476">
        <v>9669666666.666666</v>
      </c>
      <c r="KU476">
        <v>950485333333.33337</v>
      </c>
      <c r="KV476">
        <v>391580666666.66669</v>
      </c>
      <c r="KW476">
        <v>135763666666.66667</v>
      </c>
      <c r="KX476">
        <v>60100000000</v>
      </c>
      <c r="KY476">
        <v>42793000000</v>
      </c>
      <c r="KZ476">
        <v>9476666666.666666</v>
      </c>
      <c r="LA476">
        <v>7830333333.333333</v>
      </c>
      <c r="LB476">
        <v>33979000000</v>
      </c>
      <c r="LC476">
        <v>19375666666.666668</v>
      </c>
      <c r="LD476">
        <v>7018333333.333333</v>
      </c>
      <c r="LE476">
        <v>5045333333.333333</v>
      </c>
      <c r="LF476">
        <v>2540000000</v>
      </c>
      <c r="LG476">
        <v>26541666666.666668</v>
      </c>
      <c r="LH476">
        <v>14556666666.666666</v>
      </c>
      <c r="LI476">
        <v>4282000000</v>
      </c>
      <c r="LJ476">
        <v>4675666666.666667</v>
      </c>
      <c r="LK476">
        <v>2501000000</v>
      </c>
      <c r="LL476">
        <v>526666666.66666669</v>
      </c>
      <c r="LM476">
        <v>15142666666.666666</v>
      </c>
      <c r="LN476">
        <v>7621333333.333333</v>
      </c>
      <c r="LO476">
        <v>3575666666.6666665</v>
      </c>
      <c r="LP476">
        <v>1163666666.6666667</v>
      </c>
      <c r="LQ476">
        <v>2371333333.3333335</v>
      </c>
      <c r="LR476">
        <v>411000000</v>
      </c>
      <c r="LS476">
        <v>255817333333.33334</v>
      </c>
      <c r="LT476">
        <v>104706333333.33333</v>
      </c>
      <c r="LU476">
        <v>90503333333.333328</v>
      </c>
      <c r="LV476">
        <v>13898666666.666666</v>
      </c>
      <c r="LW476">
        <v>304666666.66666669</v>
      </c>
      <c r="LX476">
        <v>52326333333.333336</v>
      </c>
      <c r="LY476">
        <v>43118000000</v>
      </c>
      <c r="LZ476">
        <v>25875666666.666668</v>
      </c>
      <c r="MA476">
        <v>15009000000</v>
      </c>
      <c r="MB476">
        <v>2233333333.3333335</v>
      </c>
      <c r="MC476">
        <v>9208333333.333334</v>
      </c>
      <c r="MD476">
        <v>29844000000</v>
      </c>
      <c r="ME476">
        <v>26169000000</v>
      </c>
      <c r="MF476">
        <v>3675333333.3333335</v>
      </c>
      <c r="MG476">
        <v>68940333333.333328</v>
      </c>
      <c r="MH476">
        <v>12221000000</v>
      </c>
      <c r="MI476">
        <v>11574333333.333334</v>
      </c>
      <c r="MJ476">
        <v>14770333333.333334</v>
      </c>
      <c r="MK476">
        <v>10004333333.333334</v>
      </c>
      <c r="ML476">
        <v>10616000000</v>
      </c>
      <c r="MM476">
        <v>8746666666.666666</v>
      </c>
      <c r="MN476">
        <v>1008000000</v>
      </c>
      <c r="MO476">
        <v>558904333333.33337</v>
      </c>
      <c r="MP476">
        <v>541322666666.66669</v>
      </c>
      <c r="MQ476">
        <v>177720333333.33334</v>
      </c>
      <c r="MR476">
        <v>142270666666.66666</v>
      </c>
      <c r="MS476">
        <v>39626666666.666664</v>
      </c>
      <c r="MT476">
        <v>100795000000</v>
      </c>
      <c r="MU476">
        <v>1699333333.3333333</v>
      </c>
      <c r="MV476">
        <v>150000000</v>
      </c>
      <c r="MW476">
        <v>35449666666.666664</v>
      </c>
      <c r="MX476">
        <v>6264666666.666667</v>
      </c>
      <c r="MY476">
        <v>29185000000</v>
      </c>
      <c r="MZ476">
        <v>20172000000</v>
      </c>
      <c r="NA476">
        <v>9013000000</v>
      </c>
      <c r="NB476">
        <v>108614333333.33333</v>
      </c>
      <c r="NC476">
        <v>46950000000</v>
      </c>
      <c r="ND476">
        <v>27849000000</v>
      </c>
      <c r="NE476">
        <v>7986666666.666667</v>
      </c>
      <c r="NF476">
        <v>11114333333.333334</v>
      </c>
      <c r="NG476">
        <v>61664666666.666664</v>
      </c>
      <c r="NH476">
        <v>51930000000</v>
      </c>
      <c r="NI476">
        <v>9734666666.666666</v>
      </c>
      <c r="NJ476">
        <v>31349000000</v>
      </c>
      <c r="NK476">
        <v>21716000000</v>
      </c>
      <c r="NL476">
        <v>18558666666.666668</v>
      </c>
      <c r="NM476">
        <v>3157333333.3333335</v>
      </c>
      <c r="NN476">
        <v>9633000000</v>
      </c>
      <c r="NO476">
        <v>3310000000</v>
      </c>
      <c r="NP476">
        <v>6209333333.333333</v>
      </c>
      <c r="NQ476">
        <v>113333333.33333333</v>
      </c>
      <c r="NR476">
        <v>26421666666.666668</v>
      </c>
      <c r="NS476">
        <v>11135666666.666666</v>
      </c>
      <c r="NT476">
        <v>8060000000</v>
      </c>
      <c r="NU476">
        <v>5121666666.666667</v>
      </c>
      <c r="NV476">
        <v>2104666666.6666667</v>
      </c>
      <c r="NW476">
        <v>61752666666.666664</v>
      </c>
      <c r="NX476">
        <v>55518666666.666664</v>
      </c>
      <c r="NY476">
        <v>53514000000</v>
      </c>
      <c r="NZ476">
        <v>2005000000</v>
      </c>
      <c r="OA476">
        <v>6233666666.666667</v>
      </c>
      <c r="OB476">
        <v>62711000000</v>
      </c>
      <c r="OC476">
        <v>38547000000</v>
      </c>
      <c r="OD476">
        <v>25623333333.333332</v>
      </c>
      <c r="OE476">
        <v>12923666666.666666</v>
      </c>
      <c r="OF476">
        <v>24164000000</v>
      </c>
      <c r="OG476">
        <v>9486333333.333334</v>
      </c>
      <c r="OH476">
        <v>610666666.66666663</v>
      </c>
      <c r="OI476">
        <v>8701333333.333334</v>
      </c>
      <c r="OJ476">
        <v>5366000000</v>
      </c>
      <c r="OK476">
        <v>72753333333.333328</v>
      </c>
      <c r="OL476">
        <v>18473333333.333332</v>
      </c>
      <c r="OM476">
        <v>16397666666.666666</v>
      </c>
      <c r="ON476">
        <v>2075666666.6666667</v>
      </c>
      <c r="OP476">
        <v>13502333333.333334</v>
      </c>
      <c r="OQ476">
        <v>7977666666.666667</v>
      </c>
      <c r="OR476">
        <v>3274666666.6666665</v>
      </c>
      <c r="OS476">
        <v>2250000000</v>
      </c>
      <c r="OT476">
        <v>15248333333.333334</v>
      </c>
      <c r="OU476">
        <v>9286000000</v>
      </c>
      <c r="OV476">
        <v>6818000000</v>
      </c>
      <c r="OW476">
        <v>-244333333.33333334</v>
      </c>
      <c r="OX476">
        <v>8443000000</v>
      </c>
      <c r="OY476">
        <v>8687333333.333334</v>
      </c>
      <c r="OZ476">
        <v>17582000000</v>
      </c>
      <c r="PA476">
        <v>75301666666.666672</v>
      </c>
      <c r="PB476">
        <v>57719666666.666664</v>
      </c>
    </row>
    <row r="477" spans="1:418" x14ac:dyDescent="0.45">
      <c r="A477" s="71">
        <v>31533</v>
      </c>
      <c r="B477">
        <v>109</v>
      </c>
      <c r="C477">
        <v>110.4</v>
      </c>
      <c r="D477">
        <v>115.2</v>
      </c>
      <c r="F477">
        <v>117.8</v>
      </c>
      <c r="H477">
        <v>122.4</v>
      </c>
      <c r="I477">
        <v>116.7</v>
      </c>
      <c r="J477">
        <v>118.9</v>
      </c>
      <c r="K477">
        <v>118.9</v>
      </c>
      <c r="L477">
        <v>103.7</v>
      </c>
      <c r="M477">
        <v>98.5</v>
      </c>
      <c r="N477">
        <v>76.400000000000006</v>
      </c>
      <c r="O477">
        <v>72.8</v>
      </c>
      <c r="Q477">
        <v>105.2</v>
      </c>
      <c r="R477">
        <v>109.7</v>
      </c>
      <c r="S477">
        <v>100.5</v>
      </c>
      <c r="U477">
        <v>118.9</v>
      </c>
      <c r="V477">
        <v>117.3</v>
      </c>
      <c r="W477">
        <v>105</v>
      </c>
      <c r="AA477">
        <v>106.9</v>
      </c>
      <c r="AL477">
        <v>107.8</v>
      </c>
      <c r="AP477">
        <v>108.2</v>
      </c>
      <c r="AQ477">
        <v>108.2</v>
      </c>
      <c r="AR477">
        <v>106.2</v>
      </c>
      <c r="AT477">
        <v>109.8</v>
      </c>
      <c r="AU477">
        <v>106.8</v>
      </c>
      <c r="BC477">
        <v>113.4</v>
      </c>
      <c r="BD477">
        <v>113.8</v>
      </c>
      <c r="BG477">
        <v>101.2</v>
      </c>
      <c r="BH477">
        <v>101.7</v>
      </c>
      <c r="BI477">
        <v>98.9</v>
      </c>
      <c r="BJ477">
        <v>96.4</v>
      </c>
      <c r="BK477">
        <v>92.3</v>
      </c>
      <c r="BM477">
        <v>102.4</v>
      </c>
      <c r="BO477">
        <v>98.3</v>
      </c>
      <c r="BQ477">
        <v>100.2</v>
      </c>
      <c r="BR477">
        <v>115.3</v>
      </c>
      <c r="BS477">
        <v>103.4</v>
      </c>
      <c r="CB477">
        <v>116.4</v>
      </c>
      <c r="CF477">
        <v>126.2</v>
      </c>
      <c r="CG477">
        <v>95.4</v>
      </c>
      <c r="CJ477">
        <v>101.3</v>
      </c>
      <c r="CL477">
        <v>103.1</v>
      </c>
      <c r="CO477">
        <v>110.1</v>
      </c>
      <c r="CP477">
        <v>113.8</v>
      </c>
      <c r="CQ477">
        <v>119.5</v>
      </c>
      <c r="CR477">
        <v>129.4</v>
      </c>
      <c r="CS477">
        <v>121.5</v>
      </c>
      <c r="CU477">
        <v>110.8</v>
      </c>
      <c r="CW477">
        <v>109.1</v>
      </c>
      <c r="CX477">
        <v>83.2</v>
      </c>
      <c r="CZ477">
        <v>117</v>
      </c>
      <c r="DA477">
        <v>111.5</v>
      </c>
      <c r="DI477">
        <v>110.8</v>
      </c>
      <c r="DK477">
        <v>103</v>
      </c>
      <c r="DQ477">
        <v>109.3</v>
      </c>
      <c r="DX477">
        <v>102.2</v>
      </c>
      <c r="EB477">
        <v>108.8</v>
      </c>
      <c r="EC477">
        <v>110.1</v>
      </c>
      <c r="EE477">
        <v>109.5</v>
      </c>
      <c r="EF477">
        <v>108.9</v>
      </c>
      <c r="EI477">
        <v>109.4</v>
      </c>
      <c r="EK477">
        <v>112.1</v>
      </c>
      <c r="EP477">
        <v>111</v>
      </c>
      <c r="EQ477">
        <v>109.4</v>
      </c>
      <c r="ER477">
        <v>108.4</v>
      </c>
      <c r="EW477">
        <v>117.5</v>
      </c>
      <c r="EY477">
        <v>104.9</v>
      </c>
      <c r="EZ477">
        <v>105.7</v>
      </c>
      <c r="FA477">
        <v>105.7</v>
      </c>
      <c r="FB477">
        <v>105.4</v>
      </c>
      <c r="FC477">
        <v>107.8</v>
      </c>
      <c r="FE477">
        <v>104.1</v>
      </c>
      <c r="FF477">
        <v>105.9</v>
      </c>
      <c r="FG477">
        <v>102</v>
      </c>
      <c r="FH477">
        <v>102.2</v>
      </c>
      <c r="FI477">
        <v>91.3</v>
      </c>
      <c r="FJ477">
        <v>102.1</v>
      </c>
      <c r="FM477">
        <v>100.9</v>
      </c>
      <c r="FO477">
        <v>100.9</v>
      </c>
      <c r="FP477">
        <v>101.3</v>
      </c>
      <c r="FQ477">
        <v>105.9</v>
      </c>
      <c r="FS477">
        <v>97.8</v>
      </c>
      <c r="FX477">
        <v>101.4</v>
      </c>
      <c r="FY477">
        <v>100.3</v>
      </c>
      <c r="GA477">
        <v>109.9</v>
      </c>
      <c r="GC477">
        <v>109.9</v>
      </c>
      <c r="GD477">
        <v>109.8</v>
      </c>
      <c r="GF477">
        <v>108.6</v>
      </c>
      <c r="GH477">
        <v>75.5</v>
      </c>
      <c r="GI477">
        <v>75.400000000000006</v>
      </c>
      <c r="GJ477">
        <v>74.7</v>
      </c>
      <c r="GL477">
        <v>80.099999999999994</v>
      </c>
      <c r="GP477">
        <v>109.8</v>
      </c>
      <c r="GR477">
        <v>132.9</v>
      </c>
      <c r="GZ477">
        <v>121.2</v>
      </c>
      <c r="HA477">
        <v>121.8</v>
      </c>
      <c r="HB477">
        <v>128.9</v>
      </c>
      <c r="HC477">
        <v>120.9</v>
      </c>
      <c r="HD477">
        <v>119.9</v>
      </c>
      <c r="HE477">
        <v>120.4</v>
      </c>
      <c r="HI477">
        <v>11.1</v>
      </c>
      <c r="IA477">
        <v>103.7</v>
      </c>
      <c r="IE477">
        <v>107.2</v>
      </c>
      <c r="IH477">
        <v>102.6</v>
      </c>
      <c r="IN477">
        <v>116.8</v>
      </c>
      <c r="IU477">
        <v>126.8</v>
      </c>
      <c r="IV477">
        <v>128.30000000000001</v>
      </c>
      <c r="IW477">
        <v>128.5</v>
      </c>
      <c r="IX477">
        <v>12.2</v>
      </c>
      <c r="JJ477">
        <v>120.6</v>
      </c>
      <c r="JL477">
        <v>7.8</v>
      </c>
      <c r="JQ477">
        <v>118.7</v>
      </c>
      <c r="JX477">
        <v>113.1</v>
      </c>
      <c r="JY477">
        <v>112</v>
      </c>
      <c r="JZ477">
        <v>109.1</v>
      </c>
      <c r="KA477">
        <v>106.9</v>
      </c>
      <c r="KB477">
        <v>112.1</v>
      </c>
      <c r="KC477">
        <v>112.4</v>
      </c>
      <c r="KD477">
        <v>108</v>
      </c>
      <c r="KE477">
        <v>107.2</v>
      </c>
      <c r="KF477">
        <v>322.3</v>
      </c>
      <c r="KG477">
        <v>103.4</v>
      </c>
      <c r="KH477">
        <v>110.7</v>
      </c>
      <c r="KI477">
        <v>104.8</v>
      </c>
      <c r="KJ477">
        <v>101</v>
      </c>
      <c r="KK477">
        <v>100.6</v>
      </c>
      <c r="KL477">
        <v>107.8</v>
      </c>
      <c r="KQ477">
        <v>114.2</v>
      </c>
      <c r="KR477">
        <v>118</v>
      </c>
      <c r="KT477">
        <v>9669666666.666666</v>
      </c>
      <c r="KU477">
        <v>950485333333.33337</v>
      </c>
      <c r="KV477">
        <v>391580666666.66669</v>
      </c>
      <c r="KW477">
        <v>135763666666.66667</v>
      </c>
      <c r="KX477">
        <v>60100000000</v>
      </c>
      <c r="KY477">
        <v>42793000000</v>
      </c>
      <c r="KZ477">
        <v>9476666666.666666</v>
      </c>
      <c r="LA477">
        <v>7830333333.333333</v>
      </c>
      <c r="LB477">
        <v>33979000000</v>
      </c>
      <c r="LC477">
        <v>19375666666.666668</v>
      </c>
      <c r="LD477">
        <v>7018333333.333333</v>
      </c>
      <c r="LE477">
        <v>5045333333.333333</v>
      </c>
      <c r="LF477">
        <v>2540000000</v>
      </c>
      <c r="LG477">
        <v>26541666666.666668</v>
      </c>
      <c r="LH477">
        <v>14556666666.666666</v>
      </c>
      <c r="LI477">
        <v>4282000000</v>
      </c>
      <c r="LJ477">
        <v>4675666666.666667</v>
      </c>
      <c r="LK477">
        <v>2501000000</v>
      </c>
      <c r="LL477">
        <v>526666666.66666669</v>
      </c>
      <c r="LM477">
        <v>15142666666.666666</v>
      </c>
      <c r="LN477">
        <v>7621333333.333333</v>
      </c>
      <c r="LO477">
        <v>3575666666.6666665</v>
      </c>
      <c r="LP477">
        <v>1163666666.6666667</v>
      </c>
      <c r="LQ477">
        <v>2371333333.3333335</v>
      </c>
      <c r="LR477">
        <v>411000000</v>
      </c>
      <c r="LS477">
        <v>255817333333.33334</v>
      </c>
      <c r="LT477">
        <v>104706333333.33333</v>
      </c>
      <c r="LU477">
        <v>90503333333.333328</v>
      </c>
      <c r="LV477">
        <v>13898666666.666666</v>
      </c>
      <c r="LW477">
        <v>304666666.66666669</v>
      </c>
      <c r="LX477">
        <v>52326333333.333336</v>
      </c>
      <c r="LY477">
        <v>43118000000</v>
      </c>
      <c r="LZ477">
        <v>25875666666.666668</v>
      </c>
      <c r="MA477">
        <v>15009000000</v>
      </c>
      <c r="MB477">
        <v>2233333333.3333335</v>
      </c>
      <c r="MC477">
        <v>9208333333.333334</v>
      </c>
      <c r="MD477">
        <v>29844000000</v>
      </c>
      <c r="ME477">
        <v>26169000000</v>
      </c>
      <c r="MF477">
        <v>3675333333.3333335</v>
      </c>
      <c r="MG477">
        <v>68940333333.333328</v>
      </c>
      <c r="MH477">
        <v>12221000000</v>
      </c>
      <c r="MI477">
        <v>11574333333.333334</v>
      </c>
      <c r="MJ477">
        <v>14770333333.333334</v>
      </c>
      <c r="MK477">
        <v>10004333333.333334</v>
      </c>
      <c r="ML477">
        <v>10616000000</v>
      </c>
      <c r="MM477">
        <v>8746666666.666666</v>
      </c>
      <c r="MN477">
        <v>1008000000</v>
      </c>
      <c r="MO477">
        <v>558904333333.33337</v>
      </c>
      <c r="MP477">
        <v>541322666666.66669</v>
      </c>
      <c r="MQ477">
        <v>177720333333.33334</v>
      </c>
      <c r="MR477">
        <v>142270666666.66666</v>
      </c>
      <c r="MS477">
        <v>39626666666.666664</v>
      </c>
      <c r="MT477">
        <v>100795000000</v>
      </c>
      <c r="MU477">
        <v>1699333333.3333333</v>
      </c>
      <c r="MV477">
        <v>150000000</v>
      </c>
      <c r="MW477">
        <v>35449666666.666664</v>
      </c>
      <c r="MX477">
        <v>6264666666.666667</v>
      </c>
      <c r="MY477">
        <v>29185000000</v>
      </c>
      <c r="MZ477">
        <v>20172000000</v>
      </c>
      <c r="NA477">
        <v>9013000000</v>
      </c>
      <c r="NB477">
        <v>108614333333.33333</v>
      </c>
      <c r="NC477">
        <v>46950000000</v>
      </c>
      <c r="ND477">
        <v>27849000000</v>
      </c>
      <c r="NE477">
        <v>7986666666.666667</v>
      </c>
      <c r="NF477">
        <v>11114333333.333334</v>
      </c>
      <c r="NG477">
        <v>61664666666.666664</v>
      </c>
      <c r="NH477">
        <v>51930000000</v>
      </c>
      <c r="NI477">
        <v>9734666666.666666</v>
      </c>
      <c r="NJ477">
        <v>31349000000</v>
      </c>
      <c r="NK477">
        <v>21716000000</v>
      </c>
      <c r="NL477">
        <v>18558666666.666668</v>
      </c>
      <c r="NM477">
        <v>3157333333.3333335</v>
      </c>
      <c r="NN477">
        <v>9633000000</v>
      </c>
      <c r="NO477">
        <v>3310000000</v>
      </c>
      <c r="NP477">
        <v>6209333333.333333</v>
      </c>
      <c r="NQ477">
        <v>113333333.33333333</v>
      </c>
      <c r="NR477">
        <v>26421666666.666668</v>
      </c>
      <c r="NS477">
        <v>11135666666.666666</v>
      </c>
      <c r="NT477">
        <v>8060000000</v>
      </c>
      <c r="NU477">
        <v>5121666666.666667</v>
      </c>
      <c r="NV477">
        <v>2104666666.6666667</v>
      </c>
      <c r="NW477">
        <v>61752666666.666664</v>
      </c>
      <c r="NX477">
        <v>55518666666.666664</v>
      </c>
      <c r="NY477">
        <v>53514000000</v>
      </c>
      <c r="NZ477">
        <v>2005000000</v>
      </c>
      <c r="OA477">
        <v>6233666666.666667</v>
      </c>
      <c r="OB477">
        <v>62711000000</v>
      </c>
      <c r="OC477">
        <v>38547000000</v>
      </c>
      <c r="OD477">
        <v>25623333333.333332</v>
      </c>
      <c r="OE477">
        <v>12923666666.666666</v>
      </c>
      <c r="OF477">
        <v>24164000000</v>
      </c>
      <c r="OG477">
        <v>9486333333.333334</v>
      </c>
      <c r="OH477">
        <v>610666666.66666663</v>
      </c>
      <c r="OI477">
        <v>8701333333.333334</v>
      </c>
      <c r="OJ477">
        <v>5366000000</v>
      </c>
      <c r="OK477">
        <v>72753333333.333328</v>
      </c>
      <c r="OL477">
        <v>18473333333.333332</v>
      </c>
      <c r="OM477">
        <v>16397666666.666666</v>
      </c>
      <c r="ON477">
        <v>2075666666.6666667</v>
      </c>
      <c r="OP477">
        <v>13502333333.333334</v>
      </c>
      <c r="OQ477">
        <v>7977666666.666667</v>
      </c>
      <c r="OR477">
        <v>3274666666.6666665</v>
      </c>
      <c r="OS477">
        <v>2250000000</v>
      </c>
      <c r="OT477">
        <v>15248333333.333334</v>
      </c>
      <c r="OU477">
        <v>9286000000</v>
      </c>
      <c r="OV477">
        <v>6818000000</v>
      </c>
      <c r="OW477">
        <v>-244333333.33333334</v>
      </c>
      <c r="OX477">
        <v>8443000000</v>
      </c>
      <c r="OY477">
        <v>8687333333.333334</v>
      </c>
      <c r="OZ477">
        <v>17582000000</v>
      </c>
      <c r="PA477">
        <v>75301666666.666672</v>
      </c>
      <c r="PB477">
        <v>57719666666.666664</v>
      </c>
    </row>
    <row r="478" spans="1:418" x14ac:dyDescent="0.45">
      <c r="A478" s="71">
        <v>31564</v>
      </c>
      <c r="B478">
        <v>109.4</v>
      </c>
      <c r="C478">
        <v>110.9</v>
      </c>
      <c r="D478">
        <v>115.6</v>
      </c>
      <c r="F478">
        <v>118.2</v>
      </c>
      <c r="H478">
        <v>122.9</v>
      </c>
      <c r="I478">
        <v>117.2</v>
      </c>
      <c r="J478">
        <v>119.3</v>
      </c>
      <c r="K478">
        <v>119.3</v>
      </c>
      <c r="L478">
        <v>104.7</v>
      </c>
      <c r="M478">
        <v>99.4</v>
      </c>
      <c r="N478">
        <v>75.400000000000006</v>
      </c>
      <c r="O478">
        <v>71.5</v>
      </c>
      <c r="Q478">
        <v>106.6</v>
      </c>
      <c r="R478">
        <v>111.2</v>
      </c>
      <c r="S478">
        <v>101.8</v>
      </c>
      <c r="U478">
        <v>119.4</v>
      </c>
      <c r="V478">
        <v>117.9</v>
      </c>
      <c r="W478">
        <v>105.1</v>
      </c>
      <c r="AA478">
        <v>106.7</v>
      </c>
      <c r="AL478">
        <v>108.2</v>
      </c>
      <c r="AP478">
        <v>108.3</v>
      </c>
      <c r="AQ478">
        <v>108.3</v>
      </c>
      <c r="AR478">
        <v>106.1</v>
      </c>
      <c r="AT478">
        <v>110.1</v>
      </c>
      <c r="AU478">
        <v>107.2</v>
      </c>
      <c r="BC478">
        <v>114.4</v>
      </c>
      <c r="BD478">
        <v>114.7</v>
      </c>
      <c r="BG478">
        <v>101.3</v>
      </c>
      <c r="BH478">
        <v>101.7</v>
      </c>
      <c r="BI478">
        <v>98.6</v>
      </c>
      <c r="BJ478">
        <v>96.4</v>
      </c>
      <c r="BK478">
        <v>92.2</v>
      </c>
      <c r="BM478">
        <v>101.3</v>
      </c>
      <c r="BO478">
        <v>101.3</v>
      </c>
      <c r="BQ478">
        <v>101.7</v>
      </c>
      <c r="BR478">
        <v>120.4</v>
      </c>
      <c r="BS478">
        <v>100.9</v>
      </c>
      <c r="CB478">
        <v>116.5</v>
      </c>
      <c r="CF478">
        <v>126.5</v>
      </c>
      <c r="CG478">
        <v>95.7</v>
      </c>
      <c r="CJ478">
        <v>101.6</v>
      </c>
      <c r="CL478">
        <v>103.1</v>
      </c>
      <c r="CO478">
        <v>108.4</v>
      </c>
      <c r="CP478">
        <v>111.1</v>
      </c>
      <c r="CQ478">
        <v>116.2</v>
      </c>
      <c r="CR478">
        <v>131.19999999999999</v>
      </c>
      <c r="CS478">
        <v>92.3</v>
      </c>
      <c r="CU478">
        <v>105.5</v>
      </c>
      <c r="CW478">
        <v>106.9</v>
      </c>
      <c r="CX478">
        <v>89.4</v>
      </c>
      <c r="CZ478">
        <v>108.3</v>
      </c>
      <c r="DA478">
        <v>111.4</v>
      </c>
      <c r="DI478">
        <v>110.9</v>
      </c>
      <c r="DK478">
        <v>103.2</v>
      </c>
      <c r="DQ478">
        <v>109.4</v>
      </c>
      <c r="DX478">
        <v>102.2</v>
      </c>
      <c r="EB478">
        <v>109.1</v>
      </c>
      <c r="EC478">
        <v>110.9</v>
      </c>
      <c r="EE478">
        <v>111.3</v>
      </c>
      <c r="EF478">
        <v>108.7</v>
      </c>
      <c r="EI478">
        <v>109.7</v>
      </c>
      <c r="EK478">
        <v>112.6</v>
      </c>
      <c r="EP478">
        <v>111.3</v>
      </c>
      <c r="EQ478">
        <v>109.4</v>
      </c>
      <c r="ER478">
        <v>108.5</v>
      </c>
      <c r="EW478">
        <v>118.9</v>
      </c>
      <c r="EY478">
        <v>104.9</v>
      </c>
      <c r="EZ478">
        <v>105.7</v>
      </c>
      <c r="FA478">
        <v>105.7</v>
      </c>
      <c r="FB478">
        <v>105.4</v>
      </c>
      <c r="FC478">
        <v>107.3</v>
      </c>
      <c r="FE478">
        <v>104.3</v>
      </c>
      <c r="FF478">
        <v>105.5</v>
      </c>
      <c r="FG478">
        <v>101.7</v>
      </c>
      <c r="FH478">
        <v>101.9</v>
      </c>
      <c r="FI478">
        <v>90.1</v>
      </c>
      <c r="FJ478">
        <v>100.9</v>
      </c>
      <c r="FM478">
        <v>100.8</v>
      </c>
      <c r="FO478">
        <v>100.8</v>
      </c>
      <c r="FP478">
        <v>101.2</v>
      </c>
      <c r="FQ478">
        <v>105.3</v>
      </c>
      <c r="FS478">
        <v>97.8</v>
      </c>
      <c r="FX478">
        <v>102.3</v>
      </c>
      <c r="FY478">
        <v>101.3</v>
      </c>
      <c r="GA478">
        <v>110.7</v>
      </c>
      <c r="GC478">
        <v>110.7</v>
      </c>
      <c r="GD478">
        <v>110.8</v>
      </c>
      <c r="GF478">
        <v>108.1</v>
      </c>
      <c r="GH478">
        <v>77.900000000000006</v>
      </c>
      <c r="GI478">
        <v>77.900000000000006</v>
      </c>
      <c r="GJ478">
        <v>77.400000000000006</v>
      </c>
      <c r="GL478">
        <v>81.599999999999994</v>
      </c>
      <c r="GP478">
        <v>110</v>
      </c>
      <c r="GR478">
        <v>134.69999999999999</v>
      </c>
      <c r="GZ478">
        <v>121.8</v>
      </c>
      <c r="HA478">
        <v>122.3</v>
      </c>
      <c r="HB478">
        <v>130.1</v>
      </c>
      <c r="HC478">
        <v>121.6</v>
      </c>
      <c r="HD478">
        <v>120.4</v>
      </c>
      <c r="HE478">
        <v>120.9</v>
      </c>
      <c r="HI478">
        <v>11.2</v>
      </c>
      <c r="IA478">
        <v>103.8</v>
      </c>
      <c r="IE478">
        <v>107.8</v>
      </c>
      <c r="IH478">
        <v>103</v>
      </c>
      <c r="IN478">
        <v>117.7</v>
      </c>
      <c r="IU478">
        <v>127.8</v>
      </c>
      <c r="IV478">
        <v>129</v>
      </c>
      <c r="IW478">
        <v>129.19999999999999</v>
      </c>
      <c r="IX478">
        <v>12.2</v>
      </c>
      <c r="JJ478">
        <v>120.9</v>
      </c>
      <c r="JL478">
        <v>7.8</v>
      </c>
      <c r="JQ478">
        <v>119.2</v>
      </c>
      <c r="JX478">
        <v>113.4</v>
      </c>
      <c r="JY478">
        <v>112.3</v>
      </c>
      <c r="JZ478">
        <v>109.6</v>
      </c>
      <c r="KA478">
        <v>107.5</v>
      </c>
      <c r="KB478">
        <v>112.5</v>
      </c>
      <c r="KC478">
        <v>112.8</v>
      </c>
      <c r="KD478">
        <v>108.5</v>
      </c>
      <c r="KE478">
        <v>107.7</v>
      </c>
      <c r="KF478">
        <v>322.3</v>
      </c>
      <c r="KG478">
        <v>103.3</v>
      </c>
      <c r="KH478">
        <v>112</v>
      </c>
      <c r="KI478">
        <v>104.8</v>
      </c>
      <c r="KJ478">
        <v>101.5</v>
      </c>
      <c r="KK478">
        <v>101.1</v>
      </c>
      <c r="KL478">
        <v>108.1</v>
      </c>
      <c r="KQ478">
        <v>114.7</v>
      </c>
      <c r="KR478">
        <v>118.8</v>
      </c>
      <c r="KT478">
        <v>9669666666.666666</v>
      </c>
      <c r="KU478">
        <v>950485333333.33337</v>
      </c>
      <c r="KV478">
        <v>391580666666.66669</v>
      </c>
      <c r="KW478">
        <v>135763666666.66667</v>
      </c>
      <c r="KX478">
        <v>60100000000</v>
      </c>
      <c r="KY478">
        <v>42793000000</v>
      </c>
      <c r="KZ478">
        <v>9476666666.666666</v>
      </c>
      <c r="LA478">
        <v>7830333333.333333</v>
      </c>
      <c r="LB478">
        <v>33979000000</v>
      </c>
      <c r="LC478">
        <v>19375666666.666668</v>
      </c>
      <c r="LD478">
        <v>7018333333.333333</v>
      </c>
      <c r="LE478">
        <v>5045333333.333333</v>
      </c>
      <c r="LF478">
        <v>2540000000</v>
      </c>
      <c r="LG478">
        <v>26541666666.666668</v>
      </c>
      <c r="LH478">
        <v>14556666666.666666</v>
      </c>
      <c r="LI478">
        <v>4282000000</v>
      </c>
      <c r="LJ478">
        <v>4675666666.666667</v>
      </c>
      <c r="LK478">
        <v>2501000000</v>
      </c>
      <c r="LL478">
        <v>526666666.66666669</v>
      </c>
      <c r="LM478">
        <v>15142666666.666666</v>
      </c>
      <c r="LN478">
        <v>7621333333.333333</v>
      </c>
      <c r="LO478">
        <v>3575666666.6666665</v>
      </c>
      <c r="LP478">
        <v>1163666666.6666667</v>
      </c>
      <c r="LQ478">
        <v>2371333333.3333335</v>
      </c>
      <c r="LR478">
        <v>411000000</v>
      </c>
      <c r="LS478">
        <v>255817333333.33334</v>
      </c>
      <c r="LT478">
        <v>104706333333.33333</v>
      </c>
      <c r="LU478">
        <v>90503333333.333328</v>
      </c>
      <c r="LV478">
        <v>13898666666.666666</v>
      </c>
      <c r="LW478">
        <v>304666666.66666669</v>
      </c>
      <c r="LX478">
        <v>52326333333.333336</v>
      </c>
      <c r="LY478">
        <v>43118000000</v>
      </c>
      <c r="LZ478">
        <v>25875666666.666668</v>
      </c>
      <c r="MA478">
        <v>15009000000</v>
      </c>
      <c r="MB478">
        <v>2233333333.3333335</v>
      </c>
      <c r="MC478">
        <v>9208333333.333334</v>
      </c>
      <c r="MD478">
        <v>29844000000</v>
      </c>
      <c r="ME478">
        <v>26169000000</v>
      </c>
      <c r="MF478">
        <v>3675333333.3333335</v>
      </c>
      <c r="MG478">
        <v>68940333333.333328</v>
      </c>
      <c r="MH478">
        <v>12221000000</v>
      </c>
      <c r="MI478">
        <v>11574333333.333334</v>
      </c>
      <c r="MJ478">
        <v>14770333333.333334</v>
      </c>
      <c r="MK478">
        <v>10004333333.333334</v>
      </c>
      <c r="ML478">
        <v>10616000000</v>
      </c>
      <c r="MM478">
        <v>8746666666.666666</v>
      </c>
      <c r="MN478">
        <v>1008000000</v>
      </c>
      <c r="MO478">
        <v>558904333333.33337</v>
      </c>
      <c r="MP478">
        <v>541322666666.66669</v>
      </c>
      <c r="MQ478">
        <v>177720333333.33334</v>
      </c>
      <c r="MR478">
        <v>142270666666.66666</v>
      </c>
      <c r="MS478">
        <v>39626666666.666664</v>
      </c>
      <c r="MT478">
        <v>100795000000</v>
      </c>
      <c r="MU478">
        <v>1699333333.3333333</v>
      </c>
      <c r="MV478">
        <v>150000000</v>
      </c>
      <c r="MW478">
        <v>35449666666.666664</v>
      </c>
      <c r="MX478">
        <v>6264666666.666667</v>
      </c>
      <c r="MY478">
        <v>29185000000</v>
      </c>
      <c r="MZ478">
        <v>20172000000</v>
      </c>
      <c r="NA478">
        <v>9013000000</v>
      </c>
      <c r="NB478">
        <v>108614333333.33333</v>
      </c>
      <c r="NC478">
        <v>46950000000</v>
      </c>
      <c r="ND478">
        <v>27849000000</v>
      </c>
      <c r="NE478">
        <v>7986666666.666667</v>
      </c>
      <c r="NF478">
        <v>11114333333.333334</v>
      </c>
      <c r="NG478">
        <v>61664666666.666664</v>
      </c>
      <c r="NH478">
        <v>51930000000</v>
      </c>
      <c r="NI478">
        <v>9734666666.666666</v>
      </c>
      <c r="NJ478">
        <v>31349000000</v>
      </c>
      <c r="NK478">
        <v>21716000000</v>
      </c>
      <c r="NL478">
        <v>18558666666.666668</v>
      </c>
      <c r="NM478">
        <v>3157333333.3333335</v>
      </c>
      <c r="NN478">
        <v>9633000000</v>
      </c>
      <c r="NO478">
        <v>3310000000</v>
      </c>
      <c r="NP478">
        <v>6209333333.333333</v>
      </c>
      <c r="NQ478">
        <v>113333333.33333333</v>
      </c>
      <c r="NR478">
        <v>26421666666.666668</v>
      </c>
      <c r="NS478">
        <v>11135666666.666666</v>
      </c>
      <c r="NT478">
        <v>8060000000</v>
      </c>
      <c r="NU478">
        <v>5121666666.666667</v>
      </c>
      <c r="NV478">
        <v>2104666666.6666667</v>
      </c>
      <c r="NW478">
        <v>61752666666.666664</v>
      </c>
      <c r="NX478">
        <v>55518666666.666664</v>
      </c>
      <c r="NY478">
        <v>53514000000</v>
      </c>
      <c r="NZ478">
        <v>2005000000</v>
      </c>
      <c r="OA478">
        <v>6233666666.666667</v>
      </c>
      <c r="OB478">
        <v>62711000000</v>
      </c>
      <c r="OC478">
        <v>38547000000</v>
      </c>
      <c r="OD478">
        <v>25623333333.333332</v>
      </c>
      <c r="OE478">
        <v>12923666666.666666</v>
      </c>
      <c r="OF478">
        <v>24164000000</v>
      </c>
      <c r="OG478">
        <v>9486333333.333334</v>
      </c>
      <c r="OH478">
        <v>610666666.66666663</v>
      </c>
      <c r="OI478">
        <v>8701333333.333334</v>
      </c>
      <c r="OJ478">
        <v>5366000000</v>
      </c>
      <c r="OK478">
        <v>72753333333.333328</v>
      </c>
      <c r="OL478">
        <v>18473333333.333332</v>
      </c>
      <c r="OM478">
        <v>16397666666.666666</v>
      </c>
      <c r="ON478">
        <v>2075666666.6666667</v>
      </c>
      <c r="OP478">
        <v>13502333333.333334</v>
      </c>
      <c r="OQ478">
        <v>7977666666.666667</v>
      </c>
      <c r="OR478">
        <v>3274666666.6666665</v>
      </c>
      <c r="OS478">
        <v>2250000000</v>
      </c>
      <c r="OT478">
        <v>15248333333.333334</v>
      </c>
      <c r="OU478">
        <v>9286000000</v>
      </c>
      <c r="OV478">
        <v>6818000000</v>
      </c>
      <c r="OW478">
        <v>-244333333.33333334</v>
      </c>
      <c r="OX478">
        <v>8443000000</v>
      </c>
      <c r="OY478">
        <v>8687333333.333334</v>
      </c>
      <c r="OZ478">
        <v>17582000000</v>
      </c>
      <c r="PA478">
        <v>75301666666.666672</v>
      </c>
      <c r="PB478">
        <v>57719666666.666664</v>
      </c>
    </row>
    <row r="479" spans="1:418" x14ac:dyDescent="0.45">
      <c r="A479" s="71">
        <v>31594</v>
      </c>
      <c r="B479">
        <v>109.5</v>
      </c>
      <c r="C479">
        <v>110.9</v>
      </c>
      <c r="D479">
        <v>115.9</v>
      </c>
      <c r="F479">
        <v>118.9</v>
      </c>
      <c r="H479">
        <v>123.4</v>
      </c>
      <c r="I479">
        <v>117.2</v>
      </c>
      <c r="J479">
        <v>119.5</v>
      </c>
      <c r="K479">
        <v>119.5</v>
      </c>
      <c r="L479">
        <v>103.6</v>
      </c>
      <c r="M479">
        <v>97.8</v>
      </c>
      <c r="N479">
        <v>72</v>
      </c>
      <c r="O479">
        <v>67.5</v>
      </c>
      <c r="Q479">
        <v>105.5</v>
      </c>
      <c r="R479">
        <v>111.4</v>
      </c>
      <c r="S479">
        <v>99.1</v>
      </c>
      <c r="U479">
        <v>119.8</v>
      </c>
      <c r="V479">
        <v>118.6</v>
      </c>
      <c r="W479">
        <v>105.2</v>
      </c>
      <c r="AA479">
        <v>107.7</v>
      </c>
      <c r="AL479">
        <v>108.2</v>
      </c>
      <c r="AP479">
        <v>109.1</v>
      </c>
      <c r="AQ479">
        <v>109.1</v>
      </c>
      <c r="AR479">
        <v>107.2</v>
      </c>
      <c r="AT479">
        <v>110.3</v>
      </c>
      <c r="AU479">
        <v>106.7</v>
      </c>
      <c r="BC479">
        <v>115.2</v>
      </c>
      <c r="BD479">
        <v>114.8</v>
      </c>
      <c r="BG479">
        <v>104.2</v>
      </c>
      <c r="BH479">
        <v>104.8</v>
      </c>
      <c r="BI479">
        <v>101</v>
      </c>
      <c r="BJ479">
        <v>97.4</v>
      </c>
      <c r="BK479">
        <v>92.9</v>
      </c>
      <c r="BM479">
        <v>106.9</v>
      </c>
      <c r="BO479">
        <v>110.6</v>
      </c>
      <c r="BQ479">
        <v>104.7</v>
      </c>
      <c r="BR479">
        <v>127.7</v>
      </c>
      <c r="BS479">
        <v>110.8</v>
      </c>
      <c r="CB479">
        <v>119.3</v>
      </c>
      <c r="CF479">
        <v>130.6</v>
      </c>
      <c r="CG479">
        <v>96.3</v>
      </c>
      <c r="CJ479">
        <v>102.5</v>
      </c>
      <c r="CL479">
        <v>103.7</v>
      </c>
      <c r="CO479">
        <v>109.3</v>
      </c>
      <c r="CP479">
        <v>112.5</v>
      </c>
      <c r="CQ479">
        <v>119.3</v>
      </c>
      <c r="CR479">
        <v>134.80000000000001</v>
      </c>
      <c r="CS479">
        <v>101.2</v>
      </c>
      <c r="CU479">
        <v>104.5</v>
      </c>
      <c r="CW479">
        <v>106.7</v>
      </c>
      <c r="CX479">
        <v>94.5</v>
      </c>
      <c r="CZ479">
        <v>99.7</v>
      </c>
      <c r="DA479">
        <v>112.3</v>
      </c>
      <c r="DI479">
        <v>110.9</v>
      </c>
      <c r="DK479">
        <v>103.4</v>
      </c>
      <c r="DQ479">
        <v>109.5</v>
      </c>
      <c r="DX479">
        <v>102.1</v>
      </c>
      <c r="EB479">
        <v>109.2</v>
      </c>
      <c r="EC479">
        <v>111.3</v>
      </c>
      <c r="EE479">
        <v>110.6</v>
      </c>
      <c r="EF479">
        <v>108.8</v>
      </c>
      <c r="EI479">
        <v>109.5</v>
      </c>
      <c r="EK479">
        <v>112.8</v>
      </c>
      <c r="EP479">
        <v>111.5</v>
      </c>
      <c r="EQ479">
        <v>109.5</v>
      </c>
      <c r="ER479">
        <v>108.8</v>
      </c>
      <c r="EW479">
        <v>119.1</v>
      </c>
      <c r="EY479">
        <v>105.5</v>
      </c>
      <c r="EZ479">
        <v>105.6</v>
      </c>
      <c r="FA479">
        <v>105.9</v>
      </c>
      <c r="FB479">
        <v>105.3</v>
      </c>
      <c r="FC479">
        <v>108.1</v>
      </c>
      <c r="FE479">
        <v>104.7</v>
      </c>
      <c r="FF479">
        <v>104.7</v>
      </c>
      <c r="FG479">
        <v>103.1</v>
      </c>
      <c r="FH479">
        <v>103.5</v>
      </c>
      <c r="FI479">
        <v>94.5</v>
      </c>
      <c r="FJ479">
        <v>104.3</v>
      </c>
      <c r="FM479">
        <v>101.3</v>
      </c>
      <c r="FO479">
        <v>101.3</v>
      </c>
      <c r="FP479">
        <v>101.9</v>
      </c>
      <c r="FQ479">
        <v>105.1</v>
      </c>
      <c r="FS479">
        <v>98.2</v>
      </c>
      <c r="FX479">
        <v>101.1</v>
      </c>
      <c r="FY479">
        <v>100</v>
      </c>
      <c r="GA479">
        <v>111.3</v>
      </c>
      <c r="GC479">
        <v>111.2</v>
      </c>
      <c r="GD479">
        <v>111.5</v>
      </c>
      <c r="GF479">
        <v>107.6</v>
      </c>
      <c r="GH479">
        <v>72.900000000000006</v>
      </c>
      <c r="GI479">
        <v>72.900000000000006</v>
      </c>
      <c r="GJ479">
        <v>72.3</v>
      </c>
      <c r="GL479">
        <v>77.599999999999994</v>
      </c>
      <c r="GP479">
        <v>110.4</v>
      </c>
      <c r="GR479">
        <v>136.1</v>
      </c>
      <c r="GZ479">
        <v>122.5</v>
      </c>
      <c r="HA479">
        <v>123.4</v>
      </c>
      <c r="HB479">
        <v>131.19999999999999</v>
      </c>
      <c r="HC479">
        <v>122.2</v>
      </c>
      <c r="HD479">
        <v>121</v>
      </c>
      <c r="HE479">
        <v>121.5</v>
      </c>
      <c r="HI479">
        <v>11.2</v>
      </c>
      <c r="IA479">
        <v>103.6</v>
      </c>
      <c r="IE479">
        <v>108.1</v>
      </c>
      <c r="IH479">
        <v>102.2</v>
      </c>
      <c r="IN479">
        <v>118.9</v>
      </c>
      <c r="IU479">
        <v>128.6</v>
      </c>
      <c r="IV479">
        <v>129.69999999999999</v>
      </c>
      <c r="IW479">
        <v>129.9</v>
      </c>
      <c r="IX479">
        <v>12.3</v>
      </c>
      <c r="JJ479">
        <v>121.9</v>
      </c>
      <c r="JL479">
        <v>7.9</v>
      </c>
      <c r="JQ479">
        <v>119.7</v>
      </c>
      <c r="JX479">
        <v>113.8</v>
      </c>
      <c r="JY479">
        <v>112.8</v>
      </c>
      <c r="JZ479">
        <v>109.4</v>
      </c>
      <c r="KA479">
        <v>107.2</v>
      </c>
      <c r="KB479">
        <v>112.9</v>
      </c>
      <c r="KC479">
        <v>113.3</v>
      </c>
      <c r="KD479">
        <v>108.5</v>
      </c>
      <c r="KE479">
        <v>107.7</v>
      </c>
      <c r="KF479">
        <v>324.60000000000002</v>
      </c>
      <c r="KG479">
        <v>103.9</v>
      </c>
      <c r="KH479">
        <v>111.5</v>
      </c>
      <c r="KI479">
        <v>106.4</v>
      </c>
      <c r="KJ479">
        <v>100.7</v>
      </c>
      <c r="KK479">
        <v>100.2</v>
      </c>
      <c r="KL479">
        <v>108.6</v>
      </c>
      <c r="KQ479">
        <v>114.9</v>
      </c>
      <c r="KR479">
        <v>119.1</v>
      </c>
      <c r="KT479">
        <v>9914666666.666666</v>
      </c>
      <c r="KU479">
        <v>972400333333.33337</v>
      </c>
      <c r="KV479">
        <v>405583000000</v>
      </c>
      <c r="KW479">
        <v>148569000000</v>
      </c>
      <c r="KX479">
        <v>69355333333.333328</v>
      </c>
      <c r="KY479">
        <v>51079666666.666664</v>
      </c>
      <c r="KZ479">
        <v>10316333333.333334</v>
      </c>
      <c r="LA479">
        <v>7959666666.666667</v>
      </c>
      <c r="LB479">
        <v>35082666666.666664</v>
      </c>
      <c r="LC479">
        <v>20218666666.666668</v>
      </c>
      <c r="LD479">
        <v>7200000000</v>
      </c>
      <c r="LE479">
        <v>5084000000</v>
      </c>
      <c r="LF479">
        <v>2580000000</v>
      </c>
      <c r="LG479">
        <v>28312666666.666668</v>
      </c>
      <c r="LH479">
        <v>15461666666.666666</v>
      </c>
      <c r="LI479">
        <v>4499666666.666667</v>
      </c>
      <c r="LJ479">
        <v>5144000000</v>
      </c>
      <c r="LK479">
        <v>2659333333.3333335</v>
      </c>
      <c r="LL479">
        <v>548333333.33333337</v>
      </c>
      <c r="LM479">
        <v>15818000000</v>
      </c>
      <c r="LN479">
        <v>7973666666.666667</v>
      </c>
      <c r="LO479">
        <v>3734666666.6666665</v>
      </c>
      <c r="LP479">
        <v>1256666666.6666667</v>
      </c>
      <c r="LQ479">
        <v>2431333333.3333335</v>
      </c>
      <c r="LR479">
        <v>421666666.66666669</v>
      </c>
      <c r="LS479">
        <v>257014000000</v>
      </c>
      <c r="LT479">
        <v>105425333333.33333</v>
      </c>
      <c r="LU479">
        <v>91220666666.666672</v>
      </c>
      <c r="LV479">
        <v>13908666666.666666</v>
      </c>
      <c r="LW479">
        <v>296000000</v>
      </c>
      <c r="LX479">
        <v>52958666666.666664</v>
      </c>
      <c r="LY479">
        <v>43649666666.666664</v>
      </c>
      <c r="LZ479">
        <v>26291666666.666668</v>
      </c>
      <c r="MA479">
        <v>15099000000</v>
      </c>
      <c r="MB479">
        <v>2259000000</v>
      </c>
      <c r="MC479">
        <v>9309000000</v>
      </c>
      <c r="MD479">
        <v>28268000000</v>
      </c>
      <c r="ME479">
        <v>24677000000</v>
      </c>
      <c r="MF479">
        <v>3591000000</v>
      </c>
      <c r="MG479">
        <v>70362000000</v>
      </c>
      <c r="MH479">
        <v>12600333333.333334</v>
      </c>
      <c r="MI479">
        <v>11979333333.333334</v>
      </c>
      <c r="MJ479">
        <v>14965000000</v>
      </c>
      <c r="MK479">
        <v>10215333333.333334</v>
      </c>
      <c r="ML479">
        <v>10793333333.333334</v>
      </c>
      <c r="MM479">
        <v>8912666666.666666</v>
      </c>
      <c r="MN479">
        <v>895666666.66666663</v>
      </c>
      <c r="MO479">
        <v>566817333333.33337</v>
      </c>
      <c r="MP479">
        <v>549067333333.33331</v>
      </c>
      <c r="MQ479">
        <v>180671000000</v>
      </c>
      <c r="MR479">
        <v>144899333333.33334</v>
      </c>
      <c r="MS479">
        <v>40395333333.333336</v>
      </c>
      <c r="MT479">
        <v>102711333333.33333</v>
      </c>
      <c r="MU479">
        <v>1646000000</v>
      </c>
      <c r="MV479">
        <v>146666666.66666666</v>
      </c>
      <c r="MW479">
        <v>35771666666.666664</v>
      </c>
      <c r="MX479">
        <v>6458333333.333333</v>
      </c>
      <c r="MY479">
        <v>29313333333.333332</v>
      </c>
      <c r="MZ479">
        <v>20288000000</v>
      </c>
      <c r="NA479">
        <v>9025333333.333334</v>
      </c>
      <c r="NB479">
        <v>110877666666.66667</v>
      </c>
      <c r="NC479">
        <v>48368333333.333336</v>
      </c>
      <c r="ND479">
        <v>28744000000</v>
      </c>
      <c r="NE479">
        <v>8133666666.666667</v>
      </c>
      <c r="NF479">
        <v>11490666666.666666</v>
      </c>
      <c r="NG479">
        <v>62509333333.333336</v>
      </c>
      <c r="NH479">
        <v>52685666666.666664</v>
      </c>
      <c r="NI479">
        <v>9823666666.666666</v>
      </c>
      <c r="NJ479">
        <v>31812000000</v>
      </c>
      <c r="NK479">
        <v>22000333333.333332</v>
      </c>
      <c r="NL479">
        <v>18787333333.333332</v>
      </c>
      <c r="NM479">
        <v>3213000000</v>
      </c>
      <c r="NN479">
        <v>9811666666.666666</v>
      </c>
      <c r="NO479">
        <v>3293000000</v>
      </c>
      <c r="NP479">
        <v>6397333333.333333</v>
      </c>
      <c r="NQ479">
        <v>121333333.33333333</v>
      </c>
      <c r="NR479">
        <v>26882000000</v>
      </c>
      <c r="NS479">
        <v>11305666666.666666</v>
      </c>
      <c r="NT479">
        <v>8245666666.666667</v>
      </c>
      <c r="NU479">
        <v>5152333333.333333</v>
      </c>
      <c r="NV479">
        <v>2178000000</v>
      </c>
      <c r="NW479">
        <v>62603666666.666664</v>
      </c>
      <c r="NX479">
        <v>56234333333.333336</v>
      </c>
      <c r="NY479">
        <v>54250666666.666664</v>
      </c>
      <c r="NZ479">
        <v>1983666666.6666667</v>
      </c>
      <c r="OA479">
        <v>6369333333.333333</v>
      </c>
      <c r="OB479">
        <v>61872000000</v>
      </c>
      <c r="OC479">
        <v>37749333333.333336</v>
      </c>
      <c r="OD479">
        <v>24939000000</v>
      </c>
      <c r="OE479">
        <v>12810333333.333334</v>
      </c>
      <c r="OF479">
        <v>24122666666.666668</v>
      </c>
      <c r="OG479">
        <v>9510666666.666666</v>
      </c>
      <c r="OH479">
        <v>628000000</v>
      </c>
      <c r="OI479">
        <v>8368000000</v>
      </c>
      <c r="OJ479">
        <v>5615666666.666667</v>
      </c>
      <c r="OK479">
        <v>74349000000</v>
      </c>
      <c r="OL479">
        <v>18755000000</v>
      </c>
      <c r="OM479">
        <v>16609666666.666666</v>
      </c>
      <c r="ON479">
        <v>2145333333.3333333</v>
      </c>
      <c r="OP479">
        <v>13691666666.666666</v>
      </c>
      <c r="OQ479">
        <v>8109000000</v>
      </c>
      <c r="OR479">
        <v>3324000000</v>
      </c>
      <c r="OS479">
        <v>2258666666.6666665</v>
      </c>
      <c r="OT479">
        <v>15643666666.666666</v>
      </c>
      <c r="OU479">
        <v>9404000000</v>
      </c>
      <c r="OV479">
        <v>6924000000</v>
      </c>
      <c r="OW479">
        <v>16333333.333333334</v>
      </c>
      <c r="OX479">
        <v>9473333333.333334</v>
      </c>
      <c r="OY479">
        <v>9457000000</v>
      </c>
      <c r="OZ479">
        <v>17750000000</v>
      </c>
      <c r="PA479">
        <v>76216000000</v>
      </c>
      <c r="PB479">
        <v>58466000000</v>
      </c>
    </row>
    <row r="480" spans="1:418" x14ac:dyDescent="0.45">
      <c r="A480" s="71">
        <v>31625</v>
      </c>
      <c r="B480">
        <v>109.6</v>
      </c>
      <c r="C480">
        <v>111.1</v>
      </c>
      <c r="D480">
        <v>116.3</v>
      </c>
      <c r="F480">
        <v>119</v>
      </c>
      <c r="H480">
        <v>123</v>
      </c>
      <c r="I480">
        <v>118.6</v>
      </c>
      <c r="J480">
        <v>119.9</v>
      </c>
      <c r="K480">
        <v>119.9</v>
      </c>
      <c r="L480">
        <v>103.6</v>
      </c>
      <c r="M480">
        <v>97.7</v>
      </c>
      <c r="N480">
        <v>70.599999999999994</v>
      </c>
      <c r="O480">
        <v>66.3</v>
      </c>
      <c r="Q480">
        <v>105.9</v>
      </c>
      <c r="R480">
        <v>111.2</v>
      </c>
      <c r="S480">
        <v>100.1</v>
      </c>
      <c r="U480">
        <v>119.7</v>
      </c>
      <c r="V480">
        <v>119</v>
      </c>
      <c r="W480">
        <v>105.2</v>
      </c>
      <c r="AA480">
        <v>106.7</v>
      </c>
      <c r="AL480">
        <v>108.3</v>
      </c>
      <c r="AP480">
        <v>110</v>
      </c>
      <c r="AQ480">
        <v>110.1</v>
      </c>
      <c r="AR480">
        <v>108.5</v>
      </c>
      <c r="AT480">
        <v>110.8</v>
      </c>
      <c r="AU480">
        <v>106.5</v>
      </c>
      <c r="BC480">
        <v>115.6</v>
      </c>
      <c r="BD480">
        <v>114.9</v>
      </c>
      <c r="BG480">
        <v>106.8</v>
      </c>
      <c r="BH480">
        <v>107</v>
      </c>
      <c r="BI480">
        <v>103.1</v>
      </c>
      <c r="BJ480">
        <v>98.6</v>
      </c>
      <c r="BK480">
        <v>94.3</v>
      </c>
      <c r="BM480">
        <v>110.7</v>
      </c>
      <c r="BO480">
        <v>121.5</v>
      </c>
      <c r="BQ480">
        <v>109.9</v>
      </c>
      <c r="BR480">
        <v>135.5</v>
      </c>
      <c r="BS480">
        <v>113</v>
      </c>
      <c r="CB480">
        <v>118.7</v>
      </c>
      <c r="CF480">
        <v>130.1</v>
      </c>
      <c r="CG480">
        <v>106</v>
      </c>
      <c r="CJ480">
        <v>102.5</v>
      </c>
      <c r="CL480">
        <v>103.7</v>
      </c>
      <c r="CO480">
        <v>111.1</v>
      </c>
      <c r="CP480">
        <v>115.7</v>
      </c>
      <c r="CQ480">
        <v>122.8</v>
      </c>
      <c r="CR480">
        <v>148.6</v>
      </c>
      <c r="CS480">
        <v>101.8</v>
      </c>
      <c r="CU480">
        <v>103.4</v>
      </c>
      <c r="CW480">
        <v>109.6</v>
      </c>
      <c r="CX480">
        <v>101.5</v>
      </c>
      <c r="CZ480">
        <v>94.9</v>
      </c>
      <c r="DA480">
        <v>116</v>
      </c>
      <c r="DI480">
        <v>110.9</v>
      </c>
      <c r="DK480">
        <v>104</v>
      </c>
      <c r="DQ480">
        <v>109.6</v>
      </c>
      <c r="DX480">
        <v>103</v>
      </c>
      <c r="EB480">
        <v>109.4</v>
      </c>
      <c r="EC480">
        <v>111.1</v>
      </c>
      <c r="EE480">
        <v>111.6</v>
      </c>
      <c r="EF480">
        <v>108.9</v>
      </c>
      <c r="EI480">
        <v>109.4</v>
      </c>
      <c r="EK480">
        <v>113.1</v>
      </c>
      <c r="EP480">
        <v>111.3</v>
      </c>
      <c r="EQ480">
        <v>109.3</v>
      </c>
      <c r="ER480">
        <v>108.8</v>
      </c>
      <c r="EW480">
        <v>119.3</v>
      </c>
      <c r="EY480">
        <v>106.4</v>
      </c>
      <c r="EZ480">
        <v>106</v>
      </c>
      <c r="FA480">
        <v>106.3</v>
      </c>
      <c r="FB480">
        <v>106.2</v>
      </c>
      <c r="FC480">
        <v>108.4</v>
      </c>
      <c r="FE480">
        <v>104.1</v>
      </c>
      <c r="FF480">
        <v>104.9</v>
      </c>
      <c r="FG480">
        <v>104.7</v>
      </c>
      <c r="FH480">
        <v>105</v>
      </c>
      <c r="FI480">
        <v>95.8</v>
      </c>
      <c r="FJ480">
        <v>105.9</v>
      </c>
      <c r="FM480">
        <v>103.3</v>
      </c>
      <c r="FO480">
        <v>103.3</v>
      </c>
      <c r="FP480">
        <v>102.2</v>
      </c>
      <c r="FQ480">
        <v>106</v>
      </c>
      <c r="FS480">
        <v>98.6</v>
      </c>
      <c r="FX480">
        <v>100.1</v>
      </c>
      <c r="FY480">
        <v>98.9</v>
      </c>
      <c r="GA480">
        <v>111.6</v>
      </c>
      <c r="GC480">
        <v>111.5</v>
      </c>
      <c r="GD480">
        <v>111.7</v>
      </c>
      <c r="GF480">
        <v>107.1</v>
      </c>
      <c r="GH480">
        <v>69</v>
      </c>
      <c r="GI480">
        <v>68.900000000000006</v>
      </c>
      <c r="GJ480">
        <v>68.099999999999994</v>
      </c>
      <c r="GL480">
        <v>74.5</v>
      </c>
      <c r="GP480">
        <v>110.7</v>
      </c>
      <c r="GR480">
        <v>137</v>
      </c>
      <c r="GZ480">
        <v>123.2</v>
      </c>
      <c r="HA480">
        <v>123.7</v>
      </c>
      <c r="HB480">
        <v>132</v>
      </c>
      <c r="HC480">
        <v>123</v>
      </c>
      <c r="HD480">
        <v>121.6</v>
      </c>
      <c r="HE480">
        <v>122.4</v>
      </c>
      <c r="HI480">
        <v>11.3</v>
      </c>
      <c r="IA480">
        <v>103.7</v>
      </c>
      <c r="IE480">
        <v>108.5</v>
      </c>
      <c r="IH480">
        <v>102</v>
      </c>
      <c r="IN480">
        <v>118.7</v>
      </c>
      <c r="IU480">
        <v>129.4</v>
      </c>
      <c r="IV480">
        <v>130.19999999999999</v>
      </c>
      <c r="IW480">
        <v>130.5</v>
      </c>
      <c r="IX480">
        <v>12.4</v>
      </c>
      <c r="JJ480">
        <v>122.5</v>
      </c>
      <c r="JL480">
        <v>7.9</v>
      </c>
      <c r="JQ480">
        <v>119.9</v>
      </c>
      <c r="JX480">
        <v>114.2</v>
      </c>
      <c r="JY480">
        <v>113.2</v>
      </c>
      <c r="JZ480">
        <v>109.4</v>
      </c>
      <c r="KA480">
        <v>107</v>
      </c>
      <c r="KB480">
        <v>113.1</v>
      </c>
      <c r="KC480">
        <v>113.7</v>
      </c>
      <c r="KD480">
        <v>108.6</v>
      </c>
      <c r="KE480">
        <v>107.8</v>
      </c>
      <c r="KF480">
        <v>324.60000000000002</v>
      </c>
      <c r="KG480">
        <v>105.1</v>
      </c>
      <c r="KH480">
        <v>111.9</v>
      </c>
      <c r="KI480">
        <v>107.9</v>
      </c>
      <c r="KJ480">
        <v>100.1</v>
      </c>
      <c r="KK480">
        <v>99.7</v>
      </c>
      <c r="KL480">
        <v>108.9</v>
      </c>
      <c r="KQ480">
        <v>115.1</v>
      </c>
      <c r="KR480">
        <v>119.4</v>
      </c>
      <c r="KT480">
        <v>9914666666.666666</v>
      </c>
      <c r="KU480">
        <v>972400333333.33337</v>
      </c>
      <c r="KV480">
        <v>405583000000</v>
      </c>
      <c r="KW480">
        <v>148569000000</v>
      </c>
      <c r="KX480">
        <v>69355333333.333328</v>
      </c>
      <c r="KY480">
        <v>51079666666.666664</v>
      </c>
      <c r="KZ480">
        <v>10316333333.333334</v>
      </c>
      <c r="LA480">
        <v>7959666666.666667</v>
      </c>
      <c r="LB480">
        <v>35082666666.666664</v>
      </c>
      <c r="LC480">
        <v>20218666666.666668</v>
      </c>
      <c r="LD480">
        <v>7200000000</v>
      </c>
      <c r="LE480">
        <v>5084000000</v>
      </c>
      <c r="LF480">
        <v>2580000000</v>
      </c>
      <c r="LG480">
        <v>28312666666.666668</v>
      </c>
      <c r="LH480">
        <v>15461666666.666666</v>
      </c>
      <c r="LI480">
        <v>4499666666.666667</v>
      </c>
      <c r="LJ480">
        <v>5144000000</v>
      </c>
      <c r="LK480">
        <v>2659333333.3333335</v>
      </c>
      <c r="LL480">
        <v>548333333.33333337</v>
      </c>
      <c r="LM480">
        <v>15818000000</v>
      </c>
      <c r="LN480">
        <v>7973666666.666667</v>
      </c>
      <c r="LO480">
        <v>3734666666.6666665</v>
      </c>
      <c r="LP480">
        <v>1256666666.6666667</v>
      </c>
      <c r="LQ480">
        <v>2431333333.3333335</v>
      </c>
      <c r="LR480">
        <v>421666666.66666669</v>
      </c>
      <c r="LS480">
        <v>257014000000</v>
      </c>
      <c r="LT480">
        <v>105425333333.33333</v>
      </c>
      <c r="LU480">
        <v>91220666666.666672</v>
      </c>
      <c r="LV480">
        <v>13908666666.666666</v>
      </c>
      <c r="LW480">
        <v>296000000</v>
      </c>
      <c r="LX480">
        <v>52958666666.666664</v>
      </c>
      <c r="LY480">
        <v>43649666666.666664</v>
      </c>
      <c r="LZ480">
        <v>26291666666.666668</v>
      </c>
      <c r="MA480">
        <v>15099000000</v>
      </c>
      <c r="MB480">
        <v>2259000000</v>
      </c>
      <c r="MC480">
        <v>9309000000</v>
      </c>
      <c r="MD480">
        <v>28268000000</v>
      </c>
      <c r="ME480">
        <v>24677000000</v>
      </c>
      <c r="MF480">
        <v>3591000000</v>
      </c>
      <c r="MG480">
        <v>70362000000</v>
      </c>
      <c r="MH480">
        <v>12600333333.333334</v>
      </c>
      <c r="MI480">
        <v>11979333333.333334</v>
      </c>
      <c r="MJ480">
        <v>14965000000</v>
      </c>
      <c r="MK480">
        <v>10215333333.333334</v>
      </c>
      <c r="ML480">
        <v>10793333333.333334</v>
      </c>
      <c r="MM480">
        <v>8912666666.666666</v>
      </c>
      <c r="MN480">
        <v>895666666.66666663</v>
      </c>
      <c r="MO480">
        <v>566817333333.33337</v>
      </c>
      <c r="MP480">
        <v>549067333333.33331</v>
      </c>
      <c r="MQ480">
        <v>180671000000</v>
      </c>
      <c r="MR480">
        <v>144899333333.33334</v>
      </c>
      <c r="MS480">
        <v>40395333333.333336</v>
      </c>
      <c r="MT480">
        <v>102711333333.33333</v>
      </c>
      <c r="MU480">
        <v>1646000000</v>
      </c>
      <c r="MV480">
        <v>146666666.66666666</v>
      </c>
      <c r="MW480">
        <v>35771666666.666664</v>
      </c>
      <c r="MX480">
        <v>6458333333.333333</v>
      </c>
      <c r="MY480">
        <v>29313333333.333332</v>
      </c>
      <c r="MZ480">
        <v>20288000000</v>
      </c>
      <c r="NA480">
        <v>9025333333.333334</v>
      </c>
      <c r="NB480">
        <v>110877666666.66667</v>
      </c>
      <c r="NC480">
        <v>48368333333.333336</v>
      </c>
      <c r="ND480">
        <v>28744000000</v>
      </c>
      <c r="NE480">
        <v>8133666666.666667</v>
      </c>
      <c r="NF480">
        <v>11490666666.666666</v>
      </c>
      <c r="NG480">
        <v>62509333333.333336</v>
      </c>
      <c r="NH480">
        <v>52685666666.666664</v>
      </c>
      <c r="NI480">
        <v>9823666666.666666</v>
      </c>
      <c r="NJ480">
        <v>31812000000</v>
      </c>
      <c r="NK480">
        <v>22000333333.333332</v>
      </c>
      <c r="NL480">
        <v>18787333333.333332</v>
      </c>
      <c r="NM480">
        <v>3213000000</v>
      </c>
      <c r="NN480">
        <v>9811666666.666666</v>
      </c>
      <c r="NO480">
        <v>3293000000</v>
      </c>
      <c r="NP480">
        <v>6397333333.333333</v>
      </c>
      <c r="NQ480">
        <v>121333333.33333333</v>
      </c>
      <c r="NR480">
        <v>26882000000</v>
      </c>
      <c r="NS480">
        <v>11305666666.666666</v>
      </c>
      <c r="NT480">
        <v>8245666666.666667</v>
      </c>
      <c r="NU480">
        <v>5152333333.333333</v>
      </c>
      <c r="NV480">
        <v>2178000000</v>
      </c>
      <c r="NW480">
        <v>62603666666.666664</v>
      </c>
      <c r="NX480">
        <v>56234333333.333336</v>
      </c>
      <c r="NY480">
        <v>54250666666.666664</v>
      </c>
      <c r="NZ480">
        <v>1983666666.6666667</v>
      </c>
      <c r="OA480">
        <v>6369333333.333333</v>
      </c>
      <c r="OB480">
        <v>61872000000</v>
      </c>
      <c r="OC480">
        <v>37749333333.333336</v>
      </c>
      <c r="OD480">
        <v>24939000000</v>
      </c>
      <c r="OE480">
        <v>12810333333.333334</v>
      </c>
      <c r="OF480">
        <v>24122666666.666668</v>
      </c>
      <c r="OG480">
        <v>9510666666.666666</v>
      </c>
      <c r="OH480">
        <v>628000000</v>
      </c>
      <c r="OI480">
        <v>8368000000</v>
      </c>
      <c r="OJ480">
        <v>5615666666.666667</v>
      </c>
      <c r="OK480">
        <v>74349000000</v>
      </c>
      <c r="OL480">
        <v>18755000000</v>
      </c>
      <c r="OM480">
        <v>16609666666.666666</v>
      </c>
      <c r="ON480">
        <v>2145333333.3333333</v>
      </c>
      <c r="OP480">
        <v>13691666666.666666</v>
      </c>
      <c r="OQ480">
        <v>8109000000</v>
      </c>
      <c r="OR480">
        <v>3324000000</v>
      </c>
      <c r="OS480">
        <v>2258666666.6666665</v>
      </c>
      <c r="OT480">
        <v>15643666666.666666</v>
      </c>
      <c r="OU480">
        <v>9404000000</v>
      </c>
      <c r="OV480">
        <v>6924000000</v>
      </c>
      <c r="OW480">
        <v>16333333.333333334</v>
      </c>
      <c r="OX480">
        <v>9473333333.333334</v>
      </c>
      <c r="OY480">
        <v>9457000000</v>
      </c>
      <c r="OZ480">
        <v>17750000000</v>
      </c>
      <c r="PA480">
        <v>76216000000</v>
      </c>
      <c r="PB480">
        <v>58466000000</v>
      </c>
    </row>
    <row r="481" spans="1:418" x14ac:dyDescent="0.45">
      <c r="A481" s="71">
        <v>31656</v>
      </c>
      <c r="B481">
        <v>110</v>
      </c>
      <c r="C481">
        <v>111.5</v>
      </c>
      <c r="D481">
        <v>116.9</v>
      </c>
      <c r="F481">
        <v>119.4</v>
      </c>
      <c r="H481">
        <v>125.2</v>
      </c>
      <c r="I481">
        <v>120.4</v>
      </c>
      <c r="J481">
        <v>120.5</v>
      </c>
      <c r="K481">
        <v>120.5</v>
      </c>
      <c r="L481">
        <v>103.4</v>
      </c>
      <c r="M481">
        <v>97.4</v>
      </c>
      <c r="N481">
        <v>71.400000000000006</v>
      </c>
      <c r="O481">
        <v>67.400000000000006</v>
      </c>
      <c r="Q481">
        <v>105.3</v>
      </c>
      <c r="R481">
        <v>111.5</v>
      </c>
      <c r="S481">
        <v>98.4</v>
      </c>
      <c r="U481">
        <v>120.3</v>
      </c>
      <c r="V481">
        <v>120.6</v>
      </c>
      <c r="W481">
        <v>105.7</v>
      </c>
      <c r="AA481">
        <v>107.4</v>
      </c>
      <c r="AL481">
        <v>108.4</v>
      </c>
      <c r="AP481">
        <v>110.1</v>
      </c>
      <c r="AQ481">
        <v>110.2</v>
      </c>
      <c r="AR481">
        <v>108.4</v>
      </c>
      <c r="AT481">
        <v>111.3</v>
      </c>
      <c r="AU481">
        <v>106.4</v>
      </c>
      <c r="BC481">
        <v>116.7</v>
      </c>
      <c r="BD481">
        <v>115.5</v>
      </c>
      <c r="BG481">
        <v>106.7</v>
      </c>
      <c r="BH481">
        <v>107.5</v>
      </c>
      <c r="BI481">
        <v>103.9</v>
      </c>
      <c r="BJ481">
        <v>99.1</v>
      </c>
      <c r="BK481">
        <v>94.4</v>
      </c>
      <c r="BM481">
        <v>111.7</v>
      </c>
      <c r="BO481">
        <v>124</v>
      </c>
      <c r="BQ481">
        <v>112.6</v>
      </c>
      <c r="BR481">
        <v>138.4</v>
      </c>
      <c r="BS481">
        <v>114.4</v>
      </c>
      <c r="CB481">
        <v>119.1</v>
      </c>
      <c r="CF481">
        <v>130.5</v>
      </c>
      <c r="CG481">
        <v>96</v>
      </c>
      <c r="CJ481">
        <v>101.8</v>
      </c>
      <c r="CL481">
        <v>103.7</v>
      </c>
      <c r="CO481">
        <v>111</v>
      </c>
      <c r="CP481">
        <v>115.7</v>
      </c>
      <c r="CQ481">
        <v>120.4</v>
      </c>
      <c r="CR481">
        <v>138.19999999999999</v>
      </c>
      <c r="CS481">
        <v>106.8</v>
      </c>
      <c r="CU481">
        <v>101.2</v>
      </c>
      <c r="CW481">
        <v>111.9</v>
      </c>
      <c r="CX481">
        <v>107.3</v>
      </c>
      <c r="CZ481">
        <v>93.1</v>
      </c>
      <c r="DA481">
        <v>117</v>
      </c>
      <c r="DI481">
        <v>110.5</v>
      </c>
      <c r="DK481">
        <v>104.4</v>
      </c>
      <c r="DQ481">
        <v>109.6</v>
      </c>
      <c r="DX481">
        <v>105</v>
      </c>
      <c r="EB481">
        <v>109.9</v>
      </c>
      <c r="EC481">
        <v>111.6</v>
      </c>
      <c r="EE481">
        <v>111.5</v>
      </c>
      <c r="EF481">
        <v>109.9</v>
      </c>
      <c r="EI481">
        <v>110.1</v>
      </c>
      <c r="EK481">
        <v>113.5</v>
      </c>
      <c r="EP481">
        <v>111.5</v>
      </c>
      <c r="EQ481">
        <v>109.4</v>
      </c>
      <c r="ER481">
        <v>109.1</v>
      </c>
      <c r="EW481">
        <v>119.6</v>
      </c>
      <c r="EY481">
        <v>106.9</v>
      </c>
      <c r="EZ481">
        <v>106.9</v>
      </c>
      <c r="FA481">
        <v>107.1</v>
      </c>
      <c r="FB481">
        <v>108.7</v>
      </c>
      <c r="FC481">
        <v>107.7</v>
      </c>
      <c r="FE481">
        <v>104.2</v>
      </c>
      <c r="FF481">
        <v>105</v>
      </c>
      <c r="FG481">
        <v>105.5</v>
      </c>
      <c r="FH481">
        <v>105.9</v>
      </c>
      <c r="FI481">
        <v>97</v>
      </c>
      <c r="FJ481">
        <v>108.1</v>
      </c>
      <c r="FM481">
        <v>103.7</v>
      </c>
      <c r="FO481">
        <v>103.7</v>
      </c>
      <c r="FP481">
        <v>102</v>
      </c>
      <c r="FQ481">
        <v>106.3</v>
      </c>
      <c r="FS481">
        <v>98.1</v>
      </c>
      <c r="FX481">
        <v>100.6</v>
      </c>
      <c r="FY481">
        <v>99.4</v>
      </c>
      <c r="GA481">
        <v>111.8</v>
      </c>
      <c r="GC481">
        <v>111.8</v>
      </c>
      <c r="GD481">
        <v>111.7</v>
      </c>
      <c r="GF481">
        <v>107.4</v>
      </c>
      <c r="GH481">
        <v>70.8</v>
      </c>
      <c r="GI481">
        <v>70.7</v>
      </c>
      <c r="GJ481">
        <v>69.8</v>
      </c>
      <c r="GL481">
        <v>75.2</v>
      </c>
      <c r="GP481">
        <v>110.9</v>
      </c>
      <c r="GR481">
        <v>138.19999999999999</v>
      </c>
      <c r="GZ481">
        <v>124</v>
      </c>
      <c r="HA481">
        <v>124.2</v>
      </c>
      <c r="HB481">
        <v>132.69999999999999</v>
      </c>
      <c r="HC481">
        <v>123.8</v>
      </c>
      <c r="HD481">
        <v>122.5</v>
      </c>
      <c r="HE481">
        <v>123.4</v>
      </c>
      <c r="HI481">
        <v>11.3</v>
      </c>
      <c r="IA481">
        <v>103.2</v>
      </c>
      <c r="IE481">
        <v>108.6</v>
      </c>
      <c r="IH481">
        <v>101.4</v>
      </c>
      <c r="IN481">
        <v>118.2</v>
      </c>
      <c r="IU481">
        <v>130.1</v>
      </c>
      <c r="IV481">
        <v>132.4</v>
      </c>
      <c r="IW481">
        <v>131.6</v>
      </c>
      <c r="IX481">
        <v>12.6</v>
      </c>
      <c r="JJ481">
        <v>123.3</v>
      </c>
      <c r="JL481">
        <v>8</v>
      </c>
      <c r="JQ481">
        <v>121.1</v>
      </c>
      <c r="JX481">
        <v>114.6</v>
      </c>
      <c r="JY481">
        <v>113.6</v>
      </c>
      <c r="JZ481">
        <v>109.9</v>
      </c>
      <c r="KA481">
        <v>107.4</v>
      </c>
      <c r="KB481">
        <v>113.5</v>
      </c>
      <c r="KC481">
        <v>114</v>
      </c>
      <c r="KD481">
        <v>109</v>
      </c>
      <c r="KE481">
        <v>108.1</v>
      </c>
      <c r="KF481">
        <v>324.60000000000002</v>
      </c>
      <c r="KG481">
        <v>105.7</v>
      </c>
      <c r="KH481">
        <v>111.3</v>
      </c>
      <c r="KI481">
        <v>108</v>
      </c>
      <c r="KJ481">
        <v>100.7</v>
      </c>
      <c r="KK481">
        <v>100.2</v>
      </c>
      <c r="KL481">
        <v>109.2</v>
      </c>
      <c r="KQ481">
        <v>115.6</v>
      </c>
      <c r="KR481">
        <v>119.7</v>
      </c>
      <c r="KT481">
        <v>9914666666.666666</v>
      </c>
      <c r="KU481">
        <v>972400333333.33337</v>
      </c>
      <c r="KV481">
        <v>405583000000</v>
      </c>
      <c r="KW481">
        <v>148569000000</v>
      </c>
      <c r="KX481">
        <v>69355333333.333328</v>
      </c>
      <c r="KY481">
        <v>51079666666.666664</v>
      </c>
      <c r="KZ481">
        <v>10316333333.333334</v>
      </c>
      <c r="LA481">
        <v>7959666666.666667</v>
      </c>
      <c r="LB481">
        <v>35082666666.666664</v>
      </c>
      <c r="LC481">
        <v>20218666666.666668</v>
      </c>
      <c r="LD481">
        <v>7200000000</v>
      </c>
      <c r="LE481">
        <v>5084000000</v>
      </c>
      <c r="LF481">
        <v>2580000000</v>
      </c>
      <c r="LG481">
        <v>28312666666.666668</v>
      </c>
      <c r="LH481">
        <v>15461666666.666666</v>
      </c>
      <c r="LI481">
        <v>4499666666.666667</v>
      </c>
      <c r="LJ481">
        <v>5144000000</v>
      </c>
      <c r="LK481">
        <v>2659333333.3333335</v>
      </c>
      <c r="LL481">
        <v>548333333.33333337</v>
      </c>
      <c r="LM481">
        <v>15818000000</v>
      </c>
      <c r="LN481">
        <v>7973666666.666667</v>
      </c>
      <c r="LO481">
        <v>3734666666.6666665</v>
      </c>
      <c r="LP481">
        <v>1256666666.6666667</v>
      </c>
      <c r="LQ481">
        <v>2431333333.3333335</v>
      </c>
      <c r="LR481">
        <v>421666666.66666669</v>
      </c>
      <c r="LS481">
        <v>257014000000</v>
      </c>
      <c r="LT481">
        <v>105425333333.33333</v>
      </c>
      <c r="LU481">
        <v>91220666666.666672</v>
      </c>
      <c r="LV481">
        <v>13908666666.666666</v>
      </c>
      <c r="LW481">
        <v>296000000</v>
      </c>
      <c r="LX481">
        <v>52958666666.666664</v>
      </c>
      <c r="LY481">
        <v>43649666666.666664</v>
      </c>
      <c r="LZ481">
        <v>26291666666.666668</v>
      </c>
      <c r="MA481">
        <v>15099000000</v>
      </c>
      <c r="MB481">
        <v>2259000000</v>
      </c>
      <c r="MC481">
        <v>9309000000</v>
      </c>
      <c r="MD481">
        <v>28268000000</v>
      </c>
      <c r="ME481">
        <v>24677000000</v>
      </c>
      <c r="MF481">
        <v>3591000000</v>
      </c>
      <c r="MG481">
        <v>70362000000</v>
      </c>
      <c r="MH481">
        <v>12600333333.333334</v>
      </c>
      <c r="MI481">
        <v>11979333333.333334</v>
      </c>
      <c r="MJ481">
        <v>14965000000</v>
      </c>
      <c r="MK481">
        <v>10215333333.333334</v>
      </c>
      <c r="ML481">
        <v>10793333333.333334</v>
      </c>
      <c r="MM481">
        <v>8912666666.666666</v>
      </c>
      <c r="MN481">
        <v>895666666.66666663</v>
      </c>
      <c r="MO481">
        <v>566817333333.33337</v>
      </c>
      <c r="MP481">
        <v>549067333333.33331</v>
      </c>
      <c r="MQ481">
        <v>180671000000</v>
      </c>
      <c r="MR481">
        <v>144899333333.33334</v>
      </c>
      <c r="MS481">
        <v>40395333333.333336</v>
      </c>
      <c r="MT481">
        <v>102711333333.33333</v>
      </c>
      <c r="MU481">
        <v>1646000000</v>
      </c>
      <c r="MV481">
        <v>146666666.66666666</v>
      </c>
      <c r="MW481">
        <v>35771666666.666664</v>
      </c>
      <c r="MX481">
        <v>6458333333.333333</v>
      </c>
      <c r="MY481">
        <v>29313333333.333332</v>
      </c>
      <c r="MZ481">
        <v>20288000000</v>
      </c>
      <c r="NA481">
        <v>9025333333.333334</v>
      </c>
      <c r="NB481">
        <v>110877666666.66667</v>
      </c>
      <c r="NC481">
        <v>48368333333.333336</v>
      </c>
      <c r="ND481">
        <v>28744000000</v>
      </c>
      <c r="NE481">
        <v>8133666666.666667</v>
      </c>
      <c r="NF481">
        <v>11490666666.666666</v>
      </c>
      <c r="NG481">
        <v>62509333333.333336</v>
      </c>
      <c r="NH481">
        <v>52685666666.666664</v>
      </c>
      <c r="NI481">
        <v>9823666666.666666</v>
      </c>
      <c r="NJ481">
        <v>31812000000</v>
      </c>
      <c r="NK481">
        <v>22000333333.333332</v>
      </c>
      <c r="NL481">
        <v>18787333333.333332</v>
      </c>
      <c r="NM481">
        <v>3213000000</v>
      </c>
      <c r="NN481">
        <v>9811666666.666666</v>
      </c>
      <c r="NO481">
        <v>3293000000</v>
      </c>
      <c r="NP481">
        <v>6397333333.333333</v>
      </c>
      <c r="NQ481">
        <v>121333333.33333333</v>
      </c>
      <c r="NR481">
        <v>26882000000</v>
      </c>
      <c r="NS481">
        <v>11305666666.666666</v>
      </c>
      <c r="NT481">
        <v>8245666666.666667</v>
      </c>
      <c r="NU481">
        <v>5152333333.333333</v>
      </c>
      <c r="NV481">
        <v>2178000000</v>
      </c>
      <c r="NW481">
        <v>62603666666.666664</v>
      </c>
      <c r="NX481">
        <v>56234333333.333336</v>
      </c>
      <c r="NY481">
        <v>54250666666.666664</v>
      </c>
      <c r="NZ481">
        <v>1983666666.6666667</v>
      </c>
      <c r="OA481">
        <v>6369333333.333333</v>
      </c>
      <c r="OB481">
        <v>61872000000</v>
      </c>
      <c r="OC481">
        <v>37749333333.333336</v>
      </c>
      <c r="OD481">
        <v>24939000000</v>
      </c>
      <c r="OE481">
        <v>12810333333.333334</v>
      </c>
      <c r="OF481">
        <v>24122666666.666668</v>
      </c>
      <c r="OG481">
        <v>9510666666.666666</v>
      </c>
      <c r="OH481">
        <v>628000000</v>
      </c>
      <c r="OI481">
        <v>8368000000</v>
      </c>
      <c r="OJ481">
        <v>5615666666.666667</v>
      </c>
      <c r="OK481">
        <v>74349000000</v>
      </c>
      <c r="OL481">
        <v>18755000000</v>
      </c>
      <c r="OM481">
        <v>16609666666.666666</v>
      </c>
      <c r="ON481">
        <v>2145333333.3333333</v>
      </c>
      <c r="OP481">
        <v>13691666666.666666</v>
      </c>
      <c r="OQ481">
        <v>8109000000</v>
      </c>
      <c r="OR481">
        <v>3324000000</v>
      </c>
      <c r="OS481">
        <v>2258666666.6666665</v>
      </c>
      <c r="OT481">
        <v>15643666666.666666</v>
      </c>
      <c r="OU481">
        <v>9404000000</v>
      </c>
      <c r="OV481">
        <v>6924000000</v>
      </c>
      <c r="OW481">
        <v>16333333.333333334</v>
      </c>
      <c r="OX481">
        <v>9473333333.333334</v>
      </c>
      <c r="OY481">
        <v>9457000000</v>
      </c>
      <c r="OZ481">
        <v>17750000000</v>
      </c>
      <c r="PA481">
        <v>76216000000</v>
      </c>
      <c r="PB481">
        <v>58466000000</v>
      </c>
    </row>
    <row r="482" spans="1:418" x14ac:dyDescent="0.45">
      <c r="A482" s="71">
        <v>31686</v>
      </c>
      <c r="B482">
        <v>110.2</v>
      </c>
      <c r="C482">
        <v>111.6</v>
      </c>
      <c r="D482">
        <v>117.5</v>
      </c>
      <c r="F482">
        <v>120</v>
      </c>
      <c r="H482">
        <v>125.7</v>
      </c>
      <c r="I482">
        <v>121.7</v>
      </c>
      <c r="J482">
        <v>121</v>
      </c>
      <c r="K482">
        <v>121</v>
      </c>
      <c r="L482">
        <v>102.4</v>
      </c>
      <c r="M482">
        <v>96</v>
      </c>
      <c r="N482">
        <v>70.8</v>
      </c>
      <c r="O482">
        <v>66.8</v>
      </c>
      <c r="Q482">
        <v>103.5</v>
      </c>
      <c r="R482">
        <v>108.2</v>
      </c>
      <c r="S482">
        <v>98.6</v>
      </c>
      <c r="U482">
        <v>121.3</v>
      </c>
      <c r="V482">
        <v>121.8</v>
      </c>
      <c r="W482">
        <v>105.7</v>
      </c>
      <c r="AA482">
        <v>108.4</v>
      </c>
      <c r="AL482">
        <v>108.3</v>
      </c>
      <c r="AP482">
        <v>110.4</v>
      </c>
      <c r="AQ482">
        <v>110.5</v>
      </c>
      <c r="AR482">
        <v>108.8</v>
      </c>
      <c r="AT482">
        <v>111.3</v>
      </c>
      <c r="AU482">
        <v>106.5</v>
      </c>
      <c r="BC482">
        <v>116.3</v>
      </c>
      <c r="BD482">
        <v>115.8</v>
      </c>
      <c r="BG482">
        <v>107.3</v>
      </c>
      <c r="BH482">
        <v>108.1</v>
      </c>
      <c r="BI482">
        <v>104.6</v>
      </c>
      <c r="BJ482">
        <v>99.6</v>
      </c>
      <c r="BK482">
        <v>95.5</v>
      </c>
      <c r="BM482">
        <v>112.9</v>
      </c>
      <c r="BO482">
        <v>118.9</v>
      </c>
      <c r="BQ482">
        <v>116.2</v>
      </c>
      <c r="BR482">
        <v>144.1</v>
      </c>
      <c r="BS482">
        <v>115.1</v>
      </c>
      <c r="CB482">
        <v>120.6</v>
      </c>
      <c r="CF482">
        <v>132.19999999999999</v>
      </c>
      <c r="CG482">
        <v>95.8</v>
      </c>
      <c r="CJ482">
        <v>102.3</v>
      </c>
      <c r="CL482">
        <v>103.9</v>
      </c>
      <c r="CO482">
        <v>111.6</v>
      </c>
      <c r="CP482">
        <v>116.8</v>
      </c>
      <c r="CQ482">
        <v>120.6</v>
      </c>
      <c r="CR482">
        <v>127.1</v>
      </c>
      <c r="CS482">
        <v>107.2</v>
      </c>
      <c r="CU482">
        <v>106</v>
      </c>
      <c r="CW482">
        <v>113.8</v>
      </c>
      <c r="CX482">
        <v>110.7</v>
      </c>
      <c r="CZ482">
        <v>111.8</v>
      </c>
      <c r="DA482">
        <v>117.2</v>
      </c>
      <c r="DI482">
        <v>110.4</v>
      </c>
      <c r="DK482">
        <v>104</v>
      </c>
      <c r="DQ482">
        <v>109.6</v>
      </c>
      <c r="DX482">
        <v>105.4</v>
      </c>
      <c r="EB482">
        <v>110.2</v>
      </c>
      <c r="EC482">
        <v>112</v>
      </c>
      <c r="EE482">
        <v>112.6</v>
      </c>
      <c r="EF482">
        <v>109.9</v>
      </c>
      <c r="EI482">
        <v>109.7</v>
      </c>
      <c r="EK482">
        <v>113.8</v>
      </c>
      <c r="EP482">
        <v>111.5</v>
      </c>
      <c r="EQ482">
        <v>109.5</v>
      </c>
      <c r="ER482">
        <v>109.1</v>
      </c>
      <c r="EW482">
        <v>119.8</v>
      </c>
      <c r="EY482">
        <v>106.6</v>
      </c>
      <c r="EZ482">
        <v>106.4</v>
      </c>
      <c r="FA482">
        <v>107</v>
      </c>
      <c r="FB482">
        <v>107.5</v>
      </c>
      <c r="FC482">
        <v>107.8</v>
      </c>
      <c r="FE482">
        <v>104.4</v>
      </c>
      <c r="FF482">
        <v>104.1</v>
      </c>
      <c r="FG482">
        <v>104.9</v>
      </c>
      <c r="FH482">
        <v>105.5</v>
      </c>
      <c r="FI482">
        <v>95.5</v>
      </c>
      <c r="FJ482">
        <v>107.2</v>
      </c>
      <c r="FM482">
        <v>101.8</v>
      </c>
      <c r="FO482">
        <v>101.8</v>
      </c>
      <c r="FP482">
        <v>102.5</v>
      </c>
      <c r="FQ482">
        <v>106.8</v>
      </c>
      <c r="FS482">
        <v>98.7</v>
      </c>
      <c r="FX482">
        <v>100.5</v>
      </c>
      <c r="FY482">
        <v>99.3</v>
      </c>
      <c r="GA482">
        <v>112.3</v>
      </c>
      <c r="GC482">
        <v>112.3</v>
      </c>
      <c r="GD482">
        <v>111.3</v>
      </c>
      <c r="GF482">
        <v>107.5</v>
      </c>
      <c r="GH482">
        <v>69.2</v>
      </c>
      <c r="GI482">
        <v>69.099999999999994</v>
      </c>
      <c r="GJ482">
        <v>68.3</v>
      </c>
      <c r="GL482">
        <v>73.900000000000006</v>
      </c>
      <c r="GP482">
        <v>111.1</v>
      </c>
      <c r="GR482">
        <v>139.9</v>
      </c>
      <c r="GZ482">
        <v>124.7</v>
      </c>
      <c r="HA482">
        <v>124.7</v>
      </c>
      <c r="HB482">
        <v>133.30000000000001</v>
      </c>
      <c r="HC482">
        <v>124.6</v>
      </c>
      <c r="HD482">
        <v>123.2</v>
      </c>
      <c r="HE482">
        <v>124.2</v>
      </c>
      <c r="HI482">
        <v>11.4</v>
      </c>
      <c r="IA482">
        <v>103</v>
      </c>
      <c r="IE482">
        <v>109.2</v>
      </c>
      <c r="IH482">
        <v>102.8</v>
      </c>
      <c r="IN482">
        <v>119.1</v>
      </c>
      <c r="IU482">
        <v>130.80000000000001</v>
      </c>
      <c r="IV482">
        <v>132.69999999999999</v>
      </c>
      <c r="IW482">
        <v>132.5</v>
      </c>
      <c r="IX482">
        <v>12.7</v>
      </c>
      <c r="JJ482">
        <v>123.6</v>
      </c>
      <c r="JL482">
        <v>8</v>
      </c>
      <c r="JQ482">
        <v>121.5</v>
      </c>
      <c r="JX482">
        <v>115</v>
      </c>
      <c r="JY482">
        <v>114</v>
      </c>
      <c r="JZ482">
        <v>110</v>
      </c>
      <c r="KA482">
        <v>107.4</v>
      </c>
      <c r="KB482">
        <v>113.8</v>
      </c>
      <c r="KC482">
        <v>114.4</v>
      </c>
      <c r="KD482">
        <v>109.1</v>
      </c>
      <c r="KE482">
        <v>108.1</v>
      </c>
      <c r="KF482">
        <v>324.60000000000002</v>
      </c>
      <c r="KG482">
        <v>105.2</v>
      </c>
      <c r="KH482">
        <v>110.8</v>
      </c>
      <c r="KI482">
        <v>108</v>
      </c>
      <c r="KJ482">
        <v>100.5</v>
      </c>
      <c r="KK482">
        <v>100</v>
      </c>
      <c r="KL482">
        <v>109.3</v>
      </c>
      <c r="KQ482">
        <v>115.9</v>
      </c>
      <c r="KR482">
        <v>119.9</v>
      </c>
      <c r="KT482">
        <v>10187333333.333334</v>
      </c>
      <c r="KU482">
        <v>984269000000</v>
      </c>
      <c r="KV482">
        <v>406713333333.33331</v>
      </c>
      <c r="KW482">
        <v>147044333333.33334</v>
      </c>
      <c r="KX482">
        <v>64053333333.333336</v>
      </c>
      <c r="KY482">
        <v>45669666666.666664</v>
      </c>
      <c r="KZ482">
        <v>10570000000</v>
      </c>
      <c r="LA482">
        <v>7813666666.666667</v>
      </c>
      <c r="LB482">
        <v>35502666666.666664</v>
      </c>
      <c r="LC482">
        <v>20614666666.666668</v>
      </c>
      <c r="LD482">
        <v>7210000000</v>
      </c>
      <c r="LE482">
        <v>5085666666.666667</v>
      </c>
      <c r="LF482">
        <v>2592333333.3333335</v>
      </c>
      <c r="LG482">
        <v>29920333333.333332</v>
      </c>
      <c r="LH482">
        <v>15985666666.666666</v>
      </c>
      <c r="LI482">
        <v>4587000000</v>
      </c>
      <c r="LJ482">
        <v>6054000000</v>
      </c>
      <c r="LK482">
        <v>2734333333.3333335</v>
      </c>
      <c r="LL482">
        <v>559000000</v>
      </c>
      <c r="LM482">
        <v>17568000000</v>
      </c>
      <c r="LN482">
        <v>9410000000</v>
      </c>
      <c r="LO482">
        <v>3919000000</v>
      </c>
      <c r="LP482">
        <v>1312333333.3333333</v>
      </c>
      <c r="LQ482">
        <v>2495666666.6666665</v>
      </c>
      <c r="LR482">
        <v>431333333.33333331</v>
      </c>
      <c r="LS482">
        <v>259669000000</v>
      </c>
      <c r="LT482">
        <v>106915666666.66667</v>
      </c>
      <c r="LU482">
        <v>92777666666.666672</v>
      </c>
      <c r="LV482">
        <v>13853333333.333334</v>
      </c>
      <c r="LW482">
        <v>284333333.33333331</v>
      </c>
      <c r="LX482">
        <v>53170333333.333336</v>
      </c>
      <c r="LY482">
        <v>43771000000</v>
      </c>
      <c r="LZ482">
        <v>26433666666.666668</v>
      </c>
      <c r="MA482">
        <v>15077000000</v>
      </c>
      <c r="MB482">
        <v>2260333333.3333335</v>
      </c>
      <c r="MC482">
        <v>9399666666.666666</v>
      </c>
      <c r="MD482">
        <v>27940666666.666668</v>
      </c>
      <c r="ME482">
        <v>24472000000</v>
      </c>
      <c r="MF482">
        <v>3468666666.6666665</v>
      </c>
      <c r="MG482">
        <v>71642000000</v>
      </c>
      <c r="MH482">
        <v>12934666666.666666</v>
      </c>
      <c r="MI482">
        <v>12104000000</v>
      </c>
      <c r="MJ482">
        <v>15154666666.666666</v>
      </c>
      <c r="MK482">
        <v>10398333333.333334</v>
      </c>
      <c r="ML482">
        <v>10972000000</v>
      </c>
      <c r="MM482">
        <v>9054666666.666666</v>
      </c>
      <c r="MN482">
        <v>1024000000</v>
      </c>
      <c r="MO482">
        <v>577556000000</v>
      </c>
      <c r="MP482">
        <v>559668666666.66663</v>
      </c>
      <c r="MQ482">
        <v>183267333333.33334</v>
      </c>
      <c r="MR482">
        <v>147577000000</v>
      </c>
      <c r="MS482">
        <v>41057000000</v>
      </c>
      <c r="MT482">
        <v>104786000000</v>
      </c>
      <c r="MU482">
        <v>1587000000</v>
      </c>
      <c r="MV482">
        <v>147000000</v>
      </c>
      <c r="MW482">
        <v>35690000000</v>
      </c>
      <c r="MX482">
        <v>6630000000</v>
      </c>
      <c r="MY482">
        <v>29060000000</v>
      </c>
      <c r="MZ482">
        <v>20364333333.333332</v>
      </c>
      <c r="NA482">
        <v>8696000000</v>
      </c>
      <c r="NB482">
        <v>113857666666.66667</v>
      </c>
      <c r="NC482">
        <v>49929333333.333336</v>
      </c>
      <c r="ND482">
        <v>29968333333.333332</v>
      </c>
      <c r="NE482">
        <v>8314000000</v>
      </c>
      <c r="NF482">
        <v>11647000000</v>
      </c>
      <c r="NG482">
        <v>63928000000</v>
      </c>
      <c r="NH482">
        <v>53950333333.333336</v>
      </c>
      <c r="NI482">
        <v>9977666666.666666</v>
      </c>
      <c r="NJ482">
        <v>32392666666.666668</v>
      </c>
      <c r="NK482">
        <v>22428000000</v>
      </c>
      <c r="NL482">
        <v>19152333333.333332</v>
      </c>
      <c r="NM482">
        <v>3275666666.6666665</v>
      </c>
      <c r="NN482">
        <v>9964666666.666666</v>
      </c>
      <c r="NO482">
        <v>3240000000</v>
      </c>
      <c r="NP482">
        <v>6596666666.666667</v>
      </c>
      <c r="NQ482">
        <v>128000000</v>
      </c>
      <c r="NR482">
        <v>27711666666.666668</v>
      </c>
      <c r="NS482">
        <v>11588000000</v>
      </c>
      <c r="NT482">
        <v>8471000000</v>
      </c>
      <c r="NU482">
        <v>5405333333.333333</v>
      </c>
      <c r="NV482">
        <v>2247333333.3333335</v>
      </c>
      <c r="NW482">
        <v>64107666666.666664</v>
      </c>
      <c r="NX482">
        <v>57565666666.666664</v>
      </c>
      <c r="NY482">
        <v>55606000000</v>
      </c>
      <c r="NZ482">
        <v>1959666666.6666667</v>
      </c>
      <c r="OA482">
        <v>6542000000</v>
      </c>
      <c r="OB482">
        <v>62654000000</v>
      </c>
      <c r="OC482">
        <v>38390333333.333336</v>
      </c>
      <c r="OD482">
        <v>25205333333.333332</v>
      </c>
      <c r="OE482">
        <v>13185000000</v>
      </c>
      <c r="OF482">
        <v>24263666666.666668</v>
      </c>
      <c r="OG482">
        <v>9692000000</v>
      </c>
      <c r="OH482">
        <v>644000000</v>
      </c>
      <c r="OI482">
        <v>8119666666.666667</v>
      </c>
      <c r="OJ482">
        <v>5808333333.333333</v>
      </c>
      <c r="OK482">
        <v>75678000000</v>
      </c>
      <c r="OL482">
        <v>18694000000</v>
      </c>
      <c r="OM482">
        <v>16495333333.333334</v>
      </c>
      <c r="ON482">
        <v>2198666666.6666665</v>
      </c>
      <c r="OP482">
        <v>13972666666.666666</v>
      </c>
      <c r="OQ482">
        <v>8246000000</v>
      </c>
      <c r="OR482">
        <v>3446666666.6666665</v>
      </c>
      <c r="OS482">
        <v>2280333333.3333335</v>
      </c>
      <c r="OT482">
        <v>16146333333.333334</v>
      </c>
      <c r="OU482">
        <v>9599666666.666666</v>
      </c>
      <c r="OV482">
        <v>6960666666.666667</v>
      </c>
      <c r="OW482">
        <v>117333333.33333333</v>
      </c>
      <c r="OX482">
        <v>9761666666.666666</v>
      </c>
      <c r="OY482">
        <v>9644333333.333334</v>
      </c>
      <c r="OZ482">
        <v>17887000000</v>
      </c>
      <c r="PA482">
        <v>77659666666.666672</v>
      </c>
      <c r="PB482">
        <v>59772333333.333336</v>
      </c>
    </row>
    <row r="483" spans="1:418" x14ac:dyDescent="0.45">
      <c r="A483" s="71">
        <v>31717</v>
      </c>
      <c r="B483">
        <v>110.4</v>
      </c>
      <c r="C483">
        <v>111.6</v>
      </c>
      <c r="D483">
        <v>117.8</v>
      </c>
      <c r="F483">
        <v>120.4</v>
      </c>
      <c r="H483">
        <v>126.3</v>
      </c>
      <c r="I483">
        <v>122.6</v>
      </c>
      <c r="J483">
        <v>121.3</v>
      </c>
      <c r="K483">
        <v>121.3</v>
      </c>
      <c r="L483">
        <v>101.7</v>
      </c>
      <c r="M483">
        <v>95.2</v>
      </c>
      <c r="N483">
        <v>70.099999999999994</v>
      </c>
      <c r="O483">
        <v>66.400000000000006</v>
      </c>
      <c r="Q483">
        <v>102.8</v>
      </c>
      <c r="R483">
        <v>108.9</v>
      </c>
      <c r="S483">
        <v>96</v>
      </c>
      <c r="U483">
        <v>121.8</v>
      </c>
      <c r="V483">
        <v>123.4</v>
      </c>
      <c r="W483">
        <v>105.5</v>
      </c>
      <c r="AA483">
        <v>107.9</v>
      </c>
      <c r="AL483">
        <v>108.5</v>
      </c>
      <c r="AP483">
        <v>111</v>
      </c>
      <c r="AQ483">
        <v>111.1</v>
      </c>
      <c r="AR483">
        <v>109.4</v>
      </c>
      <c r="AT483">
        <v>111.2</v>
      </c>
      <c r="AU483">
        <v>105.9</v>
      </c>
      <c r="BC483">
        <v>116.9</v>
      </c>
      <c r="BD483">
        <v>116.7</v>
      </c>
      <c r="BG483">
        <v>108.3</v>
      </c>
      <c r="BH483">
        <v>109</v>
      </c>
      <c r="BI483">
        <v>105.9</v>
      </c>
      <c r="BJ483">
        <v>101</v>
      </c>
      <c r="BK483">
        <v>96.8</v>
      </c>
      <c r="BM483">
        <v>114.5</v>
      </c>
      <c r="BO483">
        <v>114.2</v>
      </c>
      <c r="BQ483">
        <v>117.6</v>
      </c>
      <c r="BR483">
        <v>142.69999999999999</v>
      </c>
      <c r="BS483">
        <v>118.1</v>
      </c>
      <c r="CB483">
        <v>120.4</v>
      </c>
      <c r="CF483">
        <v>131.30000000000001</v>
      </c>
      <c r="CG483">
        <v>98.8</v>
      </c>
      <c r="CJ483">
        <v>102.6</v>
      </c>
      <c r="CL483">
        <v>103.9</v>
      </c>
      <c r="CO483">
        <v>112.6</v>
      </c>
      <c r="CP483">
        <v>118.2</v>
      </c>
      <c r="CQ483">
        <v>122.5</v>
      </c>
      <c r="CR483">
        <v>128.19999999999999</v>
      </c>
      <c r="CS483">
        <v>110.6</v>
      </c>
      <c r="CU483">
        <v>114.9</v>
      </c>
      <c r="CW483">
        <v>114.8</v>
      </c>
      <c r="CX483">
        <v>113.2</v>
      </c>
      <c r="CZ483">
        <v>122.8</v>
      </c>
      <c r="DA483">
        <v>117.6</v>
      </c>
      <c r="DI483">
        <v>110.6</v>
      </c>
      <c r="DK483">
        <v>104.6</v>
      </c>
      <c r="DQ483">
        <v>109.7</v>
      </c>
      <c r="DX483">
        <v>105.6</v>
      </c>
      <c r="EB483">
        <v>110.2</v>
      </c>
      <c r="EC483">
        <v>112.2</v>
      </c>
      <c r="EE483">
        <v>112.2</v>
      </c>
      <c r="EF483">
        <v>109.6</v>
      </c>
      <c r="EI483">
        <v>109.9</v>
      </c>
      <c r="EK483">
        <v>114.3</v>
      </c>
      <c r="EP483">
        <v>111.5</v>
      </c>
      <c r="EQ483">
        <v>109.4</v>
      </c>
      <c r="ER483">
        <v>109.5</v>
      </c>
      <c r="EW483">
        <v>119.8</v>
      </c>
      <c r="EY483">
        <v>106.9</v>
      </c>
      <c r="EZ483">
        <v>106.8</v>
      </c>
      <c r="FA483">
        <v>107.5</v>
      </c>
      <c r="FB483">
        <v>107.7</v>
      </c>
      <c r="FC483">
        <v>108.4</v>
      </c>
      <c r="FE483">
        <v>103.9</v>
      </c>
      <c r="FF483">
        <v>104.2</v>
      </c>
      <c r="FG483">
        <v>105.3</v>
      </c>
      <c r="FH483">
        <v>105.8</v>
      </c>
      <c r="FI483">
        <v>96.8</v>
      </c>
      <c r="FJ483">
        <v>105.6</v>
      </c>
      <c r="FM483">
        <v>102.8</v>
      </c>
      <c r="FO483">
        <v>102.8</v>
      </c>
      <c r="FP483">
        <v>102.5</v>
      </c>
      <c r="FQ483">
        <v>107.3</v>
      </c>
      <c r="FS483">
        <v>99.1</v>
      </c>
      <c r="FX483">
        <v>100.8</v>
      </c>
      <c r="FY483">
        <v>99.5</v>
      </c>
      <c r="GA483">
        <v>113.1</v>
      </c>
      <c r="GC483">
        <v>113.2</v>
      </c>
      <c r="GD483">
        <v>111.7</v>
      </c>
      <c r="GF483">
        <v>107.6</v>
      </c>
      <c r="GH483">
        <v>68.599999999999994</v>
      </c>
      <c r="GI483">
        <v>68.400000000000006</v>
      </c>
      <c r="GJ483">
        <v>67.599999999999994</v>
      </c>
      <c r="GL483">
        <v>73.3</v>
      </c>
      <c r="GP483">
        <v>111.9</v>
      </c>
      <c r="GR483">
        <v>140.5</v>
      </c>
      <c r="GZ483">
        <v>125.5</v>
      </c>
      <c r="HA483">
        <v>125</v>
      </c>
      <c r="HB483">
        <v>134.19999999999999</v>
      </c>
      <c r="HC483">
        <v>125.4</v>
      </c>
      <c r="HD483">
        <v>123.9</v>
      </c>
      <c r="HE483">
        <v>125.3</v>
      </c>
      <c r="HI483">
        <v>11.5</v>
      </c>
      <c r="IA483">
        <v>103.2</v>
      </c>
      <c r="IE483">
        <v>110.1</v>
      </c>
      <c r="IH483">
        <v>102.9</v>
      </c>
      <c r="IN483">
        <v>119.4</v>
      </c>
      <c r="IU483">
        <v>131.69999999999999</v>
      </c>
      <c r="IV483">
        <v>133.4</v>
      </c>
      <c r="IW483">
        <v>133.30000000000001</v>
      </c>
      <c r="IX483">
        <v>12.7</v>
      </c>
      <c r="JJ483">
        <v>123.9</v>
      </c>
      <c r="JL483">
        <v>8.1</v>
      </c>
      <c r="JQ483">
        <v>122</v>
      </c>
      <c r="JX483">
        <v>115.3</v>
      </c>
      <c r="JY483">
        <v>114.4</v>
      </c>
      <c r="JZ483">
        <v>110.2</v>
      </c>
      <c r="KA483">
        <v>107.5</v>
      </c>
      <c r="KB483">
        <v>114.2</v>
      </c>
      <c r="KC483">
        <v>114.7</v>
      </c>
      <c r="KD483">
        <v>109.3</v>
      </c>
      <c r="KE483">
        <v>108.4</v>
      </c>
      <c r="KF483">
        <v>324.60000000000002</v>
      </c>
      <c r="KG483">
        <v>105.6</v>
      </c>
      <c r="KH483">
        <v>110.1</v>
      </c>
      <c r="KI483">
        <v>108.3</v>
      </c>
      <c r="KJ483">
        <v>100.5</v>
      </c>
      <c r="KK483">
        <v>100</v>
      </c>
      <c r="KL483">
        <v>109.5</v>
      </c>
      <c r="KQ483">
        <v>116.1</v>
      </c>
      <c r="KR483">
        <v>120.2</v>
      </c>
      <c r="KT483">
        <v>10187333333.333334</v>
      </c>
      <c r="KU483">
        <v>984269000000</v>
      </c>
      <c r="KV483">
        <v>406713333333.33331</v>
      </c>
      <c r="KW483">
        <v>147044333333.33334</v>
      </c>
      <c r="KX483">
        <v>64053333333.333336</v>
      </c>
      <c r="KY483">
        <v>45669666666.666664</v>
      </c>
      <c r="KZ483">
        <v>10570000000</v>
      </c>
      <c r="LA483">
        <v>7813666666.666667</v>
      </c>
      <c r="LB483">
        <v>35502666666.666664</v>
      </c>
      <c r="LC483">
        <v>20614666666.666668</v>
      </c>
      <c r="LD483">
        <v>7210000000</v>
      </c>
      <c r="LE483">
        <v>5085666666.666667</v>
      </c>
      <c r="LF483">
        <v>2592333333.3333335</v>
      </c>
      <c r="LG483">
        <v>29920333333.333332</v>
      </c>
      <c r="LH483">
        <v>15985666666.666666</v>
      </c>
      <c r="LI483">
        <v>4587000000</v>
      </c>
      <c r="LJ483">
        <v>6054000000</v>
      </c>
      <c r="LK483">
        <v>2734333333.3333335</v>
      </c>
      <c r="LL483">
        <v>559000000</v>
      </c>
      <c r="LM483">
        <v>17568000000</v>
      </c>
      <c r="LN483">
        <v>9410000000</v>
      </c>
      <c r="LO483">
        <v>3919000000</v>
      </c>
      <c r="LP483">
        <v>1312333333.3333333</v>
      </c>
      <c r="LQ483">
        <v>2495666666.6666665</v>
      </c>
      <c r="LR483">
        <v>431333333.33333331</v>
      </c>
      <c r="LS483">
        <v>259669000000</v>
      </c>
      <c r="LT483">
        <v>106915666666.66667</v>
      </c>
      <c r="LU483">
        <v>92777666666.666672</v>
      </c>
      <c r="LV483">
        <v>13853333333.333334</v>
      </c>
      <c r="LW483">
        <v>284333333.33333331</v>
      </c>
      <c r="LX483">
        <v>53170333333.333336</v>
      </c>
      <c r="LY483">
        <v>43771000000</v>
      </c>
      <c r="LZ483">
        <v>26433666666.666668</v>
      </c>
      <c r="MA483">
        <v>15077000000</v>
      </c>
      <c r="MB483">
        <v>2260333333.3333335</v>
      </c>
      <c r="MC483">
        <v>9399666666.666666</v>
      </c>
      <c r="MD483">
        <v>27940666666.666668</v>
      </c>
      <c r="ME483">
        <v>24472000000</v>
      </c>
      <c r="MF483">
        <v>3468666666.6666665</v>
      </c>
      <c r="MG483">
        <v>71642000000</v>
      </c>
      <c r="MH483">
        <v>12934666666.666666</v>
      </c>
      <c r="MI483">
        <v>12104000000</v>
      </c>
      <c r="MJ483">
        <v>15154666666.666666</v>
      </c>
      <c r="MK483">
        <v>10398333333.333334</v>
      </c>
      <c r="ML483">
        <v>10972000000</v>
      </c>
      <c r="MM483">
        <v>9054666666.666666</v>
      </c>
      <c r="MN483">
        <v>1024000000</v>
      </c>
      <c r="MO483">
        <v>577556000000</v>
      </c>
      <c r="MP483">
        <v>559668666666.66663</v>
      </c>
      <c r="MQ483">
        <v>183267333333.33334</v>
      </c>
      <c r="MR483">
        <v>147577000000</v>
      </c>
      <c r="MS483">
        <v>41057000000</v>
      </c>
      <c r="MT483">
        <v>104786000000</v>
      </c>
      <c r="MU483">
        <v>1587000000</v>
      </c>
      <c r="MV483">
        <v>147000000</v>
      </c>
      <c r="MW483">
        <v>35690000000</v>
      </c>
      <c r="MX483">
        <v>6630000000</v>
      </c>
      <c r="MY483">
        <v>29060000000</v>
      </c>
      <c r="MZ483">
        <v>20364333333.333332</v>
      </c>
      <c r="NA483">
        <v>8696000000</v>
      </c>
      <c r="NB483">
        <v>113857666666.66667</v>
      </c>
      <c r="NC483">
        <v>49929333333.333336</v>
      </c>
      <c r="ND483">
        <v>29968333333.333332</v>
      </c>
      <c r="NE483">
        <v>8314000000</v>
      </c>
      <c r="NF483">
        <v>11647000000</v>
      </c>
      <c r="NG483">
        <v>63928000000</v>
      </c>
      <c r="NH483">
        <v>53950333333.333336</v>
      </c>
      <c r="NI483">
        <v>9977666666.666666</v>
      </c>
      <c r="NJ483">
        <v>32392666666.666668</v>
      </c>
      <c r="NK483">
        <v>22428000000</v>
      </c>
      <c r="NL483">
        <v>19152333333.333332</v>
      </c>
      <c r="NM483">
        <v>3275666666.6666665</v>
      </c>
      <c r="NN483">
        <v>9964666666.666666</v>
      </c>
      <c r="NO483">
        <v>3240000000</v>
      </c>
      <c r="NP483">
        <v>6596666666.666667</v>
      </c>
      <c r="NQ483">
        <v>128000000</v>
      </c>
      <c r="NR483">
        <v>27711666666.666668</v>
      </c>
      <c r="NS483">
        <v>11588000000</v>
      </c>
      <c r="NT483">
        <v>8471000000</v>
      </c>
      <c r="NU483">
        <v>5405333333.333333</v>
      </c>
      <c r="NV483">
        <v>2247333333.3333335</v>
      </c>
      <c r="NW483">
        <v>64107666666.666664</v>
      </c>
      <c r="NX483">
        <v>57565666666.666664</v>
      </c>
      <c r="NY483">
        <v>55606000000</v>
      </c>
      <c r="NZ483">
        <v>1959666666.6666667</v>
      </c>
      <c r="OA483">
        <v>6542000000</v>
      </c>
      <c r="OB483">
        <v>62654000000</v>
      </c>
      <c r="OC483">
        <v>38390333333.333336</v>
      </c>
      <c r="OD483">
        <v>25205333333.333332</v>
      </c>
      <c r="OE483">
        <v>13185000000</v>
      </c>
      <c r="OF483">
        <v>24263666666.666668</v>
      </c>
      <c r="OG483">
        <v>9692000000</v>
      </c>
      <c r="OH483">
        <v>644000000</v>
      </c>
      <c r="OI483">
        <v>8119666666.666667</v>
      </c>
      <c r="OJ483">
        <v>5808333333.333333</v>
      </c>
      <c r="OK483">
        <v>75678000000</v>
      </c>
      <c r="OL483">
        <v>18694000000</v>
      </c>
      <c r="OM483">
        <v>16495333333.333334</v>
      </c>
      <c r="ON483">
        <v>2198666666.6666665</v>
      </c>
      <c r="OP483">
        <v>13972666666.666666</v>
      </c>
      <c r="OQ483">
        <v>8246000000</v>
      </c>
      <c r="OR483">
        <v>3446666666.6666665</v>
      </c>
      <c r="OS483">
        <v>2280333333.3333335</v>
      </c>
      <c r="OT483">
        <v>16146333333.333334</v>
      </c>
      <c r="OU483">
        <v>9599666666.666666</v>
      </c>
      <c r="OV483">
        <v>6960666666.666667</v>
      </c>
      <c r="OW483">
        <v>117333333.33333333</v>
      </c>
      <c r="OX483">
        <v>9761666666.666666</v>
      </c>
      <c r="OY483">
        <v>9644333333.333334</v>
      </c>
      <c r="OZ483">
        <v>17887000000</v>
      </c>
      <c r="PA483">
        <v>77659666666.666672</v>
      </c>
      <c r="PB483">
        <v>59772333333.333336</v>
      </c>
    </row>
    <row r="484" spans="1:418" x14ac:dyDescent="0.45">
      <c r="A484" s="71">
        <v>31747</v>
      </c>
      <c r="B484">
        <v>110.8</v>
      </c>
      <c r="C484">
        <v>111.9</v>
      </c>
      <c r="D484">
        <v>118.1</v>
      </c>
      <c r="F484">
        <v>120.7</v>
      </c>
      <c r="H484">
        <v>127</v>
      </c>
      <c r="I484">
        <v>122.9</v>
      </c>
      <c r="J484">
        <v>121.5</v>
      </c>
      <c r="K484">
        <v>121.5</v>
      </c>
      <c r="L484">
        <v>101.8</v>
      </c>
      <c r="M484">
        <v>95.4</v>
      </c>
      <c r="N484">
        <v>71</v>
      </c>
      <c r="O484">
        <v>67.3</v>
      </c>
      <c r="Q484">
        <v>102.8</v>
      </c>
      <c r="R484">
        <v>108.7</v>
      </c>
      <c r="S484">
        <v>96.2</v>
      </c>
      <c r="U484">
        <v>122.3</v>
      </c>
      <c r="V484">
        <v>124</v>
      </c>
      <c r="W484">
        <v>106.1</v>
      </c>
      <c r="AA484">
        <v>109.2</v>
      </c>
      <c r="AL484">
        <v>109.3</v>
      </c>
      <c r="AP484">
        <v>111.3</v>
      </c>
      <c r="AQ484">
        <v>111.4</v>
      </c>
      <c r="AR484">
        <v>109.7</v>
      </c>
      <c r="AT484">
        <v>111.5</v>
      </c>
      <c r="AU484">
        <v>106.4</v>
      </c>
      <c r="BC484">
        <v>117.6</v>
      </c>
      <c r="BD484">
        <v>117</v>
      </c>
      <c r="BG484">
        <v>109</v>
      </c>
      <c r="BH484">
        <v>109.8</v>
      </c>
      <c r="BI484">
        <v>106.9</v>
      </c>
      <c r="BJ484">
        <v>101.7</v>
      </c>
      <c r="BK484">
        <v>96.4</v>
      </c>
      <c r="BM484">
        <v>116.3</v>
      </c>
      <c r="BO484">
        <v>113.1</v>
      </c>
      <c r="BQ484">
        <v>119.1</v>
      </c>
      <c r="BR484">
        <v>141.1</v>
      </c>
      <c r="BS484">
        <v>120</v>
      </c>
      <c r="CB484">
        <v>122.2</v>
      </c>
      <c r="CF484">
        <v>134.4</v>
      </c>
      <c r="CG484">
        <v>97.1</v>
      </c>
      <c r="CJ484">
        <v>102.8</v>
      </c>
      <c r="CL484">
        <v>104.5</v>
      </c>
      <c r="CO484">
        <v>112.4</v>
      </c>
      <c r="CP484">
        <v>117.2</v>
      </c>
      <c r="CQ484">
        <v>121.6</v>
      </c>
      <c r="CR484">
        <v>130.5</v>
      </c>
      <c r="CS484">
        <v>102</v>
      </c>
      <c r="CU484">
        <v>118.6</v>
      </c>
      <c r="CW484">
        <v>113.6</v>
      </c>
      <c r="CX484">
        <v>113.4</v>
      </c>
      <c r="CZ484">
        <v>126.2</v>
      </c>
      <c r="DA484">
        <v>112.9</v>
      </c>
      <c r="DI484">
        <v>110.1</v>
      </c>
      <c r="DK484">
        <v>103.3</v>
      </c>
      <c r="DQ484">
        <v>109.7</v>
      </c>
      <c r="DX484">
        <v>105.7</v>
      </c>
      <c r="EB484">
        <v>110.9</v>
      </c>
      <c r="EC484">
        <v>112.2</v>
      </c>
      <c r="EE484">
        <v>113.3</v>
      </c>
      <c r="EF484">
        <v>110.1</v>
      </c>
      <c r="EI484">
        <v>110.6</v>
      </c>
      <c r="EK484">
        <v>114.7</v>
      </c>
      <c r="EP484">
        <v>111.7</v>
      </c>
      <c r="EQ484">
        <v>109.5</v>
      </c>
      <c r="ER484">
        <v>109.9</v>
      </c>
      <c r="EW484">
        <v>120.3</v>
      </c>
      <c r="EY484">
        <v>107.2</v>
      </c>
      <c r="EZ484">
        <v>106.8</v>
      </c>
      <c r="FA484">
        <v>107.3</v>
      </c>
      <c r="FB484">
        <v>107.1</v>
      </c>
      <c r="FC484">
        <v>108.5</v>
      </c>
      <c r="FE484">
        <v>103.9</v>
      </c>
      <c r="FF484">
        <v>105</v>
      </c>
      <c r="FG484">
        <v>106</v>
      </c>
      <c r="FH484">
        <v>106.4</v>
      </c>
      <c r="FI484">
        <v>98.5</v>
      </c>
      <c r="FJ484">
        <v>106.5</v>
      </c>
      <c r="FM484">
        <v>103.9</v>
      </c>
      <c r="FO484">
        <v>103.9</v>
      </c>
      <c r="FP484">
        <v>103</v>
      </c>
      <c r="FQ484">
        <v>108.6</v>
      </c>
      <c r="FS484">
        <v>98.8</v>
      </c>
      <c r="FX484">
        <v>101.1</v>
      </c>
      <c r="FY484">
        <v>99.8</v>
      </c>
      <c r="GA484">
        <v>113.4</v>
      </c>
      <c r="GC484">
        <v>113.6</v>
      </c>
      <c r="GD484">
        <v>111.7</v>
      </c>
      <c r="GF484">
        <v>106.9</v>
      </c>
      <c r="GH484">
        <v>69.099999999999994</v>
      </c>
      <c r="GI484">
        <v>69</v>
      </c>
      <c r="GJ484">
        <v>68.099999999999994</v>
      </c>
      <c r="GL484">
        <v>73.8</v>
      </c>
      <c r="GP484">
        <v>112.6</v>
      </c>
      <c r="GR484">
        <v>140.9</v>
      </c>
      <c r="GZ484">
        <v>126.2</v>
      </c>
      <c r="HA484">
        <v>126.2</v>
      </c>
      <c r="HB484">
        <v>135.19999999999999</v>
      </c>
      <c r="HC484">
        <v>126.1</v>
      </c>
      <c r="HD484">
        <v>124.5</v>
      </c>
      <c r="HE484">
        <v>126.1</v>
      </c>
      <c r="HI484">
        <v>11.6</v>
      </c>
      <c r="IA484">
        <v>102.6</v>
      </c>
      <c r="IE484">
        <v>110.5</v>
      </c>
      <c r="IH484">
        <v>103.3</v>
      </c>
      <c r="IN484">
        <v>120.2</v>
      </c>
      <c r="IU484">
        <v>132.6</v>
      </c>
      <c r="IV484">
        <v>134.19999999999999</v>
      </c>
      <c r="IW484">
        <v>134</v>
      </c>
      <c r="IX484">
        <v>12.8</v>
      </c>
      <c r="JJ484">
        <v>124.3</v>
      </c>
      <c r="JL484">
        <v>8.1</v>
      </c>
      <c r="JQ484">
        <v>122.4</v>
      </c>
      <c r="JX484">
        <v>115.6</v>
      </c>
      <c r="JY484">
        <v>114.7</v>
      </c>
      <c r="JZ484">
        <v>110.5</v>
      </c>
      <c r="KA484">
        <v>107.8</v>
      </c>
      <c r="KB484">
        <v>114.5</v>
      </c>
      <c r="KC484">
        <v>115.2</v>
      </c>
      <c r="KD484">
        <v>109.6</v>
      </c>
      <c r="KE484">
        <v>108.7</v>
      </c>
      <c r="KF484">
        <v>324.60000000000002</v>
      </c>
      <c r="KG484">
        <v>105.8</v>
      </c>
      <c r="KH484">
        <v>110.4</v>
      </c>
      <c r="KI484">
        <v>108.6</v>
      </c>
      <c r="KJ484">
        <v>100.8</v>
      </c>
      <c r="KK484">
        <v>100.3</v>
      </c>
      <c r="KL484">
        <v>109.9</v>
      </c>
      <c r="KQ484">
        <v>116.5</v>
      </c>
      <c r="KR484">
        <v>120.6</v>
      </c>
      <c r="KT484">
        <v>10187333333.333334</v>
      </c>
      <c r="KU484">
        <v>984269000000</v>
      </c>
      <c r="KV484">
        <v>406713333333.33331</v>
      </c>
      <c r="KW484">
        <v>147044333333.33334</v>
      </c>
      <c r="KX484">
        <v>64053333333.333336</v>
      </c>
      <c r="KY484">
        <v>45669666666.666664</v>
      </c>
      <c r="KZ484">
        <v>10570000000</v>
      </c>
      <c r="LA484">
        <v>7813666666.666667</v>
      </c>
      <c r="LB484">
        <v>35502666666.666664</v>
      </c>
      <c r="LC484">
        <v>20614666666.666668</v>
      </c>
      <c r="LD484">
        <v>7210000000</v>
      </c>
      <c r="LE484">
        <v>5085666666.666667</v>
      </c>
      <c r="LF484">
        <v>2592333333.3333335</v>
      </c>
      <c r="LG484">
        <v>29920333333.333332</v>
      </c>
      <c r="LH484">
        <v>15985666666.666666</v>
      </c>
      <c r="LI484">
        <v>4587000000</v>
      </c>
      <c r="LJ484">
        <v>6054000000</v>
      </c>
      <c r="LK484">
        <v>2734333333.3333335</v>
      </c>
      <c r="LL484">
        <v>559000000</v>
      </c>
      <c r="LM484">
        <v>17568000000</v>
      </c>
      <c r="LN484">
        <v>9410000000</v>
      </c>
      <c r="LO484">
        <v>3919000000</v>
      </c>
      <c r="LP484">
        <v>1312333333.3333333</v>
      </c>
      <c r="LQ484">
        <v>2495666666.6666665</v>
      </c>
      <c r="LR484">
        <v>431333333.33333331</v>
      </c>
      <c r="LS484">
        <v>259669000000</v>
      </c>
      <c r="LT484">
        <v>106915666666.66667</v>
      </c>
      <c r="LU484">
        <v>92777666666.666672</v>
      </c>
      <c r="LV484">
        <v>13853333333.333334</v>
      </c>
      <c r="LW484">
        <v>284333333.33333331</v>
      </c>
      <c r="LX484">
        <v>53170333333.333336</v>
      </c>
      <c r="LY484">
        <v>43771000000</v>
      </c>
      <c r="LZ484">
        <v>26433666666.666668</v>
      </c>
      <c r="MA484">
        <v>15077000000</v>
      </c>
      <c r="MB484">
        <v>2260333333.3333335</v>
      </c>
      <c r="MC484">
        <v>9399666666.666666</v>
      </c>
      <c r="MD484">
        <v>27940666666.666668</v>
      </c>
      <c r="ME484">
        <v>24472000000</v>
      </c>
      <c r="MF484">
        <v>3468666666.6666665</v>
      </c>
      <c r="MG484">
        <v>71642000000</v>
      </c>
      <c r="MH484">
        <v>12934666666.666666</v>
      </c>
      <c r="MI484">
        <v>12104000000</v>
      </c>
      <c r="MJ484">
        <v>15154666666.666666</v>
      </c>
      <c r="MK484">
        <v>10398333333.333334</v>
      </c>
      <c r="ML484">
        <v>10972000000</v>
      </c>
      <c r="MM484">
        <v>9054666666.666666</v>
      </c>
      <c r="MN484">
        <v>1024000000</v>
      </c>
      <c r="MO484">
        <v>577556000000</v>
      </c>
      <c r="MP484">
        <v>559668666666.66663</v>
      </c>
      <c r="MQ484">
        <v>183267333333.33334</v>
      </c>
      <c r="MR484">
        <v>147577000000</v>
      </c>
      <c r="MS484">
        <v>41057000000</v>
      </c>
      <c r="MT484">
        <v>104786000000</v>
      </c>
      <c r="MU484">
        <v>1587000000</v>
      </c>
      <c r="MV484">
        <v>147000000</v>
      </c>
      <c r="MW484">
        <v>35690000000</v>
      </c>
      <c r="MX484">
        <v>6630000000</v>
      </c>
      <c r="MY484">
        <v>29060000000</v>
      </c>
      <c r="MZ484">
        <v>20364333333.333332</v>
      </c>
      <c r="NA484">
        <v>8696000000</v>
      </c>
      <c r="NB484">
        <v>113857666666.66667</v>
      </c>
      <c r="NC484">
        <v>49929333333.333336</v>
      </c>
      <c r="ND484">
        <v>29968333333.333332</v>
      </c>
      <c r="NE484">
        <v>8314000000</v>
      </c>
      <c r="NF484">
        <v>11647000000</v>
      </c>
      <c r="NG484">
        <v>63928000000</v>
      </c>
      <c r="NH484">
        <v>53950333333.333336</v>
      </c>
      <c r="NI484">
        <v>9977666666.666666</v>
      </c>
      <c r="NJ484">
        <v>32392666666.666668</v>
      </c>
      <c r="NK484">
        <v>22428000000</v>
      </c>
      <c r="NL484">
        <v>19152333333.333332</v>
      </c>
      <c r="NM484">
        <v>3275666666.6666665</v>
      </c>
      <c r="NN484">
        <v>9964666666.666666</v>
      </c>
      <c r="NO484">
        <v>3240000000</v>
      </c>
      <c r="NP484">
        <v>6596666666.666667</v>
      </c>
      <c r="NQ484">
        <v>128000000</v>
      </c>
      <c r="NR484">
        <v>27711666666.666668</v>
      </c>
      <c r="NS484">
        <v>11588000000</v>
      </c>
      <c r="NT484">
        <v>8471000000</v>
      </c>
      <c r="NU484">
        <v>5405333333.333333</v>
      </c>
      <c r="NV484">
        <v>2247333333.3333335</v>
      </c>
      <c r="NW484">
        <v>64107666666.666664</v>
      </c>
      <c r="NX484">
        <v>57565666666.666664</v>
      </c>
      <c r="NY484">
        <v>55606000000</v>
      </c>
      <c r="NZ484">
        <v>1959666666.6666667</v>
      </c>
      <c r="OA484">
        <v>6542000000</v>
      </c>
      <c r="OB484">
        <v>62654000000</v>
      </c>
      <c r="OC484">
        <v>38390333333.333336</v>
      </c>
      <c r="OD484">
        <v>25205333333.333332</v>
      </c>
      <c r="OE484">
        <v>13185000000</v>
      </c>
      <c r="OF484">
        <v>24263666666.666668</v>
      </c>
      <c r="OG484">
        <v>9692000000</v>
      </c>
      <c r="OH484">
        <v>644000000</v>
      </c>
      <c r="OI484">
        <v>8119666666.666667</v>
      </c>
      <c r="OJ484">
        <v>5808333333.333333</v>
      </c>
      <c r="OK484">
        <v>75678000000</v>
      </c>
      <c r="OL484">
        <v>18694000000</v>
      </c>
      <c r="OM484">
        <v>16495333333.333334</v>
      </c>
      <c r="ON484">
        <v>2198666666.6666665</v>
      </c>
      <c r="OP484">
        <v>13972666666.666666</v>
      </c>
      <c r="OQ484">
        <v>8246000000</v>
      </c>
      <c r="OR484">
        <v>3446666666.6666665</v>
      </c>
      <c r="OS484">
        <v>2280333333.3333335</v>
      </c>
      <c r="OT484">
        <v>16146333333.333334</v>
      </c>
      <c r="OU484">
        <v>9599666666.666666</v>
      </c>
      <c r="OV484">
        <v>6960666666.666667</v>
      </c>
      <c r="OW484">
        <v>117333333.33333333</v>
      </c>
      <c r="OX484">
        <v>9761666666.666666</v>
      </c>
      <c r="OY484">
        <v>9644333333.333334</v>
      </c>
      <c r="OZ484">
        <v>17887000000</v>
      </c>
      <c r="PA484">
        <v>77659666666.666672</v>
      </c>
      <c r="PB484">
        <v>59772333333.333336</v>
      </c>
    </row>
    <row r="485" spans="1:418" x14ac:dyDescent="0.45">
      <c r="A485" s="71">
        <v>31778</v>
      </c>
      <c r="B485">
        <v>111.4</v>
      </c>
      <c r="C485">
        <v>112.3</v>
      </c>
      <c r="D485">
        <v>118.6</v>
      </c>
      <c r="F485">
        <v>121.2</v>
      </c>
      <c r="H485">
        <v>127.8</v>
      </c>
      <c r="I485">
        <v>123.4</v>
      </c>
      <c r="J485">
        <v>121.9</v>
      </c>
      <c r="K485">
        <v>121.9</v>
      </c>
      <c r="L485">
        <v>102.2</v>
      </c>
      <c r="M485">
        <v>96.7</v>
      </c>
      <c r="N485">
        <v>73.599999999999994</v>
      </c>
      <c r="O485">
        <v>70.5</v>
      </c>
      <c r="Q485">
        <v>103.8</v>
      </c>
      <c r="R485">
        <v>109.2</v>
      </c>
      <c r="S485">
        <v>96.4</v>
      </c>
      <c r="U485">
        <v>122.8</v>
      </c>
      <c r="V485">
        <v>124.2</v>
      </c>
      <c r="W485">
        <v>106.4</v>
      </c>
      <c r="AA485">
        <v>108.3</v>
      </c>
      <c r="AL485">
        <v>109.9</v>
      </c>
      <c r="AP485">
        <v>111.9</v>
      </c>
      <c r="AQ485">
        <v>111.8</v>
      </c>
      <c r="AR485">
        <v>110.2</v>
      </c>
      <c r="AT485">
        <v>111.7</v>
      </c>
      <c r="AU485">
        <v>106.7</v>
      </c>
      <c r="BC485">
        <v>117.6</v>
      </c>
      <c r="BD485">
        <v>117.2</v>
      </c>
      <c r="BG485">
        <v>109.2</v>
      </c>
      <c r="BH485">
        <v>110</v>
      </c>
      <c r="BI485">
        <v>107.3</v>
      </c>
      <c r="BJ485">
        <v>102.9</v>
      </c>
      <c r="BK485">
        <v>98.9</v>
      </c>
      <c r="BM485">
        <v>114.6</v>
      </c>
      <c r="BO485">
        <v>112.9</v>
      </c>
      <c r="BQ485">
        <v>116.3</v>
      </c>
      <c r="BR485">
        <v>141.1</v>
      </c>
      <c r="BS485">
        <v>119.6</v>
      </c>
      <c r="CB485">
        <v>123.8</v>
      </c>
      <c r="CF485">
        <v>136.4</v>
      </c>
      <c r="CG485">
        <v>96.4</v>
      </c>
      <c r="CJ485">
        <v>102.5</v>
      </c>
      <c r="CL485">
        <v>105</v>
      </c>
      <c r="CO485">
        <v>112.9</v>
      </c>
      <c r="CP485">
        <v>117.3</v>
      </c>
      <c r="CQ485">
        <v>127.3</v>
      </c>
      <c r="CR485">
        <v>132.30000000000001</v>
      </c>
      <c r="CS485">
        <v>106.7</v>
      </c>
      <c r="CU485">
        <v>123.8</v>
      </c>
      <c r="CW485">
        <v>107.4</v>
      </c>
      <c r="CX485">
        <v>113.8</v>
      </c>
      <c r="CZ485">
        <v>111.9</v>
      </c>
      <c r="DA485">
        <v>110.3</v>
      </c>
      <c r="DI485">
        <v>111.1</v>
      </c>
      <c r="DK485">
        <v>106.4</v>
      </c>
      <c r="DQ485">
        <v>110.8</v>
      </c>
      <c r="DX485">
        <v>105.7</v>
      </c>
      <c r="EB485">
        <v>111.5</v>
      </c>
      <c r="EC485">
        <v>113</v>
      </c>
      <c r="EE485">
        <v>113.1</v>
      </c>
      <c r="EF485">
        <v>111.5</v>
      </c>
      <c r="EI485">
        <v>110.6</v>
      </c>
      <c r="EK485">
        <v>115.2</v>
      </c>
      <c r="EP485">
        <v>112.8</v>
      </c>
      <c r="EQ485">
        <v>110.6</v>
      </c>
      <c r="ER485">
        <v>110.4</v>
      </c>
      <c r="EW485">
        <v>121.1</v>
      </c>
      <c r="EY485">
        <v>108</v>
      </c>
      <c r="EZ485">
        <v>107.2</v>
      </c>
      <c r="FA485">
        <v>107.9</v>
      </c>
      <c r="FB485">
        <v>108.8</v>
      </c>
      <c r="FC485">
        <v>107.7</v>
      </c>
      <c r="FE485">
        <v>104.6</v>
      </c>
      <c r="FF485">
        <v>104.8</v>
      </c>
      <c r="FG485">
        <v>107.5</v>
      </c>
      <c r="FH485">
        <v>108</v>
      </c>
      <c r="FI485">
        <v>99.5</v>
      </c>
      <c r="FJ485">
        <v>110.2</v>
      </c>
      <c r="FM485">
        <v>104.8</v>
      </c>
      <c r="FO485">
        <v>104.8</v>
      </c>
      <c r="FP485">
        <v>102.8</v>
      </c>
      <c r="FQ485">
        <v>107.8</v>
      </c>
      <c r="FS485">
        <v>98.6</v>
      </c>
      <c r="FX485">
        <v>102.6</v>
      </c>
      <c r="FY485">
        <v>101.3</v>
      </c>
      <c r="GA485">
        <v>113.9</v>
      </c>
      <c r="GC485">
        <v>114.1</v>
      </c>
      <c r="GD485">
        <v>111.8</v>
      </c>
      <c r="GF485">
        <v>106.6</v>
      </c>
      <c r="GH485">
        <v>74.099999999999994</v>
      </c>
      <c r="GI485">
        <v>74.099999999999994</v>
      </c>
      <c r="GJ485">
        <v>73.5</v>
      </c>
      <c r="GL485">
        <v>77.5</v>
      </c>
      <c r="GP485">
        <v>112.8</v>
      </c>
      <c r="GR485">
        <v>141.69999999999999</v>
      </c>
      <c r="GZ485">
        <v>126.7</v>
      </c>
      <c r="HA485">
        <v>127</v>
      </c>
      <c r="HB485">
        <v>136.19999999999999</v>
      </c>
      <c r="HC485">
        <v>126.6</v>
      </c>
      <c r="HD485">
        <v>125</v>
      </c>
      <c r="HE485">
        <v>126.8</v>
      </c>
      <c r="HI485">
        <v>11.6</v>
      </c>
      <c r="HL485">
        <v>100.4</v>
      </c>
      <c r="IA485">
        <v>102.8</v>
      </c>
      <c r="IE485">
        <v>110.9</v>
      </c>
      <c r="IH485">
        <v>103.3</v>
      </c>
      <c r="IN485">
        <v>120.7</v>
      </c>
      <c r="IU485">
        <v>133.80000000000001</v>
      </c>
      <c r="IV485">
        <v>135.4</v>
      </c>
      <c r="IW485">
        <v>135</v>
      </c>
      <c r="IX485">
        <v>12.9</v>
      </c>
      <c r="JJ485">
        <v>125.2</v>
      </c>
      <c r="JL485">
        <v>8.1</v>
      </c>
      <c r="JQ485">
        <v>122.9</v>
      </c>
      <c r="JX485">
        <v>115.9</v>
      </c>
      <c r="JY485">
        <v>115.1</v>
      </c>
      <c r="JZ485">
        <v>111.3</v>
      </c>
      <c r="KA485">
        <v>108.8</v>
      </c>
      <c r="KB485">
        <v>114.9</v>
      </c>
      <c r="KC485">
        <v>115.7</v>
      </c>
      <c r="KD485">
        <v>110.4</v>
      </c>
      <c r="KE485">
        <v>109.5</v>
      </c>
      <c r="KF485">
        <v>331.3</v>
      </c>
      <c r="KG485">
        <v>106.8</v>
      </c>
      <c r="KH485">
        <v>110.5</v>
      </c>
      <c r="KI485">
        <v>110</v>
      </c>
      <c r="KJ485">
        <v>101.9</v>
      </c>
      <c r="KK485">
        <v>101.6</v>
      </c>
      <c r="KL485">
        <v>110.6</v>
      </c>
      <c r="KQ485">
        <v>116.9</v>
      </c>
      <c r="KR485">
        <v>121</v>
      </c>
      <c r="KT485">
        <v>10415000000</v>
      </c>
      <c r="KU485">
        <v>994504333333.33337</v>
      </c>
      <c r="KV485">
        <v>405293000000</v>
      </c>
      <c r="KW485">
        <v>139499000000</v>
      </c>
      <c r="KX485">
        <v>56508666666.666664</v>
      </c>
      <c r="KY485">
        <v>39199333333.333336</v>
      </c>
      <c r="KZ485">
        <v>9657000000</v>
      </c>
      <c r="LA485">
        <v>7652333333.333333</v>
      </c>
      <c r="LB485">
        <v>35956666666.666664</v>
      </c>
      <c r="LC485">
        <v>20992000000</v>
      </c>
      <c r="LD485">
        <v>7257000000</v>
      </c>
      <c r="LE485">
        <v>5045666666.666667</v>
      </c>
      <c r="LF485">
        <v>2662000000</v>
      </c>
      <c r="LG485">
        <v>29924000000</v>
      </c>
      <c r="LH485">
        <v>16199333333.333334</v>
      </c>
      <c r="LI485">
        <v>4848666666.666667</v>
      </c>
      <c r="LJ485">
        <v>5426333333.333333</v>
      </c>
      <c r="LK485">
        <v>2890000000</v>
      </c>
      <c r="LL485">
        <v>559666666.66666663</v>
      </c>
      <c r="LM485">
        <v>17109666666.666666</v>
      </c>
      <c r="LN485">
        <v>8573000000</v>
      </c>
      <c r="LO485">
        <v>4108333333.3333335</v>
      </c>
      <c r="LP485">
        <v>1401333333.3333333</v>
      </c>
      <c r="LQ485">
        <v>2595666666.6666665</v>
      </c>
      <c r="LR485">
        <v>431333333.33333331</v>
      </c>
      <c r="LS485">
        <v>265794000000</v>
      </c>
      <c r="LT485">
        <v>107297666666.66667</v>
      </c>
      <c r="LU485">
        <v>93186666666.666672</v>
      </c>
      <c r="LV485">
        <v>13850000000</v>
      </c>
      <c r="LW485">
        <v>261000000</v>
      </c>
      <c r="LX485">
        <v>54727666666.666664</v>
      </c>
      <c r="LY485">
        <v>44986333333.333336</v>
      </c>
      <c r="LZ485">
        <v>27106666666.666668</v>
      </c>
      <c r="MA485">
        <v>15577666666.666666</v>
      </c>
      <c r="MB485">
        <v>2302333333.3333335</v>
      </c>
      <c r="MC485">
        <v>9741333333.333334</v>
      </c>
      <c r="MD485">
        <v>30551000000</v>
      </c>
      <c r="ME485">
        <v>26975666666.666668</v>
      </c>
      <c r="MF485">
        <v>3575333333.3333335</v>
      </c>
      <c r="MG485">
        <v>73217666666.666672</v>
      </c>
      <c r="MH485">
        <v>13267666666.666666</v>
      </c>
      <c r="MI485">
        <v>12459666666.666666</v>
      </c>
      <c r="MJ485">
        <v>15315666666.666666</v>
      </c>
      <c r="MK485">
        <v>10627666666.666666</v>
      </c>
      <c r="ML485">
        <v>11324000000</v>
      </c>
      <c r="MM485">
        <v>9265333333.333334</v>
      </c>
      <c r="MN485">
        <v>957666666.66666663</v>
      </c>
      <c r="MO485">
        <v>589211333333.33337</v>
      </c>
      <c r="MP485">
        <v>571104000000</v>
      </c>
      <c r="MQ485">
        <v>185206666666.66666</v>
      </c>
      <c r="MR485">
        <v>149702000000</v>
      </c>
      <c r="MS485">
        <v>41536333333.333336</v>
      </c>
      <c r="MT485">
        <v>106379666666.66667</v>
      </c>
      <c r="MU485">
        <v>1640333333.3333333</v>
      </c>
      <c r="MV485">
        <v>146000000</v>
      </c>
      <c r="MW485">
        <v>35504666666.666664</v>
      </c>
      <c r="MX485">
        <v>6780000000</v>
      </c>
      <c r="MY485">
        <v>28724666666.666668</v>
      </c>
      <c r="MZ485">
        <v>20374000000</v>
      </c>
      <c r="NA485">
        <v>8350666666.666667</v>
      </c>
      <c r="NB485">
        <v>116864333333.33333</v>
      </c>
      <c r="NC485">
        <v>52341666666.666664</v>
      </c>
      <c r="ND485">
        <v>31220333333.333332</v>
      </c>
      <c r="NE485">
        <v>8566333333.333333</v>
      </c>
      <c r="NF485">
        <v>12555333333.333334</v>
      </c>
      <c r="NG485">
        <v>64522666666.666664</v>
      </c>
      <c r="NH485">
        <v>54930333333.333336</v>
      </c>
      <c r="NI485">
        <v>9592333333.333334</v>
      </c>
      <c r="NJ485">
        <v>33167000000</v>
      </c>
      <c r="NK485">
        <v>23060666666.666668</v>
      </c>
      <c r="NL485">
        <v>19670000000</v>
      </c>
      <c r="NM485">
        <v>3390666666.6666665</v>
      </c>
      <c r="NN485">
        <v>10106333333.333334</v>
      </c>
      <c r="NO485">
        <v>3281333333.3333335</v>
      </c>
      <c r="NP485">
        <v>6700666666.666667</v>
      </c>
      <c r="NQ485">
        <v>124000000</v>
      </c>
      <c r="NR485">
        <v>28192666666.666668</v>
      </c>
      <c r="NS485">
        <v>11608333333.333334</v>
      </c>
      <c r="NT485">
        <v>8729000000</v>
      </c>
      <c r="NU485">
        <v>5494666666.666667</v>
      </c>
      <c r="NV485">
        <v>2360666666.6666665</v>
      </c>
      <c r="NW485">
        <v>66031000000</v>
      </c>
      <c r="NX485">
        <v>58975666666.666664</v>
      </c>
      <c r="NY485">
        <v>57052000000</v>
      </c>
      <c r="NZ485">
        <v>1923666666.6666667</v>
      </c>
      <c r="OA485">
        <v>7055333333.333333</v>
      </c>
      <c r="OB485">
        <v>63102666666.666664</v>
      </c>
      <c r="OC485">
        <v>39355000000</v>
      </c>
      <c r="OD485">
        <v>24806666666.666668</v>
      </c>
      <c r="OE485">
        <v>14548333333.333334</v>
      </c>
      <c r="OF485">
        <v>23747666666.666668</v>
      </c>
      <c r="OG485">
        <v>9684000000</v>
      </c>
      <c r="OH485">
        <v>661666666.66666663</v>
      </c>
      <c r="OI485">
        <v>7465666666.666667</v>
      </c>
      <c r="OJ485">
        <v>5936333333.333333</v>
      </c>
      <c r="OK485">
        <v>78539666666.666672</v>
      </c>
      <c r="OL485">
        <v>18999666666.666668</v>
      </c>
      <c r="OM485">
        <v>16770000000</v>
      </c>
      <c r="ON485">
        <v>2229666666.6666665</v>
      </c>
      <c r="OO485">
        <v>0</v>
      </c>
      <c r="OP485">
        <v>14284666666.666666</v>
      </c>
      <c r="OQ485">
        <v>8476333333.333333</v>
      </c>
      <c r="OR485">
        <v>3490000000</v>
      </c>
      <c r="OS485">
        <v>2318666666.6666665</v>
      </c>
      <c r="OT485">
        <v>16407666666.666666</v>
      </c>
      <c r="OU485">
        <v>10218000000</v>
      </c>
      <c r="OV485">
        <v>6961000000</v>
      </c>
      <c r="OW485">
        <v>1253666666.6666667</v>
      </c>
      <c r="OX485">
        <v>10827333333.333334</v>
      </c>
      <c r="OY485">
        <v>9573666666.666666</v>
      </c>
      <c r="OZ485">
        <v>18107333333.333332</v>
      </c>
      <c r="PA485">
        <v>79279000000</v>
      </c>
      <c r="PB485">
        <v>61171666666.666664</v>
      </c>
    </row>
    <row r="486" spans="1:418" x14ac:dyDescent="0.45">
      <c r="A486" s="71">
        <v>31809</v>
      </c>
      <c r="B486">
        <v>111.8</v>
      </c>
      <c r="C486">
        <v>112.7</v>
      </c>
      <c r="D486">
        <v>119.1</v>
      </c>
      <c r="F486">
        <v>121.6</v>
      </c>
      <c r="H486">
        <v>128.4</v>
      </c>
      <c r="I486">
        <v>123.1</v>
      </c>
      <c r="J486">
        <v>122.5</v>
      </c>
      <c r="K486">
        <v>122.5</v>
      </c>
      <c r="L486">
        <v>102.2</v>
      </c>
      <c r="M486">
        <v>96.6</v>
      </c>
      <c r="N486">
        <v>75</v>
      </c>
      <c r="O486">
        <v>73.099999999999994</v>
      </c>
      <c r="Q486">
        <v>103.4</v>
      </c>
      <c r="R486">
        <v>109</v>
      </c>
      <c r="S486">
        <v>95.8</v>
      </c>
      <c r="U486">
        <v>123.2</v>
      </c>
      <c r="V486">
        <v>125.7</v>
      </c>
      <c r="W486">
        <v>106.6</v>
      </c>
      <c r="AA486">
        <v>107.8</v>
      </c>
      <c r="AL486">
        <v>110.1</v>
      </c>
      <c r="AP486">
        <v>112.2</v>
      </c>
      <c r="AQ486">
        <v>112.2</v>
      </c>
      <c r="AR486">
        <v>110.6</v>
      </c>
      <c r="AT486">
        <v>112.6</v>
      </c>
      <c r="AU486">
        <v>107.4</v>
      </c>
      <c r="BC486">
        <v>117.6</v>
      </c>
      <c r="BD486">
        <v>117.5</v>
      </c>
      <c r="BG486">
        <v>108.8</v>
      </c>
      <c r="BH486">
        <v>109.5</v>
      </c>
      <c r="BI486">
        <v>106.5</v>
      </c>
      <c r="BJ486">
        <v>102.2</v>
      </c>
      <c r="BK486">
        <v>97.1</v>
      </c>
      <c r="BM486">
        <v>114.5</v>
      </c>
      <c r="BO486">
        <v>112.6</v>
      </c>
      <c r="BQ486">
        <v>115.8</v>
      </c>
      <c r="BR486">
        <v>141.1</v>
      </c>
      <c r="BS486">
        <v>119</v>
      </c>
      <c r="CB486">
        <v>125.6</v>
      </c>
      <c r="CF486">
        <v>138.80000000000001</v>
      </c>
      <c r="CG486">
        <v>97.2</v>
      </c>
      <c r="CJ486">
        <v>102.9</v>
      </c>
      <c r="CL486">
        <v>105.2</v>
      </c>
      <c r="CO486">
        <v>115.3</v>
      </c>
      <c r="CP486">
        <v>121.8</v>
      </c>
      <c r="CQ486">
        <v>129.6</v>
      </c>
      <c r="CR486">
        <v>129.9</v>
      </c>
      <c r="CS486">
        <v>104.1</v>
      </c>
      <c r="CU486">
        <v>121.9</v>
      </c>
      <c r="CW486">
        <v>114.2</v>
      </c>
      <c r="CX486">
        <v>116.4</v>
      </c>
      <c r="CZ486">
        <v>113.4</v>
      </c>
      <c r="DA486">
        <v>119.8</v>
      </c>
      <c r="DI486">
        <v>109.9</v>
      </c>
      <c r="DK486">
        <v>106.5</v>
      </c>
      <c r="DQ486">
        <v>110.8</v>
      </c>
      <c r="DX486">
        <v>105.7</v>
      </c>
      <c r="EB486">
        <v>112.7</v>
      </c>
      <c r="EC486">
        <v>113.9</v>
      </c>
      <c r="EE486">
        <v>113.7</v>
      </c>
      <c r="EF486">
        <v>113.7</v>
      </c>
      <c r="EI486">
        <v>110.6</v>
      </c>
      <c r="EK486">
        <v>115.5</v>
      </c>
      <c r="EP486">
        <v>112.8</v>
      </c>
      <c r="EQ486">
        <v>110.7</v>
      </c>
      <c r="ER486">
        <v>110.3</v>
      </c>
      <c r="EW486">
        <v>121.1</v>
      </c>
      <c r="EY486">
        <v>108.6</v>
      </c>
      <c r="EZ486">
        <v>107.9</v>
      </c>
      <c r="FA486">
        <v>108.8</v>
      </c>
      <c r="FB486">
        <v>109.5</v>
      </c>
      <c r="FC486">
        <v>108.7</v>
      </c>
      <c r="FE486">
        <v>105.3</v>
      </c>
      <c r="FF486">
        <v>104.2</v>
      </c>
      <c r="FG486">
        <v>108.1</v>
      </c>
      <c r="FH486">
        <v>108.5</v>
      </c>
      <c r="FI486">
        <v>95.6</v>
      </c>
      <c r="FJ486">
        <v>113.3</v>
      </c>
      <c r="FM486">
        <v>106.2</v>
      </c>
      <c r="FO486">
        <v>106.2</v>
      </c>
      <c r="FP486">
        <v>103.2</v>
      </c>
      <c r="FQ486">
        <v>109.3</v>
      </c>
      <c r="FS486">
        <v>98.6</v>
      </c>
      <c r="FX486">
        <v>103.5</v>
      </c>
      <c r="FY486">
        <v>102.2</v>
      </c>
      <c r="GA486">
        <v>112.9</v>
      </c>
      <c r="GC486">
        <v>112.9</v>
      </c>
      <c r="GD486">
        <v>111.5</v>
      </c>
      <c r="GF486">
        <v>107.5</v>
      </c>
      <c r="GH486">
        <v>78.400000000000006</v>
      </c>
      <c r="GI486">
        <v>78.400000000000006</v>
      </c>
      <c r="GJ486">
        <v>77.900000000000006</v>
      </c>
      <c r="GL486">
        <v>81.2</v>
      </c>
      <c r="GP486">
        <v>113.3</v>
      </c>
      <c r="GR486">
        <v>142.4</v>
      </c>
      <c r="GZ486">
        <v>127.2</v>
      </c>
      <c r="HA486">
        <v>127.6</v>
      </c>
      <c r="HB486">
        <v>136.6</v>
      </c>
      <c r="HC486">
        <v>127.1</v>
      </c>
      <c r="HD486">
        <v>125.6</v>
      </c>
      <c r="HE486">
        <v>127.2</v>
      </c>
      <c r="HI486">
        <v>11.6</v>
      </c>
      <c r="HL486">
        <v>100.3</v>
      </c>
      <c r="IA486">
        <v>103.3</v>
      </c>
      <c r="IE486">
        <v>112.5</v>
      </c>
      <c r="IH486">
        <v>101.8</v>
      </c>
      <c r="IN486">
        <v>121.1</v>
      </c>
      <c r="IU486">
        <v>134.30000000000001</v>
      </c>
      <c r="IV486">
        <v>136.1</v>
      </c>
      <c r="IW486">
        <v>135.80000000000001</v>
      </c>
      <c r="IX486">
        <v>13</v>
      </c>
      <c r="JJ486">
        <v>125.8</v>
      </c>
      <c r="JL486">
        <v>8.1999999999999993</v>
      </c>
      <c r="JQ486">
        <v>123.3</v>
      </c>
      <c r="JX486">
        <v>116.2</v>
      </c>
      <c r="JY486">
        <v>115.4</v>
      </c>
      <c r="JZ486">
        <v>111.8</v>
      </c>
      <c r="KA486">
        <v>109.3</v>
      </c>
      <c r="KB486">
        <v>115.2</v>
      </c>
      <c r="KC486">
        <v>115.9</v>
      </c>
      <c r="KD486">
        <v>110.9</v>
      </c>
      <c r="KE486">
        <v>110</v>
      </c>
      <c r="KF486">
        <v>331.3</v>
      </c>
      <c r="KG486">
        <v>107.6</v>
      </c>
      <c r="KH486">
        <v>110.5</v>
      </c>
      <c r="KI486">
        <v>110.5</v>
      </c>
      <c r="KJ486">
        <v>102.7</v>
      </c>
      <c r="KK486">
        <v>102.3</v>
      </c>
      <c r="KL486">
        <v>110.7</v>
      </c>
      <c r="KQ486">
        <v>117.2</v>
      </c>
      <c r="KR486">
        <v>121.2</v>
      </c>
      <c r="KT486">
        <v>10415000000</v>
      </c>
      <c r="KU486">
        <v>994504333333.33337</v>
      </c>
      <c r="KV486">
        <v>405293000000</v>
      </c>
      <c r="KW486">
        <v>139499000000</v>
      </c>
      <c r="KX486">
        <v>56508666666.666664</v>
      </c>
      <c r="KY486">
        <v>39199333333.333336</v>
      </c>
      <c r="KZ486">
        <v>9657000000</v>
      </c>
      <c r="LA486">
        <v>7652333333.333333</v>
      </c>
      <c r="LB486">
        <v>35956666666.666664</v>
      </c>
      <c r="LC486">
        <v>20992000000</v>
      </c>
      <c r="LD486">
        <v>7257000000</v>
      </c>
      <c r="LE486">
        <v>5045666666.666667</v>
      </c>
      <c r="LF486">
        <v>2662000000</v>
      </c>
      <c r="LG486">
        <v>29924000000</v>
      </c>
      <c r="LH486">
        <v>16199333333.333334</v>
      </c>
      <c r="LI486">
        <v>4848666666.666667</v>
      </c>
      <c r="LJ486">
        <v>5426333333.333333</v>
      </c>
      <c r="LK486">
        <v>2890000000</v>
      </c>
      <c r="LL486">
        <v>559666666.66666663</v>
      </c>
      <c r="LM486">
        <v>17109666666.666666</v>
      </c>
      <c r="LN486">
        <v>8573000000</v>
      </c>
      <c r="LO486">
        <v>4108333333.3333335</v>
      </c>
      <c r="LP486">
        <v>1401333333.3333333</v>
      </c>
      <c r="LQ486">
        <v>2595666666.6666665</v>
      </c>
      <c r="LR486">
        <v>431333333.33333331</v>
      </c>
      <c r="LS486">
        <v>265794000000</v>
      </c>
      <c r="LT486">
        <v>107297666666.66667</v>
      </c>
      <c r="LU486">
        <v>93186666666.666672</v>
      </c>
      <c r="LV486">
        <v>13850000000</v>
      </c>
      <c r="LW486">
        <v>261000000</v>
      </c>
      <c r="LX486">
        <v>54727666666.666664</v>
      </c>
      <c r="LY486">
        <v>44986333333.333336</v>
      </c>
      <c r="LZ486">
        <v>27106666666.666668</v>
      </c>
      <c r="MA486">
        <v>15577666666.666666</v>
      </c>
      <c r="MB486">
        <v>2302333333.3333335</v>
      </c>
      <c r="MC486">
        <v>9741333333.333334</v>
      </c>
      <c r="MD486">
        <v>30551000000</v>
      </c>
      <c r="ME486">
        <v>26975666666.666668</v>
      </c>
      <c r="MF486">
        <v>3575333333.3333335</v>
      </c>
      <c r="MG486">
        <v>73217666666.666672</v>
      </c>
      <c r="MH486">
        <v>13267666666.666666</v>
      </c>
      <c r="MI486">
        <v>12459666666.666666</v>
      </c>
      <c r="MJ486">
        <v>15315666666.666666</v>
      </c>
      <c r="MK486">
        <v>10627666666.666666</v>
      </c>
      <c r="ML486">
        <v>11324000000</v>
      </c>
      <c r="MM486">
        <v>9265333333.333334</v>
      </c>
      <c r="MN486">
        <v>957666666.66666663</v>
      </c>
      <c r="MO486">
        <v>589211333333.33337</v>
      </c>
      <c r="MP486">
        <v>571104000000</v>
      </c>
      <c r="MQ486">
        <v>185206666666.66666</v>
      </c>
      <c r="MR486">
        <v>149702000000</v>
      </c>
      <c r="MS486">
        <v>41536333333.333336</v>
      </c>
      <c r="MT486">
        <v>106379666666.66667</v>
      </c>
      <c r="MU486">
        <v>1640333333.3333333</v>
      </c>
      <c r="MV486">
        <v>146000000</v>
      </c>
      <c r="MW486">
        <v>35504666666.666664</v>
      </c>
      <c r="MX486">
        <v>6780000000</v>
      </c>
      <c r="MY486">
        <v>28724666666.666668</v>
      </c>
      <c r="MZ486">
        <v>20374000000</v>
      </c>
      <c r="NA486">
        <v>8350666666.666667</v>
      </c>
      <c r="NB486">
        <v>116864333333.33333</v>
      </c>
      <c r="NC486">
        <v>52341666666.666664</v>
      </c>
      <c r="ND486">
        <v>31220333333.333332</v>
      </c>
      <c r="NE486">
        <v>8566333333.333333</v>
      </c>
      <c r="NF486">
        <v>12555333333.333334</v>
      </c>
      <c r="NG486">
        <v>64522666666.666664</v>
      </c>
      <c r="NH486">
        <v>54930333333.333336</v>
      </c>
      <c r="NI486">
        <v>9592333333.333334</v>
      </c>
      <c r="NJ486">
        <v>33167000000</v>
      </c>
      <c r="NK486">
        <v>23060666666.666668</v>
      </c>
      <c r="NL486">
        <v>19670000000</v>
      </c>
      <c r="NM486">
        <v>3390666666.6666665</v>
      </c>
      <c r="NN486">
        <v>10106333333.333334</v>
      </c>
      <c r="NO486">
        <v>3281333333.3333335</v>
      </c>
      <c r="NP486">
        <v>6700666666.666667</v>
      </c>
      <c r="NQ486">
        <v>124000000</v>
      </c>
      <c r="NR486">
        <v>28192666666.666668</v>
      </c>
      <c r="NS486">
        <v>11608333333.333334</v>
      </c>
      <c r="NT486">
        <v>8729000000</v>
      </c>
      <c r="NU486">
        <v>5494666666.666667</v>
      </c>
      <c r="NV486">
        <v>2360666666.6666665</v>
      </c>
      <c r="NW486">
        <v>66031000000</v>
      </c>
      <c r="NX486">
        <v>58975666666.666664</v>
      </c>
      <c r="NY486">
        <v>57052000000</v>
      </c>
      <c r="NZ486">
        <v>1923666666.6666667</v>
      </c>
      <c r="OA486">
        <v>7055333333.333333</v>
      </c>
      <c r="OB486">
        <v>63102666666.666664</v>
      </c>
      <c r="OC486">
        <v>39355000000</v>
      </c>
      <c r="OD486">
        <v>24806666666.666668</v>
      </c>
      <c r="OE486">
        <v>14548333333.333334</v>
      </c>
      <c r="OF486">
        <v>23747666666.666668</v>
      </c>
      <c r="OG486">
        <v>9684000000</v>
      </c>
      <c r="OH486">
        <v>661666666.66666663</v>
      </c>
      <c r="OI486">
        <v>7465666666.666667</v>
      </c>
      <c r="OJ486">
        <v>5936333333.333333</v>
      </c>
      <c r="OK486">
        <v>78539666666.666672</v>
      </c>
      <c r="OL486">
        <v>18999666666.666668</v>
      </c>
      <c r="OM486">
        <v>16770000000</v>
      </c>
      <c r="ON486">
        <v>2229666666.6666665</v>
      </c>
      <c r="OO486">
        <v>0</v>
      </c>
      <c r="OP486">
        <v>14284666666.666666</v>
      </c>
      <c r="OQ486">
        <v>8476333333.333333</v>
      </c>
      <c r="OR486">
        <v>3490000000</v>
      </c>
      <c r="OS486">
        <v>2318666666.6666665</v>
      </c>
      <c r="OT486">
        <v>16407666666.666666</v>
      </c>
      <c r="OU486">
        <v>10218000000</v>
      </c>
      <c r="OV486">
        <v>6961000000</v>
      </c>
      <c r="OW486">
        <v>1253666666.6666667</v>
      </c>
      <c r="OX486">
        <v>10827333333.333334</v>
      </c>
      <c r="OY486">
        <v>9573666666.666666</v>
      </c>
      <c r="OZ486">
        <v>18107333333.333332</v>
      </c>
      <c r="PA486">
        <v>79279000000</v>
      </c>
      <c r="PB486">
        <v>61171666666.666664</v>
      </c>
    </row>
    <row r="487" spans="1:418" x14ac:dyDescent="0.45">
      <c r="A487" s="71">
        <v>31837</v>
      </c>
      <c r="B487">
        <v>112.2</v>
      </c>
      <c r="C487">
        <v>113</v>
      </c>
      <c r="D487">
        <v>119.5</v>
      </c>
      <c r="F487">
        <v>122</v>
      </c>
      <c r="H487">
        <v>129.19999999999999</v>
      </c>
      <c r="I487">
        <v>123.3</v>
      </c>
      <c r="J487">
        <v>123.1</v>
      </c>
      <c r="K487">
        <v>123.1</v>
      </c>
      <c r="L487">
        <v>102.4</v>
      </c>
      <c r="M487">
        <v>96.8</v>
      </c>
      <c r="N487">
        <v>75.599999999999994</v>
      </c>
      <c r="O487">
        <v>73.599999999999994</v>
      </c>
      <c r="Q487">
        <v>103.6</v>
      </c>
      <c r="R487">
        <v>109.5</v>
      </c>
      <c r="S487">
        <v>95.3</v>
      </c>
      <c r="U487">
        <v>123.9</v>
      </c>
      <c r="V487">
        <v>126.6</v>
      </c>
      <c r="W487">
        <v>106.9</v>
      </c>
      <c r="AA487">
        <v>108.9</v>
      </c>
      <c r="AL487">
        <v>110.9</v>
      </c>
      <c r="AP487">
        <v>112.4</v>
      </c>
      <c r="AQ487">
        <v>112.4</v>
      </c>
      <c r="AR487">
        <v>110.7</v>
      </c>
      <c r="AT487">
        <v>111.9</v>
      </c>
      <c r="AU487">
        <v>106.8</v>
      </c>
      <c r="BC487">
        <v>117.6</v>
      </c>
      <c r="BD487">
        <v>118.6</v>
      </c>
      <c r="BG487">
        <v>108.8</v>
      </c>
      <c r="BH487">
        <v>110</v>
      </c>
      <c r="BI487">
        <v>107.1</v>
      </c>
      <c r="BJ487">
        <v>102.9</v>
      </c>
      <c r="BK487">
        <v>98.8</v>
      </c>
      <c r="BM487">
        <v>114</v>
      </c>
      <c r="BO487">
        <v>111.1</v>
      </c>
      <c r="BQ487">
        <v>114.4</v>
      </c>
      <c r="BR487">
        <v>141.1</v>
      </c>
      <c r="BS487">
        <v>116.8</v>
      </c>
      <c r="CB487">
        <v>127.4</v>
      </c>
      <c r="CF487">
        <v>141</v>
      </c>
      <c r="CG487">
        <v>91.8</v>
      </c>
      <c r="CJ487">
        <v>102.6</v>
      </c>
      <c r="CL487">
        <v>105.6</v>
      </c>
      <c r="CO487">
        <v>116.7</v>
      </c>
      <c r="CP487">
        <v>123.5</v>
      </c>
      <c r="CQ487">
        <v>130.1</v>
      </c>
      <c r="CR487">
        <v>137.19999999999999</v>
      </c>
      <c r="CS487">
        <v>100.9</v>
      </c>
      <c r="CU487">
        <v>124.6</v>
      </c>
      <c r="CW487">
        <v>116.7</v>
      </c>
      <c r="CX487">
        <v>114.8</v>
      </c>
      <c r="CZ487">
        <v>109.1</v>
      </c>
      <c r="DA487">
        <v>119.8</v>
      </c>
      <c r="DI487">
        <v>108.6</v>
      </c>
      <c r="DK487">
        <v>105.9</v>
      </c>
      <c r="DQ487">
        <v>110.4</v>
      </c>
      <c r="DX487">
        <v>105.7</v>
      </c>
      <c r="EB487">
        <v>112.5</v>
      </c>
      <c r="EC487">
        <v>114.3</v>
      </c>
      <c r="EE487">
        <v>114.3</v>
      </c>
      <c r="EF487">
        <v>112.3</v>
      </c>
      <c r="EI487">
        <v>110.6</v>
      </c>
      <c r="EK487">
        <v>115.9</v>
      </c>
      <c r="EP487">
        <v>112.8</v>
      </c>
      <c r="EQ487">
        <v>110.8</v>
      </c>
      <c r="ER487">
        <v>110</v>
      </c>
      <c r="EW487">
        <v>121.4</v>
      </c>
      <c r="EY487">
        <v>109.2</v>
      </c>
      <c r="EZ487">
        <v>108.3</v>
      </c>
      <c r="FA487">
        <v>109.4</v>
      </c>
      <c r="FB487">
        <v>110.8</v>
      </c>
      <c r="FC487">
        <v>107.1</v>
      </c>
      <c r="FE487">
        <v>106.4</v>
      </c>
      <c r="FF487">
        <v>103.7</v>
      </c>
      <c r="FG487">
        <v>108.2</v>
      </c>
      <c r="FH487">
        <v>108.4</v>
      </c>
      <c r="FI487">
        <v>100</v>
      </c>
      <c r="FJ487">
        <v>111.9</v>
      </c>
      <c r="FM487">
        <v>107</v>
      </c>
      <c r="FO487">
        <v>107</v>
      </c>
      <c r="FP487">
        <v>104.4</v>
      </c>
      <c r="FQ487">
        <v>110</v>
      </c>
      <c r="FS487">
        <v>100.4</v>
      </c>
      <c r="FX487">
        <v>103.8</v>
      </c>
      <c r="FY487">
        <v>102.6</v>
      </c>
      <c r="GA487">
        <v>112.9</v>
      </c>
      <c r="GC487">
        <v>112.8</v>
      </c>
      <c r="GD487">
        <v>111.4</v>
      </c>
      <c r="GF487">
        <v>109.5</v>
      </c>
      <c r="GH487">
        <v>78.7</v>
      </c>
      <c r="GI487">
        <v>78.5</v>
      </c>
      <c r="GJ487">
        <v>77.8</v>
      </c>
      <c r="GL487">
        <v>81.400000000000006</v>
      </c>
      <c r="GP487">
        <v>113.3</v>
      </c>
      <c r="GR487">
        <v>143.5</v>
      </c>
      <c r="GZ487">
        <v>127.8</v>
      </c>
      <c r="HA487">
        <v>128.4</v>
      </c>
      <c r="HB487">
        <v>137.5</v>
      </c>
      <c r="HC487">
        <v>127.6</v>
      </c>
      <c r="HD487">
        <v>126.3</v>
      </c>
      <c r="HE487">
        <v>127.7</v>
      </c>
      <c r="HI487">
        <v>11.7</v>
      </c>
      <c r="HL487">
        <v>101.2</v>
      </c>
      <c r="IA487">
        <v>103.9</v>
      </c>
      <c r="IE487">
        <v>113.3</v>
      </c>
      <c r="IH487">
        <v>103.7</v>
      </c>
      <c r="IN487">
        <v>120.8</v>
      </c>
      <c r="IU487">
        <v>135.19999999999999</v>
      </c>
      <c r="IV487">
        <v>137</v>
      </c>
      <c r="IW487">
        <v>136.69999999999999</v>
      </c>
      <c r="IX487">
        <v>13.1</v>
      </c>
      <c r="JJ487">
        <v>126.3</v>
      </c>
      <c r="JL487">
        <v>8.3000000000000007</v>
      </c>
      <c r="JQ487">
        <v>123.7</v>
      </c>
      <c r="JX487">
        <v>116.6</v>
      </c>
      <c r="JY487">
        <v>115.8</v>
      </c>
      <c r="JZ487">
        <v>112.1</v>
      </c>
      <c r="KA487">
        <v>109.7</v>
      </c>
      <c r="KB487">
        <v>115.6</v>
      </c>
      <c r="KC487">
        <v>116.3</v>
      </c>
      <c r="KD487">
        <v>111.2</v>
      </c>
      <c r="KE487">
        <v>110.4</v>
      </c>
      <c r="KF487">
        <v>331.3</v>
      </c>
      <c r="KG487">
        <v>108</v>
      </c>
      <c r="KH487">
        <v>110.8</v>
      </c>
      <c r="KI487">
        <v>110.3</v>
      </c>
      <c r="KJ487">
        <v>103.1</v>
      </c>
      <c r="KK487">
        <v>102.8</v>
      </c>
      <c r="KL487">
        <v>111.1</v>
      </c>
      <c r="KQ487">
        <v>117.7</v>
      </c>
      <c r="KR487">
        <v>121.6</v>
      </c>
      <c r="KT487">
        <v>10415000000</v>
      </c>
      <c r="KU487">
        <v>994504333333.33337</v>
      </c>
      <c r="KV487">
        <v>405293000000</v>
      </c>
      <c r="KW487">
        <v>139499000000</v>
      </c>
      <c r="KX487">
        <v>56508666666.666664</v>
      </c>
      <c r="KY487">
        <v>39199333333.333336</v>
      </c>
      <c r="KZ487">
        <v>9657000000</v>
      </c>
      <c r="LA487">
        <v>7652333333.333333</v>
      </c>
      <c r="LB487">
        <v>35956666666.666664</v>
      </c>
      <c r="LC487">
        <v>20992000000</v>
      </c>
      <c r="LD487">
        <v>7257000000</v>
      </c>
      <c r="LE487">
        <v>5045666666.666667</v>
      </c>
      <c r="LF487">
        <v>2662000000</v>
      </c>
      <c r="LG487">
        <v>29924000000</v>
      </c>
      <c r="LH487">
        <v>16199333333.333334</v>
      </c>
      <c r="LI487">
        <v>4848666666.666667</v>
      </c>
      <c r="LJ487">
        <v>5426333333.333333</v>
      </c>
      <c r="LK487">
        <v>2890000000</v>
      </c>
      <c r="LL487">
        <v>559666666.66666663</v>
      </c>
      <c r="LM487">
        <v>17109666666.666666</v>
      </c>
      <c r="LN487">
        <v>8573000000</v>
      </c>
      <c r="LO487">
        <v>4108333333.3333335</v>
      </c>
      <c r="LP487">
        <v>1401333333.3333333</v>
      </c>
      <c r="LQ487">
        <v>2595666666.6666665</v>
      </c>
      <c r="LR487">
        <v>431333333.33333331</v>
      </c>
      <c r="LS487">
        <v>265794000000</v>
      </c>
      <c r="LT487">
        <v>107297666666.66667</v>
      </c>
      <c r="LU487">
        <v>93186666666.666672</v>
      </c>
      <c r="LV487">
        <v>13850000000</v>
      </c>
      <c r="LW487">
        <v>261000000</v>
      </c>
      <c r="LX487">
        <v>54727666666.666664</v>
      </c>
      <c r="LY487">
        <v>44986333333.333336</v>
      </c>
      <c r="LZ487">
        <v>27106666666.666668</v>
      </c>
      <c r="MA487">
        <v>15577666666.666666</v>
      </c>
      <c r="MB487">
        <v>2302333333.3333335</v>
      </c>
      <c r="MC487">
        <v>9741333333.333334</v>
      </c>
      <c r="MD487">
        <v>30551000000</v>
      </c>
      <c r="ME487">
        <v>26975666666.666668</v>
      </c>
      <c r="MF487">
        <v>3575333333.3333335</v>
      </c>
      <c r="MG487">
        <v>73217666666.666672</v>
      </c>
      <c r="MH487">
        <v>13267666666.666666</v>
      </c>
      <c r="MI487">
        <v>12459666666.666666</v>
      </c>
      <c r="MJ487">
        <v>15315666666.666666</v>
      </c>
      <c r="MK487">
        <v>10627666666.666666</v>
      </c>
      <c r="ML487">
        <v>11324000000</v>
      </c>
      <c r="MM487">
        <v>9265333333.333334</v>
      </c>
      <c r="MN487">
        <v>957666666.66666663</v>
      </c>
      <c r="MO487">
        <v>589211333333.33337</v>
      </c>
      <c r="MP487">
        <v>571104000000</v>
      </c>
      <c r="MQ487">
        <v>185206666666.66666</v>
      </c>
      <c r="MR487">
        <v>149702000000</v>
      </c>
      <c r="MS487">
        <v>41536333333.333336</v>
      </c>
      <c r="MT487">
        <v>106379666666.66667</v>
      </c>
      <c r="MU487">
        <v>1640333333.3333333</v>
      </c>
      <c r="MV487">
        <v>146000000</v>
      </c>
      <c r="MW487">
        <v>35504666666.666664</v>
      </c>
      <c r="MX487">
        <v>6780000000</v>
      </c>
      <c r="MY487">
        <v>28724666666.666668</v>
      </c>
      <c r="MZ487">
        <v>20374000000</v>
      </c>
      <c r="NA487">
        <v>8350666666.666667</v>
      </c>
      <c r="NB487">
        <v>116864333333.33333</v>
      </c>
      <c r="NC487">
        <v>52341666666.666664</v>
      </c>
      <c r="ND487">
        <v>31220333333.333332</v>
      </c>
      <c r="NE487">
        <v>8566333333.333333</v>
      </c>
      <c r="NF487">
        <v>12555333333.333334</v>
      </c>
      <c r="NG487">
        <v>64522666666.666664</v>
      </c>
      <c r="NH487">
        <v>54930333333.333336</v>
      </c>
      <c r="NI487">
        <v>9592333333.333334</v>
      </c>
      <c r="NJ487">
        <v>33167000000</v>
      </c>
      <c r="NK487">
        <v>23060666666.666668</v>
      </c>
      <c r="NL487">
        <v>19670000000</v>
      </c>
      <c r="NM487">
        <v>3390666666.6666665</v>
      </c>
      <c r="NN487">
        <v>10106333333.333334</v>
      </c>
      <c r="NO487">
        <v>3281333333.3333335</v>
      </c>
      <c r="NP487">
        <v>6700666666.666667</v>
      </c>
      <c r="NQ487">
        <v>124000000</v>
      </c>
      <c r="NR487">
        <v>28192666666.666668</v>
      </c>
      <c r="NS487">
        <v>11608333333.333334</v>
      </c>
      <c r="NT487">
        <v>8729000000</v>
      </c>
      <c r="NU487">
        <v>5494666666.666667</v>
      </c>
      <c r="NV487">
        <v>2360666666.6666665</v>
      </c>
      <c r="NW487">
        <v>66031000000</v>
      </c>
      <c r="NX487">
        <v>58975666666.666664</v>
      </c>
      <c r="NY487">
        <v>57052000000</v>
      </c>
      <c r="NZ487">
        <v>1923666666.6666667</v>
      </c>
      <c r="OA487">
        <v>7055333333.333333</v>
      </c>
      <c r="OB487">
        <v>63102666666.666664</v>
      </c>
      <c r="OC487">
        <v>39355000000</v>
      </c>
      <c r="OD487">
        <v>24806666666.666668</v>
      </c>
      <c r="OE487">
        <v>14548333333.333334</v>
      </c>
      <c r="OF487">
        <v>23747666666.666668</v>
      </c>
      <c r="OG487">
        <v>9684000000</v>
      </c>
      <c r="OH487">
        <v>661666666.66666663</v>
      </c>
      <c r="OI487">
        <v>7465666666.666667</v>
      </c>
      <c r="OJ487">
        <v>5936333333.333333</v>
      </c>
      <c r="OK487">
        <v>78539666666.666672</v>
      </c>
      <c r="OL487">
        <v>18999666666.666668</v>
      </c>
      <c r="OM487">
        <v>16770000000</v>
      </c>
      <c r="ON487">
        <v>2229666666.6666665</v>
      </c>
      <c r="OO487">
        <v>0</v>
      </c>
      <c r="OP487">
        <v>14284666666.666666</v>
      </c>
      <c r="OQ487">
        <v>8476333333.333333</v>
      </c>
      <c r="OR487">
        <v>3490000000</v>
      </c>
      <c r="OS487">
        <v>2318666666.6666665</v>
      </c>
      <c r="OT487">
        <v>16407666666.666666</v>
      </c>
      <c r="OU487">
        <v>10218000000</v>
      </c>
      <c r="OV487">
        <v>6961000000</v>
      </c>
      <c r="OW487">
        <v>1253666666.6666667</v>
      </c>
      <c r="OX487">
        <v>10827333333.333334</v>
      </c>
      <c r="OY487">
        <v>9573666666.666666</v>
      </c>
      <c r="OZ487">
        <v>18107333333.333332</v>
      </c>
      <c r="PA487">
        <v>79279000000</v>
      </c>
      <c r="PB487">
        <v>61171666666.666664</v>
      </c>
    </row>
    <row r="488" spans="1:418" x14ac:dyDescent="0.45">
      <c r="A488" s="71">
        <v>31868</v>
      </c>
      <c r="B488">
        <v>112.7</v>
      </c>
      <c r="C488">
        <v>113.5</v>
      </c>
      <c r="D488">
        <v>120.3</v>
      </c>
      <c r="F488">
        <v>122.2</v>
      </c>
      <c r="H488">
        <v>130</v>
      </c>
      <c r="I488">
        <v>124.5</v>
      </c>
      <c r="J488">
        <v>123.9</v>
      </c>
      <c r="K488">
        <v>123.9</v>
      </c>
      <c r="L488">
        <v>102.3</v>
      </c>
      <c r="M488">
        <v>96.3</v>
      </c>
      <c r="N488">
        <v>76</v>
      </c>
      <c r="O488">
        <v>74.2</v>
      </c>
      <c r="Q488">
        <v>102.9</v>
      </c>
      <c r="R488">
        <v>108.6</v>
      </c>
      <c r="S488">
        <v>95.1</v>
      </c>
      <c r="U488">
        <v>124.7</v>
      </c>
      <c r="V488">
        <v>127.5</v>
      </c>
      <c r="W488">
        <v>107.3</v>
      </c>
      <c r="AA488">
        <v>110.4</v>
      </c>
      <c r="AL488">
        <v>111.1</v>
      </c>
      <c r="AP488">
        <v>112.6</v>
      </c>
      <c r="AQ488">
        <v>112.6</v>
      </c>
      <c r="AR488">
        <v>110.9</v>
      </c>
      <c r="AT488">
        <v>112.9</v>
      </c>
      <c r="AU488">
        <v>107.4</v>
      </c>
      <c r="BC488">
        <v>117.6</v>
      </c>
      <c r="BD488">
        <v>118.4</v>
      </c>
      <c r="BG488">
        <v>109.2</v>
      </c>
      <c r="BH488">
        <v>110.4</v>
      </c>
      <c r="BI488">
        <v>107.9</v>
      </c>
      <c r="BJ488">
        <v>104</v>
      </c>
      <c r="BK488">
        <v>99.3</v>
      </c>
      <c r="BM488">
        <v>114.9</v>
      </c>
      <c r="BO488">
        <v>110.8</v>
      </c>
      <c r="BQ488">
        <v>112.6</v>
      </c>
      <c r="BR488">
        <v>141.1</v>
      </c>
      <c r="BS488">
        <v>119.3</v>
      </c>
      <c r="CB488">
        <v>128.4</v>
      </c>
      <c r="CF488">
        <v>142.4</v>
      </c>
      <c r="CG488">
        <v>90.9</v>
      </c>
      <c r="CJ488">
        <v>102.9</v>
      </c>
      <c r="CL488">
        <v>105.5</v>
      </c>
      <c r="CO488">
        <v>117.3</v>
      </c>
      <c r="CP488">
        <v>124.6</v>
      </c>
      <c r="CQ488">
        <v>130</v>
      </c>
      <c r="CR488">
        <v>137.19999999999999</v>
      </c>
      <c r="CS488">
        <v>97.3</v>
      </c>
      <c r="CU488">
        <v>122.8</v>
      </c>
      <c r="CW488">
        <v>119.2</v>
      </c>
      <c r="CX488">
        <v>117</v>
      </c>
      <c r="CZ488">
        <v>119.1</v>
      </c>
      <c r="DA488">
        <v>121.5</v>
      </c>
      <c r="DI488">
        <v>107.5</v>
      </c>
      <c r="DK488">
        <v>104.9</v>
      </c>
      <c r="DQ488">
        <v>110.2</v>
      </c>
      <c r="DX488">
        <v>105.7</v>
      </c>
      <c r="EB488">
        <v>113.1</v>
      </c>
      <c r="EC488">
        <v>115.1</v>
      </c>
      <c r="EE488">
        <v>114.6</v>
      </c>
      <c r="EF488">
        <v>112.6</v>
      </c>
      <c r="EI488">
        <v>110.6</v>
      </c>
      <c r="EK488">
        <v>116.1</v>
      </c>
      <c r="EP488">
        <v>113.1</v>
      </c>
      <c r="EQ488">
        <v>111</v>
      </c>
      <c r="ER488">
        <v>109.9</v>
      </c>
      <c r="EW488">
        <v>121.9</v>
      </c>
      <c r="EY488">
        <v>109.8</v>
      </c>
      <c r="EZ488">
        <v>108.7</v>
      </c>
      <c r="FA488">
        <v>109.9</v>
      </c>
      <c r="FB488">
        <v>111.6</v>
      </c>
      <c r="FC488">
        <v>109.2</v>
      </c>
      <c r="FE488">
        <v>106.8</v>
      </c>
      <c r="FF488">
        <v>103.3</v>
      </c>
      <c r="FG488">
        <v>109.3</v>
      </c>
      <c r="FH488">
        <v>109.7</v>
      </c>
      <c r="FI488">
        <v>100.9</v>
      </c>
      <c r="FJ488">
        <v>113.1</v>
      </c>
      <c r="FM488">
        <v>107.5</v>
      </c>
      <c r="FO488">
        <v>107.5</v>
      </c>
      <c r="FP488">
        <v>104.8</v>
      </c>
      <c r="FQ488">
        <v>109.7</v>
      </c>
      <c r="FS488">
        <v>101.2</v>
      </c>
      <c r="FX488">
        <v>104.3</v>
      </c>
      <c r="FY488">
        <v>103.2</v>
      </c>
      <c r="GA488">
        <v>113.3</v>
      </c>
      <c r="GC488">
        <v>113.5</v>
      </c>
      <c r="GD488">
        <v>111.6</v>
      </c>
      <c r="GF488">
        <v>111.4</v>
      </c>
      <c r="GH488">
        <v>79.3</v>
      </c>
      <c r="GI488">
        <v>79.2</v>
      </c>
      <c r="GJ488">
        <v>78.5</v>
      </c>
      <c r="GL488">
        <v>82</v>
      </c>
      <c r="GP488">
        <v>114.3</v>
      </c>
      <c r="GR488">
        <v>144.6</v>
      </c>
      <c r="GZ488">
        <v>128.6</v>
      </c>
      <c r="HA488">
        <v>128.69999999999999</v>
      </c>
      <c r="HB488">
        <v>138.4</v>
      </c>
      <c r="HC488">
        <v>128.5</v>
      </c>
      <c r="HD488">
        <v>127.2</v>
      </c>
      <c r="HE488">
        <v>128.6</v>
      </c>
      <c r="HI488">
        <v>11.8</v>
      </c>
      <c r="HL488">
        <v>101.6</v>
      </c>
      <c r="IA488">
        <v>103.6</v>
      </c>
      <c r="IE488">
        <v>114.4</v>
      </c>
      <c r="IH488">
        <v>104.1</v>
      </c>
      <c r="IN488">
        <v>122.2</v>
      </c>
      <c r="IU488">
        <v>136.19999999999999</v>
      </c>
      <c r="IV488">
        <v>138</v>
      </c>
      <c r="IW488">
        <v>137.69999999999999</v>
      </c>
      <c r="IX488">
        <v>13.2</v>
      </c>
      <c r="JJ488">
        <v>126.9</v>
      </c>
      <c r="JL488">
        <v>8.3000000000000007</v>
      </c>
      <c r="JQ488">
        <v>124.3</v>
      </c>
      <c r="JX488">
        <v>117.3</v>
      </c>
      <c r="JY488">
        <v>116.3</v>
      </c>
      <c r="JZ488">
        <v>112.7</v>
      </c>
      <c r="KA488">
        <v>110.2</v>
      </c>
      <c r="KB488">
        <v>116.1</v>
      </c>
      <c r="KC488">
        <v>116.8</v>
      </c>
      <c r="KD488">
        <v>111.7</v>
      </c>
      <c r="KE488">
        <v>110.8</v>
      </c>
      <c r="KF488">
        <v>331.3</v>
      </c>
      <c r="KG488">
        <v>108.8</v>
      </c>
      <c r="KH488">
        <v>110.7</v>
      </c>
      <c r="KI488">
        <v>110.8</v>
      </c>
      <c r="KJ488">
        <v>103.6</v>
      </c>
      <c r="KK488">
        <v>103.3</v>
      </c>
      <c r="KL488">
        <v>111.5</v>
      </c>
      <c r="KQ488">
        <v>118.1</v>
      </c>
      <c r="KR488">
        <v>122</v>
      </c>
      <c r="KT488">
        <v>10699000000</v>
      </c>
      <c r="KU488">
        <v>1017776666666.6666</v>
      </c>
      <c r="KV488">
        <v>417127333333.33331</v>
      </c>
      <c r="KW488">
        <v>146367000000</v>
      </c>
      <c r="KX488">
        <v>62105333333.333336</v>
      </c>
      <c r="KY488">
        <v>43214333333.333336</v>
      </c>
      <c r="KZ488">
        <v>11041666666.666666</v>
      </c>
      <c r="LA488">
        <v>7849000000</v>
      </c>
      <c r="LB488">
        <v>36297333333.333336</v>
      </c>
      <c r="LC488">
        <v>21387333333.333332</v>
      </c>
      <c r="LD488">
        <v>7163000000</v>
      </c>
      <c r="LE488">
        <v>5062333333.333333</v>
      </c>
      <c r="LF488">
        <v>2684666666.6666665</v>
      </c>
      <c r="LG488">
        <v>30562666666.666668</v>
      </c>
      <c r="LH488">
        <v>16223000000</v>
      </c>
      <c r="LI488">
        <v>5023000000</v>
      </c>
      <c r="LJ488">
        <v>5836666666.666667</v>
      </c>
      <c r="LK488">
        <v>2913333333.3333335</v>
      </c>
      <c r="LL488">
        <v>566666666.66666663</v>
      </c>
      <c r="LM488">
        <v>17402000000</v>
      </c>
      <c r="LN488">
        <v>8660333333.333334</v>
      </c>
      <c r="LO488">
        <v>4209666666.6666665</v>
      </c>
      <c r="LP488">
        <v>1412666666.6666667</v>
      </c>
      <c r="LQ488">
        <v>2685666666.6666665</v>
      </c>
      <c r="LR488">
        <v>433666666.66666669</v>
      </c>
      <c r="LS488">
        <v>270760333333.33334</v>
      </c>
      <c r="LT488">
        <v>107998666666.66667</v>
      </c>
      <c r="LU488">
        <v>93891666666.666672</v>
      </c>
      <c r="LV488">
        <v>13857666666.666666</v>
      </c>
      <c r="LW488">
        <v>249333333.33333334</v>
      </c>
      <c r="LX488">
        <v>55562333333.333336</v>
      </c>
      <c r="LY488">
        <v>45789000000</v>
      </c>
      <c r="LZ488">
        <v>27554000000</v>
      </c>
      <c r="MA488">
        <v>15905000000</v>
      </c>
      <c r="MB488">
        <v>2329666666.6666665</v>
      </c>
      <c r="MC488">
        <v>9773666666.666666</v>
      </c>
      <c r="MD488">
        <v>32076333333.333332</v>
      </c>
      <c r="ME488">
        <v>28331333333.333332</v>
      </c>
      <c r="MF488">
        <v>3745333333.3333335</v>
      </c>
      <c r="MG488">
        <v>75123000000</v>
      </c>
      <c r="MH488">
        <v>13660333333.333334</v>
      </c>
      <c r="MI488">
        <v>13102333333.333334</v>
      </c>
      <c r="MJ488">
        <v>15451000000</v>
      </c>
      <c r="MK488">
        <v>10833000000</v>
      </c>
      <c r="ML488">
        <v>11497333333.333334</v>
      </c>
      <c r="MM488">
        <v>9602000000</v>
      </c>
      <c r="MN488">
        <v>977000000</v>
      </c>
      <c r="MO488">
        <v>600649333333.33337</v>
      </c>
      <c r="MP488">
        <v>582400666666.66663</v>
      </c>
      <c r="MQ488">
        <v>188922000000</v>
      </c>
      <c r="MR488">
        <v>151953666666.66666</v>
      </c>
      <c r="MS488">
        <v>41853333333.333336</v>
      </c>
      <c r="MT488">
        <v>108287000000</v>
      </c>
      <c r="MU488">
        <v>1666000000</v>
      </c>
      <c r="MV488">
        <v>147333333.33333334</v>
      </c>
      <c r="MW488">
        <v>36968333333.333336</v>
      </c>
      <c r="MX488">
        <v>6962333333.333333</v>
      </c>
      <c r="MY488">
        <v>30006000000</v>
      </c>
      <c r="MZ488">
        <v>21561666666.666668</v>
      </c>
      <c r="NA488">
        <v>8444333333.333333</v>
      </c>
      <c r="NB488">
        <v>120326000000</v>
      </c>
      <c r="NC488">
        <v>53912000000</v>
      </c>
      <c r="ND488">
        <v>32499666666.666668</v>
      </c>
      <c r="NE488">
        <v>8863000000</v>
      </c>
      <c r="NF488">
        <v>12549333333.333334</v>
      </c>
      <c r="NG488">
        <v>66414000000</v>
      </c>
      <c r="NH488">
        <v>56397333333.333336</v>
      </c>
      <c r="NI488">
        <v>10016666666.666666</v>
      </c>
      <c r="NJ488">
        <v>33934666666.666668</v>
      </c>
      <c r="NK488">
        <v>23665333333.333332</v>
      </c>
      <c r="NL488">
        <v>20222666666.666668</v>
      </c>
      <c r="NM488">
        <v>3442666666.6666665</v>
      </c>
      <c r="NN488">
        <v>10269333333.333334</v>
      </c>
      <c r="NO488">
        <v>3291333333.3333335</v>
      </c>
      <c r="NP488">
        <v>6851000000</v>
      </c>
      <c r="NQ488">
        <v>126666666.66666667</v>
      </c>
      <c r="NR488">
        <v>28708666666.666668</v>
      </c>
      <c r="NS488">
        <v>11774333333.333334</v>
      </c>
      <c r="NT488">
        <v>8902333333.333334</v>
      </c>
      <c r="NU488">
        <v>5611000000</v>
      </c>
      <c r="NV488">
        <v>2420666666.6666665</v>
      </c>
      <c r="NW488">
        <v>67394000000</v>
      </c>
      <c r="NX488">
        <v>60163000000</v>
      </c>
      <c r="NY488">
        <v>58258000000</v>
      </c>
      <c r="NZ488">
        <v>1905000000</v>
      </c>
      <c r="OA488">
        <v>7231000000</v>
      </c>
      <c r="OB488">
        <v>63001666666.666664</v>
      </c>
      <c r="OC488">
        <v>39280666666.666664</v>
      </c>
      <c r="OD488">
        <v>24961666666.666668</v>
      </c>
      <c r="OE488">
        <v>14319000000</v>
      </c>
      <c r="OF488">
        <v>23721333333.333332</v>
      </c>
      <c r="OG488">
        <v>9313333333.333334</v>
      </c>
      <c r="OH488">
        <v>686666666.66666663</v>
      </c>
      <c r="OI488">
        <v>7663333333.333333</v>
      </c>
      <c r="OJ488">
        <v>6058000000</v>
      </c>
      <c r="OK488">
        <v>80114000000</v>
      </c>
      <c r="OL488">
        <v>19396666666.666668</v>
      </c>
      <c r="OM488">
        <v>17163333333.333334</v>
      </c>
      <c r="ON488">
        <v>2233333333.3333335</v>
      </c>
      <c r="OO488">
        <v>0</v>
      </c>
      <c r="OP488">
        <v>14701333333.333334</v>
      </c>
      <c r="OQ488">
        <v>8642333333.333334</v>
      </c>
      <c r="OR488">
        <v>3593333333.3333335</v>
      </c>
      <c r="OS488">
        <v>2465666666.6666665</v>
      </c>
      <c r="OT488">
        <v>16832000000</v>
      </c>
      <c r="OU488">
        <v>10341000000</v>
      </c>
      <c r="OV488">
        <v>6945000000</v>
      </c>
      <c r="OW488">
        <v>1199000000</v>
      </c>
      <c r="OX488">
        <v>11284000000</v>
      </c>
      <c r="OY488">
        <v>10085000000</v>
      </c>
      <c r="OZ488">
        <v>18248666666.666668</v>
      </c>
      <c r="PA488">
        <v>81207000000</v>
      </c>
      <c r="PB488">
        <v>62958000000</v>
      </c>
    </row>
    <row r="489" spans="1:418" x14ac:dyDescent="0.45">
      <c r="A489" s="71">
        <v>31898</v>
      </c>
      <c r="B489">
        <v>113</v>
      </c>
      <c r="C489">
        <v>113.8</v>
      </c>
      <c r="D489">
        <v>120.7</v>
      </c>
      <c r="F489">
        <v>122.5</v>
      </c>
      <c r="H489">
        <v>130.69999999999999</v>
      </c>
      <c r="I489">
        <v>125.1</v>
      </c>
      <c r="J489">
        <v>124.4</v>
      </c>
      <c r="K489">
        <v>124.4</v>
      </c>
      <c r="L489">
        <v>102.5</v>
      </c>
      <c r="M489">
        <v>96.6</v>
      </c>
      <c r="N489">
        <v>76.099999999999994</v>
      </c>
      <c r="O489">
        <v>74</v>
      </c>
      <c r="Q489">
        <v>103.3</v>
      </c>
      <c r="R489">
        <v>108.8</v>
      </c>
      <c r="S489">
        <v>95.7</v>
      </c>
      <c r="U489">
        <v>125.5</v>
      </c>
      <c r="V489">
        <v>128.30000000000001</v>
      </c>
      <c r="W489">
        <v>107.2</v>
      </c>
      <c r="AA489">
        <v>110</v>
      </c>
      <c r="AL489">
        <v>111.7</v>
      </c>
      <c r="AP489">
        <v>113.2</v>
      </c>
      <c r="AQ489">
        <v>113.2</v>
      </c>
      <c r="AR489">
        <v>111.7</v>
      </c>
      <c r="AT489">
        <v>113.6</v>
      </c>
      <c r="AU489">
        <v>107.9</v>
      </c>
      <c r="BC489">
        <v>117.6</v>
      </c>
      <c r="BD489">
        <v>119</v>
      </c>
      <c r="BG489">
        <v>110.5</v>
      </c>
      <c r="BH489">
        <v>111.6</v>
      </c>
      <c r="BI489">
        <v>109.4</v>
      </c>
      <c r="BJ489">
        <v>106.5</v>
      </c>
      <c r="BK489">
        <v>99.7</v>
      </c>
      <c r="BM489">
        <v>115.9</v>
      </c>
      <c r="BO489">
        <v>112.2</v>
      </c>
      <c r="BQ489">
        <v>115</v>
      </c>
      <c r="BR489">
        <v>141.1</v>
      </c>
      <c r="BS489">
        <v>120</v>
      </c>
      <c r="CB489">
        <v>129.6</v>
      </c>
      <c r="CF489">
        <v>144</v>
      </c>
      <c r="CG489">
        <v>94.1</v>
      </c>
      <c r="CJ489">
        <v>103.3</v>
      </c>
      <c r="CL489">
        <v>105.8</v>
      </c>
      <c r="CO489">
        <v>118.8</v>
      </c>
      <c r="CP489">
        <v>126.5</v>
      </c>
      <c r="CQ489">
        <v>131.80000000000001</v>
      </c>
      <c r="CR489">
        <v>138.19999999999999</v>
      </c>
      <c r="CS489">
        <v>97.9</v>
      </c>
      <c r="CU489">
        <v>124.3</v>
      </c>
      <c r="CW489">
        <v>121.2</v>
      </c>
      <c r="CX489">
        <v>121.1</v>
      </c>
      <c r="CZ489">
        <v>114.6</v>
      </c>
      <c r="DA489">
        <v>127.7</v>
      </c>
      <c r="DI489">
        <v>107.5</v>
      </c>
      <c r="DK489">
        <v>106.4</v>
      </c>
      <c r="DQ489">
        <v>110.3</v>
      </c>
      <c r="DX489">
        <v>105.7</v>
      </c>
      <c r="EB489">
        <v>113.2</v>
      </c>
      <c r="EC489">
        <v>116.2</v>
      </c>
      <c r="EE489">
        <v>114.9</v>
      </c>
      <c r="EF489">
        <v>111.9</v>
      </c>
      <c r="EI489">
        <v>110.6</v>
      </c>
      <c r="EK489">
        <v>116.4</v>
      </c>
      <c r="EP489">
        <v>113.5</v>
      </c>
      <c r="EQ489">
        <v>111.2</v>
      </c>
      <c r="ER489">
        <v>110.4</v>
      </c>
      <c r="EW489">
        <v>122.2</v>
      </c>
      <c r="EY489">
        <v>110.3</v>
      </c>
      <c r="EZ489">
        <v>109.1</v>
      </c>
      <c r="FA489">
        <v>110.6</v>
      </c>
      <c r="FB489">
        <v>112.6</v>
      </c>
      <c r="FC489">
        <v>108.9</v>
      </c>
      <c r="FE489">
        <v>107.7</v>
      </c>
      <c r="FF489">
        <v>102.9</v>
      </c>
      <c r="FG489">
        <v>109.8</v>
      </c>
      <c r="FH489">
        <v>110.3</v>
      </c>
      <c r="FI489">
        <v>101.7</v>
      </c>
      <c r="FJ489">
        <v>114.4</v>
      </c>
      <c r="FM489">
        <v>107.8</v>
      </c>
      <c r="FO489">
        <v>107.8</v>
      </c>
      <c r="FP489">
        <v>105.6</v>
      </c>
      <c r="FQ489">
        <v>109.5</v>
      </c>
      <c r="FS489">
        <v>102.2</v>
      </c>
      <c r="FX489">
        <v>104.4</v>
      </c>
      <c r="FY489">
        <v>103.2</v>
      </c>
      <c r="GA489">
        <v>113.8</v>
      </c>
      <c r="GC489">
        <v>114</v>
      </c>
      <c r="GD489">
        <v>111.8</v>
      </c>
      <c r="GF489">
        <v>113.1</v>
      </c>
      <c r="GH489">
        <v>77.8</v>
      </c>
      <c r="GI489">
        <v>77.7</v>
      </c>
      <c r="GJ489">
        <v>76.8</v>
      </c>
      <c r="GL489">
        <v>81.099999999999994</v>
      </c>
      <c r="GP489">
        <v>114.3</v>
      </c>
      <c r="GR489">
        <v>145.1</v>
      </c>
      <c r="GZ489">
        <v>129.19999999999999</v>
      </c>
      <c r="HA489">
        <v>129.6</v>
      </c>
      <c r="HB489">
        <v>139.4</v>
      </c>
      <c r="HC489">
        <v>129.1</v>
      </c>
      <c r="HD489">
        <v>127.8</v>
      </c>
      <c r="HE489">
        <v>129.19999999999999</v>
      </c>
      <c r="HI489">
        <v>11.9</v>
      </c>
      <c r="HL489">
        <v>102.3</v>
      </c>
      <c r="IA489">
        <v>104.2</v>
      </c>
      <c r="IE489">
        <v>114.8</v>
      </c>
      <c r="IH489">
        <v>105.5</v>
      </c>
      <c r="IN489">
        <v>122.1</v>
      </c>
      <c r="IU489">
        <v>137</v>
      </c>
      <c r="IV489">
        <v>138.9</v>
      </c>
      <c r="IW489">
        <v>138.6</v>
      </c>
      <c r="IX489">
        <v>13.3</v>
      </c>
      <c r="JJ489">
        <v>127.5</v>
      </c>
      <c r="JL489">
        <v>8.3000000000000007</v>
      </c>
      <c r="JQ489">
        <v>124.9</v>
      </c>
      <c r="JX489">
        <v>117.7</v>
      </c>
      <c r="JY489">
        <v>116.8</v>
      </c>
      <c r="JZ489">
        <v>113</v>
      </c>
      <c r="KA489">
        <v>110.4</v>
      </c>
      <c r="KB489">
        <v>116.5</v>
      </c>
      <c r="KC489">
        <v>117.2</v>
      </c>
      <c r="KD489">
        <v>112</v>
      </c>
      <c r="KE489">
        <v>111.1</v>
      </c>
      <c r="KF489">
        <v>331.3</v>
      </c>
      <c r="KG489">
        <v>109.1</v>
      </c>
      <c r="KH489">
        <v>110.7</v>
      </c>
      <c r="KI489">
        <v>111.7</v>
      </c>
      <c r="KJ489">
        <v>103.7</v>
      </c>
      <c r="KK489">
        <v>103.4</v>
      </c>
      <c r="KL489">
        <v>111.8</v>
      </c>
      <c r="KQ489">
        <v>118.4</v>
      </c>
      <c r="KR489">
        <v>122.4</v>
      </c>
      <c r="KT489">
        <v>10699000000</v>
      </c>
      <c r="KU489">
        <v>1017776666666.6666</v>
      </c>
      <c r="KV489">
        <v>417127333333.33331</v>
      </c>
      <c r="KW489">
        <v>146367000000</v>
      </c>
      <c r="KX489">
        <v>62105333333.333336</v>
      </c>
      <c r="KY489">
        <v>43214333333.333336</v>
      </c>
      <c r="KZ489">
        <v>11041666666.666666</v>
      </c>
      <c r="LA489">
        <v>7849000000</v>
      </c>
      <c r="LB489">
        <v>36297333333.333336</v>
      </c>
      <c r="LC489">
        <v>21387333333.333332</v>
      </c>
      <c r="LD489">
        <v>7163000000</v>
      </c>
      <c r="LE489">
        <v>5062333333.333333</v>
      </c>
      <c r="LF489">
        <v>2684666666.6666665</v>
      </c>
      <c r="LG489">
        <v>30562666666.666668</v>
      </c>
      <c r="LH489">
        <v>16223000000</v>
      </c>
      <c r="LI489">
        <v>5023000000</v>
      </c>
      <c r="LJ489">
        <v>5836666666.666667</v>
      </c>
      <c r="LK489">
        <v>2913333333.3333335</v>
      </c>
      <c r="LL489">
        <v>566666666.66666663</v>
      </c>
      <c r="LM489">
        <v>17402000000</v>
      </c>
      <c r="LN489">
        <v>8660333333.333334</v>
      </c>
      <c r="LO489">
        <v>4209666666.6666665</v>
      </c>
      <c r="LP489">
        <v>1412666666.6666667</v>
      </c>
      <c r="LQ489">
        <v>2685666666.6666665</v>
      </c>
      <c r="LR489">
        <v>433666666.66666669</v>
      </c>
      <c r="LS489">
        <v>270760333333.33334</v>
      </c>
      <c r="LT489">
        <v>107998666666.66667</v>
      </c>
      <c r="LU489">
        <v>93891666666.666672</v>
      </c>
      <c r="LV489">
        <v>13857666666.666666</v>
      </c>
      <c r="LW489">
        <v>249333333.33333334</v>
      </c>
      <c r="LX489">
        <v>55562333333.333336</v>
      </c>
      <c r="LY489">
        <v>45789000000</v>
      </c>
      <c r="LZ489">
        <v>27554000000</v>
      </c>
      <c r="MA489">
        <v>15905000000</v>
      </c>
      <c r="MB489">
        <v>2329666666.6666665</v>
      </c>
      <c r="MC489">
        <v>9773666666.666666</v>
      </c>
      <c r="MD489">
        <v>32076333333.333332</v>
      </c>
      <c r="ME489">
        <v>28331333333.333332</v>
      </c>
      <c r="MF489">
        <v>3745333333.3333335</v>
      </c>
      <c r="MG489">
        <v>75123000000</v>
      </c>
      <c r="MH489">
        <v>13660333333.333334</v>
      </c>
      <c r="MI489">
        <v>13102333333.333334</v>
      </c>
      <c r="MJ489">
        <v>15451000000</v>
      </c>
      <c r="MK489">
        <v>10833000000</v>
      </c>
      <c r="ML489">
        <v>11497333333.333334</v>
      </c>
      <c r="MM489">
        <v>9602000000</v>
      </c>
      <c r="MN489">
        <v>977000000</v>
      </c>
      <c r="MO489">
        <v>600649333333.33337</v>
      </c>
      <c r="MP489">
        <v>582400666666.66663</v>
      </c>
      <c r="MQ489">
        <v>188922000000</v>
      </c>
      <c r="MR489">
        <v>151953666666.66666</v>
      </c>
      <c r="MS489">
        <v>41853333333.333336</v>
      </c>
      <c r="MT489">
        <v>108287000000</v>
      </c>
      <c r="MU489">
        <v>1666000000</v>
      </c>
      <c r="MV489">
        <v>147333333.33333334</v>
      </c>
      <c r="MW489">
        <v>36968333333.333336</v>
      </c>
      <c r="MX489">
        <v>6962333333.333333</v>
      </c>
      <c r="MY489">
        <v>30006000000</v>
      </c>
      <c r="MZ489">
        <v>21561666666.666668</v>
      </c>
      <c r="NA489">
        <v>8444333333.333333</v>
      </c>
      <c r="NB489">
        <v>120326000000</v>
      </c>
      <c r="NC489">
        <v>53912000000</v>
      </c>
      <c r="ND489">
        <v>32499666666.666668</v>
      </c>
      <c r="NE489">
        <v>8863000000</v>
      </c>
      <c r="NF489">
        <v>12549333333.333334</v>
      </c>
      <c r="NG489">
        <v>66414000000</v>
      </c>
      <c r="NH489">
        <v>56397333333.333336</v>
      </c>
      <c r="NI489">
        <v>10016666666.666666</v>
      </c>
      <c r="NJ489">
        <v>33934666666.666668</v>
      </c>
      <c r="NK489">
        <v>23665333333.333332</v>
      </c>
      <c r="NL489">
        <v>20222666666.666668</v>
      </c>
      <c r="NM489">
        <v>3442666666.6666665</v>
      </c>
      <c r="NN489">
        <v>10269333333.333334</v>
      </c>
      <c r="NO489">
        <v>3291333333.3333335</v>
      </c>
      <c r="NP489">
        <v>6851000000</v>
      </c>
      <c r="NQ489">
        <v>126666666.66666667</v>
      </c>
      <c r="NR489">
        <v>28708666666.666668</v>
      </c>
      <c r="NS489">
        <v>11774333333.333334</v>
      </c>
      <c r="NT489">
        <v>8902333333.333334</v>
      </c>
      <c r="NU489">
        <v>5611000000</v>
      </c>
      <c r="NV489">
        <v>2420666666.6666665</v>
      </c>
      <c r="NW489">
        <v>67394000000</v>
      </c>
      <c r="NX489">
        <v>60163000000</v>
      </c>
      <c r="NY489">
        <v>58258000000</v>
      </c>
      <c r="NZ489">
        <v>1905000000</v>
      </c>
      <c r="OA489">
        <v>7231000000</v>
      </c>
      <c r="OB489">
        <v>63001666666.666664</v>
      </c>
      <c r="OC489">
        <v>39280666666.666664</v>
      </c>
      <c r="OD489">
        <v>24961666666.666668</v>
      </c>
      <c r="OE489">
        <v>14319000000</v>
      </c>
      <c r="OF489">
        <v>23721333333.333332</v>
      </c>
      <c r="OG489">
        <v>9313333333.333334</v>
      </c>
      <c r="OH489">
        <v>686666666.66666663</v>
      </c>
      <c r="OI489">
        <v>7663333333.333333</v>
      </c>
      <c r="OJ489">
        <v>6058000000</v>
      </c>
      <c r="OK489">
        <v>80114000000</v>
      </c>
      <c r="OL489">
        <v>19396666666.666668</v>
      </c>
      <c r="OM489">
        <v>17163333333.333334</v>
      </c>
      <c r="ON489">
        <v>2233333333.3333335</v>
      </c>
      <c r="OO489">
        <v>0</v>
      </c>
      <c r="OP489">
        <v>14701333333.333334</v>
      </c>
      <c r="OQ489">
        <v>8642333333.333334</v>
      </c>
      <c r="OR489">
        <v>3593333333.3333335</v>
      </c>
      <c r="OS489">
        <v>2465666666.6666665</v>
      </c>
      <c r="OT489">
        <v>16832000000</v>
      </c>
      <c r="OU489">
        <v>10341000000</v>
      </c>
      <c r="OV489">
        <v>6945000000</v>
      </c>
      <c r="OW489">
        <v>1199000000</v>
      </c>
      <c r="OX489">
        <v>11284000000</v>
      </c>
      <c r="OY489">
        <v>10085000000</v>
      </c>
      <c r="OZ489">
        <v>18248666666.666668</v>
      </c>
      <c r="PA489">
        <v>81207000000</v>
      </c>
      <c r="PB489">
        <v>62958000000</v>
      </c>
    </row>
    <row r="490" spans="1:418" x14ac:dyDescent="0.45">
      <c r="A490" s="71">
        <v>31929</v>
      </c>
      <c r="B490">
        <v>113.5</v>
      </c>
      <c r="C490">
        <v>114.1</v>
      </c>
      <c r="D490">
        <v>121</v>
      </c>
      <c r="F490">
        <v>122.5</v>
      </c>
      <c r="H490">
        <v>131.4</v>
      </c>
      <c r="I490">
        <v>125.8</v>
      </c>
      <c r="J490">
        <v>124.6</v>
      </c>
      <c r="K490">
        <v>124.6</v>
      </c>
      <c r="L490">
        <v>103.1</v>
      </c>
      <c r="M490">
        <v>97.9</v>
      </c>
      <c r="N490">
        <v>77.3</v>
      </c>
      <c r="O490">
        <v>74.900000000000006</v>
      </c>
      <c r="Q490">
        <v>104.6</v>
      </c>
      <c r="R490">
        <v>110.4</v>
      </c>
      <c r="S490">
        <v>96.6</v>
      </c>
      <c r="U490">
        <v>125.8</v>
      </c>
      <c r="V490">
        <v>129.1</v>
      </c>
      <c r="W490">
        <v>107.2</v>
      </c>
      <c r="AA490">
        <v>109.3</v>
      </c>
      <c r="AL490">
        <v>111.9</v>
      </c>
      <c r="AP490">
        <v>113.8</v>
      </c>
      <c r="AQ490">
        <v>113.9</v>
      </c>
      <c r="AR490">
        <v>112.5</v>
      </c>
      <c r="AT490">
        <v>113.7</v>
      </c>
      <c r="AU490">
        <v>108</v>
      </c>
      <c r="BC490">
        <v>117.6</v>
      </c>
      <c r="BD490">
        <v>119</v>
      </c>
      <c r="BG490">
        <v>111.2</v>
      </c>
      <c r="BH490">
        <v>112.5</v>
      </c>
      <c r="BI490">
        <v>110.8</v>
      </c>
      <c r="BJ490">
        <v>108.3</v>
      </c>
      <c r="BK490">
        <v>100.3</v>
      </c>
      <c r="BM490">
        <v>117.1</v>
      </c>
      <c r="BO490">
        <v>113</v>
      </c>
      <c r="BQ490">
        <v>115.3</v>
      </c>
      <c r="BR490">
        <v>141.1</v>
      </c>
      <c r="BS490">
        <v>121</v>
      </c>
      <c r="CB490">
        <v>129.80000000000001</v>
      </c>
      <c r="CF490">
        <v>144.19999999999999</v>
      </c>
      <c r="CG490">
        <v>92.7</v>
      </c>
      <c r="CJ490">
        <v>103.5</v>
      </c>
      <c r="CL490">
        <v>105.7</v>
      </c>
      <c r="CO490">
        <v>122.4</v>
      </c>
      <c r="CP490">
        <v>132.4</v>
      </c>
      <c r="CQ490">
        <v>135.5</v>
      </c>
      <c r="CR490">
        <v>141.30000000000001</v>
      </c>
      <c r="CS490">
        <v>102.3</v>
      </c>
      <c r="CU490">
        <v>134.4</v>
      </c>
      <c r="CW490">
        <v>129.30000000000001</v>
      </c>
      <c r="CX490">
        <v>122.4</v>
      </c>
      <c r="CZ490">
        <v>125.6</v>
      </c>
      <c r="DA490">
        <v>136.4</v>
      </c>
      <c r="DI490">
        <v>106.9</v>
      </c>
      <c r="DK490">
        <v>105.8</v>
      </c>
      <c r="DQ490">
        <v>110.2</v>
      </c>
      <c r="DX490">
        <v>105.7</v>
      </c>
      <c r="EB490">
        <v>113.6</v>
      </c>
      <c r="EC490">
        <v>116.7</v>
      </c>
      <c r="EE490">
        <v>115.8</v>
      </c>
      <c r="EF490">
        <v>112.4</v>
      </c>
      <c r="EI490">
        <v>110.6</v>
      </c>
      <c r="EK490">
        <v>116.8</v>
      </c>
      <c r="EP490">
        <v>113.8</v>
      </c>
      <c r="EQ490">
        <v>111.1</v>
      </c>
      <c r="ER490">
        <v>110.6</v>
      </c>
      <c r="EW490">
        <v>123.5</v>
      </c>
      <c r="EY490">
        <v>110.3</v>
      </c>
      <c r="EZ490">
        <v>109.5</v>
      </c>
      <c r="FA490">
        <v>110.8</v>
      </c>
      <c r="FB490">
        <v>113.3</v>
      </c>
      <c r="FC490">
        <v>108.4</v>
      </c>
      <c r="FE490">
        <v>108.1</v>
      </c>
      <c r="FF490">
        <v>104.1</v>
      </c>
      <c r="FG490">
        <v>109.6</v>
      </c>
      <c r="FH490">
        <v>110.4</v>
      </c>
      <c r="FI490">
        <v>100.8</v>
      </c>
      <c r="FJ490">
        <v>116.3</v>
      </c>
      <c r="FM490">
        <v>105.5</v>
      </c>
      <c r="FO490">
        <v>105.5</v>
      </c>
      <c r="FP490">
        <v>105.6</v>
      </c>
      <c r="FQ490">
        <v>108.6</v>
      </c>
      <c r="FS490">
        <v>102.1</v>
      </c>
      <c r="FX490">
        <v>105.1</v>
      </c>
      <c r="FY490">
        <v>104</v>
      </c>
      <c r="GA490">
        <v>114.3</v>
      </c>
      <c r="GC490">
        <v>114.5</v>
      </c>
      <c r="GD490">
        <v>112.3</v>
      </c>
      <c r="GF490">
        <v>114.1</v>
      </c>
      <c r="GH490">
        <v>79.5</v>
      </c>
      <c r="GI490">
        <v>79.400000000000006</v>
      </c>
      <c r="GJ490">
        <v>78.400000000000006</v>
      </c>
      <c r="GL490">
        <v>82.5</v>
      </c>
      <c r="GP490">
        <v>114.4</v>
      </c>
      <c r="GR490">
        <v>146</v>
      </c>
      <c r="GZ490">
        <v>130</v>
      </c>
      <c r="HA490">
        <v>130.6</v>
      </c>
      <c r="HB490">
        <v>140</v>
      </c>
      <c r="HC490">
        <v>129.80000000000001</v>
      </c>
      <c r="HD490">
        <v>128.6</v>
      </c>
      <c r="HE490">
        <v>130.19999999999999</v>
      </c>
      <c r="HI490">
        <v>12</v>
      </c>
      <c r="HL490">
        <v>103</v>
      </c>
      <c r="IA490">
        <v>103.7</v>
      </c>
      <c r="IE490">
        <v>115.3</v>
      </c>
      <c r="IH490">
        <v>105.3</v>
      </c>
      <c r="IN490">
        <v>122.5</v>
      </c>
      <c r="IU490">
        <v>137.80000000000001</v>
      </c>
      <c r="IV490">
        <v>139.80000000000001</v>
      </c>
      <c r="IW490">
        <v>139.6</v>
      </c>
      <c r="IX490">
        <v>13.4</v>
      </c>
      <c r="JJ490">
        <v>128</v>
      </c>
      <c r="JL490">
        <v>8.4</v>
      </c>
      <c r="JQ490">
        <v>125.2</v>
      </c>
      <c r="JX490">
        <v>117.9</v>
      </c>
      <c r="JY490">
        <v>117.1</v>
      </c>
      <c r="JZ490">
        <v>113.4</v>
      </c>
      <c r="KA490">
        <v>110.9</v>
      </c>
      <c r="KB490">
        <v>116.8</v>
      </c>
      <c r="KC490">
        <v>117.4</v>
      </c>
      <c r="KD490">
        <v>112.5</v>
      </c>
      <c r="KE490">
        <v>111.6</v>
      </c>
      <c r="KF490">
        <v>331.3</v>
      </c>
      <c r="KG490">
        <v>109.2</v>
      </c>
      <c r="KH490">
        <v>111.1</v>
      </c>
      <c r="KI490">
        <v>112.5</v>
      </c>
      <c r="KJ490">
        <v>104.2</v>
      </c>
      <c r="KK490">
        <v>103.9</v>
      </c>
      <c r="KL490">
        <v>112</v>
      </c>
      <c r="KQ490">
        <v>118.8</v>
      </c>
      <c r="KR490">
        <v>122.8</v>
      </c>
      <c r="KT490">
        <v>10699000000</v>
      </c>
      <c r="KU490">
        <v>1017776666666.6666</v>
      </c>
      <c r="KV490">
        <v>417127333333.33331</v>
      </c>
      <c r="KW490">
        <v>146367000000</v>
      </c>
      <c r="KX490">
        <v>62105333333.333336</v>
      </c>
      <c r="KY490">
        <v>43214333333.333336</v>
      </c>
      <c r="KZ490">
        <v>11041666666.666666</v>
      </c>
      <c r="LA490">
        <v>7849000000</v>
      </c>
      <c r="LB490">
        <v>36297333333.333336</v>
      </c>
      <c r="LC490">
        <v>21387333333.333332</v>
      </c>
      <c r="LD490">
        <v>7163000000</v>
      </c>
      <c r="LE490">
        <v>5062333333.333333</v>
      </c>
      <c r="LF490">
        <v>2684666666.6666665</v>
      </c>
      <c r="LG490">
        <v>30562666666.666668</v>
      </c>
      <c r="LH490">
        <v>16223000000</v>
      </c>
      <c r="LI490">
        <v>5023000000</v>
      </c>
      <c r="LJ490">
        <v>5836666666.666667</v>
      </c>
      <c r="LK490">
        <v>2913333333.3333335</v>
      </c>
      <c r="LL490">
        <v>566666666.66666663</v>
      </c>
      <c r="LM490">
        <v>17402000000</v>
      </c>
      <c r="LN490">
        <v>8660333333.333334</v>
      </c>
      <c r="LO490">
        <v>4209666666.6666665</v>
      </c>
      <c r="LP490">
        <v>1412666666.6666667</v>
      </c>
      <c r="LQ490">
        <v>2685666666.6666665</v>
      </c>
      <c r="LR490">
        <v>433666666.66666669</v>
      </c>
      <c r="LS490">
        <v>270760333333.33334</v>
      </c>
      <c r="LT490">
        <v>107998666666.66667</v>
      </c>
      <c r="LU490">
        <v>93891666666.666672</v>
      </c>
      <c r="LV490">
        <v>13857666666.666666</v>
      </c>
      <c r="LW490">
        <v>249333333.33333334</v>
      </c>
      <c r="LX490">
        <v>55562333333.333336</v>
      </c>
      <c r="LY490">
        <v>45789000000</v>
      </c>
      <c r="LZ490">
        <v>27554000000</v>
      </c>
      <c r="MA490">
        <v>15905000000</v>
      </c>
      <c r="MB490">
        <v>2329666666.6666665</v>
      </c>
      <c r="MC490">
        <v>9773666666.666666</v>
      </c>
      <c r="MD490">
        <v>32076333333.333332</v>
      </c>
      <c r="ME490">
        <v>28331333333.333332</v>
      </c>
      <c r="MF490">
        <v>3745333333.3333335</v>
      </c>
      <c r="MG490">
        <v>75123000000</v>
      </c>
      <c r="MH490">
        <v>13660333333.333334</v>
      </c>
      <c r="MI490">
        <v>13102333333.333334</v>
      </c>
      <c r="MJ490">
        <v>15451000000</v>
      </c>
      <c r="MK490">
        <v>10833000000</v>
      </c>
      <c r="ML490">
        <v>11497333333.333334</v>
      </c>
      <c r="MM490">
        <v>9602000000</v>
      </c>
      <c r="MN490">
        <v>977000000</v>
      </c>
      <c r="MO490">
        <v>600649333333.33337</v>
      </c>
      <c r="MP490">
        <v>582400666666.66663</v>
      </c>
      <c r="MQ490">
        <v>188922000000</v>
      </c>
      <c r="MR490">
        <v>151953666666.66666</v>
      </c>
      <c r="MS490">
        <v>41853333333.333336</v>
      </c>
      <c r="MT490">
        <v>108287000000</v>
      </c>
      <c r="MU490">
        <v>1666000000</v>
      </c>
      <c r="MV490">
        <v>147333333.33333334</v>
      </c>
      <c r="MW490">
        <v>36968333333.333336</v>
      </c>
      <c r="MX490">
        <v>6962333333.333333</v>
      </c>
      <c r="MY490">
        <v>30006000000</v>
      </c>
      <c r="MZ490">
        <v>21561666666.666668</v>
      </c>
      <c r="NA490">
        <v>8444333333.333333</v>
      </c>
      <c r="NB490">
        <v>120326000000</v>
      </c>
      <c r="NC490">
        <v>53912000000</v>
      </c>
      <c r="ND490">
        <v>32499666666.666668</v>
      </c>
      <c r="NE490">
        <v>8863000000</v>
      </c>
      <c r="NF490">
        <v>12549333333.333334</v>
      </c>
      <c r="NG490">
        <v>66414000000</v>
      </c>
      <c r="NH490">
        <v>56397333333.333336</v>
      </c>
      <c r="NI490">
        <v>10016666666.666666</v>
      </c>
      <c r="NJ490">
        <v>33934666666.666668</v>
      </c>
      <c r="NK490">
        <v>23665333333.333332</v>
      </c>
      <c r="NL490">
        <v>20222666666.666668</v>
      </c>
      <c r="NM490">
        <v>3442666666.6666665</v>
      </c>
      <c r="NN490">
        <v>10269333333.333334</v>
      </c>
      <c r="NO490">
        <v>3291333333.3333335</v>
      </c>
      <c r="NP490">
        <v>6851000000</v>
      </c>
      <c r="NQ490">
        <v>126666666.66666667</v>
      </c>
      <c r="NR490">
        <v>28708666666.666668</v>
      </c>
      <c r="NS490">
        <v>11774333333.333334</v>
      </c>
      <c r="NT490">
        <v>8902333333.333334</v>
      </c>
      <c r="NU490">
        <v>5611000000</v>
      </c>
      <c r="NV490">
        <v>2420666666.6666665</v>
      </c>
      <c r="NW490">
        <v>67394000000</v>
      </c>
      <c r="NX490">
        <v>60163000000</v>
      </c>
      <c r="NY490">
        <v>58258000000</v>
      </c>
      <c r="NZ490">
        <v>1905000000</v>
      </c>
      <c r="OA490">
        <v>7231000000</v>
      </c>
      <c r="OB490">
        <v>63001666666.666664</v>
      </c>
      <c r="OC490">
        <v>39280666666.666664</v>
      </c>
      <c r="OD490">
        <v>24961666666.666668</v>
      </c>
      <c r="OE490">
        <v>14319000000</v>
      </c>
      <c r="OF490">
        <v>23721333333.333332</v>
      </c>
      <c r="OG490">
        <v>9313333333.333334</v>
      </c>
      <c r="OH490">
        <v>686666666.66666663</v>
      </c>
      <c r="OI490">
        <v>7663333333.333333</v>
      </c>
      <c r="OJ490">
        <v>6058000000</v>
      </c>
      <c r="OK490">
        <v>80114000000</v>
      </c>
      <c r="OL490">
        <v>19396666666.666668</v>
      </c>
      <c r="OM490">
        <v>17163333333.333334</v>
      </c>
      <c r="ON490">
        <v>2233333333.3333335</v>
      </c>
      <c r="OO490">
        <v>0</v>
      </c>
      <c r="OP490">
        <v>14701333333.333334</v>
      </c>
      <c r="OQ490">
        <v>8642333333.333334</v>
      </c>
      <c r="OR490">
        <v>3593333333.3333335</v>
      </c>
      <c r="OS490">
        <v>2465666666.6666665</v>
      </c>
      <c r="OT490">
        <v>16832000000</v>
      </c>
      <c r="OU490">
        <v>10341000000</v>
      </c>
      <c r="OV490">
        <v>6945000000</v>
      </c>
      <c r="OW490">
        <v>1199000000</v>
      </c>
      <c r="OX490">
        <v>11284000000</v>
      </c>
      <c r="OY490">
        <v>10085000000</v>
      </c>
      <c r="OZ490">
        <v>18248666666.666668</v>
      </c>
      <c r="PA490">
        <v>81207000000</v>
      </c>
      <c r="PB490">
        <v>62958000000</v>
      </c>
    </row>
    <row r="491" spans="1:418" x14ac:dyDescent="0.45">
      <c r="A491" s="71">
        <v>31959</v>
      </c>
      <c r="B491">
        <v>113.8</v>
      </c>
      <c r="C491">
        <v>114.3</v>
      </c>
      <c r="D491">
        <v>121.1</v>
      </c>
      <c r="F491">
        <v>123</v>
      </c>
      <c r="H491">
        <v>132</v>
      </c>
      <c r="I491">
        <v>126.9</v>
      </c>
      <c r="J491">
        <v>124.6</v>
      </c>
      <c r="K491">
        <v>124.6</v>
      </c>
      <c r="L491">
        <v>103.3</v>
      </c>
      <c r="M491">
        <v>97.6</v>
      </c>
      <c r="N491">
        <v>79.2</v>
      </c>
      <c r="O491">
        <v>76.5</v>
      </c>
      <c r="Q491">
        <v>104</v>
      </c>
      <c r="R491">
        <v>111</v>
      </c>
      <c r="S491">
        <v>93.8</v>
      </c>
      <c r="U491">
        <v>126.3</v>
      </c>
      <c r="V491">
        <v>130.5</v>
      </c>
      <c r="W491">
        <v>107.3</v>
      </c>
      <c r="AA491">
        <v>109.8</v>
      </c>
      <c r="AL491">
        <v>111.7</v>
      </c>
      <c r="AP491">
        <v>113.7</v>
      </c>
      <c r="AQ491">
        <v>113.7</v>
      </c>
      <c r="AR491">
        <v>112.1</v>
      </c>
      <c r="AT491">
        <v>114</v>
      </c>
      <c r="AU491">
        <v>107.7</v>
      </c>
      <c r="BC491">
        <v>117.6</v>
      </c>
      <c r="BD491">
        <v>119.3</v>
      </c>
      <c r="BG491">
        <v>111.3</v>
      </c>
      <c r="BH491">
        <v>112.6</v>
      </c>
      <c r="BI491">
        <v>111.1</v>
      </c>
      <c r="BJ491">
        <v>108.4</v>
      </c>
      <c r="BK491">
        <v>100.6</v>
      </c>
      <c r="BM491">
        <v>117.7</v>
      </c>
      <c r="BO491">
        <v>119.1</v>
      </c>
      <c r="BQ491">
        <v>116.6</v>
      </c>
      <c r="BR491">
        <v>141.1</v>
      </c>
      <c r="BS491">
        <v>122.3</v>
      </c>
      <c r="CB491">
        <v>130.6</v>
      </c>
      <c r="CF491">
        <v>145.19999999999999</v>
      </c>
      <c r="CG491">
        <v>91.4</v>
      </c>
      <c r="CJ491">
        <v>103.6</v>
      </c>
      <c r="CL491">
        <v>105.6</v>
      </c>
      <c r="CO491">
        <v>119.1</v>
      </c>
      <c r="CP491">
        <v>126.8</v>
      </c>
      <c r="CQ491">
        <v>132.30000000000001</v>
      </c>
      <c r="CR491">
        <v>145.80000000000001</v>
      </c>
      <c r="CS491">
        <v>101.1</v>
      </c>
      <c r="CU491">
        <v>139.9</v>
      </c>
      <c r="CW491">
        <v>121.3</v>
      </c>
      <c r="CX491">
        <v>119.3</v>
      </c>
      <c r="CZ491">
        <v>116.6</v>
      </c>
      <c r="DA491">
        <v>120.2</v>
      </c>
      <c r="DI491">
        <v>106.4</v>
      </c>
      <c r="DK491">
        <v>105.4</v>
      </c>
      <c r="DQ491">
        <v>110.3</v>
      </c>
      <c r="DX491">
        <v>105.7</v>
      </c>
      <c r="EB491">
        <v>114.2</v>
      </c>
      <c r="EC491">
        <v>116.5</v>
      </c>
      <c r="EE491">
        <v>115.8</v>
      </c>
      <c r="EF491">
        <v>113.1</v>
      </c>
      <c r="EI491">
        <v>110.6</v>
      </c>
      <c r="EK491">
        <v>117.2</v>
      </c>
      <c r="EP491">
        <v>114.1</v>
      </c>
      <c r="EQ491">
        <v>111.3</v>
      </c>
      <c r="ER491">
        <v>110.6</v>
      </c>
      <c r="EW491">
        <v>124.1</v>
      </c>
      <c r="EY491">
        <v>110.3</v>
      </c>
      <c r="EZ491">
        <v>109.6</v>
      </c>
      <c r="FA491">
        <v>110.9</v>
      </c>
      <c r="FB491">
        <v>112.5</v>
      </c>
      <c r="FC491">
        <v>108.9</v>
      </c>
      <c r="FE491">
        <v>108</v>
      </c>
      <c r="FF491">
        <v>103.9</v>
      </c>
      <c r="FG491">
        <v>109.9</v>
      </c>
      <c r="FH491">
        <v>110.3</v>
      </c>
      <c r="FI491">
        <v>97</v>
      </c>
      <c r="FJ491">
        <v>117.7</v>
      </c>
      <c r="FM491">
        <v>107.8</v>
      </c>
      <c r="FO491">
        <v>107.8</v>
      </c>
      <c r="FP491">
        <v>104.5</v>
      </c>
      <c r="FQ491">
        <v>109</v>
      </c>
      <c r="FS491">
        <v>100.2</v>
      </c>
      <c r="FX491">
        <v>105.9</v>
      </c>
      <c r="FY491">
        <v>104.8</v>
      </c>
      <c r="GA491">
        <v>114.9</v>
      </c>
      <c r="GC491">
        <v>115.1</v>
      </c>
      <c r="GD491">
        <v>112.3</v>
      </c>
      <c r="GF491">
        <v>115</v>
      </c>
      <c r="GH491">
        <v>81.2</v>
      </c>
      <c r="GI491">
        <v>81</v>
      </c>
      <c r="GJ491">
        <v>80.099999999999994</v>
      </c>
      <c r="GL491">
        <v>83.8</v>
      </c>
      <c r="GP491">
        <v>114.5</v>
      </c>
      <c r="GR491">
        <v>147</v>
      </c>
      <c r="GZ491">
        <v>130.6</v>
      </c>
      <c r="HA491">
        <v>131.30000000000001</v>
      </c>
      <c r="HB491">
        <v>141.1</v>
      </c>
      <c r="HC491">
        <v>130.4</v>
      </c>
      <c r="HD491">
        <v>129.30000000000001</v>
      </c>
      <c r="HE491">
        <v>130.80000000000001</v>
      </c>
      <c r="HI491">
        <v>12</v>
      </c>
      <c r="HL491">
        <v>103.4</v>
      </c>
      <c r="IA491">
        <v>103.7</v>
      </c>
      <c r="IE491">
        <v>115.7</v>
      </c>
      <c r="IH491">
        <v>105.2</v>
      </c>
      <c r="IN491">
        <v>124.4</v>
      </c>
      <c r="IU491">
        <v>138.5</v>
      </c>
      <c r="IV491">
        <v>140.69999999999999</v>
      </c>
      <c r="IW491">
        <v>140.4</v>
      </c>
      <c r="IX491">
        <v>13.5</v>
      </c>
      <c r="JJ491">
        <v>128.69999999999999</v>
      </c>
      <c r="JL491">
        <v>8.4</v>
      </c>
      <c r="JQ491">
        <v>125.9</v>
      </c>
      <c r="JX491">
        <v>118.3</v>
      </c>
      <c r="JY491">
        <v>117.3</v>
      </c>
      <c r="JZ491">
        <v>113.7</v>
      </c>
      <c r="KA491">
        <v>111.3</v>
      </c>
      <c r="KB491">
        <v>117.2</v>
      </c>
      <c r="KC491">
        <v>117.8</v>
      </c>
      <c r="KD491">
        <v>112.7</v>
      </c>
      <c r="KE491">
        <v>111.9</v>
      </c>
      <c r="KF491">
        <v>338.8</v>
      </c>
      <c r="KG491">
        <v>109.3</v>
      </c>
      <c r="KH491">
        <v>111.1</v>
      </c>
      <c r="KI491">
        <v>112.1</v>
      </c>
      <c r="KJ491">
        <v>104.7</v>
      </c>
      <c r="KK491">
        <v>104.4</v>
      </c>
      <c r="KL491">
        <v>112.3</v>
      </c>
      <c r="KQ491">
        <v>119.1</v>
      </c>
      <c r="KR491">
        <v>123.3</v>
      </c>
      <c r="KT491">
        <v>11048333333.333334</v>
      </c>
      <c r="KU491">
        <v>1039119333333.3334</v>
      </c>
      <c r="KV491">
        <v>427065666666.66669</v>
      </c>
      <c r="KW491">
        <v>153513666666.66666</v>
      </c>
      <c r="KX491">
        <v>68085000000</v>
      </c>
      <c r="KY491">
        <v>47090666666.666664</v>
      </c>
      <c r="KZ491">
        <v>12842000000</v>
      </c>
      <c r="LA491">
        <v>8152000000</v>
      </c>
      <c r="LB491">
        <v>36889666666.666664</v>
      </c>
      <c r="LC491">
        <v>21807666666.666668</v>
      </c>
      <c r="LD491">
        <v>7299666666.666667</v>
      </c>
      <c r="LE491">
        <v>5059333333.333333</v>
      </c>
      <c r="LF491">
        <v>2723000000</v>
      </c>
      <c r="LG491">
        <v>31002333333.333332</v>
      </c>
      <c r="LH491">
        <v>16733666666.666666</v>
      </c>
      <c r="LI491">
        <v>5264000000</v>
      </c>
      <c r="LJ491">
        <v>5516666666.666667</v>
      </c>
      <c r="LK491">
        <v>2901666666.6666665</v>
      </c>
      <c r="LL491">
        <v>586333333.33333337</v>
      </c>
      <c r="LM491">
        <v>17537000000</v>
      </c>
      <c r="LN491">
        <v>8716666666.666666</v>
      </c>
      <c r="LO491">
        <v>4225333333.3333335</v>
      </c>
      <c r="LP491">
        <v>1407000000</v>
      </c>
      <c r="LQ491">
        <v>2752333333.3333335</v>
      </c>
      <c r="LR491">
        <v>435666666.66666669</v>
      </c>
      <c r="LS491">
        <v>273552000000</v>
      </c>
      <c r="LT491">
        <v>108412666666.66667</v>
      </c>
      <c r="LU491">
        <v>94270666666.666672</v>
      </c>
      <c r="LV491">
        <v>13900000000</v>
      </c>
      <c r="LW491">
        <v>242000000</v>
      </c>
      <c r="LX491">
        <v>56485666666.666664</v>
      </c>
      <c r="LY491">
        <v>46614000000</v>
      </c>
      <c r="LZ491">
        <v>28033666666.666668</v>
      </c>
      <c r="MA491">
        <v>16216666666.666666</v>
      </c>
      <c r="MB491">
        <v>2363333333.3333335</v>
      </c>
      <c r="MC491">
        <v>9872000000</v>
      </c>
      <c r="MD491">
        <v>32641666666.666668</v>
      </c>
      <c r="ME491">
        <v>29017666666.666668</v>
      </c>
      <c r="MF491">
        <v>3624000000</v>
      </c>
      <c r="MG491">
        <v>76012000000</v>
      </c>
      <c r="MH491">
        <v>13952666666.666666</v>
      </c>
      <c r="MI491">
        <v>13225666666.666666</v>
      </c>
      <c r="MJ491">
        <v>15532333333.333334</v>
      </c>
      <c r="MK491">
        <v>10970000000</v>
      </c>
      <c r="ML491">
        <v>11598666666.666666</v>
      </c>
      <c r="MM491">
        <v>9724000000</v>
      </c>
      <c r="MN491">
        <v>1009000000</v>
      </c>
      <c r="MO491">
        <v>612053333333.33337</v>
      </c>
      <c r="MP491">
        <v>593247333333.33337</v>
      </c>
      <c r="MQ491">
        <v>192181666666.66666</v>
      </c>
      <c r="MR491">
        <v>154902333333.33334</v>
      </c>
      <c r="MS491">
        <v>42562000000</v>
      </c>
      <c r="MT491">
        <v>110503333333.33333</v>
      </c>
      <c r="MU491">
        <v>1687000000</v>
      </c>
      <c r="MV491">
        <v>149666666.66666666</v>
      </c>
      <c r="MW491">
        <v>37279333333.333336</v>
      </c>
      <c r="MX491">
        <v>7138666666.666667</v>
      </c>
      <c r="MY491">
        <v>30140666666.666668</v>
      </c>
      <c r="MZ491">
        <v>21354333333.333332</v>
      </c>
      <c r="NA491">
        <v>8786666666.666666</v>
      </c>
      <c r="NB491">
        <v>123975666666.66667</v>
      </c>
      <c r="NC491">
        <v>55788000000</v>
      </c>
      <c r="ND491">
        <v>33795666666.666668</v>
      </c>
      <c r="NE491">
        <v>9068333333.333334</v>
      </c>
      <c r="NF491">
        <v>12923666666.666666</v>
      </c>
      <c r="NG491">
        <v>68188000000</v>
      </c>
      <c r="NH491">
        <v>57717000000</v>
      </c>
      <c r="NI491">
        <v>10470666666.666666</v>
      </c>
      <c r="NJ491">
        <v>34816000000</v>
      </c>
      <c r="NK491">
        <v>24230000000</v>
      </c>
      <c r="NL491">
        <v>20770333333.333332</v>
      </c>
      <c r="NM491">
        <v>3459666666.6666665</v>
      </c>
      <c r="NN491">
        <v>10586000000</v>
      </c>
      <c r="NO491">
        <v>3336666666.6666665</v>
      </c>
      <c r="NP491">
        <v>7118333333.333333</v>
      </c>
      <c r="NQ491">
        <v>130666666.66666667</v>
      </c>
      <c r="NR491">
        <v>29320000000</v>
      </c>
      <c r="NS491">
        <v>12070000000</v>
      </c>
      <c r="NT491">
        <v>9135000000</v>
      </c>
      <c r="NU491">
        <v>5621666666.666667</v>
      </c>
      <c r="NV491">
        <v>2493666666.6666665</v>
      </c>
      <c r="NW491">
        <v>68373000000</v>
      </c>
      <c r="NX491">
        <v>61032666666.666664</v>
      </c>
      <c r="NY491">
        <v>59127666666.666664</v>
      </c>
      <c r="NZ491">
        <v>1905333333.3333333</v>
      </c>
      <c r="OA491">
        <v>7340333333.333333</v>
      </c>
      <c r="OB491">
        <v>63079333333.333336</v>
      </c>
      <c r="OC491">
        <v>38976000000</v>
      </c>
      <c r="OD491">
        <v>24936666666.666668</v>
      </c>
      <c r="OE491">
        <v>14039333333.333334</v>
      </c>
      <c r="OF491">
        <v>24103333333.333332</v>
      </c>
      <c r="OG491">
        <v>9124000000</v>
      </c>
      <c r="OH491">
        <v>726000000</v>
      </c>
      <c r="OI491">
        <v>7957000000</v>
      </c>
      <c r="OJ491">
        <v>6296333333.333333</v>
      </c>
      <c r="OK491">
        <v>81501666666.666672</v>
      </c>
      <c r="OL491">
        <v>19893666666.666668</v>
      </c>
      <c r="OM491">
        <v>17645333333.333332</v>
      </c>
      <c r="ON491">
        <v>2248333333.3333335</v>
      </c>
      <c r="OO491">
        <v>0</v>
      </c>
      <c r="OP491">
        <v>15092000000</v>
      </c>
      <c r="OQ491">
        <v>8779333333.333334</v>
      </c>
      <c r="OR491">
        <v>3681666666.6666665</v>
      </c>
      <c r="OS491">
        <v>2631000000</v>
      </c>
      <c r="OT491">
        <v>17197000000</v>
      </c>
      <c r="OU491">
        <v>10613666666.666666</v>
      </c>
      <c r="OV491">
        <v>6979000000</v>
      </c>
      <c r="OW491">
        <v>677666666.66666663</v>
      </c>
      <c r="OX491">
        <v>11293333333.333334</v>
      </c>
      <c r="OY491">
        <v>10615666666.666666</v>
      </c>
      <c r="OZ491">
        <v>18806000000</v>
      </c>
      <c r="PA491">
        <v>83469333333.333328</v>
      </c>
      <c r="PB491">
        <v>64663333333.333336</v>
      </c>
    </row>
    <row r="492" spans="1:418" x14ac:dyDescent="0.45">
      <c r="A492" s="71">
        <v>31990</v>
      </c>
      <c r="B492">
        <v>114.3</v>
      </c>
      <c r="C492">
        <v>114.9</v>
      </c>
      <c r="D492">
        <v>121.9</v>
      </c>
      <c r="F492">
        <v>123.8</v>
      </c>
      <c r="H492">
        <v>132.80000000000001</v>
      </c>
      <c r="I492">
        <v>126.6</v>
      </c>
      <c r="J492">
        <v>125.4</v>
      </c>
      <c r="K492">
        <v>125.4</v>
      </c>
      <c r="L492">
        <v>104</v>
      </c>
      <c r="M492">
        <v>98.4</v>
      </c>
      <c r="N492">
        <v>80.599999999999994</v>
      </c>
      <c r="O492">
        <v>78.7</v>
      </c>
      <c r="Q492">
        <v>104.7</v>
      </c>
      <c r="R492">
        <v>111.1</v>
      </c>
      <c r="S492">
        <v>95.6</v>
      </c>
      <c r="U492">
        <v>126.6</v>
      </c>
      <c r="V492">
        <v>131</v>
      </c>
      <c r="W492">
        <v>107.4</v>
      </c>
      <c r="AA492">
        <v>109.8</v>
      </c>
      <c r="AL492">
        <v>111.5</v>
      </c>
      <c r="AP492">
        <v>113.9</v>
      </c>
      <c r="AQ492">
        <v>113.9</v>
      </c>
      <c r="AR492">
        <v>112.3</v>
      </c>
      <c r="AT492">
        <v>114</v>
      </c>
      <c r="AU492">
        <v>107.4</v>
      </c>
      <c r="BC492">
        <v>117.6</v>
      </c>
      <c r="BD492">
        <v>119.9</v>
      </c>
      <c r="BG492">
        <v>111.6</v>
      </c>
      <c r="BH492">
        <v>113.1</v>
      </c>
      <c r="BI492">
        <v>111.3</v>
      </c>
      <c r="BJ492">
        <v>107.8</v>
      </c>
      <c r="BK492">
        <v>101.4</v>
      </c>
      <c r="BM492">
        <v>117.8</v>
      </c>
      <c r="BO492">
        <v>122.9</v>
      </c>
      <c r="BQ492">
        <v>116.7</v>
      </c>
      <c r="BR492">
        <v>141.1</v>
      </c>
      <c r="BS492">
        <v>122.1</v>
      </c>
      <c r="CB492">
        <v>131.30000000000001</v>
      </c>
      <c r="CF492">
        <v>145.19999999999999</v>
      </c>
      <c r="CG492">
        <v>89.1</v>
      </c>
      <c r="CJ492">
        <v>103.8</v>
      </c>
      <c r="CL492">
        <v>106.4</v>
      </c>
      <c r="CO492">
        <v>118.8</v>
      </c>
      <c r="CP492">
        <v>126</v>
      </c>
      <c r="CQ492">
        <v>132.6</v>
      </c>
      <c r="CR492">
        <v>133.5</v>
      </c>
      <c r="CS492">
        <v>107.6</v>
      </c>
      <c r="CU492">
        <v>141.6</v>
      </c>
      <c r="CW492">
        <v>119.3</v>
      </c>
      <c r="CX492">
        <v>116.1</v>
      </c>
      <c r="CZ492">
        <v>97.3</v>
      </c>
      <c r="DA492">
        <v>118.6</v>
      </c>
      <c r="DI492">
        <v>106.6</v>
      </c>
      <c r="DK492">
        <v>106</v>
      </c>
      <c r="DQ492">
        <v>110.6</v>
      </c>
      <c r="DX492">
        <v>105.7</v>
      </c>
      <c r="EB492">
        <v>114.6</v>
      </c>
      <c r="EC492">
        <v>118.1</v>
      </c>
      <c r="EE492">
        <v>116.5</v>
      </c>
      <c r="EF492">
        <v>113.4</v>
      </c>
      <c r="EI492">
        <v>110.6</v>
      </c>
      <c r="EK492">
        <v>117.5</v>
      </c>
      <c r="EP492">
        <v>114.5</v>
      </c>
      <c r="EQ492">
        <v>111.7</v>
      </c>
      <c r="ER492">
        <v>110.9</v>
      </c>
      <c r="EW492">
        <v>124.4</v>
      </c>
      <c r="EY492">
        <v>111</v>
      </c>
      <c r="EZ492">
        <v>109.6</v>
      </c>
      <c r="FA492">
        <v>110.9</v>
      </c>
      <c r="FB492">
        <v>109.8</v>
      </c>
      <c r="FC492">
        <v>109</v>
      </c>
      <c r="FE492">
        <v>108.5</v>
      </c>
      <c r="FF492">
        <v>103.9</v>
      </c>
      <c r="FG492">
        <v>111</v>
      </c>
      <c r="FH492">
        <v>111.6</v>
      </c>
      <c r="FI492">
        <v>99.5</v>
      </c>
      <c r="FJ492">
        <v>119.2</v>
      </c>
      <c r="FM492">
        <v>107.6</v>
      </c>
      <c r="FO492">
        <v>107.6</v>
      </c>
      <c r="FP492">
        <v>105.5</v>
      </c>
      <c r="FQ492">
        <v>109.6</v>
      </c>
      <c r="FS492">
        <v>101.2</v>
      </c>
      <c r="FX492">
        <v>106.6</v>
      </c>
      <c r="FY492">
        <v>105.5</v>
      </c>
      <c r="GA492">
        <v>115</v>
      </c>
      <c r="GC492">
        <v>115.3</v>
      </c>
      <c r="GD492">
        <v>112.3</v>
      </c>
      <c r="GF492">
        <v>115.4</v>
      </c>
      <c r="GH492">
        <v>83.1</v>
      </c>
      <c r="GI492">
        <v>83.1</v>
      </c>
      <c r="GJ492">
        <v>82.1</v>
      </c>
      <c r="GL492">
        <v>85.9</v>
      </c>
      <c r="GP492">
        <v>115.1</v>
      </c>
      <c r="GR492">
        <v>148.19999999999999</v>
      </c>
      <c r="GZ492">
        <v>131.19999999999999</v>
      </c>
      <c r="HA492">
        <v>132.1</v>
      </c>
      <c r="HB492">
        <v>142.1</v>
      </c>
      <c r="HC492">
        <v>131</v>
      </c>
      <c r="HD492">
        <v>130</v>
      </c>
      <c r="HE492">
        <v>131.5</v>
      </c>
      <c r="HI492">
        <v>12.1</v>
      </c>
      <c r="HL492">
        <v>104.1</v>
      </c>
      <c r="IA492">
        <v>103.7</v>
      </c>
      <c r="IE492">
        <v>115.7</v>
      </c>
      <c r="IH492">
        <v>105.3</v>
      </c>
      <c r="IN492">
        <v>125.8</v>
      </c>
      <c r="IU492">
        <v>139.19999999999999</v>
      </c>
      <c r="IV492">
        <v>141.4</v>
      </c>
      <c r="IW492">
        <v>141.19999999999999</v>
      </c>
      <c r="IX492">
        <v>13.5</v>
      </c>
      <c r="JJ492">
        <v>128.9</v>
      </c>
      <c r="JL492">
        <v>8.5</v>
      </c>
      <c r="JQ492">
        <v>126.1</v>
      </c>
      <c r="JX492">
        <v>118.7</v>
      </c>
      <c r="JY492">
        <v>117.8</v>
      </c>
      <c r="JZ492">
        <v>114.3</v>
      </c>
      <c r="KA492">
        <v>111.8</v>
      </c>
      <c r="KB492">
        <v>117.6</v>
      </c>
      <c r="KC492">
        <v>118.2</v>
      </c>
      <c r="KD492">
        <v>113.3</v>
      </c>
      <c r="KE492">
        <v>112.4</v>
      </c>
      <c r="KF492">
        <v>338.8</v>
      </c>
      <c r="KG492">
        <v>110</v>
      </c>
      <c r="KH492">
        <v>112</v>
      </c>
      <c r="KI492">
        <v>111.9</v>
      </c>
      <c r="KJ492">
        <v>105.3</v>
      </c>
      <c r="KK492">
        <v>105</v>
      </c>
      <c r="KL492">
        <v>112.6</v>
      </c>
      <c r="KQ492">
        <v>119.7</v>
      </c>
      <c r="KR492">
        <v>123.8</v>
      </c>
      <c r="KT492">
        <v>11048333333.333334</v>
      </c>
      <c r="KU492">
        <v>1039119333333.3334</v>
      </c>
      <c r="KV492">
        <v>427065666666.66669</v>
      </c>
      <c r="KW492">
        <v>153513666666.66666</v>
      </c>
      <c r="KX492">
        <v>68085000000</v>
      </c>
      <c r="KY492">
        <v>47090666666.666664</v>
      </c>
      <c r="KZ492">
        <v>12842000000</v>
      </c>
      <c r="LA492">
        <v>8152000000</v>
      </c>
      <c r="LB492">
        <v>36889666666.666664</v>
      </c>
      <c r="LC492">
        <v>21807666666.666668</v>
      </c>
      <c r="LD492">
        <v>7299666666.666667</v>
      </c>
      <c r="LE492">
        <v>5059333333.333333</v>
      </c>
      <c r="LF492">
        <v>2723000000</v>
      </c>
      <c r="LG492">
        <v>31002333333.333332</v>
      </c>
      <c r="LH492">
        <v>16733666666.666666</v>
      </c>
      <c r="LI492">
        <v>5264000000</v>
      </c>
      <c r="LJ492">
        <v>5516666666.666667</v>
      </c>
      <c r="LK492">
        <v>2901666666.6666665</v>
      </c>
      <c r="LL492">
        <v>586333333.33333337</v>
      </c>
      <c r="LM492">
        <v>17537000000</v>
      </c>
      <c r="LN492">
        <v>8716666666.666666</v>
      </c>
      <c r="LO492">
        <v>4225333333.3333335</v>
      </c>
      <c r="LP492">
        <v>1407000000</v>
      </c>
      <c r="LQ492">
        <v>2752333333.3333335</v>
      </c>
      <c r="LR492">
        <v>435666666.66666669</v>
      </c>
      <c r="LS492">
        <v>273552000000</v>
      </c>
      <c r="LT492">
        <v>108412666666.66667</v>
      </c>
      <c r="LU492">
        <v>94270666666.666672</v>
      </c>
      <c r="LV492">
        <v>13900000000</v>
      </c>
      <c r="LW492">
        <v>242000000</v>
      </c>
      <c r="LX492">
        <v>56485666666.666664</v>
      </c>
      <c r="LY492">
        <v>46614000000</v>
      </c>
      <c r="LZ492">
        <v>28033666666.666668</v>
      </c>
      <c r="MA492">
        <v>16216666666.666666</v>
      </c>
      <c r="MB492">
        <v>2363333333.3333335</v>
      </c>
      <c r="MC492">
        <v>9872000000</v>
      </c>
      <c r="MD492">
        <v>32641666666.666668</v>
      </c>
      <c r="ME492">
        <v>29017666666.666668</v>
      </c>
      <c r="MF492">
        <v>3624000000</v>
      </c>
      <c r="MG492">
        <v>76012000000</v>
      </c>
      <c r="MH492">
        <v>13952666666.666666</v>
      </c>
      <c r="MI492">
        <v>13225666666.666666</v>
      </c>
      <c r="MJ492">
        <v>15532333333.333334</v>
      </c>
      <c r="MK492">
        <v>10970000000</v>
      </c>
      <c r="ML492">
        <v>11598666666.666666</v>
      </c>
      <c r="MM492">
        <v>9724000000</v>
      </c>
      <c r="MN492">
        <v>1009000000</v>
      </c>
      <c r="MO492">
        <v>612053333333.33337</v>
      </c>
      <c r="MP492">
        <v>593247333333.33337</v>
      </c>
      <c r="MQ492">
        <v>192181666666.66666</v>
      </c>
      <c r="MR492">
        <v>154902333333.33334</v>
      </c>
      <c r="MS492">
        <v>42562000000</v>
      </c>
      <c r="MT492">
        <v>110503333333.33333</v>
      </c>
      <c r="MU492">
        <v>1687000000</v>
      </c>
      <c r="MV492">
        <v>149666666.66666666</v>
      </c>
      <c r="MW492">
        <v>37279333333.333336</v>
      </c>
      <c r="MX492">
        <v>7138666666.666667</v>
      </c>
      <c r="MY492">
        <v>30140666666.666668</v>
      </c>
      <c r="MZ492">
        <v>21354333333.333332</v>
      </c>
      <c r="NA492">
        <v>8786666666.666666</v>
      </c>
      <c r="NB492">
        <v>123975666666.66667</v>
      </c>
      <c r="NC492">
        <v>55788000000</v>
      </c>
      <c r="ND492">
        <v>33795666666.666668</v>
      </c>
      <c r="NE492">
        <v>9068333333.333334</v>
      </c>
      <c r="NF492">
        <v>12923666666.666666</v>
      </c>
      <c r="NG492">
        <v>68188000000</v>
      </c>
      <c r="NH492">
        <v>57717000000</v>
      </c>
      <c r="NI492">
        <v>10470666666.666666</v>
      </c>
      <c r="NJ492">
        <v>34816000000</v>
      </c>
      <c r="NK492">
        <v>24230000000</v>
      </c>
      <c r="NL492">
        <v>20770333333.333332</v>
      </c>
      <c r="NM492">
        <v>3459666666.6666665</v>
      </c>
      <c r="NN492">
        <v>10586000000</v>
      </c>
      <c r="NO492">
        <v>3336666666.6666665</v>
      </c>
      <c r="NP492">
        <v>7118333333.333333</v>
      </c>
      <c r="NQ492">
        <v>130666666.66666667</v>
      </c>
      <c r="NR492">
        <v>29320000000</v>
      </c>
      <c r="NS492">
        <v>12070000000</v>
      </c>
      <c r="NT492">
        <v>9135000000</v>
      </c>
      <c r="NU492">
        <v>5621666666.666667</v>
      </c>
      <c r="NV492">
        <v>2493666666.6666665</v>
      </c>
      <c r="NW492">
        <v>68373000000</v>
      </c>
      <c r="NX492">
        <v>61032666666.666664</v>
      </c>
      <c r="NY492">
        <v>59127666666.666664</v>
      </c>
      <c r="NZ492">
        <v>1905333333.3333333</v>
      </c>
      <c r="OA492">
        <v>7340333333.333333</v>
      </c>
      <c r="OB492">
        <v>63079333333.333336</v>
      </c>
      <c r="OC492">
        <v>38976000000</v>
      </c>
      <c r="OD492">
        <v>24936666666.666668</v>
      </c>
      <c r="OE492">
        <v>14039333333.333334</v>
      </c>
      <c r="OF492">
        <v>24103333333.333332</v>
      </c>
      <c r="OG492">
        <v>9124000000</v>
      </c>
      <c r="OH492">
        <v>726000000</v>
      </c>
      <c r="OI492">
        <v>7957000000</v>
      </c>
      <c r="OJ492">
        <v>6296333333.333333</v>
      </c>
      <c r="OK492">
        <v>81501666666.666672</v>
      </c>
      <c r="OL492">
        <v>19893666666.666668</v>
      </c>
      <c r="OM492">
        <v>17645333333.333332</v>
      </c>
      <c r="ON492">
        <v>2248333333.3333335</v>
      </c>
      <c r="OO492">
        <v>0</v>
      </c>
      <c r="OP492">
        <v>15092000000</v>
      </c>
      <c r="OQ492">
        <v>8779333333.333334</v>
      </c>
      <c r="OR492">
        <v>3681666666.6666665</v>
      </c>
      <c r="OS492">
        <v>2631000000</v>
      </c>
      <c r="OT492">
        <v>17197000000</v>
      </c>
      <c r="OU492">
        <v>10613666666.666666</v>
      </c>
      <c r="OV492">
        <v>6979000000</v>
      </c>
      <c r="OW492">
        <v>677666666.66666663</v>
      </c>
      <c r="OX492">
        <v>11293333333.333334</v>
      </c>
      <c r="OY492">
        <v>10615666666.666666</v>
      </c>
      <c r="OZ492">
        <v>18806000000</v>
      </c>
      <c r="PA492">
        <v>83469333333.333328</v>
      </c>
      <c r="PB492">
        <v>64663333333.333336</v>
      </c>
    </row>
    <row r="493" spans="1:418" x14ac:dyDescent="0.45">
      <c r="A493" s="71">
        <v>32021</v>
      </c>
      <c r="B493">
        <v>114.7</v>
      </c>
      <c r="C493">
        <v>115.2</v>
      </c>
      <c r="D493">
        <v>122.4</v>
      </c>
      <c r="F493">
        <v>124.2</v>
      </c>
      <c r="H493">
        <v>133.1</v>
      </c>
      <c r="I493">
        <v>127.7</v>
      </c>
      <c r="J493">
        <v>125.8</v>
      </c>
      <c r="K493">
        <v>125.8</v>
      </c>
      <c r="L493">
        <v>104</v>
      </c>
      <c r="M493">
        <v>98.5</v>
      </c>
      <c r="N493">
        <v>80.3</v>
      </c>
      <c r="O493">
        <v>78</v>
      </c>
      <c r="Q493">
        <v>104.9</v>
      </c>
      <c r="R493">
        <v>111.2</v>
      </c>
      <c r="S493">
        <v>96</v>
      </c>
      <c r="U493">
        <v>127</v>
      </c>
      <c r="V493">
        <v>133.30000000000001</v>
      </c>
      <c r="W493">
        <v>107.6</v>
      </c>
      <c r="AA493">
        <v>109.6</v>
      </c>
      <c r="AL493">
        <v>111.8</v>
      </c>
      <c r="AP493">
        <v>114.4</v>
      </c>
      <c r="AQ493">
        <v>114.3</v>
      </c>
      <c r="AR493">
        <v>112.6</v>
      </c>
      <c r="AT493">
        <v>114.3</v>
      </c>
      <c r="AU493">
        <v>107.5</v>
      </c>
      <c r="BC493">
        <v>117.6</v>
      </c>
      <c r="BD493">
        <v>119.2</v>
      </c>
      <c r="BG493">
        <v>112</v>
      </c>
      <c r="BH493">
        <v>113.1</v>
      </c>
      <c r="BI493">
        <v>111.1</v>
      </c>
      <c r="BJ493">
        <v>107.4</v>
      </c>
      <c r="BK493">
        <v>100.6</v>
      </c>
      <c r="BM493">
        <v>118.2</v>
      </c>
      <c r="BO493">
        <v>122.7</v>
      </c>
      <c r="BQ493">
        <v>116.8</v>
      </c>
      <c r="BR493">
        <v>141.1</v>
      </c>
      <c r="BS493">
        <v>122.7</v>
      </c>
      <c r="CB493">
        <v>132.5</v>
      </c>
      <c r="CF493">
        <v>146.69999999999999</v>
      </c>
      <c r="CG493">
        <v>95.9</v>
      </c>
      <c r="CJ493">
        <v>105.1</v>
      </c>
      <c r="CL493">
        <v>106.1</v>
      </c>
      <c r="CO493">
        <v>119.8</v>
      </c>
      <c r="CP493">
        <v>127.3</v>
      </c>
      <c r="CQ493">
        <v>131.19999999999999</v>
      </c>
      <c r="CR493">
        <v>119.3</v>
      </c>
      <c r="CS493">
        <v>106.9</v>
      </c>
      <c r="CU493">
        <v>145.69999999999999</v>
      </c>
      <c r="CW493">
        <v>123.4</v>
      </c>
      <c r="CX493">
        <v>112.8</v>
      </c>
      <c r="CZ493">
        <v>103.7</v>
      </c>
      <c r="DA493">
        <v>125.7</v>
      </c>
      <c r="DI493">
        <v>106.5</v>
      </c>
      <c r="DK493">
        <v>105.6</v>
      </c>
      <c r="DQ493">
        <v>110.5</v>
      </c>
      <c r="DX493">
        <v>105.7</v>
      </c>
      <c r="EB493">
        <v>114.6</v>
      </c>
      <c r="EC493">
        <v>118.1</v>
      </c>
      <c r="EE493">
        <v>116.5</v>
      </c>
      <c r="EF493">
        <v>113.1</v>
      </c>
      <c r="EI493">
        <v>110.6</v>
      </c>
      <c r="EK493">
        <v>118</v>
      </c>
      <c r="EP493">
        <v>114.8</v>
      </c>
      <c r="EQ493">
        <v>112</v>
      </c>
      <c r="ER493">
        <v>111.2</v>
      </c>
      <c r="EW493">
        <v>124.6</v>
      </c>
      <c r="EY493">
        <v>111.6</v>
      </c>
      <c r="EZ493">
        <v>109.7</v>
      </c>
      <c r="FA493">
        <v>111.1</v>
      </c>
      <c r="FB493">
        <v>111.8</v>
      </c>
      <c r="FC493">
        <v>109.4</v>
      </c>
      <c r="FE493">
        <v>107.9</v>
      </c>
      <c r="FF493">
        <v>102.5</v>
      </c>
      <c r="FG493">
        <v>111.6</v>
      </c>
      <c r="FH493">
        <v>112.2</v>
      </c>
      <c r="FI493">
        <v>102.3</v>
      </c>
      <c r="FJ493">
        <v>120.5</v>
      </c>
      <c r="FM493">
        <v>109.1</v>
      </c>
      <c r="FO493">
        <v>109.1</v>
      </c>
      <c r="FP493">
        <v>105.5</v>
      </c>
      <c r="FQ493">
        <v>109.7</v>
      </c>
      <c r="FS493">
        <v>101.6</v>
      </c>
      <c r="FX493">
        <v>106.9</v>
      </c>
      <c r="FY493">
        <v>105.7</v>
      </c>
      <c r="GA493">
        <v>115.3</v>
      </c>
      <c r="GC493">
        <v>115.5</v>
      </c>
      <c r="GD493">
        <v>112.5</v>
      </c>
      <c r="GF493">
        <v>115.7</v>
      </c>
      <c r="GH493">
        <v>82.7</v>
      </c>
      <c r="GI493">
        <v>82.5</v>
      </c>
      <c r="GJ493">
        <v>81.599999999999994</v>
      </c>
      <c r="GL493">
        <v>85.5</v>
      </c>
      <c r="GP493">
        <v>115.7</v>
      </c>
      <c r="GR493">
        <v>149</v>
      </c>
      <c r="GZ493">
        <v>131.9</v>
      </c>
      <c r="HA493">
        <v>132.80000000000001</v>
      </c>
      <c r="HB493">
        <v>143.19999999999999</v>
      </c>
      <c r="HC493">
        <v>131.6</v>
      </c>
      <c r="HD493">
        <v>130.80000000000001</v>
      </c>
      <c r="HE493">
        <v>132.5</v>
      </c>
      <c r="HI493">
        <v>12.1</v>
      </c>
      <c r="HL493">
        <v>105</v>
      </c>
      <c r="IA493">
        <v>104.7</v>
      </c>
      <c r="IE493">
        <v>116.5</v>
      </c>
      <c r="IH493">
        <v>103.8</v>
      </c>
      <c r="IN493">
        <v>126.9</v>
      </c>
      <c r="IU493">
        <v>140.1</v>
      </c>
      <c r="IV493">
        <v>141.4</v>
      </c>
      <c r="IW493">
        <v>140.4</v>
      </c>
      <c r="IX493">
        <v>13.7</v>
      </c>
      <c r="JJ493">
        <v>130</v>
      </c>
      <c r="JL493">
        <v>8.6</v>
      </c>
      <c r="JQ493">
        <v>127</v>
      </c>
      <c r="JX493">
        <v>119.2</v>
      </c>
      <c r="JY493">
        <v>118.3</v>
      </c>
      <c r="JZ493">
        <v>114.7</v>
      </c>
      <c r="KA493">
        <v>112.2</v>
      </c>
      <c r="KB493">
        <v>118</v>
      </c>
      <c r="KC493">
        <v>118.7</v>
      </c>
      <c r="KD493">
        <v>113.6</v>
      </c>
      <c r="KE493">
        <v>112.7</v>
      </c>
      <c r="KF493">
        <v>338.8</v>
      </c>
      <c r="KG493">
        <v>110.7</v>
      </c>
      <c r="KH493">
        <v>111.7</v>
      </c>
      <c r="KI493">
        <v>112.2</v>
      </c>
      <c r="KJ493">
        <v>105.5</v>
      </c>
      <c r="KK493">
        <v>105.2</v>
      </c>
      <c r="KL493">
        <v>113</v>
      </c>
      <c r="KQ493">
        <v>120.2</v>
      </c>
      <c r="KR493">
        <v>124.3</v>
      </c>
      <c r="KT493">
        <v>11048333333.333334</v>
      </c>
      <c r="KU493">
        <v>1039119333333.3334</v>
      </c>
      <c r="KV493">
        <v>427065666666.66669</v>
      </c>
      <c r="KW493">
        <v>153513666666.66666</v>
      </c>
      <c r="KX493">
        <v>68085000000</v>
      </c>
      <c r="KY493">
        <v>47090666666.666664</v>
      </c>
      <c r="KZ493">
        <v>12842000000</v>
      </c>
      <c r="LA493">
        <v>8152000000</v>
      </c>
      <c r="LB493">
        <v>36889666666.666664</v>
      </c>
      <c r="LC493">
        <v>21807666666.666668</v>
      </c>
      <c r="LD493">
        <v>7299666666.666667</v>
      </c>
      <c r="LE493">
        <v>5059333333.333333</v>
      </c>
      <c r="LF493">
        <v>2723000000</v>
      </c>
      <c r="LG493">
        <v>31002333333.333332</v>
      </c>
      <c r="LH493">
        <v>16733666666.666666</v>
      </c>
      <c r="LI493">
        <v>5264000000</v>
      </c>
      <c r="LJ493">
        <v>5516666666.666667</v>
      </c>
      <c r="LK493">
        <v>2901666666.6666665</v>
      </c>
      <c r="LL493">
        <v>586333333.33333337</v>
      </c>
      <c r="LM493">
        <v>17537000000</v>
      </c>
      <c r="LN493">
        <v>8716666666.666666</v>
      </c>
      <c r="LO493">
        <v>4225333333.3333335</v>
      </c>
      <c r="LP493">
        <v>1407000000</v>
      </c>
      <c r="LQ493">
        <v>2752333333.3333335</v>
      </c>
      <c r="LR493">
        <v>435666666.66666669</v>
      </c>
      <c r="LS493">
        <v>273552000000</v>
      </c>
      <c r="LT493">
        <v>108412666666.66667</v>
      </c>
      <c r="LU493">
        <v>94270666666.666672</v>
      </c>
      <c r="LV493">
        <v>13900000000</v>
      </c>
      <c r="LW493">
        <v>242000000</v>
      </c>
      <c r="LX493">
        <v>56485666666.666664</v>
      </c>
      <c r="LY493">
        <v>46614000000</v>
      </c>
      <c r="LZ493">
        <v>28033666666.666668</v>
      </c>
      <c r="MA493">
        <v>16216666666.666666</v>
      </c>
      <c r="MB493">
        <v>2363333333.3333335</v>
      </c>
      <c r="MC493">
        <v>9872000000</v>
      </c>
      <c r="MD493">
        <v>32641666666.666668</v>
      </c>
      <c r="ME493">
        <v>29017666666.666668</v>
      </c>
      <c r="MF493">
        <v>3624000000</v>
      </c>
      <c r="MG493">
        <v>76012000000</v>
      </c>
      <c r="MH493">
        <v>13952666666.666666</v>
      </c>
      <c r="MI493">
        <v>13225666666.666666</v>
      </c>
      <c r="MJ493">
        <v>15532333333.333334</v>
      </c>
      <c r="MK493">
        <v>10970000000</v>
      </c>
      <c r="ML493">
        <v>11598666666.666666</v>
      </c>
      <c r="MM493">
        <v>9724000000</v>
      </c>
      <c r="MN493">
        <v>1009000000</v>
      </c>
      <c r="MO493">
        <v>612053333333.33337</v>
      </c>
      <c r="MP493">
        <v>593247333333.33337</v>
      </c>
      <c r="MQ493">
        <v>192181666666.66666</v>
      </c>
      <c r="MR493">
        <v>154902333333.33334</v>
      </c>
      <c r="MS493">
        <v>42562000000</v>
      </c>
      <c r="MT493">
        <v>110503333333.33333</v>
      </c>
      <c r="MU493">
        <v>1687000000</v>
      </c>
      <c r="MV493">
        <v>149666666.66666666</v>
      </c>
      <c r="MW493">
        <v>37279333333.333336</v>
      </c>
      <c r="MX493">
        <v>7138666666.666667</v>
      </c>
      <c r="MY493">
        <v>30140666666.666668</v>
      </c>
      <c r="MZ493">
        <v>21354333333.333332</v>
      </c>
      <c r="NA493">
        <v>8786666666.666666</v>
      </c>
      <c r="NB493">
        <v>123975666666.66667</v>
      </c>
      <c r="NC493">
        <v>55788000000</v>
      </c>
      <c r="ND493">
        <v>33795666666.666668</v>
      </c>
      <c r="NE493">
        <v>9068333333.333334</v>
      </c>
      <c r="NF493">
        <v>12923666666.666666</v>
      </c>
      <c r="NG493">
        <v>68188000000</v>
      </c>
      <c r="NH493">
        <v>57717000000</v>
      </c>
      <c r="NI493">
        <v>10470666666.666666</v>
      </c>
      <c r="NJ493">
        <v>34816000000</v>
      </c>
      <c r="NK493">
        <v>24230000000</v>
      </c>
      <c r="NL493">
        <v>20770333333.333332</v>
      </c>
      <c r="NM493">
        <v>3459666666.6666665</v>
      </c>
      <c r="NN493">
        <v>10586000000</v>
      </c>
      <c r="NO493">
        <v>3336666666.6666665</v>
      </c>
      <c r="NP493">
        <v>7118333333.333333</v>
      </c>
      <c r="NQ493">
        <v>130666666.66666667</v>
      </c>
      <c r="NR493">
        <v>29320000000</v>
      </c>
      <c r="NS493">
        <v>12070000000</v>
      </c>
      <c r="NT493">
        <v>9135000000</v>
      </c>
      <c r="NU493">
        <v>5621666666.666667</v>
      </c>
      <c r="NV493">
        <v>2493666666.6666665</v>
      </c>
      <c r="NW493">
        <v>68373000000</v>
      </c>
      <c r="NX493">
        <v>61032666666.666664</v>
      </c>
      <c r="NY493">
        <v>59127666666.666664</v>
      </c>
      <c r="NZ493">
        <v>1905333333.3333333</v>
      </c>
      <c r="OA493">
        <v>7340333333.333333</v>
      </c>
      <c r="OB493">
        <v>63079333333.333336</v>
      </c>
      <c r="OC493">
        <v>38976000000</v>
      </c>
      <c r="OD493">
        <v>24936666666.666668</v>
      </c>
      <c r="OE493">
        <v>14039333333.333334</v>
      </c>
      <c r="OF493">
        <v>24103333333.333332</v>
      </c>
      <c r="OG493">
        <v>9124000000</v>
      </c>
      <c r="OH493">
        <v>726000000</v>
      </c>
      <c r="OI493">
        <v>7957000000</v>
      </c>
      <c r="OJ493">
        <v>6296333333.333333</v>
      </c>
      <c r="OK493">
        <v>81501666666.666672</v>
      </c>
      <c r="OL493">
        <v>19893666666.666668</v>
      </c>
      <c r="OM493">
        <v>17645333333.333332</v>
      </c>
      <c r="ON493">
        <v>2248333333.3333335</v>
      </c>
      <c r="OO493">
        <v>0</v>
      </c>
      <c r="OP493">
        <v>15092000000</v>
      </c>
      <c r="OQ493">
        <v>8779333333.333334</v>
      </c>
      <c r="OR493">
        <v>3681666666.6666665</v>
      </c>
      <c r="OS493">
        <v>2631000000</v>
      </c>
      <c r="OT493">
        <v>17197000000</v>
      </c>
      <c r="OU493">
        <v>10613666666.666666</v>
      </c>
      <c r="OV493">
        <v>6979000000</v>
      </c>
      <c r="OW493">
        <v>677666666.66666663</v>
      </c>
      <c r="OX493">
        <v>11293333333.333334</v>
      </c>
      <c r="OY493">
        <v>10615666666.666666</v>
      </c>
      <c r="OZ493">
        <v>18806000000</v>
      </c>
      <c r="PA493">
        <v>83469333333.333328</v>
      </c>
      <c r="PB493">
        <v>64663333333.333336</v>
      </c>
    </row>
    <row r="494" spans="1:418" x14ac:dyDescent="0.45">
      <c r="A494" s="71">
        <v>32051</v>
      </c>
      <c r="B494">
        <v>115</v>
      </c>
      <c r="C494">
        <v>115.5</v>
      </c>
      <c r="D494">
        <v>123.1</v>
      </c>
      <c r="F494">
        <v>124.6</v>
      </c>
      <c r="H494">
        <v>133.6</v>
      </c>
      <c r="I494">
        <v>127</v>
      </c>
      <c r="J494">
        <v>126.8</v>
      </c>
      <c r="K494">
        <v>126.8</v>
      </c>
      <c r="L494">
        <v>103.3</v>
      </c>
      <c r="M494">
        <v>97.1</v>
      </c>
      <c r="N494">
        <v>80.599999999999994</v>
      </c>
      <c r="O494">
        <v>78.900000000000006</v>
      </c>
      <c r="Q494">
        <v>103.3</v>
      </c>
      <c r="R494">
        <v>109.4</v>
      </c>
      <c r="S494">
        <v>94.6</v>
      </c>
      <c r="U494">
        <v>127.5</v>
      </c>
      <c r="V494">
        <v>134.80000000000001</v>
      </c>
      <c r="W494">
        <v>107.5</v>
      </c>
      <c r="AA494">
        <v>110</v>
      </c>
      <c r="AL494">
        <v>112.3</v>
      </c>
      <c r="AP494">
        <v>114.6</v>
      </c>
      <c r="AQ494">
        <v>114.5</v>
      </c>
      <c r="AR494">
        <v>112.8</v>
      </c>
      <c r="AT494">
        <v>114.9</v>
      </c>
      <c r="AU494">
        <v>107.4</v>
      </c>
      <c r="BC494">
        <v>117.6</v>
      </c>
      <c r="BD494">
        <v>119.8</v>
      </c>
      <c r="BG494">
        <v>111.6</v>
      </c>
      <c r="BH494">
        <v>113.1</v>
      </c>
      <c r="BI494">
        <v>111.3</v>
      </c>
      <c r="BJ494">
        <v>107.8</v>
      </c>
      <c r="BK494">
        <v>101.1</v>
      </c>
      <c r="BM494">
        <v>117.3</v>
      </c>
      <c r="BO494">
        <v>117.5</v>
      </c>
      <c r="BQ494">
        <v>117.6</v>
      </c>
      <c r="BR494">
        <v>141.1</v>
      </c>
      <c r="BS494">
        <v>123.4</v>
      </c>
      <c r="CB494">
        <v>132.6</v>
      </c>
      <c r="CF494">
        <v>146.1</v>
      </c>
      <c r="CG494">
        <v>89.4</v>
      </c>
      <c r="CJ494">
        <v>104.9</v>
      </c>
      <c r="CL494">
        <v>106.6</v>
      </c>
      <c r="CO494">
        <v>120.7</v>
      </c>
      <c r="CP494">
        <v>128.80000000000001</v>
      </c>
      <c r="CQ494">
        <v>136.80000000000001</v>
      </c>
      <c r="CR494">
        <v>121</v>
      </c>
      <c r="CS494">
        <v>105.2</v>
      </c>
      <c r="CU494">
        <v>152.9</v>
      </c>
      <c r="CW494">
        <v>120.7</v>
      </c>
      <c r="CX494">
        <v>112.5</v>
      </c>
      <c r="CZ494">
        <v>112.5</v>
      </c>
      <c r="DA494">
        <v>123.9</v>
      </c>
      <c r="DI494">
        <v>106.9</v>
      </c>
      <c r="DK494">
        <v>106</v>
      </c>
      <c r="DQ494">
        <v>110.7</v>
      </c>
      <c r="DX494">
        <v>105.7</v>
      </c>
      <c r="EB494">
        <v>114.7</v>
      </c>
      <c r="EC494">
        <v>118.2</v>
      </c>
      <c r="EE494">
        <v>116.3</v>
      </c>
      <c r="EF494">
        <v>113.8</v>
      </c>
      <c r="EI494">
        <v>110.6</v>
      </c>
      <c r="EK494">
        <v>118.3</v>
      </c>
      <c r="EP494">
        <v>115.2</v>
      </c>
      <c r="EQ494">
        <v>112.3</v>
      </c>
      <c r="ER494">
        <v>111.7</v>
      </c>
      <c r="EW494">
        <v>124.9</v>
      </c>
      <c r="EY494">
        <v>112.3</v>
      </c>
      <c r="EZ494">
        <v>109.9</v>
      </c>
      <c r="FA494">
        <v>111.1</v>
      </c>
      <c r="FB494">
        <v>111.3</v>
      </c>
      <c r="FC494">
        <v>110.3</v>
      </c>
      <c r="FE494">
        <v>109.7</v>
      </c>
      <c r="FF494">
        <v>104.4</v>
      </c>
      <c r="FG494">
        <v>112.6</v>
      </c>
      <c r="FH494">
        <v>113.2</v>
      </c>
      <c r="FI494">
        <v>104.4</v>
      </c>
      <c r="FJ494">
        <v>119</v>
      </c>
      <c r="FM494">
        <v>109.6</v>
      </c>
      <c r="FO494">
        <v>109.6</v>
      </c>
      <c r="FP494">
        <v>105.8</v>
      </c>
      <c r="FQ494">
        <v>110.4</v>
      </c>
      <c r="FS494">
        <v>101</v>
      </c>
      <c r="FX494">
        <v>107</v>
      </c>
      <c r="FY494">
        <v>105.9</v>
      </c>
      <c r="GA494">
        <v>115.4</v>
      </c>
      <c r="GC494">
        <v>115.6</v>
      </c>
      <c r="GD494">
        <v>113.3</v>
      </c>
      <c r="GF494">
        <v>115.8</v>
      </c>
      <c r="GH494">
        <v>82.6</v>
      </c>
      <c r="GI494">
        <v>82.5</v>
      </c>
      <c r="GJ494">
        <v>81.599999999999994</v>
      </c>
      <c r="GL494">
        <v>85.6</v>
      </c>
      <c r="GP494">
        <v>116.1</v>
      </c>
      <c r="GR494">
        <v>148.80000000000001</v>
      </c>
      <c r="GZ494">
        <v>132.4</v>
      </c>
      <c r="HA494">
        <v>133.69999999999999</v>
      </c>
      <c r="HB494">
        <v>144.30000000000001</v>
      </c>
      <c r="HC494">
        <v>132.1</v>
      </c>
      <c r="HD494">
        <v>131.4</v>
      </c>
      <c r="HE494">
        <v>133</v>
      </c>
      <c r="HI494">
        <v>12.2</v>
      </c>
      <c r="HL494">
        <v>105.3</v>
      </c>
      <c r="IA494">
        <v>105.6</v>
      </c>
      <c r="IE494">
        <v>116.7</v>
      </c>
      <c r="IH494">
        <v>104.4</v>
      </c>
      <c r="IN494">
        <v>128.9</v>
      </c>
      <c r="IU494">
        <v>140.9</v>
      </c>
      <c r="IV494">
        <v>142.69999999999999</v>
      </c>
      <c r="IW494">
        <v>141.5</v>
      </c>
      <c r="IX494">
        <v>13.9</v>
      </c>
      <c r="JJ494">
        <v>130.69999999999999</v>
      </c>
      <c r="JL494">
        <v>8.6</v>
      </c>
      <c r="JQ494">
        <v>127.9</v>
      </c>
      <c r="JX494">
        <v>119.8</v>
      </c>
      <c r="JY494">
        <v>118.7</v>
      </c>
      <c r="JZ494">
        <v>115.1</v>
      </c>
      <c r="KA494">
        <v>112.4</v>
      </c>
      <c r="KB494">
        <v>118.4</v>
      </c>
      <c r="KC494">
        <v>119.1</v>
      </c>
      <c r="KD494">
        <v>114</v>
      </c>
      <c r="KE494">
        <v>112.9</v>
      </c>
      <c r="KF494">
        <v>338.8</v>
      </c>
      <c r="KG494">
        <v>111.5</v>
      </c>
      <c r="KH494">
        <v>111.6</v>
      </c>
      <c r="KI494">
        <v>112.2</v>
      </c>
      <c r="KJ494">
        <v>105.8</v>
      </c>
      <c r="KK494">
        <v>105.5</v>
      </c>
      <c r="KL494">
        <v>113.3</v>
      </c>
      <c r="KQ494">
        <v>120.6</v>
      </c>
      <c r="KR494">
        <v>124.5</v>
      </c>
      <c r="KT494">
        <v>11417333333.333334</v>
      </c>
      <c r="KU494">
        <v>1050305333333.3334</v>
      </c>
      <c r="KV494">
        <v>425576666666.66669</v>
      </c>
      <c r="KW494">
        <v>149983000000</v>
      </c>
      <c r="KX494">
        <v>64209333333.333336</v>
      </c>
      <c r="KY494">
        <v>42215333333.333336</v>
      </c>
      <c r="KZ494">
        <v>13727000000</v>
      </c>
      <c r="LA494">
        <v>8267000000</v>
      </c>
      <c r="LB494">
        <v>36904666666.666664</v>
      </c>
      <c r="LC494">
        <v>21825333333.333332</v>
      </c>
      <c r="LD494">
        <v>7321333333.333333</v>
      </c>
      <c r="LE494">
        <v>4997333333.333333</v>
      </c>
      <c r="LF494">
        <v>2760666666.6666665</v>
      </c>
      <c r="LG494">
        <v>30914000000</v>
      </c>
      <c r="LH494">
        <v>16846666666.666666</v>
      </c>
      <c r="LI494">
        <v>5372666666.666667</v>
      </c>
      <c r="LJ494">
        <v>5132333333.333333</v>
      </c>
      <c r="LK494">
        <v>2971333333.3333335</v>
      </c>
      <c r="LL494">
        <v>591000000</v>
      </c>
      <c r="LM494">
        <v>17955000000</v>
      </c>
      <c r="LN494">
        <v>9032666666.666666</v>
      </c>
      <c r="LO494">
        <v>4258333333.3333335</v>
      </c>
      <c r="LP494">
        <v>1440666666.6666667</v>
      </c>
      <c r="LQ494">
        <v>2782666666.6666665</v>
      </c>
      <c r="LR494">
        <v>440666666.66666669</v>
      </c>
      <c r="LS494">
        <v>275593666666.66669</v>
      </c>
      <c r="LT494">
        <v>108708000000</v>
      </c>
      <c r="LU494">
        <v>94394000000</v>
      </c>
      <c r="LV494">
        <v>14075666666.666666</v>
      </c>
      <c r="LW494">
        <v>238333333.33333334</v>
      </c>
      <c r="LX494">
        <v>56860666666.666664</v>
      </c>
      <c r="LY494">
        <v>46833666666.666664</v>
      </c>
      <c r="LZ494">
        <v>28101000000</v>
      </c>
      <c r="MA494">
        <v>16366333333.333334</v>
      </c>
      <c r="MB494">
        <v>2366000000</v>
      </c>
      <c r="MC494">
        <v>10027000000</v>
      </c>
      <c r="MD494">
        <v>33222333333.333332</v>
      </c>
      <c r="ME494">
        <v>29482000000</v>
      </c>
      <c r="MF494">
        <v>3740333333.3333335</v>
      </c>
      <c r="MG494">
        <v>76803000000</v>
      </c>
      <c r="MH494">
        <v>14138666666.666666</v>
      </c>
      <c r="MI494">
        <v>13393666666.666666</v>
      </c>
      <c r="MJ494">
        <v>15572666666.666666</v>
      </c>
      <c r="MK494">
        <v>11094666666.666666</v>
      </c>
      <c r="ML494">
        <v>11641333333.333334</v>
      </c>
      <c r="MM494">
        <v>9805666666.666666</v>
      </c>
      <c r="MN494">
        <v>1156333333.3333333</v>
      </c>
      <c r="MO494">
        <v>624728666666.66663</v>
      </c>
      <c r="MP494">
        <v>605627000000</v>
      </c>
      <c r="MQ494">
        <v>195768666666.66666</v>
      </c>
      <c r="MR494">
        <v>158776666666.66666</v>
      </c>
      <c r="MS494">
        <v>43203000000</v>
      </c>
      <c r="MT494">
        <v>113692000000</v>
      </c>
      <c r="MU494">
        <v>1728333333.3333333</v>
      </c>
      <c r="MV494">
        <v>153000000</v>
      </c>
      <c r="MW494">
        <v>36992000000</v>
      </c>
      <c r="MX494">
        <v>7217666666.666667</v>
      </c>
      <c r="MY494">
        <v>29774333333.333332</v>
      </c>
      <c r="MZ494">
        <v>21047333333.333332</v>
      </c>
      <c r="NA494">
        <v>8727000000</v>
      </c>
      <c r="NB494">
        <v>126849000000</v>
      </c>
      <c r="NC494">
        <v>57200666666.666664</v>
      </c>
      <c r="ND494">
        <v>34666666666.666664</v>
      </c>
      <c r="NE494">
        <v>9191666666.666666</v>
      </c>
      <c r="NF494">
        <v>13342333333.333334</v>
      </c>
      <c r="NG494">
        <v>69648333333.333328</v>
      </c>
      <c r="NH494">
        <v>58851000000</v>
      </c>
      <c r="NI494">
        <v>10797333333.333334</v>
      </c>
      <c r="NJ494">
        <v>35545666666.666664</v>
      </c>
      <c r="NK494">
        <v>24782666666.666668</v>
      </c>
      <c r="NL494">
        <v>21357000000</v>
      </c>
      <c r="NM494">
        <v>3425666666.6666665</v>
      </c>
      <c r="NN494">
        <v>10763000000</v>
      </c>
      <c r="NO494">
        <v>3382333333.3333335</v>
      </c>
      <c r="NP494">
        <v>7243000000</v>
      </c>
      <c r="NQ494">
        <v>137666666.66666666</v>
      </c>
      <c r="NR494">
        <v>30147666666.666668</v>
      </c>
      <c r="NS494">
        <v>12280000000</v>
      </c>
      <c r="NT494">
        <v>9449000000</v>
      </c>
      <c r="NU494">
        <v>5856666666.666667</v>
      </c>
      <c r="NV494">
        <v>2562000000</v>
      </c>
      <c r="NW494">
        <v>70707666666.666672</v>
      </c>
      <c r="NX494">
        <v>62959333333.333336</v>
      </c>
      <c r="NY494">
        <v>61037000000</v>
      </c>
      <c r="NZ494">
        <v>1922333333.3333333</v>
      </c>
      <c r="OA494">
        <v>7748333333.333333</v>
      </c>
      <c r="OB494">
        <v>63523000000</v>
      </c>
      <c r="OC494">
        <v>38979333333.333336</v>
      </c>
      <c r="OD494">
        <v>25017000000</v>
      </c>
      <c r="OE494">
        <v>13962333333.333334</v>
      </c>
      <c r="OF494">
        <v>24543666666.666668</v>
      </c>
      <c r="OG494">
        <v>9333333333.333334</v>
      </c>
      <c r="OH494">
        <v>757666666.66666663</v>
      </c>
      <c r="OI494">
        <v>8342333333.333333</v>
      </c>
      <c r="OJ494">
        <v>6110000000</v>
      </c>
      <c r="OK494">
        <v>83085333333.333328</v>
      </c>
      <c r="OL494">
        <v>19948000000</v>
      </c>
      <c r="OM494">
        <v>17593333333.333332</v>
      </c>
      <c r="ON494">
        <v>2354666666.6666665</v>
      </c>
      <c r="OO494">
        <v>0</v>
      </c>
      <c r="OP494">
        <v>15312666666.666666</v>
      </c>
      <c r="OQ494">
        <v>8897666666.666666</v>
      </c>
      <c r="OR494">
        <v>3774333333.3333335</v>
      </c>
      <c r="OS494">
        <v>2640666666.6666665</v>
      </c>
      <c r="OT494">
        <v>17762000000</v>
      </c>
      <c r="OU494">
        <v>10740666666.666666</v>
      </c>
      <c r="OV494">
        <v>7051000000</v>
      </c>
      <c r="OW494">
        <v>853666666.66666663</v>
      </c>
      <c r="OX494">
        <v>11837666666.666666</v>
      </c>
      <c r="OY494">
        <v>10984333333.333334</v>
      </c>
      <c r="OZ494">
        <v>19101666666.666668</v>
      </c>
      <c r="PA494">
        <v>85195666666.666672</v>
      </c>
      <c r="PB494">
        <v>66094000000</v>
      </c>
    </row>
    <row r="495" spans="1:418" x14ac:dyDescent="0.45">
      <c r="A495" s="71">
        <v>32082</v>
      </c>
      <c r="B495">
        <v>115.4</v>
      </c>
      <c r="C495">
        <v>115.8</v>
      </c>
      <c r="D495">
        <v>123.4</v>
      </c>
      <c r="F495">
        <v>124.6</v>
      </c>
      <c r="H495">
        <v>134.4</v>
      </c>
      <c r="I495">
        <v>128.5</v>
      </c>
      <c r="J495">
        <v>127.1</v>
      </c>
      <c r="K495">
        <v>127.1</v>
      </c>
      <c r="L495">
        <v>103.7</v>
      </c>
      <c r="M495">
        <v>97.8</v>
      </c>
      <c r="N495">
        <v>80.900000000000006</v>
      </c>
      <c r="O495">
        <v>80.2</v>
      </c>
      <c r="Q495">
        <v>104</v>
      </c>
      <c r="R495">
        <v>111.2</v>
      </c>
      <c r="S495">
        <v>93.3</v>
      </c>
      <c r="U495">
        <v>128.19999999999999</v>
      </c>
      <c r="V495">
        <v>135.69999999999999</v>
      </c>
      <c r="W495">
        <v>107.5</v>
      </c>
      <c r="AA495">
        <v>111.1</v>
      </c>
      <c r="AL495">
        <v>112.4</v>
      </c>
      <c r="AP495">
        <v>114.7</v>
      </c>
      <c r="AQ495">
        <v>114.5</v>
      </c>
      <c r="AR495">
        <v>112.7</v>
      </c>
      <c r="AT495">
        <v>115.7</v>
      </c>
      <c r="AU495">
        <v>108.3</v>
      </c>
      <c r="BC495">
        <v>117.6</v>
      </c>
      <c r="BD495">
        <v>120.4</v>
      </c>
      <c r="BG495">
        <v>111</v>
      </c>
      <c r="BH495">
        <v>112.4</v>
      </c>
      <c r="BI495">
        <v>111</v>
      </c>
      <c r="BJ495">
        <v>108.6</v>
      </c>
      <c r="BK495">
        <v>102.4</v>
      </c>
      <c r="BM495">
        <v>115.2</v>
      </c>
      <c r="BO495">
        <v>111.9</v>
      </c>
      <c r="BQ495">
        <v>116.6</v>
      </c>
      <c r="BR495">
        <v>141.1</v>
      </c>
      <c r="BS495">
        <v>120</v>
      </c>
      <c r="CB495">
        <v>133.4</v>
      </c>
      <c r="CF495">
        <v>146.6</v>
      </c>
      <c r="CG495">
        <v>90.3</v>
      </c>
      <c r="CJ495">
        <v>104.8</v>
      </c>
      <c r="CL495">
        <v>106.8</v>
      </c>
      <c r="CO495">
        <v>121</v>
      </c>
      <c r="CP495">
        <v>129</v>
      </c>
      <c r="CQ495">
        <v>132.69999999999999</v>
      </c>
      <c r="CR495">
        <v>115.5</v>
      </c>
      <c r="CS495">
        <v>104.5</v>
      </c>
      <c r="CU495">
        <v>155.30000000000001</v>
      </c>
      <c r="CW495">
        <v>125.3</v>
      </c>
      <c r="CX495">
        <v>111.2</v>
      </c>
      <c r="CZ495">
        <v>138.19999999999999</v>
      </c>
      <c r="DA495">
        <v>120.9</v>
      </c>
      <c r="DI495">
        <v>105.7</v>
      </c>
      <c r="DK495">
        <v>104.9</v>
      </c>
      <c r="DQ495">
        <v>110.6</v>
      </c>
      <c r="DX495">
        <v>105.7</v>
      </c>
      <c r="EB495">
        <v>115.4</v>
      </c>
      <c r="EC495">
        <v>119</v>
      </c>
      <c r="EE495">
        <v>117.3</v>
      </c>
      <c r="EF495">
        <v>113.5</v>
      </c>
      <c r="EI495">
        <v>110.6</v>
      </c>
      <c r="EK495">
        <v>118.6</v>
      </c>
      <c r="EP495">
        <v>115.7</v>
      </c>
      <c r="EQ495">
        <v>112.6</v>
      </c>
      <c r="ER495">
        <v>112.1</v>
      </c>
      <c r="EW495">
        <v>125.5</v>
      </c>
      <c r="EY495">
        <v>113</v>
      </c>
      <c r="EZ495">
        <v>110.2</v>
      </c>
      <c r="FA495">
        <v>111.5</v>
      </c>
      <c r="FB495">
        <v>112.1</v>
      </c>
      <c r="FC495">
        <v>109.2</v>
      </c>
      <c r="FE495">
        <v>109.9</v>
      </c>
      <c r="FF495">
        <v>104.8</v>
      </c>
      <c r="FG495">
        <v>113.7</v>
      </c>
      <c r="FH495">
        <v>114.5</v>
      </c>
      <c r="FI495">
        <v>105.2</v>
      </c>
      <c r="FJ495">
        <v>121</v>
      </c>
      <c r="FM495">
        <v>109.4</v>
      </c>
      <c r="FO495">
        <v>109.4</v>
      </c>
      <c r="FP495">
        <v>106.7</v>
      </c>
      <c r="FQ495">
        <v>111.3</v>
      </c>
      <c r="FS495">
        <v>102</v>
      </c>
      <c r="FX495">
        <v>107.3</v>
      </c>
      <c r="FY495">
        <v>106.2</v>
      </c>
      <c r="GA495">
        <v>115.8</v>
      </c>
      <c r="GC495">
        <v>116.2</v>
      </c>
      <c r="GD495">
        <v>113.2</v>
      </c>
      <c r="GF495">
        <v>116.1</v>
      </c>
      <c r="GH495">
        <v>82.7</v>
      </c>
      <c r="GI495">
        <v>82.6</v>
      </c>
      <c r="GJ495">
        <v>81.5</v>
      </c>
      <c r="GL495">
        <v>85.6</v>
      </c>
      <c r="GP495">
        <v>116.5</v>
      </c>
      <c r="GR495">
        <v>149</v>
      </c>
      <c r="GZ495">
        <v>133</v>
      </c>
      <c r="HA495">
        <v>134.4</v>
      </c>
      <c r="HB495">
        <v>145.30000000000001</v>
      </c>
      <c r="HC495">
        <v>132.6</v>
      </c>
      <c r="HD495">
        <v>131.80000000000001</v>
      </c>
      <c r="HE495">
        <v>133.6</v>
      </c>
      <c r="HI495">
        <v>12.3</v>
      </c>
      <c r="HL495">
        <v>106.3</v>
      </c>
      <c r="IA495">
        <v>106.3</v>
      </c>
      <c r="IE495">
        <v>116.5</v>
      </c>
      <c r="IH495">
        <v>107.1</v>
      </c>
      <c r="IN495">
        <v>128.5</v>
      </c>
      <c r="IU495">
        <v>141.80000000000001</v>
      </c>
      <c r="IV495">
        <v>143.6</v>
      </c>
      <c r="IW495">
        <v>142.4</v>
      </c>
      <c r="IX495">
        <v>14</v>
      </c>
      <c r="JJ495">
        <v>131.4</v>
      </c>
      <c r="JL495">
        <v>8.6999999999999993</v>
      </c>
      <c r="JQ495">
        <v>128.30000000000001</v>
      </c>
      <c r="JX495">
        <v>120.1</v>
      </c>
      <c r="JY495">
        <v>119.1</v>
      </c>
      <c r="JZ495">
        <v>115.5</v>
      </c>
      <c r="KA495">
        <v>112.8</v>
      </c>
      <c r="KB495">
        <v>118.9</v>
      </c>
      <c r="KC495">
        <v>119.5</v>
      </c>
      <c r="KD495">
        <v>114.3</v>
      </c>
      <c r="KE495">
        <v>113.3</v>
      </c>
      <c r="KF495">
        <v>338.8</v>
      </c>
      <c r="KG495">
        <v>112.2</v>
      </c>
      <c r="KH495">
        <v>111.8</v>
      </c>
      <c r="KI495">
        <v>112</v>
      </c>
      <c r="KJ495">
        <v>106.2</v>
      </c>
      <c r="KK495">
        <v>105.9</v>
      </c>
      <c r="KL495">
        <v>113.8</v>
      </c>
      <c r="KQ495">
        <v>121</v>
      </c>
      <c r="KR495">
        <v>124.9</v>
      </c>
      <c r="KT495">
        <v>11417333333.333334</v>
      </c>
      <c r="KU495">
        <v>1050305333333.3334</v>
      </c>
      <c r="KV495">
        <v>425576666666.66669</v>
      </c>
      <c r="KW495">
        <v>149983000000</v>
      </c>
      <c r="KX495">
        <v>64209333333.333336</v>
      </c>
      <c r="KY495">
        <v>42215333333.333336</v>
      </c>
      <c r="KZ495">
        <v>13727000000</v>
      </c>
      <c r="LA495">
        <v>8267000000</v>
      </c>
      <c r="LB495">
        <v>36904666666.666664</v>
      </c>
      <c r="LC495">
        <v>21825333333.333332</v>
      </c>
      <c r="LD495">
        <v>7321333333.333333</v>
      </c>
      <c r="LE495">
        <v>4997333333.333333</v>
      </c>
      <c r="LF495">
        <v>2760666666.6666665</v>
      </c>
      <c r="LG495">
        <v>30914000000</v>
      </c>
      <c r="LH495">
        <v>16846666666.666666</v>
      </c>
      <c r="LI495">
        <v>5372666666.666667</v>
      </c>
      <c r="LJ495">
        <v>5132333333.333333</v>
      </c>
      <c r="LK495">
        <v>2971333333.3333335</v>
      </c>
      <c r="LL495">
        <v>591000000</v>
      </c>
      <c r="LM495">
        <v>17955000000</v>
      </c>
      <c r="LN495">
        <v>9032666666.666666</v>
      </c>
      <c r="LO495">
        <v>4258333333.3333335</v>
      </c>
      <c r="LP495">
        <v>1440666666.6666667</v>
      </c>
      <c r="LQ495">
        <v>2782666666.6666665</v>
      </c>
      <c r="LR495">
        <v>440666666.66666669</v>
      </c>
      <c r="LS495">
        <v>275593666666.66669</v>
      </c>
      <c r="LT495">
        <v>108708000000</v>
      </c>
      <c r="LU495">
        <v>94394000000</v>
      </c>
      <c r="LV495">
        <v>14075666666.666666</v>
      </c>
      <c r="LW495">
        <v>238333333.33333334</v>
      </c>
      <c r="LX495">
        <v>56860666666.666664</v>
      </c>
      <c r="LY495">
        <v>46833666666.666664</v>
      </c>
      <c r="LZ495">
        <v>28101000000</v>
      </c>
      <c r="MA495">
        <v>16366333333.333334</v>
      </c>
      <c r="MB495">
        <v>2366000000</v>
      </c>
      <c r="MC495">
        <v>10027000000</v>
      </c>
      <c r="MD495">
        <v>33222333333.333332</v>
      </c>
      <c r="ME495">
        <v>29482000000</v>
      </c>
      <c r="MF495">
        <v>3740333333.3333335</v>
      </c>
      <c r="MG495">
        <v>76803000000</v>
      </c>
      <c r="MH495">
        <v>14138666666.666666</v>
      </c>
      <c r="MI495">
        <v>13393666666.666666</v>
      </c>
      <c r="MJ495">
        <v>15572666666.666666</v>
      </c>
      <c r="MK495">
        <v>11094666666.666666</v>
      </c>
      <c r="ML495">
        <v>11641333333.333334</v>
      </c>
      <c r="MM495">
        <v>9805666666.666666</v>
      </c>
      <c r="MN495">
        <v>1156333333.3333333</v>
      </c>
      <c r="MO495">
        <v>624728666666.66663</v>
      </c>
      <c r="MP495">
        <v>605627000000</v>
      </c>
      <c r="MQ495">
        <v>195768666666.66666</v>
      </c>
      <c r="MR495">
        <v>158776666666.66666</v>
      </c>
      <c r="MS495">
        <v>43203000000</v>
      </c>
      <c r="MT495">
        <v>113692000000</v>
      </c>
      <c r="MU495">
        <v>1728333333.3333333</v>
      </c>
      <c r="MV495">
        <v>153000000</v>
      </c>
      <c r="MW495">
        <v>36992000000</v>
      </c>
      <c r="MX495">
        <v>7217666666.666667</v>
      </c>
      <c r="MY495">
        <v>29774333333.333332</v>
      </c>
      <c r="MZ495">
        <v>21047333333.333332</v>
      </c>
      <c r="NA495">
        <v>8727000000</v>
      </c>
      <c r="NB495">
        <v>126849000000</v>
      </c>
      <c r="NC495">
        <v>57200666666.666664</v>
      </c>
      <c r="ND495">
        <v>34666666666.666664</v>
      </c>
      <c r="NE495">
        <v>9191666666.666666</v>
      </c>
      <c r="NF495">
        <v>13342333333.333334</v>
      </c>
      <c r="NG495">
        <v>69648333333.333328</v>
      </c>
      <c r="NH495">
        <v>58851000000</v>
      </c>
      <c r="NI495">
        <v>10797333333.333334</v>
      </c>
      <c r="NJ495">
        <v>35545666666.666664</v>
      </c>
      <c r="NK495">
        <v>24782666666.666668</v>
      </c>
      <c r="NL495">
        <v>21357000000</v>
      </c>
      <c r="NM495">
        <v>3425666666.6666665</v>
      </c>
      <c r="NN495">
        <v>10763000000</v>
      </c>
      <c r="NO495">
        <v>3382333333.3333335</v>
      </c>
      <c r="NP495">
        <v>7243000000</v>
      </c>
      <c r="NQ495">
        <v>137666666.66666666</v>
      </c>
      <c r="NR495">
        <v>30147666666.666668</v>
      </c>
      <c r="NS495">
        <v>12280000000</v>
      </c>
      <c r="NT495">
        <v>9449000000</v>
      </c>
      <c r="NU495">
        <v>5856666666.666667</v>
      </c>
      <c r="NV495">
        <v>2562000000</v>
      </c>
      <c r="NW495">
        <v>70707666666.666672</v>
      </c>
      <c r="NX495">
        <v>62959333333.333336</v>
      </c>
      <c r="NY495">
        <v>61037000000</v>
      </c>
      <c r="NZ495">
        <v>1922333333.3333333</v>
      </c>
      <c r="OA495">
        <v>7748333333.333333</v>
      </c>
      <c r="OB495">
        <v>63523000000</v>
      </c>
      <c r="OC495">
        <v>38979333333.333336</v>
      </c>
      <c r="OD495">
        <v>25017000000</v>
      </c>
      <c r="OE495">
        <v>13962333333.333334</v>
      </c>
      <c r="OF495">
        <v>24543666666.666668</v>
      </c>
      <c r="OG495">
        <v>9333333333.333334</v>
      </c>
      <c r="OH495">
        <v>757666666.66666663</v>
      </c>
      <c r="OI495">
        <v>8342333333.333333</v>
      </c>
      <c r="OJ495">
        <v>6110000000</v>
      </c>
      <c r="OK495">
        <v>83085333333.333328</v>
      </c>
      <c r="OL495">
        <v>19948000000</v>
      </c>
      <c r="OM495">
        <v>17593333333.333332</v>
      </c>
      <c r="ON495">
        <v>2354666666.6666665</v>
      </c>
      <c r="OO495">
        <v>0</v>
      </c>
      <c r="OP495">
        <v>15312666666.666666</v>
      </c>
      <c r="OQ495">
        <v>8897666666.666666</v>
      </c>
      <c r="OR495">
        <v>3774333333.3333335</v>
      </c>
      <c r="OS495">
        <v>2640666666.6666665</v>
      </c>
      <c r="OT495">
        <v>17762000000</v>
      </c>
      <c r="OU495">
        <v>10740666666.666666</v>
      </c>
      <c r="OV495">
        <v>7051000000</v>
      </c>
      <c r="OW495">
        <v>853666666.66666663</v>
      </c>
      <c r="OX495">
        <v>11837666666.666666</v>
      </c>
      <c r="OY495">
        <v>10984333333.333334</v>
      </c>
      <c r="OZ495">
        <v>19101666666.666668</v>
      </c>
      <c r="PA495">
        <v>85195666666.666672</v>
      </c>
      <c r="PB495">
        <v>66094000000</v>
      </c>
    </row>
    <row r="496" spans="1:418" x14ac:dyDescent="0.45">
      <c r="A496" s="71">
        <v>32112</v>
      </c>
      <c r="B496">
        <v>115.6</v>
      </c>
      <c r="C496">
        <v>116.1</v>
      </c>
      <c r="D496">
        <v>124.1</v>
      </c>
      <c r="F496">
        <v>125.5</v>
      </c>
      <c r="H496">
        <v>135</v>
      </c>
      <c r="I496">
        <v>128.5</v>
      </c>
      <c r="J496">
        <v>127.8</v>
      </c>
      <c r="K496">
        <v>127.8</v>
      </c>
      <c r="L496">
        <v>103.4</v>
      </c>
      <c r="M496">
        <v>97.5</v>
      </c>
      <c r="N496">
        <v>80</v>
      </c>
      <c r="O496">
        <v>78.3</v>
      </c>
      <c r="Q496">
        <v>103.7</v>
      </c>
      <c r="R496">
        <v>110.7</v>
      </c>
      <c r="S496">
        <v>93.6</v>
      </c>
      <c r="U496">
        <v>128.6</v>
      </c>
      <c r="V496">
        <v>136.69999999999999</v>
      </c>
      <c r="W496">
        <v>107.4</v>
      </c>
      <c r="AA496">
        <v>111.5</v>
      </c>
      <c r="AL496">
        <v>112.5</v>
      </c>
      <c r="AP496">
        <v>115.2</v>
      </c>
      <c r="AQ496">
        <v>115.1</v>
      </c>
      <c r="AR496">
        <v>113.4</v>
      </c>
      <c r="AT496">
        <v>116.9</v>
      </c>
      <c r="AU496">
        <v>107.8</v>
      </c>
      <c r="BC496">
        <v>117.6</v>
      </c>
      <c r="BD496">
        <v>121.1</v>
      </c>
      <c r="BG496">
        <v>110.2</v>
      </c>
      <c r="BH496">
        <v>112.1</v>
      </c>
      <c r="BI496">
        <v>110.5</v>
      </c>
      <c r="BJ496">
        <v>108.5</v>
      </c>
      <c r="BK496">
        <v>102</v>
      </c>
      <c r="BM496">
        <v>113.6</v>
      </c>
      <c r="BO496">
        <v>108.2</v>
      </c>
      <c r="BQ496">
        <v>115.2</v>
      </c>
      <c r="BR496">
        <v>141.1</v>
      </c>
      <c r="BS496">
        <v>118.9</v>
      </c>
      <c r="CB496">
        <v>134.30000000000001</v>
      </c>
      <c r="CF496">
        <v>147.6</v>
      </c>
      <c r="CG496">
        <v>80.5</v>
      </c>
      <c r="CJ496">
        <v>104.1</v>
      </c>
      <c r="CL496">
        <v>107</v>
      </c>
      <c r="CO496">
        <v>126.5</v>
      </c>
      <c r="CP496">
        <v>137.69999999999999</v>
      </c>
      <c r="CQ496">
        <v>133.19999999999999</v>
      </c>
      <c r="CR496">
        <v>115.2</v>
      </c>
      <c r="CS496">
        <v>118.2</v>
      </c>
      <c r="CU496">
        <v>137.9</v>
      </c>
      <c r="CW496">
        <v>142.4</v>
      </c>
      <c r="CX496">
        <v>113.2</v>
      </c>
      <c r="CZ496">
        <v>139.30000000000001</v>
      </c>
      <c r="DA496">
        <v>127.3</v>
      </c>
      <c r="DI496">
        <v>106.2</v>
      </c>
      <c r="DK496">
        <v>104.9</v>
      </c>
      <c r="DQ496">
        <v>110.8</v>
      </c>
      <c r="DX496">
        <v>105.7</v>
      </c>
      <c r="EB496">
        <v>115.6</v>
      </c>
      <c r="EC496">
        <v>119</v>
      </c>
      <c r="EE496">
        <v>116.7</v>
      </c>
      <c r="EF496">
        <v>113.2</v>
      </c>
      <c r="EI496">
        <v>110.6</v>
      </c>
      <c r="EK496">
        <v>118.9</v>
      </c>
      <c r="EP496">
        <v>115.9</v>
      </c>
      <c r="EQ496">
        <v>112.6</v>
      </c>
      <c r="ER496">
        <v>112.2</v>
      </c>
      <c r="EW496">
        <v>125.8</v>
      </c>
      <c r="EY496">
        <v>112.7</v>
      </c>
      <c r="EZ496">
        <v>110.3</v>
      </c>
      <c r="FA496">
        <v>111.8</v>
      </c>
      <c r="FB496">
        <v>111.4</v>
      </c>
      <c r="FC496">
        <v>109.2</v>
      </c>
      <c r="FE496">
        <v>110</v>
      </c>
      <c r="FF496">
        <v>104.3</v>
      </c>
      <c r="FG496">
        <v>112.7</v>
      </c>
      <c r="FH496">
        <v>113.4</v>
      </c>
      <c r="FI496">
        <v>103.8</v>
      </c>
      <c r="FJ496">
        <v>122</v>
      </c>
      <c r="FM496">
        <v>109.3</v>
      </c>
      <c r="FO496">
        <v>109.3</v>
      </c>
      <c r="FP496">
        <v>107</v>
      </c>
      <c r="FQ496">
        <v>111.4</v>
      </c>
      <c r="FS496">
        <v>102.3</v>
      </c>
      <c r="FX496">
        <v>107.2</v>
      </c>
      <c r="FY496">
        <v>106.1</v>
      </c>
      <c r="GA496">
        <v>115.4</v>
      </c>
      <c r="GC496">
        <v>115.7</v>
      </c>
      <c r="GD496">
        <v>112.9</v>
      </c>
      <c r="GF496">
        <v>116.4</v>
      </c>
      <c r="GH496">
        <v>82.1</v>
      </c>
      <c r="GI496">
        <v>81.900000000000006</v>
      </c>
      <c r="GJ496">
        <v>80.900000000000006</v>
      </c>
      <c r="GL496">
        <v>85.3</v>
      </c>
      <c r="GP496">
        <v>116.9</v>
      </c>
      <c r="GR496">
        <v>149.1</v>
      </c>
      <c r="GZ496">
        <v>133.5</v>
      </c>
      <c r="HA496">
        <v>135.1</v>
      </c>
      <c r="HB496">
        <v>146.1</v>
      </c>
      <c r="HC496">
        <v>133.1</v>
      </c>
      <c r="HD496">
        <v>132.30000000000001</v>
      </c>
      <c r="HE496">
        <v>133.9</v>
      </c>
      <c r="HI496">
        <v>12.4</v>
      </c>
      <c r="HL496">
        <v>107.3</v>
      </c>
      <c r="IA496">
        <v>106.3</v>
      </c>
      <c r="IE496">
        <v>117.2</v>
      </c>
      <c r="IH496">
        <v>108</v>
      </c>
      <c r="IN496">
        <v>128.4</v>
      </c>
      <c r="IU496">
        <v>142.6</v>
      </c>
      <c r="IV496">
        <v>144.80000000000001</v>
      </c>
      <c r="IW496">
        <v>143.6</v>
      </c>
      <c r="IX496">
        <v>14.1</v>
      </c>
      <c r="JJ496">
        <v>132.1</v>
      </c>
      <c r="JL496">
        <v>8.6999999999999993</v>
      </c>
      <c r="JQ496">
        <v>128.69999999999999</v>
      </c>
      <c r="JX496">
        <v>120.4</v>
      </c>
      <c r="JY496">
        <v>119.4</v>
      </c>
      <c r="JZ496">
        <v>115.7</v>
      </c>
      <c r="KA496">
        <v>112.8</v>
      </c>
      <c r="KB496">
        <v>118.9</v>
      </c>
      <c r="KC496">
        <v>119.6</v>
      </c>
      <c r="KD496">
        <v>114.5</v>
      </c>
      <c r="KE496">
        <v>113.4</v>
      </c>
      <c r="KF496">
        <v>338.8</v>
      </c>
      <c r="KG496">
        <v>111.7</v>
      </c>
      <c r="KH496">
        <v>111.5</v>
      </c>
      <c r="KI496">
        <v>112.7</v>
      </c>
      <c r="KJ496">
        <v>106</v>
      </c>
      <c r="KK496">
        <v>105.6</v>
      </c>
      <c r="KL496">
        <v>113.7</v>
      </c>
      <c r="KQ496">
        <v>121.3</v>
      </c>
      <c r="KR496">
        <v>125.1</v>
      </c>
      <c r="KT496">
        <v>11417333333.333334</v>
      </c>
      <c r="KU496">
        <v>1050305333333.3334</v>
      </c>
      <c r="KV496">
        <v>425576666666.66669</v>
      </c>
      <c r="KW496">
        <v>149983000000</v>
      </c>
      <c r="KX496">
        <v>64209333333.333336</v>
      </c>
      <c r="KY496">
        <v>42215333333.333336</v>
      </c>
      <c r="KZ496">
        <v>13727000000</v>
      </c>
      <c r="LA496">
        <v>8267000000</v>
      </c>
      <c r="LB496">
        <v>36904666666.666664</v>
      </c>
      <c r="LC496">
        <v>21825333333.333332</v>
      </c>
      <c r="LD496">
        <v>7321333333.333333</v>
      </c>
      <c r="LE496">
        <v>4997333333.333333</v>
      </c>
      <c r="LF496">
        <v>2760666666.6666665</v>
      </c>
      <c r="LG496">
        <v>30914000000</v>
      </c>
      <c r="LH496">
        <v>16846666666.666666</v>
      </c>
      <c r="LI496">
        <v>5372666666.666667</v>
      </c>
      <c r="LJ496">
        <v>5132333333.333333</v>
      </c>
      <c r="LK496">
        <v>2971333333.3333335</v>
      </c>
      <c r="LL496">
        <v>591000000</v>
      </c>
      <c r="LM496">
        <v>17955000000</v>
      </c>
      <c r="LN496">
        <v>9032666666.666666</v>
      </c>
      <c r="LO496">
        <v>4258333333.3333335</v>
      </c>
      <c r="LP496">
        <v>1440666666.6666667</v>
      </c>
      <c r="LQ496">
        <v>2782666666.6666665</v>
      </c>
      <c r="LR496">
        <v>440666666.66666669</v>
      </c>
      <c r="LS496">
        <v>275593666666.66669</v>
      </c>
      <c r="LT496">
        <v>108708000000</v>
      </c>
      <c r="LU496">
        <v>94394000000</v>
      </c>
      <c r="LV496">
        <v>14075666666.666666</v>
      </c>
      <c r="LW496">
        <v>238333333.33333334</v>
      </c>
      <c r="LX496">
        <v>56860666666.666664</v>
      </c>
      <c r="LY496">
        <v>46833666666.666664</v>
      </c>
      <c r="LZ496">
        <v>28101000000</v>
      </c>
      <c r="MA496">
        <v>16366333333.333334</v>
      </c>
      <c r="MB496">
        <v>2366000000</v>
      </c>
      <c r="MC496">
        <v>10027000000</v>
      </c>
      <c r="MD496">
        <v>33222333333.333332</v>
      </c>
      <c r="ME496">
        <v>29482000000</v>
      </c>
      <c r="MF496">
        <v>3740333333.3333335</v>
      </c>
      <c r="MG496">
        <v>76803000000</v>
      </c>
      <c r="MH496">
        <v>14138666666.666666</v>
      </c>
      <c r="MI496">
        <v>13393666666.666666</v>
      </c>
      <c r="MJ496">
        <v>15572666666.666666</v>
      </c>
      <c r="MK496">
        <v>11094666666.666666</v>
      </c>
      <c r="ML496">
        <v>11641333333.333334</v>
      </c>
      <c r="MM496">
        <v>9805666666.666666</v>
      </c>
      <c r="MN496">
        <v>1156333333.3333333</v>
      </c>
      <c r="MO496">
        <v>624728666666.66663</v>
      </c>
      <c r="MP496">
        <v>605627000000</v>
      </c>
      <c r="MQ496">
        <v>195768666666.66666</v>
      </c>
      <c r="MR496">
        <v>158776666666.66666</v>
      </c>
      <c r="MS496">
        <v>43203000000</v>
      </c>
      <c r="MT496">
        <v>113692000000</v>
      </c>
      <c r="MU496">
        <v>1728333333.3333333</v>
      </c>
      <c r="MV496">
        <v>153000000</v>
      </c>
      <c r="MW496">
        <v>36992000000</v>
      </c>
      <c r="MX496">
        <v>7217666666.666667</v>
      </c>
      <c r="MY496">
        <v>29774333333.333332</v>
      </c>
      <c r="MZ496">
        <v>21047333333.333332</v>
      </c>
      <c r="NA496">
        <v>8727000000</v>
      </c>
      <c r="NB496">
        <v>126849000000</v>
      </c>
      <c r="NC496">
        <v>57200666666.666664</v>
      </c>
      <c r="ND496">
        <v>34666666666.666664</v>
      </c>
      <c r="NE496">
        <v>9191666666.666666</v>
      </c>
      <c r="NF496">
        <v>13342333333.333334</v>
      </c>
      <c r="NG496">
        <v>69648333333.333328</v>
      </c>
      <c r="NH496">
        <v>58851000000</v>
      </c>
      <c r="NI496">
        <v>10797333333.333334</v>
      </c>
      <c r="NJ496">
        <v>35545666666.666664</v>
      </c>
      <c r="NK496">
        <v>24782666666.666668</v>
      </c>
      <c r="NL496">
        <v>21357000000</v>
      </c>
      <c r="NM496">
        <v>3425666666.6666665</v>
      </c>
      <c r="NN496">
        <v>10763000000</v>
      </c>
      <c r="NO496">
        <v>3382333333.3333335</v>
      </c>
      <c r="NP496">
        <v>7243000000</v>
      </c>
      <c r="NQ496">
        <v>137666666.66666666</v>
      </c>
      <c r="NR496">
        <v>30147666666.666668</v>
      </c>
      <c r="NS496">
        <v>12280000000</v>
      </c>
      <c r="NT496">
        <v>9449000000</v>
      </c>
      <c r="NU496">
        <v>5856666666.666667</v>
      </c>
      <c r="NV496">
        <v>2562000000</v>
      </c>
      <c r="NW496">
        <v>70707666666.666672</v>
      </c>
      <c r="NX496">
        <v>62959333333.333336</v>
      </c>
      <c r="NY496">
        <v>61037000000</v>
      </c>
      <c r="NZ496">
        <v>1922333333.3333333</v>
      </c>
      <c r="OA496">
        <v>7748333333.333333</v>
      </c>
      <c r="OB496">
        <v>63523000000</v>
      </c>
      <c r="OC496">
        <v>38979333333.333336</v>
      </c>
      <c r="OD496">
        <v>25017000000</v>
      </c>
      <c r="OE496">
        <v>13962333333.333334</v>
      </c>
      <c r="OF496">
        <v>24543666666.666668</v>
      </c>
      <c r="OG496">
        <v>9333333333.333334</v>
      </c>
      <c r="OH496">
        <v>757666666.66666663</v>
      </c>
      <c r="OI496">
        <v>8342333333.333333</v>
      </c>
      <c r="OJ496">
        <v>6110000000</v>
      </c>
      <c r="OK496">
        <v>83085333333.333328</v>
      </c>
      <c r="OL496">
        <v>19948000000</v>
      </c>
      <c r="OM496">
        <v>17593333333.333332</v>
      </c>
      <c r="ON496">
        <v>2354666666.6666665</v>
      </c>
      <c r="OO496">
        <v>0</v>
      </c>
      <c r="OP496">
        <v>15312666666.666666</v>
      </c>
      <c r="OQ496">
        <v>8897666666.666666</v>
      </c>
      <c r="OR496">
        <v>3774333333.3333335</v>
      </c>
      <c r="OS496">
        <v>2640666666.6666665</v>
      </c>
      <c r="OT496">
        <v>17762000000</v>
      </c>
      <c r="OU496">
        <v>10740666666.666666</v>
      </c>
      <c r="OV496">
        <v>7051000000</v>
      </c>
      <c r="OW496">
        <v>853666666.66666663</v>
      </c>
      <c r="OX496">
        <v>11837666666.666666</v>
      </c>
      <c r="OY496">
        <v>10984333333.333334</v>
      </c>
      <c r="OZ496">
        <v>19101666666.666668</v>
      </c>
      <c r="PA496">
        <v>85195666666.666672</v>
      </c>
      <c r="PB496">
        <v>66094000000</v>
      </c>
    </row>
    <row r="497" spans="1:418" x14ac:dyDescent="0.45">
      <c r="A497" s="71">
        <v>32143</v>
      </c>
      <c r="B497">
        <v>116</v>
      </c>
      <c r="C497">
        <v>116.4</v>
      </c>
      <c r="D497">
        <v>124.6</v>
      </c>
      <c r="F497">
        <v>125.9</v>
      </c>
      <c r="H497">
        <v>135.80000000000001</v>
      </c>
      <c r="I497">
        <v>130.19999999999999</v>
      </c>
      <c r="J497">
        <v>128.5</v>
      </c>
      <c r="K497">
        <v>128.5</v>
      </c>
      <c r="L497">
        <v>103.2</v>
      </c>
      <c r="M497">
        <v>97</v>
      </c>
      <c r="N497">
        <v>78.5</v>
      </c>
      <c r="O497">
        <v>76.8</v>
      </c>
      <c r="Q497">
        <v>103.4</v>
      </c>
      <c r="R497">
        <v>110.5</v>
      </c>
      <c r="S497">
        <v>92.8</v>
      </c>
      <c r="U497">
        <v>129.1</v>
      </c>
      <c r="V497">
        <v>137.6</v>
      </c>
      <c r="W497">
        <v>107.5</v>
      </c>
      <c r="AA497">
        <v>110.5</v>
      </c>
      <c r="AL497">
        <v>113.1</v>
      </c>
      <c r="AP497">
        <v>115.6</v>
      </c>
      <c r="AQ497">
        <v>115.6</v>
      </c>
      <c r="AR497">
        <v>113.9</v>
      </c>
      <c r="AT497">
        <v>117.4</v>
      </c>
      <c r="AU497">
        <v>107.9</v>
      </c>
      <c r="BC497">
        <v>117.6</v>
      </c>
      <c r="BD497">
        <v>122.6</v>
      </c>
      <c r="BG497">
        <v>110.3</v>
      </c>
      <c r="BH497">
        <v>111.9</v>
      </c>
      <c r="BI497">
        <v>110.1</v>
      </c>
      <c r="BJ497">
        <v>107.7</v>
      </c>
      <c r="BK497">
        <v>101.4</v>
      </c>
      <c r="BM497">
        <v>113.5</v>
      </c>
      <c r="BO497">
        <v>105.2</v>
      </c>
      <c r="BQ497">
        <v>117.6</v>
      </c>
      <c r="BR497">
        <v>141.1</v>
      </c>
      <c r="BS497">
        <v>115.9</v>
      </c>
      <c r="CB497">
        <v>134.19999999999999</v>
      </c>
      <c r="CF497">
        <v>147.1</v>
      </c>
      <c r="CG497">
        <v>85</v>
      </c>
      <c r="CJ497">
        <v>104.1</v>
      </c>
      <c r="CL497">
        <v>107.7</v>
      </c>
      <c r="CO497">
        <v>126.9</v>
      </c>
      <c r="CP497">
        <v>138</v>
      </c>
      <c r="CQ497">
        <v>132.1</v>
      </c>
      <c r="CR497">
        <v>116.9</v>
      </c>
      <c r="CS497">
        <v>113.9</v>
      </c>
      <c r="CU497">
        <v>132.69999999999999</v>
      </c>
      <c r="CW497">
        <v>143.9</v>
      </c>
      <c r="CX497">
        <v>112.4</v>
      </c>
      <c r="CZ497">
        <v>123.2</v>
      </c>
      <c r="DA497">
        <v>136.1</v>
      </c>
      <c r="DI497">
        <v>106.4</v>
      </c>
      <c r="DK497">
        <v>105.4</v>
      </c>
      <c r="DQ497">
        <v>111.2</v>
      </c>
      <c r="DX497">
        <v>105.7</v>
      </c>
      <c r="EB497">
        <v>115.9</v>
      </c>
      <c r="EC497">
        <v>118.9</v>
      </c>
      <c r="EE497">
        <v>117.4</v>
      </c>
      <c r="EF497">
        <v>114.6</v>
      </c>
      <c r="EI497">
        <v>110.6</v>
      </c>
      <c r="EK497">
        <v>119.3</v>
      </c>
      <c r="EP497">
        <v>116.2</v>
      </c>
      <c r="EQ497">
        <v>112.5</v>
      </c>
      <c r="ER497">
        <v>112.1</v>
      </c>
      <c r="EW497">
        <v>127</v>
      </c>
      <c r="EY497">
        <v>113.2</v>
      </c>
      <c r="EZ497">
        <v>110.8</v>
      </c>
      <c r="FA497">
        <v>112.2</v>
      </c>
      <c r="FB497">
        <v>111.7</v>
      </c>
      <c r="FC497">
        <v>110.6</v>
      </c>
      <c r="FE497">
        <v>109.8</v>
      </c>
      <c r="FF497">
        <v>104.7</v>
      </c>
      <c r="FG497">
        <v>113.3</v>
      </c>
      <c r="FH497">
        <v>114</v>
      </c>
      <c r="FI497">
        <v>104.3</v>
      </c>
      <c r="FJ497">
        <v>120.3</v>
      </c>
      <c r="FM497">
        <v>109.9</v>
      </c>
      <c r="FO497">
        <v>109.9</v>
      </c>
      <c r="FP497">
        <v>107.7</v>
      </c>
      <c r="FQ497">
        <v>112.4</v>
      </c>
      <c r="FS497">
        <v>103</v>
      </c>
      <c r="FX497">
        <v>107</v>
      </c>
      <c r="FY497">
        <v>105.9</v>
      </c>
      <c r="GA497">
        <v>115.1</v>
      </c>
      <c r="GC497">
        <v>115.1</v>
      </c>
      <c r="GD497">
        <v>112.9</v>
      </c>
      <c r="GF497">
        <v>115.9</v>
      </c>
      <c r="GH497">
        <v>81.2</v>
      </c>
      <c r="GI497">
        <v>81.099999999999994</v>
      </c>
      <c r="GJ497">
        <v>80.099999999999994</v>
      </c>
      <c r="GL497">
        <v>84.8</v>
      </c>
      <c r="GP497">
        <v>117.2</v>
      </c>
      <c r="GR497">
        <v>150.9</v>
      </c>
      <c r="GZ497">
        <v>134.4</v>
      </c>
      <c r="HA497">
        <v>135.80000000000001</v>
      </c>
      <c r="HB497">
        <v>147</v>
      </c>
      <c r="HC497">
        <v>134.1</v>
      </c>
      <c r="HD497">
        <v>133.5</v>
      </c>
      <c r="HE497">
        <v>135.19999999999999</v>
      </c>
      <c r="HI497">
        <v>12.5</v>
      </c>
      <c r="HL497">
        <v>108</v>
      </c>
      <c r="IA497">
        <v>106.7</v>
      </c>
      <c r="IE497">
        <v>117.1</v>
      </c>
      <c r="IH497">
        <v>108</v>
      </c>
      <c r="IN497">
        <v>129.5</v>
      </c>
      <c r="IU497">
        <v>143.5</v>
      </c>
      <c r="IV497">
        <v>145.5</v>
      </c>
      <c r="IW497">
        <v>144.4</v>
      </c>
      <c r="IX497">
        <v>14.2</v>
      </c>
      <c r="JJ497">
        <v>132.80000000000001</v>
      </c>
      <c r="JL497">
        <v>8.8000000000000007</v>
      </c>
      <c r="JQ497">
        <v>129.30000000000001</v>
      </c>
      <c r="JT497">
        <v>104.4</v>
      </c>
      <c r="JX497">
        <v>120.9</v>
      </c>
      <c r="JY497">
        <v>119.8</v>
      </c>
      <c r="JZ497">
        <v>116</v>
      </c>
      <c r="KA497">
        <v>113</v>
      </c>
      <c r="KB497">
        <v>119.3</v>
      </c>
      <c r="KC497">
        <v>120</v>
      </c>
      <c r="KD497">
        <v>114.8</v>
      </c>
      <c r="KE497">
        <v>113.6</v>
      </c>
      <c r="KF497">
        <v>344</v>
      </c>
      <c r="KG497">
        <v>112.3</v>
      </c>
      <c r="KH497">
        <v>111.4</v>
      </c>
      <c r="KI497">
        <v>113.9</v>
      </c>
      <c r="KJ497">
        <v>106</v>
      </c>
      <c r="KK497">
        <v>105.7</v>
      </c>
      <c r="KL497">
        <v>114.1</v>
      </c>
      <c r="KQ497">
        <v>121.8</v>
      </c>
      <c r="KR497">
        <v>125.4</v>
      </c>
      <c r="KT497">
        <v>12067666666.666666</v>
      </c>
      <c r="KU497">
        <v>1077298666666.6666</v>
      </c>
      <c r="KV497">
        <v>436275333333.33331</v>
      </c>
      <c r="KW497">
        <v>156813000000</v>
      </c>
      <c r="KX497">
        <v>68632666666.666664</v>
      </c>
      <c r="KY497">
        <v>47058666666.666664</v>
      </c>
      <c r="KZ497">
        <v>12864666666.666666</v>
      </c>
      <c r="LA497">
        <v>8709333333.333334</v>
      </c>
      <c r="LB497">
        <v>37429000000</v>
      </c>
      <c r="LC497">
        <v>22015333333.333332</v>
      </c>
      <c r="LD497">
        <v>7364333333.333333</v>
      </c>
      <c r="LE497">
        <v>5255000000</v>
      </c>
      <c r="LF497">
        <v>2794333333.3333335</v>
      </c>
      <c r="LG497">
        <v>32090333333.333332</v>
      </c>
      <c r="LH497">
        <v>17544333333.333332</v>
      </c>
      <c r="LI497">
        <v>5499333333.333333</v>
      </c>
      <c r="LJ497">
        <v>5307000000</v>
      </c>
      <c r="LK497">
        <v>3136333333.3333335</v>
      </c>
      <c r="LL497">
        <v>603666666.66666663</v>
      </c>
      <c r="LM497">
        <v>18661333333.333332</v>
      </c>
      <c r="LN497">
        <v>9236333333.333334</v>
      </c>
      <c r="LO497">
        <v>4643333333.333333</v>
      </c>
      <c r="LP497">
        <v>1521333333.3333333</v>
      </c>
      <c r="LQ497">
        <v>2804333333.3333335</v>
      </c>
      <c r="LR497">
        <v>456000000</v>
      </c>
      <c r="LS497">
        <v>279462333333.33331</v>
      </c>
      <c r="LT497">
        <v>110995000000</v>
      </c>
      <c r="LU497">
        <v>96637666666.666672</v>
      </c>
      <c r="LV497">
        <v>14114333333.333334</v>
      </c>
      <c r="LW497">
        <v>243000000</v>
      </c>
      <c r="LX497">
        <v>57582333333.333336</v>
      </c>
      <c r="LY497">
        <v>47499000000</v>
      </c>
      <c r="LZ497">
        <v>28428333333.333332</v>
      </c>
      <c r="MA497">
        <v>16652666666.666666</v>
      </c>
      <c r="MB497">
        <v>2418000000</v>
      </c>
      <c r="MC497">
        <v>10083333333.333334</v>
      </c>
      <c r="MD497">
        <v>32806666666.666668</v>
      </c>
      <c r="ME497">
        <v>28944000000</v>
      </c>
      <c r="MF497">
        <v>3862666666.6666665</v>
      </c>
      <c r="MG497">
        <v>78078666666.666672</v>
      </c>
      <c r="MH497">
        <v>14606666666.666666</v>
      </c>
      <c r="MI497">
        <v>13511000000</v>
      </c>
      <c r="MJ497">
        <v>15973000000</v>
      </c>
      <c r="MK497">
        <v>11266666666.666666</v>
      </c>
      <c r="ML497">
        <v>11494333333.333334</v>
      </c>
      <c r="MM497">
        <v>10263666666.666666</v>
      </c>
      <c r="MN497">
        <v>963000000</v>
      </c>
      <c r="MO497">
        <v>641023333333.33337</v>
      </c>
      <c r="MP497">
        <v>620909333333.33337</v>
      </c>
      <c r="MQ497">
        <v>199948000000</v>
      </c>
      <c r="MR497">
        <v>161618000000</v>
      </c>
      <c r="MS497">
        <v>43841000000</v>
      </c>
      <c r="MT497">
        <v>115841666666.66667</v>
      </c>
      <c r="MU497">
        <v>1770333333.3333333</v>
      </c>
      <c r="MV497">
        <v>165000000</v>
      </c>
      <c r="MW497">
        <v>38329666666.666664</v>
      </c>
      <c r="MX497">
        <v>7364333333.333333</v>
      </c>
      <c r="MY497">
        <v>30965666666.666668</v>
      </c>
      <c r="MZ497">
        <v>21959333333.333332</v>
      </c>
      <c r="NA497">
        <v>9006333333.333334</v>
      </c>
      <c r="NB497">
        <v>130893333333.33333</v>
      </c>
      <c r="NC497">
        <v>59340000000</v>
      </c>
      <c r="ND497">
        <v>35963333333.333336</v>
      </c>
      <c r="NE497">
        <v>9314666666.666666</v>
      </c>
      <c r="NF497">
        <v>14061666666.666666</v>
      </c>
      <c r="NG497">
        <v>71553333333.333328</v>
      </c>
      <c r="NH497">
        <v>60433333333.333336</v>
      </c>
      <c r="NI497">
        <v>11120000000</v>
      </c>
      <c r="NJ497">
        <v>36459666666.666664</v>
      </c>
      <c r="NK497">
        <v>25474000000</v>
      </c>
      <c r="NL497">
        <v>21903000000</v>
      </c>
      <c r="NM497">
        <v>3570666666.6666665</v>
      </c>
      <c r="NN497">
        <v>10985666666.666666</v>
      </c>
      <c r="NO497">
        <v>3526333333.3333335</v>
      </c>
      <c r="NP497">
        <v>7313333333.333333</v>
      </c>
      <c r="NQ497">
        <v>146333333.33333334</v>
      </c>
      <c r="NR497">
        <v>31270333333.333332</v>
      </c>
      <c r="NS497">
        <v>12683666666.666666</v>
      </c>
      <c r="NT497">
        <v>9763333333.333334</v>
      </c>
      <c r="NU497">
        <v>6165666666.666667</v>
      </c>
      <c r="NV497">
        <v>2657666666.6666665</v>
      </c>
      <c r="NW497">
        <v>71631666666.666672</v>
      </c>
      <c r="NX497">
        <v>63794666666.666664</v>
      </c>
      <c r="NY497">
        <v>61818000000</v>
      </c>
      <c r="NZ497">
        <v>1976666666.6666667</v>
      </c>
      <c r="OA497">
        <v>7837000000</v>
      </c>
      <c r="OB497">
        <v>65215000000</v>
      </c>
      <c r="OC497">
        <v>38857666666.666664</v>
      </c>
      <c r="OD497">
        <v>25179000000</v>
      </c>
      <c r="OE497">
        <v>13678333333.333334</v>
      </c>
      <c r="OF497">
        <v>26357333333.333332</v>
      </c>
      <c r="OG497">
        <v>10354000000</v>
      </c>
      <c r="OH497">
        <v>783333333.33333337</v>
      </c>
      <c r="OI497">
        <v>8821666666.666666</v>
      </c>
      <c r="OJ497">
        <v>6398333333.333333</v>
      </c>
      <c r="OK497">
        <v>85491666666.666672</v>
      </c>
      <c r="OL497">
        <v>20214333333.333332</v>
      </c>
      <c r="OM497">
        <v>17872333333.333332</v>
      </c>
      <c r="ON497">
        <v>2337333333.3333335</v>
      </c>
      <c r="OO497">
        <v>5000000</v>
      </c>
      <c r="OP497">
        <v>15816666666.666666</v>
      </c>
      <c r="OQ497">
        <v>9099666666.666666</v>
      </c>
      <c r="OR497">
        <v>3825000000</v>
      </c>
      <c r="OS497">
        <v>2892000000</v>
      </c>
      <c r="OT497">
        <v>18468666666.666668</v>
      </c>
      <c r="OU497">
        <v>10957666666.666666</v>
      </c>
      <c r="OV497">
        <v>7122000000</v>
      </c>
      <c r="OW497">
        <v>844666666.66666663</v>
      </c>
      <c r="OX497">
        <v>12322000000</v>
      </c>
      <c r="OY497">
        <v>11477333333.333334</v>
      </c>
      <c r="OZ497">
        <v>20114000000</v>
      </c>
      <c r="PA497">
        <v>87998000000</v>
      </c>
      <c r="PB497">
        <v>67884000000</v>
      </c>
    </row>
    <row r="498" spans="1:418" x14ac:dyDescent="0.45">
      <c r="A498" s="71">
        <v>32174</v>
      </c>
      <c r="B498">
        <v>116.2</v>
      </c>
      <c r="C498">
        <v>116.8</v>
      </c>
      <c r="D498">
        <v>125.1</v>
      </c>
      <c r="F498">
        <v>126.2</v>
      </c>
      <c r="H498">
        <v>136.6</v>
      </c>
      <c r="I498">
        <v>130.9</v>
      </c>
      <c r="J498">
        <v>129</v>
      </c>
      <c r="K498">
        <v>129</v>
      </c>
      <c r="L498">
        <v>103.5</v>
      </c>
      <c r="M498">
        <v>97.1</v>
      </c>
      <c r="N498">
        <v>78.7</v>
      </c>
      <c r="O498">
        <v>76.7</v>
      </c>
      <c r="Q498">
        <v>103.5</v>
      </c>
      <c r="R498">
        <v>110.6</v>
      </c>
      <c r="S498">
        <v>92.9</v>
      </c>
      <c r="U498">
        <v>129.69999999999999</v>
      </c>
      <c r="V498">
        <v>138.30000000000001</v>
      </c>
      <c r="W498">
        <v>107.7</v>
      </c>
      <c r="AA498">
        <v>109.9</v>
      </c>
      <c r="AL498">
        <v>113.2</v>
      </c>
      <c r="AP498">
        <v>115.7</v>
      </c>
      <c r="AQ498">
        <v>115.6</v>
      </c>
      <c r="AR498">
        <v>113.7</v>
      </c>
      <c r="AT498">
        <v>118.1</v>
      </c>
      <c r="AU498">
        <v>107.4</v>
      </c>
      <c r="BC498">
        <v>117.6</v>
      </c>
      <c r="BD498">
        <v>122.5</v>
      </c>
      <c r="BG498">
        <v>110.8</v>
      </c>
      <c r="BH498">
        <v>112.4</v>
      </c>
      <c r="BI498">
        <v>110.6</v>
      </c>
      <c r="BJ498">
        <v>108.5</v>
      </c>
      <c r="BK498">
        <v>101.8</v>
      </c>
      <c r="BM498">
        <v>113.7</v>
      </c>
      <c r="BO498">
        <v>104.7</v>
      </c>
      <c r="BQ498">
        <v>116.9</v>
      </c>
      <c r="BR498">
        <v>141.1</v>
      </c>
      <c r="BS498">
        <v>119.9</v>
      </c>
      <c r="CB498">
        <v>135.5</v>
      </c>
      <c r="CF498">
        <v>148.30000000000001</v>
      </c>
      <c r="CG498">
        <v>85.8</v>
      </c>
      <c r="CJ498">
        <v>103.9</v>
      </c>
      <c r="CL498">
        <v>107.9</v>
      </c>
      <c r="CO498">
        <v>124.4</v>
      </c>
      <c r="CP498">
        <v>132.6</v>
      </c>
      <c r="CQ498">
        <v>131.6</v>
      </c>
      <c r="CR498">
        <v>119.8</v>
      </c>
      <c r="CS498">
        <v>115</v>
      </c>
      <c r="CU498">
        <v>132.6</v>
      </c>
      <c r="CW498">
        <v>133.69999999999999</v>
      </c>
      <c r="CX498">
        <v>110.9</v>
      </c>
      <c r="CZ498">
        <v>120.1</v>
      </c>
      <c r="DA498">
        <v>132.4</v>
      </c>
      <c r="DI498">
        <v>106.2</v>
      </c>
      <c r="DK498">
        <v>104.9</v>
      </c>
      <c r="DQ498">
        <v>111.2</v>
      </c>
      <c r="DX498">
        <v>105.7</v>
      </c>
      <c r="EB498">
        <v>115.9</v>
      </c>
      <c r="EC498">
        <v>118.9</v>
      </c>
      <c r="EE498">
        <v>117.6</v>
      </c>
      <c r="EF498">
        <v>114.7</v>
      </c>
      <c r="EI498">
        <v>110.6</v>
      </c>
      <c r="EK498">
        <v>119.7</v>
      </c>
      <c r="EP498">
        <v>116.8</v>
      </c>
      <c r="EQ498">
        <v>113</v>
      </c>
      <c r="ER498">
        <v>113.1</v>
      </c>
      <c r="EW498">
        <v>127.8</v>
      </c>
      <c r="EY498">
        <v>112.1</v>
      </c>
      <c r="EZ498">
        <v>111</v>
      </c>
      <c r="FA498">
        <v>112.3</v>
      </c>
      <c r="FB498">
        <v>112.4</v>
      </c>
      <c r="FC498">
        <v>110.4</v>
      </c>
      <c r="FE498">
        <v>110.3</v>
      </c>
      <c r="FF498">
        <v>105.2</v>
      </c>
      <c r="FG498">
        <v>110.7</v>
      </c>
      <c r="FH498">
        <v>110.9</v>
      </c>
      <c r="FI498">
        <v>105.5</v>
      </c>
      <c r="FJ498">
        <v>112.8</v>
      </c>
      <c r="FM498">
        <v>109.8</v>
      </c>
      <c r="FO498">
        <v>109.8</v>
      </c>
      <c r="FP498">
        <v>107.2</v>
      </c>
      <c r="FQ498">
        <v>112.8</v>
      </c>
      <c r="FS498">
        <v>102</v>
      </c>
      <c r="FX498">
        <v>107</v>
      </c>
      <c r="FY498">
        <v>106</v>
      </c>
      <c r="GA498">
        <v>115.1</v>
      </c>
      <c r="GC498">
        <v>115.4</v>
      </c>
      <c r="GD498">
        <v>112.7</v>
      </c>
      <c r="GF498">
        <v>116.4</v>
      </c>
      <c r="GH498">
        <v>80.8</v>
      </c>
      <c r="GI498">
        <v>80.7</v>
      </c>
      <c r="GJ498">
        <v>79.599999999999994</v>
      </c>
      <c r="GL498">
        <v>84.7</v>
      </c>
      <c r="GP498">
        <v>117.7</v>
      </c>
      <c r="GR498">
        <v>151.80000000000001</v>
      </c>
      <c r="GZ498">
        <v>135.19999999999999</v>
      </c>
      <c r="HA498">
        <v>136.30000000000001</v>
      </c>
      <c r="HB498">
        <v>147.80000000000001</v>
      </c>
      <c r="HC498">
        <v>135</v>
      </c>
      <c r="HD498">
        <v>134.30000000000001</v>
      </c>
      <c r="HE498">
        <v>136.4</v>
      </c>
      <c r="HI498">
        <v>12.6</v>
      </c>
      <c r="HL498">
        <v>108.7</v>
      </c>
      <c r="IA498">
        <v>106.4</v>
      </c>
      <c r="IE498">
        <v>117.6</v>
      </c>
      <c r="IH498">
        <v>107.4</v>
      </c>
      <c r="IN498">
        <v>129.5</v>
      </c>
      <c r="IU498">
        <v>144.69999999999999</v>
      </c>
      <c r="IV498">
        <v>147</v>
      </c>
      <c r="IW498">
        <v>145.80000000000001</v>
      </c>
      <c r="IX498">
        <v>14.3</v>
      </c>
      <c r="JJ498">
        <v>133.80000000000001</v>
      </c>
      <c r="JL498">
        <v>8.9</v>
      </c>
      <c r="JQ498">
        <v>130.1</v>
      </c>
      <c r="JT498">
        <v>105.1</v>
      </c>
      <c r="JX498">
        <v>121.2</v>
      </c>
      <c r="JY498">
        <v>120</v>
      </c>
      <c r="JZ498">
        <v>116.2</v>
      </c>
      <c r="KA498">
        <v>113.1</v>
      </c>
      <c r="KB498">
        <v>119.5</v>
      </c>
      <c r="KC498">
        <v>120.1</v>
      </c>
      <c r="KD498">
        <v>115</v>
      </c>
      <c r="KE498">
        <v>113.7</v>
      </c>
      <c r="KF498">
        <v>344</v>
      </c>
      <c r="KG498">
        <v>110.9</v>
      </c>
      <c r="KH498">
        <v>111.5</v>
      </c>
      <c r="KI498">
        <v>113.5</v>
      </c>
      <c r="KJ498">
        <v>105.9</v>
      </c>
      <c r="KK498">
        <v>105.5</v>
      </c>
      <c r="KL498">
        <v>113.9</v>
      </c>
      <c r="KQ498">
        <v>122.2</v>
      </c>
      <c r="KR498">
        <v>125.9</v>
      </c>
      <c r="KT498">
        <v>12067666666.666666</v>
      </c>
      <c r="KU498">
        <v>1077298666666.6666</v>
      </c>
      <c r="KV498">
        <v>436275333333.33331</v>
      </c>
      <c r="KW498">
        <v>156813000000</v>
      </c>
      <c r="KX498">
        <v>68632666666.666664</v>
      </c>
      <c r="KY498">
        <v>47058666666.666664</v>
      </c>
      <c r="KZ498">
        <v>12864666666.666666</v>
      </c>
      <c r="LA498">
        <v>8709333333.333334</v>
      </c>
      <c r="LB498">
        <v>37429000000</v>
      </c>
      <c r="LC498">
        <v>22015333333.333332</v>
      </c>
      <c r="LD498">
        <v>7364333333.333333</v>
      </c>
      <c r="LE498">
        <v>5255000000</v>
      </c>
      <c r="LF498">
        <v>2794333333.3333335</v>
      </c>
      <c r="LG498">
        <v>32090333333.333332</v>
      </c>
      <c r="LH498">
        <v>17544333333.333332</v>
      </c>
      <c r="LI498">
        <v>5499333333.333333</v>
      </c>
      <c r="LJ498">
        <v>5307000000</v>
      </c>
      <c r="LK498">
        <v>3136333333.3333335</v>
      </c>
      <c r="LL498">
        <v>603666666.66666663</v>
      </c>
      <c r="LM498">
        <v>18661333333.333332</v>
      </c>
      <c r="LN498">
        <v>9236333333.333334</v>
      </c>
      <c r="LO498">
        <v>4643333333.333333</v>
      </c>
      <c r="LP498">
        <v>1521333333.3333333</v>
      </c>
      <c r="LQ498">
        <v>2804333333.3333335</v>
      </c>
      <c r="LR498">
        <v>456000000</v>
      </c>
      <c r="LS498">
        <v>279462333333.33331</v>
      </c>
      <c r="LT498">
        <v>110995000000</v>
      </c>
      <c r="LU498">
        <v>96637666666.666672</v>
      </c>
      <c r="LV498">
        <v>14114333333.333334</v>
      </c>
      <c r="LW498">
        <v>243000000</v>
      </c>
      <c r="LX498">
        <v>57582333333.333336</v>
      </c>
      <c r="LY498">
        <v>47499000000</v>
      </c>
      <c r="LZ498">
        <v>28428333333.333332</v>
      </c>
      <c r="MA498">
        <v>16652666666.666666</v>
      </c>
      <c r="MB498">
        <v>2418000000</v>
      </c>
      <c r="MC498">
        <v>10083333333.333334</v>
      </c>
      <c r="MD498">
        <v>32806666666.666668</v>
      </c>
      <c r="ME498">
        <v>28944000000</v>
      </c>
      <c r="MF498">
        <v>3862666666.6666665</v>
      </c>
      <c r="MG498">
        <v>78078666666.666672</v>
      </c>
      <c r="MH498">
        <v>14606666666.666666</v>
      </c>
      <c r="MI498">
        <v>13511000000</v>
      </c>
      <c r="MJ498">
        <v>15973000000</v>
      </c>
      <c r="MK498">
        <v>11266666666.666666</v>
      </c>
      <c r="ML498">
        <v>11494333333.333334</v>
      </c>
      <c r="MM498">
        <v>10263666666.666666</v>
      </c>
      <c r="MN498">
        <v>963000000</v>
      </c>
      <c r="MO498">
        <v>641023333333.33337</v>
      </c>
      <c r="MP498">
        <v>620909333333.33337</v>
      </c>
      <c r="MQ498">
        <v>199948000000</v>
      </c>
      <c r="MR498">
        <v>161618000000</v>
      </c>
      <c r="MS498">
        <v>43841000000</v>
      </c>
      <c r="MT498">
        <v>115841666666.66667</v>
      </c>
      <c r="MU498">
        <v>1770333333.3333333</v>
      </c>
      <c r="MV498">
        <v>165000000</v>
      </c>
      <c r="MW498">
        <v>38329666666.666664</v>
      </c>
      <c r="MX498">
        <v>7364333333.333333</v>
      </c>
      <c r="MY498">
        <v>30965666666.666668</v>
      </c>
      <c r="MZ498">
        <v>21959333333.333332</v>
      </c>
      <c r="NA498">
        <v>9006333333.333334</v>
      </c>
      <c r="NB498">
        <v>130893333333.33333</v>
      </c>
      <c r="NC498">
        <v>59340000000</v>
      </c>
      <c r="ND498">
        <v>35963333333.333336</v>
      </c>
      <c r="NE498">
        <v>9314666666.666666</v>
      </c>
      <c r="NF498">
        <v>14061666666.666666</v>
      </c>
      <c r="NG498">
        <v>71553333333.333328</v>
      </c>
      <c r="NH498">
        <v>60433333333.333336</v>
      </c>
      <c r="NI498">
        <v>11120000000</v>
      </c>
      <c r="NJ498">
        <v>36459666666.666664</v>
      </c>
      <c r="NK498">
        <v>25474000000</v>
      </c>
      <c r="NL498">
        <v>21903000000</v>
      </c>
      <c r="NM498">
        <v>3570666666.6666665</v>
      </c>
      <c r="NN498">
        <v>10985666666.666666</v>
      </c>
      <c r="NO498">
        <v>3526333333.3333335</v>
      </c>
      <c r="NP498">
        <v>7313333333.333333</v>
      </c>
      <c r="NQ498">
        <v>146333333.33333334</v>
      </c>
      <c r="NR498">
        <v>31270333333.333332</v>
      </c>
      <c r="NS498">
        <v>12683666666.666666</v>
      </c>
      <c r="NT498">
        <v>9763333333.333334</v>
      </c>
      <c r="NU498">
        <v>6165666666.666667</v>
      </c>
      <c r="NV498">
        <v>2657666666.6666665</v>
      </c>
      <c r="NW498">
        <v>71631666666.666672</v>
      </c>
      <c r="NX498">
        <v>63794666666.666664</v>
      </c>
      <c r="NY498">
        <v>61818000000</v>
      </c>
      <c r="NZ498">
        <v>1976666666.6666667</v>
      </c>
      <c r="OA498">
        <v>7837000000</v>
      </c>
      <c r="OB498">
        <v>65215000000</v>
      </c>
      <c r="OC498">
        <v>38857666666.666664</v>
      </c>
      <c r="OD498">
        <v>25179000000</v>
      </c>
      <c r="OE498">
        <v>13678333333.333334</v>
      </c>
      <c r="OF498">
        <v>26357333333.333332</v>
      </c>
      <c r="OG498">
        <v>10354000000</v>
      </c>
      <c r="OH498">
        <v>783333333.33333337</v>
      </c>
      <c r="OI498">
        <v>8821666666.666666</v>
      </c>
      <c r="OJ498">
        <v>6398333333.333333</v>
      </c>
      <c r="OK498">
        <v>85491666666.666672</v>
      </c>
      <c r="OL498">
        <v>20214333333.333332</v>
      </c>
      <c r="OM498">
        <v>17872333333.333332</v>
      </c>
      <c r="ON498">
        <v>2337333333.3333335</v>
      </c>
      <c r="OO498">
        <v>5000000</v>
      </c>
      <c r="OP498">
        <v>15816666666.666666</v>
      </c>
      <c r="OQ498">
        <v>9099666666.666666</v>
      </c>
      <c r="OR498">
        <v>3825000000</v>
      </c>
      <c r="OS498">
        <v>2892000000</v>
      </c>
      <c r="OT498">
        <v>18468666666.666668</v>
      </c>
      <c r="OU498">
        <v>10957666666.666666</v>
      </c>
      <c r="OV498">
        <v>7122000000</v>
      </c>
      <c r="OW498">
        <v>844666666.66666663</v>
      </c>
      <c r="OX498">
        <v>12322000000</v>
      </c>
      <c r="OY498">
        <v>11477333333.333334</v>
      </c>
      <c r="OZ498">
        <v>20114000000</v>
      </c>
      <c r="PA498">
        <v>87998000000</v>
      </c>
      <c r="PB498">
        <v>67884000000</v>
      </c>
    </row>
    <row r="499" spans="1:418" x14ac:dyDescent="0.45">
      <c r="A499" s="71">
        <v>32203</v>
      </c>
      <c r="B499">
        <v>116.5</v>
      </c>
      <c r="C499">
        <v>117.2</v>
      </c>
      <c r="D499">
        <v>125.5</v>
      </c>
      <c r="F499">
        <v>126.6</v>
      </c>
      <c r="H499">
        <v>137.30000000000001</v>
      </c>
      <c r="I499">
        <v>133.4</v>
      </c>
      <c r="J499">
        <v>129.4</v>
      </c>
      <c r="K499">
        <v>129.4</v>
      </c>
      <c r="L499">
        <v>103.5</v>
      </c>
      <c r="M499">
        <v>97.1</v>
      </c>
      <c r="N499">
        <v>78.8</v>
      </c>
      <c r="O499">
        <v>77.3</v>
      </c>
      <c r="Q499">
        <v>103.5</v>
      </c>
      <c r="R499">
        <v>110.5</v>
      </c>
      <c r="S499">
        <v>93.3</v>
      </c>
      <c r="U499">
        <v>130.19999999999999</v>
      </c>
      <c r="V499">
        <v>139.5</v>
      </c>
      <c r="W499">
        <v>108.3</v>
      </c>
      <c r="AA499">
        <v>112.8</v>
      </c>
      <c r="AL499">
        <v>112.9</v>
      </c>
      <c r="AP499">
        <v>115.9</v>
      </c>
      <c r="AQ499">
        <v>115.8</v>
      </c>
      <c r="AR499">
        <v>113.7</v>
      </c>
      <c r="AT499">
        <v>119</v>
      </c>
      <c r="AU499">
        <v>107.9</v>
      </c>
      <c r="BC499">
        <v>117.6</v>
      </c>
      <c r="BD499">
        <v>122.5</v>
      </c>
      <c r="BG499">
        <v>111.2</v>
      </c>
      <c r="BH499">
        <v>112.9</v>
      </c>
      <c r="BI499">
        <v>111.3</v>
      </c>
      <c r="BJ499">
        <v>109.8</v>
      </c>
      <c r="BK499">
        <v>103</v>
      </c>
      <c r="BM499">
        <v>114.2</v>
      </c>
      <c r="BO499">
        <v>103.3</v>
      </c>
      <c r="BQ499">
        <v>119.9</v>
      </c>
      <c r="BR499">
        <v>141.1</v>
      </c>
      <c r="BS499">
        <v>118.8</v>
      </c>
      <c r="CB499">
        <v>134.1</v>
      </c>
      <c r="CF499">
        <v>145.6</v>
      </c>
      <c r="CG499">
        <v>85.9</v>
      </c>
      <c r="CJ499">
        <v>104.3</v>
      </c>
      <c r="CL499">
        <v>107.6</v>
      </c>
      <c r="CO499">
        <v>122.8</v>
      </c>
      <c r="CP499">
        <v>129.6</v>
      </c>
      <c r="CQ499">
        <v>133.5</v>
      </c>
      <c r="CR499">
        <v>120.2</v>
      </c>
      <c r="CS499">
        <v>112.6</v>
      </c>
      <c r="CU499">
        <v>136.4</v>
      </c>
      <c r="CW499">
        <v>125.6</v>
      </c>
      <c r="CX499">
        <v>111.5</v>
      </c>
      <c r="CZ499">
        <v>108.9</v>
      </c>
      <c r="DA499">
        <v>132</v>
      </c>
      <c r="DI499">
        <v>106.6</v>
      </c>
      <c r="DK499">
        <v>105.7</v>
      </c>
      <c r="DQ499">
        <v>111.6</v>
      </c>
      <c r="DX499">
        <v>105.7</v>
      </c>
      <c r="EB499">
        <v>116.1</v>
      </c>
      <c r="EC499">
        <v>119.6</v>
      </c>
      <c r="EE499">
        <v>117.6</v>
      </c>
      <c r="EF499">
        <v>114.9</v>
      </c>
      <c r="EI499">
        <v>110.6</v>
      </c>
      <c r="EK499">
        <v>120.2</v>
      </c>
      <c r="EP499">
        <v>117.3</v>
      </c>
      <c r="EQ499">
        <v>113.5</v>
      </c>
      <c r="ER499">
        <v>114</v>
      </c>
      <c r="EW499">
        <v>128.4</v>
      </c>
      <c r="EY499">
        <v>113.4</v>
      </c>
      <c r="EZ499">
        <v>111.8</v>
      </c>
      <c r="FA499">
        <v>113.2</v>
      </c>
      <c r="FB499">
        <v>112.7</v>
      </c>
      <c r="FC499">
        <v>110.6</v>
      </c>
      <c r="FE499">
        <v>111.5</v>
      </c>
      <c r="FF499">
        <v>105.9</v>
      </c>
      <c r="FG499">
        <v>113.1</v>
      </c>
      <c r="FH499">
        <v>113.6</v>
      </c>
      <c r="FI499">
        <v>106.8</v>
      </c>
      <c r="FJ499">
        <v>115.1</v>
      </c>
      <c r="FM499">
        <v>110.3</v>
      </c>
      <c r="FO499">
        <v>110.3</v>
      </c>
      <c r="FP499">
        <v>107.1</v>
      </c>
      <c r="FQ499">
        <v>113.3</v>
      </c>
      <c r="FS499">
        <v>102.2</v>
      </c>
      <c r="FX499">
        <v>107</v>
      </c>
      <c r="FY499">
        <v>105.9</v>
      </c>
      <c r="GA499">
        <v>115.1</v>
      </c>
      <c r="GC499">
        <v>115.5</v>
      </c>
      <c r="GD499">
        <v>112.2</v>
      </c>
      <c r="GF499">
        <v>116.9</v>
      </c>
      <c r="GH499">
        <v>80</v>
      </c>
      <c r="GI499">
        <v>79.900000000000006</v>
      </c>
      <c r="GJ499">
        <v>78.8</v>
      </c>
      <c r="GL499">
        <v>84</v>
      </c>
      <c r="GP499">
        <v>118.5</v>
      </c>
      <c r="GR499">
        <v>152.19999999999999</v>
      </c>
      <c r="GZ499">
        <v>135.80000000000001</v>
      </c>
      <c r="HA499">
        <v>136.9</v>
      </c>
      <c r="HB499">
        <v>148.30000000000001</v>
      </c>
      <c r="HC499">
        <v>135.6</v>
      </c>
      <c r="HD499">
        <v>135</v>
      </c>
      <c r="HE499">
        <v>136.69999999999999</v>
      </c>
      <c r="HI499">
        <v>12.7</v>
      </c>
      <c r="HL499">
        <v>109.6</v>
      </c>
      <c r="IA499">
        <v>106.4</v>
      </c>
      <c r="IE499">
        <v>118.1</v>
      </c>
      <c r="IH499">
        <v>108.4</v>
      </c>
      <c r="IN499">
        <v>130.69999999999999</v>
      </c>
      <c r="IU499">
        <v>145.4</v>
      </c>
      <c r="IV499">
        <v>147.80000000000001</v>
      </c>
      <c r="IW499">
        <v>146.80000000000001</v>
      </c>
      <c r="IX499">
        <v>14.4</v>
      </c>
      <c r="JJ499">
        <v>134.6</v>
      </c>
      <c r="JL499">
        <v>9</v>
      </c>
      <c r="JQ499">
        <v>130.80000000000001</v>
      </c>
      <c r="JT499">
        <v>105.3</v>
      </c>
      <c r="JX499">
        <v>121.7</v>
      </c>
      <c r="JY499">
        <v>120.5</v>
      </c>
      <c r="JZ499">
        <v>116.7</v>
      </c>
      <c r="KA499">
        <v>113.5</v>
      </c>
      <c r="KB499">
        <v>120</v>
      </c>
      <c r="KC499">
        <v>120.7</v>
      </c>
      <c r="KD499">
        <v>115.3</v>
      </c>
      <c r="KE499">
        <v>114.1</v>
      </c>
      <c r="KF499">
        <v>344</v>
      </c>
      <c r="KG499">
        <v>112.6</v>
      </c>
      <c r="KH499">
        <v>111.6</v>
      </c>
      <c r="KI499">
        <v>113.5</v>
      </c>
      <c r="KJ499">
        <v>106.3</v>
      </c>
      <c r="KK499">
        <v>106</v>
      </c>
      <c r="KL499">
        <v>114.6</v>
      </c>
      <c r="KQ499">
        <v>122.6</v>
      </c>
      <c r="KR499">
        <v>126.2</v>
      </c>
      <c r="KT499">
        <v>12067666666.666666</v>
      </c>
      <c r="KU499">
        <v>1077298666666.6666</v>
      </c>
      <c r="KV499">
        <v>436275333333.33331</v>
      </c>
      <c r="KW499">
        <v>156813000000</v>
      </c>
      <c r="KX499">
        <v>68632666666.666664</v>
      </c>
      <c r="KY499">
        <v>47058666666.666664</v>
      </c>
      <c r="KZ499">
        <v>12864666666.666666</v>
      </c>
      <c r="LA499">
        <v>8709333333.333334</v>
      </c>
      <c r="LB499">
        <v>37429000000</v>
      </c>
      <c r="LC499">
        <v>22015333333.333332</v>
      </c>
      <c r="LD499">
        <v>7364333333.333333</v>
      </c>
      <c r="LE499">
        <v>5255000000</v>
      </c>
      <c r="LF499">
        <v>2794333333.3333335</v>
      </c>
      <c r="LG499">
        <v>32090333333.333332</v>
      </c>
      <c r="LH499">
        <v>17544333333.333332</v>
      </c>
      <c r="LI499">
        <v>5499333333.333333</v>
      </c>
      <c r="LJ499">
        <v>5307000000</v>
      </c>
      <c r="LK499">
        <v>3136333333.3333335</v>
      </c>
      <c r="LL499">
        <v>603666666.66666663</v>
      </c>
      <c r="LM499">
        <v>18661333333.333332</v>
      </c>
      <c r="LN499">
        <v>9236333333.333334</v>
      </c>
      <c r="LO499">
        <v>4643333333.333333</v>
      </c>
      <c r="LP499">
        <v>1521333333.3333333</v>
      </c>
      <c r="LQ499">
        <v>2804333333.3333335</v>
      </c>
      <c r="LR499">
        <v>456000000</v>
      </c>
      <c r="LS499">
        <v>279462333333.33331</v>
      </c>
      <c r="LT499">
        <v>110995000000</v>
      </c>
      <c r="LU499">
        <v>96637666666.666672</v>
      </c>
      <c r="LV499">
        <v>14114333333.333334</v>
      </c>
      <c r="LW499">
        <v>243000000</v>
      </c>
      <c r="LX499">
        <v>57582333333.333336</v>
      </c>
      <c r="LY499">
        <v>47499000000</v>
      </c>
      <c r="LZ499">
        <v>28428333333.333332</v>
      </c>
      <c r="MA499">
        <v>16652666666.666666</v>
      </c>
      <c r="MB499">
        <v>2418000000</v>
      </c>
      <c r="MC499">
        <v>10083333333.333334</v>
      </c>
      <c r="MD499">
        <v>32806666666.666668</v>
      </c>
      <c r="ME499">
        <v>28944000000</v>
      </c>
      <c r="MF499">
        <v>3862666666.6666665</v>
      </c>
      <c r="MG499">
        <v>78078666666.666672</v>
      </c>
      <c r="MH499">
        <v>14606666666.666666</v>
      </c>
      <c r="MI499">
        <v>13511000000</v>
      </c>
      <c r="MJ499">
        <v>15973000000</v>
      </c>
      <c r="MK499">
        <v>11266666666.666666</v>
      </c>
      <c r="ML499">
        <v>11494333333.333334</v>
      </c>
      <c r="MM499">
        <v>10263666666.666666</v>
      </c>
      <c r="MN499">
        <v>963000000</v>
      </c>
      <c r="MO499">
        <v>641023333333.33337</v>
      </c>
      <c r="MP499">
        <v>620909333333.33337</v>
      </c>
      <c r="MQ499">
        <v>199948000000</v>
      </c>
      <c r="MR499">
        <v>161618000000</v>
      </c>
      <c r="MS499">
        <v>43841000000</v>
      </c>
      <c r="MT499">
        <v>115841666666.66667</v>
      </c>
      <c r="MU499">
        <v>1770333333.3333333</v>
      </c>
      <c r="MV499">
        <v>165000000</v>
      </c>
      <c r="MW499">
        <v>38329666666.666664</v>
      </c>
      <c r="MX499">
        <v>7364333333.333333</v>
      </c>
      <c r="MY499">
        <v>30965666666.666668</v>
      </c>
      <c r="MZ499">
        <v>21959333333.333332</v>
      </c>
      <c r="NA499">
        <v>9006333333.333334</v>
      </c>
      <c r="NB499">
        <v>130893333333.33333</v>
      </c>
      <c r="NC499">
        <v>59340000000</v>
      </c>
      <c r="ND499">
        <v>35963333333.333336</v>
      </c>
      <c r="NE499">
        <v>9314666666.666666</v>
      </c>
      <c r="NF499">
        <v>14061666666.666666</v>
      </c>
      <c r="NG499">
        <v>71553333333.333328</v>
      </c>
      <c r="NH499">
        <v>60433333333.333336</v>
      </c>
      <c r="NI499">
        <v>11120000000</v>
      </c>
      <c r="NJ499">
        <v>36459666666.666664</v>
      </c>
      <c r="NK499">
        <v>25474000000</v>
      </c>
      <c r="NL499">
        <v>21903000000</v>
      </c>
      <c r="NM499">
        <v>3570666666.6666665</v>
      </c>
      <c r="NN499">
        <v>10985666666.666666</v>
      </c>
      <c r="NO499">
        <v>3526333333.3333335</v>
      </c>
      <c r="NP499">
        <v>7313333333.333333</v>
      </c>
      <c r="NQ499">
        <v>146333333.33333334</v>
      </c>
      <c r="NR499">
        <v>31270333333.333332</v>
      </c>
      <c r="NS499">
        <v>12683666666.666666</v>
      </c>
      <c r="NT499">
        <v>9763333333.333334</v>
      </c>
      <c r="NU499">
        <v>6165666666.666667</v>
      </c>
      <c r="NV499">
        <v>2657666666.6666665</v>
      </c>
      <c r="NW499">
        <v>71631666666.666672</v>
      </c>
      <c r="NX499">
        <v>63794666666.666664</v>
      </c>
      <c r="NY499">
        <v>61818000000</v>
      </c>
      <c r="NZ499">
        <v>1976666666.6666667</v>
      </c>
      <c r="OA499">
        <v>7837000000</v>
      </c>
      <c r="OB499">
        <v>65215000000</v>
      </c>
      <c r="OC499">
        <v>38857666666.666664</v>
      </c>
      <c r="OD499">
        <v>25179000000</v>
      </c>
      <c r="OE499">
        <v>13678333333.333334</v>
      </c>
      <c r="OF499">
        <v>26357333333.333332</v>
      </c>
      <c r="OG499">
        <v>10354000000</v>
      </c>
      <c r="OH499">
        <v>783333333.33333337</v>
      </c>
      <c r="OI499">
        <v>8821666666.666666</v>
      </c>
      <c r="OJ499">
        <v>6398333333.333333</v>
      </c>
      <c r="OK499">
        <v>85491666666.666672</v>
      </c>
      <c r="OL499">
        <v>20214333333.333332</v>
      </c>
      <c r="OM499">
        <v>17872333333.333332</v>
      </c>
      <c r="ON499">
        <v>2337333333.3333335</v>
      </c>
      <c r="OO499">
        <v>5000000</v>
      </c>
      <c r="OP499">
        <v>15816666666.666666</v>
      </c>
      <c r="OQ499">
        <v>9099666666.666666</v>
      </c>
      <c r="OR499">
        <v>3825000000</v>
      </c>
      <c r="OS499">
        <v>2892000000</v>
      </c>
      <c r="OT499">
        <v>18468666666.666668</v>
      </c>
      <c r="OU499">
        <v>10957666666.666666</v>
      </c>
      <c r="OV499">
        <v>7122000000</v>
      </c>
      <c r="OW499">
        <v>844666666.66666663</v>
      </c>
      <c r="OX499">
        <v>12322000000</v>
      </c>
      <c r="OY499">
        <v>11477333333.333334</v>
      </c>
      <c r="OZ499">
        <v>20114000000</v>
      </c>
      <c r="PA499">
        <v>87998000000</v>
      </c>
      <c r="PB499">
        <v>67884000000</v>
      </c>
    </row>
    <row r="500" spans="1:418" x14ac:dyDescent="0.45">
      <c r="A500" s="71">
        <v>32234</v>
      </c>
      <c r="B500">
        <v>117.2</v>
      </c>
      <c r="C500">
        <v>117.6</v>
      </c>
      <c r="D500">
        <v>126</v>
      </c>
      <c r="F500">
        <v>126.9</v>
      </c>
      <c r="H500">
        <v>138</v>
      </c>
      <c r="I500">
        <v>133</v>
      </c>
      <c r="J500">
        <v>129.80000000000001</v>
      </c>
      <c r="K500">
        <v>129.80000000000001</v>
      </c>
      <c r="L500">
        <v>103.9</v>
      </c>
      <c r="M500">
        <v>97.4</v>
      </c>
      <c r="N500">
        <v>78.7</v>
      </c>
      <c r="O500">
        <v>77.5</v>
      </c>
      <c r="Q500">
        <v>103.9</v>
      </c>
      <c r="R500">
        <v>110.9</v>
      </c>
      <c r="S500">
        <v>93.5</v>
      </c>
      <c r="U500">
        <v>130.6</v>
      </c>
      <c r="V500">
        <v>140.69999999999999</v>
      </c>
      <c r="W500">
        <v>109.2</v>
      </c>
      <c r="AA500">
        <v>112.6</v>
      </c>
      <c r="AL500">
        <v>113.8</v>
      </c>
      <c r="AP500">
        <v>116.5</v>
      </c>
      <c r="AQ500">
        <v>116.4</v>
      </c>
      <c r="AR500">
        <v>114.4</v>
      </c>
      <c r="AT500">
        <v>119.7</v>
      </c>
      <c r="AU500">
        <v>107.3</v>
      </c>
      <c r="BC500">
        <v>117.6</v>
      </c>
      <c r="BD500">
        <v>122.6</v>
      </c>
      <c r="BG500">
        <v>112.1</v>
      </c>
      <c r="BH500">
        <v>113.8</v>
      </c>
      <c r="BI500">
        <v>111.8</v>
      </c>
      <c r="BJ500">
        <v>110.5</v>
      </c>
      <c r="BK500">
        <v>102.6</v>
      </c>
      <c r="BM500">
        <v>114.9</v>
      </c>
      <c r="BO500">
        <v>102</v>
      </c>
      <c r="BQ500">
        <v>120.4</v>
      </c>
      <c r="BR500">
        <v>141.1</v>
      </c>
      <c r="BS500">
        <v>118.1</v>
      </c>
      <c r="CB500">
        <v>138</v>
      </c>
      <c r="CF500">
        <v>150.80000000000001</v>
      </c>
      <c r="CG500">
        <v>85.1</v>
      </c>
      <c r="CJ500">
        <v>104.8</v>
      </c>
      <c r="CL500">
        <v>107.9</v>
      </c>
      <c r="CO500">
        <v>124.5</v>
      </c>
      <c r="CP500">
        <v>131.30000000000001</v>
      </c>
      <c r="CQ500">
        <v>135.30000000000001</v>
      </c>
      <c r="CR500">
        <v>122.3</v>
      </c>
      <c r="CS500">
        <v>108.1</v>
      </c>
      <c r="CU500">
        <v>137.80000000000001</v>
      </c>
      <c r="CW500">
        <v>127.5</v>
      </c>
      <c r="CX500">
        <v>110.2</v>
      </c>
      <c r="CZ500">
        <v>129.19999999999999</v>
      </c>
      <c r="DA500">
        <v>136.69999999999999</v>
      </c>
      <c r="DI500">
        <v>106.9</v>
      </c>
      <c r="DK500">
        <v>106</v>
      </c>
      <c r="DQ500">
        <v>111.7</v>
      </c>
      <c r="DX500">
        <v>105.7</v>
      </c>
      <c r="EB500">
        <v>116.4</v>
      </c>
      <c r="EC500">
        <v>120.1</v>
      </c>
      <c r="EE500">
        <v>117.4</v>
      </c>
      <c r="EF500">
        <v>115</v>
      </c>
      <c r="EI500">
        <v>110.6</v>
      </c>
      <c r="EK500">
        <v>120.7</v>
      </c>
      <c r="EP500">
        <v>117.8</v>
      </c>
      <c r="EQ500">
        <v>113.7</v>
      </c>
      <c r="ER500">
        <v>114.2</v>
      </c>
      <c r="EW500">
        <v>129.5</v>
      </c>
      <c r="EY500">
        <v>115.1</v>
      </c>
      <c r="EZ500">
        <v>112.2</v>
      </c>
      <c r="FA500">
        <v>113.8</v>
      </c>
      <c r="FB500">
        <v>113.7</v>
      </c>
      <c r="FC500">
        <v>110</v>
      </c>
      <c r="FE500">
        <v>111.4</v>
      </c>
      <c r="FF500">
        <v>105.9</v>
      </c>
      <c r="FG500">
        <v>116</v>
      </c>
      <c r="FH500">
        <v>116.7</v>
      </c>
      <c r="FI500">
        <v>105.9</v>
      </c>
      <c r="FJ500">
        <v>128.4</v>
      </c>
      <c r="FM500">
        <v>111.7</v>
      </c>
      <c r="FO500">
        <v>111.7</v>
      </c>
      <c r="FP500">
        <v>108.2</v>
      </c>
      <c r="FQ500">
        <v>114.5</v>
      </c>
      <c r="FS500">
        <v>103.1</v>
      </c>
      <c r="FX500">
        <v>107.5</v>
      </c>
      <c r="FY500">
        <v>106.3</v>
      </c>
      <c r="GA500">
        <v>115.4</v>
      </c>
      <c r="GC500">
        <v>115.7</v>
      </c>
      <c r="GD500">
        <v>112.6</v>
      </c>
      <c r="GF500">
        <v>117.3</v>
      </c>
      <c r="GH500">
        <v>80.599999999999994</v>
      </c>
      <c r="GI500">
        <v>80.400000000000006</v>
      </c>
      <c r="GJ500">
        <v>79.2</v>
      </c>
      <c r="GL500">
        <v>83.8</v>
      </c>
      <c r="GP500">
        <v>118.8</v>
      </c>
      <c r="GR500">
        <v>153.6</v>
      </c>
      <c r="GZ500">
        <v>136.69999999999999</v>
      </c>
      <c r="HA500">
        <v>137.80000000000001</v>
      </c>
      <c r="HB500">
        <v>149.4</v>
      </c>
      <c r="HC500">
        <v>136.4</v>
      </c>
      <c r="HD500">
        <v>135.69999999999999</v>
      </c>
      <c r="HE500">
        <v>137.6</v>
      </c>
      <c r="HI500">
        <v>12.8</v>
      </c>
      <c r="HL500">
        <v>110.4</v>
      </c>
      <c r="IA500">
        <v>107.1</v>
      </c>
      <c r="IE500">
        <v>118.6</v>
      </c>
      <c r="IH500">
        <v>109.8</v>
      </c>
      <c r="IN500">
        <v>130.19999999999999</v>
      </c>
      <c r="IU500">
        <v>146.19999999999999</v>
      </c>
      <c r="IV500">
        <v>148.80000000000001</v>
      </c>
      <c r="IW500">
        <v>147.69999999999999</v>
      </c>
      <c r="IX500">
        <v>14.5</v>
      </c>
      <c r="JJ500">
        <v>135.19999999999999</v>
      </c>
      <c r="JL500">
        <v>9</v>
      </c>
      <c r="JQ500">
        <v>131.4</v>
      </c>
      <c r="JT500">
        <v>105.4</v>
      </c>
      <c r="JX500">
        <v>122.3</v>
      </c>
      <c r="JY500">
        <v>121.1</v>
      </c>
      <c r="JZ500">
        <v>117.3</v>
      </c>
      <c r="KA500">
        <v>114.2</v>
      </c>
      <c r="KB500">
        <v>120.8</v>
      </c>
      <c r="KC500">
        <v>121.5</v>
      </c>
      <c r="KD500">
        <v>116</v>
      </c>
      <c r="KE500">
        <v>114.8</v>
      </c>
      <c r="KF500">
        <v>344</v>
      </c>
      <c r="KG500">
        <v>114.5</v>
      </c>
      <c r="KH500">
        <v>112</v>
      </c>
      <c r="KI500">
        <v>114.2</v>
      </c>
      <c r="KJ500">
        <v>107</v>
      </c>
      <c r="KK500">
        <v>106.6</v>
      </c>
      <c r="KL500">
        <v>115.4</v>
      </c>
      <c r="KQ500">
        <v>123.1</v>
      </c>
      <c r="KR500">
        <v>126.8</v>
      </c>
      <c r="KT500">
        <v>12390666666.666666</v>
      </c>
      <c r="KU500">
        <v>1097238666666.6666</v>
      </c>
      <c r="KV500">
        <v>442254333333.33331</v>
      </c>
      <c r="KW500">
        <v>157741000000</v>
      </c>
      <c r="KX500">
        <v>67439333333.333336</v>
      </c>
      <c r="KY500">
        <v>46050333333.333336</v>
      </c>
      <c r="KZ500">
        <v>12587666666.666666</v>
      </c>
      <c r="LA500">
        <v>8801333333.333334</v>
      </c>
      <c r="LB500">
        <v>38180333333.333336</v>
      </c>
      <c r="LC500">
        <v>22372333333.333332</v>
      </c>
      <c r="LD500">
        <v>7535666666.666667</v>
      </c>
      <c r="LE500">
        <v>5386666666.666667</v>
      </c>
      <c r="LF500">
        <v>2885666666.6666665</v>
      </c>
      <c r="LG500">
        <v>33090000000</v>
      </c>
      <c r="LH500">
        <v>18056666666.666668</v>
      </c>
      <c r="LI500">
        <v>5719333333.333333</v>
      </c>
      <c r="LJ500">
        <v>5481333333.333333</v>
      </c>
      <c r="LK500">
        <v>3198666666.6666665</v>
      </c>
      <c r="LL500">
        <v>634000000</v>
      </c>
      <c r="LM500">
        <v>19031000000</v>
      </c>
      <c r="LN500">
        <v>9383333333.333334</v>
      </c>
      <c r="LO500">
        <v>4780666666.666667</v>
      </c>
      <c r="LP500">
        <v>1552666666.6666667</v>
      </c>
      <c r="LQ500">
        <v>2841666666.6666665</v>
      </c>
      <c r="LR500">
        <v>473000000</v>
      </c>
      <c r="LS500">
        <v>284513333333.33331</v>
      </c>
      <c r="LT500">
        <v>113294666666.66667</v>
      </c>
      <c r="LU500">
        <v>98658666666.666672</v>
      </c>
      <c r="LV500">
        <v>14391000000</v>
      </c>
      <c r="LW500">
        <v>245333333.33333334</v>
      </c>
      <c r="LX500">
        <v>58342000000</v>
      </c>
      <c r="LY500">
        <v>48103000000</v>
      </c>
      <c r="LZ500">
        <v>28686666666.666668</v>
      </c>
      <c r="MA500">
        <v>16923666666.666666</v>
      </c>
      <c r="MB500">
        <v>2493000000</v>
      </c>
      <c r="MC500">
        <v>10238666666.666666</v>
      </c>
      <c r="MD500">
        <v>33206000000</v>
      </c>
      <c r="ME500">
        <v>29373666666.666668</v>
      </c>
      <c r="MF500">
        <v>3832333333.3333335</v>
      </c>
      <c r="MG500">
        <v>79670666666.666672</v>
      </c>
      <c r="MH500">
        <v>15139000000</v>
      </c>
      <c r="MI500">
        <v>14007333333.333334</v>
      </c>
      <c r="MJ500">
        <v>16306666666.666666</v>
      </c>
      <c r="MK500">
        <v>11456000000</v>
      </c>
      <c r="ML500">
        <v>11465666666.666666</v>
      </c>
      <c r="MM500">
        <v>10457000000</v>
      </c>
      <c r="MN500">
        <v>838666666.66666663</v>
      </c>
      <c r="MO500">
        <v>654984666666.66663</v>
      </c>
      <c r="MP500">
        <v>634191000000</v>
      </c>
      <c r="MQ500">
        <v>202352333333.33334</v>
      </c>
      <c r="MR500">
        <v>163999666666.66666</v>
      </c>
      <c r="MS500">
        <v>44356666666.666664</v>
      </c>
      <c r="MT500">
        <v>117672333333.33333</v>
      </c>
      <c r="MU500">
        <v>1804333333.3333333</v>
      </c>
      <c r="MV500">
        <v>166333333.33333334</v>
      </c>
      <c r="MW500">
        <v>38352666666.666664</v>
      </c>
      <c r="MX500">
        <v>7517333333.333333</v>
      </c>
      <c r="MY500">
        <v>30835333333.333332</v>
      </c>
      <c r="MZ500">
        <v>21880666666.666668</v>
      </c>
      <c r="NA500">
        <v>8954666666.666666</v>
      </c>
      <c r="NB500">
        <v>134806333333.33333</v>
      </c>
      <c r="NC500">
        <v>61159666666.666664</v>
      </c>
      <c r="ND500">
        <v>37054333333.333336</v>
      </c>
      <c r="NE500">
        <v>9410666666.666666</v>
      </c>
      <c r="NF500">
        <v>14694666666.666666</v>
      </c>
      <c r="NG500">
        <v>73646666666.666672</v>
      </c>
      <c r="NH500">
        <v>62120000000</v>
      </c>
      <c r="NI500">
        <v>11526666666.666666</v>
      </c>
      <c r="NJ500">
        <v>37539000000</v>
      </c>
      <c r="NK500">
        <v>26086333333.333332</v>
      </c>
      <c r="NL500">
        <v>22413333333.333332</v>
      </c>
      <c r="NM500">
        <v>3673000000</v>
      </c>
      <c r="NN500">
        <v>11452666666.666666</v>
      </c>
      <c r="NO500">
        <v>3728000000</v>
      </c>
      <c r="NP500">
        <v>7575333333.333333</v>
      </c>
      <c r="NQ500">
        <v>149333333.33333334</v>
      </c>
      <c r="NR500">
        <v>32539666666.666668</v>
      </c>
      <c r="NS500">
        <v>13172666666.666666</v>
      </c>
      <c r="NT500">
        <v>10177000000</v>
      </c>
      <c r="NU500">
        <v>6440000000</v>
      </c>
      <c r="NV500">
        <v>2750333333.3333335</v>
      </c>
      <c r="NW500">
        <v>74146333333.333328</v>
      </c>
      <c r="NX500">
        <v>66005666666.666664</v>
      </c>
      <c r="NY500">
        <v>63998333333.333336</v>
      </c>
      <c r="NZ500">
        <v>2007333333.3333333</v>
      </c>
      <c r="OA500">
        <v>8140666666.666667</v>
      </c>
      <c r="OB500">
        <v>66378666666.666664</v>
      </c>
      <c r="OC500">
        <v>38721000000</v>
      </c>
      <c r="OD500">
        <v>25142666666.666668</v>
      </c>
      <c r="OE500">
        <v>13578000000</v>
      </c>
      <c r="OF500">
        <v>27657666666.666668</v>
      </c>
      <c r="OG500">
        <v>10929000000</v>
      </c>
      <c r="OH500">
        <v>795000000</v>
      </c>
      <c r="OI500">
        <v>9375000000</v>
      </c>
      <c r="OJ500">
        <v>6558666666.666667</v>
      </c>
      <c r="OK500">
        <v>86428333333.333328</v>
      </c>
      <c r="OL500">
        <v>20269666666.666668</v>
      </c>
      <c r="OM500">
        <v>17782666666.666668</v>
      </c>
      <c r="ON500">
        <v>2480000000</v>
      </c>
      <c r="OO500">
        <v>7333333.333333333</v>
      </c>
      <c r="OP500">
        <v>16274333333.333334</v>
      </c>
      <c r="OQ500">
        <v>9334333333.333334</v>
      </c>
      <c r="OR500">
        <v>3888666666.6666665</v>
      </c>
      <c r="OS500">
        <v>3051333333.3333335</v>
      </c>
      <c r="OT500">
        <v>18830000000</v>
      </c>
      <c r="OU500">
        <v>11147333333.333334</v>
      </c>
      <c r="OV500">
        <v>7256000000</v>
      </c>
      <c r="OW500">
        <v>260000000</v>
      </c>
      <c r="OX500">
        <v>12076333333.333334</v>
      </c>
      <c r="OY500">
        <v>11816333333.333334</v>
      </c>
      <c r="OZ500">
        <v>20793666666.666668</v>
      </c>
      <c r="PA500">
        <v>90541000000</v>
      </c>
      <c r="PB500">
        <v>69747666666.666672</v>
      </c>
    </row>
    <row r="501" spans="1:418" x14ac:dyDescent="0.45">
      <c r="A501" s="71">
        <v>32264</v>
      </c>
      <c r="B501">
        <v>117.5</v>
      </c>
      <c r="C501">
        <v>117.9</v>
      </c>
      <c r="D501">
        <v>126.3</v>
      </c>
      <c r="F501">
        <v>127.2</v>
      </c>
      <c r="H501">
        <v>138.80000000000001</v>
      </c>
      <c r="I501">
        <v>133.80000000000001</v>
      </c>
      <c r="J501">
        <v>130.19999999999999</v>
      </c>
      <c r="K501">
        <v>130.19999999999999</v>
      </c>
      <c r="L501">
        <v>103.8</v>
      </c>
      <c r="M501">
        <v>97</v>
      </c>
      <c r="N501">
        <v>79.599999999999994</v>
      </c>
      <c r="O501">
        <v>77.7</v>
      </c>
      <c r="Q501">
        <v>103.3</v>
      </c>
      <c r="R501">
        <v>109.7</v>
      </c>
      <c r="S501">
        <v>94.1</v>
      </c>
      <c r="U501">
        <v>131.5</v>
      </c>
      <c r="V501">
        <v>141.4</v>
      </c>
      <c r="W501">
        <v>109.3</v>
      </c>
      <c r="AA501">
        <v>112.1</v>
      </c>
      <c r="AL501">
        <v>114.1</v>
      </c>
      <c r="AP501">
        <v>116.9</v>
      </c>
      <c r="AQ501">
        <v>116.9</v>
      </c>
      <c r="AR501">
        <v>114.9</v>
      </c>
      <c r="AT501">
        <v>120.4</v>
      </c>
      <c r="AU501">
        <v>108.5</v>
      </c>
      <c r="BC501">
        <v>117.6</v>
      </c>
      <c r="BD501">
        <v>123</v>
      </c>
      <c r="BG501">
        <v>113</v>
      </c>
      <c r="BH501">
        <v>114.6</v>
      </c>
      <c r="BI501">
        <v>112.3</v>
      </c>
      <c r="BJ501">
        <v>111.7</v>
      </c>
      <c r="BK501">
        <v>103.4</v>
      </c>
      <c r="BM501">
        <v>114</v>
      </c>
      <c r="BO501">
        <v>101.4</v>
      </c>
      <c r="BQ501">
        <v>118</v>
      </c>
      <c r="BR501">
        <v>141.1</v>
      </c>
      <c r="BS501">
        <v>119.7</v>
      </c>
      <c r="CB501">
        <v>136.69999999999999</v>
      </c>
      <c r="CF501">
        <v>149.19999999999999</v>
      </c>
      <c r="CG501">
        <v>87.4</v>
      </c>
      <c r="CJ501">
        <v>105.3</v>
      </c>
      <c r="CL501">
        <v>108.4</v>
      </c>
      <c r="CO501">
        <v>124.6</v>
      </c>
      <c r="CP501">
        <v>131.6</v>
      </c>
      <c r="CQ501">
        <v>138.69999999999999</v>
      </c>
      <c r="CR501">
        <v>120.7</v>
      </c>
      <c r="CS501">
        <v>115.4</v>
      </c>
      <c r="CU501">
        <v>145.69999999999999</v>
      </c>
      <c r="CW501">
        <v>124.5</v>
      </c>
      <c r="CX501">
        <v>109.7</v>
      </c>
      <c r="CZ501">
        <v>123.5</v>
      </c>
      <c r="DA501">
        <v>130.5</v>
      </c>
      <c r="DI501">
        <v>107</v>
      </c>
      <c r="DK501">
        <v>105.9</v>
      </c>
      <c r="DQ501">
        <v>112</v>
      </c>
      <c r="DX501">
        <v>105.7</v>
      </c>
      <c r="EB501">
        <v>116.8</v>
      </c>
      <c r="EC501">
        <v>120.3</v>
      </c>
      <c r="EE501">
        <v>118.9</v>
      </c>
      <c r="EF501">
        <v>114.9</v>
      </c>
      <c r="EI501">
        <v>110.6</v>
      </c>
      <c r="EK501">
        <v>121</v>
      </c>
      <c r="EP501">
        <v>117.9</v>
      </c>
      <c r="EQ501">
        <v>113.9</v>
      </c>
      <c r="ER501">
        <v>114.3</v>
      </c>
      <c r="EW501">
        <v>129.6</v>
      </c>
      <c r="EY501">
        <v>115.1</v>
      </c>
      <c r="EZ501">
        <v>112.5</v>
      </c>
      <c r="FA501">
        <v>113.9</v>
      </c>
      <c r="FB501">
        <v>113.8</v>
      </c>
      <c r="FC501">
        <v>110.6</v>
      </c>
      <c r="FE501">
        <v>111.6</v>
      </c>
      <c r="FF501">
        <v>106.8</v>
      </c>
      <c r="FG501">
        <v>115.6</v>
      </c>
      <c r="FH501">
        <v>116.5</v>
      </c>
      <c r="FI501">
        <v>105.4</v>
      </c>
      <c r="FJ501">
        <v>127.1</v>
      </c>
      <c r="FM501">
        <v>110.4</v>
      </c>
      <c r="FO501">
        <v>110.4</v>
      </c>
      <c r="FP501">
        <v>108.7</v>
      </c>
      <c r="FQ501">
        <v>114.3</v>
      </c>
      <c r="FS501">
        <v>104</v>
      </c>
      <c r="FX501">
        <v>107.9</v>
      </c>
      <c r="FY501">
        <v>106.8</v>
      </c>
      <c r="GA501">
        <v>115.8</v>
      </c>
      <c r="GC501">
        <v>116.1</v>
      </c>
      <c r="GD501">
        <v>113</v>
      </c>
      <c r="GF501">
        <v>117.4</v>
      </c>
      <c r="GH501">
        <v>80.3</v>
      </c>
      <c r="GI501">
        <v>80.2</v>
      </c>
      <c r="GJ501">
        <v>79.099999999999994</v>
      </c>
      <c r="GL501">
        <v>84.1</v>
      </c>
      <c r="GP501">
        <v>119.3</v>
      </c>
      <c r="GR501">
        <v>154.80000000000001</v>
      </c>
      <c r="GZ501">
        <v>137.6</v>
      </c>
      <c r="HA501">
        <v>138.69999999999999</v>
      </c>
      <c r="HB501">
        <v>150.5</v>
      </c>
      <c r="HC501">
        <v>137.30000000000001</v>
      </c>
      <c r="HD501">
        <v>136.4</v>
      </c>
      <c r="HE501">
        <v>138.5</v>
      </c>
      <c r="HI501">
        <v>12.9</v>
      </c>
      <c r="HL501">
        <v>111.6</v>
      </c>
      <c r="IA501">
        <v>107.8</v>
      </c>
      <c r="IE501">
        <v>118.7</v>
      </c>
      <c r="IH501">
        <v>110.7</v>
      </c>
      <c r="IN501">
        <v>129.4</v>
      </c>
      <c r="IU501">
        <v>147.1</v>
      </c>
      <c r="IV501">
        <v>149.69999999999999</v>
      </c>
      <c r="IW501">
        <v>148.6</v>
      </c>
      <c r="IX501">
        <v>14.6</v>
      </c>
      <c r="JJ501">
        <v>135.9</v>
      </c>
      <c r="JL501">
        <v>9.1</v>
      </c>
      <c r="JQ501">
        <v>131.69999999999999</v>
      </c>
      <c r="JT501">
        <v>106.1</v>
      </c>
      <c r="JX501">
        <v>122.7</v>
      </c>
      <c r="JY501">
        <v>121.5</v>
      </c>
      <c r="JZ501">
        <v>117.6</v>
      </c>
      <c r="KA501">
        <v>114.5</v>
      </c>
      <c r="KB501">
        <v>121.2</v>
      </c>
      <c r="KC501">
        <v>121.9</v>
      </c>
      <c r="KD501">
        <v>116.3</v>
      </c>
      <c r="KE501">
        <v>115.1</v>
      </c>
      <c r="KF501">
        <v>344</v>
      </c>
      <c r="KG501">
        <v>114.4</v>
      </c>
      <c r="KH501">
        <v>112</v>
      </c>
      <c r="KI501">
        <v>115</v>
      </c>
      <c r="KJ501">
        <v>107.2</v>
      </c>
      <c r="KK501">
        <v>106.8</v>
      </c>
      <c r="KL501">
        <v>115.6</v>
      </c>
      <c r="KQ501">
        <v>123.5</v>
      </c>
      <c r="KR501">
        <v>127.4</v>
      </c>
      <c r="KT501">
        <v>12390666666.666666</v>
      </c>
      <c r="KU501">
        <v>1097238666666.6666</v>
      </c>
      <c r="KV501">
        <v>442254333333.33331</v>
      </c>
      <c r="KW501">
        <v>157741000000</v>
      </c>
      <c r="KX501">
        <v>67439333333.333336</v>
      </c>
      <c r="KY501">
        <v>46050333333.333336</v>
      </c>
      <c r="KZ501">
        <v>12587666666.666666</v>
      </c>
      <c r="LA501">
        <v>8801333333.333334</v>
      </c>
      <c r="LB501">
        <v>38180333333.333336</v>
      </c>
      <c r="LC501">
        <v>22372333333.333332</v>
      </c>
      <c r="LD501">
        <v>7535666666.666667</v>
      </c>
      <c r="LE501">
        <v>5386666666.666667</v>
      </c>
      <c r="LF501">
        <v>2885666666.6666665</v>
      </c>
      <c r="LG501">
        <v>33090000000</v>
      </c>
      <c r="LH501">
        <v>18056666666.666668</v>
      </c>
      <c r="LI501">
        <v>5719333333.333333</v>
      </c>
      <c r="LJ501">
        <v>5481333333.333333</v>
      </c>
      <c r="LK501">
        <v>3198666666.6666665</v>
      </c>
      <c r="LL501">
        <v>634000000</v>
      </c>
      <c r="LM501">
        <v>19031000000</v>
      </c>
      <c r="LN501">
        <v>9383333333.333334</v>
      </c>
      <c r="LO501">
        <v>4780666666.666667</v>
      </c>
      <c r="LP501">
        <v>1552666666.6666667</v>
      </c>
      <c r="LQ501">
        <v>2841666666.6666665</v>
      </c>
      <c r="LR501">
        <v>473000000</v>
      </c>
      <c r="LS501">
        <v>284513333333.33331</v>
      </c>
      <c r="LT501">
        <v>113294666666.66667</v>
      </c>
      <c r="LU501">
        <v>98658666666.666672</v>
      </c>
      <c r="LV501">
        <v>14391000000</v>
      </c>
      <c r="LW501">
        <v>245333333.33333334</v>
      </c>
      <c r="LX501">
        <v>58342000000</v>
      </c>
      <c r="LY501">
        <v>48103000000</v>
      </c>
      <c r="LZ501">
        <v>28686666666.666668</v>
      </c>
      <c r="MA501">
        <v>16923666666.666666</v>
      </c>
      <c r="MB501">
        <v>2493000000</v>
      </c>
      <c r="MC501">
        <v>10238666666.666666</v>
      </c>
      <c r="MD501">
        <v>33206000000</v>
      </c>
      <c r="ME501">
        <v>29373666666.666668</v>
      </c>
      <c r="MF501">
        <v>3832333333.3333335</v>
      </c>
      <c r="MG501">
        <v>79670666666.666672</v>
      </c>
      <c r="MH501">
        <v>15139000000</v>
      </c>
      <c r="MI501">
        <v>14007333333.333334</v>
      </c>
      <c r="MJ501">
        <v>16306666666.666666</v>
      </c>
      <c r="MK501">
        <v>11456000000</v>
      </c>
      <c r="ML501">
        <v>11465666666.666666</v>
      </c>
      <c r="MM501">
        <v>10457000000</v>
      </c>
      <c r="MN501">
        <v>838666666.66666663</v>
      </c>
      <c r="MO501">
        <v>654984666666.66663</v>
      </c>
      <c r="MP501">
        <v>634191000000</v>
      </c>
      <c r="MQ501">
        <v>202352333333.33334</v>
      </c>
      <c r="MR501">
        <v>163999666666.66666</v>
      </c>
      <c r="MS501">
        <v>44356666666.666664</v>
      </c>
      <c r="MT501">
        <v>117672333333.33333</v>
      </c>
      <c r="MU501">
        <v>1804333333.3333333</v>
      </c>
      <c r="MV501">
        <v>166333333.33333334</v>
      </c>
      <c r="MW501">
        <v>38352666666.666664</v>
      </c>
      <c r="MX501">
        <v>7517333333.333333</v>
      </c>
      <c r="MY501">
        <v>30835333333.333332</v>
      </c>
      <c r="MZ501">
        <v>21880666666.666668</v>
      </c>
      <c r="NA501">
        <v>8954666666.666666</v>
      </c>
      <c r="NB501">
        <v>134806333333.33333</v>
      </c>
      <c r="NC501">
        <v>61159666666.666664</v>
      </c>
      <c r="ND501">
        <v>37054333333.333336</v>
      </c>
      <c r="NE501">
        <v>9410666666.666666</v>
      </c>
      <c r="NF501">
        <v>14694666666.666666</v>
      </c>
      <c r="NG501">
        <v>73646666666.666672</v>
      </c>
      <c r="NH501">
        <v>62120000000</v>
      </c>
      <c r="NI501">
        <v>11526666666.666666</v>
      </c>
      <c r="NJ501">
        <v>37539000000</v>
      </c>
      <c r="NK501">
        <v>26086333333.333332</v>
      </c>
      <c r="NL501">
        <v>22413333333.333332</v>
      </c>
      <c r="NM501">
        <v>3673000000</v>
      </c>
      <c r="NN501">
        <v>11452666666.666666</v>
      </c>
      <c r="NO501">
        <v>3728000000</v>
      </c>
      <c r="NP501">
        <v>7575333333.333333</v>
      </c>
      <c r="NQ501">
        <v>149333333.33333334</v>
      </c>
      <c r="NR501">
        <v>32539666666.666668</v>
      </c>
      <c r="NS501">
        <v>13172666666.666666</v>
      </c>
      <c r="NT501">
        <v>10177000000</v>
      </c>
      <c r="NU501">
        <v>6440000000</v>
      </c>
      <c r="NV501">
        <v>2750333333.3333335</v>
      </c>
      <c r="NW501">
        <v>74146333333.333328</v>
      </c>
      <c r="NX501">
        <v>66005666666.666664</v>
      </c>
      <c r="NY501">
        <v>63998333333.333336</v>
      </c>
      <c r="NZ501">
        <v>2007333333.3333333</v>
      </c>
      <c r="OA501">
        <v>8140666666.666667</v>
      </c>
      <c r="OB501">
        <v>66378666666.666664</v>
      </c>
      <c r="OC501">
        <v>38721000000</v>
      </c>
      <c r="OD501">
        <v>25142666666.666668</v>
      </c>
      <c r="OE501">
        <v>13578000000</v>
      </c>
      <c r="OF501">
        <v>27657666666.666668</v>
      </c>
      <c r="OG501">
        <v>10929000000</v>
      </c>
      <c r="OH501">
        <v>795000000</v>
      </c>
      <c r="OI501">
        <v>9375000000</v>
      </c>
      <c r="OJ501">
        <v>6558666666.666667</v>
      </c>
      <c r="OK501">
        <v>86428333333.333328</v>
      </c>
      <c r="OL501">
        <v>20269666666.666668</v>
      </c>
      <c r="OM501">
        <v>17782666666.666668</v>
      </c>
      <c r="ON501">
        <v>2480000000</v>
      </c>
      <c r="OO501">
        <v>7333333.333333333</v>
      </c>
      <c r="OP501">
        <v>16274333333.333334</v>
      </c>
      <c r="OQ501">
        <v>9334333333.333334</v>
      </c>
      <c r="OR501">
        <v>3888666666.6666665</v>
      </c>
      <c r="OS501">
        <v>3051333333.3333335</v>
      </c>
      <c r="OT501">
        <v>18830000000</v>
      </c>
      <c r="OU501">
        <v>11147333333.333334</v>
      </c>
      <c r="OV501">
        <v>7256000000</v>
      </c>
      <c r="OW501">
        <v>260000000</v>
      </c>
      <c r="OX501">
        <v>12076333333.333334</v>
      </c>
      <c r="OY501">
        <v>11816333333.333334</v>
      </c>
      <c r="OZ501">
        <v>20793666666.666668</v>
      </c>
      <c r="PA501">
        <v>90541000000</v>
      </c>
      <c r="PB501">
        <v>69747666666.666672</v>
      </c>
    </row>
    <row r="502" spans="1:418" x14ac:dyDescent="0.45">
      <c r="A502" s="71">
        <v>32295</v>
      </c>
      <c r="B502">
        <v>118</v>
      </c>
      <c r="C502">
        <v>118.3</v>
      </c>
      <c r="D502">
        <v>126.8</v>
      </c>
      <c r="F502">
        <v>127.6</v>
      </c>
      <c r="H502">
        <v>139.5</v>
      </c>
      <c r="I502">
        <v>133.5</v>
      </c>
      <c r="J502">
        <v>130.80000000000001</v>
      </c>
      <c r="K502">
        <v>130.80000000000001</v>
      </c>
      <c r="L502">
        <v>104.2</v>
      </c>
      <c r="M502">
        <v>97.9</v>
      </c>
      <c r="N502">
        <v>79.599999999999994</v>
      </c>
      <c r="O502">
        <v>77.5</v>
      </c>
      <c r="Q502">
        <v>104.4</v>
      </c>
      <c r="R502">
        <v>111.3</v>
      </c>
      <c r="S502">
        <v>94.2</v>
      </c>
      <c r="U502">
        <v>132.69999999999999</v>
      </c>
      <c r="V502">
        <v>142.30000000000001</v>
      </c>
      <c r="W502">
        <v>109.7</v>
      </c>
      <c r="AA502">
        <v>113.4</v>
      </c>
      <c r="AL502">
        <v>114.7</v>
      </c>
      <c r="AP502">
        <v>117.6</v>
      </c>
      <c r="AQ502">
        <v>117.6</v>
      </c>
      <c r="AR502">
        <v>115.7</v>
      </c>
      <c r="AT502">
        <v>120.2</v>
      </c>
      <c r="AU502">
        <v>108</v>
      </c>
      <c r="BC502">
        <v>117.6</v>
      </c>
      <c r="BD502">
        <v>123.6</v>
      </c>
      <c r="BG502">
        <v>115.2</v>
      </c>
      <c r="BH502">
        <v>116.7</v>
      </c>
      <c r="BI502">
        <v>113.8</v>
      </c>
      <c r="BJ502">
        <v>114.1</v>
      </c>
      <c r="BK502">
        <v>105.1</v>
      </c>
      <c r="BM502">
        <v>114.6</v>
      </c>
      <c r="BO502">
        <v>102.3</v>
      </c>
      <c r="BQ502">
        <v>118</v>
      </c>
      <c r="BR502">
        <v>141.1</v>
      </c>
      <c r="BS502">
        <v>120.7</v>
      </c>
      <c r="CB502">
        <v>137.6</v>
      </c>
      <c r="CF502">
        <v>150.1</v>
      </c>
      <c r="CG502">
        <v>91.6</v>
      </c>
      <c r="CJ502">
        <v>105.7</v>
      </c>
      <c r="CL502">
        <v>107.6</v>
      </c>
      <c r="CO502">
        <v>124.6</v>
      </c>
      <c r="CP502">
        <v>130.69999999999999</v>
      </c>
      <c r="CQ502">
        <v>139.5</v>
      </c>
      <c r="CR502">
        <v>119.2</v>
      </c>
      <c r="CS502">
        <v>134.4</v>
      </c>
      <c r="CU502">
        <v>141.9</v>
      </c>
      <c r="CW502">
        <v>121.8</v>
      </c>
      <c r="CX502">
        <v>110.1</v>
      </c>
      <c r="CZ502">
        <v>113.3</v>
      </c>
      <c r="DA502">
        <v>126.8</v>
      </c>
      <c r="DI502">
        <v>107.2</v>
      </c>
      <c r="DK502">
        <v>105.8</v>
      </c>
      <c r="DQ502">
        <v>112.4</v>
      </c>
      <c r="DX502">
        <v>105.7</v>
      </c>
      <c r="EB502">
        <v>117.1</v>
      </c>
      <c r="EC502">
        <v>120.2</v>
      </c>
      <c r="EE502">
        <v>117.9</v>
      </c>
      <c r="EF502">
        <v>114.7</v>
      </c>
      <c r="EI502">
        <v>110.6</v>
      </c>
      <c r="EK502">
        <v>121.5</v>
      </c>
      <c r="EP502">
        <v>118.5</v>
      </c>
      <c r="EQ502">
        <v>114.1</v>
      </c>
      <c r="ER502">
        <v>114</v>
      </c>
      <c r="EW502">
        <v>130.69999999999999</v>
      </c>
      <c r="EY502">
        <v>115.5</v>
      </c>
      <c r="EZ502">
        <v>113</v>
      </c>
      <c r="FA502">
        <v>114.7</v>
      </c>
      <c r="FB502">
        <v>114.3</v>
      </c>
      <c r="FC502">
        <v>111.9</v>
      </c>
      <c r="FE502">
        <v>112.1</v>
      </c>
      <c r="FF502">
        <v>106.4</v>
      </c>
      <c r="FG502">
        <v>116.2</v>
      </c>
      <c r="FH502">
        <v>116.9</v>
      </c>
      <c r="FI502">
        <v>103.8</v>
      </c>
      <c r="FJ502">
        <v>126.8</v>
      </c>
      <c r="FM502">
        <v>111.9</v>
      </c>
      <c r="FO502">
        <v>111.9</v>
      </c>
      <c r="FP502">
        <v>109.2</v>
      </c>
      <c r="FQ502">
        <v>115.6</v>
      </c>
      <c r="FS502">
        <v>103.8</v>
      </c>
      <c r="FX502">
        <v>108.3</v>
      </c>
      <c r="FY502">
        <v>107.2</v>
      </c>
      <c r="GA502">
        <v>116.3</v>
      </c>
      <c r="GC502">
        <v>116.6</v>
      </c>
      <c r="GD502">
        <v>113.4</v>
      </c>
      <c r="GF502">
        <v>117.6</v>
      </c>
      <c r="GH502">
        <v>80.2</v>
      </c>
      <c r="GI502">
        <v>80</v>
      </c>
      <c r="GJ502">
        <v>78.8</v>
      </c>
      <c r="GL502">
        <v>83.5</v>
      </c>
      <c r="GP502">
        <v>119.7</v>
      </c>
      <c r="GR502">
        <v>156.19999999999999</v>
      </c>
      <c r="GZ502">
        <v>138.30000000000001</v>
      </c>
      <c r="HA502">
        <v>139.19999999999999</v>
      </c>
      <c r="HB502">
        <v>151.30000000000001</v>
      </c>
      <c r="HC502">
        <v>138.1</v>
      </c>
      <c r="HD502">
        <v>137.30000000000001</v>
      </c>
      <c r="HE502">
        <v>139.6</v>
      </c>
      <c r="HI502">
        <v>13</v>
      </c>
      <c r="HL502">
        <v>111.8</v>
      </c>
      <c r="IA502">
        <v>108.2</v>
      </c>
      <c r="IE502">
        <v>119.3</v>
      </c>
      <c r="IH502">
        <v>110.6</v>
      </c>
      <c r="IN502">
        <v>130.1</v>
      </c>
      <c r="IU502">
        <v>147.80000000000001</v>
      </c>
      <c r="IV502">
        <v>150.80000000000001</v>
      </c>
      <c r="IW502">
        <v>149.69999999999999</v>
      </c>
      <c r="IX502">
        <v>14.7</v>
      </c>
      <c r="JJ502">
        <v>136.5</v>
      </c>
      <c r="JL502">
        <v>9.1</v>
      </c>
      <c r="JQ502">
        <v>132.30000000000001</v>
      </c>
      <c r="JT502">
        <v>106.5</v>
      </c>
      <c r="JX502">
        <v>123.2</v>
      </c>
      <c r="JY502">
        <v>122</v>
      </c>
      <c r="JZ502">
        <v>118</v>
      </c>
      <c r="KA502">
        <v>114.9</v>
      </c>
      <c r="KB502">
        <v>121.7</v>
      </c>
      <c r="KC502">
        <v>122.4</v>
      </c>
      <c r="KD502">
        <v>116.7</v>
      </c>
      <c r="KE502">
        <v>115.6</v>
      </c>
      <c r="KF502">
        <v>344</v>
      </c>
      <c r="KG502">
        <v>114.8</v>
      </c>
      <c r="KH502">
        <v>112.4</v>
      </c>
      <c r="KI502">
        <v>115.5</v>
      </c>
      <c r="KJ502">
        <v>107.5</v>
      </c>
      <c r="KK502">
        <v>107.1</v>
      </c>
      <c r="KL502">
        <v>116</v>
      </c>
      <c r="KQ502">
        <v>124</v>
      </c>
      <c r="KR502">
        <v>128</v>
      </c>
      <c r="KT502">
        <v>12390666666.666666</v>
      </c>
      <c r="KU502">
        <v>1097238666666.6666</v>
      </c>
      <c r="KV502">
        <v>442254333333.33331</v>
      </c>
      <c r="KW502">
        <v>157741000000</v>
      </c>
      <c r="KX502">
        <v>67439333333.333336</v>
      </c>
      <c r="KY502">
        <v>46050333333.333336</v>
      </c>
      <c r="KZ502">
        <v>12587666666.666666</v>
      </c>
      <c r="LA502">
        <v>8801333333.333334</v>
      </c>
      <c r="LB502">
        <v>38180333333.333336</v>
      </c>
      <c r="LC502">
        <v>22372333333.333332</v>
      </c>
      <c r="LD502">
        <v>7535666666.666667</v>
      </c>
      <c r="LE502">
        <v>5386666666.666667</v>
      </c>
      <c r="LF502">
        <v>2885666666.6666665</v>
      </c>
      <c r="LG502">
        <v>33090000000</v>
      </c>
      <c r="LH502">
        <v>18056666666.666668</v>
      </c>
      <c r="LI502">
        <v>5719333333.333333</v>
      </c>
      <c r="LJ502">
        <v>5481333333.333333</v>
      </c>
      <c r="LK502">
        <v>3198666666.6666665</v>
      </c>
      <c r="LL502">
        <v>634000000</v>
      </c>
      <c r="LM502">
        <v>19031000000</v>
      </c>
      <c r="LN502">
        <v>9383333333.333334</v>
      </c>
      <c r="LO502">
        <v>4780666666.666667</v>
      </c>
      <c r="LP502">
        <v>1552666666.6666667</v>
      </c>
      <c r="LQ502">
        <v>2841666666.6666665</v>
      </c>
      <c r="LR502">
        <v>473000000</v>
      </c>
      <c r="LS502">
        <v>284513333333.33331</v>
      </c>
      <c r="LT502">
        <v>113294666666.66667</v>
      </c>
      <c r="LU502">
        <v>98658666666.666672</v>
      </c>
      <c r="LV502">
        <v>14391000000</v>
      </c>
      <c r="LW502">
        <v>245333333.33333334</v>
      </c>
      <c r="LX502">
        <v>58342000000</v>
      </c>
      <c r="LY502">
        <v>48103000000</v>
      </c>
      <c r="LZ502">
        <v>28686666666.666668</v>
      </c>
      <c r="MA502">
        <v>16923666666.666666</v>
      </c>
      <c r="MB502">
        <v>2493000000</v>
      </c>
      <c r="MC502">
        <v>10238666666.666666</v>
      </c>
      <c r="MD502">
        <v>33206000000</v>
      </c>
      <c r="ME502">
        <v>29373666666.666668</v>
      </c>
      <c r="MF502">
        <v>3832333333.3333335</v>
      </c>
      <c r="MG502">
        <v>79670666666.666672</v>
      </c>
      <c r="MH502">
        <v>15139000000</v>
      </c>
      <c r="MI502">
        <v>14007333333.333334</v>
      </c>
      <c r="MJ502">
        <v>16306666666.666666</v>
      </c>
      <c r="MK502">
        <v>11456000000</v>
      </c>
      <c r="ML502">
        <v>11465666666.666666</v>
      </c>
      <c r="MM502">
        <v>10457000000</v>
      </c>
      <c r="MN502">
        <v>838666666.66666663</v>
      </c>
      <c r="MO502">
        <v>654984666666.66663</v>
      </c>
      <c r="MP502">
        <v>634191000000</v>
      </c>
      <c r="MQ502">
        <v>202352333333.33334</v>
      </c>
      <c r="MR502">
        <v>163999666666.66666</v>
      </c>
      <c r="MS502">
        <v>44356666666.666664</v>
      </c>
      <c r="MT502">
        <v>117672333333.33333</v>
      </c>
      <c r="MU502">
        <v>1804333333.3333333</v>
      </c>
      <c r="MV502">
        <v>166333333.33333334</v>
      </c>
      <c r="MW502">
        <v>38352666666.666664</v>
      </c>
      <c r="MX502">
        <v>7517333333.333333</v>
      </c>
      <c r="MY502">
        <v>30835333333.333332</v>
      </c>
      <c r="MZ502">
        <v>21880666666.666668</v>
      </c>
      <c r="NA502">
        <v>8954666666.666666</v>
      </c>
      <c r="NB502">
        <v>134806333333.33333</v>
      </c>
      <c r="NC502">
        <v>61159666666.666664</v>
      </c>
      <c r="ND502">
        <v>37054333333.333336</v>
      </c>
      <c r="NE502">
        <v>9410666666.666666</v>
      </c>
      <c r="NF502">
        <v>14694666666.666666</v>
      </c>
      <c r="NG502">
        <v>73646666666.666672</v>
      </c>
      <c r="NH502">
        <v>62120000000</v>
      </c>
      <c r="NI502">
        <v>11526666666.666666</v>
      </c>
      <c r="NJ502">
        <v>37539000000</v>
      </c>
      <c r="NK502">
        <v>26086333333.333332</v>
      </c>
      <c r="NL502">
        <v>22413333333.333332</v>
      </c>
      <c r="NM502">
        <v>3673000000</v>
      </c>
      <c r="NN502">
        <v>11452666666.666666</v>
      </c>
      <c r="NO502">
        <v>3728000000</v>
      </c>
      <c r="NP502">
        <v>7575333333.333333</v>
      </c>
      <c r="NQ502">
        <v>149333333.33333334</v>
      </c>
      <c r="NR502">
        <v>32539666666.666668</v>
      </c>
      <c r="NS502">
        <v>13172666666.666666</v>
      </c>
      <c r="NT502">
        <v>10177000000</v>
      </c>
      <c r="NU502">
        <v>6440000000</v>
      </c>
      <c r="NV502">
        <v>2750333333.3333335</v>
      </c>
      <c r="NW502">
        <v>74146333333.333328</v>
      </c>
      <c r="NX502">
        <v>66005666666.666664</v>
      </c>
      <c r="NY502">
        <v>63998333333.333336</v>
      </c>
      <c r="NZ502">
        <v>2007333333.3333333</v>
      </c>
      <c r="OA502">
        <v>8140666666.666667</v>
      </c>
      <c r="OB502">
        <v>66378666666.666664</v>
      </c>
      <c r="OC502">
        <v>38721000000</v>
      </c>
      <c r="OD502">
        <v>25142666666.666668</v>
      </c>
      <c r="OE502">
        <v>13578000000</v>
      </c>
      <c r="OF502">
        <v>27657666666.666668</v>
      </c>
      <c r="OG502">
        <v>10929000000</v>
      </c>
      <c r="OH502">
        <v>795000000</v>
      </c>
      <c r="OI502">
        <v>9375000000</v>
      </c>
      <c r="OJ502">
        <v>6558666666.666667</v>
      </c>
      <c r="OK502">
        <v>86428333333.333328</v>
      </c>
      <c r="OL502">
        <v>20269666666.666668</v>
      </c>
      <c r="OM502">
        <v>17782666666.666668</v>
      </c>
      <c r="ON502">
        <v>2480000000</v>
      </c>
      <c r="OO502">
        <v>7333333.333333333</v>
      </c>
      <c r="OP502">
        <v>16274333333.333334</v>
      </c>
      <c r="OQ502">
        <v>9334333333.333334</v>
      </c>
      <c r="OR502">
        <v>3888666666.6666665</v>
      </c>
      <c r="OS502">
        <v>3051333333.3333335</v>
      </c>
      <c r="OT502">
        <v>18830000000</v>
      </c>
      <c r="OU502">
        <v>11147333333.333334</v>
      </c>
      <c r="OV502">
        <v>7256000000</v>
      </c>
      <c r="OW502">
        <v>260000000</v>
      </c>
      <c r="OX502">
        <v>12076333333.333334</v>
      </c>
      <c r="OY502">
        <v>11816333333.333334</v>
      </c>
      <c r="OZ502">
        <v>20793666666.666668</v>
      </c>
      <c r="PA502">
        <v>90541000000</v>
      </c>
      <c r="PB502">
        <v>69747666666.666672</v>
      </c>
    </row>
    <row r="503" spans="1:418" x14ac:dyDescent="0.45">
      <c r="A503" s="71">
        <v>32325</v>
      </c>
      <c r="B503">
        <v>118.5</v>
      </c>
      <c r="C503">
        <v>118.6</v>
      </c>
      <c r="D503">
        <v>127.2</v>
      </c>
      <c r="F503">
        <v>127.9</v>
      </c>
      <c r="H503">
        <v>139.9</v>
      </c>
      <c r="I503">
        <v>132.30000000000001</v>
      </c>
      <c r="J503">
        <v>131.30000000000001</v>
      </c>
      <c r="K503">
        <v>131.30000000000001</v>
      </c>
      <c r="L503">
        <v>104.4</v>
      </c>
      <c r="M503">
        <v>98.1</v>
      </c>
      <c r="N503">
        <v>78.8</v>
      </c>
      <c r="O503">
        <v>76.2</v>
      </c>
      <c r="Q503">
        <v>104.6</v>
      </c>
      <c r="R503">
        <v>111.3</v>
      </c>
      <c r="S503">
        <v>95</v>
      </c>
      <c r="U503">
        <v>133</v>
      </c>
      <c r="V503">
        <v>143.1</v>
      </c>
      <c r="W503">
        <v>109.9</v>
      </c>
      <c r="AA503">
        <v>114.5</v>
      </c>
      <c r="AL503">
        <v>115.2</v>
      </c>
      <c r="AP503">
        <v>118.8</v>
      </c>
      <c r="AQ503">
        <v>118.8</v>
      </c>
      <c r="AR503">
        <v>117.3</v>
      </c>
      <c r="AT503">
        <v>121.9</v>
      </c>
      <c r="AU503">
        <v>109</v>
      </c>
      <c r="BC503">
        <v>117.6</v>
      </c>
      <c r="BD503">
        <v>124.5</v>
      </c>
      <c r="BG503">
        <v>116.5</v>
      </c>
      <c r="BH503">
        <v>117.6</v>
      </c>
      <c r="BI503">
        <v>112.8</v>
      </c>
      <c r="BJ503">
        <v>113.4</v>
      </c>
      <c r="BK503">
        <v>103.2</v>
      </c>
      <c r="BM503">
        <v>112.3</v>
      </c>
      <c r="BO503">
        <v>101.5</v>
      </c>
      <c r="BQ503">
        <v>117</v>
      </c>
      <c r="BR503">
        <v>141.1</v>
      </c>
      <c r="BS503">
        <v>118.5</v>
      </c>
      <c r="CB503">
        <v>139.1</v>
      </c>
      <c r="CF503">
        <v>151.69999999999999</v>
      </c>
      <c r="CG503">
        <v>99.3</v>
      </c>
      <c r="CJ503">
        <v>106.1</v>
      </c>
      <c r="CL503">
        <v>108.4</v>
      </c>
      <c r="CO503">
        <v>128.9</v>
      </c>
      <c r="CP503">
        <v>137.6</v>
      </c>
      <c r="CQ503">
        <v>148.19999999999999</v>
      </c>
      <c r="CR503">
        <v>133.5</v>
      </c>
      <c r="CS503">
        <v>121.7</v>
      </c>
      <c r="CU503">
        <v>142.5</v>
      </c>
      <c r="CW503">
        <v>127</v>
      </c>
      <c r="CX503">
        <v>109</v>
      </c>
      <c r="CZ503">
        <v>123.4</v>
      </c>
      <c r="DA503">
        <v>132.19999999999999</v>
      </c>
      <c r="DI503">
        <v>107.7</v>
      </c>
      <c r="DK503">
        <v>106.2</v>
      </c>
      <c r="DQ503">
        <v>113.3</v>
      </c>
      <c r="DX503">
        <v>105.7</v>
      </c>
      <c r="EB503">
        <v>118.4</v>
      </c>
      <c r="EC503">
        <v>121.1</v>
      </c>
      <c r="EE503">
        <v>119.1</v>
      </c>
      <c r="EF503">
        <v>116.5</v>
      </c>
      <c r="EI503">
        <v>110.6</v>
      </c>
      <c r="EK503">
        <v>122.1</v>
      </c>
      <c r="EP503">
        <v>118.9</v>
      </c>
      <c r="EQ503">
        <v>114.4</v>
      </c>
      <c r="ER503">
        <v>114.7</v>
      </c>
      <c r="EW503">
        <v>131.5</v>
      </c>
      <c r="EY503">
        <v>115.9</v>
      </c>
      <c r="EZ503">
        <v>113.8</v>
      </c>
      <c r="FA503">
        <v>115.2</v>
      </c>
      <c r="FB503">
        <v>116.1</v>
      </c>
      <c r="FC503">
        <v>111.6</v>
      </c>
      <c r="FE503">
        <v>112.6</v>
      </c>
      <c r="FF503">
        <v>108</v>
      </c>
      <c r="FG503">
        <v>116.1</v>
      </c>
      <c r="FH503">
        <v>116.8</v>
      </c>
      <c r="FI503">
        <v>103.4</v>
      </c>
      <c r="FJ503">
        <v>133.30000000000001</v>
      </c>
      <c r="FM503">
        <v>112.1</v>
      </c>
      <c r="FO503">
        <v>112.1</v>
      </c>
      <c r="FP503">
        <v>109.4</v>
      </c>
      <c r="FQ503">
        <v>116.7</v>
      </c>
      <c r="FS503">
        <v>103.3</v>
      </c>
      <c r="FX503">
        <v>108.8</v>
      </c>
      <c r="FY503">
        <v>107.7</v>
      </c>
      <c r="GA503">
        <v>116.6</v>
      </c>
      <c r="GC503">
        <v>117</v>
      </c>
      <c r="GD503">
        <v>113.7</v>
      </c>
      <c r="GF503">
        <v>117.9</v>
      </c>
      <c r="GH503">
        <v>81.2</v>
      </c>
      <c r="GI503">
        <v>81.099999999999994</v>
      </c>
      <c r="GJ503">
        <v>79.7</v>
      </c>
      <c r="GL503">
        <v>84.6</v>
      </c>
      <c r="GP503">
        <v>120</v>
      </c>
      <c r="GR503">
        <v>157.30000000000001</v>
      </c>
      <c r="GZ503">
        <v>139.1</v>
      </c>
      <c r="HA503">
        <v>140.19999999999999</v>
      </c>
      <c r="HB503">
        <v>152.4</v>
      </c>
      <c r="HC503">
        <v>138.9</v>
      </c>
      <c r="HD503">
        <v>138.19999999999999</v>
      </c>
      <c r="HE503">
        <v>140.6</v>
      </c>
      <c r="HI503">
        <v>13.1</v>
      </c>
      <c r="HL503">
        <v>112.7</v>
      </c>
      <c r="IA503">
        <v>108.3</v>
      </c>
      <c r="IE503">
        <v>120.3</v>
      </c>
      <c r="IH503">
        <v>111.6</v>
      </c>
      <c r="IN503">
        <v>131.5</v>
      </c>
      <c r="IU503">
        <v>148.6</v>
      </c>
      <c r="IV503">
        <v>151.5</v>
      </c>
      <c r="IW503">
        <v>150.6</v>
      </c>
      <c r="IX503">
        <v>14.7</v>
      </c>
      <c r="JJ503">
        <v>137.30000000000001</v>
      </c>
      <c r="JL503">
        <v>9.1999999999999993</v>
      </c>
      <c r="JQ503">
        <v>132.80000000000001</v>
      </c>
      <c r="JT503">
        <v>106.9</v>
      </c>
      <c r="JX503">
        <v>123.6</v>
      </c>
      <c r="JY503">
        <v>122.6</v>
      </c>
      <c r="JZ503">
        <v>118.5</v>
      </c>
      <c r="KA503">
        <v>115.4</v>
      </c>
      <c r="KB503">
        <v>122.1</v>
      </c>
      <c r="KC503">
        <v>122.8</v>
      </c>
      <c r="KD503">
        <v>117.3</v>
      </c>
      <c r="KE503">
        <v>116.2</v>
      </c>
      <c r="KF503">
        <v>352.8</v>
      </c>
      <c r="KG503">
        <v>115.2</v>
      </c>
      <c r="KH503">
        <v>112.6</v>
      </c>
      <c r="KI503">
        <v>117.3</v>
      </c>
      <c r="KJ503">
        <v>107.9</v>
      </c>
      <c r="KK503">
        <v>107.6</v>
      </c>
      <c r="KL503">
        <v>116.4</v>
      </c>
      <c r="KQ503">
        <v>124.4</v>
      </c>
      <c r="KR503">
        <v>128.5</v>
      </c>
      <c r="KT503">
        <v>12749333333.333334</v>
      </c>
      <c r="KU503">
        <v>1120633000000</v>
      </c>
      <c r="KV503">
        <v>447055333333.33331</v>
      </c>
      <c r="KW503">
        <v>156796333333.33334</v>
      </c>
      <c r="KX503">
        <v>65610666666.666664</v>
      </c>
      <c r="KY503">
        <v>44645333333.333336</v>
      </c>
      <c r="KZ503">
        <v>12187333333.333334</v>
      </c>
      <c r="LA503">
        <v>8778000000</v>
      </c>
      <c r="LB503">
        <v>38413666666.666664</v>
      </c>
      <c r="LC503">
        <v>22427333333.333332</v>
      </c>
      <c r="LD503">
        <v>7577666666.666667</v>
      </c>
      <c r="LE503">
        <v>5488666666.666667</v>
      </c>
      <c r="LF503">
        <v>2919666666.6666665</v>
      </c>
      <c r="LG503">
        <v>33399000000</v>
      </c>
      <c r="LH503">
        <v>18129000000</v>
      </c>
      <c r="LI503">
        <v>5732333333.333333</v>
      </c>
      <c r="LJ503">
        <v>5731666666.666667</v>
      </c>
      <c r="LK503">
        <v>3160000000</v>
      </c>
      <c r="LL503">
        <v>646333333.33333337</v>
      </c>
      <c r="LM503">
        <v>19373000000</v>
      </c>
      <c r="LN503">
        <v>9409666666.666666</v>
      </c>
      <c r="LO503">
        <v>5035000000</v>
      </c>
      <c r="LP503">
        <v>1535000000</v>
      </c>
      <c r="LQ503">
        <v>2906333333.3333335</v>
      </c>
      <c r="LR503">
        <v>487000000</v>
      </c>
      <c r="LS503">
        <v>290259333333.33331</v>
      </c>
      <c r="LT503">
        <v>115695666666.66667</v>
      </c>
      <c r="LU503">
        <v>101047333333.33333</v>
      </c>
      <c r="LV503">
        <v>14403000000</v>
      </c>
      <c r="LW503">
        <v>245333333.33333334</v>
      </c>
      <c r="LX503">
        <v>59765000000</v>
      </c>
      <c r="LY503">
        <v>49214666666.666664</v>
      </c>
      <c r="LZ503">
        <v>29260333333.333332</v>
      </c>
      <c r="MA503">
        <v>17380666666.666668</v>
      </c>
      <c r="MB503">
        <v>2573666666.6666665</v>
      </c>
      <c r="MC503">
        <v>10550333333.333334</v>
      </c>
      <c r="MD503">
        <v>33624333333.333332</v>
      </c>
      <c r="ME503">
        <v>29765333333.333332</v>
      </c>
      <c r="MF503">
        <v>3859000000</v>
      </c>
      <c r="MG503">
        <v>81174333333.333328</v>
      </c>
      <c r="MH503">
        <v>15490333333.333334</v>
      </c>
      <c r="MI503">
        <v>14432666666.666666</v>
      </c>
      <c r="MJ503">
        <v>16577333333.333334</v>
      </c>
      <c r="MK503">
        <v>11595666666.666666</v>
      </c>
      <c r="ML503">
        <v>11622666666.666666</v>
      </c>
      <c r="MM503">
        <v>10643666666.666666</v>
      </c>
      <c r="MN503">
        <v>812000000</v>
      </c>
      <c r="MO503">
        <v>673577666666.66663</v>
      </c>
      <c r="MP503">
        <v>652077000000</v>
      </c>
      <c r="MQ503">
        <v>206714000000</v>
      </c>
      <c r="MR503">
        <v>167188666666.66666</v>
      </c>
      <c r="MS503">
        <v>44903666666.666664</v>
      </c>
      <c r="MT503">
        <v>120270666666.66667</v>
      </c>
      <c r="MU503">
        <v>1843000000</v>
      </c>
      <c r="MV503">
        <v>171000000</v>
      </c>
      <c r="MW503">
        <v>39525666666.666664</v>
      </c>
      <c r="MX503">
        <v>7743000000</v>
      </c>
      <c r="MY503">
        <v>31782666666.666668</v>
      </c>
      <c r="MZ503">
        <v>22768000000</v>
      </c>
      <c r="NA503">
        <v>9014666666.666666</v>
      </c>
      <c r="NB503">
        <v>138911666666.66666</v>
      </c>
      <c r="NC503">
        <v>63028666666.666664</v>
      </c>
      <c r="ND503">
        <v>38096666666.666664</v>
      </c>
      <c r="NE503">
        <v>9515333333.333334</v>
      </c>
      <c r="NF503">
        <v>15416666666.666666</v>
      </c>
      <c r="NG503">
        <v>75882666666.666672</v>
      </c>
      <c r="NH503">
        <v>64011666666.666664</v>
      </c>
      <c r="NI503">
        <v>11871333333.333334</v>
      </c>
      <c r="NJ503">
        <v>38634333333.333336</v>
      </c>
      <c r="NK503">
        <v>26894333333.333332</v>
      </c>
      <c r="NL503">
        <v>23070000000</v>
      </c>
      <c r="NM503">
        <v>3824333333.3333335</v>
      </c>
      <c r="NN503">
        <v>11740000000</v>
      </c>
      <c r="NO503">
        <v>3815333333.3333335</v>
      </c>
      <c r="NP503">
        <v>7773666666.666667</v>
      </c>
      <c r="NQ503">
        <v>151333333.33333334</v>
      </c>
      <c r="NR503">
        <v>33647000000</v>
      </c>
      <c r="NS503">
        <v>13562333333.333334</v>
      </c>
      <c r="NT503">
        <v>10529000000</v>
      </c>
      <c r="NU503">
        <v>6729000000</v>
      </c>
      <c r="NV503">
        <v>2826666666.6666665</v>
      </c>
      <c r="NW503">
        <v>76776000000</v>
      </c>
      <c r="NX503">
        <v>68630000000</v>
      </c>
      <c r="NY503">
        <v>66588000000</v>
      </c>
      <c r="NZ503">
        <v>2041666666.6666667</v>
      </c>
      <c r="OA503">
        <v>8146000000</v>
      </c>
      <c r="OB503">
        <v>69054333333.333328</v>
      </c>
      <c r="OC503">
        <v>39782666666.666664</v>
      </c>
      <c r="OD503">
        <v>26289666666.666668</v>
      </c>
      <c r="OE503">
        <v>13493333333.333334</v>
      </c>
      <c r="OF503">
        <v>29271666666.666668</v>
      </c>
      <c r="OG503">
        <v>11455666666.666666</v>
      </c>
      <c r="OH503">
        <v>820333333.33333337</v>
      </c>
      <c r="OI503">
        <v>9977666666.666666</v>
      </c>
      <c r="OJ503">
        <v>7018333333.333333</v>
      </c>
      <c r="OK503">
        <v>88339666666.666672</v>
      </c>
      <c r="OL503">
        <v>20791000000</v>
      </c>
      <c r="OM503">
        <v>18309666666.666668</v>
      </c>
      <c r="ON503">
        <v>2472000000</v>
      </c>
      <c r="OO503">
        <v>9333333.333333334</v>
      </c>
      <c r="OP503">
        <v>16948000000</v>
      </c>
      <c r="OQ503">
        <v>9662666666.666666</v>
      </c>
      <c r="OR503">
        <v>3981333333.3333335</v>
      </c>
      <c r="OS503">
        <v>3303666666.6666665</v>
      </c>
      <c r="OT503">
        <v>19374000000</v>
      </c>
      <c r="OU503">
        <v>11346666666.666666</v>
      </c>
      <c r="OV503">
        <v>7424000000</v>
      </c>
      <c r="OW503">
        <v>-293000000</v>
      </c>
      <c r="OX503">
        <v>12573000000</v>
      </c>
      <c r="OY503">
        <v>12866000000</v>
      </c>
      <c r="OZ503">
        <v>21500333333.333332</v>
      </c>
      <c r="PA503">
        <v>93429333333.333328</v>
      </c>
      <c r="PB503">
        <v>71929000000</v>
      </c>
    </row>
    <row r="504" spans="1:418" x14ac:dyDescent="0.45">
      <c r="A504" s="71">
        <v>32356</v>
      </c>
      <c r="B504">
        <v>119</v>
      </c>
      <c r="C504">
        <v>119</v>
      </c>
      <c r="D504">
        <v>127.8</v>
      </c>
      <c r="F504">
        <v>128.4</v>
      </c>
      <c r="H504">
        <v>141.9</v>
      </c>
      <c r="I504">
        <v>133.4</v>
      </c>
      <c r="J504">
        <v>131.9</v>
      </c>
      <c r="K504">
        <v>131.9</v>
      </c>
      <c r="L504">
        <v>104.4</v>
      </c>
      <c r="M504">
        <v>98.1</v>
      </c>
      <c r="N504">
        <v>79</v>
      </c>
      <c r="O504">
        <v>76.2</v>
      </c>
      <c r="Q504">
        <v>104.7</v>
      </c>
      <c r="R504">
        <v>111.6</v>
      </c>
      <c r="S504">
        <v>94.6</v>
      </c>
      <c r="U504">
        <v>134</v>
      </c>
      <c r="V504">
        <v>143.80000000000001</v>
      </c>
      <c r="W504">
        <v>109.7</v>
      </c>
      <c r="AA504">
        <v>112.9</v>
      </c>
      <c r="AL504">
        <v>114.8</v>
      </c>
      <c r="AP504">
        <v>119.4</v>
      </c>
      <c r="AQ504">
        <v>119.4</v>
      </c>
      <c r="AR504">
        <v>118.1</v>
      </c>
      <c r="AT504">
        <v>124.9</v>
      </c>
      <c r="AU504">
        <v>112.5</v>
      </c>
      <c r="BC504">
        <v>117.6</v>
      </c>
      <c r="BD504">
        <v>125</v>
      </c>
      <c r="BG504">
        <v>117</v>
      </c>
      <c r="BH504">
        <v>117.6</v>
      </c>
      <c r="BI504">
        <v>112.4</v>
      </c>
      <c r="BJ504">
        <v>112.7</v>
      </c>
      <c r="BK504">
        <v>103.1</v>
      </c>
      <c r="BM504">
        <v>111.4</v>
      </c>
      <c r="BO504">
        <v>99.7</v>
      </c>
      <c r="BQ504">
        <v>115.3</v>
      </c>
      <c r="BR504">
        <v>141.1</v>
      </c>
      <c r="BS504">
        <v>118.6</v>
      </c>
      <c r="CB504">
        <v>138.5</v>
      </c>
      <c r="CF504">
        <v>150.30000000000001</v>
      </c>
      <c r="CG504">
        <v>107.3</v>
      </c>
      <c r="CJ504">
        <v>106.5</v>
      </c>
      <c r="CL504">
        <v>109.2</v>
      </c>
      <c r="CO504">
        <v>130</v>
      </c>
      <c r="CP504">
        <v>138.6</v>
      </c>
      <c r="CQ504">
        <v>151.30000000000001</v>
      </c>
      <c r="CR504">
        <v>156.1</v>
      </c>
      <c r="CS504">
        <v>115.6</v>
      </c>
      <c r="CU504">
        <v>142</v>
      </c>
      <c r="CW504">
        <v>125.9</v>
      </c>
      <c r="CX504">
        <v>120.6</v>
      </c>
      <c r="CZ504">
        <v>123.4</v>
      </c>
      <c r="DA504">
        <v>127.1</v>
      </c>
      <c r="DI504">
        <v>107.6</v>
      </c>
      <c r="DK504">
        <v>105</v>
      </c>
      <c r="DQ504">
        <v>113.7</v>
      </c>
      <c r="DX504">
        <v>105.7</v>
      </c>
      <c r="EB504">
        <v>118.5</v>
      </c>
      <c r="EC504">
        <v>121.8</v>
      </c>
      <c r="EE504">
        <v>119</v>
      </c>
      <c r="EF504">
        <v>116.9</v>
      </c>
      <c r="EI504">
        <v>110.6</v>
      </c>
      <c r="EK504">
        <v>122.5</v>
      </c>
      <c r="EP504">
        <v>119.2</v>
      </c>
      <c r="EQ504">
        <v>114.7</v>
      </c>
      <c r="ER504">
        <v>114.9</v>
      </c>
      <c r="EW504">
        <v>131.6</v>
      </c>
      <c r="EY504">
        <v>114.5</v>
      </c>
      <c r="EZ504">
        <v>113</v>
      </c>
      <c r="FA504">
        <v>114.5</v>
      </c>
      <c r="FB504">
        <v>114.8</v>
      </c>
      <c r="FC504">
        <v>111.9</v>
      </c>
      <c r="FE504">
        <v>113.3</v>
      </c>
      <c r="FF504">
        <v>106.2</v>
      </c>
      <c r="FG504">
        <v>113.2</v>
      </c>
      <c r="FH504">
        <v>113.7</v>
      </c>
      <c r="FI504">
        <v>103.4</v>
      </c>
      <c r="FJ504">
        <v>123.3</v>
      </c>
      <c r="FM504">
        <v>110.7</v>
      </c>
      <c r="FO504">
        <v>110.7</v>
      </c>
      <c r="FP504">
        <v>108.7</v>
      </c>
      <c r="FQ504">
        <v>116.8</v>
      </c>
      <c r="FS504">
        <v>101.3</v>
      </c>
      <c r="FX504">
        <v>109.7</v>
      </c>
      <c r="FY504">
        <v>108.6</v>
      </c>
      <c r="GA504">
        <v>117.1</v>
      </c>
      <c r="GC504">
        <v>117.5</v>
      </c>
      <c r="GD504">
        <v>113.9</v>
      </c>
      <c r="GF504">
        <v>118.5</v>
      </c>
      <c r="GH504">
        <v>82.5</v>
      </c>
      <c r="GI504">
        <v>82.6</v>
      </c>
      <c r="GJ504">
        <v>81.400000000000006</v>
      </c>
      <c r="GL504">
        <v>86</v>
      </c>
      <c r="GP504">
        <v>120.3</v>
      </c>
      <c r="GR504">
        <v>159.1</v>
      </c>
      <c r="GZ504">
        <v>139.80000000000001</v>
      </c>
      <c r="HA504">
        <v>141</v>
      </c>
      <c r="HB504">
        <v>153.30000000000001</v>
      </c>
      <c r="HC504">
        <v>139.5</v>
      </c>
      <c r="HD504">
        <v>138.6</v>
      </c>
      <c r="HE504">
        <v>141.1</v>
      </c>
      <c r="HI504">
        <v>13.2</v>
      </c>
      <c r="HL504">
        <v>113.7</v>
      </c>
      <c r="IA504">
        <v>107.5</v>
      </c>
      <c r="IE504">
        <v>121.3</v>
      </c>
      <c r="IH504">
        <v>111.9</v>
      </c>
      <c r="IN504">
        <v>132.5</v>
      </c>
      <c r="IU504">
        <v>149.30000000000001</v>
      </c>
      <c r="IV504">
        <v>153.30000000000001</v>
      </c>
      <c r="IW504">
        <v>151.9</v>
      </c>
      <c r="IX504">
        <v>14.9</v>
      </c>
      <c r="JJ504">
        <v>138.30000000000001</v>
      </c>
      <c r="JL504">
        <v>9.3000000000000007</v>
      </c>
      <c r="JQ504">
        <v>133.6</v>
      </c>
      <c r="JT504">
        <v>106.8</v>
      </c>
      <c r="JX504">
        <v>124</v>
      </c>
      <c r="JY504">
        <v>123</v>
      </c>
      <c r="JZ504">
        <v>118.8</v>
      </c>
      <c r="KA504">
        <v>115.7</v>
      </c>
      <c r="KB504">
        <v>122.3</v>
      </c>
      <c r="KC504">
        <v>123</v>
      </c>
      <c r="KD504">
        <v>117.7</v>
      </c>
      <c r="KE504">
        <v>116.6</v>
      </c>
      <c r="KF504">
        <v>352.8</v>
      </c>
      <c r="KG504">
        <v>113.5</v>
      </c>
      <c r="KH504">
        <v>112.9</v>
      </c>
      <c r="KI504">
        <v>118.4</v>
      </c>
      <c r="KJ504">
        <v>108</v>
      </c>
      <c r="KK504">
        <v>107.7</v>
      </c>
      <c r="KL504">
        <v>116.3</v>
      </c>
      <c r="KQ504">
        <v>124.9</v>
      </c>
      <c r="KR504">
        <v>129.1</v>
      </c>
      <c r="KT504">
        <v>12749333333.333334</v>
      </c>
      <c r="KU504">
        <v>1120633000000</v>
      </c>
      <c r="KV504">
        <v>447055333333.33331</v>
      </c>
      <c r="KW504">
        <v>156796333333.33334</v>
      </c>
      <c r="KX504">
        <v>65610666666.666664</v>
      </c>
      <c r="KY504">
        <v>44645333333.333336</v>
      </c>
      <c r="KZ504">
        <v>12187333333.333334</v>
      </c>
      <c r="LA504">
        <v>8778000000</v>
      </c>
      <c r="LB504">
        <v>38413666666.666664</v>
      </c>
      <c r="LC504">
        <v>22427333333.333332</v>
      </c>
      <c r="LD504">
        <v>7577666666.666667</v>
      </c>
      <c r="LE504">
        <v>5488666666.666667</v>
      </c>
      <c r="LF504">
        <v>2919666666.6666665</v>
      </c>
      <c r="LG504">
        <v>33399000000</v>
      </c>
      <c r="LH504">
        <v>18129000000</v>
      </c>
      <c r="LI504">
        <v>5732333333.333333</v>
      </c>
      <c r="LJ504">
        <v>5731666666.666667</v>
      </c>
      <c r="LK504">
        <v>3160000000</v>
      </c>
      <c r="LL504">
        <v>646333333.33333337</v>
      </c>
      <c r="LM504">
        <v>19373000000</v>
      </c>
      <c r="LN504">
        <v>9409666666.666666</v>
      </c>
      <c r="LO504">
        <v>5035000000</v>
      </c>
      <c r="LP504">
        <v>1535000000</v>
      </c>
      <c r="LQ504">
        <v>2906333333.3333335</v>
      </c>
      <c r="LR504">
        <v>487000000</v>
      </c>
      <c r="LS504">
        <v>290259333333.33331</v>
      </c>
      <c r="LT504">
        <v>115695666666.66667</v>
      </c>
      <c r="LU504">
        <v>101047333333.33333</v>
      </c>
      <c r="LV504">
        <v>14403000000</v>
      </c>
      <c r="LW504">
        <v>245333333.33333334</v>
      </c>
      <c r="LX504">
        <v>59765000000</v>
      </c>
      <c r="LY504">
        <v>49214666666.666664</v>
      </c>
      <c r="LZ504">
        <v>29260333333.333332</v>
      </c>
      <c r="MA504">
        <v>17380666666.666668</v>
      </c>
      <c r="MB504">
        <v>2573666666.6666665</v>
      </c>
      <c r="MC504">
        <v>10550333333.333334</v>
      </c>
      <c r="MD504">
        <v>33624333333.333332</v>
      </c>
      <c r="ME504">
        <v>29765333333.333332</v>
      </c>
      <c r="MF504">
        <v>3859000000</v>
      </c>
      <c r="MG504">
        <v>81174333333.333328</v>
      </c>
      <c r="MH504">
        <v>15490333333.333334</v>
      </c>
      <c r="MI504">
        <v>14432666666.666666</v>
      </c>
      <c r="MJ504">
        <v>16577333333.333334</v>
      </c>
      <c r="MK504">
        <v>11595666666.666666</v>
      </c>
      <c r="ML504">
        <v>11622666666.666666</v>
      </c>
      <c r="MM504">
        <v>10643666666.666666</v>
      </c>
      <c r="MN504">
        <v>812000000</v>
      </c>
      <c r="MO504">
        <v>673577666666.66663</v>
      </c>
      <c r="MP504">
        <v>652077000000</v>
      </c>
      <c r="MQ504">
        <v>206714000000</v>
      </c>
      <c r="MR504">
        <v>167188666666.66666</v>
      </c>
      <c r="MS504">
        <v>44903666666.666664</v>
      </c>
      <c r="MT504">
        <v>120270666666.66667</v>
      </c>
      <c r="MU504">
        <v>1843000000</v>
      </c>
      <c r="MV504">
        <v>171000000</v>
      </c>
      <c r="MW504">
        <v>39525666666.666664</v>
      </c>
      <c r="MX504">
        <v>7743000000</v>
      </c>
      <c r="MY504">
        <v>31782666666.666668</v>
      </c>
      <c r="MZ504">
        <v>22768000000</v>
      </c>
      <c r="NA504">
        <v>9014666666.666666</v>
      </c>
      <c r="NB504">
        <v>138911666666.66666</v>
      </c>
      <c r="NC504">
        <v>63028666666.666664</v>
      </c>
      <c r="ND504">
        <v>38096666666.666664</v>
      </c>
      <c r="NE504">
        <v>9515333333.333334</v>
      </c>
      <c r="NF504">
        <v>15416666666.666666</v>
      </c>
      <c r="NG504">
        <v>75882666666.666672</v>
      </c>
      <c r="NH504">
        <v>64011666666.666664</v>
      </c>
      <c r="NI504">
        <v>11871333333.333334</v>
      </c>
      <c r="NJ504">
        <v>38634333333.333336</v>
      </c>
      <c r="NK504">
        <v>26894333333.333332</v>
      </c>
      <c r="NL504">
        <v>23070000000</v>
      </c>
      <c r="NM504">
        <v>3824333333.3333335</v>
      </c>
      <c r="NN504">
        <v>11740000000</v>
      </c>
      <c r="NO504">
        <v>3815333333.3333335</v>
      </c>
      <c r="NP504">
        <v>7773666666.666667</v>
      </c>
      <c r="NQ504">
        <v>151333333.33333334</v>
      </c>
      <c r="NR504">
        <v>33647000000</v>
      </c>
      <c r="NS504">
        <v>13562333333.333334</v>
      </c>
      <c r="NT504">
        <v>10529000000</v>
      </c>
      <c r="NU504">
        <v>6729000000</v>
      </c>
      <c r="NV504">
        <v>2826666666.6666665</v>
      </c>
      <c r="NW504">
        <v>76776000000</v>
      </c>
      <c r="NX504">
        <v>68630000000</v>
      </c>
      <c r="NY504">
        <v>66588000000</v>
      </c>
      <c r="NZ504">
        <v>2041666666.6666667</v>
      </c>
      <c r="OA504">
        <v>8146000000</v>
      </c>
      <c r="OB504">
        <v>69054333333.333328</v>
      </c>
      <c r="OC504">
        <v>39782666666.666664</v>
      </c>
      <c r="OD504">
        <v>26289666666.666668</v>
      </c>
      <c r="OE504">
        <v>13493333333.333334</v>
      </c>
      <c r="OF504">
        <v>29271666666.666668</v>
      </c>
      <c r="OG504">
        <v>11455666666.666666</v>
      </c>
      <c r="OH504">
        <v>820333333.33333337</v>
      </c>
      <c r="OI504">
        <v>9977666666.666666</v>
      </c>
      <c r="OJ504">
        <v>7018333333.333333</v>
      </c>
      <c r="OK504">
        <v>88339666666.666672</v>
      </c>
      <c r="OL504">
        <v>20791000000</v>
      </c>
      <c r="OM504">
        <v>18309666666.666668</v>
      </c>
      <c r="ON504">
        <v>2472000000</v>
      </c>
      <c r="OO504">
        <v>9333333.333333334</v>
      </c>
      <c r="OP504">
        <v>16948000000</v>
      </c>
      <c r="OQ504">
        <v>9662666666.666666</v>
      </c>
      <c r="OR504">
        <v>3981333333.3333335</v>
      </c>
      <c r="OS504">
        <v>3303666666.6666665</v>
      </c>
      <c r="OT504">
        <v>19374000000</v>
      </c>
      <c r="OU504">
        <v>11346666666.666666</v>
      </c>
      <c r="OV504">
        <v>7424000000</v>
      </c>
      <c r="OW504">
        <v>-293000000</v>
      </c>
      <c r="OX504">
        <v>12573000000</v>
      </c>
      <c r="OY504">
        <v>12866000000</v>
      </c>
      <c r="OZ504">
        <v>21500333333.333332</v>
      </c>
      <c r="PA504">
        <v>93429333333.333328</v>
      </c>
      <c r="PB504">
        <v>71929000000</v>
      </c>
    </row>
    <row r="505" spans="1:418" x14ac:dyDescent="0.45">
      <c r="A505" s="71">
        <v>32387</v>
      </c>
      <c r="B505">
        <v>119.5</v>
      </c>
      <c r="C505">
        <v>119.5</v>
      </c>
      <c r="D505">
        <v>128.30000000000001</v>
      </c>
      <c r="F505">
        <v>128.9</v>
      </c>
      <c r="H505">
        <v>141.69999999999999</v>
      </c>
      <c r="I505">
        <v>133.30000000000001</v>
      </c>
      <c r="J505">
        <v>132.5</v>
      </c>
      <c r="K505">
        <v>132.5</v>
      </c>
      <c r="L505">
        <v>105</v>
      </c>
      <c r="M505">
        <v>98.7</v>
      </c>
      <c r="N505">
        <v>78.2</v>
      </c>
      <c r="O505">
        <v>75.099999999999994</v>
      </c>
      <c r="Q505">
        <v>105.4</v>
      </c>
      <c r="R505">
        <v>112.2</v>
      </c>
      <c r="S505">
        <v>95.6</v>
      </c>
      <c r="U505">
        <v>134.6</v>
      </c>
      <c r="V505">
        <v>144.1</v>
      </c>
      <c r="W505">
        <v>110.2</v>
      </c>
      <c r="AA505">
        <v>113.9</v>
      </c>
      <c r="AL505">
        <v>115.5</v>
      </c>
      <c r="AP505">
        <v>120</v>
      </c>
      <c r="AQ505">
        <v>120.1</v>
      </c>
      <c r="AR505">
        <v>118.9</v>
      </c>
      <c r="AT505">
        <v>125.8</v>
      </c>
      <c r="AU505">
        <v>114.5</v>
      </c>
      <c r="BC505">
        <v>117.6</v>
      </c>
      <c r="BD505">
        <v>125.2</v>
      </c>
      <c r="BG505">
        <v>116.8</v>
      </c>
      <c r="BH505">
        <v>117.8</v>
      </c>
      <c r="BI505">
        <v>112.6</v>
      </c>
      <c r="BJ505">
        <v>113.6</v>
      </c>
      <c r="BK505">
        <v>103.5</v>
      </c>
      <c r="BM505">
        <v>111.1</v>
      </c>
      <c r="BO505">
        <v>98.8</v>
      </c>
      <c r="BQ505">
        <v>115.1</v>
      </c>
      <c r="BR505">
        <v>141.1</v>
      </c>
      <c r="BS505">
        <v>119.4</v>
      </c>
      <c r="CB505">
        <v>136.69999999999999</v>
      </c>
      <c r="CF505">
        <v>147.69999999999999</v>
      </c>
      <c r="CG505">
        <v>101.3</v>
      </c>
      <c r="CJ505">
        <v>106.8</v>
      </c>
      <c r="CL505">
        <v>110</v>
      </c>
      <c r="CO505">
        <v>132.9</v>
      </c>
      <c r="CP505">
        <v>142.5</v>
      </c>
      <c r="CQ505">
        <v>152.9</v>
      </c>
      <c r="CR505">
        <v>156.1</v>
      </c>
      <c r="CS505">
        <v>114.1</v>
      </c>
      <c r="CU505">
        <v>150.5</v>
      </c>
      <c r="CW505">
        <v>132.1</v>
      </c>
      <c r="CX505">
        <v>127.1</v>
      </c>
      <c r="CZ505">
        <v>129.80000000000001</v>
      </c>
      <c r="DA505">
        <v>135.80000000000001</v>
      </c>
      <c r="DI505">
        <v>108.1</v>
      </c>
      <c r="DK505">
        <v>105.5</v>
      </c>
      <c r="DQ505">
        <v>114.3</v>
      </c>
      <c r="DX505">
        <v>105.7</v>
      </c>
      <c r="EB505">
        <v>119.2</v>
      </c>
      <c r="EC505">
        <v>122.7</v>
      </c>
      <c r="EE505">
        <v>119.6</v>
      </c>
      <c r="EF505">
        <v>117.7</v>
      </c>
      <c r="EI505">
        <v>110.6</v>
      </c>
      <c r="EK505">
        <v>123</v>
      </c>
      <c r="EP505">
        <v>119.5</v>
      </c>
      <c r="EQ505">
        <v>114.8</v>
      </c>
      <c r="ER505">
        <v>114.9</v>
      </c>
      <c r="EW505">
        <v>132.30000000000001</v>
      </c>
      <c r="EY505">
        <v>116.3</v>
      </c>
      <c r="EZ505">
        <v>114.6</v>
      </c>
      <c r="FA505">
        <v>116.3</v>
      </c>
      <c r="FB505">
        <v>118</v>
      </c>
      <c r="FC505">
        <v>112.7</v>
      </c>
      <c r="FE505">
        <v>113.8</v>
      </c>
      <c r="FF505">
        <v>106.9</v>
      </c>
      <c r="FG505">
        <v>115.2</v>
      </c>
      <c r="FH505">
        <v>115.4</v>
      </c>
      <c r="FI505">
        <v>104</v>
      </c>
      <c r="FJ505">
        <v>121.9</v>
      </c>
      <c r="FM505">
        <v>114.4</v>
      </c>
      <c r="FO505">
        <v>114.4</v>
      </c>
      <c r="FP505">
        <v>111.9</v>
      </c>
      <c r="FQ505">
        <v>118.7</v>
      </c>
      <c r="FS505">
        <v>105.6</v>
      </c>
      <c r="FX505">
        <v>109.9</v>
      </c>
      <c r="FY505">
        <v>108.9</v>
      </c>
      <c r="GA505">
        <v>117.9</v>
      </c>
      <c r="GC505">
        <v>118.5</v>
      </c>
      <c r="GD505">
        <v>114</v>
      </c>
      <c r="GF505">
        <v>118.9</v>
      </c>
      <c r="GH505">
        <v>81.400000000000006</v>
      </c>
      <c r="GI505">
        <v>81.5</v>
      </c>
      <c r="GJ505">
        <v>80.099999999999994</v>
      </c>
      <c r="GL505">
        <v>85.1</v>
      </c>
      <c r="GP505">
        <v>120.9</v>
      </c>
      <c r="GR505">
        <v>159.69999999999999</v>
      </c>
      <c r="GZ505">
        <v>140.5</v>
      </c>
      <c r="HA505">
        <v>142</v>
      </c>
      <c r="HB505">
        <v>154.4</v>
      </c>
      <c r="HC505">
        <v>140.19999999999999</v>
      </c>
      <c r="HD505">
        <v>139.30000000000001</v>
      </c>
      <c r="HE505">
        <v>141.80000000000001</v>
      </c>
      <c r="HI505">
        <v>13.4</v>
      </c>
      <c r="HL505">
        <v>114.5</v>
      </c>
      <c r="IA505">
        <v>108</v>
      </c>
      <c r="IE505">
        <v>122</v>
      </c>
      <c r="IH505">
        <v>112.1</v>
      </c>
      <c r="IN505">
        <v>131.80000000000001</v>
      </c>
      <c r="IU505">
        <v>149.9</v>
      </c>
      <c r="IV505">
        <v>153.19999999999999</v>
      </c>
      <c r="IW505">
        <v>152.19999999999999</v>
      </c>
      <c r="IX505">
        <v>14.9</v>
      </c>
      <c r="JJ505">
        <v>138.69999999999999</v>
      </c>
      <c r="JL505">
        <v>9.4</v>
      </c>
      <c r="JQ505">
        <v>133.80000000000001</v>
      </c>
      <c r="JT505">
        <v>107.2</v>
      </c>
      <c r="JX505">
        <v>124.7</v>
      </c>
      <c r="JY505">
        <v>123.7</v>
      </c>
      <c r="JZ505">
        <v>119.4</v>
      </c>
      <c r="KA505">
        <v>116.3</v>
      </c>
      <c r="KB505">
        <v>123.1</v>
      </c>
      <c r="KC505">
        <v>123.8</v>
      </c>
      <c r="KD505">
        <v>118.3</v>
      </c>
      <c r="KE505">
        <v>117.2</v>
      </c>
      <c r="KF505">
        <v>352.8</v>
      </c>
      <c r="KG505">
        <v>115.2</v>
      </c>
      <c r="KH505">
        <v>113.3</v>
      </c>
      <c r="KI505">
        <v>119.5</v>
      </c>
      <c r="KJ505">
        <v>108.6</v>
      </c>
      <c r="KK505">
        <v>108.3</v>
      </c>
      <c r="KL505">
        <v>117.2</v>
      </c>
      <c r="KQ505">
        <v>125.5</v>
      </c>
      <c r="KR505">
        <v>129.80000000000001</v>
      </c>
      <c r="KT505">
        <v>12749333333.333334</v>
      </c>
      <c r="KU505">
        <v>1120633000000</v>
      </c>
      <c r="KV505">
        <v>447055333333.33331</v>
      </c>
      <c r="KW505">
        <v>156796333333.33334</v>
      </c>
      <c r="KX505">
        <v>65610666666.666664</v>
      </c>
      <c r="KY505">
        <v>44645333333.333336</v>
      </c>
      <c r="KZ505">
        <v>12187333333.333334</v>
      </c>
      <c r="LA505">
        <v>8778000000</v>
      </c>
      <c r="LB505">
        <v>38413666666.666664</v>
      </c>
      <c r="LC505">
        <v>22427333333.333332</v>
      </c>
      <c r="LD505">
        <v>7577666666.666667</v>
      </c>
      <c r="LE505">
        <v>5488666666.666667</v>
      </c>
      <c r="LF505">
        <v>2919666666.6666665</v>
      </c>
      <c r="LG505">
        <v>33399000000</v>
      </c>
      <c r="LH505">
        <v>18129000000</v>
      </c>
      <c r="LI505">
        <v>5732333333.333333</v>
      </c>
      <c r="LJ505">
        <v>5731666666.666667</v>
      </c>
      <c r="LK505">
        <v>3160000000</v>
      </c>
      <c r="LL505">
        <v>646333333.33333337</v>
      </c>
      <c r="LM505">
        <v>19373000000</v>
      </c>
      <c r="LN505">
        <v>9409666666.666666</v>
      </c>
      <c r="LO505">
        <v>5035000000</v>
      </c>
      <c r="LP505">
        <v>1535000000</v>
      </c>
      <c r="LQ505">
        <v>2906333333.3333335</v>
      </c>
      <c r="LR505">
        <v>487000000</v>
      </c>
      <c r="LS505">
        <v>290259333333.33331</v>
      </c>
      <c r="LT505">
        <v>115695666666.66667</v>
      </c>
      <c r="LU505">
        <v>101047333333.33333</v>
      </c>
      <c r="LV505">
        <v>14403000000</v>
      </c>
      <c r="LW505">
        <v>245333333.33333334</v>
      </c>
      <c r="LX505">
        <v>59765000000</v>
      </c>
      <c r="LY505">
        <v>49214666666.666664</v>
      </c>
      <c r="LZ505">
        <v>29260333333.333332</v>
      </c>
      <c r="MA505">
        <v>17380666666.666668</v>
      </c>
      <c r="MB505">
        <v>2573666666.6666665</v>
      </c>
      <c r="MC505">
        <v>10550333333.333334</v>
      </c>
      <c r="MD505">
        <v>33624333333.333332</v>
      </c>
      <c r="ME505">
        <v>29765333333.333332</v>
      </c>
      <c r="MF505">
        <v>3859000000</v>
      </c>
      <c r="MG505">
        <v>81174333333.333328</v>
      </c>
      <c r="MH505">
        <v>15490333333.333334</v>
      </c>
      <c r="MI505">
        <v>14432666666.666666</v>
      </c>
      <c r="MJ505">
        <v>16577333333.333334</v>
      </c>
      <c r="MK505">
        <v>11595666666.666666</v>
      </c>
      <c r="ML505">
        <v>11622666666.666666</v>
      </c>
      <c r="MM505">
        <v>10643666666.666666</v>
      </c>
      <c r="MN505">
        <v>812000000</v>
      </c>
      <c r="MO505">
        <v>673577666666.66663</v>
      </c>
      <c r="MP505">
        <v>652077000000</v>
      </c>
      <c r="MQ505">
        <v>206714000000</v>
      </c>
      <c r="MR505">
        <v>167188666666.66666</v>
      </c>
      <c r="MS505">
        <v>44903666666.666664</v>
      </c>
      <c r="MT505">
        <v>120270666666.66667</v>
      </c>
      <c r="MU505">
        <v>1843000000</v>
      </c>
      <c r="MV505">
        <v>171000000</v>
      </c>
      <c r="MW505">
        <v>39525666666.666664</v>
      </c>
      <c r="MX505">
        <v>7743000000</v>
      </c>
      <c r="MY505">
        <v>31782666666.666668</v>
      </c>
      <c r="MZ505">
        <v>22768000000</v>
      </c>
      <c r="NA505">
        <v>9014666666.666666</v>
      </c>
      <c r="NB505">
        <v>138911666666.66666</v>
      </c>
      <c r="NC505">
        <v>63028666666.666664</v>
      </c>
      <c r="ND505">
        <v>38096666666.666664</v>
      </c>
      <c r="NE505">
        <v>9515333333.333334</v>
      </c>
      <c r="NF505">
        <v>15416666666.666666</v>
      </c>
      <c r="NG505">
        <v>75882666666.666672</v>
      </c>
      <c r="NH505">
        <v>64011666666.666664</v>
      </c>
      <c r="NI505">
        <v>11871333333.333334</v>
      </c>
      <c r="NJ505">
        <v>38634333333.333336</v>
      </c>
      <c r="NK505">
        <v>26894333333.333332</v>
      </c>
      <c r="NL505">
        <v>23070000000</v>
      </c>
      <c r="NM505">
        <v>3824333333.3333335</v>
      </c>
      <c r="NN505">
        <v>11740000000</v>
      </c>
      <c r="NO505">
        <v>3815333333.3333335</v>
      </c>
      <c r="NP505">
        <v>7773666666.666667</v>
      </c>
      <c r="NQ505">
        <v>151333333.33333334</v>
      </c>
      <c r="NR505">
        <v>33647000000</v>
      </c>
      <c r="NS505">
        <v>13562333333.333334</v>
      </c>
      <c r="NT505">
        <v>10529000000</v>
      </c>
      <c r="NU505">
        <v>6729000000</v>
      </c>
      <c r="NV505">
        <v>2826666666.6666665</v>
      </c>
      <c r="NW505">
        <v>76776000000</v>
      </c>
      <c r="NX505">
        <v>68630000000</v>
      </c>
      <c r="NY505">
        <v>66588000000</v>
      </c>
      <c r="NZ505">
        <v>2041666666.6666667</v>
      </c>
      <c r="OA505">
        <v>8146000000</v>
      </c>
      <c r="OB505">
        <v>69054333333.333328</v>
      </c>
      <c r="OC505">
        <v>39782666666.666664</v>
      </c>
      <c r="OD505">
        <v>26289666666.666668</v>
      </c>
      <c r="OE505">
        <v>13493333333.333334</v>
      </c>
      <c r="OF505">
        <v>29271666666.666668</v>
      </c>
      <c r="OG505">
        <v>11455666666.666666</v>
      </c>
      <c r="OH505">
        <v>820333333.33333337</v>
      </c>
      <c r="OI505">
        <v>9977666666.666666</v>
      </c>
      <c r="OJ505">
        <v>7018333333.333333</v>
      </c>
      <c r="OK505">
        <v>88339666666.666672</v>
      </c>
      <c r="OL505">
        <v>20791000000</v>
      </c>
      <c r="OM505">
        <v>18309666666.666668</v>
      </c>
      <c r="ON505">
        <v>2472000000</v>
      </c>
      <c r="OO505">
        <v>9333333.333333334</v>
      </c>
      <c r="OP505">
        <v>16948000000</v>
      </c>
      <c r="OQ505">
        <v>9662666666.666666</v>
      </c>
      <c r="OR505">
        <v>3981333333.3333335</v>
      </c>
      <c r="OS505">
        <v>3303666666.6666665</v>
      </c>
      <c r="OT505">
        <v>19374000000</v>
      </c>
      <c r="OU505">
        <v>11346666666.666666</v>
      </c>
      <c r="OV505">
        <v>7424000000</v>
      </c>
      <c r="OW505">
        <v>-293000000</v>
      </c>
      <c r="OX505">
        <v>12573000000</v>
      </c>
      <c r="OY505">
        <v>12866000000</v>
      </c>
      <c r="OZ505">
        <v>21500333333.333332</v>
      </c>
      <c r="PA505">
        <v>93429333333.333328</v>
      </c>
      <c r="PB505">
        <v>71929000000</v>
      </c>
    </row>
    <row r="506" spans="1:418" x14ac:dyDescent="0.45">
      <c r="A506" s="71">
        <v>32417</v>
      </c>
      <c r="B506">
        <v>119.9</v>
      </c>
      <c r="C506">
        <v>119.9</v>
      </c>
      <c r="D506">
        <v>128.6</v>
      </c>
      <c r="F506">
        <v>129.1</v>
      </c>
      <c r="H506">
        <v>142.5</v>
      </c>
      <c r="I506">
        <v>135.4</v>
      </c>
      <c r="J506">
        <v>132.69999999999999</v>
      </c>
      <c r="K506">
        <v>132.69999999999999</v>
      </c>
      <c r="L506">
        <v>105.8</v>
      </c>
      <c r="M506">
        <v>99.2</v>
      </c>
      <c r="N506">
        <v>76.3</v>
      </c>
      <c r="O506">
        <v>72.7</v>
      </c>
      <c r="Q506">
        <v>106.3</v>
      </c>
      <c r="R506">
        <v>113.3</v>
      </c>
      <c r="S506">
        <v>96</v>
      </c>
      <c r="U506">
        <v>135.30000000000001</v>
      </c>
      <c r="V506">
        <v>145.30000000000001</v>
      </c>
      <c r="W506">
        <v>110.3</v>
      </c>
      <c r="AA506">
        <v>114.9</v>
      </c>
      <c r="AL506">
        <v>115.6</v>
      </c>
      <c r="AP506">
        <v>120.3</v>
      </c>
      <c r="AQ506">
        <v>120.3</v>
      </c>
      <c r="AR506">
        <v>119.1</v>
      </c>
      <c r="AT506">
        <v>126.9</v>
      </c>
      <c r="AU506">
        <v>114.9</v>
      </c>
      <c r="BC506">
        <v>117.6</v>
      </c>
      <c r="BD506">
        <v>126.4</v>
      </c>
      <c r="BG506">
        <v>116.5</v>
      </c>
      <c r="BH506">
        <v>117.3</v>
      </c>
      <c r="BI506">
        <v>112.5</v>
      </c>
      <c r="BJ506">
        <v>113.7</v>
      </c>
      <c r="BK506">
        <v>103.7</v>
      </c>
      <c r="BM506">
        <v>110.3</v>
      </c>
      <c r="BO506">
        <v>98</v>
      </c>
      <c r="BQ506">
        <v>113.7</v>
      </c>
      <c r="BR506">
        <v>141.1</v>
      </c>
      <c r="BS506">
        <v>118.4</v>
      </c>
      <c r="CB506">
        <v>138.69999999999999</v>
      </c>
      <c r="CF506">
        <v>149.5</v>
      </c>
      <c r="CG506">
        <v>103.3</v>
      </c>
      <c r="CJ506">
        <v>107.6</v>
      </c>
      <c r="CL506">
        <v>111.4</v>
      </c>
      <c r="CO506">
        <v>132.4</v>
      </c>
      <c r="CP506">
        <v>140.5</v>
      </c>
      <c r="CQ506">
        <v>151.6</v>
      </c>
      <c r="CR506">
        <v>148.6</v>
      </c>
      <c r="CS506">
        <v>125.4</v>
      </c>
      <c r="CU506">
        <v>155.80000000000001</v>
      </c>
      <c r="CW506">
        <v>129.4</v>
      </c>
      <c r="CX506">
        <v>135.69999999999999</v>
      </c>
      <c r="CZ506">
        <v>128.69999999999999</v>
      </c>
      <c r="DA506">
        <v>130.80000000000001</v>
      </c>
      <c r="DI506">
        <v>108.2</v>
      </c>
      <c r="DK506">
        <v>105.5</v>
      </c>
      <c r="DQ506">
        <v>114.8</v>
      </c>
      <c r="DX506">
        <v>105.7</v>
      </c>
      <c r="EB506">
        <v>119.9</v>
      </c>
      <c r="EC506">
        <v>123.2</v>
      </c>
      <c r="EE506">
        <v>120.3</v>
      </c>
      <c r="EF506">
        <v>117.7</v>
      </c>
      <c r="EI506">
        <v>110.6</v>
      </c>
      <c r="EK506">
        <v>123.4</v>
      </c>
      <c r="EP506">
        <v>119.8</v>
      </c>
      <c r="EQ506">
        <v>115</v>
      </c>
      <c r="ER506">
        <v>115.3</v>
      </c>
      <c r="EW506">
        <v>132.6</v>
      </c>
      <c r="EY506">
        <v>117.5</v>
      </c>
      <c r="EZ506">
        <v>115.3</v>
      </c>
      <c r="FA506">
        <v>117.1</v>
      </c>
      <c r="FB506">
        <v>120</v>
      </c>
      <c r="FC506">
        <v>112.5</v>
      </c>
      <c r="FE506">
        <v>114.1</v>
      </c>
      <c r="FF506">
        <v>108.2</v>
      </c>
      <c r="FG506">
        <v>116.2</v>
      </c>
      <c r="FH506">
        <v>116.3</v>
      </c>
      <c r="FI506">
        <v>103.5</v>
      </c>
      <c r="FJ506">
        <v>124.1</v>
      </c>
      <c r="FM506">
        <v>116</v>
      </c>
      <c r="FO506">
        <v>116</v>
      </c>
      <c r="FP506">
        <v>114.4</v>
      </c>
      <c r="FQ506">
        <v>119.6</v>
      </c>
      <c r="FS506">
        <v>110</v>
      </c>
      <c r="FX506">
        <v>110</v>
      </c>
      <c r="FY506">
        <v>108.9</v>
      </c>
      <c r="GA506">
        <v>117.9</v>
      </c>
      <c r="GC506">
        <v>118.5</v>
      </c>
      <c r="GD506">
        <v>114.2</v>
      </c>
      <c r="GF506">
        <v>119.2</v>
      </c>
      <c r="GH506">
        <v>80.8</v>
      </c>
      <c r="GI506">
        <v>80.7</v>
      </c>
      <c r="GJ506">
        <v>79.3</v>
      </c>
      <c r="GL506">
        <v>84.7</v>
      </c>
      <c r="GP506">
        <v>121.1</v>
      </c>
      <c r="GR506">
        <v>160.4</v>
      </c>
      <c r="GZ506">
        <v>141.4</v>
      </c>
      <c r="HA506">
        <v>143.4</v>
      </c>
      <c r="HB506">
        <v>155.9</v>
      </c>
      <c r="HC506">
        <v>141</v>
      </c>
      <c r="HD506">
        <v>140</v>
      </c>
      <c r="HE506">
        <v>142.5</v>
      </c>
      <c r="HI506">
        <v>13.5</v>
      </c>
      <c r="HL506">
        <v>115.7</v>
      </c>
      <c r="IA506">
        <v>109.3</v>
      </c>
      <c r="IE506">
        <v>122.3</v>
      </c>
      <c r="IH506">
        <v>111.9</v>
      </c>
      <c r="IN506">
        <v>132.69999999999999</v>
      </c>
      <c r="IU506">
        <v>150.6</v>
      </c>
      <c r="IV506">
        <v>154</v>
      </c>
      <c r="IW506">
        <v>153.1</v>
      </c>
      <c r="IX506">
        <v>15.1</v>
      </c>
      <c r="JJ506">
        <v>139.6</v>
      </c>
      <c r="JL506">
        <v>9.4</v>
      </c>
      <c r="JQ506">
        <v>134.6</v>
      </c>
      <c r="JT506">
        <v>108</v>
      </c>
      <c r="JX506">
        <v>125.2</v>
      </c>
      <c r="JY506">
        <v>124.1</v>
      </c>
      <c r="JZ506">
        <v>119.8</v>
      </c>
      <c r="KA506">
        <v>116.7</v>
      </c>
      <c r="KB506">
        <v>123.7</v>
      </c>
      <c r="KC506">
        <v>124.4</v>
      </c>
      <c r="KD506">
        <v>118.6</v>
      </c>
      <c r="KE506">
        <v>117.6</v>
      </c>
      <c r="KF506">
        <v>352.8</v>
      </c>
      <c r="KG506">
        <v>116.1</v>
      </c>
      <c r="KH506">
        <v>114.6</v>
      </c>
      <c r="KI506">
        <v>119.3</v>
      </c>
      <c r="KJ506">
        <v>108.9</v>
      </c>
      <c r="KK506">
        <v>108.5</v>
      </c>
      <c r="KL506">
        <v>117.7</v>
      </c>
      <c r="KQ506">
        <v>126.1</v>
      </c>
      <c r="KR506">
        <v>130.4</v>
      </c>
      <c r="KT506">
        <v>13116666666.666666</v>
      </c>
      <c r="KU506">
        <v>1144846333333.3333</v>
      </c>
      <c r="KV506">
        <v>457494333333.33331</v>
      </c>
      <c r="KW506">
        <v>162054000000</v>
      </c>
      <c r="KX506">
        <v>67935000000</v>
      </c>
      <c r="KY506">
        <v>46539333333.333336</v>
      </c>
      <c r="KZ506">
        <v>12603000000</v>
      </c>
      <c r="LA506">
        <v>8793000000</v>
      </c>
      <c r="LB506">
        <v>39516666666.666664</v>
      </c>
      <c r="LC506">
        <v>23149333333.333332</v>
      </c>
      <c r="LD506">
        <v>7784000000</v>
      </c>
      <c r="LE506">
        <v>5564000000</v>
      </c>
      <c r="LF506">
        <v>3019333333.3333335</v>
      </c>
      <c r="LG506">
        <v>34589666666.666664</v>
      </c>
      <c r="LH506">
        <v>18601000000</v>
      </c>
      <c r="LI506">
        <v>5914000000</v>
      </c>
      <c r="LJ506">
        <v>6178666666.666667</v>
      </c>
      <c r="LK506">
        <v>3259000000</v>
      </c>
      <c r="LL506">
        <v>637000000</v>
      </c>
      <c r="LM506">
        <v>20012666666.666668</v>
      </c>
      <c r="LN506">
        <v>9688333333.333334</v>
      </c>
      <c r="LO506">
        <v>5231333333.333333</v>
      </c>
      <c r="LP506">
        <v>1584000000</v>
      </c>
      <c r="LQ506">
        <v>3009333333.3333335</v>
      </c>
      <c r="LR506">
        <v>499333333.33333331</v>
      </c>
      <c r="LS506">
        <v>295440333333.33331</v>
      </c>
      <c r="LT506">
        <v>117090000000</v>
      </c>
      <c r="LU506">
        <v>102320333333.33333</v>
      </c>
      <c r="LV506">
        <v>14527333333.333334</v>
      </c>
      <c r="LW506">
        <v>242666666.66666666</v>
      </c>
      <c r="LX506">
        <v>61929333333.333336</v>
      </c>
      <c r="LY506">
        <v>51024000000</v>
      </c>
      <c r="LZ506">
        <v>30358666666.666668</v>
      </c>
      <c r="MA506">
        <v>18007000000</v>
      </c>
      <c r="MB506">
        <v>2658333333.3333335</v>
      </c>
      <c r="MC506">
        <v>10905333333.333334</v>
      </c>
      <c r="MD506">
        <v>33497000000</v>
      </c>
      <c r="ME506">
        <v>29777666666.666668</v>
      </c>
      <c r="MF506">
        <v>3719666666.6666665</v>
      </c>
      <c r="MG506">
        <v>82923666666.666672</v>
      </c>
      <c r="MH506">
        <v>15967333333.333334</v>
      </c>
      <c r="MI506">
        <v>14857000000</v>
      </c>
      <c r="MJ506">
        <v>16967666666.666666</v>
      </c>
      <c r="MK506">
        <v>11817666666.666666</v>
      </c>
      <c r="ML506">
        <v>11743666666.666666</v>
      </c>
      <c r="MM506">
        <v>10852333333.333334</v>
      </c>
      <c r="MN506">
        <v>718000000</v>
      </c>
      <c r="MO506">
        <v>687352000000</v>
      </c>
      <c r="MP506">
        <v>665368333333.33337</v>
      </c>
      <c r="MQ506">
        <v>210235666666.66666</v>
      </c>
      <c r="MR506">
        <v>170300666666.66666</v>
      </c>
      <c r="MS506">
        <v>45397333333.333336</v>
      </c>
      <c r="MT506">
        <v>122851000000</v>
      </c>
      <c r="MU506">
        <v>1881333333.3333333</v>
      </c>
      <c r="MV506">
        <v>171000000</v>
      </c>
      <c r="MW506">
        <v>39935000000</v>
      </c>
      <c r="MX506">
        <v>7883666666.666667</v>
      </c>
      <c r="MY506">
        <v>32051000000</v>
      </c>
      <c r="MZ506">
        <v>22504333333.333332</v>
      </c>
      <c r="NA506">
        <v>9547000000</v>
      </c>
      <c r="NB506">
        <v>142124333333.33334</v>
      </c>
      <c r="NC506">
        <v>64722333333.333336</v>
      </c>
      <c r="ND506">
        <v>38840000000</v>
      </c>
      <c r="NE506">
        <v>9644333333.333334</v>
      </c>
      <c r="NF506">
        <v>16237666666.666666</v>
      </c>
      <c r="NG506">
        <v>77402333333.333328</v>
      </c>
      <c r="NH506">
        <v>65148000000</v>
      </c>
      <c r="NI506">
        <v>12254333333.333334</v>
      </c>
      <c r="NJ506">
        <v>39566666666.666664</v>
      </c>
      <c r="NK506">
        <v>27573333333.333332</v>
      </c>
      <c r="NL506">
        <v>23628000000</v>
      </c>
      <c r="NM506">
        <v>3945666666.6666665</v>
      </c>
      <c r="NN506">
        <v>11993000000</v>
      </c>
      <c r="NO506">
        <v>3851333333.3333335</v>
      </c>
      <c r="NP506">
        <v>7986666666.666667</v>
      </c>
      <c r="NQ506">
        <v>155000000</v>
      </c>
      <c r="NR506">
        <v>34854333333.333336</v>
      </c>
      <c r="NS506">
        <v>13937333333.333334</v>
      </c>
      <c r="NT506">
        <v>11055666666.666666</v>
      </c>
      <c r="NU506">
        <v>6913333333.333333</v>
      </c>
      <c r="NV506">
        <v>2948000000</v>
      </c>
      <c r="NW506">
        <v>78575333333.333328</v>
      </c>
      <c r="NX506">
        <v>70424666666.666672</v>
      </c>
      <c r="NY506">
        <v>68352666666.666664</v>
      </c>
      <c r="NZ506">
        <v>2072000000</v>
      </c>
      <c r="OA506">
        <v>8150666666.666667</v>
      </c>
      <c r="OB506">
        <v>69925666666.666672</v>
      </c>
      <c r="OC506">
        <v>39353666666.666664</v>
      </c>
      <c r="OD506">
        <v>25570666666.666668</v>
      </c>
      <c r="OE506">
        <v>13783000000</v>
      </c>
      <c r="OF506">
        <v>30572000000</v>
      </c>
      <c r="OG506">
        <v>11905333333.333334</v>
      </c>
      <c r="OH506">
        <v>829000000</v>
      </c>
      <c r="OI506">
        <v>10602666666.666666</v>
      </c>
      <c r="OJ506">
        <v>7235000000</v>
      </c>
      <c r="OK506">
        <v>90086333333.333328</v>
      </c>
      <c r="OL506">
        <v>20994333333.333332</v>
      </c>
      <c r="OM506">
        <v>18555333333.333332</v>
      </c>
      <c r="ON506">
        <v>2427333333.3333335</v>
      </c>
      <c r="OO506">
        <v>11666666.666666666</v>
      </c>
      <c r="OP506">
        <v>17349000000</v>
      </c>
      <c r="OQ506">
        <v>9857333333.333334</v>
      </c>
      <c r="OR506">
        <v>4123666666.6666665</v>
      </c>
      <c r="OS506">
        <v>3368000000</v>
      </c>
      <c r="OT506">
        <v>19769333333.333332</v>
      </c>
      <c r="OU506">
        <v>11711666666.666666</v>
      </c>
      <c r="OV506">
        <v>7581000000</v>
      </c>
      <c r="OW506">
        <v>-435666666.66666669</v>
      </c>
      <c r="OX506">
        <v>12810000000</v>
      </c>
      <c r="OY506">
        <v>13245666666.666666</v>
      </c>
      <c r="OZ506">
        <v>21983666666.666668</v>
      </c>
      <c r="PA506">
        <v>95390666666.666672</v>
      </c>
      <c r="PB506">
        <v>73407333333.333328</v>
      </c>
    </row>
    <row r="507" spans="1:418" x14ac:dyDescent="0.45">
      <c r="A507" s="71">
        <v>32448</v>
      </c>
      <c r="B507">
        <v>120.3</v>
      </c>
      <c r="C507">
        <v>120.2</v>
      </c>
      <c r="D507">
        <v>129.19999999999999</v>
      </c>
      <c r="F507">
        <v>129.5</v>
      </c>
      <c r="H507">
        <v>143.19999999999999</v>
      </c>
      <c r="I507">
        <v>133.9</v>
      </c>
      <c r="J507">
        <v>133.5</v>
      </c>
      <c r="K507">
        <v>133.5</v>
      </c>
      <c r="L507">
        <v>105.7</v>
      </c>
      <c r="M507">
        <v>99.1</v>
      </c>
      <c r="N507">
        <v>74.7</v>
      </c>
      <c r="O507">
        <v>72.3</v>
      </c>
      <c r="Q507">
        <v>106.4</v>
      </c>
      <c r="R507">
        <v>113.1</v>
      </c>
      <c r="S507">
        <v>96.6</v>
      </c>
      <c r="U507">
        <v>135.5</v>
      </c>
      <c r="V507">
        <v>146.69999999999999</v>
      </c>
      <c r="W507">
        <v>110.6</v>
      </c>
      <c r="AA507">
        <v>116</v>
      </c>
      <c r="AL507">
        <v>116.5</v>
      </c>
      <c r="AP507">
        <v>120.5</v>
      </c>
      <c r="AQ507">
        <v>120.5</v>
      </c>
      <c r="AR507">
        <v>119.2</v>
      </c>
      <c r="AT507">
        <v>127.4</v>
      </c>
      <c r="AU507">
        <v>114.7</v>
      </c>
      <c r="BC507">
        <v>117.6</v>
      </c>
      <c r="BD507">
        <v>126.8</v>
      </c>
      <c r="BG507">
        <v>116.2</v>
      </c>
      <c r="BH507">
        <v>117.4</v>
      </c>
      <c r="BI507">
        <v>112.9</v>
      </c>
      <c r="BJ507">
        <v>114.7</v>
      </c>
      <c r="BK507">
        <v>105.8</v>
      </c>
      <c r="BM507">
        <v>109.7</v>
      </c>
      <c r="BO507">
        <v>96.7</v>
      </c>
      <c r="BQ507">
        <v>112.7</v>
      </c>
      <c r="BR507">
        <v>141.1</v>
      </c>
      <c r="BS507">
        <v>118</v>
      </c>
      <c r="CB507">
        <v>139.6</v>
      </c>
      <c r="CF507">
        <v>150.1</v>
      </c>
      <c r="CG507">
        <v>97.6</v>
      </c>
      <c r="CJ507">
        <v>108.4</v>
      </c>
      <c r="CL507">
        <v>112.2</v>
      </c>
      <c r="CO507">
        <v>132.19999999999999</v>
      </c>
      <c r="CP507">
        <v>139.4</v>
      </c>
      <c r="CQ507">
        <v>152.19999999999999</v>
      </c>
      <c r="CR507">
        <v>146.80000000000001</v>
      </c>
      <c r="CS507">
        <v>129.80000000000001</v>
      </c>
      <c r="CU507">
        <v>157</v>
      </c>
      <c r="CW507">
        <v>126.7</v>
      </c>
      <c r="CX507">
        <v>139.30000000000001</v>
      </c>
      <c r="CZ507">
        <v>129.19999999999999</v>
      </c>
      <c r="DA507">
        <v>127.2</v>
      </c>
      <c r="DI507">
        <v>109</v>
      </c>
      <c r="DK507">
        <v>106.2</v>
      </c>
      <c r="DQ507">
        <v>115.3</v>
      </c>
      <c r="DX507">
        <v>105.7</v>
      </c>
      <c r="EB507">
        <v>120.5</v>
      </c>
      <c r="EC507">
        <v>123.7</v>
      </c>
      <c r="EE507">
        <v>120.4</v>
      </c>
      <c r="EF507">
        <v>117.8</v>
      </c>
      <c r="EI507">
        <v>110.6</v>
      </c>
      <c r="EK507">
        <v>123.7</v>
      </c>
      <c r="EP507">
        <v>120.2</v>
      </c>
      <c r="EQ507">
        <v>115.2</v>
      </c>
      <c r="ER507">
        <v>115.5</v>
      </c>
      <c r="EW507">
        <v>132.69999999999999</v>
      </c>
      <c r="EY507">
        <v>117.7</v>
      </c>
      <c r="EZ507">
        <v>115.8</v>
      </c>
      <c r="FA507">
        <v>117.4</v>
      </c>
      <c r="FB507">
        <v>119.4</v>
      </c>
      <c r="FC507">
        <v>112.8</v>
      </c>
      <c r="FE507">
        <v>114.7</v>
      </c>
      <c r="FF507">
        <v>109.9</v>
      </c>
      <c r="FG507">
        <v>116.7</v>
      </c>
      <c r="FH507">
        <v>116.8</v>
      </c>
      <c r="FI507">
        <v>103.5</v>
      </c>
      <c r="FJ507">
        <v>124.2</v>
      </c>
      <c r="FM507">
        <v>116.7</v>
      </c>
      <c r="FO507">
        <v>116.7</v>
      </c>
      <c r="FP507">
        <v>113.1</v>
      </c>
      <c r="FQ507">
        <v>120.1</v>
      </c>
      <c r="FS507">
        <v>107.3</v>
      </c>
      <c r="FX507">
        <v>110.2</v>
      </c>
      <c r="FY507">
        <v>109.1</v>
      </c>
      <c r="GA507">
        <v>118</v>
      </c>
      <c r="GC507">
        <v>118.3</v>
      </c>
      <c r="GD507">
        <v>114.6</v>
      </c>
      <c r="GF507">
        <v>119.2</v>
      </c>
      <c r="GH507">
        <v>80.8</v>
      </c>
      <c r="GI507">
        <v>80.7</v>
      </c>
      <c r="GJ507">
        <v>79.3</v>
      </c>
      <c r="GL507">
        <v>84.8</v>
      </c>
      <c r="GP507">
        <v>121.5</v>
      </c>
      <c r="GR507">
        <v>161.4</v>
      </c>
      <c r="GZ507">
        <v>142</v>
      </c>
      <c r="HA507">
        <v>143.6</v>
      </c>
      <c r="HB507">
        <v>156.5</v>
      </c>
      <c r="HC507">
        <v>141.6</v>
      </c>
      <c r="HD507">
        <v>140.69999999999999</v>
      </c>
      <c r="HE507">
        <v>143.4</v>
      </c>
      <c r="HI507">
        <v>13.6</v>
      </c>
      <c r="HL507">
        <v>116.4</v>
      </c>
      <c r="IA507">
        <v>110.5</v>
      </c>
      <c r="IE507">
        <v>124.2</v>
      </c>
      <c r="IH507">
        <v>112.4</v>
      </c>
      <c r="IN507">
        <v>131.5</v>
      </c>
      <c r="IU507">
        <v>151.6</v>
      </c>
      <c r="IV507">
        <v>155</v>
      </c>
      <c r="IW507">
        <v>154</v>
      </c>
      <c r="IX507">
        <v>15.2</v>
      </c>
      <c r="JJ507">
        <v>140.4</v>
      </c>
      <c r="JL507">
        <v>9.5</v>
      </c>
      <c r="JQ507">
        <v>135.1</v>
      </c>
      <c r="JT507">
        <v>108.3</v>
      </c>
      <c r="JX507">
        <v>125.6</v>
      </c>
      <c r="JY507">
        <v>124.5</v>
      </c>
      <c r="JZ507">
        <v>120.2</v>
      </c>
      <c r="KA507">
        <v>117</v>
      </c>
      <c r="KB507">
        <v>124.1</v>
      </c>
      <c r="KC507">
        <v>124.8</v>
      </c>
      <c r="KD507">
        <v>119</v>
      </c>
      <c r="KE507">
        <v>117.9</v>
      </c>
      <c r="KF507">
        <v>352.8</v>
      </c>
      <c r="KG507">
        <v>116.5</v>
      </c>
      <c r="KH507">
        <v>114.6</v>
      </c>
      <c r="KI507">
        <v>118.9</v>
      </c>
      <c r="KJ507">
        <v>109.1</v>
      </c>
      <c r="KK507">
        <v>108.7</v>
      </c>
      <c r="KL507">
        <v>118</v>
      </c>
      <c r="KQ507">
        <v>126.5</v>
      </c>
      <c r="KR507">
        <v>130.9</v>
      </c>
      <c r="KT507">
        <v>13116666666.666666</v>
      </c>
      <c r="KU507">
        <v>1144846333333.3333</v>
      </c>
      <c r="KV507">
        <v>457494333333.33331</v>
      </c>
      <c r="KW507">
        <v>162054000000</v>
      </c>
      <c r="KX507">
        <v>67935000000</v>
      </c>
      <c r="KY507">
        <v>46539333333.333336</v>
      </c>
      <c r="KZ507">
        <v>12603000000</v>
      </c>
      <c r="LA507">
        <v>8793000000</v>
      </c>
      <c r="LB507">
        <v>39516666666.666664</v>
      </c>
      <c r="LC507">
        <v>23149333333.333332</v>
      </c>
      <c r="LD507">
        <v>7784000000</v>
      </c>
      <c r="LE507">
        <v>5564000000</v>
      </c>
      <c r="LF507">
        <v>3019333333.3333335</v>
      </c>
      <c r="LG507">
        <v>34589666666.666664</v>
      </c>
      <c r="LH507">
        <v>18601000000</v>
      </c>
      <c r="LI507">
        <v>5914000000</v>
      </c>
      <c r="LJ507">
        <v>6178666666.666667</v>
      </c>
      <c r="LK507">
        <v>3259000000</v>
      </c>
      <c r="LL507">
        <v>637000000</v>
      </c>
      <c r="LM507">
        <v>20012666666.666668</v>
      </c>
      <c r="LN507">
        <v>9688333333.333334</v>
      </c>
      <c r="LO507">
        <v>5231333333.333333</v>
      </c>
      <c r="LP507">
        <v>1584000000</v>
      </c>
      <c r="LQ507">
        <v>3009333333.3333335</v>
      </c>
      <c r="LR507">
        <v>499333333.33333331</v>
      </c>
      <c r="LS507">
        <v>295440333333.33331</v>
      </c>
      <c r="LT507">
        <v>117090000000</v>
      </c>
      <c r="LU507">
        <v>102320333333.33333</v>
      </c>
      <c r="LV507">
        <v>14527333333.333334</v>
      </c>
      <c r="LW507">
        <v>242666666.66666666</v>
      </c>
      <c r="LX507">
        <v>61929333333.333336</v>
      </c>
      <c r="LY507">
        <v>51024000000</v>
      </c>
      <c r="LZ507">
        <v>30358666666.666668</v>
      </c>
      <c r="MA507">
        <v>18007000000</v>
      </c>
      <c r="MB507">
        <v>2658333333.3333335</v>
      </c>
      <c r="MC507">
        <v>10905333333.333334</v>
      </c>
      <c r="MD507">
        <v>33497000000</v>
      </c>
      <c r="ME507">
        <v>29777666666.666668</v>
      </c>
      <c r="MF507">
        <v>3719666666.6666665</v>
      </c>
      <c r="MG507">
        <v>82923666666.666672</v>
      </c>
      <c r="MH507">
        <v>15967333333.333334</v>
      </c>
      <c r="MI507">
        <v>14857000000</v>
      </c>
      <c r="MJ507">
        <v>16967666666.666666</v>
      </c>
      <c r="MK507">
        <v>11817666666.666666</v>
      </c>
      <c r="ML507">
        <v>11743666666.666666</v>
      </c>
      <c r="MM507">
        <v>10852333333.333334</v>
      </c>
      <c r="MN507">
        <v>718000000</v>
      </c>
      <c r="MO507">
        <v>687352000000</v>
      </c>
      <c r="MP507">
        <v>665368333333.33337</v>
      </c>
      <c r="MQ507">
        <v>210235666666.66666</v>
      </c>
      <c r="MR507">
        <v>170300666666.66666</v>
      </c>
      <c r="MS507">
        <v>45397333333.333336</v>
      </c>
      <c r="MT507">
        <v>122851000000</v>
      </c>
      <c r="MU507">
        <v>1881333333.3333333</v>
      </c>
      <c r="MV507">
        <v>171000000</v>
      </c>
      <c r="MW507">
        <v>39935000000</v>
      </c>
      <c r="MX507">
        <v>7883666666.666667</v>
      </c>
      <c r="MY507">
        <v>32051000000</v>
      </c>
      <c r="MZ507">
        <v>22504333333.333332</v>
      </c>
      <c r="NA507">
        <v>9547000000</v>
      </c>
      <c r="NB507">
        <v>142124333333.33334</v>
      </c>
      <c r="NC507">
        <v>64722333333.333336</v>
      </c>
      <c r="ND507">
        <v>38840000000</v>
      </c>
      <c r="NE507">
        <v>9644333333.333334</v>
      </c>
      <c r="NF507">
        <v>16237666666.666666</v>
      </c>
      <c r="NG507">
        <v>77402333333.333328</v>
      </c>
      <c r="NH507">
        <v>65148000000</v>
      </c>
      <c r="NI507">
        <v>12254333333.333334</v>
      </c>
      <c r="NJ507">
        <v>39566666666.666664</v>
      </c>
      <c r="NK507">
        <v>27573333333.333332</v>
      </c>
      <c r="NL507">
        <v>23628000000</v>
      </c>
      <c r="NM507">
        <v>3945666666.6666665</v>
      </c>
      <c r="NN507">
        <v>11993000000</v>
      </c>
      <c r="NO507">
        <v>3851333333.3333335</v>
      </c>
      <c r="NP507">
        <v>7986666666.666667</v>
      </c>
      <c r="NQ507">
        <v>155000000</v>
      </c>
      <c r="NR507">
        <v>34854333333.333336</v>
      </c>
      <c r="NS507">
        <v>13937333333.333334</v>
      </c>
      <c r="NT507">
        <v>11055666666.666666</v>
      </c>
      <c r="NU507">
        <v>6913333333.333333</v>
      </c>
      <c r="NV507">
        <v>2948000000</v>
      </c>
      <c r="NW507">
        <v>78575333333.333328</v>
      </c>
      <c r="NX507">
        <v>70424666666.666672</v>
      </c>
      <c r="NY507">
        <v>68352666666.666664</v>
      </c>
      <c r="NZ507">
        <v>2072000000</v>
      </c>
      <c r="OA507">
        <v>8150666666.666667</v>
      </c>
      <c r="OB507">
        <v>69925666666.666672</v>
      </c>
      <c r="OC507">
        <v>39353666666.666664</v>
      </c>
      <c r="OD507">
        <v>25570666666.666668</v>
      </c>
      <c r="OE507">
        <v>13783000000</v>
      </c>
      <c r="OF507">
        <v>30572000000</v>
      </c>
      <c r="OG507">
        <v>11905333333.333334</v>
      </c>
      <c r="OH507">
        <v>829000000</v>
      </c>
      <c r="OI507">
        <v>10602666666.666666</v>
      </c>
      <c r="OJ507">
        <v>7235000000</v>
      </c>
      <c r="OK507">
        <v>90086333333.333328</v>
      </c>
      <c r="OL507">
        <v>20994333333.333332</v>
      </c>
      <c r="OM507">
        <v>18555333333.333332</v>
      </c>
      <c r="ON507">
        <v>2427333333.3333335</v>
      </c>
      <c r="OO507">
        <v>11666666.666666666</v>
      </c>
      <c r="OP507">
        <v>17349000000</v>
      </c>
      <c r="OQ507">
        <v>9857333333.333334</v>
      </c>
      <c r="OR507">
        <v>4123666666.6666665</v>
      </c>
      <c r="OS507">
        <v>3368000000</v>
      </c>
      <c r="OT507">
        <v>19769333333.333332</v>
      </c>
      <c r="OU507">
        <v>11711666666.666666</v>
      </c>
      <c r="OV507">
        <v>7581000000</v>
      </c>
      <c r="OW507">
        <v>-435666666.66666669</v>
      </c>
      <c r="OX507">
        <v>12810000000</v>
      </c>
      <c r="OY507">
        <v>13245666666.666666</v>
      </c>
      <c r="OZ507">
        <v>21983666666.666668</v>
      </c>
      <c r="PA507">
        <v>95390666666.666672</v>
      </c>
      <c r="PB507">
        <v>73407333333.333328</v>
      </c>
    </row>
    <row r="508" spans="1:418" x14ac:dyDescent="0.45">
      <c r="A508" s="71">
        <v>32478</v>
      </c>
      <c r="B508">
        <v>120.7</v>
      </c>
      <c r="C508">
        <v>120.6</v>
      </c>
      <c r="D508">
        <v>129.6</v>
      </c>
      <c r="F508">
        <v>129.9</v>
      </c>
      <c r="H508">
        <v>143.9</v>
      </c>
      <c r="I508">
        <v>134.9</v>
      </c>
      <c r="J508">
        <v>133.9</v>
      </c>
      <c r="K508">
        <v>133.9</v>
      </c>
      <c r="L508">
        <v>106.2</v>
      </c>
      <c r="M508">
        <v>99.2</v>
      </c>
      <c r="N508">
        <v>75.900000000000006</v>
      </c>
      <c r="O508">
        <v>73.099999999999994</v>
      </c>
      <c r="Q508">
        <v>106.4</v>
      </c>
      <c r="R508">
        <v>113.4</v>
      </c>
      <c r="S508">
        <v>96.2</v>
      </c>
      <c r="U508">
        <v>136.4</v>
      </c>
      <c r="V508">
        <v>147.69999999999999</v>
      </c>
      <c r="W508">
        <v>110.6</v>
      </c>
      <c r="AA508">
        <v>115.4</v>
      </c>
      <c r="AL508">
        <v>117</v>
      </c>
      <c r="AP508">
        <v>121</v>
      </c>
      <c r="AQ508">
        <v>121.1</v>
      </c>
      <c r="AR508">
        <v>119.8</v>
      </c>
      <c r="AT508">
        <v>128</v>
      </c>
      <c r="AU508">
        <v>115.4</v>
      </c>
      <c r="BC508">
        <v>117.6</v>
      </c>
      <c r="BD508">
        <v>127.5</v>
      </c>
      <c r="BG508">
        <v>116</v>
      </c>
      <c r="BH508">
        <v>117.4</v>
      </c>
      <c r="BI508">
        <v>112.9</v>
      </c>
      <c r="BJ508">
        <v>114.6</v>
      </c>
      <c r="BK508">
        <v>104.5</v>
      </c>
      <c r="BM508">
        <v>110.5</v>
      </c>
      <c r="BO508">
        <v>96.9</v>
      </c>
      <c r="BQ508">
        <v>113.9</v>
      </c>
      <c r="BR508">
        <v>141.1</v>
      </c>
      <c r="BS508">
        <v>119.3</v>
      </c>
      <c r="CB508">
        <v>139.80000000000001</v>
      </c>
      <c r="CF508">
        <v>150</v>
      </c>
      <c r="CG508">
        <v>94.2</v>
      </c>
      <c r="CJ508">
        <v>109.1</v>
      </c>
      <c r="CL508">
        <v>112.6</v>
      </c>
      <c r="CO508">
        <v>133.9</v>
      </c>
      <c r="CP508">
        <v>142</v>
      </c>
      <c r="CQ508">
        <v>151.1</v>
      </c>
      <c r="CR508">
        <v>147.80000000000001</v>
      </c>
      <c r="CS508">
        <v>127.6</v>
      </c>
      <c r="CU508">
        <v>161.30000000000001</v>
      </c>
      <c r="CW508">
        <v>133</v>
      </c>
      <c r="CX508">
        <v>141.19999999999999</v>
      </c>
      <c r="CZ508">
        <v>124.3</v>
      </c>
      <c r="DA508">
        <v>129.4</v>
      </c>
      <c r="DI508">
        <v>109.3</v>
      </c>
      <c r="DK508">
        <v>106.4</v>
      </c>
      <c r="DQ508">
        <v>116</v>
      </c>
      <c r="DX508">
        <v>105.7</v>
      </c>
      <c r="EB508">
        <v>121.2</v>
      </c>
      <c r="EC508">
        <v>123.4</v>
      </c>
      <c r="EE508">
        <v>121.2</v>
      </c>
      <c r="EF508">
        <v>118.3</v>
      </c>
      <c r="EI508">
        <v>110.6</v>
      </c>
      <c r="EK508">
        <v>124.1</v>
      </c>
      <c r="EP508">
        <v>120.5</v>
      </c>
      <c r="EQ508">
        <v>115.3</v>
      </c>
      <c r="ER508">
        <v>115.4</v>
      </c>
      <c r="EW508">
        <v>133.30000000000001</v>
      </c>
      <c r="EY508">
        <v>118.2</v>
      </c>
      <c r="EZ508">
        <v>116.9</v>
      </c>
      <c r="FA508">
        <v>118.5</v>
      </c>
      <c r="FB508">
        <v>121.6</v>
      </c>
      <c r="FC508">
        <v>112.9</v>
      </c>
      <c r="FE508">
        <v>115.3</v>
      </c>
      <c r="FF508">
        <v>109.5</v>
      </c>
      <c r="FG508">
        <v>117</v>
      </c>
      <c r="FH508">
        <v>117.1</v>
      </c>
      <c r="FI508">
        <v>104.7</v>
      </c>
      <c r="FJ508">
        <v>125.2</v>
      </c>
      <c r="FM508">
        <v>116.8</v>
      </c>
      <c r="FO508">
        <v>116.8</v>
      </c>
      <c r="FP508">
        <v>113.5</v>
      </c>
      <c r="FQ508">
        <v>119.2</v>
      </c>
      <c r="FS508">
        <v>108.6</v>
      </c>
      <c r="FX508">
        <v>110.4</v>
      </c>
      <c r="FY508">
        <v>109.1</v>
      </c>
      <c r="GA508">
        <v>118</v>
      </c>
      <c r="GC508">
        <v>118.2</v>
      </c>
      <c r="GD508">
        <v>115.3</v>
      </c>
      <c r="GF508">
        <v>119.7</v>
      </c>
      <c r="GH508">
        <v>80.3</v>
      </c>
      <c r="GI508">
        <v>80.400000000000006</v>
      </c>
      <c r="GJ508">
        <v>78.900000000000006</v>
      </c>
      <c r="GL508">
        <v>84.6</v>
      </c>
      <c r="GP508">
        <v>121.5</v>
      </c>
      <c r="GR508">
        <v>161.80000000000001</v>
      </c>
      <c r="GZ508">
        <v>142.69999999999999</v>
      </c>
      <c r="HA508">
        <v>144.5</v>
      </c>
      <c r="HB508">
        <v>157.6</v>
      </c>
      <c r="HC508">
        <v>142.30000000000001</v>
      </c>
      <c r="HD508">
        <v>141.30000000000001</v>
      </c>
      <c r="HE508">
        <v>144</v>
      </c>
      <c r="HI508">
        <v>13.7</v>
      </c>
      <c r="HL508">
        <v>117.2</v>
      </c>
      <c r="IA508">
        <v>111</v>
      </c>
      <c r="IE508">
        <v>123.8</v>
      </c>
      <c r="IH508">
        <v>112.4</v>
      </c>
      <c r="IN508">
        <v>133.30000000000001</v>
      </c>
      <c r="IU508">
        <v>152.5</v>
      </c>
      <c r="IV508">
        <v>155.9</v>
      </c>
      <c r="IW508">
        <v>154.9</v>
      </c>
      <c r="IX508">
        <v>15.3</v>
      </c>
      <c r="JJ508">
        <v>141.1</v>
      </c>
      <c r="JL508">
        <v>9.5</v>
      </c>
      <c r="JQ508">
        <v>135.80000000000001</v>
      </c>
      <c r="JT508">
        <v>108.8</v>
      </c>
      <c r="JX508">
        <v>126</v>
      </c>
      <c r="JY508">
        <v>125</v>
      </c>
      <c r="JZ508">
        <v>120.6</v>
      </c>
      <c r="KA508">
        <v>117.4</v>
      </c>
      <c r="KB508">
        <v>124.5</v>
      </c>
      <c r="KC508">
        <v>125.3</v>
      </c>
      <c r="KD508">
        <v>119.3</v>
      </c>
      <c r="KE508">
        <v>118.3</v>
      </c>
      <c r="KF508">
        <v>352.8</v>
      </c>
      <c r="KG508">
        <v>117</v>
      </c>
      <c r="KH508">
        <v>115.2</v>
      </c>
      <c r="KI508">
        <v>119.4</v>
      </c>
      <c r="KJ508">
        <v>109.3</v>
      </c>
      <c r="KK508">
        <v>108.9</v>
      </c>
      <c r="KL508">
        <v>118.3</v>
      </c>
      <c r="KQ508">
        <v>126.9</v>
      </c>
      <c r="KR508">
        <v>131.6</v>
      </c>
      <c r="KT508">
        <v>13116666666.666666</v>
      </c>
      <c r="KU508">
        <v>1144846333333.3333</v>
      </c>
      <c r="KV508">
        <v>457494333333.33331</v>
      </c>
      <c r="KW508">
        <v>162054000000</v>
      </c>
      <c r="KX508">
        <v>67935000000</v>
      </c>
      <c r="KY508">
        <v>46539333333.333336</v>
      </c>
      <c r="KZ508">
        <v>12603000000</v>
      </c>
      <c r="LA508">
        <v>8793000000</v>
      </c>
      <c r="LB508">
        <v>39516666666.666664</v>
      </c>
      <c r="LC508">
        <v>23149333333.333332</v>
      </c>
      <c r="LD508">
        <v>7784000000</v>
      </c>
      <c r="LE508">
        <v>5564000000</v>
      </c>
      <c r="LF508">
        <v>3019333333.3333335</v>
      </c>
      <c r="LG508">
        <v>34589666666.666664</v>
      </c>
      <c r="LH508">
        <v>18601000000</v>
      </c>
      <c r="LI508">
        <v>5914000000</v>
      </c>
      <c r="LJ508">
        <v>6178666666.666667</v>
      </c>
      <c r="LK508">
        <v>3259000000</v>
      </c>
      <c r="LL508">
        <v>637000000</v>
      </c>
      <c r="LM508">
        <v>20012666666.666668</v>
      </c>
      <c r="LN508">
        <v>9688333333.333334</v>
      </c>
      <c r="LO508">
        <v>5231333333.333333</v>
      </c>
      <c r="LP508">
        <v>1584000000</v>
      </c>
      <c r="LQ508">
        <v>3009333333.3333335</v>
      </c>
      <c r="LR508">
        <v>499333333.33333331</v>
      </c>
      <c r="LS508">
        <v>295440333333.33331</v>
      </c>
      <c r="LT508">
        <v>117090000000</v>
      </c>
      <c r="LU508">
        <v>102320333333.33333</v>
      </c>
      <c r="LV508">
        <v>14527333333.333334</v>
      </c>
      <c r="LW508">
        <v>242666666.66666666</v>
      </c>
      <c r="LX508">
        <v>61929333333.333336</v>
      </c>
      <c r="LY508">
        <v>51024000000</v>
      </c>
      <c r="LZ508">
        <v>30358666666.666668</v>
      </c>
      <c r="MA508">
        <v>18007000000</v>
      </c>
      <c r="MB508">
        <v>2658333333.3333335</v>
      </c>
      <c r="MC508">
        <v>10905333333.333334</v>
      </c>
      <c r="MD508">
        <v>33497000000</v>
      </c>
      <c r="ME508">
        <v>29777666666.666668</v>
      </c>
      <c r="MF508">
        <v>3719666666.6666665</v>
      </c>
      <c r="MG508">
        <v>82923666666.666672</v>
      </c>
      <c r="MH508">
        <v>15967333333.333334</v>
      </c>
      <c r="MI508">
        <v>14857000000</v>
      </c>
      <c r="MJ508">
        <v>16967666666.666666</v>
      </c>
      <c r="MK508">
        <v>11817666666.666666</v>
      </c>
      <c r="ML508">
        <v>11743666666.666666</v>
      </c>
      <c r="MM508">
        <v>10852333333.333334</v>
      </c>
      <c r="MN508">
        <v>718000000</v>
      </c>
      <c r="MO508">
        <v>687352000000</v>
      </c>
      <c r="MP508">
        <v>665368333333.33337</v>
      </c>
      <c r="MQ508">
        <v>210235666666.66666</v>
      </c>
      <c r="MR508">
        <v>170300666666.66666</v>
      </c>
      <c r="MS508">
        <v>45397333333.333336</v>
      </c>
      <c r="MT508">
        <v>122851000000</v>
      </c>
      <c r="MU508">
        <v>1881333333.3333333</v>
      </c>
      <c r="MV508">
        <v>171000000</v>
      </c>
      <c r="MW508">
        <v>39935000000</v>
      </c>
      <c r="MX508">
        <v>7883666666.666667</v>
      </c>
      <c r="MY508">
        <v>32051000000</v>
      </c>
      <c r="MZ508">
        <v>22504333333.333332</v>
      </c>
      <c r="NA508">
        <v>9547000000</v>
      </c>
      <c r="NB508">
        <v>142124333333.33334</v>
      </c>
      <c r="NC508">
        <v>64722333333.333336</v>
      </c>
      <c r="ND508">
        <v>38840000000</v>
      </c>
      <c r="NE508">
        <v>9644333333.333334</v>
      </c>
      <c r="NF508">
        <v>16237666666.666666</v>
      </c>
      <c r="NG508">
        <v>77402333333.333328</v>
      </c>
      <c r="NH508">
        <v>65148000000</v>
      </c>
      <c r="NI508">
        <v>12254333333.333334</v>
      </c>
      <c r="NJ508">
        <v>39566666666.666664</v>
      </c>
      <c r="NK508">
        <v>27573333333.333332</v>
      </c>
      <c r="NL508">
        <v>23628000000</v>
      </c>
      <c r="NM508">
        <v>3945666666.6666665</v>
      </c>
      <c r="NN508">
        <v>11993000000</v>
      </c>
      <c r="NO508">
        <v>3851333333.3333335</v>
      </c>
      <c r="NP508">
        <v>7986666666.666667</v>
      </c>
      <c r="NQ508">
        <v>155000000</v>
      </c>
      <c r="NR508">
        <v>34854333333.333336</v>
      </c>
      <c r="NS508">
        <v>13937333333.333334</v>
      </c>
      <c r="NT508">
        <v>11055666666.666666</v>
      </c>
      <c r="NU508">
        <v>6913333333.333333</v>
      </c>
      <c r="NV508">
        <v>2948000000</v>
      </c>
      <c r="NW508">
        <v>78575333333.333328</v>
      </c>
      <c r="NX508">
        <v>70424666666.666672</v>
      </c>
      <c r="NY508">
        <v>68352666666.666664</v>
      </c>
      <c r="NZ508">
        <v>2072000000</v>
      </c>
      <c r="OA508">
        <v>8150666666.666667</v>
      </c>
      <c r="OB508">
        <v>69925666666.666672</v>
      </c>
      <c r="OC508">
        <v>39353666666.666664</v>
      </c>
      <c r="OD508">
        <v>25570666666.666668</v>
      </c>
      <c r="OE508">
        <v>13783000000</v>
      </c>
      <c r="OF508">
        <v>30572000000</v>
      </c>
      <c r="OG508">
        <v>11905333333.333334</v>
      </c>
      <c r="OH508">
        <v>829000000</v>
      </c>
      <c r="OI508">
        <v>10602666666.666666</v>
      </c>
      <c r="OJ508">
        <v>7235000000</v>
      </c>
      <c r="OK508">
        <v>90086333333.333328</v>
      </c>
      <c r="OL508">
        <v>20994333333.333332</v>
      </c>
      <c r="OM508">
        <v>18555333333.333332</v>
      </c>
      <c r="ON508">
        <v>2427333333.3333335</v>
      </c>
      <c r="OO508">
        <v>11666666.666666666</v>
      </c>
      <c r="OP508">
        <v>17349000000</v>
      </c>
      <c r="OQ508">
        <v>9857333333.333334</v>
      </c>
      <c r="OR508">
        <v>4123666666.6666665</v>
      </c>
      <c r="OS508">
        <v>3368000000</v>
      </c>
      <c r="OT508">
        <v>19769333333.333332</v>
      </c>
      <c r="OU508">
        <v>11711666666.666666</v>
      </c>
      <c r="OV508">
        <v>7581000000</v>
      </c>
      <c r="OW508">
        <v>-435666666.66666669</v>
      </c>
      <c r="OX508">
        <v>12810000000</v>
      </c>
      <c r="OY508">
        <v>13245666666.666666</v>
      </c>
      <c r="OZ508">
        <v>21983666666.666668</v>
      </c>
      <c r="PA508">
        <v>95390666666.666672</v>
      </c>
      <c r="PB508">
        <v>73407333333.333328</v>
      </c>
    </row>
    <row r="509" spans="1:418" x14ac:dyDescent="0.45">
      <c r="A509" s="71">
        <v>32509</v>
      </c>
      <c r="B509">
        <v>121.2</v>
      </c>
      <c r="C509">
        <v>120.9</v>
      </c>
      <c r="D509">
        <v>129.80000000000001</v>
      </c>
      <c r="F509">
        <v>130.4</v>
      </c>
      <c r="H509">
        <v>144.9</v>
      </c>
      <c r="I509">
        <v>132.6</v>
      </c>
      <c r="J509">
        <v>134.4</v>
      </c>
      <c r="K509">
        <v>134.4</v>
      </c>
      <c r="L509">
        <v>106.6</v>
      </c>
      <c r="M509">
        <v>99.7</v>
      </c>
      <c r="N509">
        <v>78</v>
      </c>
      <c r="O509">
        <v>76.099999999999994</v>
      </c>
      <c r="Q509">
        <v>106.7</v>
      </c>
      <c r="R509">
        <v>113.5</v>
      </c>
      <c r="S509">
        <v>96.8</v>
      </c>
      <c r="U509">
        <v>137.1</v>
      </c>
      <c r="V509">
        <v>149.1</v>
      </c>
      <c r="W509">
        <v>111</v>
      </c>
      <c r="AA509">
        <v>115</v>
      </c>
      <c r="AL509">
        <v>117.5</v>
      </c>
      <c r="AP509">
        <v>121.5</v>
      </c>
      <c r="AQ509">
        <v>121.6</v>
      </c>
      <c r="AR509">
        <v>120.3</v>
      </c>
      <c r="AS509">
        <v>127.8</v>
      </c>
      <c r="AT509">
        <v>129.19999999999999</v>
      </c>
      <c r="AU509">
        <v>115</v>
      </c>
      <c r="BC509">
        <v>117.6</v>
      </c>
      <c r="BD509">
        <v>128.1</v>
      </c>
      <c r="BG509">
        <v>117.9</v>
      </c>
      <c r="BH509">
        <v>118.7</v>
      </c>
      <c r="BI509">
        <v>114.2</v>
      </c>
      <c r="BJ509">
        <v>116</v>
      </c>
      <c r="BK509">
        <v>105.4</v>
      </c>
      <c r="BM509">
        <v>112.2</v>
      </c>
      <c r="BO509">
        <v>96.2</v>
      </c>
      <c r="BQ509">
        <v>114.7</v>
      </c>
      <c r="BR509">
        <v>141.1</v>
      </c>
      <c r="BS509">
        <v>122.6</v>
      </c>
      <c r="CB509">
        <v>140.69999999999999</v>
      </c>
      <c r="CF509">
        <v>151</v>
      </c>
      <c r="CG509">
        <v>105.6</v>
      </c>
      <c r="CH509">
        <v>111.6</v>
      </c>
      <c r="CJ509">
        <v>110.6</v>
      </c>
      <c r="CL509">
        <v>113.4</v>
      </c>
      <c r="CO509">
        <v>131.9</v>
      </c>
      <c r="CP509">
        <v>138.19999999999999</v>
      </c>
      <c r="CQ509">
        <v>145.5</v>
      </c>
      <c r="CR509">
        <v>148.5</v>
      </c>
      <c r="CS509">
        <v>120.6</v>
      </c>
      <c r="CU509">
        <v>143.19999999999999</v>
      </c>
      <c r="CW509">
        <v>131</v>
      </c>
      <c r="CX509">
        <v>140.19999999999999</v>
      </c>
      <c r="CZ509">
        <v>121.7</v>
      </c>
      <c r="DA509">
        <v>134.1</v>
      </c>
      <c r="DI509">
        <v>109.1</v>
      </c>
      <c r="DK509">
        <v>105.9</v>
      </c>
      <c r="DQ509">
        <v>116.3</v>
      </c>
      <c r="DR509">
        <v>117.1</v>
      </c>
      <c r="DS509">
        <v>110.5</v>
      </c>
      <c r="DV509">
        <v>119</v>
      </c>
      <c r="DX509">
        <v>105.7</v>
      </c>
      <c r="EB509">
        <v>121.8</v>
      </c>
      <c r="EC509">
        <v>124</v>
      </c>
      <c r="EE509">
        <v>122.9</v>
      </c>
      <c r="EF509">
        <v>119.5</v>
      </c>
      <c r="EI509">
        <v>110.6</v>
      </c>
      <c r="EK509">
        <v>124.8</v>
      </c>
      <c r="EP509">
        <v>120.7</v>
      </c>
      <c r="EQ509">
        <v>115.5</v>
      </c>
      <c r="ER509">
        <v>115.6</v>
      </c>
      <c r="EW509">
        <v>133.6</v>
      </c>
      <c r="EY509">
        <v>118.4</v>
      </c>
      <c r="EZ509">
        <v>117</v>
      </c>
      <c r="FA509">
        <v>118.7</v>
      </c>
      <c r="FB509">
        <v>121.5</v>
      </c>
      <c r="FC509">
        <v>113.1</v>
      </c>
      <c r="FE509">
        <v>116</v>
      </c>
      <c r="FF509">
        <v>110.3</v>
      </c>
      <c r="FG509">
        <v>117</v>
      </c>
      <c r="FH509">
        <v>117.1</v>
      </c>
      <c r="FI509">
        <v>104.5</v>
      </c>
      <c r="FJ509">
        <v>125.1</v>
      </c>
      <c r="FM509">
        <v>117</v>
      </c>
      <c r="FO509">
        <v>117</v>
      </c>
      <c r="FP509">
        <v>114</v>
      </c>
      <c r="FQ509">
        <v>120.2</v>
      </c>
      <c r="FR509">
        <v>113.8</v>
      </c>
      <c r="FS509">
        <v>108.7</v>
      </c>
      <c r="FT509">
        <v>117.7</v>
      </c>
      <c r="FX509">
        <v>110.9</v>
      </c>
      <c r="FY509">
        <v>109.8</v>
      </c>
      <c r="GA509">
        <v>118.3</v>
      </c>
      <c r="GC509">
        <v>118.4</v>
      </c>
      <c r="GD509">
        <v>116</v>
      </c>
      <c r="GF509">
        <v>121.1</v>
      </c>
      <c r="GH509">
        <v>81.099999999999994</v>
      </c>
      <c r="GI509">
        <v>81.099999999999994</v>
      </c>
      <c r="GJ509">
        <v>79.5</v>
      </c>
      <c r="GL509">
        <v>85.3</v>
      </c>
      <c r="GP509">
        <v>122.5</v>
      </c>
      <c r="GR509">
        <v>162.19999999999999</v>
      </c>
      <c r="GU509">
        <v>125.8</v>
      </c>
      <c r="GV509">
        <v>128</v>
      </c>
      <c r="GW509">
        <v>137.6</v>
      </c>
      <c r="GZ509">
        <v>143.80000000000001</v>
      </c>
      <c r="HA509">
        <v>145.30000000000001</v>
      </c>
      <c r="HB509">
        <v>158.6</v>
      </c>
      <c r="HC509">
        <v>143.5</v>
      </c>
      <c r="HD509">
        <v>142.4</v>
      </c>
      <c r="HE509">
        <v>145.4</v>
      </c>
      <c r="HH509">
        <v>111.3</v>
      </c>
      <c r="HI509">
        <v>13.9</v>
      </c>
      <c r="HL509">
        <v>118.1</v>
      </c>
      <c r="IA509">
        <v>110.9</v>
      </c>
      <c r="IE509">
        <v>124.1</v>
      </c>
      <c r="IH509">
        <v>113.1</v>
      </c>
      <c r="IN509">
        <v>136</v>
      </c>
      <c r="IQ509">
        <v>110.3</v>
      </c>
      <c r="IR509">
        <v>127</v>
      </c>
      <c r="IU509">
        <v>152.19999999999999</v>
      </c>
      <c r="IV509">
        <v>157.1</v>
      </c>
      <c r="IW509">
        <v>156.1</v>
      </c>
      <c r="IX509">
        <v>15.4</v>
      </c>
      <c r="JJ509">
        <v>142.80000000000001</v>
      </c>
      <c r="JL509">
        <v>9.8000000000000007</v>
      </c>
      <c r="JQ509">
        <v>137</v>
      </c>
      <c r="JT509">
        <v>109.4</v>
      </c>
      <c r="JX509">
        <v>126.5</v>
      </c>
      <c r="JY509">
        <v>125.5</v>
      </c>
      <c r="JZ509">
        <v>121.1</v>
      </c>
      <c r="KA509">
        <v>118.1</v>
      </c>
      <c r="KB509">
        <v>125.2</v>
      </c>
      <c r="KC509">
        <v>125.9</v>
      </c>
      <c r="KD509">
        <v>119.8</v>
      </c>
      <c r="KE509">
        <v>118.9</v>
      </c>
      <c r="KF509">
        <v>361.4</v>
      </c>
      <c r="KG509">
        <v>117.1</v>
      </c>
      <c r="KH509">
        <v>115.4</v>
      </c>
      <c r="KI509">
        <v>121.5</v>
      </c>
      <c r="KJ509">
        <v>109.9</v>
      </c>
      <c r="KK509">
        <v>109.5</v>
      </c>
      <c r="KL509">
        <v>118.8</v>
      </c>
      <c r="KM509">
        <v>108</v>
      </c>
      <c r="KN509">
        <v>107.4</v>
      </c>
      <c r="KQ509">
        <v>127.4</v>
      </c>
      <c r="KR509">
        <v>132.1</v>
      </c>
      <c r="KT509">
        <v>13426000000</v>
      </c>
      <c r="KU509">
        <v>1163390666666.6667</v>
      </c>
      <c r="KV509">
        <v>462992333333.33331</v>
      </c>
      <c r="KW509">
        <v>162150333333.33334</v>
      </c>
      <c r="KX509">
        <v>68698666666.666664</v>
      </c>
      <c r="KY509">
        <v>46743333333.333336</v>
      </c>
      <c r="KZ509">
        <v>13228666666.666666</v>
      </c>
      <c r="LA509">
        <v>8726666666.666666</v>
      </c>
      <c r="LB509">
        <v>40035333333.333336</v>
      </c>
      <c r="LC509">
        <v>23533666666.666668</v>
      </c>
      <c r="LD509">
        <v>7847333333.333333</v>
      </c>
      <c r="LE509">
        <v>5651000000</v>
      </c>
      <c r="LF509">
        <v>3003000000</v>
      </c>
      <c r="LG509">
        <v>33590000000</v>
      </c>
      <c r="LH509">
        <v>18391000000</v>
      </c>
      <c r="LI509">
        <v>6019666666.666667</v>
      </c>
      <c r="LJ509">
        <v>5293000000</v>
      </c>
      <c r="LK509">
        <v>3252666666.6666665</v>
      </c>
      <c r="LL509">
        <v>633666666.66666663</v>
      </c>
      <c r="LM509">
        <v>19826333333.333332</v>
      </c>
      <c r="LN509">
        <v>9647333333.333334</v>
      </c>
      <c r="LO509">
        <v>5005666666.666667</v>
      </c>
      <c r="LP509">
        <v>1582000000</v>
      </c>
      <c r="LQ509">
        <v>3076000000</v>
      </c>
      <c r="LR509">
        <v>515000000</v>
      </c>
      <c r="LS509">
        <v>300841666666.66669</v>
      </c>
      <c r="LT509">
        <v>119257333333.33333</v>
      </c>
      <c r="LU509">
        <v>104252000000</v>
      </c>
      <c r="LV509">
        <v>14774333333.333334</v>
      </c>
      <c r="LW509">
        <v>231000000</v>
      </c>
      <c r="LX509">
        <v>62067333333.333336</v>
      </c>
      <c r="LY509">
        <v>51078333333.333336</v>
      </c>
      <c r="LZ509">
        <v>30434000000</v>
      </c>
      <c r="MA509">
        <v>18065333333.333332</v>
      </c>
      <c r="MB509">
        <v>2579333333.3333335</v>
      </c>
      <c r="MC509">
        <v>10988666666.666666</v>
      </c>
      <c r="MD509">
        <v>34500666666.666664</v>
      </c>
      <c r="ME509">
        <v>30895666666.666668</v>
      </c>
      <c r="MF509">
        <v>3605333333.3333335</v>
      </c>
      <c r="MG509">
        <v>85016333333.333328</v>
      </c>
      <c r="MH509">
        <v>16600000000</v>
      </c>
      <c r="MI509">
        <v>14992666666.666666</v>
      </c>
      <c r="MJ509">
        <v>17018333333.333334</v>
      </c>
      <c r="MK509">
        <v>11983666666.666666</v>
      </c>
      <c r="ML509">
        <v>12384000000</v>
      </c>
      <c r="MM509">
        <v>11093666666.666666</v>
      </c>
      <c r="MN509">
        <v>944666666.66666663</v>
      </c>
      <c r="MO509">
        <v>700398333333.33337</v>
      </c>
      <c r="MP509">
        <v>678508000000</v>
      </c>
      <c r="MQ509">
        <v>213250333333.33334</v>
      </c>
      <c r="MR509">
        <v>172636000000</v>
      </c>
      <c r="MS509">
        <v>45754333333.333336</v>
      </c>
      <c r="MT509">
        <v>124795333333.33333</v>
      </c>
      <c r="MU509">
        <v>1908333333.3333333</v>
      </c>
      <c r="MV509">
        <v>177666666.66666666</v>
      </c>
      <c r="MW509">
        <v>40614333333.333336</v>
      </c>
      <c r="MX509">
        <v>8134000000</v>
      </c>
      <c r="MY509">
        <v>32480333333.333332</v>
      </c>
      <c r="MZ509">
        <v>22840333333.333332</v>
      </c>
      <c r="NA509">
        <v>9640000000</v>
      </c>
      <c r="NB509">
        <v>145703666666.66666</v>
      </c>
      <c r="NC509">
        <v>66197666666.666664</v>
      </c>
      <c r="ND509">
        <v>39630000000</v>
      </c>
      <c r="NE509">
        <v>9836333333.333334</v>
      </c>
      <c r="NF509">
        <v>16731666666.666666</v>
      </c>
      <c r="NG509">
        <v>79506000000</v>
      </c>
      <c r="NH509">
        <v>67057333333.333336</v>
      </c>
      <c r="NI509">
        <v>12448666666.666666</v>
      </c>
      <c r="NJ509">
        <v>40369000000</v>
      </c>
      <c r="NK509">
        <v>28026666666.666668</v>
      </c>
      <c r="NL509">
        <v>23957000000</v>
      </c>
      <c r="NM509">
        <v>4069666666.6666665</v>
      </c>
      <c r="NN509">
        <v>12342333333.333334</v>
      </c>
      <c r="NO509">
        <v>3858666666.6666665</v>
      </c>
      <c r="NP509">
        <v>8332000000</v>
      </c>
      <c r="NQ509">
        <v>151666666.66666666</v>
      </c>
      <c r="NR509">
        <v>35925666666.666664</v>
      </c>
      <c r="NS509">
        <v>14490666666.666666</v>
      </c>
      <c r="NT509">
        <v>11421333333.333334</v>
      </c>
      <c r="NU509">
        <v>6989333333.333333</v>
      </c>
      <c r="NV509">
        <v>3024333333.3333335</v>
      </c>
      <c r="NW509">
        <v>79165333333.333328</v>
      </c>
      <c r="NX509">
        <v>70819000000</v>
      </c>
      <c r="NY509">
        <v>68707333333.333336</v>
      </c>
      <c r="NZ509">
        <v>2111333333.3333333</v>
      </c>
      <c r="OA509">
        <v>8346666666.666667</v>
      </c>
      <c r="OB509">
        <v>72699000000</v>
      </c>
      <c r="OC509">
        <v>41005000000</v>
      </c>
      <c r="OD509">
        <v>26328666666.666668</v>
      </c>
      <c r="OE509">
        <v>14676000000</v>
      </c>
      <c r="OF509">
        <v>31694333333.333332</v>
      </c>
      <c r="OG509">
        <v>12465666666.666666</v>
      </c>
      <c r="OH509">
        <v>841666666.66666663</v>
      </c>
      <c r="OI509">
        <v>11214333333.333334</v>
      </c>
      <c r="OJ509">
        <v>7172666666.666667</v>
      </c>
      <c r="OK509">
        <v>91394666666.666672</v>
      </c>
      <c r="OL509">
        <v>21302000000</v>
      </c>
      <c r="OM509">
        <v>18800333333.333332</v>
      </c>
      <c r="ON509">
        <v>2488666666.6666665</v>
      </c>
      <c r="OO509">
        <v>13000000</v>
      </c>
      <c r="OP509">
        <v>17834000000</v>
      </c>
      <c r="OQ509">
        <v>10125333333.333334</v>
      </c>
      <c r="OR509">
        <v>4315666666.666667</v>
      </c>
      <c r="OS509">
        <v>3392666666.6666665</v>
      </c>
      <c r="OT509">
        <v>20163333333.333332</v>
      </c>
      <c r="OU509">
        <v>12250333333.333334</v>
      </c>
      <c r="OV509">
        <v>7848333333.333333</v>
      </c>
      <c r="OW509">
        <v>-1429666666.6666667</v>
      </c>
      <c r="OX509">
        <v>12658000000</v>
      </c>
      <c r="OY509">
        <v>14087666666.666666</v>
      </c>
      <c r="OZ509">
        <v>21890666666.666668</v>
      </c>
      <c r="PA509">
        <v>97166000000</v>
      </c>
      <c r="PB509">
        <v>75275333333.333328</v>
      </c>
    </row>
    <row r="510" spans="1:418" x14ac:dyDescent="0.45">
      <c r="A510" s="71">
        <v>32540</v>
      </c>
      <c r="B510">
        <v>121.6</v>
      </c>
      <c r="C510">
        <v>121.1</v>
      </c>
      <c r="D510">
        <v>130.4</v>
      </c>
      <c r="F510">
        <v>130.9</v>
      </c>
      <c r="H510">
        <v>145.9</v>
      </c>
      <c r="I510">
        <v>134.5</v>
      </c>
      <c r="J510">
        <v>134.80000000000001</v>
      </c>
      <c r="K510">
        <v>134.80000000000001</v>
      </c>
      <c r="L510">
        <v>106.5</v>
      </c>
      <c r="M510">
        <v>99.4</v>
      </c>
      <c r="N510">
        <v>79</v>
      </c>
      <c r="O510">
        <v>76.900000000000006</v>
      </c>
      <c r="Q510">
        <v>106.2</v>
      </c>
      <c r="R510">
        <v>112.8</v>
      </c>
      <c r="S510">
        <v>96.7</v>
      </c>
      <c r="U510">
        <v>137.80000000000001</v>
      </c>
      <c r="V510">
        <v>150.5</v>
      </c>
      <c r="W510">
        <v>110.7</v>
      </c>
      <c r="AA510">
        <v>114</v>
      </c>
      <c r="AL510">
        <v>117.6</v>
      </c>
      <c r="AP510">
        <v>122.3</v>
      </c>
      <c r="AQ510">
        <v>122.5</v>
      </c>
      <c r="AR510">
        <v>121.3</v>
      </c>
      <c r="AS510">
        <v>128.80000000000001</v>
      </c>
      <c r="AT510">
        <v>130.19999999999999</v>
      </c>
      <c r="AU510">
        <v>116.8</v>
      </c>
      <c r="BC510">
        <v>117.6</v>
      </c>
      <c r="BD510">
        <v>129.19999999999999</v>
      </c>
      <c r="BG510">
        <v>118.4</v>
      </c>
      <c r="BH510">
        <v>119.1</v>
      </c>
      <c r="BI510">
        <v>114.8</v>
      </c>
      <c r="BJ510">
        <v>116.6</v>
      </c>
      <c r="BK510">
        <v>105.7</v>
      </c>
      <c r="BM510">
        <v>112.6</v>
      </c>
      <c r="BO510">
        <v>96.6</v>
      </c>
      <c r="BQ510">
        <v>116.1</v>
      </c>
      <c r="BR510">
        <v>141.1</v>
      </c>
      <c r="BS510">
        <v>120.8</v>
      </c>
      <c r="CB510">
        <v>141.19999999999999</v>
      </c>
      <c r="CF510">
        <v>151.6</v>
      </c>
      <c r="CG510">
        <v>107.1</v>
      </c>
      <c r="CH510">
        <v>112.5</v>
      </c>
      <c r="CJ510">
        <v>111.9</v>
      </c>
      <c r="CL510">
        <v>113.9</v>
      </c>
      <c r="CO510">
        <v>134.5</v>
      </c>
      <c r="CP510">
        <v>142.9</v>
      </c>
      <c r="CQ510">
        <v>148.4</v>
      </c>
      <c r="CR510">
        <v>147.4</v>
      </c>
      <c r="CS510">
        <v>114.4</v>
      </c>
      <c r="CU510">
        <v>137.5</v>
      </c>
      <c r="CW510">
        <v>137.4</v>
      </c>
      <c r="CX510">
        <v>144.5</v>
      </c>
      <c r="CZ510">
        <v>153.30000000000001</v>
      </c>
      <c r="DA510">
        <v>132.69999999999999</v>
      </c>
      <c r="DI510">
        <v>109.9</v>
      </c>
      <c r="DK510">
        <v>106.4</v>
      </c>
      <c r="DQ510">
        <v>117.1</v>
      </c>
      <c r="DR510">
        <v>117.7</v>
      </c>
      <c r="DS510">
        <v>111.6</v>
      </c>
      <c r="DV510">
        <v>119.9</v>
      </c>
      <c r="DX510">
        <v>105.7</v>
      </c>
      <c r="EB510">
        <v>122.7</v>
      </c>
      <c r="EC510">
        <v>124.6</v>
      </c>
      <c r="EE510">
        <v>125.7</v>
      </c>
      <c r="EF510">
        <v>120</v>
      </c>
      <c r="EI510">
        <v>110.6</v>
      </c>
      <c r="EK510">
        <v>125.3</v>
      </c>
      <c r="EP510">
        <v>121.2</v>
      </c>
      <c r="EQ510">
        <v>115.9</v>
      </c>
      <c r="ER510">
        <v>116</v>
      </c>
      <c r="EW510">
        <v>134.30000000000001</v>
      </c>
      <c r="EY510">
        <v>117.1</v>
      </c>
      <c r="EZ510">
        <v>116.1</v>
      </c>
      <c r="FA510">
        <v>118.1</v>
      </c>
      <c r="FB510">
        <v>119.4</v>
      </c>
      <c r="FC510">
        <v>113</v>
      </c>
      <c r="FE510">
        <v>117.7</v>
      </c>
      <c r="FF510">
        <v>108.2</v>
      </c>
      <c r="FG510">
        <v>114.1</v>
      </c>
      <c r="FH510">
        <v>113.6</v>
      </c>
      <c r="FI510">
        <v>106.6</v>
      </c>
      <c r="FJ510">
        <v>117.7</v>
      </c>
      <c r="FM510">
        <v>116.7</v>
      </c>
      <c r="FO510">
        <v>116.7</v>
      </c>
      <c r="FP510">
        <v>114.1</v>
      </c>
      <c r="FQ510">
        <v>119.8</v>
      </c>
      <c r="FR510">
        <v>114</v>
      </c>
      <c r="FS510">
        <v>109.7</v>
      </c>
      <c r="FT510">
        <v>120.6</v>
      </c>
      <c r="FX510">
        <v>111.7</v>
      </c>
      <c r="FY510">
        <v>110.6</v>
      </c>
      <c r="GA510">
        <v>118.5</v>
      </c>
      <c r="GC510">
        <v>118.6</v>
      </c>
      <c r="GD510">
        <v>116</v>
      </c>
      <c r="GF510">
        <v>122.3</v>
      </c>
      <c r="GH510">
        <v>82.6</v>
      </c>
      <c r="GI510">
        <v>82.6</v>
      </c>
      <c r="GJ510">
        <v>80.900000000000006</v>
      </c>
      <c r="GL510">
        <v>86.6</v>
      </c>
      <c r="GP510">
        <v>123.3</v>
      </c>
      <c r="GR510">
        <v>162.80000000000001</v>
      </c>
      <c r="GU510">
        <v>125.6</v>
      </c>
      <c r="GV510">
        <v>128.6</v>
      </c>
      <c r="GW510">
        <v>137.69999999999999</v>
      </c>
      <c r="GZ510">
        <v>144.9</v>
      </c>
      <c r="HA510">
        <v>146</v>
      </c>
      <c r="HB510">
        <v>159</v>
      </c>
      <c r="HC510">
        <v>144.69999999999999</v>
      </c>
      <c r="HD510">
        <v>143.30000000000001</v>
      </c>
      <c r="HE510">
        <v>146.80000000000001</v>
      </c>
      <c r="HH510">
        <v>111.8</v>
      </c>
      <c r="HI510">
        <v>14</v>
      </c>
      <c r="HL510">
        <v>119.6</v>
      </c>
      <c r="IA510">
        <v>110.7</v>
      </c>
      <c r="IE510">
        <v>124.2</v>
      </c>
      <c r="IH510">
        <v>113.9</v>
      </c>
      <c r="IN510">
        <v>137.19999999999999</v>
      </c>
      <c r="IQ510">
        <v>110.9</v>
      </c>
      <c r="IR510">
        <v>127.3</v>
      </c>
      <c r="IU510">
        <v>153.4</v>
      </c>
      <c r="IV510">
        <v>158.1</v>
      </c>
      <c r="IW510">
        <v>157.30000000000001</v>
      </c>
      <c r="IX510">
        <v>15.5</v>
      </c>
      <c r="JJ510">
        <v>143.6</v>
      </c>
      <c r="JL510">
        <v>9.9</v>
      </c>
      <c r="JQ510">
        <v>137.69999999999999</v>
      </c>
      <c r="JT510">
        <v>109.7</v>
      </c>
      <c r="JX510">
        <v>126.9</v>
      </c>
      <c r="JY510">
        <v>125.9</v>
      </c>
      <c r="JZ510">
        <v>121.4</v>
      </c>
      <c r="KA510">
        <v>118.3</v>
      </c>
      <c r="KB510">
        <v>125.4</v>
      </c>
      <c r="KC510">
        <v>126.1</v>
      </c>
      <c r="KD510">
        <v>120.2</v>
      </c>
      <c r="KE510">
        <v>119.3</v>
      </c>
      <c r="KF510">
        <v>361.4</v>
      </c>
      <c r="KG510">
        <v>115.4</v>
      </c>
      <c r="KH510">
        <v>115.3</v>
      </c>
      <c r="KI510">
        <v>122.2</v>
      </c>
      <c r="KJ510">
        <v>110</v>
      </c>
      <c r="KK510">
        <v>109.6</v>
      </c>
      <c r="KL510">
        <v>118.6</v>
      </c>
      <c r="KM510">
        <v>108.6</v>
      </c>
      <c r="KN510">
        <v>108.1</v>
      </c>
      <c r="KQ510">
        <v>127.9</v>
      </c>
      <c r="KR510">
        <v>132.6</v>
      </c>
      <c r="KT510">
        <v>13426000000</v>
      </c>
      <c r="KU510">
        <v>1163390666666.6667</v>
      </c>
      <c r="KV510">
        <v>462992333333.33331</v>
      </c>
      <c r="KW510">
        <v>162150333333.33334</v>
      </c>
      <c r="KX510">
        <v>68698666666.666664</v>
      </c>
      <c r="KY510">
        <v>46743333333.333336</v>
      </c>
      <c r="KZ510">
        <v>13228666666.666666</v>
      </c>
      <c r="LA510">
        <v>8726666666.666666</v>
      </c>
      <c r="LB510">
        <v>40035333333.333336</v>
      </c>
      <c r="LC510">
        <v>23533666666.666668</v>
      </c>
      <c r="LD510">
        <v>7847333333.333333</v>
      </c>
      <c r="LE510">
        <v>5651000000</v>
      </c>
      <c r="LF510">
        <v>3003000000</v>
      </c>
      <c r="LG510">
        <v>33590000000</v>
      </c>
      <c r="LH510">
        <v>18391000000</v>
      </c>
      <c r="LI510">
        <v>6019666666.666667</v>
      </c>
      <c r="LJ510">
        <v>5293000000</v>
      </c>
      <c r="LK510">
        <v>3252666666.6666665</v>
      </c>
      <c r="LL510">
        <v>633666666.66666663</v>
      </c>
      <c r="LM510">
        <v>19826333333.333332</v>
      </c>
      <c r="LN510">
        <v>9647333333.333334</v>
      </c>
      <c r="LO510">
        <v>5005666666.666667</v>
      </c>
      <c r="LP510">
        <v>1582000000</v>
      </c>
      <c r="LQ510">
        <v>3076000000</v>
      </c>
      <c r="LR510">
        <v>515000000</v>
      </c>
      <c r="LS510">
        <v>300841666666.66669</v>
      </c>
      <c r="LT510">
        <v>119257333333.33333</v>
      </c>
      <c r="LU510">
        <v>104252000000</v>
      </c>
      <c r="LV510">
        <v>14774333333.333334</v>
      </c>
      <c r="LW510">
        <v>231000000</v>
      </c>
      <c r="LX510">
        <v>62067333333.333336</v>
      </c>
      <c r="LY510">
        <v>51078333333.333336</v>
      </c>
      <c r="LZ510">
        <v>30434000000</v>
      </c>
      <c r="MA510">
        <v>18065333333.333332</v>
      </c>
      <c r="MB510">
        <v>2579333333.3333335</v>
      </c>
      <c r="MC510">
        <v>10988666666.666666</v>
      </c>
      <c r="MD510">
        <v>34500666666.666664</v>
      </c>
      <c r="ME510">
        <v>30895666666.666668</v>
      </c>
      <c r="MF510">
        <v>3605333333.3333335</v>
      </c>
      <c r="MG510">
        <v>85016333333.333328</v>
      </c>
      <c r="MH510">
        <v>16600000000</v>
      </c>
      <c r="MI510">
        <v>14992666666.666666</v>
      </c>
      <c r="MJ510">
        <v>17018333333.333334</v>
      </c>
      <c r="MK510">
        <v>11983666666.666666</v>
      </c>
      <c r="ML510">
        <v>12384000000</v>
      </c>
      <c r="MM510">
        <v>11093666666.666666</v>
      </c>
      <c r="MN510">
        <v>944666666.66666663</v>
      </c>
      <c r="MO510">
        <v>700398333333.33337</v>
      </c>
      <c r="MP510">
        <v>678508000000</v>
      </c>
      <c r="MQ510">
        <v>213250333333.33334</v>
      </c>
      <c r="MR510">
        <v>172636000000</v>
      </c>
      <c r="MS510">
        <v>45754333333.333336</v>
      </c>
      <c r="MT510">
        <v>124795333333.33333</v>
      </c>
      <c r="MU510">
        <v>1908333333.3333333</v>
      </c>
      <c r="MV510">
        <v>177666666.66666666</v>
      </c>
      <c r="MW510">
        <v>40614333333.333336</v>
      </c>
      <c r="MX510">
        <v>8134000000</v>
      </c>
      <c r="MY510">
        <v>32480333333.333332</v>
      </c>
      <c r="MZ510">
        <v>22840333333.333332</v>
      </c>
      <c r="NA510">
        <v>9640000000</v>
      </c>
      <c r="NB510">
        <v>145703666666.66666</v>
      </c>
      <c r="NC510">
        <v>66197666666.666664</v>
      </c>
      <c r="ND510">
        <v>39630000000</v>
      </c>
      <c r="NE510">
        <v>9836333333.333334</v>
      </c>
      <c r="NF510">
        <v>16731666666.666666</v>
      </c>
      <c r="NG510">
        <v>79506000000</v>
      </c>
      <c r="NH510">
        <v>67057333333.333336</v>
      </c>
      <c r="NI510">
        <v>12448666666.666666</v>
      </c>
      <c r="NJ510">
        <v>40369000000</v>
      </c>
      <c r="NK510">
        <v>28026666666.666668</v>
      </c>
      <c r="NL510">
        <v>23957000000</v>
      </c>
      <c r="NM510">
        <v>4069666666.6666665</v>
      </c>
      <c r="NN510">
        <v>12342333333.333334</v>
      </c>
      <c r="NO510">
        <v>3858666666.6666665</v>
      </c>
      <c r="NP510">
        <v>8332000000</v>
      </c>
      <c r="NQ510">
        <v>151666666.66666666</v>
      </c>
      <c r="NR510">
        <v>35925666666.666664</v>
      </c>
      <c r="NS510">
        <v>14490666666.666666</v>
      </c>
      <c r="NT510">
        <v>11421333333.333334</v>
      </c>
      <c r="NU510">
        <v>6989333333.333333</v>
      </c>
      <c r="NV510">
        <v>3024333333.3333335</v>
      </c>
      <c r="NW510">
        <v>79165333333.333328</v>
      </c>
      <c r="NX510">
        <v>70819000000</v>
      </c>
      <c r="NY510">
        <v>68707333333.333336</v>
      </c>
      <c r="NZ510">
        <v>2111333333.3333333</v>
      </c>
      <c r="OA510">
        <v>8346666666.666667</v>
      </c>
      <c r="OB510">
        <v>72699000000</v>
      </c>
      <c r="OC510">
        <v>41005000000</v>
      </c>
      <c r="OD510">
        <v>26328666666.666668</v>
      </c>
      <c r="OE510">
        <v>14676000000</v>
      </c>
      <c r="OF510">
        <v>31694333333.333332</v>
      </c>
      <c r="OG510">
        <v>12465666666.666666</v>
      </c>
      <c r="OH510">
        <v>841666666.66666663</v>
      </c>
      <c r="OI510">
        <v>11214333333.333334</v>
      </c>
      <c r="OJ510">
        <v>7172666666.666667</v>
      </c>
      <c r="OK510">
        <v>91394666666.666672</v>
      </c>
      <c r="OL510">
        <v>21302000000</v>
      </c>
      <c r="OM510">
        <v>18800333333.333332</v>
      </c>
      <c r="ON510">
        <v>2488666666.6666665</v>
      </c>
      <c r="OO510">
        <v>13000000</v>
      </c>
      <c r="OP510">
        <v>17834000000</v>
      </c>
      <c r="OQ510">
        <v>10125333333.333334</v>
      </c>
      <c r="OR510">
        <v>4315666666.666667</v>
      </c>
      <c r="OS510">
        <v>3392666666.6666665</v>
      </c>
      <c r="OT510">
        <v>20163333333.333332</v>
      </c>
      <c r="OU510">
        <v>12250333333.333334</v>
      </c>
      <c r="OV510">
        <v>7848333333.333333</v>
      </c>
      <c r="OW510">
        <v>-1429666666.6666667</v>
      </c>
      <c r="OX510">
        <v>12658000000</v>
      </c>
      <c r="OY510">
        <v>14087666666.666666</v>
      </c>
      <c r="OZ510">
        <v>21890666666.666668</v>
      </c>
      <c r="PA510">
        <v>97166000000</v>
      </c>
      <c r="PB510">
        <v>75275333333.333328</v>
      </c>
    </row>
    <row r="511" spans="1:418" x14ac:dyDescent="0.45">
      <c r="A511" s="71">
        <v>32568</v>
      </c>
      <c r="B511">
        <v>122.2</v>
      </c>
      <c r="C511">
        <v>121.5</v>
      </c>
      <c r="D511">
        <v>131</v>
      </c>
      <c r="F511">
        <v>131.19999999999999</v>
      </c>
      <c r="H511">
        <v>146.80000000000001</v>
      </c>
      <c r="I511">
        <v>139.1</v>
      </c>
      <c r="J511">
        <v>135.30000000000001</v>
      </c>
      <c r="K511">
        <v>135.30000000000001</v>
      </c>
      <c r="L511">
        <v>106.7</v>
      </c>
      <c r="M511">
        <v>99.8</v>
      </c>
      <c r="N511">
        <v>79.7</v>
      </c>
      <c r="O511">
        <v>78.400000000000006</v>
      </c>
      <c r="Q511">
        <v>106.5</v>
      </c>
      <c r="R511">
        <v>113.1</v>
      </c>
      <c r="S511">
        <v>97.1</v>
      </c>
      <c r="U511">
        <v>138.5</v>
      </c>
      <c r="V511">
        <v>151.5</v>
      </c>
      <c r="W511">
        <v>110.4</v>
      </c>
      <c r="AA511">
        <v>112.9</v>
      </c>
      <c r="AL511">
        <v>118.9</v>
      </c>
      <c r="AP511">
        <v>123.1</v>
      </c>
      <c r="AQ511">
        <v>123.2</v>
      </c>
      <c r="AR511">
        <v>122.3</v>
      </c>
      <c r="AS511">
        <v>129.9</v>
      </c>
      <c r="AT511">
        <v>131.30000000000001</v>
      </c>
      <c r="AU511">
        <v>117.1</v>
      </c>
      <c r="BC511">
        <v>117.6</v>
      </c>
      <c r="BD511">
        <v>131.4</v>
      </c>
      <c r="BG511">
        <v>120.4</v>
      </c>
      <c r="BH511">
        <v>120.4</v>
      </c>
      <c r="BI511">
        <v>116</v>
      </c>
      <c r="BJ511">
        <v>119</v>
      </c>
      <c r="BK511">
        <v>107.8</v>
      </c>
      <c r="BM511">
        <v>112.6</v>
      </c>
      <c r="BO511">
        <v>96.3</v>
      </c>
      <c r="BQ511">
        <v>114.6</v>
      </c>
      <c r="BR511">
        <v>141.1</v>
      </c>
      <c r="BS511">
        <v>122.8</v>
      </c>
      <c r="CB511">
        <v>142.19999999999999</v>
      </c>
      <c r="CF511">
        <v>152.69999999999999</v>
      </c>
      <c r="CG511">
        <v>119</v>
      </c>
      <c r="CH511">
        <v>113.3</v>
      </c>
      <c r="CJ511">
        <v>112.4</v>
      </c>
      <c r="CL511">
        <v>114.5</v>
      </c>
      <c r="CO511">
        <v>134.30000000000001</v>
      </c>
      <c r="CP511">
        <v>142.5</v>
      </c>
      <c r="CQ511">
        <v>148.19999999999999</v>
      </c>
      <c r="CR511">
        <v>146.5</v>
      </c>
      <c r="CS511">
        <v>121.7</v>
      </c>
      <c r="CU511">
        <v>138.9</v>
      </c>
      <c r="CW511">
        <v>136.80000000000001</v>
      </c>
      <c r="CX511">
        <v>149.4</v>
      </c>
      <c r="CZ511">
        <v>132.1</v>
      </c>
      <c r="DA511">
        <v>133.69999999999999</v>
      </c>
      <c r="DI511">
        <v>110.3</v>
      </c>
      <c r="DK511">
        <v>106.6</v>
      </c>
      <c r="DQ511">
        <v>117.6</v>
      </c>
      <c r="DR511">
        <v>117.9</v>
      </c>
      <c r="DS511">
        <v>112.2</v>
      </c>
      <c r="DV511">
        <v>119.9</v>
      </c>
      <c r="DX511">
        <v>105.7</v>
      </c>
      <c r="EB511">
        <v>123.5</v>
      </c>
      <c r="EC511">
        <v>125.8</v>
      </c>
      <c r="EE511">
        <v>125.8</v>
      </c>
      <c r="EF511">
        <v>120.8</v>
      </c>
      <c r="EI511">
        <v>110.6</v>
      </c>
      <c r="EK511">
        <v>125.7</v>
      </c>
      <c r="EP511">
        <v>121.7</v>
      </c>
      <c r="EQ511">
        <v>116.2</v>
      </c>
      <c r="ER511">
        <v>116.4</v>
      </c>
      <c r="EW511">
        <v>135.4</v>
      </c>
      <c r="EY511">
        <v>118.1</v>
      </c>
      <c r="EZ511">
        <v>116</v>
      </c>
      <c r="FA511">
        <v>118.2</v>
      </c>
      <c r="FB511">
        <v>119.7</v>
      </c>
      <c r="FC511">
        <v>114.2</v>
      </c>
      <c r="FE511">
        <v>116.8</v>
      </c>
      <c r="FF511">
        <v>106.6</v>
      </c>
      <c r="FG511">
        <v>116.5</v>
      </c>
      <c r="FH511">
        <v>116.6</v>
      </c>
      <c r="FI511">
        <v>109.8</v>
      </c>
      <c r="FJ511">
        <v>119.4</v>
      </c>
      <c r="FM511">
        <v>116.1</v>
      </c>
      <c r="FO511">
        <v>116.1</v>
      </c>
      <c r="FP511">
        <v>113.8</v>
      </c>
      <c r="FQ511">
        <v>118.7</v>
      </c>
      <c r="FR511">
        <v>114.2</v>
      </c>
      <c r="FS511">
        <v>109.4</v>
      </c>
      <c r="FT511">
        <v>119.1</v>
      </c>
      <c r="FX511">
        <v>112.4</v>
      </c>
      <c r="FY511">
        <v>111.4</v>
      </c>
      <c r="GA511">
        <v>118.7</v>
      </c>
      <c r="GC511">
        <v>118.9</v>
      </c>
      <c r="GD511">
        <v>116</v>
      </c>
      <c r="GF511">
        <v>122.7</v>
      </c>
      <c r="GH511">
        <v>84.4</v>
      </c>
      <c r="GI511">
        <v>84.3</v>
      </c>
      <c r="GJ511">
        <v>82.6</v>
      </c>
      <c r="GL511">
        <v>87.9</v>
      </c>
      <c r="GP511">
        <v>123.3</v>
      </c>
      <c r="GR511">
        <v>163.1</v>
      </c>
      <c r="GU511">
        <v>126.3</v>
      </c>
      <c r="GV511">
        <v>128.80000000000001</v>
      </c>
      <c r="GW511">
        <v>137.5</v>
      </c>
      <c r="GZ511">
        <v>145.80000000000001</v>
      </c>
      <c r="HA511">
        <v>147.1</v>
      </c>
      <c r="HB511">
        <v>160.5</v>
      </c>
      <c r="HC511">
        <v>145.5</v>
      </c>
      <c r="HD511">
        <v>144</v>
      </c>
      <c r="HE511">
        <v>147.5</v>
      </c>
      <c r="HH511">
        <v>112.2</v>
      </c>
      <c r="HI511">
        <v>14.1</v>
      </c>
      <c r="HL511">
        <v>120.2</v>
      </c>
      <c r="IA511">
        <v>110.5</v>
      </c>
      <c r="IE511">
        <v>123.4</v>
      </c>
      <c r="IH511">
        <v>114.7</v>
      </c>
      <c r="IN511">
        <v>138.19999999999999</v>
      </c>
      <c r="IQ511">
        <v>111.3</v>
      </c>
      <c r="IR511">
        <v>127.6</v>
      </c>
      <c r="IU511">
        <v>154.30000000000001</v>
      </c>
      <c r="IV511">
        <v>159.19999999999999</v>
      </c>
      <c r="IW511">
        <v>158.5</v>
      </c>
      <c r="IX511">
        <v>15.6</v>
      </c>
      <c r="JJ511">
        <v>144.4</v>
      </c>
      <c r="JL511">
        <v>10</v>
      </c>
      <c r="JQ511">
        <v>138.4</v>
      </c>
      <c r="JT511">
        <v>109.9</v>
      </c>
      <c r="JX511">
        <v>127.4</v>
      </c>
      <c r="JY511">
        <v>126.4</v>
      </c>
      <c r="JZ511">
        <v>122</v>
      </c>
      <c r="KA511">
        <v>118.8</v>
      </c>
      <c r="KB511">
        <v>125.8</v>
      </c>
      <c r="KC511">
        <v>126.5</v>
      </c>
      <c r="KD511">
        <v>120.8</v>
      </c>
      <c r="KE511">
        <v>119.9</v>
      </c>
      <c r="KF511">
        <v>361.4</v>
      </c>
      <c r="KG511">
        <v>116.7</v>
      </c>
      <c r="KH511">
        <v>115.3</v>
      </c>
      <c r="KI511">
        <v>122.9</v>
      </c>
      <c r="KJ511">
        <v>110.5</v>
      </c>
      <c r="KK511">
        <v>110.1</v>
      </c>
      <c r="KL511">
        <v>118.9</v>
      </c>
      <c r="KM511">
        <v>109.6</v>
      </c>
      <c r="KN511">
        <v>109.2</v>
      </c>
      <c r="KQ511">
        <v>128.4</v>
      </c>
      <c r="KR511">
        <v>133.19999999999999</v>
      </c>
      <c r="KT511">
        <v>13426000000</v>
      </c>
      <c r="KU511">
        <v>1163390666666.6667</v>
      </c>
      <c r="KV511">
        <v>462992333333.33331</v>
      </c>
      <c r="KW511">
        <v>162150333333.33334</v>
      </c>
      <c r="KX511">
        <v>68698666666.666664</v>
      </c>
      <c r="KY511">
        <v>46743333333.333336</v>
      </c>
      <c r="KZ511">
        <v>13228666666.666666</v>
      </c>
      <c r="LA511">
        <v>8726666666.666666</v>
      </c>
      <c r="LB511">
        <v>40035333333.333336</v>
      </c>
      <c r="LC511">
        <v>23533666666.666668</v>
      </c>
      <c r="LD511">
        <v>7847333333.333333</v>
      </c>
      <c r="LE511">
        <v>5651000000</v>
      </c>
      <c r="LF511">
        <v>3003000000</v>
      </c>
      <c r="LG511">
        <v>33590000000</v>
      </c>
      <c r="LH511">
        <v>18391000000</v>
      </c>
      <c r="LI511">
        <v>6019666666.666667</v>
      </c>
      <c r="LJ511">
        <v>5293000000</v>
      </c>
      <c r="LK511">
        <v>3252666666.6666665</v>
      </c>
      <c r="LL511">
        <v>633666666.66666663</v>
      </c>
      <c r="LM511">
        <v>19826333333.333332</v>
      </c>
      <c r="LN511">
        <v>9647333333.333334</v>
      </c>
      <c r="LO511">
        <v>5005666666.666667</v>
      </c>
      <c r="LP511">
        <v>1582000000</v>
      </c>
      <c r="LQ511">
        <v>3076000000</v>
      </c>
      <c r="LR511">
        <v>515000000</v>
      </c>
      <c r="LS511">
        <v>300841666666.66669</v>
      </c>
      <c r="LT511">
        <v>119257333333.33333</v>
      </c>
      <c r="LU511">
        <v>104252000000</v>
      </c>
      <c r="LV511">
        <v>14774333333.333334</v>
      </c>
      <c r="LW511">
        <v>231000000</v>
      </c>
      <c r="LX511">
        <v>62067333333.333336</v>
      </c>
      <c r="LY511">
        <v>51078333333.333336</v>
      </c>
      <c r="LZ511">
        <v>30434000000</v>
      </c>
      <c r="MA511">
        <v>18065333333.333332</v>
      </c>
      <c r="MB511">
        <v>2579333333.3333335</v>
      </c>
      <c r="MC511">
        <v>10988666666.666666</v>
      </c>
      <c r="MD511">
        <v>34500666666.666664</v>
      </c>
      <c r="ME511">
        <v>30895666666.666668</v>
      </c>
      <c r="MF511">
        <v>3605333333.3333335</v>
      </c>
      <c r="MG511">
        <v>85016333333.333328</v>
      </c>
      <c r="MH511">
        <v>16600000000</v>
      </c>
      <c r="MI511">
        <v>14992666666.666666</v>
      </c>
      <c r="MJ511">
        <v>17018333333.333334</v>
      </c>
      <c r="MK511">
        <v>11983666666.666666</v>
      </c>
      <c r="ML511">
        <v>12384000000</v>
      </c>
      <c r="MM511">
        <v>11093666666.666666</v>
      </c>
      <c r="MN511">
        <v>944666666.66666663</v>
      </c>
      <c r="MO511">
        <v>700398333333.33337</v>
      </c>
      <c r="MP511">
        <v>678508000000</v>
      </c>
      <c r="MQ511">
        <v>213250333333.33334</v>
      </c>
      <c r="MR511">
        <v>172636000000</v>
      </c>
      <c r="MS511">
        <v>45754333333.333336</v>
      </c>
      <c r="MT511">
        <v>124795333333.33333</v>
      </c>
      <c r="MU511">
        <v>1908333333.3333333</v>
      </c>
      <c r="MV511">
        <v>177666666.66666666</v>
      </c>
      <c r="MW511">
        <v>40614333333.333336</v>
      </c>
      <c r="MX511">
        <v>8134000000</v>
      </c>
      <c r="MY511">
        <v>32480333333.333332</v>
      </c>
      <c r="MZ511">
        <v>22840333333.333332</v>
      </c>
      <c r="NA511">
        <v>9640000000</v>
      </c>
      <c r="NB511">
        <v>145703666666.66666</v>
      </c>
      <c r="NC511">
        <v>66197666666.666664</v>
      </c>
      <c r="ND511">
        <v>39630000000</v>
      </c>
      <c r="NE511">
        <v>9836333333.333334</v>
      </c>
      <c r="NF511">
        <v>16731666666.666666</v>
      </c>
      <c r="NG511">
        <v>79506000000</v>
      </c>
      <c r="NH511">
        <v>67057333333.333336</v>
      </c>
      <c r="NI511">
        <v>12448666666.666666</v>
      </c>
      <c r="NJ511">
        <v>40369000000</v>
      </c>
      <c r="NK511">
        <v>28026666666.666668</v>
      </c>
      <c r="NL511">
        <v>23957000000</v>
      </c>
      <c r="NM511">
        <v>4069666666.6666665</v>
      </c>
      <c r="NN511">
        <v>12342333333.333334</v>
      </c>
      <c r="NO511">
        <v>3858666666.6666665</v>
      </c>
      <c r="NP511">
        <v>8332000000</v>
      </c>
      <c r="NQ511">
        <v>151666666.66666666</v>
      </c>
      <c r="NR511">
        <v>35925666666.666664</v>
      </c>
      <c r="NS511">
        <v>14490666666.666666</v>
      </c>
      <c r="NT511">
        <v>11421333333.333334</v>
      </c>
      <c r="NU511">
        <v>6989333333.333333</v>
      </c>
      <c r="NV511">
        <v>3024333333.3333335</v>
      </c>
      <c r="NW511">
        <v>79165333333.333328</v>
      </c>
      <c r="NX511">
        <v>70819000000</v>
      </c>
      <c r="NY511">
        <v>68707333333.333336</v>
      </c>
      <c r="NZ511">
        <v>2111333333.3333333</v>
      </c>
      <c r="OA511">
        <v>8346666666.666667</v>
      </c>
      <c r="OB511">
        <v>72699000000</v>
      </c>
      <c r="OC511">
        <v>41005000000</v>
      </c>
      <c r="OD511">
        <v>26328666666.666668</v>
      </c>
      <c r="OE511">
        <v>14676000000</v>
      </c>
      <c r="OF511">
        <v>31694333333.333332</v>
      </c>
      <c r="OG511">
        <v>12465666666.666666</v>
      </c>
      <c r="OH511">
        <v>841666666.66666663</v>
      </c>
      <c r="OI511">
        <v>11214333333.333334</v>
      </c>
      <c r="OJ511">
        <v>7172666666.666667</v>
      </c>
      <c r="OK511">
        <v>91394666666.666672</v>
      </c>
      <c r="OL511">
        <v>21302000000</v>
      </c>
      <c r="OM511">
        <v>18800333333.333332</v>
      </c>
      <c r="ON511">
        <v>2488666666.6666665</v>
      </c>
      <c r="OO511">
        <v>13000000</v>
      </c>
      <c r="OP511">
        <v>17834000000</v>
      </c>
      <c r="OQ511">
        <v>10125333333.333334</v>
      </c>
      <c r="OR511">
        <v>4315666666.666667</v>
      </c>
      <c r="OS511">
        <v>3392666666.6666665</v>
      </c>
      <c r="OT511">
        <v>20163333333.333332</v>
      </c>
      <c r="OU511">
        <v>12250333333.333334</v>
      </c>
      <c r="OV511">
        <v>7848333333.333333</v>
      </c>
      <c r="OW511">
        <v>-1429666666.6666667</v>
      </c>
      <c r="OX511">
        <v>12658000000</v>
      </c>
      <c r="OY511">
        <v>14087666666.666666</v>
      </c>
      <c r="OZ511">
        <v>21890666666.666668</v>
      </c>
      <c r="PA511">
        <v>97166000000</v>
      </c>
      <c r="PB511">
        <v>75275333333.333328</v>
      </c>
    </row>
    <row r="512" spans="1:418" x14ac:dyDescent="0.45">
      <c r="A512" s="71">
        <v>32599</v>
      </c>
      <c r="B512">
        <v>123.1</v>
      </c>
      <c r="C512">
        <v>121.9</v>
      </c>
      <c r="D512">
        <v>131.4</v>
      </c>
      <c r="F512">
        <v>131.6</v>
      </c>
      <c r="H512">
        <v>147.6</v>
      </c>
      <c r="I512">
        <v>137</v>
      </c>
      <c r="J512">
        <v>135.80000000000001</v>
      </c>
      <c r="K512">
        <v>135.80000000000001</v>
      </c>
      <c r="L512">
        <v>107.2</v>
      </c>
      <c r="M512">
        <v>100.5</v>
      </c>
      <c r="N512">
        <v>81</v>
      </c>
      <c r="O512">
        <v>80.2</v>
      </c>
      <c r="Q512">
        <v>107.1</v>
      </c>
      <c r="R512">
        <v>114</v>
      </c>
      <c r="S512">
        <v>97.2</v>
      </c>
      <c r="U512">
        <v>139</v>
      </c>
      <c r="V512">
        <v>152.30000000000001</v>
      </c>
      <c r="W512">
        <v>110.6</v>
      </c>
      <c r="AA512">
        <v>113</v>
      </c>
      <c r="AL512">
        <v>119.5</v>
      </c>
      <c r="AP512">
        <v>123.7</v>
      </c>
      <c r="AQ512">
        <v>123.9</v>
      </c>
      <c r="AR512">
        <v>123.1</v>
      </c>
      <c r="AS512">
        <v>130.19999999999999</v>
      </c>
      <c r="AT512">
        <v>131.69999999999999</v>
      </c>
      <c r="AU512">
        <v>118.8</v>
      </c>
      <c r="BC512">
        <v>117.6</v>
      </c>
      <c r="BD512">
        <v>131.19999999999999</v>
      </c>
      <c r="BG512">
        <v>120.9</v>
      </c>
      <c r="BH512">
        <v>121.1</v>
      </c>
      <c r="BI512">
        <v>116.5</v>
      </c>
      <c r="BJ512">
        <v>119</v>
      </c>
      <c r="BK512">
        <v>107.2</v>
      </c>
      <c r="BM512">
        <v>114.1</v>
      </c>
      <c r="BO512">
        <v>95.3</v>
      </c>
      <c r="BQ512">
        <v>119.4</v>
      </c>
      <c r="BR512">
        <v>141.1</v>
      </c>
      <c r="BS512">
        <v>122.4</v>
      </c>
      <c r="CB512">
        <v>141.6</v>
      </c>
      <c r="CF512">
        <v>151.69999999999999</v>
      </c>
      <c r="CG512">
        <v>117.3</v>
      </c>
      <c r="CH512">
        <v>114.2</v>
      </c>
      <c r="CJ512">
        <v>113</v>
      </c>
      <c r="CL512">
        <v>114.8</v>
      </c>
      <c r="CO512">
        <v>135.19999999999999</v>
      </c>
      <c r="CP512">
        <v>144</v>
      </c>
      <c r="CQ512">
        <v>147.9</v>
      </c>
      <c r="CR512">
        <v>144.4</v>
      </c>
      <c r="CS512">
        <v>139.30000000000001</v>
      </c>
      <c r="CU512">
        <v>141.4</v>
      </c>
      <c r="CW512">
        <v>140.1</v>
      </c>
      <c r="CX512">
        <v>157</v>
      </c>
      <c r="CZ512">
        <v>145.6</v>
      </c>
      <c r="DA512">
        <v>132.69999999999999</v>
      </c>
      <c r="DI512">
        <v>111.1</v>
      </c>
      <c r="DK512">
        <v>107.6</v>
      </c>
      <c r="DQ512">
        <v>118.6</v>
      </c>
      <c r="DR512">
        <v>118.1</v>
      </c>
      <c r="DS512">
        <v>113.1</v>
      </c>
      <c r="DV512">
        <v>121.3</v>
      </c>
      <c r="DX512">
        <v>105.7</v>
      </c>
      <c r="EB512">
        <v>125</v>
      </c>
      <c r="EC512">
        <v>127.1</v>
      </c>
      <c r="EE512">
        <v>126.7</v>
      </c>
      <c r="EF512">
        <v>122.7</v>
      </c>
      <c r="EI512">
        <v>110.6</v>
      </c>
      <c r="EK512">
        <v>126.2</v>
      </c>
      <c r="EP512">
        <v>122.1</v>
      </c>
      <c r="EQ512">
        <v>116.5</v>
      </c>
      <c r="ER512">
        <v>116.9</v>
      </c>
      <c r="EW512">
        <v>136</v>
      </c>
      <c r="EY512">
        <v>118.6</v>
      </c>
      <c r="EZ512">
        <v>116.2</v>
      </c>
      <c r="FA512">
        <v>118.3</v>
      </c>
      <c r="FB512">
        <v>119.6</v>
      </c>
      <c r="FC512">
        <v>114.3</v>
      </c>
      <c r="FE512">
        <v>117.3</v>
      </c>
      <c r="FF512">
        <v>107.6</v>
      </c>
      <c r="FG512">
        <v>117.3</v>
      </c>
      <c r="FH512">
        <v>117.8</v>
      </c>
      <c r="FI512">
        <v>111.3</v>
      </c>
      <c r="FJ512">
        <v>127.1</v>
      </c>
      <c r="FM512">
        <v>115</v>
      </c>
      <c r="FO512">
        <v>115</v>
      </c>
      <c r="FP512">
        <v>113.9</v>
      </c>
      <c r="FQ512">
        <v>119.1</v>
      </c>
      <c r="FR512">
        <v>114.7</v>
      </c>
      <c r="FS512">
        <v>109.2</v>
      </c>
      <c r="FT512">
        <v>120.3</v>
      </c>
      <c r="FX512">
        <v>115</v>
      </c>
      <c r="FY512">
        <v>114.1</v>
      </c>
      <c r="GA512">
        <v>118.9</v>
      </c>
      <c r="GC512">
        <v>119.1</v>
      </c>
      <c r="GD512">
        <v>115.9</v>
      </c>
      <c r="GF512">
        <v>122.7</v>
      </c>
      <c r="GH512">
        <v>93.8</v>
      </c>
      <c r="GI512">
        <v>93.9</v>
      </c>
      <c r="GJ512">
        <v>92.4</v>
      </c>
      <c r="GL512">
        <v>95.2</v>
      </c>
      <c r="GP512">
        <v>123.8</v>
      </c>
      <c r="GR512">
        <v>164.5</v>
      </c>
      <c r="GU512">
        <v>127.7</v>
      </c>
      <c r="GV512">
        <v>129.69999999999999</v>
      </c>
      <c r="GW512">
        <v>137.5</v>
      </c>
      <c r="GZ512">
        <v>146.6</v>
      </c>
      <c r="HA512">
        <v>148.1</v>
      </c>
      <c r="HB512">
        <v>161.80000000000001</v>
      </c>
      <c r="HC512">
        <v>146.30000000000001</v>
      </c>
      <c r="HD512">
        <v>144.6</v>
      </c>
      <c r="HE512">
        <v>148.1</v>
      </c>
      <c r="HH512">
        <v>112.7</v>
      </c>
      <c r="HI512">
        <v>14.2</v>
      </c>
      <c r="HL512">
        <v>121.9</v>
      </c>
      <c r="IA512">
        <v>110.4</v>
      </c>
      <c r="IE512">
        <v>124.4</v>
      </c>
      <c r="IH512">
        <v>115</v>
      </c>
      <c r="IN512">
        <v>138.9</v>
      </c>
      <c r="IQ512">
        <v>112.5</v>
      </c>
      <c r="IR512">
        <v>128</v>
      </c>
      <c r="IU512">
        <v>155.19999999999999</v>
      </c>
      <c r="IV512">
        <v>160.1</v>
      </c>
      <c r="IW512">
        <v>159.5</v>
      </c>
      <c r="IX512">
        <v>15.7</v>
      </c>
      <c r="JJ512">
        <v>145.19999999999999</v>
      </c>
      <c r="JL512">
        <v>10.1</v>
      </c>
      <c r="JQ512">
        <v>139.19999999999999</v>
      </c>
      <c r="JT512">
        <v>110.1</v>
      </c>
      <c r="JX512">
        <v>127.8</v>
      </c>
      <c r="JY512">
        <v>126.9</v>
      </c>
      <c r="JZ512">
        <v>122.9</v>
      </c>
      <c r="KA512">
        <v>120.1</v>
      </c>
      <c r="KB512">
        <v>126.3</v>
      </c>
      <c r="KC512">
        <v>127</v>
      </c>
      <c r="KD512">
        <v>121.7</v>
      </c>
      <c r="KE512">
        <v>121</v>
      </c>
      <c r="KF512">
        <v>361.4</v>
      </c>
      <c r="KG512">
        <v>117.2</v>
      </c>
      <c r="KH512">
        <v>115.7</v>
      </c>
      <c r="KI512">
        <v>123.6</v>
      </c>
      <c r="KJ512">
        <v>112.2</v>
      </c>
      <c r="KK512">
        <v>111.9</v>
      </c>
      <c r="KL512">
        <v>119.3</v>
      </c>
      <c r="KM512">
        <v>112.3</v>
      </c>
      <c r="KN512">
        <v>111.9</v>
      </c>
      <c r="KQ512">
        <v>128.80000000000001</v>
      </c>
      <c r="KR512">
        <v>133.80000000000001</v>
      </c>
      <c r="KT512">
        <v>13682666666.666666</v>
      </c>
      <c r="KU512">
        <v>1184589000000</v>
      </c>
      <c r="KV512">
        <v>473697666666.66669</v>
      </c>
      <c r="KW512">
        <v>164448000000</v>
      </c>
      <c r="KX512">
        <v>69225666666.666672</v>
      </c>
      <c r="KY512">
        <v>46365000000</v>
      </c>
      <c r="KZ512">
        <v>14065000000</v>
      </c>
      <c r="LA512">
        <v>8795666666.666666</v>
      </c>
      <c r="LB512">
        <v>40424333333.333336</v>
      </c>
      <c r="LC512">
        <v>23580333333.333332</v>
      </c>
      <c r="LD512">
        <v>7984000000</v>
      </c>
      <c r="LE512">
        <v>5799000000</v>
      </c>
      <c r="LF512">
        <v>3061000000</v>
      </c>
      <c r="LG512">
        <v>34547000000</v>
      </c>
      <c r="LH512">
        <v>18686333333.333332</v>
      </c>
      <c r="LI512">
        <v>6139333333.333333</v>
      </c>
      <c r="LJ512">
        <v>5716333333.333333</v>
      </c>
      <c r="LK512">
        <v>3380333333.3333335</v>
      </c>
      <c r="LL512">
        <v>624333333.33333337</v>
      </c>
      <c r="LM512">
        <v>20251000000</v>
      </c>
      <c r="LN512">
        <v>9682333333.333334</v>
      </c>
      <c r="LO512">
        <v>5227666666.666667</v>
      </c>
      <c r="LP512">
        <v>1645333333.3333333</v>
      </c>
      <c r="LQ512">
        <v>3160666666.6666665</v>
      </c>
      <c r="LR512">
        <v>535000000</v>
      </c>
      <c r="LS512">
        <v>309249666666.66669</v>
      </c>
      <c r="LT512">
        <v>120665000000</v>
      </c>
      <c r="LU512">
        <v>105413333333.33333</v>
      </c>
      <c r="LV512">
        <v>15025666666.666666</v>
      </c>
      <c r="LW512">
        <v>226000000</v>
      </c>
      <c r="LX512">
        <v>63194000000</v>
      </c>
      <c r="LY512">
        <v>51741333333.333336</v>
      </c>
      <c r="LZ512">
        <v>30670000000</v>
      </c>
      <c r="MA512">
        <v>18400333333.333332</v>
      </c>
      <c r="MB512">
        <v>2671000000</v>
      </c>
      <c r="MC512">
        <v>11452666666.666666</v>
      </c>
      <c r="MD512">
        <v>38739333333.333336</v>
      </c>
      <c r="ME512">
        <v>34921333333.333336</v>
      </c>
      <c r="MF512">
        <v>3818000000</v>
      </c>
      <c r="MG512">
        <v>86651000000</v>
      </c>
      <c r="MH512">
        <v>16855000000</v>
      </c>
      <c r="MI512">
        <v>15523000000</v>
      </c>
      <c r="MJ512">
        <v>17196666666.666668</v>
      </c>
      <c r="MK512">
        <v>12157333333.333334</v>
      </c>
      <c r="ML512">
        <v>12692333333.333334</v>
      </c>
      <c r="MM512">
        <v>11290333333.333334</v>
      </c>
      <c r="MN512">
        <v>936333333.33333337</v>
      </c>
      <c r="MO512">
        <v>710891333333.33337</v>
      </c>
      <c r="MP512">
        <v>688403666666.66663</v>
      </c>
      <c r="MQ512">
        <v>215574000000</v>
      </c>
      <c r="MR512">
        <v>175327666666.66666</v>
      </c>
      <c r="MS512">
        <v>46277000000</v>
      </c>
      <c r="MT512">
        <v>126912666666.66667</v>
      </c>
      <c r="MU512">
        <v>1953333333.3333333</v>
      </c>
      <c r="MV512">
        <v>184666666.66666666</v>
      </c>
      <c r="MW512">
        <v>40246333333.333336</v>
      </c>
      <c r="MX512">
        <v>8330333333.333333</v>
      </c>
      <c r="MY512">
        <v>31916000000</v>
      </c>
      <c r="MZ512">
        <v>22733000000</v>
      </c>
      <c r="NA512">
        <v>9183000000</v>
      </c>
      <c r="NB512">
        <v>148271666666.66666</v>
      </c>
      <c r="NC512">
        <v>67254000000</v>
      </c>
      <c r="ND512">
        <v>40069333333.333336</v>
      </c>
      <c r="NE512">
        <v>10019333333.333334</v>
      </c>
      <c r="NF512">
        <v>17165333333.333334</v>
      </c>
      <c r="NG512">
        <v>81017666666.666672</v>
      </c>
      <c r="NH512">
        <v>68336666666.666664</v>
      </c>
      <c r="NI512">
        <v>12681000000</v>
      </c>
      <c r="NJ512">
        <v>40605666666.666664</v>
      </c>
      <c r="NK512">
        <v>28246000000</v>
      </c>
      <c r="NL512">
        <v>24146666666.666668</v>
      </c>
      <c r="NM512">
        <v>4099333333.3333335</v>
      </c>
      <c r="NN512">
        <v>12359666666.666666</v>
      </c>
      <c r="NO512">
        <v>3901000000</v>
      </c>
      <c r="NP512">
        <v>8310000000</v>
      </c>
      <c r="NQ512">
        <v>148666666.66666666</v>
      </c>
      <c r="NR512">
        <v>36578000000</v>
      </c>
      <c r="NS512">
        <v>14963333333.333334</v>
      </c>
      <c r="NT512">
        <v>11476666666.666666</v>
      </c>
      <c r="NU512">
        <v>7030333333.333333</v>
      </c>
      <c r="NV512">
        <v>3107666666.6666665</v>
      </c>
      <c r="NW512">
        <v>79931666666.666672</v>
      </c>
      <c r="NX512">
        <v>71383666666.666672</v>
      </c>
      <c r="NY512">
        <v>69246000000</v>
      </c>
      <c r="NZ512">
        <v>2137666666.6666667</v>
      </c>
      <c r="OA512">
        <v>8548000000</v>
      </c>
      <c r="OB512">
        <v>74279000000</v>
      </c>
      <c r="OC512">
        <v>41431666666.666664</v>
      </c>
      <c r="OD512">
        <v>26105000000</v>
      </c>
      <c r="OE512">
        <v>15326666666.666666</v>
      </c>
      <c r="OF512">
        <v>32847666666.666668</v>
      </c>
      <c r="OG512">
        <v>12789333333.333334</v>
      </c>
      <c r="OH512">
        <v>854666666.66666663</v>
      </c>
      <c r="OI512">
        <v>11858333333.333334</v>
      </c>
      <c r="OJ512">
        <v>7345333333.333333</v>
      </c>
      <c r="OK512">
        <v>93163000000</v>
      </c>
      <c r="OL512">
        <v>21725333333.333332</v>
      </c>
      <c r="OM512">
        <v>19221000000</v>
      </c>
      <c r="ON512">
        <v>2489000000</v>
      </c>
      <c r="OO512">
        <v>15333333.333333334</v>
      </c>
      <c r="OP512">
        <v>18346333333.333332</v>
      </c>
      <c r="OQ512">
        <v>10374666666.666666</v>
      </c>
      <c r="OR512">
        <v>4483666666.666667</v>
      </c>
      <c r="OS512">
        <v>3487666666.6666665</v>
      </c>
      <c r="OT512">
        <v>20514666666.666668</v>
      </c>
      <c r="OU512">
        <v>12690333333.333334</v>
      </c>
      <c r="OV512">
        <v>8014666666.666667</v>
      </c>
      <c r="OW512">
        <v>-1810666666.6666667</v>
      </c>
      <c r="OX512">
        <v>12474666666.666666</v>
      </c>
      <c r="OY512">
        <v>14285333333.333334</v>
      </c>
      <c r="OZ512">
        <v>22487666666.666668</v>
      </c>
      <c r="PA512">
        <v>99238666666.666672</v>
      </c>
      <c r="PB512">
        <v>76751000000</v>
      </c>
    </row>
    <row r="513" spans="1:418" x14ac:dyDescent="0.45">
      <c r="A513" s="71">
        <v>32629</v>
      </c>
      <c r="B513">
        <v>123.7</v>
      </c>
      <c r="C513">
        <v>122.3</v>
      </c>
      <c r="D513">
        <v>132</v>
      </c>
      <c r="F513">
        <v>132</v>
      </c>
      <c r="H513">
        <v>148.4</v>
      </c>
      <c r="I513">
        <v>137.69999999999999</v>
      </c>
      <c r="J513">
        <v>136.5</v>
      </c>
      <c r="K513">
        <v>136.5</v>
      </c>
      <c r="L513">
        <v>107.4</v>
      </c>
      <c r="M513">
        <v>100.3</v>
      </c>
      <c r="N513">
        <v>80.8</v>
      </c>
      <c r="O513">
        <v>79.400000000000006</v>
      </c>
      <c r="Q513">
        <v>107</v>
      </c>
      <c r="R513">
        <v>114.3</v>
      </c>
      <c r="S513">
        <v>96.3</v>
      </c>
      <c r="U513">
        <v>139.6</v>
      </c>
      <c r="V513">
        <v>153.9</v>
      </c>
      <c r="W513">
        <v>110.6</v>
      </c>
      <c r="AA513">
        <v>113.2</v>
      </c>
      <c r="AL513">
        <v>120.7</v>
      </c>
      <c r="AP513">
        <v>124.6</v>
      </c>
      <c r="AQ513">
        <v>124.7</v>
      </c>
      <c r="AR513">
        <v>124.1</v>
      </c>
      <c r="AS513">
        <v>131.5</v>
      </c>
      <c r="AT513">
        <v>132.30000000000001</v>
      </c>
      <c r="AU513">
        <v>119</v>
      </c>
      <c r="BC513">
        <v>117.6</v>
      </c>
      <c r="BD513">
        <v>132.9</v>
      </c>
      <c r="BG513">
        <v>121.6</v>
      </c>
      <c r="BH513">
        <v>121.7</v>
      </c>
      <c r="BI513">
        <v>116.1</v>
      </c>
      <c r="BJ513">
        <v>119.6</v>
      </c>
      <c r="BK513">
        <v>107.1</v>
      </c>
      <c r="BM513">
        <v>111.8</v>
      </c>
      <c r="BO513">
        <v>92.5</v>
      </c>
      <c r="BQ513">
        <v>117.7</v>
      </c>
      <c r="BR513">
        <v>141.1</v>
      </c>
      <c r="BS513">
        <v>119.4</v>
      </c>
      <c r="CB513">
        <v>143.1</v>
      </c>
      <c r="CF513">
        <v>154.1</v>
      </c>
      <c r="CG513">
        <v>119.8</v>
      </c>
      <c r="CH513">
        <v>114.2</v>
      </c>
      <c r="CJ513">
        <v>113.1</v>
      </c>
      <c r="CL513">
        <v>114.5</v>
      </c>
      <c r="CO513">
        <v>139.19999999999999</v>
      </c>
      <c r="CP513">
        <v>150.19999999999999</v>
      </c>
      <c r="CQ513">
        <v>151.1</v>
      </c>
      <c r="CR513">
        <v>142.30000000000001</v>
      </c>
      <c r="CS513">
        <v>148.5</v>
      </c>
      <c r="CU513">
        <v>139.6</v>
      </c>
      <c r="CW513">
        <v>149.4</v>
      </c>
      <c r="CX513">
        <v>156.5</v>
      </c>
      <c r="CZ513">
        <v>189</v>
      </c>
      <c r="DA513">
        <v>142.5</v>
      </c>
      <c r="DI513">
        <v>111.2</v>
      </c>
      <c r="DK513">
        <v>107.5</v>
      </c>
      <c r="DQ513">
        <v>118.7</v>
      </c>
      <c r="DR513">
        <v>118</v>
      </c>
      <c r="DS513">
        <v>113.1</v>
      </c>
      <c r="DV513">
        <v>121.4</v>
      </c>
      <c r="DX513">
        <v>105.7</v>
      </c>
      <c r="EB513">
        <v>125</v>
      </c>
      <c r="EC513">
        <v>127</v>
      </c>
      <c r="EE513">
        <v>127.6</v>
      </c>
      <c r="EF513">
        <v>122.3</v>
      </c>
      <c r="EI513">
        <v>110.6</v>
      </c>
      <c r="EK513">
        <v>126.7</v>
      </c>
      <c r="EP513">
        <v>122.9</v>
      </c>
      <c r="EQ513">
        <v>117.3</v>
      </c>
      <c r="ER513">
        <v>117.6</v>
      </c>
      <c r="EW513">
        <v>136.80000000000001</v>
      </c>
      <c r="EY513">
        <v>118.9</v>
      </c>
      <c r="EZ513">
        <v>116.4</v>
      </c>
      <c r="FA513">
        <v>118.8</v>
      </c>
      <c r="FB513">
        <v>120.6</v>
      </c>
      <c r="FC513">
        <v>114.8</v>
      </c>
      <c r="FE513">
        <v>117</v>
      </c>
      <c r="FF513">
        <v>107.2</v>
      </c>
      <c r="FG513">
        <v>117.4</v>
      </c>
      <c r="FH513">
        <v>117.3</v>
      </c>
      <c r="FI513">
        <v>110.5</v>
      </c>
      <c r="FJ513">
        <v>124</v>
      </c>
      <c r="FM513">
        <v>118.1</v>
      </c>
      <c r="FO513">
        <v>118.1</v>
      </c>
      <c r="FP513">
        <v>113.7</v>
      </c>
      <c r="FQ513">
        <v>119.5</v>
      </c>
      <c r="FR513">
        <v>114.5</v>
      </c>
      <c r="FS513">
        <v>108.2</v>
      </c>
      <c r="FT513">
        <v>123.4</v>
      </c>
      <c r="FX513">
        <v>115.8</v>
      </c>
      <c r="FY513">
        <v>114.9</v>
      </c>
      <c r="GA513">
        <v>119.1</v>
      </c>
      <c r="GC513">
        <v>119.3</v>
      </c>
      <c r="GD513">
        <v>116.2</v>
      </c>
      <c r="GF513">
        <v>121.7</v>
      </c>
      <c r="GH513">
        <v>95.7</v>
      </c>
      <c r="GI513">
        <v>95.8</v>
      </c>
      <c r="GJ513">
        <v>94.2</v>
      </c>
      <c r="GL513">
        <v>98.4</v>
      </c>
      <c r="GP513">
        <v>124.3</v>
      </c>
      <c r="GR513">
        <v>165.5</v>
      </c>
      <c r="GU513">
        <v>128.5</v>
      </c>
      <c r="GV513">
        <v>130.5</v>
      </c>
      <c r="GW513">
        <v>138.5</v>
      </c>
      <c r="GZ513">
        <v>147.5</v>
      </c>
      <c r="HA513">
        <v>149.6</v>
      </c>
      <c r="HB513">
        <v>163.4</v>
      </c>
      <c r="HC513">
        <v>147</v>
      </c>
      <c r="HD513">
        <v>145.19999999999999</v>
      </c>
      <c r="HE513">
        <v>148.69999999999999</v>
      </c>
      <c r="HH513">
        <v>113</v>
      </c>
      <c r="HI513">
        <v>14.4</v>
      </c>
      <c r="HL513">
        <v>123</v>
      </c>
      <c r="IA513">
        <v>110.6</v>
      </c>
      <c r="IE513">
        <v>125.4</v>
      </c>
      <c r="IH513">
        <v>114.9</v>
      </c>
      <c r="IN513">
        <v>138.5</v>
      </c>
      <c r="IQ513">
        <v>112.8</v>
      </c>
      <c r="IR513">
        <v>128.5</v>
      </c>
      <c r="IU513">
        <v>156</v>
      </c>
      <c r="IV513">
        <v>161.1</v>
      </c>
      <c r="IW513">
        <v>160.5</v>
      </c>
      <c r="IX513">
        <v>15.8</v>
      </c>
      <c r="JJ513">
        <v>146.1</v>
      </c>
      <c r="JL513">
        <v>10.199999999999999</v>
      </c>
      <c r="JQ513">
        <v>139.80000000000001</v>
      </c>
      <c r="JT513">
        <v>110.6</v>
      </c>
      <c r="JX513">
        <v>128.30000000000001</v>
      </c>
      <c r="JY513">
        <v>127.5</v>
      </c>
      <c r="JZ513">
        <v>123.5</v>
      </c>
      <c r="KA513">
        <v>120.6</v>
      </c>
      <c r="KB513">
        <v>126.8</v>
      </c>
      <c r="KC513">
        <v>127.6</v>
      </c>
      <c r="KD513">
        <v>122.3</v>
      </c>
      <c r="KE513">
        <v>121.6</v>
      </c>
      <c r="KF513">
        <v>361.4</v>
      </c>
      <c r="KG513">
        <v>117.6</v>
      </c>
      <c r="KH513">
        <v>116.3</v>
      </c>
      <c r="KI513">
        <v>124.7</v>
      </c>
      <c r="KJ513">
        <v>112.7</v>
      </c>
      <c r="KK513">
        <v>112.4</v>
      </c>
      <c r="KL513">
        <v>119.7</v>
      </c>
      <c r="KM513">
        <v>113.5</v>
      </c>
      <c r="KN513">
        <v>113.2</v>
      </c>
      <c r="KQ513">
        <v>129.4</v>
      </c>
      <c r="KR513">
        <v>134.30000000000001</v>
      </c>
      <c r="KT513">
        <v>13682666666.666666</v>
      </c>
      <c r="KU513">
        <v>1184589000000</v>
      </c>
      <c r="KV513">
        <v>473697666666.66669</v>
      </c>
      <c r="KW513">
        <v>164448000000</v>
      </c>
      <c r="KX513">
        <v>69225666666.666672</v>
      </c>
      <c r="KY513">
        <v>46365000000</v>
      </c>
      <c r="KZ513">
        <v>14065000000</v>
      </c>
      <c r="LA513">
        <v>8795666666.666666</v>
      </c>
      <c r="LB513">
        <v>40424333333.333336</v>
      </c>
      <c r="LC513">
        <v>23580333333.333332</v>
      </c>
      <c r="LD513">
        <v>7984000000</v>
      </c>
      <c r="LE513">
        <v>5799000000</v>
      </c>
      <c r="LF513">
        <v>3061000000</v>
      </c>
      <c r="LG513">
        <v>34547000000</v>
      </c>
      <c r="LH513">
        <v>18686333333.333332</v>
      </c>
      <c r="LI513">
        <v>6139333333.333333</v>
      </c>
      <c r="LJ513">
        <v>5716333333.333333</v>
      </c>
      <c r="LK513">
        <v>3380333333.3333335</v>
      </c>
      <c r="LL513">
        <v>624333333.33333337</v>
      </c>
      <c r="LM513">
        <v>20251000000</v>
      </c>
      <c r="LN513">
        <v>9682333333.333334</v>
      </c>
      <c r="LO513">
        <v>5227666666.666667</v>
      </c>
      <c r="LP513">
        <v>1645333333.3333333</v>
      </c>
      <c r="LQ513">
        <v>3160666666.6666665</v>
      </c>
      <c r="LR513">
        <v>535000000</v>
      </c>
      <c r="LS513">
        <v>309249666666.66669</v>
      </c>
      <c r="LT513">
        <v>120665000000</v>
      </c>
      <c r="LU513">
        <v>105413333333.33333</v>
      </c>
      <c r="LV513">
        <v>15025666666.666666</v>
      </c>
      <c r="LW513">
        <v>226000000</v>
      </c>
      <c r="LX513">
        <v>63194000000</v>
      </c>
      <c r="LY513">
        <v>51741333333.333336</v>
      </c>
      <c r="LZ513">
        <v>30670000000</v>
      </c>
      <c r="MA513">
        <v>18400333333.333332</v>
      </c>
      <c r="MB513">
        <v>2671000000</v>
      </c>
      <c r="MC513">
        <v>11452666666.666666</v>
      </c>
      <c r="MD513">
        <v>38739333333.333336</v>
      </c>
      <c r="ME513">
        <v>34921333333.333336</v>
      </c>
      <c r="MF513">
        <v>3818000000</v>
      </c>
      <c r="MG513">
        <v>86651000000</v>
      </c>
      <c r="MH513">
        <v>16855000000</v>
      </c>
      <c r="MI513">
        <v>15523000000</v>
      </c>
      <c r="MJ513">
        <v>17196666666.666668</v>
      </c>
      <c r="MK513">
        <v>12157333333.333334</v>
      </c>
      <c r="ML513">
        <v>12692333333.333334</v>
      </c>
      <c r="MM513">
        <v>11290333333.333334</v>
      </c>
      <c r="MN513">
        <v>936333333.33333337</v>
      </c>
      <c r="MO513">
        <v>710891333333.33337</v>
      </c>
      <c r="MP513">
        <v>688403666666.66663</v>
      </c>
      <c r="MQ513">
        <v>215574000000</v>
      </c>
      <c r="MR513">
        <v>175327666666.66666</v>
      </c>
      <c r="MS513">
        <v>46277000000</v>
      </c>
      <c r="MT513">
        <v>126912666666.66667</v>
      </c>
      <c r="MU513">
        <v>1953333333.3333333</v>
      </c>
      <c r="MV513">
        <v>184666666.66666666</v>
      </c>
      <c r="MW513">
        <v>40246333333.333336</v>
      </c>
      <c r="MX513">
        <v>8330333333.333333</v>
      </c>
      <c r="MY513">
        <v>31916000000</v>
      </c>
      <c r="MZ513">
        <v>22733000000</v>
      </c>
      <c r="NA513">
        <v>9183000000</v>
      </c>
      <c r="NB513">
        <v>148271666666.66666</v>
      </c>
      <c r="NC513">
        <v>67254000000</v>
      </c>
      <c r="ND513">
        <v>40069333333.333336</v>
      </c>
      <c r="NE513">
        <v>10019333333.333334</v>
      </c>
      <c r="NF513">
        <v>17165333333.333334</v>
      </c>
      <c r="NG513">
        <v>81017666666.666672</v>
      </c>
      <c r="NH513">
        <v>68336666666.666664</v>
      </c>
      <c r="NI513">
        <v>12681000000</v>
      </c>
      <c r="NJ513">
        <v>40605666666.666664</v>
      </c>
      <c r="NK513">
        <v>28246000000</v>
      </c>
      <c r="NL513">
        <v>24146666666.666668</v>
      </c>
      <c r="NM513">
        <v>4099333333.3333335</v>
      </c>
      <c r="NN513">
        <v>12359666666.666666</v>
      </c>
      <c r="NO513">
        <v>3901000000</v>
      </c>
      <c r="NP513">
        <v>8310000000</v>
      </c>
      <c r="NQ513">
        <v>148666666.66666666</v>
      </c>
      <c r="NR513">
        <v>36578000000</v>
      </c>
      <c r="NS513">
        <v>14963333333.333334</v>
      </c>
      <c r="NT513">
        <v>11476666666.666666</v>
      </c>
      <c r="NU513">
        <v>7030333333.333333</v>
      </c>
      <c r="NV513">
        <v>3107666666.6666665</v>
      </c>
      <c r="NW513">
        <v>79931666666.666672</v>
      </c>
      <c r="NX513">
        <v>71383666666.666672</v>
      </c>
      <c r="NY513">
        <v>69246000000</v>
      </c>
      <c r="NZ513">
        <v>2137666666.6666667</v>
      </c>
      <c r="OA513">
        <v>8548000000</v>
      </c>
      <c r="OB513">
        <v>74279000000</v>
      </c>
      <c r="OC513">
        <v>41431666666.666664</v>
      </c>
      <c r="OD513">
        <v>26105000000</v>
      </c>
      <c r="OE513">
        <v>15326666666.666666</v>
      </c>
      <c r="OF513">
        <v>32847666666.666668</v>
      </c>
      <c r="OG513">
        <v>12789333333.333334</v>
      </c>
      <c r="OH513">
        <v>854666666.66666663</v>
      </c>
      <c r="OI513">
        <v>11858333333.333334</v>
      </c>
      <c r="OJ513">
        <v>7345333333.333333</v>
      </c>
      <c r="OK513">
        <v>93163000000</v>
      </c>
      <c r="OL513">
        <v>21725333333.333332</v>
      </c>
      <c r="OM513">
        <v>19221000000</v>
      </c>
      <c r="ON513">
        <v>2489000000</v>
      </c>
      <c r="OO513">
        <v>15333333.333333334</v>
      </c>
      <c r="OP513">
        <v>18346333333.333332</v>
      </c>
      <c r="OQ513">
        <v>10374666666.666666</v>
      </c>
      <c r="OR513">
        <v>4483666666.666667</v>
      </c>
      <c r="OS513">
        <v>3487666666.6666665</v>
      </c>
      <c r="OT513">
        <v>20514666666.666668</v>
      </c>
      <c r="OU513">
        <v>12690333333.333334</v>
      </c>
      <c r="OV513">
        <v>8014666666.666667</v>
      </c>
      <c r="OW513">
        <v>-1810666666.6666667</v>
      </c>
      <c r="OX513">
        <v>12474666666.666666</v>
      </c>
      <c r="OY513">
        <v>14285333333.333334</v>
      </c>
      <c r="OZ513">
        <v>22487666666.666668</v>
      </c>
      <c r="PA513">
        <v>99238666666.666672</v>
      </c>
      <c r="PB513">
        <v>76751000000</v>
      </c>
    </row>
    <row r="514" spans="1:418" x14ac:dyDescent="0.45">
      <c r="A514" s="71">
        <v>32660</v>
      </c>
      <c r="B514">
        <v>124.1</v>
      </c>
      <c r="C514">
        <v>122.7</v>
      </c>
      <c r="D514">
        <v>132.4</v>
      </c>
      <c r="F514">
        <v>132.6</v>
      </c>
      <c r="H514">
        <v>149.19999999999999</v>
      </c>
      <c r="I514">
        <v>137.80000000000001</v>
      </c>
      <c r="J514">
        <v>136.9</v>
      </c>
      <c r="K514">
        <v>136.9</v>
      </c>
      <c r="L514">
        <v>107.5</v>
      </c>
      <c r="M514">
        <v>100.5</v>
      </c>
      <c r="N514">
        <v>80.7</v>
      </c>
      <c r="O514">
        <v>79.3</v>
      </c>
      <c r="Q514">
        <v>107.2</v>
      </c>
      <c r="R514">
        <v>114.4</v>
      </c>
      <c r="S514">
        <v>96.7</v>
      </c>
      <c r="U514">
        <v>140.1</v>
      </c>
      <c r="V514">
        <v>155.19999999999999</v>
      </c>
      <c r="W514">
        <v>111</v>
      </c>
      <c r="AA514">
        <v>113.5</v>
      </c>
      <c r="AL514">
        <v>120.8</v>
      </c>
      <c r="AP514">
        <v>124.9</v>
      </c>
      <c r="AQ514">
        <v>125.1</v>
      </c>
      <c r="AR514">
        <v>124.5</v>
      </c>
      <c r="AS514">
        <v>131.9</v>
      </c>
      <c r="AT514">
        <v>132.9</v>
      </c>
      <c r="AU514">
        <v>119.5</v>
      </c>
      <c r="BC514">
        <v>117.6</v>
      </c>
      <c r="BD514">
        <v>133.19999999999999</v>
      </c>
      <c r="BG514">
        <v>122.1</v>
      </c>
      <c r="BH514">
        <v>122.1</v>
      </c>
      <c r="BI514">
        <v>115.9</v>
      </c>
      <c r="BJ514">
        <v>119.3</v>
      </c>
      <c r="BK514">
        <v>107.8</v>
      </c>
      <c r="BM514">
        <v>111.1</v>
      </c>
      <c r="BO514">
        <v>93.1</v>
      </c>
      <c r="BQ514">
        <v>118.6</v>
      </c>
      <c r="BR514">
        <v>141.1</v>
      </c>
      <c r="BS514">
        <v>116.3</v>
      </c>
      <c r="CB514">
        <v>144.4</v>
      </c>
      <c r="CF514">
        <v>155.6</v>
      </c>
      <c r="CG514">
        <v>120.8</v>
      </c>
      <c r="CH514">
        <v>114.6</v>
      </c>
      <c r="CJ514">
        <v>112.7</v>
      </c>
      <c r="CL514">
        <v>114.4</v>
      </c>
      <c r="CO514">
        <v>139.19999999999999</v>
      </c>
      <c r="CP514">
        <v>150</v>
      </c>
      <c r="CQ514">
        <v>149.1</v>
      </c>
      <c r="CR514">
        <v>137.30000000000001</v>
      </c>
      <c r="CS514">
        <v>133</v>
      </c>
      <c r="CU514">
        <v>146.19999999999999</v>
      </c>
      <c r="CW514">
        <v>150.9</v>
      </c>
      <c r="CX514">
        <v>157.9</v>
      </c>
      <c r="CZ514">
        <v>131.6</v>
      </c>
      <c r="DA514">
        <v>149.6</v>
      </c>
      <c r="DI514">
        <v>111.7</v>
      </c>
      <c r="DK514">
        <v>108.3</v>
      </c>
      <c r="DQ514">
        <v>119.3</v>
      </c>
      <c r="DR514">
        <v>119.2</v>
      </c>
      <c r="DS514">
        <v>113.5</v>
      </c>
      <c r="DV514">
        <v>121.8</v>
      </c>
      <c r="DX514">
        <v>105.7</v>
      </c>
      <c r="EB514">
        <v>125.5</v>
      </c>
      <c r="EC514">
        <v>127.8</v>
      </c>
      <c r="EE514">
        <v>126.2</v>
      </c>
      <c r="EF514">
        <v>123</v>
      </c>
      <c r="EI514">
        <v>110.6</v>
      </c>
      <c r="EK514">
        <v>127.1</v>
      </c>
      <c r="EP514">
        <v>123.3</v>
      </c>
      <c r="EQ514">
        <v>117.9</v>
      </c>
      <c r="ER514">
        <v>118.2</v>
      </c>
      <c r="EW514">
        <v>137.30000000000001</v>
      </c>
      <c r="EY514">
        <v>118.7</v>
      </c>
      <c r="EZ514">
        <v>116.4</v>
      </c>
      <c r="FA514">
        <v>118.9</v>
      </c>
      <c r="FB514">
        <v>120.1</v>
      </c>
      <c r="FC514">
        <v>113.9</v>
      </c>
      <c r="FE514">
        <v>117.8</v>
      </c>
      <c r="FF514">
        <v>105.7</v>
      </c>
      <c r="FG514">
        <v>116.6</v>
      </c>
      <c r="FH514">
        <v>116.7</v>
      </c>
      <c r="FI514">
        <v>111.5</v>
      </c>
      <c r="FJ514">
        <v>124.6</v>
      </c>
      <c r="FM514">
        <v>116.4</v>
      </c>
      <c r="FO514">
        <v>116.4</v>
      </c>
      <c r="FP514">
        <v>114.1</v>
      </c>
      <c r="FQ514">
        <v>119.9</v>
      </c>
      <c r="FR514">
        <v>115.6</v>
      </c>
      <c r="FS514">
        <v>108.6</v>
      </c>
      <c r="FT514">
        <v>123</v>
      </c>
      <c r="FX514">
        <v>115.7</v>
      </c>
      <c r="FY514">
        <v>114.6</v>
      </c>
      <c r="GA514">
        <v>119.1</v>
      </c>
      <c r="GC514">
        <v>119.2</v>
      </c>
      <c r="GD514">
        <v>116.6</v>
      </c>
      <c r="GF514">
        <v>120.9</v>
      </c>
      <c r="GH514">
        <v>94.4</v>
      </c>
      <c r="GI514">
        <v>94</v>
      </c>
      <c r="GJ514">
        <v>92.1</v>
      </c>
      <c r="GL514">
        <v>96.2</v>
      </c>
      <c r="GP514">
        <v>124.6</v>
      </c>
      <c r="GR514">
        <v>166.5</v>
      </c>
      <c r="GU514">
        <v>130.4</v>
      </c>
      <c r="GV514">
        <v>132</v>
      </c>
      <c r="GW514">
        <v>139.30000000000001</v>
      </c>
      <c r="GZ514">
        <v>148.6</v>
      </c>
      <c r="HA514">
        <v>150.80000000000001</v>
      </c>
      <c r="HB514">
        <v>165.1</v>
      </c>
      <c r="HC514">
        <v>148.1</v>
      </c>
      <c r="HD514">
        <v>145.9</v>
      </c>
      <c r="HE514">
        <v>149.4</v>
      </c>
      <c r="HH514">
        <v>113.7</v>
      </c>
      <c r="HI514">
        <v>14.5</v>
      </c>
      <c r="HL514">
        <v>124</v>
      </c>
      <c r="IA514">
        <v>110.6</v>
      </c>
      <c r="IE514">
        <v>126.5</v>
      </c>
      <c r="IH514">
        <v>115.6</v>
      </c>
      <c r="IN514">
        <v>141.1</v>
      </c>
      <c r="IQ514">
        <v>113.7</v>
      </c>
      <c r="IR514">
        <v>128.9</v>
      </c>
      <c r="IU514">
        <v>156.80000000000001</v>
      </c>
      <c r="IV514">
        <v>161.80000000000001</v>
      </c>
      <c r="IW514">
        <v>161.1</v>
      </c>
      <c r="IX514">
        <v>15.9</v>
      </c>
      <c r="JJ514">
        <v>147.19999999999999</v>
      </c>
      <c r="JL514">
        <v>10.4</v>
      </c>
      <c r="JQ514">
        <v>140.69999999999999</v>
      </c>
      <c r="JT514">
        <v>110.9</v>
      </c>
      <c r="JX514">
        <v>128.80000000000001</v>
      </c>
      <c r="JY514">
        <v>127.9</v>
      </c>
      <c r="JZ514">
        <v>123.8</v>
      </c>
      <c r="KA514">
        <v>120.9</v>
      </c>
      <c r="KB514">
        <v>127.2</v>
      </c>
      <c r="KC514">
        <v>128</v>
      </c>
      <c r="KD514">
        <v>122.6</v>
      </c>
      <c r="KE514">
        <v>121.9</v>
      </c>
      <c r="KF514">
        <v>361.4</v>
      </c>
      <c r="KG514">
        <v>117.2</v>
      </c>
      <c r="KH514">
        <v>116.4</v>
      </c>
      <c r="KI514">
        <v>124.7</v>
      </c>
      <c r="KJ514">
        <v>112.7</v>
      </c>
      <c r="KK514">
        <v>112.4</v>
      </c>
      <c r="KL514">
        <v>120</v>
      </c>
      <c r="KM514">
        <v>113.1</v>
      </c>
      <c r="KN514">
        <v>112.8</v>
      </c>
      <c r="KQ514">
        <v>129.80000000000001</v>
      </c>
      <c r="KR514">
        <v>134.9</v>
      </c>
      <c r="KT514">
        <v>13682666666.666666</v>
      </c>
      <c r="KU514">
        <v>1184589000000</v>
      </c>
      <c r="KV514">
        <v>473697666666.66669</v>
      </c>
      <c r="KW514">
        <v>164448000000</v>
      </c>
      <c r="KX514">
        <v>69225666666.666672</v>
      </c>
      <c r="KY514">
        <v>46365000000</v>
      </c>
      <c r="KZ514">
        <v>14065000000</v>
      </c>
      <c r="LA514">
        <v>8795666666.666666</v>
      </c>
      <c r="LB514">
        <v>40424333333.333336</v>
      </c>
      <c r="LC514">
        <v>23580333333.333332</v>
      </c>
      <c r="LD514">
        <v>7984000000</v>
      </c>
      <c r="LE514">
        <v>5799000000</v>
      </c>
      <c r="LF514">
        <v>3061000000</v>
      </c>
      <c r="LG514">
        <v>34547000000</v>
      </c>
      <c r="LH514">
        <v>18686333333.333332</v>
      </c>
      <c r="LI514">
        <v>6139333333.333333</v>
      </c>
      <c r="LJ514">
        <v>5716333333.333333</v>
      </c>
      <c r="LK514">
        <v>3380333333.3333335</v>
      </c>
      <c r="LL514">
        <v>624333333.33333337</v>
      </c>
      <c r="LM514">
        <v>20251000000</v>
      </c>
      <c r="LN514">
        <v>9682333333.333334</v>
      </c>
      <c r="LO514">
        <v>5227666666.666667</v>
      </c>
      <c r="LP514">
        <v>1645333333.3333333</v>
      </c>
      <c r="LQ514">
        <v>3160666666.6666665</v>
      </c>
      <c r="LR514">
        <v>535000000</v>
      </c>
      <c r="LS514">
        <v>309249666666.66669</v>
      </c>
      <c r="LT514">
        <v>120665000000</v>
      </c>
      <c r="LU514">
        <v>105413333333.33333</v>
      </c>
      <c r="LV514">
        <v>15025666666.666666</v>
      </c>
      <c r="LW514">
        <v>226000000</v>
      </c>
      <c r="LX514">
        <v>63194000000</v>
      </c>
      <c r="LY514">
        <v>51741333333.333336</v>
      </c>
      <c r="LZ514">
        <v>30670000000</v>
      </c>
      <c r="MA514">
        <v>18400333333.333332</v>
      </c>
      <c r="MB514">
        <v>2671000000</v>
      </c>
      <c r="MC514">
        <v>11452666666.666666</v>
      </c>
      <c r="MD514">
        <v>38739333333.333336</v>
      </c>
      <c r="ME514">
        <v>34921333333.333336</v>
      </c>
      <c r="MF514">
        <v>3818000000</v>
      </c>
      <c r="MG514">
        <v>86651000000</v>
      </c>
      <c r="MH514">
        <v>16855000000</v>
      </c>
      <c r="MI514">
        <v>15523000000</v>
      </c>
      <c r="MJ514">
        <v>17196666666.666668</v>
      </c>
      <c r="MK514">
        <v>12157333333.333334</v>
      </c>
      <c r="ML514">
        <v>12692333333.333334</v>
      </c>
      <c r="MM514">
        <v>11290333333.333334</v>
      </c>
      <c r="MN514">
        <v>936333333.33333337</v>
      </c>
      <c r="MO514">
        <v>710891333333.33337</v>
      </c>
      <c r="MP514">
        <v>688403666666.66663</v>
      </c>
      <c r="MQ514">
        <v>215574000000</v>
      </c>
      <c r="MR514">
        <v>175327666666.66666</v>
      </c>
      <c r="MS514">
        <v>46277000000</v>
      </c>
      <c r="MT514">
        <v>126912666666.66667</v>
      </c>
      <c r="MU514">
        <v>1953333333.3333333</v>
      </c>
      <c r="MV514">
        <v>184666666.66666666</v>
      </c>
      <c r="MW514">
        <v>40246333333.333336</v>
      </c>
      <c r="MX514">
        <v>8330333333.333333</v>
      </c>
      <c r="MY514">
        <v>31916000000</v>
      </c>
      <c r="MZ514">
        <v>22733000000</v>
      </c>
      <c r="NA514">
        <v>9183000000</v>
      </c>
      <c r="NB514">
        <v>148271666666.66666</v>
      </c>
      <c r="NC514">
        <v>67254000000</v>
      </c>
      <c r="ND514">
        <v>40069333333.333336</v>
      </c>
      <c r="NE514">
        <v>10019333333.333334</v>
      </c>
      <c r="NF514">
        <v>17165333333.333334</v>
      </c>
      <c r="NG514">
        <v>81017666666.666672</v>
      </c>
      <c r="NH514">
        <v>68336666666.666664</v>
      </c>
      <c r="NI514">
        <v>12681000000</v>
      </c>
      <c r="NJ514">
        <v>40605666666.666664</v>
      </c>
      <c r="NK514">
        <v>28246000000</v>
      </c>
      <c r="NL514">
        <v>24146666666.666668</v>
      </c>
      <c r="NM514">
        <v>4099333333.3333335</v>
      </c>
      <c r="NN514">
        <v>12359666666.666666</v>
      </c>
      <c r="NO514">
        <v>3901000000</v>
      </c>
      <c r="NP514">
        <v>8310000000</v>
      </c>
      <c r="NQ514">
        <v>148666666.66666666</v>
      </c>
      <c r="NR514">
        <v>36578000000</v>
      </c>
      <c r="NS514">
        <v>14963333333.333334</v>
      </c>
      <c r="NT514">
        <v>11476666666.666666</v>
      </c>
      <c r="NU514">
        <v>7030333333.333333</v>
      </c>
      <c r="NV514">
        <v>3107666666.6666665</v>
      </c>
      <c r="NW514">
        <v>79931666666.666672</v>
      </c>
      <c r="NX514">
        <v>71383666666.666672</v>
      </c>
      <c r="NY514">
        <v>69246000000</v>
      </c>
      <c r="NZ514">
        <v>2137666666.6666667</v>
      </c>
      <c r="OA514">
        <v>8548000000</v>
      </c>
      <c r="OB514">
        <v>74279000000</v>
      </c>
      <c r="OC514">
        <v>41431666666.666664</v>
      </c>
      <c r="OD514">
        <v>26105000000</v>
      </c>
      <c r="OE514">
        <v>15326666666.666666</v>
      </c>
      <c r="OF514">
        <v>32847666666.666668</v>
      </c>
      <c r="OG514">
        <v>12789333333.333334</v>
      </c>
      <c r="OH514">
        <v>854666666.66666663</v>
      </c>
      <c r="OI514">
        <v>11858333333.333334</v>
      </c>
      <c r="OJ514">
        <v>7345333333.333333</v>
      </c>
      <c r="OK514">
        <v>93163000000</v>
      </c>
      <c r="OL514">
        <v>21725333333.333332</v>
      </c>
      <c r="OM514">
        <v>19221000000</v>
      </c>
      <c r="ON514">
        <v>2489000000</v>
      </c>
      <c r="OO514">
        <v>15333333.333333334</v>
      </c>
      <c r="OP514">
        <v>18346333333.333332</v>
      </c>
      <c r="OQ514">
        <v>10374666666.666666</v>
      </c>
      <c r="OR514">
        <v>4483666666.666667</v>
      </c>
      <c r="OS514">
        <v>3487666666.6666665</v>
      </c>
      <c r="OT514">
        <v>20514666666.666668</v>
      </c>
      <c r="OU514">
        <v>12690333333.333334</v>
      </c>
      <c r="OV514">
        <v>8014666666.666667</v>
      </c>
      <c r="OW514">
        <v>-1810666666.6666667</v>
      </c>
      <c r="OX514">
        <v>12474666666.666666</v>
      </c>
      <c r="OY514">
        <v>14285333333.333334</v>
      </c>
      <c r="OZ514">
        <v>22487666666.666668</v>
      </c>
      <c r="PA514">
        <v>99238666666.666672</v>
      </c>
      <c r="PB514">
        <v>76751000000</v>
      </c>
    </row>
    <row r="515" spans="1:418" x14ac:dyDescent="0.45">
      <c r="A515" s="71">
        <v>32690</v>
      </c>
      <c r="B515">
        <v>124.5</v>
      </c>
      <c r="C515">
        <v>123.3</v>
      </c>
      <c r="D515">
        <v>133.19999999999999</v>
      </c>
      <c r="F515">
        <v>133</v>
      </c>
      <c r="H515">
        <v>150.30000000000001</v>
      </c>
      <c r="I515">
        <v>143.19999999999999</v>
      </c>
      <c r="J515">
        <v>137.5</v>
      </c>
      <c r="K515">
        <v>137.5</v>
      </c>
      <c r="L515">
        <v>108.2</v>
      </c>
      <c r="M515">
        <v>101.2</v>
      </c>
      <c r="N515">
        <v>81.599999999999994</v>
      </c>
      <c r="O515">
        <v>80.099999999999994</v>
      </c>
      <c r="Q515">
        <v>107.9</v>
      </c>
      <c r="R515">
        <v>115.1</v>
      </c>
      <c r="S515">
        <v>97.4</v>
      </c>
      <c r="U515">
        <v>140.69999999999999</v>
      </c>
      <c r="V515">
        <v>156.4</v>
      </c>
      <c r="W515">
        <v>111.2</v>
      </c>
      <c r="AA515">
        <v>114.4</v>
      </c>
      <c r="AL515">
        <v>121.5</v>
      </c>
      <c r="AP515">
        <v>125.4</v>
      </c>
      <c r="AQ515">
        <v>125.6</v>
      </c>
      <c r="AR515">
        <v>124.9</v>
      </c>
      <c r="AS515">
        <v>133.1</v>
      </c>
      <c r="AT515">
        <v>134.80000000000001</v>
      </c>
      <c r="AU515">
        <v>121.1</v>
      </c>
      <c r="BC515">
        <v>117.6</v>
      </c>
      <c r="BD515">
        <v>133.80000000000001</v>
      </c>
      <c r="BG515">
        <v>121.7</v>
      </c>
      <c r="BH515">
        <v>121.9</v>
      </c>
      <c r="BI515">
        <v>116.1</v>
      </c>
      <c r="BJ515">
        <v>119.5</v>
      </c>
      <c r="BK515">
        <v>108.2</v>
      </c>
      <c r="BM515">
        <v>111.5</v>
      </c>
      <c r="BO515">
        <v>93.8</v>
      </c>
      <c r="BQ515">
        <v>117.1</v>
      </c>
      <c r="BR515">
        <v>141.1</v>
      </c>
      <c r="BS515">
        <v>120.9</v>
      </c>
      <c r="CB515">
        <v>144.19999999999999</v>
      </c>
      <c r="CF515">
        <v>155.6</v>
      </c>
      <c r="CG515">
        <v>117.4</v>
      </c>
      <c r="CH515">
        <v>115.1</v>
      </c>
      <c r="CJ515">
        <v>113.6</v>
      </c>
      <c r="CL515">
        <v>115.8</v>
      </c>
      <c r="CO515">
        <v>140</v>
      </c>
      <c r="CP515">
        <v>150.6</v>
      </c>
      <c r="CQ515">
        <v>150</v>
      </c>
      <c r="CR515">
        <v>135</v>
      </c>
      <c r="CS515">
        <v>130.80000000000001</v>
      </c>
      <c r="CU515">
        <v>150.30000000000001</v>
      </c>
      <c r="CW515">
        <v>151.19999999999999</v>
      </c>
      <c r="CX515">
        <v>159.69999999999999</v>
      </c>
      <c r="CZ515">
        <v>124.9</v>
      </c>
      <c r="DA515">
        <v>150.80000000000001</v>
      </c>
      <c r="DI515">
        <v>112.7</v>
      </c>
      <c r="DK515">
        <v>109.7</v>
      </c>
      <c r="DQ515">
        <v>119.9</v>
      </c>
      <c r="DR515">
        <v>120</v>
      </c>
      <c r="DS515">
        <v>114.4</v>
      </c>
      <c r="DV515">
        <v>121.6</v>
      </c>
      <c r="DX515">
        <v>105.7</v>
      </c>
      <c r="EB515">
        <v>126.1</v>
      </c>
      <c r="EC515">
        <v>128.1</v>
      </c>
      <c r="EE515">
        <v>126.1</v>
      </c>
      <c r="EF515">
        <v>123.7</v>
      </c>
      <c r="EI515">
        <v>110.6</v>
      </c>
      <c r="EK515">
        <v>127.7</v>
      </c>
      <c r="EP515">
        <v>123.7</v>
      </c>
      <c r="EQ515">
        <v>118.5</v>
      </c>
      <c r="ER515">
        <v>119</v>
      </c>
      <c r="EW515">
        <v>137.5</v>
      </c>
      <c r="EY515">
        <v>118.3</v>
      </c>
      <c r="EZ515">
        <v>116.7</v>
      </c>
      <c r="FA515">
        <v>119.2</v>
      </c>
      <c r="FB515">
        <v>120.2</v>
      </c>
      <c r="FC515">
        <v>115.1</v>
      </c>
      <c r="FE515">
        <v>117.5</v>
      </c>
      <c r="FF515">
        <v>106.1</v>
      </c>
      <c r="FG515">
        <v>115.7</v>
      </c>
      <c r="FH515">
        <v>115.9</v>
      </c>
      <c r="FI515">
        <v>109.7</v>
      </c>
      <c r="FJ515">
        <v>122.9</v>
      </c>
      <c r="FM515">
        <v>115.2</v>
      </c>
      <c r="FO515">
        <v>115.2</v>
      </c>
      <c r="FP515">
        <v>114.7</v>
      </c>
      <c r="FQ515">
        <v>120.2</v>
      </c>
      <c r="FR515">
        <v>115.6</v>
      </c>
      <c r="FS515">
        <v>109.9</v>
      </c>
      <c r="FT515">
        <v>118.6</v>
      </c>
      <c r="FX515">
        <v>115.4</v>
      </c>
      <c r="FY515">
        <v>114.2</v>
      </c>
      <c r="GA515">
        <v>119.1</v>
      </c>
      <c r="GC515">
        <v>119.2</v>
      </c>
      <c r="GD515">
        <v>116.9</v>
      </c>
      <c r="GF515">
        <v>120.1</v>
      </c>
      <c r="GH515">
        <v>93.2</v>
      </c>
      <c r="GI515">
        <v>93.2</v>
      </c>
      <c r="GJ515">
        <v>91.3</v>
      </c>
      <c r="GL515">
        <v>95.7</v>
      </c>
      <c r="GP515">
        <v>124.9</v>
      </c>
      <c r="GR515">
        <v>167.3</v>
      </c>
      <c r="GU515">
        <v>130.80000000000001</v>
      </c>
      <c r="GV515">
        <v>133</v>
      </c>
      <c r="GW515">
        <v>139.30000000000001</v>
      </c>
      <c r="GZ515">
        <v>149.6</v>
      </c>
      <c r="HA515">
        <v>151.1</v>
      </c>
      <c r="HB515">
        <v>165.8</v>
      </c>
      <c r="HC515">
        <v>149.19999999999999</v>
      </c>
      <c r="HD515">
        <v>146.69999999999999</v>
      </c>
      <c r="HE515">
        <v>150.5</v>
      </c>
      <c r="HH515">
        <v>114.9</v>
      </c>
      <c r="HI515">
        <v>14.6</v>
      </c>
      <c r="HL515">
        <v>125.6</v>
      </c>
      <c r="IA515">
        <v>110.6</v>
      </c>
      <c r="IE515">
        <v>126.2</v>
      </c>
      <c r="IH515">
        <v>115.8</v>
      </c>
      <c r="IN515">
        <v>142.9</v>
      </c>
      <c r="IQ515">
        <v>114.7</v>
      </c>
      <c r="IR515">
        <v>129.9</v>
      </c>
      <c r="IU515">
        <v>157.80000000000001</v>
      </c>
      <c r="IV515">
        <v>162.9</v>
      </c>
      <c r="IW515">
        <v>162.19999999999999</v>
      </c>
      <c r="IX515">
        <v>16</v>
      </c>
      <c r="JJ515">
        <v>148.19999999999999</v>
      </c>
      <c r="JL515">
        <v>10.5</v>
      </c>
      <c r="JQ515">
        <v>141.30000000000001</v>
      </c>
      <c r="JT515">
        <v>111.2</v>
      </c>
      <c r="JX515">
        <v>129.19999999999999</v>
      </c>
      <c r="JY515">
        <v>128.4</v>
      </c>
      <c r="JZ515">
        <v>124.2</v>
      </c>
      <c r="KA515">
        <v>121.1</v>
      </c>
      <c r="KB515">
        <v>127.5</v>
      </c>
      <c r="KC515">
        <v>128.30000000000001</v>
      </c>
      <c r="KD515">
        <v>123</v>
      </c>
      <c r="KE515">
        <v>122.1</v>
      </c>
      <c r="KF515">
        <v>368.9</v>
      </c>
      <c r="KG515">
        <v>116.7</v>
      </c>
      <c r="KH515">
        <v>117</v>
      </c>
      <c r="KI515">
        <v>125.2</v>
      </c>
      <c r="KJ515">
        <v>112.7</v>
      </c>
      <c r="KK515">
        <v>112.3</v>
      </c>
      <c r="KL515">
        <v>120.1</v>
      </c>
      <c r="KM515">
        <v>113</v>
      </c>
      <c r="KN515">
        <v>112.5</v>
      </c>
      <c r="KQ515">
        <v>130.5</v>
      </c>
      <c r="KR515">
        <v>135.5</v>
      </c>
      <c r="KT515">
        <v>13831000000</v>
      </c>
      <c r="KU515">
        <v>1203133000000</v>
      </c>
      <c r="KV515">
        <v>480642000000</v>
      </c>
      <c r="KW515">
        <v>168546000000</v>
      </c>
      <c r="KX515">
        <v>72277666666.666672</v>
      </c>
      <c r="KY515">
        <v>49756666666.666664</v>
      </c>
      <c r="KZ515">
        <v>13391666666.666666</v>
      </c>
      <c r="LA515">
        <v>9129333333.333334</v>
      </c>
      <c r="LB515">
        <v>40597000000</v>
      </c>
      <c r="LC515">
        <v>23621000000</v>
      </c>
      <c r="LD515">
        <v>7927333333.333333</v>
      </c>
      <c r="LE515">
        <v>5938333333.333333</v>
      </c>
      <c r="LF515">
        <v>3110666666.6666665</v>
      </c>
      <c r="LG515">
        <v>35076333333.333336</v>
      </c>
      <c r="LH515">
        <v>18664333333.333332</v>
      </c>
      <c r="LI515">
        <v>6320333333.333333</v>
      </c>
      <c r="LJ515">
        <v>6057000000</v>
      </c>
      <c r="LK515">
        <v>3371666666.6666665</v>
      </c>
      <c r="LL515">
        <v>663666666.66666663</v>
      </c>
      <c r="LM515">
        <v>20594666666.666668</v>
      </c>
      <c r="LN515">
        <v>9738666666.666666</v>
      </c>
      <c r="LO515">
        <v>5368333333.333333</v>
      </c>
      <c r="LP515">
        <v>1642000000</v>
      </c>
      <c r="LQ515">
        <v>3291333333.3333335</v>
      </c>
      <c r="LR515">
        <v>554333333.33333337</v>
      </c>
      <c r="LS515">
        <v>312096000000</v>
      </c>
      <c r="LT515">
        <v>122609000000</v>
      </c>
      <c r="LU515">
        <v>107193666666.66667</v>
      </c>
      <c r="LV515">
        <v>15194333333.333334</v>
      </c>
      <c r="LW515">
        <v>221333333.33333334</v>
      </c>
      <c r="LX515">
        <v>63827333333.333336</v>
      </c>
      <c r="LY515">
        <v>52303333333.333336</v>
      </c>
      <c r="LZ515">
        <v>30968000000</v>
      </c>
      <c r="MA515">
        <v>18647333333.333332</v>
      </c>
      <c r="MB515">
        <v>2688000000</v>
      </c>
      <c r="MC515">
        <v>11524000000</v>
      </c>
      <c r="MD515">
        <v>36891000000</v>
      </c>
      <c r="ME515">
        <v>33130333333.333332</v>
      </c>
      <c r="MF515">
        <v>3760666666.6666665</v>
      </c>
      <c r="MG515">
        <v>88768333333.333328</v>
      </c>
      <c r="MH515">
        <v>17538000000</v>
      </c>
      <c r="MI515">
        <v>16048333333.333334</v>
      </c>
      <c r="MJ515">
        <v>17429333333.333332</v>
      </c>
      <c r="MK515">
        <v>12437333333.333334</v>
      </c>
      <c r="ML515">
        <v>13110333333.333334</v>
      </c>
      <c r="MM515">
        <v>11383333333.333334</v>
      </c>
      <c r="MN515">
        <v>822000000</v>
      </c>
      <c r="MO515">
        <v>722491333333.33337</v>
      </c>
      <c r="MP515">
        <v>699484666666.66663</v>
      </c>
      <c r="MQ515">
        <v>219280333333.33334</v>
      </c>
      <c r="MR515">
        <v>178267000000</v>
      </c>
      <c r="MS515">
        <v>46954666666.666664</v>
      </c>
      <c r="MT515">
        <v>129131333333.33333</v>
      </c>
      <c r="MU515">
        <v>1989666666.6666667</v>
      </c>
      <c r="MV515">
        <v>192000000</v>
      </c>
      <c r="MW515">
        <v>41013333333.333336</v>
      </c>
      <c r="MX515">
        <v>8515333333.333333</v>
      </c>
      <c r="MY515">
        <v>32497666666.666668</v>
      </c>
      <c r="MZ515">
        <v>22831666666.666668</v>
      </c>
      <c r="NA515">
        <v>9666000000</v>
      </c>
      <c r="NB515">
        <v>151497666666.66666</v>
      </c>
      <c r="NC515">
        <v>68681666666.666664</v>
      </c>
      <c r="ND515">
        <v>40905000000</v>
      </c>
      <c r="NE515">
        <v>10186333333.333334</v>
      </c>
      <c r="NF515">
        <v>17590666666.666668</v>
      </c>
      <c r="NG515">
        <v>82816000000</v>
      </c>
      <c r="NH515">
        <v>69776666666.666672</v>
      </c>
      <c r="NI515">
        <v>13039666666.666666</v>
      </c>
      <c r="NJ515">
        <v>40664333333.333336</v>
      </c>
      <c r="NK515">
        <v>28340666666.666668</v>
      </c>
      <c r="NL515">
        <v>24225000000</v>
      </c>
      <c r="NM515">
        <v>4115666666.6666665</v>
      </c>
      <c r="NN515">
        <v>12323666666.666666</v>
      </c>
      <c r="NO515">
        <v>3973000000</v>
      </c>
      <c r="NP515">
        <v>8208000000</v>
      </c>
      <c r="NQ515">
        <v>142666666.66666666</v>
      </c>
      <c r="NR515">
        <v>37342333333.333336</v>
      </c>
      <c r="NS515">
        <v>15428000000</v>
      </c>
      <c r="NT515">
        <v>11622666666.666666</v>
      </c>
      <c r="NU515">
        <v>7113666666.666667</v>
      </c>
      <c r="NV515">
        <v>3178000000</v>
      </c>
      <c r="NW515">
        <v>81600666666.666672</v>
      </c>
      <c r="NX515">
        <v>72836000000</v>
      </c>
      <c r="NY515">
        <v>70669000000</v>
      </c>
      <c r="NZ515">
        <v>2167000000</v>
      </c>
      <c r="OA515">
        <v>8765000000</v>
      </c>
      <c r="OB515">
        <v>74468333333.333328</v>
      </c>
      <c r="OC515">
        <v>40655666666.666664</v>
      </c>
      <c r="OD515">
        <v>25021000000</v>
      </c>
      <c r="OE515">
        <v>15635000000</v>
      </c>
      <c r="OF515">
        <v>33812666666.666668</v>
      </c>
      <c r="OG515">
        <v>13002000000</v>
      </c>
      <c r="OH515">
        <v>857666666.66666663</v>
      </c>
      <c r="OI515">
        <v>12522666666.666666</v>
      </c>
      <c r="OJ515">
        <v>7430000000</v>
      </c>
      <c r="OK515">
        <v>94630333333.333328</v>
      </c>
      <c r="OL515">
        <v>22039333333.333332</v>
      </c>
      <c r="OM515">
        <v>19541666666.666668</v>
      </c>
      <c r="ON515">
        <v>2480000000</v>
      </c>
      <c r="OO515">
        <v>17666666.666666668</v>
      </c>
      <c r="OP515">
        <v>18807000000</v>
      </c>
      <c r="OQ515">
        <v>10634666666.666666</v>
      </c>
      <c r="OR515">
        <v>4599666666.666667</v>
      </c>
      <c r="OS515">
        <v>3572666666.6666665</v>
      </c>
      <c r="OT515">
        <v>20946000000</v>
      </c>
      <c r="OU515">
        <v>13128333333.333334</v>
      </c>
      <c r="OV515">
        <v>8144333333.333333</v>
      </c>
      <c r="OW515">
        <v>-2265666666.6666665</v>
      </c>
      <c r="OX515">
        <v>12914000000</v>
      </c>
      <c r="OY515">
        <v>15179666666.666666</v>
      </c>
      <c r="OZ515">
        <v>23006666666.666668</v>
      </c>
      <c r="PA515">
        <v>101413666666.66667</v>
      </c>
      <c r="PB515">
        <v>78407000000</v>
      </c>
    </row>
    <row r="516" spans="1:418" x14ac:dyDescent="0.45">
      <c r="A516" s="71">
        <v>32721</v>
      </c>
      <c r="B516">
        <v>124.5</v>
      </c>
      <c r="C516">
        <v>123.7</v>
      </c>
      <c r="D516">
        <v>133.69999999999999</v>
      </c>
      <c r="F516">
        <v>133.5</v>
      </c>
      <c r="H516">
        <v>151.6</v>
      </c>
      <c r="I516">
        <v>140.19999999999999</v>
      </c>
      <c r="J516">
        <v>138.19999999999999</v>
      </c>
      <c r="K516">
        <v>138.19999999999999</v>
      </c>
      <c r="L516">
        <v>108.3</v>
      </c>
      <c r="M516">
        <v>101.4</v>
      </c>
      <c r="N516">
        <v>81.3</v>
      </c>
      <c r="O516">
        <v>79.7</v>
      </c>
      <c r="Q516">
        <v>108.3</v>
      </c>
      <c r="R516">
        <v>115.4</v>
      </c>
      <c r="S516">
        <v>97.8</v>
      </c>
      <c r="U516">
        <v>141.5</v>
      </c>
      <c r="V516">
        <v>157.80000000000001</v>
      </c>
      <c r="W516">
        <v>111.4</v>
      </c>
      <c r="AA516">
        <v>113.6</v>
      </c>
      <c r="AL516">
        <v>122.5</v>
      </c>
      <c r="AP516">
        <v>125.7</v>
      </c>
      <c r="AQ516">
        <v>125.9</v>
      </c>
      <c r="AR516">
        <v>125.2</v>
      </c>
      <c r="AS516">
        <v>133.69999999999999</v>
      </c>
      <c r="AT516">
        <v>135.69999999999999</v>
      </c>
      <c r="AU516">
        <v>121.7</v>
      </c>
      <c r="BC516">
        <v>117.6</v>
      </c>
      <c r="BD516">
        <v>134.19999999999999</v>
      </c>
      <c r="BG516">
        <v>121.9</v>
      </c>
      <c r="BH516">
        <v>122.2</v>
      </c>
      <c r="BI516">
        <v>116.7</v>
      </c>
      <c r="BJ516">
        <v>119.7</v>
      </c>
      <c r="BK516">
        <v>109.3</v>
      </c>
      <c r="BM516">
        <v>112.1</v>
      </c>
      <c r="BO516">
        <v>94.4</v>
      </c>
      <c r="BQ516">
        <v>117.4</v>
      </c>
      <c r="BR516">
        <v>141.1</v>
      </c>
      <c r="BS516">
        <v>122.2</v>
      </c>
      <c r="CB516">
        <v>145.80000000000001</v>
      </c>
      <c r="CF516">
        <v>157.69999999999999</v>
      </c>
      <c r="CG516">
        <v>115.4</v>
      </c>
      <c r="CH516">
        <v>115.2</v>
      </c>
      <c r="CJ516">
        <v>113.2</v>
      </c>
      <c r="CL516">
        <v>115.9</v>
      </c>
      <c r="CO516">
        <v>141.1</v>
      </c>
      <c r="CP516">
        <v>152.30000000000001</v>
      </c>
      <c r="CQ516">
        <v>152.9</v>
      </c>
      <c r="CR516">
        <v>134.30000000000001</v>
      </c>
      <c r="CS516">
        <v>131.1</v>
      </c>
      <c r="CU516">
        <v>152.6</v>
      </c>
      <c r="CW516">
        <v>151.9</v>
      </c>
      <c r="CX516">
        <v>167.4</v>
      </c>
      <c r="CZ516">
        <v>119.3</v>
      </c>
      <c r="DA516">
        <v>149.4</v>
      </c>
      <c r="DI516">
        <v>111.8</v>
      </c>
      <c r="DK516">
        <v>108.3</v>
      </c>
      <c r="DQ516">
        <v>119.8</v>
      </c>
      <c r="DR516">
        <v>120.3</v>
      </c>
      <c r="DS516">
        <v>114.7</v>
      </c>
      <c r="DV516">
        <v>121.5</v>
      </c>
      <c r="DX516">
        <v>105.7</v>
      </c>
      <c r="EB516">
        <v>126.5</v>
      </c>
      <c r="EC516">
        <v>128.9</v>
      </c>
      <c r="EE516">
        <v>126.5</v>
      </c>
      <c r="EF516">
        <v>124.1</v>
      </c>
      <c r="EI516">
        <v>110.6</v>
      </c>
      <c r="EK516">
        <v>128</v>
      </c>
      <c r="EP516">
        <v>124.3</v>
      </c>
      <c r="EQ516">
        <v>118.7</v>
      </c>
      <c r="ER516">
        <v>119.2</v>
      </c>
      <c r="EW516">
        <v>138.5</v>
      </c>
      <c r="EY516">
        <v>117.1</v>
      </c>
      <c r="EZ516">
        <v>116.2</v>
      </c>
      <c r="FA516">
        <v>118.1</v>
      </c>
      <c r="FB516">
        <v>119.2</v>
      </c>
      <c r="FC516">
        <v>114.7</v>
      </c>
      <c r="FE516">
        <v>116.9</v>
      </c>
      <c r="FF516">
        <v>107.9</v>
      </c>
      <c r="FG516">
        <v>113.1</v>
      </c>
      <c r="FH516">
        <v>113.5</v>
      </c>
      <c r="FI516">
        <v>107.2</v>
      </c>
      <c r="FJ516">
        <v>118.5</v>
      </c>
      <c r="FM516">
        <v>111.3</v>
      </c>
      <c r="FO516">
        <v>111.3</v>
      </c>
      <c r="FP516">
        <v>114.1</v>
      </c>
      <c r="FQ516">
        <v>120.5</v>
      </c>
      <c r="FR516">
        <v>115.8</v>
      </c>
      <c r="FS516">
        <v>108.6</v>
      </c>
      <c r="FT516">
        <v>117.3</v>
      </c>
      <c r="FX516">
        <v>114.5</v>
      </c>
      <c r="FY516">
        <v>113.1</v>
      </c>
      <c r="GA516">
        <v>119</v>
      </c>
      <c r="GC516">
        <v>118.9</v>
      </c>
      <c r="GD516">
        <v>117.2</v>
      </c>
      <c r="GF516">
        <v>119.1</v>
      </c>
      <c r="GH516">
        <v>89.1</v>
      </c>
      <c r="GI516">
        <v>89.1</v>
      </c>
      <c r="GJ516">
        <v>87</v>
      </c>
      <c r="GL516">
        <v>92.4</v>
      </c>
      <c r="GP516">
        <v>125.6</v>
      </c>
      <c r="GR516">
        <v>167.7</v>
      </c>
      <c r="GU516">
        <v>131.9</v>
      </c>
      <c r="GV516">
        <v>133.80000000000001</v>
      </c>
      <c r="GW516">
        <v>139.6</v>
      </c>
      <c r="GZ516">
        <v>150.6</v>
      </c>
      <c r="HA516">
        <v>152</v>
      </c>
      <c r="HB516">
        <v>167.1</v>
      </c>
      <c r="HC516">
        <v>150.30000000000001</v>
      </c>
      <c r="HD516">
        <v>147.4</v>
      </c>
      <c r="HE516">
        <v>151.19999999999999</v>
      </c>
      <c r="HH516">
        <v>115.3</v>
      </c>
      <c r="HI516">
        <v>14.8</v>
      </c>
      <c r="HL516">
        <v>126.7</v>
      </c>
      <c r="IA516">
        <v>109.9</v>
      </c>
      <c r="IE516">
        <v>125.6</v>
      </c>
      <c r="IH516">
        <v>115.7</v>
      </c>
      <c r="IN516">
        <v>144</v>
      </c>
      <c r="IQ516">
        <v>117.2</v>
      </c>
      <c r="IR516">
        <v>130.5</v>
      </c>
      <c r="IU516">
        <v>158.80000000000001</v>
      </c>
      <c r="IV516">
        <v>164.3</v>
      </c>
      <c r="IW516">
        <v>163.30000000000001</v>
      </c>
      <c r="IX516">
        <v>16.100000000000001</v>
      </c>
      <c r="JJ516">
        <v>149.30000000000001</v>
      </c>
      <c r="JL516">
        <v>10.6</v>
      </c>
      <c r="JQ516">
        <v>142.1</v>
      </c>
      <c r="JT516">
        <v>112</v>
      </c>
      <c r="JX516">
        <v>129.5</v>
      </c>
      <c r="JY516">
        <v>128.69999999999999</v>
      </c>
      <c r="JZ516">
        <v>124.3</v>
      </c>
      <c r="KA516">
        <v>120.9</v>
      </c>
      <c r="KB516">
        <v>127.7</v>
      </c>
      <c r="KC516">
        <v>128.6</v>
      </c>
      <c r="KD516">
        <v>123</v>
      </c>
      <c r="KE516">
        <v>122.1</v>
      </c>
      <c r="KF516">
        <v>368.9</v>
      </c>
      <c r="KG516">
        <v>115.3</v>
      </c>
      <c r="KH516">
        <v>117.5</v>
      </c>
      <c r="KI516">
        <v>125.4</v>
      </c>
      <c r="KJ516">
        <v>112</v>
      </c>
      <c r="KK516">
        <v>111.5</v>
      </c>
      <c r="KL516">
        <v>120</v>
      </c>
      <c r="KM516">
        <v>112.1</v>
      </c>
      <c r="KN516">
        <v>111.5</v>
      </c>
      <c r="KQ516">
        <v>130.9</v>
      </c>
      <c r="KR516">
        <v>136.1</v>
      </c>
      <c r="KT516">
        <v>13831000000</v>
      </c>
      <c r="KU516">
        <v>1203133000000</v>
      </c>
      <c r="KV516">
        <v>480642000000</v>
      </c>
      <c r="KW516">
        <v>168546000000</v>
      </c>
      <c r="KX516">
        <v>72277666666.666672</v>
      </c>
      <c r="KY516">
        <v>49756666666.666664</v>
      </c>
      <c r="KZ516">
        <v>13391666666.666666</v>
      </c>
      <c r="LA516">
        <v>9129333333.333334</v>
      </c>
      <c r="LB516">
        <v>40597000000</v>
      </c>
      <c r="LC516">
        <v>23621000000</v>
      </c>
      <c r="LD516">
        <v>7927333333.333333</v>
      </c>
      <c r="LE516">
        <v>5938333333.333333</v>
      </c>
      <c r="LF516">
        <v>3110666666.6666665</v>
      </c>
      <c r="LG516">
        <v>35076333333.333336</v>
      </c>
      <c r="LH516">
        <v>18664333333.333332</v>
      </c>
      <c r="LI516">
        <v>6320333333.333333</v>
      </c>
      <c r="LJ516">
        <v>6057000000</v>
      </c>
      <c r="LK516">
        <v>3371666666.6666665</v>
      </c>
      <c r="LL516">
        <v>663666666.66666663</v>
      </c>
      <c r="LM516">
        <v>20594666666.666668</v>
      </c>
      <c r="LN516">
        <v>9738666666.666666</v>
      </c>
      <c r="LO516">
        <v>5368333333.333333</v>
      </c>
      <c r="LP516">
        <v>1642000000</v>
      </c>
      <c r="LQ516">
        <v>3291333333.3333335</v>
      </c>
      <c r="LR516">
        <v>554333333.33333337</v>
      </c>
      <c r="LS516">
        <v>312096000000</v>
      </c>
      <c r="LT516">
        <v>122609000000</v>
      </c>
      <c r="LU516">
        <v>107193666666.66667</v>
      </c>
      <c r="LV516">
        <v>15194333333.333334</v>
      </c>
      <c r="LW516">
        <v>221333333.33333334</v>
      </c>
      <c r="LX516">
        <v>63827333333.333336</v>
      </c>
      <c r="LY516">
        <v>52303333333.333336</v>
      </c>
      <c r="LZ516">
        <v>30968000000</v>
      </c>
      <c r="MA516">
        <v>18647333333.333332</v>
      </c>
      <c r="MB516">
        <v>2688000000</v>
      </c>
      <c r="MC516">
        <v>11524000000</v>
      </c>
      <c r="MD516">
        <v>36891000000</v>
      </c>
      <c r="ME516">
        <v>33130333333.333332</v>
      </c>
      <c r="MF516">
        <v>3760666666.6666665</v>
      </c>
      <c r="MG516">
        <v>88768333333.333328</v>
      </c>
      <c r="MH516">
        <v>17538000000</v>
      </c>
      <c r="MI516">
        <v>16048333333.333334</v>
      </c>
      <c r="MJ516">
        <v>17429333333.333332</v>
      </c>
      <c r="MK516">
        <v>12437333333.333334</v>
      </c>
      <c r="ML516">
        <v>13110333333.333334</v>
      </c>
      <c r="MM516">
        <v>11383333333.333334</v>
      </c>
      <c r="MN516">
        <v>822000000</v>
      </c>
      <c r="MO516">
        <v>722491333333.33337</v>
      </c>
      <c r="MP516">
        <v>699484666666.66663</v>
      </c>
      <c r="MQ516">
        <v>219280333333.33334</v>
      </c>
      <c r="MR516">
        <v>178267000000</v>
      </c>
      <c r="MS516">
        <v>46954666666.666664</v>
      </c>
      <c r="MT516">
        <v>129131333333.33333</v>
      </c>
      <c r="MU516">
        <v>1989666666.6666667</v>
      </c>
      <c r="MV516">
        <v>192000000</v>
      </c>
      <c r="MW516">
        <v>41013333333.333336</v>
      </c>
      <c r="MX516">
        <v>8515333333.333333</v>
      </c>
      <c r="MY516">
        <v>32497666666.666668</v>
      </c>
      <c r="MZ516">
        <v>22831666666.666668</v>
      </c>
      <c r="NA516">
        <v>9666000000</v>
      </c>
      <c r="NB516">
        <v>151497666666.66666</v>
      </c>
      <c r="NC516">
        <v>68681666666.666664</v>
      </c>
      <c r="ND516">
        <v>40905000000</v>
      </c>
      <c r="NE516">
        <v>10186333333.333334</v>
      </c>
      <c r="NF516">
        <v>17590666666.666668</v>
      </c>
      <c r="NG516">
        <v>82816000000</v>
      </c>
      <c r="NH516">
        <v>69776666666.666672</v>
      </c>
      <c r="NI516">
        <v>13039666666.666666</v>
      </c>
      <c r="NJ516">
        <v>40664333333.333336</v>
      </c>
      <c r="NK516">
        <v>28340666666.666668</v>
      </c>
      <c r="NL516">
        <v>24225000000</v>
      </c>
      <c r="NM516">
        <v>4115666666.6666665</v>
      </c>
      <c r="NN516">
        <v>12323666666.666666</v>
      </c>
      <c r="NO516">
        <v>3973000000</v>
      </c>
      <c r="NP516">
        <v>8208000000</v>
      </c>
      <c r="NQ516">
        <v>142666666.66666666</v>
      </c>
      <c r="NR516">
        <v>37342333333.333336</v>
      </c>
      <c r="NS516">
        <v>15428000000</v>
      </c>
      <c r="NT516">
        <v>11622666666.666666</v>
      </c>
      <c r="NU516">
        <v>7113666666.666667</v>
      </c>
      <c r="NV516">
        <v>3178000000</v>
      </c>
      <c r="NW516">
        <v>81600666666.666672</v>
      </c>
      <c r="NX516">
        <v>72836000000</v>
      </c>
      <c r="NY516">
        <v>70669000000</v>
      </c>
      <c r="NZ516">
        <v>2167000000</v>
      </c>
      <c r="OA516">
        <v>8765000000</v>
      </c>
      <c r="OB516">
        <v>74468333333.333328</v>
      </c>
      <c r="OC516">
        <v>40655666666.666664</v>
      </c>
      <c r="OD516">
        <v>25021000000</v>
      </c>
      <c r="OE516">
        <v>15635000000</v>
      </c>
      <c r="OF516">
        <v>33812666666.666668</v>
      </c>
      <c r="OG516">
        <v>13002000000</v>
      </c>
      <c r="OH516">
        <v>857666666.66666663</v>
      </c>
      <c r="OI516">
        <v>12522666666.666666</v>
      </c>
      <c r="OJ516">
        <v>7430000000</v>
      </c>
      <c r="OK516">
        <v>94630333333.333328</v>
      </c>
      <c r="OL516">
        <v>22039333333.333332</v>
      </c>
      <c r="OM516">
        <v>19541666666.666668</v>
      </c>
      <c r="ON516">
        <v>2480000000</v>
      </c>
      <c r="OO516">
        <v>17666666.666666668</v>
      </c>
      <c r="OP516">
        <v>18807000000</v>
      </c>
      <c r="OQ516">
        <v>10634666666.666666</v>
      </c>
      <c r="OR516">
        <v>4599666666.666667</v>
      </c>
      <c r="OS516">
        <v>3572666666.6666665</v>
      </c>
      <c r="OT516">
        <v>20946000000</v>
      </c>
      <c r="OU516">
        <v>13128333333.333334</v>
      </c>
      <c r="OV516">
        <v>8144333333.333333</v>
      </c>
      <c r="OW516">
        <v>-2265666666.6666665</v>
      </c>
      <c r="OX516">
        <v>12914000000</v>
      </c>
      <c r="OY516">
        <v>15179666666.666666</v>
      </c>
      <c r="OZ516">
        <v>23006666666.666668</v>
      </c>
      <c r="PA516">
        <v>101413666666.66667</v>
      </c>
      <c r="PB516">
        <v>78407000000</v>
      </c>
    </row>
    <row r="517" spans="1:418" x14ac:dyDescent="0.45">
      <c r="A517" s="71">
        <v>32752</v>
      </c>
      <c r="B517">
        <v>124.8</v>
      </c>
      <c r="C517">
        <v>123.8</v>
      </c>
      <c r="D517">
        <v>133.9</v>
      </c>
      <c r="F517">
        <v>133.69999999999999</v>
      </c>
      <c r="H517">
        <v>152.30000000000001</v>
      </c>
      <c r="I517">
        <v>137.19999999999999</v>
      </c>
      <c r="J517">
        <v>138.69999999999999</v>
      </c>
      <c r="K517">
        <v>138.69999999999999</v>
      </c>
      <c r="L517">
        <v>108.4</v>
      </c>
      <c r="M517">
        <v>101.3</v>
      </c>
      <c r="N517">
        <v>81.599999999999994</v>
      </c>
      <c r="O517">
        <v>79.400000000000006</v>
      </c>
      <c r="Q517">
        <v>108</v>
      </c>
      <c r="R517">
        <v>115.4</v>
      </c>
      <c r="S517">
        <v>97.1</v>
      </c>
      <c r="U517">
        <v>142.4</v>
      </c>
      <c r="V517">
        <v>158.9</v>
      </c>
      <c r="W517">
        <v>111.6</v>
      </c>
      <c r="AA517">
        <v>114.2</v>
      </c>
      <c r="AL517">
        <v>122.3</v>
      </c>
      <c r="AP517">
        <v>126.1</v>
      </c>
      <c r="AQ517">
        <v>126.3</v>
      </c>
      <c r="AR517">
        <v>125.4</v>
      </c>
      <c r="AS517">
        <v>134.5</v>
      </c>
      <c r="AT517">
        <v>136.30000000000001</v>
      </c>
      <c r="AU517">
        <v>122.7</v>
      </c>
      <c r="BC517">
        <v>117.6</v>
      </c>
      <c r="BD517">
        <v>135.69999999999999</v>
      </c>
      <c r="BG517">
        <v>122.5</v>
      </c>
      <c r="BH517">
        <v>122.4</v>
      </c>
      <c r="BI517">
        <v>117</v>
      </c>
      <c r="BJ517">
        <v>120</v>
      </c>
      <c r="BK517">
        <v>110</v>
      </c>
      <c r="BM517">
        <v>112.1</v>
      </c>
      <c r="BO517">
        <v>93.6</v>
      </c>
      <c r="BQ517">
        <v>116.5</v>
      </c>
      <c r="BR517">
        <v>141.1</v>
      </c>
      <c r="BS517">
        <v>122.6</v>
      </c>
      <c r="CB517">
        <v>147.9</v>
      </c>
      <c r="CF517">
        <v>161.4</v>
      </c>
      <c r="CG517">
        <v>123</v>
      </c>
      <c r="CH517">
        <v>116.4</v>
      </c>
      <c r="CJ517">
        <v>114.7</v>
      </c>
      <c r="CL517">
        <v>119.1</v>
      </c>
      <c r="CO517">
        <v>139.5</v>
      </c>
      <c r="CP517">
        <v>149.30000000000001</v>
      </c>
      <c r="CQ517">
        <v>155.6</v>
      </c>
      <c r="CR517">
        <v>133.9</v>
      </c>
      <c r="CS517">
        <v>131.69999999999999</v>
      </c>
      <c r="CU517">
        <v>150.5</v>
      </c>
      <c r="CW517">
        <v>143.1</v>
      </c>
      <c r="CX517">
        <v>155.1</v>
      </c>
      <c r="CZ517">
        <v>115.7</v>
      </c>
      <c r="DA517">
        <v>142.19999999999999</v>
      </c>
      <c r="DI517">
        <v>111.7</v>
      </c>
      <c r="DK517">
        <v>109.2</v>
      </c>
      <c r="DQ517">
        <v>119.9</v>
      </c>
      <c r="DR517">
        <v>120.6</v>
      </c>
      <c r="DS517">
        <v>115.4</v>
      </c>
      <c r="DV517">
        <v>121.5</v>
      </c>
      <c r="DX517">
        <v>105.7</v>
      </c>
      <c r="EB517">
        <v>126.8</v>
      </c>
      <c r="EC517">
        <v>129.4</v>
      </c>
      <c r="EE517">
        <v>126.6</v>
      </c>
      <c r="EF517">
        <v>124.3</v>
      </c>
      <c r="EI517">
        <v>110.6</v>
      </c>
      <c r="EK517">
        <v>128.69999999999999</v>
      </c>
      <c r="EP517">
        <v>124.7</v>
      </c>
      <c r="EQ517">
        <v>118.7</v>
      </c>
      <c r="ER517">
        <v>118.8</v>
      </c>
      <c r="EW517">
        <v>139.5</v>
      </c>
      <c r="EY517">
        <v>118.7</v>
      </c>
      <c r="EZ517">
        <v>117.2</v>
      </c>
      <c r="FA517">
        <v>119</v>
      </c>
      <c r="FB517">
        <v>120.8</v>
      </c>
      <c r="FC517">
        <v>115</v>
      </c>
      <c r="FE517">
        <v>117.8</v>
      </c>
      <c r="FF517">
        <v>108.8</v>
      </c>
      <c r="FG517">
        <v>116.4</v>
      </c>
      <c r="FH517">
        <v>116.8</v>
      </c>
      <c r="FI517">
        <v>107.5</v>
      </c>
      <c r="FJ517">
        <v>122.4</v>
      </c>
      <c r="FM517">
        <v>114</v>
      </c>
      <c r="FO517">
        <v>114</v>
      </c>
      <c r="FP517">
        <v>113.7</v>
      </c>
      <c r="FQ517">
        <v>120.8</v>
      </c>
      <c r="FR517">
        <v>115.4</v>
      </c>
      <c r="FS517">
        <v>107.9</v>
      </c>
      <c r="FT517">
        <v>117.8</v>
      </c>
      <c r="FX517">
        <v>113.9</v>
      </c>
      <c r="FY517">
        <v>112.6</v>
      </c>
      <c r="GA517">
        <v>118.8</v>
      </c>
      <c r="GC517">
        <v>118.7</v>
      </c>
      <c r="GD517">
        <v>117.5</v>
      </c>
      <c r="GF517">
        <v>118.6</v>
      </c>
      <c r="GH517">
        <v>86.9</v>
      </c>
      <c r="GI517">
        <v>87</v>
      </c>
      <c r="GJ517">
        <v>84.7</v>
      </c>
      <c r="GL517">
        <v>90.6</v>
      </c>
      <c r="GP517">
        <v>126</v>
      </c>
      <c r="GR517">
        <v>168.6</v>
      </c>
      <c r="GU517">
        <v>132.19999999999999</v>
      </c>
      <c r="GV517">
        <v>134.1</v>
      </c>
      <c r="GW517">
        <v>139</v>
      </c>
      <c r="GZ517">
        <v>151.80000000000001</v>
      </c>
      <c r="HA517">
        <v>153.30000000000001</v>
      </c>
      <c r="HB517">
        <v>168.6</v>
      </c>
      <c r="HC517">
        <v>151.4</v>
      </c>
      <c r="HD517">
        <v>148.1</v>
      </c>
      <c r="HE517">
        <v>152</v>
      </c>
      <c r="HH517">
        <v>115.6</v>
      </c>
      <c r="HI517">
        <v>15</v>
      </c>
      <c r="HL517">
        <v>128.19999999999999</v>
      </c>
      <c r="IA517">
        <v>110.7</v>
      </c>
      <c r="IE517">
        <v>125.7</v>
      </c>
      <c r="IH517">
        <v>116.7</v>
      </c>
      <c r="IN517">
        <v>144.80000000000001</v>
      </c>
      <c r="IQ517">
        <v>117.1</v>
      </c>
      <c r="IR517">
        <v>131</v>
      </c>
      <c r="IU517">
        <v>161.9</v>
      </c>
      <c r="IV517">
        <v>165.4</v>
      </c>
      <c r="IW517">
        <v>164.4</v>
      </c>
      <c r="IX517">
        <v>16.3</v>
      </c>
      <c r="JJ517">
        <v>150.1</v>
      </c>
      <c r="JL517">
        <v>10.6</v>
      </c>
      <c r="JQ517">
        <v>142.69999999999999</v>
      </c>
      <c r="JT517">
        <v>112.5</v>
      </c>
      <c r="JX517">
        <v>129.9</v>
      </c>
      <c r="JY517">
        <v>129.1</v>
      </c>
      <c r="JZ517">
        <v>124.5</v>
      </c>
      <c r="KA517">
        <v>121.2</v>
      </c>
      <c r="KB517">
        <v>128.30000000000001</v>
      </c>
      <c r="KC517">
        <v>129.19999999999999</v>
      </c>
      <c r="KD517">
        <v>123.2</v>
      </c>
      <c r="KE517">
        <v>122.4</v>
      </c>
      <c r="KF517">
        <v>368.9</v>
      </c>
      <c r="KG517">
        <v>117.3</v>
      </c>
      <c r="KH517">
        <v>117.6</v>
      </c>
      <c r="KI517">
        <v>125.5</v>
      </c>
      <c r="KJ517">
        <v>112.1</v>
      </c>
      <c r="KK517">
        <v>111.6</v>
      </c>
      <c r="KL517">
        <v>120.6</v>
      </c>
      <c r="KM517">
        <v>112.1</v>
      </c>
      <c r="KN517">
        <v>111.6</v>
      </c>
      <c r="KQ517">
        <v>131.19999999999999</v>
      </c>
      <c r="KR517">
        <v>136.5</v>
      </c>
      <c r="KT517">
        <v>13831000000</v>
      </c>
      <c r="KU517">
        <v>1203133000000</v>
      </c>
      <c r="KV517">
        <v>480642000000</v>
      </c>
      <c r="KW517">
        <v>168546000000</v>
      </c>
      <c r="KX517">
        <v>72277666666.666672</v>
      </c>
      <c r="KY517">
        <v>49756666666.666664</v>
      </c>
      <c r="KZ517">
        <v>13391666666.666666</v>
      </c>
      <c r="LA517">
        <v>9129333333.333334</v>
      </c>
      <c r="LB517">
        <v>40597000000</v>
      </c>
      <c r="LC517">
        <v>23621000000</v>
      </c>
      <c r="LD517">
        <v>7927333333.333333</v>
      </c>
      <c r="LE517">
        <v>5938333333.333333</v>
      </c>
      <c r="LF517">
        <v>3110666666.6666665</v>
      </c>
      <c r="LG517">
        <v>35076333333.333336</v>
      </c>
      <c r="LH517">
        <v>18664333333.333332</v>
      </c>
      <c r="LI517">
        <v>6320333333.333333</v>
      </c>
      <c r="LJ517">
        <v>6057000000</v>
      </c>
      <c r="LK517">
        <v>3371666666.6666665</v>
      </c>
      <c r="LL517">
        <v>663666666.66666663</v>
      </c>
      <c r="LM517">
        <v>20594666666.666668</v>
      </c>
      <c r="LN517">
        <v>9738666666.666666</v>
      </c>
      <c r="LO517">
        <v>5368333333.333333</v>
      </c>
      <c r="LP517">
        <v>1642000000</v>
      </c>
      <c r="LQ517">
        <v>3291333333.3333335</v>
      </c>
      <c r="LR517">
        <v>554333333.33333337</v>
      </c>
      <c r="LS517">
        <v>312096000000</v>
      </c>
      <c r="LT517">
        <v>122609000000</v>
      </c>
      <c r="LU517">
        <v>107193666666.66667</v>
      </c>
      <c r="LV517">
        <v>15194333333.333334</v>
      </c>
      <c r="LW517">
        <v>221333333.33333334</v>
      </c>
      <c r="LX517">
        <v>63827333333.333336</v>
      </c>
      <c r="LY517">
        <v>52303333333.333336</v>
      </c>
      <c r="LZ517">
        <v>30968000000</v>
      </c>
      <c r="MA517">
        <v>18647333333.333332</v>
      </c>
      <c r="MB517">
        <v>2688000000</v>
      </c>
      <c r="MC517">
        <v>11524000000</v>
      </c>
      <c r="MD517">
        <v>36891000000</v>
      </c>
      <c r="ME517">
        <v>33130333333.333332</v>
      </c>
      <c r="MF517">
        <v>3760666666.6666665</v>
      </c>
      <c r="MG517">
        <v>88768333333.333328</v>
      </c>
      <c r="MH517">
        <v>17538000000</v>
      </c>
      <c r="MI517">
        <v>16048333333.333334</v>
      </c>
      <c r="MJ517">
        <v>17429333333.333332</v>
      </c>
      <c r="MK517">
        <v>12437333333.333334</v>
      </c>
      <c r="ML517">
        <v>13110333333.333334</v>
      </c>
      <c r="MM517">
        <v>11383333333.333334</v>
      </c>
      <c r="MN517">
        <v>822000000</v>
      </c>
      <c r="MO517">
        <v>722491333333.33337</v>
      </c>
      <c r="MP517">
        <v>699484666666.66663</v>
      </c>
      <c r="MQ517">
        <v>219280333333.33334</v>
      </c>
      <c r="MR517">
        <v>178267000000</v>
      </c>
      <c r="MS517">
        <v>46954666666.666664</v>
      </c>
      <c r="MT517">
        <v>129131333333.33333</v>
      </c>
      <c r="MU517">
        <v>1989666666.6666667</v>
      </c>
      <c r="MV517">
        <v>192000000</v>
      </c>
      <c r="MW517">
        <v>41013333333.333336</v>
      </c>
      <c r="MX517">
        <v>8515333333.333333</v>
      </c>
      <c r="MY517">
        <v>32497666666.666668</v>
      </c>
      <c r="MZ517">
        <v>22831666666.666668</v>
      </c>
      <c r="NA517">
        <v>9666000000</v>
      </c>
      <c r="NB517">
        <v>151497666666.66666</v>
      </c>
      <c r="NC517">
        <v>68681666666.666664</v>
      </c>
      <c r="ND517">
        <v>40905000000</v>
      </c>
      <c r="NE517">
        <v>10186333333.333334</v>
      </c>
      <c r="NF517">
        <v>17590666666.666668</v>
      </c>
      <c r="NG517">
        <v>82816000000</v>
      </c>
      <c r="NH517">
        <v>69776666666.666672</v>
      </c>
      <c r="NI517">
        <v>13039666666.666666</v>
      </c>
      <c r="NJ517">
        <v>40664333333.333336</v>
      </c>
      <c r="NK517">
        <v>28340666666.666668</v>
      </c>
      <c r="NL517">
        <v>24225000000</v>
      </c>
      <c r="NM517">
        <v>4115666666.6666665</v>
      </c>
      <c r="NN517">
        <v>12323666666.666666</v>
      </c>
      <c r="NO517">
        <v>3973000000</v>
      </c>
      <c r="NP517">
        <v>8208000000</v>
      </c>
      <c r="NQ517">
        <v>142666666.66666666</v>
      </c>
      <c r="NR517">
        <v>37342333333.333336</v>
      </c>
      <c r="NS517">
        <v>15428000000</v>
      </c>
      <c r="NT517">
        <v>11622666666.666666</v>
      </c>
      <c r="NU517">
        <v>7113666666.666667</v>
      </c>
      <c r="NV517">
        <v>3178000000</v>
      </c>
      <c r="NW517">
        <v>81600666666.666672</v>
      </c>
      <c r="NX517">
        <v>72836000000</v>
      </c>
      <c r="NY517">
        <v>70669000000</v>
      </c>
      <c r="NZ517">
        <v>2167000000</v>
      </c>
      <c r="OA517">
        <v>8765000000</v>
      </c>
      <c r="OB517">
        <v>74468333333.333328</v>
      </c>
      <c r="OC517">
        <v>40655666666.666664</v>
      </c>
      <c r="OD517">
        <v>25021000000</v>
      </c>
      <c r="OE517">
        <v>15635000000</v>
      </c>
      <c r="OF517">
        <v>33812666666.666668</v>
      </c>
      <c r="OG517">
        <v>13002000000</v>
      </c>
      <c r="OH517">
        <v>857666666.66666663</v>
      </c>
      <c r="OI517">
        <v>12522666666.666666</v>
      </c>
      <c r="OJ517">
        <v>7430000000</v>
      </c>
      <c r="OK517">
        <v>94630333333.333328</v>
      </c>
      <c r="OL517">
        <v>22039333333.333332</v>
      </c>
      <c r="OM517">
        <v>19541666666.666668</v>
      </c>
      <c r="ON517">
        <v>2480000000</v>
      </c>
      <c r="OO517">
        <v>17666666.666666668</v>
      </c>
      <c r="OP517">
        <v>18807000000</v>
      </c>
      <c r="OQ517">
        <v>10634666666.666666</v>
      </c>
      <c r="OR517">
        <v>4599666666.666667</v>
      </c>
      <c r="OS517">
        <v>3572666666.6666665</v>
      </c>
      <c r="OT517">
        <v>20946000000</v>
      </c>
      <c r="OU517">
        <v>13128333333.333334</v>
      </c>
      <c r="OV517">
        <v>8144333333.333333</v>
      </c>
      <c r="OW517">
        <v>-2265666666.6666665</v>
      </c>
      <c r="OX517">
        <v>12914000000</v>
      </c>
      <c r="OY517">
        <v>15179666666.666666</v>
      </c>
      <c r="OZ517">
        <v>23006666666.666668</v>
      </c>
      <c r="PA517">
        <v>101413666666.66667</v>
      </c>
      <c r="PB517">
        <v>78407000000</v>
      </c>
    </row>
    <row r="518" spans="1:418" x14ac:dyDescent="0.45">
      <c r="A518" s="71">
        <v>32782</v>
      </c>
      <c r="B518">
        <v>125.4</v>
      </c>
      <c r="C518">
        <v>124.5</v>
      </c>
      <c r="D518">
        <v>134.80000000000001</v>
      </c>
      <c r="F518">
        <v>134.4</v>
      </c>
      <c r="H518">
        <v>153.19999999999999</v>
      </c>
      <c r="I518">
        <v>140</v>
      </c>
      <c r="J518">
        <v>139.6</v>
      </c>
      <c r="K518">
        <v>139.6</v>
      </c>
      <c r="L518">
        <v>108.5</v>
      </c>
      <c r="M518">
        <v>101.7</v>
      </c>
      <c r="N518">
        <v>83.5</v>
      </c>
      <c r="O518">
        <v>82.3</v>
      </c>
      <c r="Q518">
        <v>108.3</v>
      </c>
      <c r="R518">
        <v>115.6</v>
      </c>
      <c r="S518">
        <v>97.6</v>
      </c>
      <c r="U518">
        <v>142.9</v>
      </c>
      <c r="V518">
        <v>159.6</v>
      </c>
      <c r="W518">
        <v>112</v>
      </c>
      <c r="AA518">
        <v>115.5</v>
      </c>
      <c r="AL518">
        <v>122.8</v>
      </c>
      <c r="AP518">
        <v>126.7</v>
      </c>
      <c r="AQ518">
        <v>126.8</v>
      </c>
      <c r="AR518">
        <v>126</v>
      </c>
      <c r="AS518">
        <v>135.19999999999999</v>
      </c>
      <c r="AT518">
        <v>136.80000000000001</v>
      </c>
      <c r="AU518">
        <v>123.2</v>
      </c>
      <c r="BC518">
        <v>117.6</v>
      </c>
      <c r="BD518">
        <v>135.69999999999999</v>
      </c>
      <c r="BG518">
        <v>122.2</v>
      </c>
      <c r="BH518">
        <v>122.2</v>
      </c>
      <c r="BI518">
        <v>117.9</v>
      </c>
      <c r="BJ518">
        <v>120</v>
      </c>
      <c r="BK518">
        <v>110.8</v>
      </c>
      <c r="BM518">
        <v>114.2</v>
      </c>
      <c r="BO518">
        <v>95.4</v>
      </c>
      <c r="BQ518">
        <v>117.1</v>
      </c>
      <c r="BR518">
        <v>141.1</v>
      </c>
      <c r="BS518">
        <v>124.6</v>
      </c>
      <c r="CB518">
        <v>145</v>
      </c>
      <c r="CF518">
        <v>157.6</v>
      </c>
      <c r="CG518">
        <v>121.1</v>
      </c>
      <c r="CH518">
        <v>118</v>
      </c>
      <c r="CJ518">
        <v>115.9</v>
      </c>
      <c r="CL518">
        <v>122.4</v>
      </c>
      <c r="CO518">
        <v>141.19999999999999</v>
      </c>
      <c r="CP518">
        <v>152.30000000000001</v>
      </c>
      <c r="CQ518">
        <v>160.30000000000001</v>
      </c>
      <c r="CR518">
        <v>142.19999999999999</v>
      </c>
      <c r="CS518">
        <v>136</v>
      </c>
      <c r="CU518">
        <v>153.19999999999999</v>
      </c>
      <c r="CW518">
        <v>144.30000000000001</v>
      </c>
      <c r="CX518">
        <v>149.1</v>
      </c>
      <c r="CZ518">
        <v>126.2</v>
      </c>
      <c r="DA518">
        <v>141.9</v>
      </c>
      <c r="DI518">
        <v>111.8</v>
      </c>
      <c r="DK518">
        <v>109.7</v>
      </c>
      <c r="DQ518">
        <v>120.3</v>
      </c>
      <c r="DR518">
        <v>121.1</v>
      </c>
      <c r="DS518">
        <v>115.5</v>
      </c>
      <c r="DV518">
        <v>121.7</v>
      </c>
      <c r="DX518">
        <v>105.7</v>
      </c>
      <c r="EB518">
        <v>127.3</v>
      </c>
      <c r="EC518">
        <v>130.30000000000001</v>
      </c>
      <c r="EE518">
        <v>126.4</v>
      </c>
      <c r="EF518">
        <v>125.2</v>
      </c>
      <c r="EI518">
        <v>110.6</v>
      </c>
      <c r="EK518">
        <v>129.1</v>
      </c>
      <c r="EP518">
        <v>125.2</v>
      </c>
      <c r="EQ518">
        <v>119.2</v>
      </c>
      <c r="ER518">
        <v>119.4</v>
      </c>
      <c r="EW518">
        <v>139.69999999999999</v>
      </c>
      <c r="EY518">
        <v>119.6</v>
      </c>
      <c r="EZ518">
        <v>118.1</v>
      </c>
      <c r="FA518">
        <v>120.2</v>
      </c>
      <c r="FB518">
        <v>122.8</v>
      </c>
      <c r="FC518">
        <v>116.4</v>
      </c>
      <c r="FE518">
        <v>117.6</v>
      </c>
      <c r="FF518">
        <v>109.8</v>
      </c>
      <c r="FG518">
        <v>117.9</v>
      </c>
      <c r="FH518">
        <v>118.3</v>
      </c>
      <c r="FI518">
        <v>109.6</v>
      </c>
      <c r="FJ518">
        <v>127.8</v>
      </c>
      <c r="FM518">
        <v>115.5</v>
      </c>
      <c r="FO518">
        <v>115.5</v>
      </c>
      <c r="FP518">
        <v>115.9</v>
      </c>
      <c r="FQ518">
        <v>121.2</v>
      </c>
      <c r="FR518">
        <v>117.6</v>
      </c>
      <c r="FS518">
        <v>110.6</v>
      </c>
      <c r="FT518">
        <v>117.9</v>
      </c>
      <c r="FX518">
        <v>114.5</v>
      </c>
      <c r="FY518">
        <v>113.1</v>
      </c>
      <c r="GA518">
        <v>119.3</v>
      </c>
      <c r="GC518">
        <v>119.5</v>
      </c>
      <c r="GD518">
        <v>117.3</v>
      </c>
      <c r="GF518">
        <v>118.4</v>
      </c>
      <c r="GH518">
        <v>87.8</v>
      </c>
      <c r="GI518">
        <v>87.8</v>
      </c>
      <c r="GJ518">
        <v>85.7</v>
      </c>
      <c r="GL518">
        <v>91.2</v>
      </c>
      <c r="GP518">
        <v>126.5</v>
      </c>
      <c r="GR518">
        <v>169.1</v>
      </c>
      <c r="GU518">
        <v>133</v>
      </c>
      <c r="GV518">
        <v>134.80000000000001</v>
      </c>
      <c r="GW518">
        <v>138.4</v>
      </c>
      <c r="GZ518">
        <v>152.80000000000001</v>
      </c>
      <c r="HA518">
        <v>154.30000000000001</v>
      </c>
      <c r="HB518">
        <v>169.6</v>
      </c>
      <c r="HC518">
        <v>152.4</v>
      </c>
      <c r="HD518">
        <v>148.80000000000001</v>
      </c>
      <c r="HE518">
        <v>152.9</v>
      </c>
      <c r="HH518">
        <v>116</v>
      </c>
      <c r="HI518">
        <v>15.1</v>
      </c>
      <c r="HL518">
        <v>128.80000000000001</v>
      </c>
      <c r="IA518">
        <v>112.1</v>
      </c>
      <c r="IE518">
        <v>127.4</v>
      </c>
      <c r="IH518">
        <v>116.6</v>
      </c>
      <c r="IN518">
        <v>144.80000000000001</v>
      </c>
      <c r="IQ518">
        <v>117.4</v>
      </c>
      <c r="IR518">
        <v>131.4</v>
      </c>
      <c r="IU518">
        <v>162.30000000000001</v>
      </c>
      <c r="IV518">
        <v>166.4</v>
      </c>
      <c r="IW518">
        <v>165.4</v>
      </c>
      <c r="IX518">
        <v>16.399999999999999</v>
      </c>
      <c r="JJ518">
        <v>150.9</v>
      </c>
      <c r="JL518">
        <v>10.7</v>
      </c>
      <c r="JQ518">
        <v>143.19999999999999</v>
      </c>
      <c r="JT518">
        <v>112.6</v>
      </c>
      <c r="JX518">
        <v>130.6</v>
      </c>
      <c r="JY518">
        <v>129.80000000000001</v>
      </c>
      <c r="JZ518">
        <v>125.2</v>
      </c>
      <c r="KA518">
        <v>121.7</v>
      </c>
      <c r="KB518">
        <v>128.80000000000001</v>
      </c>
      <c r="KC518">
        <v>129.69999999999999</v>
      </c>
      <c r="KD518">
        <v>123.8</v>
      </c>
      <c r="KE518">
        <v>122.9</v>
      </c>
      <c r="KF518">
        <v>368.9</v>
      </c>
      <c r="KG518">
        <v>118.1</v>
      </c>
      <c r="KH518">
        <v>117.6</v>
      </c>
      <c r="KI518">
        <v>126</v>
      </c>
      <c r="KJ518">
        <v>112.7</v>
      </c>
      <c r="KK518">
        <v>112.3</v>
      </c>
      <c r="KL518">
        <v>121.3</v>
      </c>
      <c r="KM518">
        <v>112.9</v>
      </c>
      <c r="KN518">
        <v>112.3</v>
      </c>
      <c r="KQ518">
        <v>131.69999999999999</v>
      </c>
      <c r="KR518">
        <v>136.9</v>
      </c>
      <c r="KT518">
        <v>14088000000</v>
      </c>
      <c r="KU518">
        <v>1217897333333.3333</v>
      </c>
      <c r="KV518">
        <v>481074333333.33331</v>
      </c>
      <c r="KW518">
        <v>163961666666.66666</v>
      </c>
      <c r="KX518">
        <v>66826000000</v>
      </c>
      <c r="KY518">
        <v>42873666666.666664</v>
      </c>
      <c r="KZ518">
        <v>14649333333.333334</v>
      </c>
      <c r="LA518">
        <v>9303000000</v>
      </c>
      <c r="LB518">
        <v>40794000000</v>
      </c>
      <c r="LC518">
        <v>23658666666.666668</v>
      </c>
      <c r="LD518">
        <v>8044333333.333333</v>
      </c>
      <c r="LE518">
        <v>5948000000</v>
      </c>
      <c r="LF518">
        <v>3143333333.3333335</v>
      </c>
      <c r="LG518">
        <v>35327333333.333336</v>
      </c>
      <c r="LH518">
        <v>18609666666.666668</v>
      </c>
      <c r="LI518">
        <v>6558333333.333333</v>
      </c>
      <c r="LJ518">
        <v>6014000000</v>
      </c>
      <c r="LK518">
        <v>3478333333.3333335</v>
      </c>
      <c r="LL518">
        <v>666666666.66666663</v>
      </c>
      <c r="LM518">
        <v>21014333333.333332</v>
      </c>
      <c r="LN518">
        <v>9831666666.666666</v>
      </c>
      <c r="LO518">
        <v>5556666666.666667</v>
      </c>
      <c r="LP518">
        <v>1695000000</v>
      </c>
      <c r="LQ518">
        <v>3369000000</v>
      </c>
      <c r="LR518">
        <v>562000000</v>
      </c>
      <c r="LS518">
        <v>317112666666.66669</v>
      </c>
      <c r="LT518">
        <v>124652666666.66667</v>
      </c>
      <c r="LU518">
        <v>109088000000</v>
      </c>
      <c r="LV518">
        <v>15347333333.333334</v>
      </c>
      <c r="LW518">
        <v>217333333.33333334</v>
      </c>
      <c r="LX518">
        <v>64773666666.666664</v>
      </c>
      <c r="LY518">
        <v>53152000000</v>
      </c>
      <c r="LZ518">
        <v>31466000000</v>
      </c>
      <c r="MA518">
        <v>18999666666.666668</v>
      </c>
      <c r="MB518">
        <v>2686333333.3333335</v>
      </c>
      <c r="MC518">
        <v>11622000000</v>
      </c>
      <c r="MD518">
        <v>37120333333.333336</v>
      </c>
      <c r="ME518">
        <v>32674000000</v>
      </c>
      <c r="MF518">
        <v>4446333333.333333</v>
      </c>
      <c r="MG518">
        <v>90566000000</v>
      </c>
      <c r="MH518">
        <v>18215333333.333332</v>
      </c>
      <c r="MI518">
        <v>16336000000</v>
      </c>
      <c r="MJ518">
        <v>17605333333.333332</v>
      </c>
      <c r="MK518">
        <v>12655666666.666666</v>
      </c>
      <c r="ML518">
        <v>13294666666.666666</v>
      </c>
      <c r="MM518">
        <v>11562000000</v>
      </c>
      <c r="MN518">
        <v>897333333.33333337</v>
      </c>
      <c r="MO518">
        <v>736823000000</v>
      </c>
      <c r="MP518">
        <v>713492000000</v>
      </c>
      <c r="MQ518">
        <v>225452666666.66666</v>
      </c>
      <c r="MR518">
        <v>181818666666.66666</v>
      </c>
      <c r="MS518">
        <v>47840000000</v>
      </c>
      <c r="MT518">
        <v>131749666666.66667</v>
      </c>
      <c r="MU518">
        <v>2025666666.6666667</v>
      </c>
      <c r="MV518">
        <v>203333333.33333334</v>
      </c>
      <c r="MW518">
        <v>43634000000</v>
      </c>
      <c r="MX518">
        <v>8700000000</v>
      </c>
      <c r="MY518">
        <v>34934000000</v>
      </c>
      <c r="MZ518">
        <v>24503000000</v>
      </c>
      <c r="NA518">
        <v>10431333333.333334</v>
      </c>
      <c r="NB518">
        <v>156138000000</v>
      </c>
      <c r="NC518">
        <v>70720000000</v>
      </c>
      <c r="ND518">
        <v>41922333333.333336</v>
      </c>
      <c r="NE518">
        <v>10395666666.666666</v>
      </c>
      <c r="NF518">
        <v>18402333333.333332</v>
      </c>
      <c r="NG518">
        <v>85417666666.666672</v>
      </c>
      <c r="NH518">
        <v>71761666666.666672</v>
      </c>
      <c r="NI518">
        <v>13656000000</v>
      </c>
      <c r="NJ518">
        <v>40823666666.666664</v>
      </c>
      <c r="NK518">
        <v>28423333333.333332</v>
      </c>
      <c r="NL518">
        <v>24273333333.333332</v>
      </c>
      <c r="NM518">
        <v>4150000000</v>
      </c>
      <c r="NN518">
        <v>12400333333.333334</v>
      </c>
      <c r="NO518">
        <v>3995000000</v>
      </c>
      <c r="NP518">
        <v>8270333333.333333</v>
      </c>
      <c r="NQ518">
        <v>135000000</v>
      </c>
      <c r="NR518">
        <v>37707666666.666664</v>
      </c>
      <c r="NS518">
        <v>15525666666.666666</v>
      </c>
      <c r="NT518">
        <v>11687333333.333334</v>
      </c>
      <c r="NU518">
        <v>7206333333.333333</v>
      </c>
      <c r="NV518">
        <v>3288333333.3333335</v>
      </c>
      <c r="NW518">
        <v>82764000000</v>
      </c>
      <c r="NX518">
        <v>73854000000</v>
      </c>
      <c r="NY518">
        <v>71662666666.666672</v>
      </c>
      <c r="NZ518">
        <v>2191333333.3333335</v>
      </c>
      <c r="OA518">
        <v>8910000000</v>
      </c>
      <c r="OB518">
        <v>74978666666.666672</v>
      </c>
      <c r="OC518">
        <v>40325000000</v>
      </c>
      <c r="OD518">
        <v>24265000000</v>
      </c>
      <c r="OE518">
        <v>16060000000</v>
      </c>
      <c r="OF518">
        <v>34653666666.666664</v>
      </c>
      <c r="OG518">
        <v>13180333333.333334</v>
      </c>
      <c r="OH518">
        <v>849333333.33333337</v>
      </c>
      <c r="OI518">
        <v>13172666666.666666</v>
      </c>
      <c r="OJ518">
        <v>7451666666.666667</v>
      </c>
      <c r="OK518">
        <v>95627333333.333328</v>
      </c>
      <c r="OL518">
        <v>22468666666.666668</v>
      </c>
      <c r="OM518">
        <v>19950666666.666668</v>
      </c>
      <c r="ON518">
        <v>2497333333.3333335</v>
      </c>
      <c r="OO518">
        <v>20666666.666666668</v>
      </c>
      <c r="OP518">
        <v>19209666666.666668</v>
      </c>
      <c r="OQ518">
        <v>10887333333.333334</v>
      </c>
      <c r="OR518">
        <v>4694000000</v>
      </c>
      <c r="OS518">
        <v>3628666666.6666665</v>
      </c>
      <c r="OT518">
        <v>21317333333.333332</v>
      </c>
      <c r="OU518">
        <v>13371333333.333334</v>
      </c>
      <c r="OV518">
        <v>8194000000</v>
      </c>
      <c r="OW518">
        <v>-3022000000</v>
      </c>
      <c r="OX518">
        <v>13198333333.333334</v>
      </c>
      <c r="OY518">
        <v>16220000000</v>
      </c>
      <c r="OZ518">
        <v>23331000000</v>
      </c>
      <c r="PA518">
        <v>103832666666.66667</v>
      </c>
      <c r="PB518">
        <v>80501666666.666672</v>
      </c>
    </row>
    <row r="519" spans="1:418" x14ac:dyDescent="0.45">
      <c r="A519" s="71">
        <v>32813</v>
      </c>
      <c r="B519">
        <v>125.9</v>
      </c>
      <c r="C519">
        <v>124.9</v>
      </c>
      <c r="D519">
        <v>135.4</v>
      </c>
      <c r="F519">
        <v>135</v>
      </c>
      <c r="H519">
        <v>153.80000000000001</v>
      </c>
      <c r="I519">
        <v>141.80000000000001</v>
      </c>
      <c r="J519">
        <v>140.1</v>
      </c>
      <c r="K519">
        <v>140.1</v>
      </c>
      <c r="L519">
        <v>108.8</v>
      </c>
      <c r="M519">
        <v>102.1</v>
      </c>
      <c r="N519">
        <v>84.7</v>
      </c>
      <c r="O519">
        <v>84.5</v>
      </c>
      <c r="Q519">
        <v>108.6</v>
      </c>
      <c r="R519">
        <v>116.1</v>
      </c>
      <c r="S519">
        <v>97.5</v>
      </c>
      <c r="U519">
        <v>144.19999999999999</v>
      </c>
      <c r="V519">
        <v>160.4</v>
      </c>
      <c r="W519">
        <v>112</v>
      </c>
      <c r="AA519">
        <v>113.8</v>
      </c>
      <c r="AL519">
        <v>122.6</v>
      </c>
      <c r="AP519">
        <v>127.2</v>
      </c>
      <c r="AQ519">
        <v>127.4</v>
      </c>
      <c r="AR519">
        <v>126.6</v>
      </c>
      <c r="AS519">
        <v>135.80000000000001</v>
      </c>
      <c r="AT519">
        <v>137.19999999999999</v>
      </c>
      <c r="AU519">
        <v>123.7</v>
      </c>
      <c r="BC519">
        <v>117.6</v>
      </c>
      <c r="BD519">
        <v>136.9</v>
      </c>
      <c r="BG519">
        <v>122.6</v>
      </c>
      <c r="BH519">
        <v>122.3</v>
      </c>
      <c r="BI519">
        <v>119.2</v>
      </c>
      <c r="BJ519">
        <v>121.3</v>
      </c>
      <c r="BK519">
        <v>111.2</v>
      </c>
      <c r="BM519">
        <v>116.4</v>
      </c>
      <c r="BO519">
        <v>97.7</v>
      </c>
      <c r="BQ519">
        <v>118.1</v>
      </c>
      <c r="BR519">
        <v>141.1</v>
      </c>
      <c r="BS519">
        <v>130.1</v>
      </c>
      <c r="CB519">
        <v>143.19999999999999</v>
      </c>
      <c r="CF519">
        <v>156.19999999999999</v>
      </c>
      <c r="CG519">
        <v>126.1</v>
      </c>
      <c r="CH519">
        <v>119.9</v>
      </c>
      <c r="CJ519">
        <v>118.1</v>
      </c>
      <c r="CL519">
        <v>125.1</v>
      </c>
      <c r="CO519">
        <v>141.69999999999999</v>
      </c>
      <c r="CP519">
        <v>153.19999999999999</v>
      </c>
      <c r="CQ519">
        <v>160.1</v>
      </c>
      <c r="CR519">
        <v>138.6</v>
      </c>
      <c r="CS519">
        <v>136.1</v>
      </c>
      <c r="CU519">
        <v>154</v>
      </c>
      <c r="CW519">
        <v>146.5</v>
      </c>
      <c r="CX519">
        <v>148.19999999999999</v>
      </c>
      <c r="CZ519">
        <v>134.9</v>
      </c>
      <c r="DA519">
        <v>146.9</v>
      </c>
      <c r="DI519">
        <v>111.9</v>
      </c>
      <c r="DK519">
        <v>110.4</v>
      </c>
      <c r="DQ519">
        <v>120.5</v>
      </c>
      <c r="DR519">
        <v>121.1</v>
      </c>
      <c r="DS519">
        <v>115.3</v>
      </c>
      <c r="DV519">
        <v>122</v>
      </c>
      <c r="DX519">
        <v>105.7</v>
      </c>
      <c r="EB519">
        <v>127.8</v>
      </c>
      <c r="EC519">
        <v>130.9</v>
      </c>
      <c r="EE519">
        <v>126.8</v>
      </c>
      <c r="EF519">
        <v>125.3</v>
      </c>
      <c r="EI519">
        <v>110.6</v>
      </c>
      <c r="EK519">
        <v>129.5</v>
      </c>
      <c r="EP519">
        <v>125.8</v>
      </c>
      <c r="EQ519">
        <v>120.1</v>
      </c>
      <c r="ER519">
        <v>120.5</v>
      </c>
      <c r="EW519">
        <v>139.9</v>
      </c>
      <c r="EY519">
        <v>120</v>
      </c>
      <c r="EZ519">
        <v>118.9</v>
      </c>
      <c r="FA519">
        <v>121.2</v>
      </c>
      <c r="FB519">
        <v>123.9</v>
      </c>
      <c r="FC519">
        <v>117.4</v>
      </c>
      <c r="FE519">
        <v>117</v>
      </c>
      <c r="FF519">
        <v>109.2</v>
      </c>
      <c r="FG519">
        <v>118</v>
      </c>
      <c r="FH519">
        <v>118.5</v>
      </c>
      <c r="FI519">
        <v>109.2</v>
      </c>
      <c r="FJ519">
        <v>127.9</v>
      </c>
      <c r="FM519">
        <v>114.9</v>
      </c>
      <c r="FO519">
        <v>114.9</v>
      </c>
      <c r="FP519">
        <v>115.3</v>
      </c>
      <c r="FQ519">
        <v>121.7</v>
      </c>
      <c r="FR519">
        <v>117.1</v>
      </c>
      <c r="FS519">
        <v>109.5</v>
      </c>
      <c r="FT519">
        <v>117.7</v>
      </c>
      <c r="FX519">
        <v>114.4</v>
      </c>
      <c r="FY519">
        <v>113.1</v>
      </c>
      <c r="GA519">
        <v>120.3</v>
      </c>
      <c r="GC519">
        <v>120.2</v>
      </c>
      <c r="GD519">
        <v>119.1</v>
      </c>
      <c r="GF519">
        <v>118.6</v>
      </c>
      <c r="GH519">
        <v>86.2</v>
      </c>
      <c r="GI519">
        <v>86.1</v>
      </c>
      <c r="GJ519">
        <v>83.7</v>
      </c>
      <c r="GL519">
        <v>90</v>
      </c>
      <c r="GP519">
        <v>126.7</v>
      </c>
      <c r="GR519">
        <v>170.2</v>
      </c>
      <c r="GU519">
        <v>131.80000000000001</v>
      </c>
      <c r="GV519">
        <v>134.4</v>
      </c>
      <c r="GW519">
        <v>138.80000000000001</v>
      </c>
      <c r="GZ519">
        <v>154.1</v>
      </c>
      <c r="HA519">
        <v>155.69999999999999</v>
      </c>
      <c r="HB519">
        <v>171.1</v>
      </c>
      <c r="HC519">
        <v>153.69999999999999</v>
      </c>
      <c r="HD519">
        <v>149.6</v>
      </c>
      <c r="HE519">
        <v>153.69999999999999</v>
      </c>
      <c r="HH519">
        <v>116.7</v>
      </c>
      <c r="HI519">
        <v>15.2</v>
      </c>
      <c r="HL519">
        <v>129.9</v>
      </c>
      <c r="IA519">
        <v>112.7</v>
      </c>
      <c r="IE519">
        <v>127.6</v>
      </c>
      <c r="IH519">
        <v>116.3</v>
      </c>
      <c r="IN519">
        <v>144.5</v>
      </c>
      <c r="IQ519">
        <v>118.2</v>
      </c>
      <c r="IR519">
        <v>131.69999999999999</v>
      </c>
      <c r="IU519">
        <v>163.4</v>
      </c>
      <c r="IV519">
        <v>167.4</v>
      </c>
      <c r="IW519">
        <v>166.6</v>
      </c>
      <c r="IX519">
        <v>16.5</v>
      </c>
      <c r="JJ519">
        <v>151.6</v>
      </c>
      <c r="JL519">
        <v>10.7</v>
      </c>
      <c r="JQ519">
        <v>144</v>
      </c>
      <c r="JT519">
        <v>113</v>
      </c>
      <c r="JX519">
        <v>131.1</v>
      </c>
      <c r="JY519">
        <v>130.30000000000001</v>
      </c>
      <c r="JZ519">
        <v>125.5</v>
      </c>
      <c r="KA519">
        <v>122</v>
      </c>
      <c r="KB519">
        <v>129.30000000000001</v>
      </c>
      <c r="KC519">
        <v>130.19999999999999</v>
      </c>
      <c r="KD519">
        <v>124.2</v>
      </c>
      <c r="KE519">
        <v>123.3</v>
      </c>
      <c r="KF519">
        <v>368.9</v>
      </c>
      <c r="KG519">
        <v>118.6</v>
      </c>
      <c r="KH519">
        <v>117.8</v>
      </c>
      <c r="KI519">
        <v>126.6</v>
      </c>
      <c r="KJ519">
        <v>112.9</v>
      </c>
      <c r="KK519">
        <v>112.4</v>
      </c>
      <c r="KL519">
        <v>121.7</v>
      </c>
      <c r="KM519">
        <v>112.6</v>
      </c>
      <c r="KN519">
        <v>111.9</v>
      </c>
      <c r="KQ519">
        <v>132.30000000000001</v>
      </c>
      <c r="KR519">
        <v>137.5</v>
      </c>
      <c r="KT519">
        <v>14088000000</v>
      </c>
      <c r="KU519">
        <v>1217897333333.3333</v>
      </c>
      <c r="KV519">
        <v>481074333333.33331</v>
      </c>
      <c r="KW519">
        <v>163961666666.66666</v>
      </c>
      <c r="KX519">
        <v>66826000000</v>
      </c>
      <c r="KY519">
        <v>42873666666.666664</v>
      </c>
      <c r="KZ519">
        <v>14649333333.333334</v>
      </c>
      <c r="LA519">
        <v>9303000000</v>
      </c>
      <c r="LB519">
        <v>40794000000</v>
      </c>
      <c r="LC519">
        <v>23658666666.666668</v>
      </c>
      <c r="LD519">
        <v>8044333333.333333</v>
      </c>
      <c r="LE519">
        <v>5948000000</v>
      </c>
      <c r="LF519">
        <v>3143333333.3333335</v>
      </c>
      <c r="LG519">
        <v>35327333333.333336</v>
      </c>
      <c r="LH519">
        <v>18609666666.666668</v>
      </c>
      <c r="LI519">
        <v>6558333333.333333</v>
      </c>
      <c r="LJ519">
        <v>6014000000</v>
      </c>
      <c r="LK519">
        <v>3478333333.3333335</v>
      </c>
      <c r="LL519">
        <v>666666666.66666663</v>
      </c>
      <c r="LM519">
        <v>21014333333.333332</v>
      </c>
      <c r="LN519">
        <v>9831666666.666666</v>
      </c>
      <c r="LO519">
        <v>5556666666.666667</v>
      </c>
      <c r="LP519">
        <v>1695000000</v>
      </c>
      <c r="LQ519">
        <v>3369000000</v>
      </c>
      <c r="LR519">
        <v>562000000</v>
      </c>
      <c r="LS519">
        <v>317112666666.66669</v>
      </c>
      <c r="LT519">
        <v>124652666666.66667</v>
      </c>
      <c r="LU519">
        <v>109088000000</v>
      </c>
      <c r="LV519">
        <v>15347333333.333334</v>
      </c>
      <c r="LW519">
        <v>217333333.33333334</v>
      </c>
      <c r="LX519">
        <v>64773666666.666664</v>
      </c>
      <c r="LY519">
        <v>53152000000</v>
      </c>
      <c r="LZ519">
        <v>31466000000</v>
      </c>
      <c r="MA519">
        <v>18999666666.666668</v>
      </c>
      <c r="MB519">
        <v>2686333333.3333335</v>
      </c>
      <c r="MC519">
        <v>11622000000</v>
      </c>
      <c r="MD519">
        <v>37120333333.333336</v>
      </c>
      <c r="ME519">
        <v>32674000000</v>
      </c>
      <c r="MF519">
        <v>4446333333.333333</v>
      </c>
      <c r="MG519">
        <v>90566000000</v>
      </c>
      <c r="MH519">
        <v>18215333333.333332</v>
      </c>
      <c r="MI519">
        <v>16336000000</v>
      </c>
      <c r="MJ519">
        <v>17605333333.333332</v>
      </c>
      <c r="MK519">
        <v>12655666666.666666</v>
      </c>
      <c r="ML519">
        <v>13294666666.666666</v>
      </c>
      <c r="MM519">
        <v>11562000000</v>
      </c>
      <c r="MN519">
        <v>897333333.33333337</v>
      </c>
      <c r="MO519">
        <v>736823000000</v>
      </c>
      <c r="MP519">
        <v>713492000000</v>
      </c>
      <c r="MQ519">
        <v>225452666666.66666</v>
      </c>
      <c r="MR519">
        <v>181818666666.66666</v>
      </c>
      <c r="MS519">
        <v>47840000000</v>
      </c>
      <c r="MT519">
        <v>131749666666.66667</v>
      </c>
      <c r="MU519">
        <v>2025666666.6666667</v>
      </c>
      <c r="MV519">
        <v>203333333.33333334</v>
      </c>
      <c r="MW519">
        <v>43634000000</v>
      </c>
      <c r="MX519">
        <v>8700000000</v>
      </c>
      <c r="MY519">
        <v>34934000000</v>
      </c>
      <c r="MZ519">
        <v>24503000000</v>
      </c>
      <c r="NA519">
        <v>10431333333.333334</v>
      </c>
      <c r="NB519">
        <v>156138000000</v>
      </c>
      <c r="NC519">
        <v>70720000000</v>
      </c>
      <c r="ND519">
        <v>41922333333.333336</v>
      </c>
      <c r="NE519">
        <v>10395666666.666666</v>
      </c>
      <c r="NF519">
        <v>18402333333.333332</v>
      </c>
      <c r="NG519">
        <v>85417666666.666672</v>
      </c>
      <c r="NH519">
        <v>71761666666.666672</v>
      </c>
      <c r="NI519">
        <v>13656000000</v>
      </c>
      <c r="NJ519">
        <v>40823666666.666664</v>
      </c>
      <c r="NK519">
        <v>28423333333.333332</v>
      </c>
      <c r="NL519">
        <v>24273333333.333332</v>
      </c>
      <c r="NM519">
        <v>4150000000</v>
      </c>
      <c r="NN519">
        <v>12400333333.333334</v>
      </c>
      <c r="NO519">
        <v>3995000000</v>
      </c>
      <c r="NP519">
        <v>8270333333.333333</v>
      </c>
      <c r="NQ519">
        <v>135000000</v>
      </c>
      <c r="NR519">
        <v>37707666666.666664</v>
      </c>
      <c r="NS519">
        <v>15525666666.666666</v>
      </c>
      <c r="NT519">
        <v>11687333333.333334</v>
      </c>
      <c r="NU519">
        <v>7206333333.333333</v>
      </c>
      <c r="NV519">
        <v>3288333333.3333335</v>
      </c>
      <c r="NW519">
        <v>82764000000</v>
      </c>
      <c r="NX519">
        <v>73854000000</v>
      </c>
      <c r="NY519">
        <v>71662666666.666672</v>
      </c>
      <c r="NZ519">
        <v>2191333333.3333335</v>
      </c>
      <c r="OA519">
        <v>8910000000</v>
      </c>
      <c r="OB519">
        <v>74978666666.666672</v>
      </c>
      <c r="OC519">
        <v>40325000000</v>
      </c>
      <c r="OD519">
        <v>24265000000</v>
      </c>
      <c r="OE519">
        <v>16060000000</v>
      </c>
      <c r="OF519">
        <v>34653666666.666664</v>
      </c>
      <c r="OG519">
        <v>13180333333.333334</v>
      </c>
      <c r="OH519">
        <v>849333333.33333337</v>
      </c>
      <c r="OI519">
        <v>13172666666.666666</v>
      </c>
      <c r="OJ519">
        <v>7451666666.666667</v>
      </c>
      <c r="OK519">
        <v>95627333333.333328</v>
      </c>
      <c r="OL519">
        <v>22468666666.666668</v>
      </c>
      <c r="OM519">
        <v>19950666666.666668</v>
      </c>
      <c r="ON519">
        <v>2497333333.3333335</v>
      </c>
      <c r="OO519">
        <v>20666666.666666668</v>
      </c>
      <c r="OP519">
        <v>19209666666.666668</v>
      </c>
      <c r="OQ519">
        <v>10887333333.333334</v>
      </c>
      <c r="OR519">
        <v>4694000000</v>
      </c>
      <c r="OS519">
        <v>3628666666.6666665</v>
      </c>
      <c r="OT519">
        <v>21317333333.333332</v>
      </c>
      <c r="OU519">
        <v>13371333333.333334</v>
      </c>
      <c r="OV519">
        <v>8194000000</v>
      </c>
      <c r="OW519">
        <v>-3022000000</v>
      </c>
      <c r="OX519">
        <v>13198333333.333334</v>
      </c>
      <c r="OY519">
        <v>16220000000</v>
      </c>
      <c r="OZ519">
        <v>23331000000</v>
      </c>
      <c r="PA519">
        <v>103832666666.66667</v>
      </c>
      <c r="PB519">
        <v>80501666666.666672</v>
      </c>
    </row>
    <row r="520" spans="1:418" x14ac:dyDescent="0.45">
      <c r="A520" s="71">
        <v>32843</v>
      </c>
      <c r="B520">
        <v>126.3</v>
      </c>
      <c r="C520">
        <v>125.4</v>
      </c>
      <c r="D520">
        <v>136</v>
      </c>
      <c r="F520">
        <v>135.30000000000001</v>
      </c>
      <c r="H520">
        <v>154.6</v>
      </c>
      <c r="I520">
        <v>142.4</v>
      </c>
      <c r="J520">
        <v>140.80000000000001</v>
      </c>
      <c r="K520">
        <v>140.80000000000001</v>
      </c>
      <c r="L520">
        <v>109.3</v>
      </c>
      <c r="M520">
        <v>102.8</v>
      </c>
      <c r="N520">
        <v>87.9</v>
      </c>
      <c r="O520">
        <v>87.6</v>
      </c>
      <c r="Q520">
        <v>108.9</v>
      </c>
      <c r="R520">
        <v>116.4</v>
      </c>
      <c r="S520">
        <v>97.8</v>
      </c>
      <c r="U520">
        <v>145.30000000000001</v>
      </c>
      <c r="V520">
        <v>161.80000000000001</v>
      </c>
      <c r="W520">
        <v>112.1</v>
      </c>
      <c r="AA520">
        <v>113.8</v>
      </c>
      <c r="AL520">
        <v>123.4</v>
      </c>
      <c r="AP520">
        <v>127.7</v>
      </c>
      <c r="AQ520">
        <v>127.8</v>
      </c>
      <c r="AR520">
        <v>127.1</v>
      </c>
      <c r="AS520">
        <v>136.6</v>
      </c>
      <c r="AT520">
        <v>137.4</v>
      </c>
      <c r="AU520">
        <v>123.8</v>
      </c>
      <c r="BC520">
        <v>117.6</v>
      </c>
      <c r="BD520">
        <v>138.69999999999999</v>
      </c>
      <c r="BG520">
        <v>123.8</v>
      </c>
      <c r="BH520">
        <v>123.3</v>
      </c>
      <c r="BI520">
        <v>120.3</v>
      </c>
      <c r="BJ520">
        <v>122.1</v>
      </c>
      <c r="BK520">
        <v>112.8</v>
      </c>
      <c r="BM520">
        <v>118.2</v>
      </c>
      <c r="BO520">
        <v>105</v>
      </c>
      <c r="BQ520">
        <v>120.4</v>
      </c>
      <c r="BR520">
        <v>141.1</v>
      </c>
      <c r="BS520">
        <v>127.9</v>
      </c>
      <c r="CB520">
        <v>143.80000000000001</v>
      </c>
      <c r="CF520">
        <v>157.6</v>
      </c>
      <c r="CG520">
        <v>130</v>
      </c>
      <c r="CH520">
        <v>122.2</v>
      </c>
      <c r="CJ520">
        <v>121.6</v>
      </c>
      <c r="CL520">
        <v>126.9</v>
      </c>
      <c r="CO520">
        <v>139.4</v>
      </c>
      <c r="CP520">
        <v>149.19999999999999</v>
      </c>
      <c r="CQ520">
        <v>161.6</v>
      </c>
      <c r="CR520">
        <v>137</v>
      </c>
      <c r="CS520">
        <v>133.19999999999999</v>
      </c>
      <c r="CU520">
        <v>156.19999999999999</v>
      </c>
      <c r="CW520">
        <v>136.9</v>
      </c>
      <c r="CX520">
        <v>153.5</v>
      </c>
      <c r="CZ520">
        <v>140.30000000000001</v>
      </c>
      <c r="DA520">
        <v>136.80000000000001</v>
      </c>
      <c r="DI520">
        <v>112.3</v>
      </c>
      <c r="DK520">
        <v>111.5</v>
      </c>
      <c r="DQ520">
        <v>120.9</v>
      </c>
      <c r="DR520">
        <v>121.8</v>
      </c>
      <c r="DS520">
        <v>116.2</v>
      </c>
      <c r="DV520">
        <v>122.4</v>
      </c>
      <c r="DX520">
        <v>105.7</v>
      </c>
      <c r="EB520">
        <v>128.1</v>
      </c>
      <c r="EC520">
        <v>132.69999999999999</v>
      </c>
      <c r="EE520">
        <v>126.2</v>
      </c>
      <c r="EF520">
        <v>125.9</v>
      </c>
      <c r="EI520">
        <v>110.6</v>
      </c>
      <c r="EK520">
        <v>129.9</v>
      </c>
      <c r="EP520">
        <v>126.2</v>
      </c>
      <c r="EQ520">
        <v>120.3</v>
      </c>
      <c r="ER520">
        <v>120.9</v>
      </c>
      <c r="EW520">
        <v>140.30000000000001</v>
      </c>
      <c r="EY520">
        <v>119.8</v>
      </c>
      <c r="EZ520">
        <v>118.5</v>
      </c>
      <c r="FA520">
        <v>120.7</v>
      </c>
      <c r="FB520">
        <v>124.6</v>
      </c>
      <c r="FC520">
        <v>116.1</v>
      </c>
      <c r="FE520">
        <v>117.3</v>
      </c>
      <c r="FF520">
        <v>108.6</v>
      </c>
      <c r="FG520">
        <v>117.3</v>
      </c>
      <c r="FH520">
        <v>117.6</v>
      </c>
      <c r="FI520">
        <v>108.9</v>
      </c>
      <c r="FJ520">
        <v>124.9</v>
      </c>
      <c r="FM520">
        <v>115.9</v>
      </c>
      <c r="FO520">
        <v>115.9</v>
      </c>
      <c r="FP520">
        <v>115</v>
      </c>
      <c r="FQ520">
        <v>122.3</v>
      </c>
      <c r="FR520">
        <v>117.7</v>
      </c>
      <c r="FS520">
        <v>108.2</v>
      </c>
      <c r="FT520">
        <v>115.8</v>
      </c>
      <c r="FX520">
        <v>114.7</v>
      </c>
      <c r="FY520">
        <v>113.5</v>
      </c>
      <c r="GA520">
        <v>120.9</v>
      </c>
      <c r="GC520">
        <v>120.9</v>
      </c>
      <c r="GD520">
        <v>119.4</v>
      </c>
      <c r="GF520">
        <v>119.2</v>
      </c>
      <c r="GH520">
        <v>86.1</v>
      </c>
      <c r="GI520">
        <v>86</v>
      </c>
      <c r="GJ520">
        <v>83.6</v>
      </c>
      <c r="GL520">
        <v>89.9</v>
      </c>
      <c r="GP520">
        <v>127.1</v>
      </c>
      <c r="GR520">
        <v>171.2</v>
      </c>
      <c r="GU520">
        <v>130.69999999999999</v>
      </c>
      <c r="GV520">
        <v>133.1</v>
      </c>
      <c r="GW520">
        <v>139</v>
      </c>
      <c r="GZ520">
        <v>154.9</v>
      </c>
      <c r="HA520">
        <v>156.30000000000001</v>
      </c>
      <c r="HB520">
        <v>172.5</v>
      </c>
      <c r="HC520">
        <v>154.6</v>
      </c>
      <c r="HD520">
        <v>150.5</v>
      </c>
      <c r="HE520">
        <v>154.4</v>
      </c>
      <c r="HH520">
        <v>117</v>
      </c>
      <c r="HI520">
        <v>15.3</v>
      </c>
      <c r="HL520">
        <v>131</v>
      </c>
      <c r="IA520">
        <v>113.3</v>
      </c>
      <c r="IE520">
        <v>128</v>
      </c>
      <c r="IH520">
        <v>115.1</v>
      </c>
      <c r="IN520">
        <v>146</v>
      </c>
      <c r="IQ520">
        <v>119.5</v>
      </c>
      <c r="IR520">
        <v>132.80000000000001</v>
      </c>
      <c r="IU520">
        <v>164.2</v>
      </c>
      <c r="IV520">
        <v>168.3</v>
      </c>
      <c r="IW520">
        <v>167.4</v>
      </c>
      <c r="IX520">
        <v>16.600000000000001</v>
      </c>
      <c r="JJ520">
        <v>152.80000000000001</v>
      </c>
      <c r="JL520">
        <v>10.9</v>
      </c>
      <c r="JQ520">
        <v>145</v>
      </c>
      <c r="JT520">
        <v>114</v>
      </c>
      <c r="JX520">
        <v>131.6</v>
      </c>
      <c r="JY520">
        <v>130.80000000000001</v>
      </c>
      <c r="JZ520">
        <v>126</v>
      </c>
      <c r="KA520">
        <v>122.4</v>
      </c>
      <c r="KB520">
        <v>129.69999999999999</v>
      </c>
      <c r="KC520">
        <v>130.69999999999999</v>
      </c>
      <c r="KD520">
        <v>124.6</v>
      </c>
      <c r="KE520">
        <v>123.7</v>
      </c>
      <c r="KF520">
        <v>368.9</v>
      </c>
      <c r="KG520">
        <v>118.3</v>
      </c>
      <c r="KH520">
        <v>118.2</v>
      </c>
      <c r="KI520">
        <v>127.4</v>
      </c>
      <c r="KJ520">
        <v>113.2</v>
      </c>
      <c r="KK520">
        <v>112.7</v>
      </c>
      <c r="KL520">
        <v>122</v>
      </c>
      <c r="KM520">
        <v>112.7</v>
      </c>
      <c r="KN520">
        <v>112.1</v>
      </c>
      <c r="KQ520">
        <v>132.9</v>
      </c>
      <c r="KR520">
        <v>138.19999999999999</v>
      </c>
      <c r="KT520">
        <v>14088000000</v>
      </c>
      <c r="KU520">
        <v>1217897333333.3333</v>
      </c>
      <c r="KV520">
        <v>481074333333.33331</v>
      </c>
      <c r="KW520">
        <v>163961666666.66666</v>
      </c>
      <c r="KX520">
        <v>66826000000</v>
      </c>
      <c r="KY520">
        <v>42873666666.666664</v>
      </c>
      <c r="KZ520">
        <v>14649333333.333334</v>
      </c>
      <c r="LA520">
        <v>9303000000</v>
      </c>
      <c r="LB520">
        <v>40794000000</v>
      </c>
      <c r="LC520">
        <v>23658666666.666668</v>
      </c>
      <c r="LD520">
        <v>8044333333.333333</v>
      </c>
      <c r="LE520">
        <v>5948000000</v>
      </c>
      <c r="LF520">
        <v>3143333333.3333335</v>
      </c>
      <c r="LG520">
        <v>35327333333.333336</v>
      </c>
      <c r="LH520">
        <v>18609666666.666668</v>
      </c>
      <c r="LI520">
        <v>6558333333.333333</v>
      </c>
      <c r="LJ520">
        <v>6014000000</v>
      </c>
      <c r="LK520">
        <v>3478333333.3333335</v>
      </c>
      <c r="LL520">
        <v>666666666.66666663</v>
      </c>
      <c r="LM520">
        <v>21014333333.333332</v>
      </c>
      <c r="LN520">
        <v>9831666666.666666</v>
      </c>
      <c r="LO520">
        <v>5556666666.666667</v>
      </c>
      <c r="LP520">
        <v>1695000000</v>
      </c>
      <c r="LQ520">
        <v>3369000000</v>
      </c>
      <c r="LR520">
        <v>562000000</v>
      </c>
      <c r="LS520">
        <v>317112666666.66669</v>
      </c>
      <c r="LT520">
        <v>124652666666.66667</v>
      </c>
      <c r="LU520">
        <v>109088000000</v>
      </c>
      <c r="LV520">
        <v>15347333333.333334</v>
      </c>
      <c r="LW520">
        <v>217333333.33333334</v>
      </c>
      <c r="LX520">
        <v>64773666666.666664</v>
      </c>
      <c r="LY520">
        <v>53152000000</v>
      </c>
      <c r="LZ520">
        <v>31466000000</v>
      </c>
      <c r="MA520">
        <v>18999666666.666668</v>
      </c>
      <c r="MB520">
        <v>2686333333.3333335</v>
      </c>
      <c r="MC520">
        <v>11622000000</v>
      </c>
      <c r="MD520">
        <v>37120333333.333336</v>
      </c>
      <c r="ME520">
        <v>32674000000</v>
      </c>
      <c r="MF520">
        <v>4446333333.333333</v>
      </c>
      <c r="MG520">
        <v>90566000000</v>
      </c>
      <c r="MH520">
        <v>18215333333.333332</v>
      </c>
      <c r="MI520">
        <v>16336000000</v>
      </c>
      <c r="MJ520">
        <v>17605333333.333332</v>
      </c>
      <c r="MK520">
        <v>12655666666.666666</v>
      </c>
      <c r="ML520">
        <v>13294666666.666666</v>
      </c>
      <c r="MM520">
        <v>11562000000</v>
      </c>
      <c r="MN520">
        <v>897333333.33333337</v>
      </c>
      <c r="MO520">
        <v>736823000000</v>
      </c>
      <c r="MP520">
        <v>713492000000</v>
      </c>
      <c r="MQ520">
        <v>225452666666.66666</v>
      </c>
      <c r="MR520">
        <v>181818666666.66666</v>
      </c>
      <c r="MS520">
        <v>47840000000</v>
      </c>
      <c r="MT520">
        <v>131749666666.66667</v>
      </c>
      <c r="MU520">
        <v>2025666666.6666667</v>
      </c>
      <c r="MV520">
        <v>203333333.33333334</v>
      </c>
      <c r="MW520">
        <v>43634000000</v>
      </c>
      <c r="MX520">
        <v>8700000000</v>
      </c>
      <c r="MY520">
        <v>34934000000</v>
      </c>
      <c r="MZ520">
        <v>24503000000</v>
      </c>
      <c r="NA520">
        <v>10431333333.333334</v>
      </c>
      <c r="NB520">
        <v>156138000000</v>
      </c>
      <c r="NC520">
        <v>70720000000</v>
      </c>
      <c r="ND520">
        <v>41922333333.333336</v>
      </c>
      <c r="NE520">
        <v>10395666666.666666</v>
      </c>
      <c r="NF520">
        <v>18402333333.333332</v>
      </c>
      <c r="NG520">
        <v>85417666666.666672</v>
      </c>
      <c r="NH520">
        <v>71761666666.666672</v>
      </c>
      <c r="NI520">
        <v>13656000000</v>
      </c>
      <c r="NJ520">
        <v>40823666666.666664</v>
      </c>
      <c r="NK520">
        <v>28423333333.333332</v>
      </c>
      <c r="NL520">
        <v>24273333333.333332</v>
      </c>
      <c r="NM520">
        <v>4150000000</v>
      </c>
      <c r="NN520">
        <v>12400333333.333334</v>
      </c>
      <c r="NO520">
        <v>3995000000</v>
      </c>
      <c r="NP520">
        <v>8270333333.333333</v>
      </c>
      <c r="NQ520">
        <v>135000000</v>
      </c>
      <c r="NR520">
        <v>37707666666.666664</v>
      </c>
      <c r="NS520">
        <v>15525666666.666666</v>
      </c>
      <c r="NT520">
        <v>11687333333.333334</v>
      </c>
      <c r="NU520">
        <v>7206333333.333333</v>
      </c>
      <c r="NV520">
        <v>3288333333.3333335</v>
      </c>
      <c r="NW520">
        <v>82764000000</v>
      </c>
      <c r="NX520">
        <v>73854000000</v>
      </c>
      <c r="NY520">
        <v>71662666666.666672</v>
      </c>
      <c r="NZ520">
        <v>2191333333.3333335</v>
      </c>
      <c r="OA520">
        <v>8910000000</v>
      </c>
      <c r="OB520">
        <v>74978666666.666672</v>
      </c>
      <c r="OC520">
        <v>40325000000</v>
      </c>
      <c r="OD520">
        <v>24265000000</v>
      </c>
      <c r="OE520">
        <v>16060000000</v>
      </c>
      <c r="OF520">
        <v>34653666666.666664</v>
      </c>
      <c r="OG520">
        <v>13180333333.333334</v>
      </c>
      <c r="OH520">
        <v>849333333.33333337</v>
      </c>
      <c r="OI520">
        <v>13172666666.666666</v>
      </c>
      <c r="OJ520">
        <v>7451666666.666667</v>
      </c>
      <c r="OK520">
        <v>95627333333.333328</v>
      </c>
      <c r="OL520">
        <v>22468666666.666668</v>
      </c>
      <c r="OM520">
        <v>19950666666.666668</v>
      </c>
      <c r="ON520">
        <v>2497333333.3333335</v>
      </c>
      <c r="OO520">
        <v>20666666.666666668</v>
      </c>
      <c r="OP520">
        <v>19209666666.666668</v>
      </c>
      <c r="OQ520">
        <v>10887333333.333334</v>
      </c>
      <c r="OR520">
        <v>4694000000</v>
      </c>
      <c r="OS520">
        <v>3628666666.6666665</v>
      </c>
      <c r="OT520">
        <v>21317333333.333332</v>
      </c>
      <c r="OU520">
        <v>13371333333.333334</v>
      </c>
      <c r="OV520">
        <v>8194000000</v>
      </c>
      <c r="OW520">
        <v>-3022000000</v>
      </c>
      <c r="OX520">
        <v>13198333333.333334</v>
      </c>
      <c r="OY520">
        <v>16220000000</v>
      </c>
      <c r="OZ520">
        <v>23331000000</v>
      </c>
      <c r="PA520">
        <v>103832666666.66667</v>
      </c>
      <c r="PB520">
        <v>80501666666.666672</v>
      </c>
    </row>
    <row r="521" spans="1:418" x14ac:dyDescent="0.45">
      <c r="A521" s="71">
        <v>32874</v>
      </c>
      <c r="B521">
        <v>127.5</v>
      </c>
      <c r="C521">
        <v>126.1</v>
      </c>
      <c r="D521">
        <v>136.30000000000001</v>
      </c>
      <c r="E521">
        <v>141.69999999999999</v>
      </c>
      <c r="F521">
        <v>135.80000000000001</v>
      </c>
      <c r="H521">
        <v>155.1</v>
      </c>
      <c r="I521">
        <v>142.69999999999999</v>
      </c>
      <c r="J521">
        <v>141.1</v>
      </c>
      <c r="K521">
        <v>141.1</v>
      </c>
      <c r="L521">
        <v>111.2</v>
      </c>
      <c r="M521">
        <v>105.2</v>
      </c>
      <c r="N521">
        <v>110.6</v>
      </c>
      <c r="O521">
        <v>110.9</v>
      </c>
      <c r="Q521">
        <v>108.6</v>
      </c>
      <c r="R521">
        <v>116</v>
      </c>
      <c r="S521">
        <v>97.8</v>
      </c>
      <c r="U521">
        <v>146.30000000000001</v>
      </c>
      <c r="V521">
        <v>163.69999999999999</v>
      </c>
      <c r="W521">
        <v>112.5</v>
      </c>
      <c r="AA521">
        <v>115.5</v>
      </c>
      <c r="AL521">
        <v>123.3</v>
      </c>
      <c r="AP521">
        <v>129.4</v>
      </c>
      <c r="AQ521">
        <v>129.69999999999999</v>
      </c>
      <c r="AR521">
        <v>129.80000000000001</v>
      </c>
      <c r="AS521">
        <v>136.80000000000001</v>
      </c>
      <c r="AT521">
        <v>137.80000000000001</v>
      </c>
      <c r="AU521">
        <v>123.7</v>
      </c>
      <c r="AW521">
        <v>120.6</v>
      </c>
      <c r="BC521">
        <v>117.6</v>
      </c>
      <c r="BD521">
        <v>138.1</v>
      </c>
      <c r="BG521">
        <v>126.1</v>
      </c>
      <c r="BH521">
        <v>125.2</v>
      </c>
      <c r="BI521">
        <v>122.5</v>
      </c>
      <c r="BJ521">
        <v>124.5</v>
      </c>
      <c r="BK521">
        <v>114.4</v>
      </c>
      <c r="BM521">
        <v>120.2</v>
      </c>
      <c r="BO521">
        <v>104.6</v>
      </c>
      <c r="BQ521">
        <v>121</v>
      </c>
      <c r="BR521">
        <v>141.1</v>
      </c>
      <c r="BS521">
        <v>131.69999999999999</v>
      </c>
      <c r="CB521">
        <v>145.69999999999999</v>
      </c>
      <c r="CF521">
        <v>160</v>
      </c>
      <c r="CG521">
        <v>136.80000000000001</v>
      </c>
      <c r="CH521">
        <v>124.5</v>
      </c>
      <c r="CJ521">
        <v>125.1</v>
      </c>
      <c r="CL521">
        <v>127.4</v>
      </c>
      <c r="CM521">
        <v>124.3</v>
      </c>
      <c r="CO521">
        <v>149</v>
      </c>
      <c r="CP521">
        <v>165.8</v>
      </c>
      <c r="CQ521">
        <v>169.6</v>
      </c>
      <c r="CR521">
        <v>137.5</v>
      </c>
      <c r="CS521">
        <v>135.69999999999999</v>
      </c>
      <c r="CU521">
        <v>164.7</v>
      </c>
      <c r="CW521">
        <v>162.1</v>
      </c>
      <c r="CX521">
        <v>160.1</v>
      </c>
      <c r="CZ521">
        <v>246.3</v>
      </c>
      <c r="DA521">
        <v>161.9</v>
      </c>
      <c r="DI521">
        <v>112</v>
      </c>
      <c r="DK521">
        <v>110.8</v>
      </c>
      <c r="DQ521">
        <v>121</v>
      </c>
      <c r="DR521">
        <v>122.4</v>
      </c>
      <c r="DS521">
        <v>116.7</v>
      </c>
      <c r="DV521">
        <v>123</v>
      </c>
      <c r="DX521">
        <v>105.7</v>
      </c>
      <c r="EB521">
        <v>128.19999999999999</v>
      </c>
      <c r="EC521">
        <v>133.69999999999999</v>
      </c>
      <c r="EE521">
        <v>127.7</v>
      </c>
      <c r="EF521">
        <v>125.5</v>
      </c>
      <c r="EI521">
        <v>110.6</v>
      </c>
      <c r="EK521">
        <v>130.4</v>
      </c>
      <c r="EP521">
        <v>126.7</v>
      </c>
      <c r="EQ521">
        <v>120.6</v>
      </c>
      <c r="ER521">
        <v>121.2</v>
      </c>
      <c r="EV521">
        <v>112.9</v>
      </c>
      <c r="EW521">
        <v>141.4</v>
      </c>
      <c r="EY521">
        <v>119.9</v>
      </c>
      <c r="EZ521">
        <v>118.4</v>
      </c>
      <c r="FA521">
        <v>120.8</v>
      </c>
      <c r="FB521">
        <v>123.4</v>
      </c>
      <c r="FC521">
        <v>116.5</v>
      </c>
      <c r="FE521">
        <v>117.7</v>
      </c>
      <c r="FF521">
        <v>107.7</v>
      </c>
      <c r="FG521">
        <v>117.6</v>
      </c>
      <c r="FH521">
        <v>117.1</v>
      </c>
      <c r="FI521">
        <v>107.9</v>
      </c>
      <c r="FJ521">
        <v>121.8</v>
      </c>
      <c r="FM521">
        <v>120.4</v>
      </c>
      <c r="FO521">
        <v>120.4</v>
      </c>
      <c r="FP521">
        <v>114.8</v>
      </c>
      <c r="FQ521">
        <v>123</v>
      </c>
      <c r="FR521">
        <v>118.4</v>
      </c>
      <c r="FS521">
        <v>107</v>
      </c>
      <c r="FT521">
        <v>115</v>
      </c>
      <c r="FX521">
        <v>117</v>
      </c>
      <c r="FY521">
        <v>115.9</v>
      </c>
      <c r="GA521">
        <v>121.3</v>
      </c>
      <c r="GC521">
        <v>121.2</v>
      </c>
      <c r="GD521">
        <v>119.7</v>
      </c>
      <c r="GE521">
        <v>114.5</v>
      </c>
      <c r="GF521">
        <v>119.2</v>
      </c>
      <c r="GH521">
        <v>93.5</v>
      </c>
      <c r="GI521">
        <v>92.9</v>
      </c>
      <c r="GJ521">
        <v>90.5</v>
      </c>
      <c r="GL521">
        <v>96.2</v>
      </c>
      <c r="GP521">
        <v>127.5</v>
      </c>
      <c r="GR521">
        <v>172.3</v>
      </c>
      <c r="GU521">
        <v>131.80000000000001</v>
      </c>
      <c r="GV521">
        <v>134.80000000000001</v>
      </c>
      <c r="GW521">
        <v>139.4</v>
      </c>
      <c r="GZ521">
        <v>156</v>
      </c>
      <c r="HA521">
        <v>157.30000000000001</v>
      </c>
      <c r="HB521">
        <v>173.4</v>
      </c>
      <c r="HC521">
        <v>155.69999999999999</v>
      </c>
      <c r="HD521">
        <v>151.30000000000001</v>
      </c>
      <c r="HE521">
        <v>155.30000000000001</v>
      </c>
      <c r="HH521">
        <v>117.4</v>
      </c>
      <c r="HI521">
        <v>15.4</v>
      </c>
      <c r="HL521">
        <v>132.1</v>
      </c>
      <c r="IA521">
        <v>113.4</v>
      </c>
      <c r="IE521">
        <v>128.4</v>
      </c>
      <c r="IH521">
        <v>115.7</v>
      </c>
      <c r="IN521">
        <v>147</v>
      </c>
      <c r="IQ521">
        <v>119.8</v>
      </c>
      <c r="IR521">
        <v>133.69999999999999</v>
      </c>
      <c r="IU521">
        <v>167</v>
      </c>
      <c r="IV521">
        <v>169.5</v>
      </c>
      <c r="IW521">
        <v>168.4</v>
      </c>
      <c r="IX521">
        <v>16.7</v>
      </c>
      <c r="JJ521">
        <v>153.5</v>
      </c>
      <c r="JL521">
        <v>10.9</v>
      </c>
      <c r="JQ521">
        <v>145.80000000000001</v>
      </c>
      <c r="JR521">
        <v>153.1</v>
      </c>
      <c r="JT521">
        <v>115.3</v>
      </c>
      <c r="JX521">
        <v>132.1</v>
      </c>
      <c r="JY521">
        <v>131.5</v>
      </c>
      <c r="JZ521">
        <v>127</v>
      </c>
      <c r="KA521">
        <v>123.7</v>
      </c>
      <c r="KB521">
        <v>130.30000000000001</v>
      </c>
      <c r="KC521">
        <v>131.30000000000001</v>
      </c>
      <c r="KD521">
        <v>125.8</v>
      </c>
      <c r="KE521">
        <v>125.1</v>
      </c>
      <c r="KF521">
        <v>378.6</v>
      </c>
      <c r="KG521">
        <v>118.4</v>
      </c>
      <c r="KH521">
        <v>118.5</v>
      </c>
      <c r="KI521">
        <v>131.1</v>
      </c>
      <c r="KJ521">
        <v>114.9</v>
      </c>
      <c r="KK521">
        <v>114.5</v>
      </c>
      <c r="KL521">
        <v>122.3</v>
      </c>
      <c r="KM521">
        <v>115.5</v>
      </c>
      <c r="KN521">
        <v>115.1</v>
      </c>
      <c r="KQ521">
        <v>133.4</v>
      </c>
      <c r="KR521">
        <v>138.9</v>
      </c>
      <c r="KT521">
        <v>14547000000</v>
      </c>
      <c r="KU521">
        <v>1245982666666.6667</v>
      </c>
      <c r="KV521">
        <v>496522333333.33331</v>
      </c>
      <c r="KW521">
        <v>171798000000</v>
      </c>
      <c r="KX521">
        <v>72801000000</v>
      </c>
      <c r="KY521">
        <v>48892000000</v>
      </c>
      <c r="KZ521">
        <v>14357000000</v>
      </c>
      <c r="LA521">
        <v>9552000000</v>
      </c>
      <c r="LB521">
        <v>41521333333.333336</v>
      </c>
      <c r="LC521">
        <v>24043000000</v>
      </c>
      <c r="LD521">
        <v>8024333333.333333</v>
      </c>
      <c r="LE521">
        <v>6230333333.333333</v>
      </c>
      <c r="LF521">
        <v>3223666666.6666665</v>
      </c>
      <c r="LG521">
        <v>35568000000</v>
      </c>
      <c r="LH521">
        <v>18837333333.333332</v>
      </c>
      <c r="LI521">
        <v>6744666666.666667</v>
      </c>
      <c r="LJ521">
        <v>5746333333.333333</v>
      </c>
      <c r="LK521">
        <v>3552333333.3333335</v>
      </c>
      <c r="LL521">
        <v>687333333.33333337</v>
      </c>
      <c r="LM521">
        <v>21907666666.666668</v>
      </c>
      <c r="LN521">
        <v>10126000000</v>
      </c>
      <c r="LO521">
        <v>6202666666.666667</v>
      </c>
      <c r="LP521">
        <v>1732333333.3333333</v>
      </c>
      <c r="LQ521">
        <v>3251333333.3333335</v>
      </c>
      <c r="LR521">
        <v>595333333.33333337</v>
      </c>
      <c r="LS521">
        <v>324724333333.33331</v>
      </c>
      <c r="LT521">
        <v>127664333333.33333</v>
      </c>
      <c r="LU521">
        <v>111657666666.66667</v>
      </c>
      <c r="LV521">
        <v>15780333333.333334</v>
      </c>
      <c r="LW521">
        <v>226333333.33333334</v>
      </c>
      <c r="LX521">
        <v>65223333333.333336</v>
      </c>
      <c r="LY521">
        <v>53485000000</v>
      </c>
      <c r="LZ521">
        <v>31647333333.333332</v>
      </c>
      <c r="MA521">
        <v>19142333333.333332</v>
      </c>
      <c r="MB521">
        <v>2695333333.3333335</v>
      </c>
      <c r="MC521">
        <v>11738333333.333334</v>
      </c>
      <c r="MD521">
        <v>38805333333.333336</v>
      </c>
      <c r="ME521">
        <v>34821333333.333336</v>
      </c>
      <c r="MF521">
        <v>3983666666.6666665</v>
      </c>
      <c r="MG521">
        <v>93031333333.333328</v>
      </c>
      <c r="MH521">
        <v>18860000000</v>
      </c>
      <c r="MI521">
        <v>17045666666.666666</v>
      </c>
      <c r="MJ521">
        <v>17885666666.666668</v>
      </c>
      <c r="MK521">
        <v>12973000000</v>
      </c>
      <c r="ML521">
        <v>13403666666.666666</v>
      </c>
      <c r="MM521">
        <v>11906666666.666666</v>
      </c>
      <c r="MN521">
        <v>956000000</v>
      </c>
      <c r="MO521">
        <v>749460666666.66663</v>
      </c>
      <c r="MP521">
        <v>725652333333.33337</v>
      </c>
      <c r="MQ521">
        <v>225074666666.66666</v>
      </c>
      <c r="MR521">
        <v>185024333333.33334</v>
      </c>
      <c r="MS521">
        <v>48976666666.666664</v>
      </c>
      <c r="MT521">
        <v>133784000000</v>
      </c>
      <c r="MU521">
        <v>2051333333.3333333</v>
      </c>
      <c r="MV521">
        <v>212333333.33333334</v>
      </c>
      <c r="MW521">
        <v>40050333333.333336</v>
      </c>
      <c r="MX521">
        <v>8863666666.666666</v>
      </c>
      <c r="MY521">
        <v>31186666666.666668</v>
      </c>
      <c r="MZ521">
        <v>22755333333.333332</v>
      </c>
      <c r="NA521">
        <v>8431333333.333333</v>
      </c>
      <c r="NB521">
        <v>161028333333.33334</v>
      </c>
      <c r="NC521">
        <v>73104000000</v>
      </c>
      <c r="ND521">
        <v>43112000000</v>
      </c>
      <c r="NE521">
        <v>10590333333.333334</v>
      </c>
      <c r="NF521">
        <v>19401666666.666668</v>
      </c>
      <c r="NG521">
        <v>87924333333.333328</v>
      </c>
      <c r="NH521">
        <v>73725000000</v>
      </c>
      <c r="NI521">
        <v>14199333333.333334</v>
      </c>
      <c r="NJ521">
        <v>41552000000</v>
      </c>
      <c r="NK521">
        <v>28719000000</v>
      </c>
      <c r="NL521">
        <v>24559666666.666668</v>
      </c>
      <c r="NM521">
        <v>4159666666.6666665</v>
      </c>
      <c r="NN521">
        <v>12832666666.666666</v>
      </c>
      <c r="NO521">
        <v>4125000000</v>
      </c>
      <c r="NP521">
        <v>8582666666.666667</v>
      </c>
      <c r="NQ521">
        <v>124666666.66666667</v>
      </c>
      <c r="NR521">
        <v>39071666666.666664</v>
      </c>
      <c r="NS521">
        <v>15933666666.666666</v>
      </c>
      <c r="NT521">
        <v>12126333333.333334</v>
      </c>
      <c r="NU521">
        <v>7646333333.333333</v>
      </c>
      <c r="NV521">
        <v>3365333333.3333335</v>
      </c>
      <c r="NW521">
        <v>85666666666.666672</v>
      </c>
      <c r="NX521">
        <v>76452000000</v>
      </c>
      <c r="NY521">
        <v>74229333333.333328</v>
      </c>
      <c r="NZ521">
        <v>2222666666.6666665</v>
      </c>
      <c r="OA521">
        <v>9215000000</v>
      </c>
      <c r="OB521">
        <v>75761000000</v>
      </c>
      <c r="OC521">
        <v>39959000000</v>
      </c>
      <c r="OD521">
        <v>23875333333.333332</v>
      </c>
      <c r="OE521">
        <v>16083666666.666666</v>
      </c>
      <c r="OF521">
        <v>35801666666.666664</v>
      </c>
      <c r="OG521">
        <v>13336333333.333334</v>
      </c>
      <c r="OH521">
        <v>836000000</v>
      </c>
      <c r="OI521">
        <v>13806333333.333334</v>
      </c>
      <c r="OJ521">
        <v>7823000000</v>
      </c>
      <c r="OK521">
        <v>97498000000</v>
      </c>
      <c r="OL521">
        <v>22468000000</v>
      </c>
      <c r="OM521">
        <v>19936000000</v>
      </c>
      <c r="ON521">
        <v>2508000000</v>
      </c>
      <c r="OO521">
        <v>24000000</v>
      </c>
      <c r="OP521">
        <v>19629333333.333332</v>
      </c>
      <c r="OQ521">
        <v>11145333333.333334</v>
      </c>
      <c r="OR521">
        <v>4802000000</v>
      </c>
      <c r="OS521">
        <v>3682333333.3333335</v>
      </c>
      <c r="OT521">
        <v>21943000000</v>
      </c>
      <c r="OU521">
        <v>13379666666.666666</v>
      </c>
      <c r="OV521">
        <v>8319333333.333333</v>
      </c>
      <c r="OW521">
        <v>-2788333333.3333335</v>
      </c>
      <c r="OX521">
        <v>14145666666.666666</v>
      </c>
      <c r="OY521">
        <v>16933666666.666666</v>
      </c>
      <c r="OZ521">
        <v>23808333333.333332</v>
      </c>
      <c r="PA521">
        <v>106595000000</v>
      </c>
      <c r="PB521">
        <v>82786666666.666672</v>
      </c>
    </row>
    <row r="522" spans="1:418" x14ac:dyDescent="0.45">
      <c r="A522" s="71">
        <v>32905</v>
      </c>
      <c r="B522">
        <v>128</v>
      </c>
      <c r="C522">
        <v>126.2</v>
      </c>
      <c r="D522">
        <v>136.6</v>
      </c>
      <c r="E522">
        <v>142</v>
      </c>
      <c r="F522">
        <v>136.1</v>
      </c>
      <c r="H522">
        <v>155.9</v>
      </c>
      <c r="I522">
        <v>143.4</v>
      </c>
      <c r="J522">
        <v>141.19999999999999</v>
      </c>
      <c r="K522">
        <v>141.19999999999999</v>
      </c>
      <c r="L522">
        <v>110.7</v>
      </c>
      <c r="M522">
        <v>103.9</v>
      </c>
      <c r="N522">
        <v>92.8</v>
      </c>
      <c r="O522">
        <v>89.8</v>
      </c>
      <c r="Q522">
        <v>109.6</v>
      </c>
      <c r="R522">
        <v>117.2</v>
      </c>
      <c r="S522">
        <v>98.4</v>
      </c>
      <c r="U522">
        <v>146.9</v>
      </c>
      <c r="V522">
        <v>165</v>
      </c>
      <c r="W522">
        <v>112.7</v>
      </c>
      <c r="AA522">
        <v>115.3</v>
      </c>
      <c r="AL522">
        <v>123.6</v>
      </c>
      <c r="AP522">
        <v>130.5</v>
      </c>
      <c r="AQ522">
        <v>130.80000000000001</v>
      </c>
      <c r="AR522">
        <v>131.30000000000001</v>
      </c>
      <c r="AS522">
        <v>137.30000000000001</v>
      </c>
      <c r="AT522">
        <v>137.4</v>
      </c>
      <c r="AU522">
        <v>123.5</v>
      </c>
      <c r="AW522">
        <v>119.6</v>
      </c>
      <c r="BC522">
        <v>117.6</v>
      </c>
      <c r="BD522">
        <v>137.80000000000001</v>
      </c>
      <c r="BG522">
        <v>127</v>
      </c>
      <c r="BH522">
        <v>127</v>
      </c>
      <c r="BI522">
        <v>124</v>
      </c>
      <c r="BJ522">
        <v>126.4</v>
      </c>
      <c r="BK522">
        <v>116.6</v>
      </c>
      <c r="BM522">
        <v>121.1</v>
      </c>
      <c r="BO522">
        <v>106.6</v>
      </c>
      <c r="BQ522">
        <v>123.5</v>
      </c>
      <c r="BR522">
        <v>141.1</v>
      </c>
      <c r="BS522">
        <v>131</v>
      </c>
      <c r="CB522">
        <v>149.19999999999999</v>
      </c>
      <c r="CF522">
        <v>164.4</v>
      </c>
      <c r="CG522">
        <v>125.3</v>
      </c>
      <c r="CH522">
        <v>125.9</v>
      </c>
      <c r="CJ522">
        <v>126.6</v>
      </c>
      <c r="CL522">
        <v>129.1</v>
      </c>
      <c r="CM522">
        <v>125.7</v>
      </c>
      <c r="CO522">
        <v>154.19999999999999</v>
      </c>
      <c r="CP522">
        <v>172</v>
      </c>
      <c r="CQ522">
        <v>168.1</v>
      </c>
      <c r="CR522">
        <v>139.19999999999999</v>
      </c>
      <c r="CS522">
        <v>138.19999999999999</v>
      </c>
      <c r="CU522">
        <v>173.2</v>
      </c>
      <c r="CW522">
        <v>176.1</v>
      </c>
      <c r="CX522">
        <v>166.1</v>
      </c>
      <c r="CZ522">
        <v>321.8</v>
      </c>
      <c r="DA522">
        <v>161.6</v>
      </c>
      <c r="DI522">
        <v>112.1</v>
      </c>
      <c r="DK522">
        <v>111</v>
      </c>
      <c r="DQ522">
        <v>121.3</v>
      </c>
      <c r="DR522">
        <v>122.8</v>
      </c>
      <c r="DS522">
        <v>117.6</v>
      </c>
      <c r="DV522">
        <v>122.8</v>
      </c>
      <c r="DX522">
        <v>105.7</v>
      </c>
      <c r="EB522">
        <v>128.69999999999999</v>
      </c>
      <c r="EC522">
        <v>134.1</v>
      </c>
      <c r="EE522">
        <v>128.30000000000001</v>
      </c>
      <c r="EF522">
        <v>126.1</v>
      </c>
      <c r="EI522">
        <v>110.6</v>
      </c>
      <c r="EK522">
        <v>131.1</v>
      </c>
      <c r="EP522">
        <v>127</v>
      </c>
      <c r="EQ522">
        <v>121.1</v>
      </c>
      <c r="ER522">
        <v>121.6</v>
      </c>
      <c r="EV522">
        <v>113.4</v>
      </c>
      <c r="EW522">
        <v>141.5</v>
      </c>
      <c r="EY522">
        <v>122</v>
      </c>
      <c r="EZ522">
        <v>118.8</v>
      </c>
      <c r="FA522">
        <v>121.8</v>
      </c>
      <c r="FB522">
        <v>124.9</v>
      </c>
      <c r="FC522">
        <v>116.8</v>
      </c>
      <c r="FE522">
        <v>117.5</v>
      </c>
      <c r="FF522">
        <v>106.5</v>
      </c>
      <c r="FG522">
        <v>120</v>
      </c>
      <c r="FH522">
        <v>120.1</v>
      </c>
      <c r="FI522">
        <v>108.2</v>
      </c>
      <c r="FJ522">
        <v>121.4</v>
      </c>
      <c r="FM522">
        <v>119.9</v>
      </c>
      <c r="FO522">
        <v>119.9</v>
      </c>
      <c r="FP522">
        <v>115.8</v>
      </c>
      <c r="FQ522">
        <v>122.7</v>
      </c>
      <c r="FR522">
        <v>120.2</v>
      </c>
      <c r="FS522">
        <v>108.4</v>
      </c>
      <c r="FT522">
        <v>126</v>
      </c>
      <c r="FX522">
        <v>117.2</v>
      </c>
      <c r="FY522">
        <v>116</v>
      </c>
      <c r="GA522">
        <v>121.2</v>
      </c>
      <c r="GC522">
        <v>121</v>
      </c>
      <c r="GD522">
        <v>121</v>
      </c>
      <c r="GE522">
        <v>114.1</v>
      </c>
      <c r="GF522">
        <v>118.7</v>
      </c>
      <c r="GH522">
        <v>93.3</v>
      </c>
      <c r="GI522">
        <v>93</v>
      </c>
      <c r="GJ522">
        <v>90.7</v>
      </c>
      <c r="GL522">
        <v>96.4</v>
      </c>
      <c r="GP522">
        <v>127.6</v>
      </c>
      <c r="GR522">
        <v>173.6</v>
      </c>
      <c r="GU522">
        <v>134</v>
      </c>
      <c r="GV522">
        <v>138.19999999999999</v>
      </c>
      <c r="GW522">
        <v>140</v>
      </c>
      <c r="GZ522">
        <v>157.1</v>
      </c>
      <c r="HA522">
        <v>158.69999999999999</v>
      </c>
      <c r="HB522">
        <v>175.4</v>
      </c>
      <c r="HC522">
        <v>156.69999999999999</v>
      </c>
      <c r="HD522">
        <v>152</v>
      </c>
      <c r="HE522">
        <v>156.19999999999999</v>
      </c>
      <c r="HH522">
        <v>117.8</v>
      </c>
      <c r="HI522">
        <v>15.5</v>
      </c>
      <c r="HL522">
        <v>133.30000000000001</v>
      </c>
      <c r="IA522">
        <v>113.4</v>
      </c>
      <c r="IE522">
        <v>128.1</v>
      </c>
      <c r="IH522">
        <v>116.7</v>
      </c>
      <c r="IN522">
        <v>147</v>
      </c>
      <c r="IQ522">
        <v>120.9</v>
      </c>
      <c r="IR522">
        <v>134.30000000000001</v>
      </c>
      <c r="IU522">
        <v>168.1</v>
      </c>
      <c r="IV522">
        <v>170.5</v>
      </c>
      <c r="IW522">
        <v>169.4</v>
      </c>
      <c r="IX522">
        <v>16.899999999999999</v>
      </c>
      <c r="JJ522">
        <v>154.30000000000001</v>
      </c>
      <c r="JL522">
        <v>11</v>
      </c>
      <c r="JQ522">
        <v>146.5</v>
      </c>
      <c r="JR522">
        <v>153.6</v>
      </c>
      <c r="JT522">
        <v>115.1</v>
      </c>
      <c r="JX522">
        <v>132.69999999999999</v>
      </c>
      <c r="JY522">
        <v>132.19999999999999</v>
      </c>
      <c r="JZ522">
        <v>127.4</v>
      </c>
      <c r="KA522">
        <v>124.2</v>
      </c>
      <c r="KB522">
        <v>131</v>
      </c>
      <c r="KC522">
        <v>132</v>
      </c>
      <c r="KD522">
        <v>126.3</v>
      </c>
      <c r="KE522">
        <v>125.7</v>
      </c>
      <c r="KF522">
        <v>378.6</v>
      </c>
      <c r="KG522">
        <v>120.8</v>
      </c>
      <c r="KH522">
        <v>119.5</v>
      </c>
      <c r="KI522">
        <v>132.6</v>
      </c>
      <c r="KJ522">
        <v>115.1</v>
      </c>
      <c r="KK522">
        <v>114.7</v>
      </c>
      <c r="KL522">
        <v>123</v>
      </c>
      <c r="KM522">
        <v>116.3</v>
      </c>
      <c r="KN522">
        <v>115.9</v>
      </c>
      <c r="KQ522">
        <v>133.9</v>
      </c>
      <c r="KR522">
        <v>139.69999999999999</v>
      </c>
      <c r="KT522">
        <v>14547000000</v>
      </c>
      <c r="KU522">
        <v>1245982666666.6667</v>
      </c>
      <c r="KV522">
        <v>496522333333.33331</v>
      </c>
      <c r="KW522">
        <v>171798000000</v>
      </c>
      <c r="KX522">
        <v>72801000000</v>
      </c>
      <c r="KY522">
        <v>48892000000</v>
      </c>
      <c r="KZ522">
        <v>14357000000</v>
      </c>
      <c r="LA522">
        <v>9552000000</v>
      </c>
      <c r="LB522">
        <v>41521333333.333336</v>
      </c>
      <c r="LC522">
        <v>24043000000</v>
      </c>
      <c r="LD522">
        <v>8024333333.333333</v>
      </c>
      <c r="LE522">
        <v>6230333333.333333</v>
      </c>
      <c r="LF522">
        <v>3223666666.6666665</v>
      </c>
      <c r="LG522">
        <v>35568000000</v>
      </c>
      <c r="LH522">
        <v>18837333333.333332</v>
      </c>
      <c r="LI522">
        <v>6744666666.666667</v>
      </c>
      <c r="LJ522">
        <v>5746333333.333333</v>
      </c>
      <c r="LK522">
        <v>3552333333.3333335</v>
      </c>
      <c r="LL522">
        <v>687333333.33333337</v>
      </c>
      <c r="LM522">
        <v>21907666666.666668</v>
      </c>
      <c r="LN522">
        <v>10126000000</v>
      </c>
      <c r="LO522">
        <v>6202666666.666667</v>
      </c>
      <c r="LP522">
        <v>1732333333.3333333</v>
      </c>
      <c r="LQ522">
        <v>3251333333.3333335</v>
      </c>
      <c r="LR522">
        <v>595333333.33333337</v>
      </c>
      <c r="LS522">
        <v>324724333333.33331</v>
      </c>
      <c r="LT522">
        <v>127664333333.33333</v>
      </c>
      <c r="LU522">
        <v>111657666666.66667</v>
      </c>
      <c r="LV522">
        <v>15780333333.333334</v>
      </c>
      <c r="LW522">
        <v>226333333.33333334</v>
      </c>
      <c r="LX522">
        <v>65223333333.333336</v>
      </c>
      <c r="LY522">
        <v>53485000000</v>
      </c>
      <c r="LZ522">
        <v>31647333333.333332</v>
      </c>
      <c r="MA522">
        <v>19142333333.333332</v>
      </c>
      <c r="MB522">
        <v>2695333333.3333335</v>
      </c>
      <c r="MC522">
        <v>11738333333.333334</v>
      </c>
      <c r="MD522">
        <v>38805333333.333336</v>
      </c>
      <c r="ME522">
        <v>34821333333.333336</v>
      </c>
      <c r="MF522">
        <v>3983666666.6666665</v>
      </c>
      <c r="MG522">
        <v>93031333333.333328</v>
      </c>
      <c r="MH522">
        <v>18860000000</v>
      </c>
      <c r="MI522">
        <v>17045666666.666666</v>
      </c>
      <c r="MJ522">
        <v>17885666666.666668</v>
      </c>
      <c r="MK522">
        <v>12973000000</v>
      </c>
      <c r="ML522">
        <v>13403666666.666666</v>
      </c>
      <c r="MM522">
        <v>11906666666.666666</v>
      </c>
      <c r="MN522">
        <v>956000000</v>
      </c>
      <c r="MO522">
        <v>749460666666.66663</v>
      </c>
      <c r="MP522">
        <v>725652333333.33337</v>
      </c>
      <c r="MQ522">
        <v>225074666666.66666</v>
      </c>
      <c r="MR522">
        <v>185024333333.33334</v>
      </c>
      <c r="MS522">
        <v>48976666666.666664</v>
      </c>
      <c r="MT522">
        <v>133784000000</v>
      </c>
      <c r="MU522">
        <v>2051333333.3333333</v>
      </c>
      <c r="MV522">
        <v>212333333.33333334</v>
      </c>
      <c r="MW522">
        <v>40050333333.333336</v>
      </c>
      <c r="MX522">
        <v>8863666666.666666</v>
      </c>
      <c r="MY522">
        <v>31186666666.666668</v>
      </c>
      <c r="MZ522">
        <v>22755333333.333332</v>
      </c>
      <c r="NA522">
        <v>8431333333.333333</v>
      </c>
      <c r="NB522">
        <v>161028333333.33334</v>
      </c>
      <c r="NC522">
        <v>73104000000</v>
      </c>
      <c r="ND522">
        <v>43112000000</v>
      </c>
      <c r="NE522">
        <v>10590333333.333334</v>
      </c>
      <c r="NF522">
        <v>19401666666.666668</v>
      </c>
      <c r="NG522">
        <v>87924333333.333328</v>
      </c>
      <c r="NH522">
        <v>73725000000</v>
      </c>
      <c r="NI522">
        <v>14199333333.333334</v>
      </c>
      <c r="NJ522">
        <v>41552000000</v>
      </c>
      <c r="NK522">
        <v>28719000000</v>
      </c>
      <c r="NL522">
        <v>24559666666.666668</v>
      </c>
      <c r="NM522">
        <v>4159666666.6666665</v>
      </c>
      <c r="NN522">
        <v>12832666666.666666</v>
      </c>
      <c r="NO522">
        <v>4125000000</v>
      </c>
      <c r="NP522">
        <v>8582666666.666667</v>
      </c>
      <c r="NQ522">
        <v>124666666.66666667</v>
      </c>
      <c r="NR522">
        <v>39071666666.666664</v>
      </c>
      <c r="NS522">
        <v>15933666666.666666</v>
      </c>
      <c r="NT522">
        <v>12126333333.333334</v>
      </c>
      <c r="NU522">
        <v>7646333333.333333</v>
      </c>
      <c r="NV522">
        <v>3365333333.3333335</v>
      </c>
      <c r="NW522">
        <v>85666666666.666672</v>
      </c>
      <c r="NX522">
        <v>76452000000</v>
      </c>
      <c r="NY522">
        <v>74229333333.333328</v>
      </c>
      <c r="NZ522">
        <v>2222666666.6666665</v>
      </c>
      <c r="OA522">
        <v>9215000000</v>
      </c>
      <c r="OB522">
        <v>75761000000</v>
      </c>
      <c r="OC522">
        <v>39959000000</v>
      </c>
      <c r="OD522">
        <v>23875333333.333332</v>
      </c>
      <c r="OE522">
        <v>16083666666.666666</v>
      </c>
      <c r="OF522">
        <v>35801666666.666664</v>
      </c>
      <c r="OG522">
        <v>13336333333.333334</v>
      </c>
      <c r="OH522">
        <v>836000000</v>
      </c>
      <c r="OI522">
        <v>13806333333.333334</v>
      </c>
      <c r="OJ522">
        <v>7823000000</v>
      </c>
      <c r="OK522">
        <v>97498000000</v>
      </c>
      <c r="OL522">
        <v>22468000000</v>
      </c>
      <c r="OM522">
        <v>19936000000</v>
      </c>
      <c r="ON522">
        <v>2508000000</v>
      </c>
      <c r="OO522">
        <v>24000000</v>
      </c>
      <c r="OP522">
        <v>19629333333.333332</v>
      </c>
      <c r="OQ522">
        <v>11145333333.333334</v>
      </c>
      <c r="OR522">
        <v>4802000000</v>
      </c>
      <c r="OS522">
        <v>3682333333.3333335</v>
      </c>
      <c r="OT522">
        <v>21943000000</v>
      </c>
      <c r="OU522">
        <v>13379666666.666666</v>
      </c>
      <c r="OV522">
        <v>8319333333.333333</v>
      </c>
      <c r="OW522">
        <v>-2788333333.3333335</v>
      </c>
      <c r="OX522">
        <v>14145666666.666666</v>
      </c>
      <c r="OY522">
        <v>16933666666.666666</v>
      </c>
      <c r="OZ522">
        <v>23808333333.333332</v>
      </c>
      <c r="PA522">
        <v>106595000000</v>
      </c>
      <c r="PB522">
        <v>82786666666.666672</v>
      </c>
    </row>
    <row r="523" spans="1:418" x14ac:dyDescent="0.45">
      <c r="A523" s="71">
        <v>32933</v>
      </c>
      <c r="B523">
        <v>128.6</v>
      </c>
      <c r="C523">
        <v>126.8</v>
      </c>
      <c r="D523">
        <v>137.6</v>
      </c>
      <c r="E523">
        <v>143.1</v>
      </c>
      <c r="F523">
        <v>136.69999999999999</v>
      </c>
      <c r="H523">
        <v>156.69999999999999</v>
      </c>
      <c r="I523">
        <v>144.30000000000001</v>
      </c>
      <c r="J523">
        <v>142.6</v>
      </c>
      <c r="K523">
        <v>142.6</v>
      </c>
      <c r="L523">
        <v>110.7</v>
      </c>
      <c r="M523">
        <v>103.6</v>
      </c>
      <c r="N523">
        <v>89.8</v>
      </c>
      <c r="O523">
        <v>87.8</v>
      </c>
      <c r="Q523">
        <v>109.6</v>
      </c>
      <c r="R523">
        <v>117.1</v>
      </c>
      <c r="S523">
        <v>98.5</v>
      </c>
      <c r="U523">
        <v>147.80000000000001</v>
      </c>
      <c r="V523">
        <v>167.1</v>
      </c>
      <c r="W523">
        <v>112.6</v>
      </c>
      <c r="AA523">
        <v>116.4</v>
      </c>
      <c r="AL523">
        <v>123.9</v>
      </c>
      <c r="AP523">
        <v>130.69999999999999</v>
      </c>
      <c r="AQ523">
        <v>131</v>
      </c>
      <c r="AR523">
        <v>131.1</v>
      </c>
      <c r="AS523">
        <v>137.80000000000001</v>
      </c>
      <c r="AT523">
        <v>138.5</v>
      </c>
      <c r="AU523">
        <v>124.5</v>
      </c>
      <c r="AW523">
        <v>120.2</v>
      </c>
      <c r="BC523">
        <v>117.6</v>
      </c>
      <c r="BD523">
        <v>139.19999999999999</v>
      </c>
      <c r="BG523">
        <v>127.4</v>
      </c>
      <c r="BH523">
        <v>127.4</v>
      </c>
      <c r="BI523">
        <v>124.1</v>
      </c>
      <c r="BJ523">
        <v>126.1</v>
      </c>
      <c r="BK523">
        <v>116.3</v>
      </c>
      <c r="BM523">
        <v>122.3</v>
      </c>
      <c r="BO523">
        <v>106.2</v>
      </c>
      <c r="BQ523">
        <v>125</v>
      </c>
      <c r="BR523">
        <v>141.1</v>
      </c>
      <c r="BS523">
        <v>131.30000000000001</v>
      </c>
      <c r="CB523">
        <v>145.80000000000001</v>
      </c>
      <c r="CF523">
        <v>159.9</v>
      </c>
      <c r="CG523">
        <v>125.6</v>
      </c>
      <c r="CH523">
        <v>126.1</v>
      </c>
      <c r="CJ523">
        <v>126.5</v>
      </c>
      <c r="CL523">
        <v>129.9</v>
      </c>
      <c r="CM523">
        <v>125.2</v>
      </c>
      <c r="CO523">
        <v>151.5</v>
      </c>
      <c r="CP523">
        <v>165.6</v>
      </c>
      <c r="CQ523">
        <v>168.7</v>
      </c>
      <c r="CR523">
        <v>140.80000000000001</v>
      </c>
      <c r="CS523">
        <v>136.4</v>
      </c>
      <c r="CU523">
        <v>170.4</v>
      </c>
      <c r="CW523">
        <v>162.5</v>
      </c>
      <c r="CX523">
        <v>173</v>
      </c>
      <c r="CZ523">
        <v>248.4</v>
      </c>
      <c r="DA523">
        <v>148.4</v>
      </c>
      <c r="DI523">
        <v>112.3</v>
      </c>
      <c r="DK523">
        <v>111.6</v>
      </c>
      <c r="DQ523">
        <v>121.7</v>
      </c>
      <c r="DR523">
        <v>122.9</v>
      </c>
      <c r="DS523">
        <v>117.9</v>
      </c>
      <c r="DV523">
        <v>123.8</v>
      </c>
      <c r="DX523">
        <v>105.7</v>
      </c>
      <c r="EB523">
        <v>129.30000000000001</v>
      </c>
      <c r="EC523">
        <v>134.19999999999999</v>
      </c>
      <c r="EE523">
        <v>129.6</v>
      </c>
      <c r="EF523">
        <v>127.4</v>
      </c>
      <c r="EI523">
        <v>110.6</v>
      </c>
      <c r="EK523">
        <v>131.80000000000001</v>
      </c>
      <c r="EP523">
        <v>127.6</v>
      </c>
      <c r="EQ523">
        <v>121.5</v>
      </c>
      <c r="ER523">
        <v>122</v>
      </c>
      <c r="EV523">
        <v>113.5</v>
      </c>
      <c r="EW523">
        <v>142.4</v>
      </c>
      <c r="EY523">
        <v>123.8</v>
      </c>
      <c r="EZ523">
        <v>119.3</v>
      </c>
      <c r="FA523">
        <v>122.1</v>
      </c>
      <c r="FB523">
        <v>124.4</v>
      </c>
      <c r="FC523">
        <v>117</v>
      </c>
      <c r="FE523">
        <v>118.4</v>
      </c>
      <c r="FF523">
        <v>107.9</v>
      </c>
      <c r="FG523">
        <v>123.1</v>
      </c>
      <c r="FH523">
        <v>123.7</v>
      </c>
      <c r="FI523">
        <v>111.1</v>
      </c>
      <c r="FJ523">
        <v>132.5</v>
      </c>
      <c r="FM523">
        <v>120.2</v>
      </c>
      <c r="FO523">
        <v>120.2</v>
      </c>
      <c r="FP523">
        <v>116.4</v>
      </c>
      <c r="FQ523">
        <v>123.9</v>
      </c>
      <c r="FR523">
        <v>120.3</v>
      </c>
      <c r="FS523">
        <v>109</v>
      </c>
      <c r="FT523">
        <v>128</v>
      </c>
      <c r="FX523">
        <v>117.3</v>
      </c>
      <c r="FY523">
        <v>115.8</v>
      </c>
      <c r="GA523">
        <v>120.9</v>
      </c>
      <c r="GC523">
        <v>120.7</v>
      </c>
      <c r="GD523">
        <v>120.6</v>
      </c>
      <c r="GE523">
        <v>114.1</v>
      </c>
      <c r="GF523">
        <v>118.5</v>
      </c>
      <c r="GH523">
        <v>92.5</v>
      </c>
      <c r="GI523">
        <v>92.3</v>
      </c>
      <c r="GJ523">
        <v>90.2</v>
      </c>
      <c r="GL523">
        <v>95.9</v>
      </c>
      <c r="GP523">
        <v>128.6</v>
      </c>
      <c r="GR523">
        <v>174.5</v>
      </c>
      <c r="GU523">
        <v>136.4</v>
      </c>
      <c r="GV523">
        <v>141</v>
      </c>
      <c r="GW523">
        <v>141.1</v>
      </c>
      <c r="GZ523">
        <v>158.30000000000001</v>
      </c>
      <c r="HA523">
        <v>159.69999999999999</v>
      </c>
      <c r="HB523">
        <v>177.2</v>
      </c>
      <c r="HC523">
        <v>158</v>
      </c>
      <c r="HD523">
        <v>152.80000000000001</v>
      </c>
      <c r="HE523">
        <v>157.19999999999999</v>
      </c>
      <c r="HH523">
        <v>118.3</v>
      </c>
      <c r="HI523">
        <v>15.7</v>
      </c>
      <c r="HL523">
        <v>134.69999999999999</v>
      </c>
      <c r="IA523">
        <v>113.9</v>
      </c>
      <c r="IE523">
        <v>129</v>
      </c>
      <c r="IH523">
        <v>117.2</v>
      </c>
      <c r="IN523">
        <v>148.1</v>
      </c>
      <c r="IQ523">
        <v>121.8</v>
      </c>
      <c r="IR523">
        <v>134.69999999999999</v>
      </c>
      <c r="IU523">
        <v>169.1</v>
      </c>
      <c r="IV523">
        <v>171.5</v>
      </c>
      <c r="IW523">
        <v>170.6</v>
      </c>
      <c r="IX523">
        <v>17</v>
      </c>
      <c r="JJ523">
        <v>155.19999999999999</v>
      </c>
      <c r="JL523">
        <v>11</v>
      </c>
      <c r="JQ523">
        <v>147.30000000000001</v>
      </c>
      <c r="JR523">
        <v>155.1</v>
      </c>
      <c r="JT523">
        <v>115.9</v>
      </c>
      <c r="JX523">
        <v>133.5</v>
      </c>
      <c r="JY523">
        <v>132.9</v>
      </c>
      <c r="JZ523">
        <v>128.1</v>
      </c>
      <c r="KA523">
        <v>124.7</v>
      </c>
      <c r="KB523">
        <v>131.69999999999999</v>
      </c>
      <c r="KC523">
        <v>132.80000000000001</v>
      </c>
      <c r="KD523">
        <v>126.8</v>
      </c>
      <c r="KE523">
        <v>126.1</v>
      </c>
      <c r="KF523">
        <v>378.6</v>
      </c>
      <c r="KG523">
        <v>122.9</v>
      </c>
      <c r="KH523">
        <v>119.9</v>
      </c>
      <c r="KI523">
        <v>132.5</v>
      </c>
      <c r="KJ523">
        <v>115.3</v>
      </c>
      <c r="KK523">
        <v>114.9</v>
      </c>
      <c r="KL523">
        <v>123.6</v>
      </c>
      <c r="KM523">
        <v>116.8</v>
      </c>
      <c r="KN523">
        <v>116.5</v>
      </c>
      <c r="KQ523">
        <v>134.69999999999999</v>
      </c>
      <c r="KR523">
        <v>140.30000000000001</v>
      </c>
      <c r="KT523">
        <v>14547000000</v>
      </c>
      <c r="KU523">
        <v>1245982666666.6667</v>
      </c>
      <c r="KV523">
        <v>496522333333.33331</v>
      </c>
      <c r="KW523">
        <v>171798000000</v>
      </c>
      <c r="KX523">
        <v>72801000000</v>
      </c>
      <c r="KY523">
        <v>48892000000</v>
      </c>
      <c r="KZ523">
        <v>14357000000</v>
      </c>
      <c r="LA523">
        <v>9552000000</v>
      </c>
      <c r="LB523">
        <v>41521333333.333336</v>
      </c>
      <c r="LC523">
        <v>24043000000</v>
      </c>
      <c r="LD523">
        <v>8024333333.333333</v>
      </c>
      <c r="LE523">
        <v>6230333333.333333</v>
      </c>
      <c r="LF523">
        <v>3223666666.6666665</v>
      </c>
      <c r="LG523">
        <v>35568000000</v>
      </c>
      <c r="LH523">
        <v>18837333333.333332</v>
      </c>
      <c r="LI523">
        <v>6744666666.666667</v>
      </c>
      <c r="LJ523">
        <v>5746333333.333333</v>
      </c>
      <c r="LK523">
        <v>3552333333.3333335</v>
      </c>
      <c r="LL523">
        <v>687333333.33333337</v>
      </c>
      <c r="LM523">
        <v>21907666666.666668</v>
      </c>
      <c r="LN523">
        <v>10126000000</v>
      </c>
      <c r="LO523">
        <v>6202666666.666667</v>
      </c>
      <c r="LP523">
        <v>1732333333.3333333</v>
      </c>
      <c r="LQ523">
        <v>3251333333.3333335</v>
      </c>
      <c r="LR523">
        <v>595333333.33333337</v>
      </c>
      <c r="LS523">
        <v>324724333333.33331</v>
      </c>
      <c r="LT523">
        <v>127664333333.33333</v>
      </c>
      <c r="LU523">
        <v>111657666666.66667</v>
      </c>
      <c r="LV523">
        <v>15780333333.333334</v>
      </c>
      <c r="LW523">
        <v>226333333.33333334</v>
      </c>
      <c r="LX523">
        <v>65223333333.333336</v>
      </c>
      <c r="LY523">
        <v>53485000000</v>
      </c>
      <c r="LZ523">
        <v>31647333333.333332</v>
      </c>
      <c r="MA523">
        <v>19142333333.333332</v>
      </c>
      <c r="MB523">
        <v>2695333333.3333335</v>
      </c>
      <c r="MC523">
        <v>11738333333.333334</v>
      </c>
      <c r="MD523">
        <v>38805333333.333336</v>
      </c>
      <c r="ME523">
        <v>34821333333.333336</v>
      </c>
      <c r="MF523">
        <v>3983666666.6666665</v>
      </c>
      <c r="MG523">
        <v>93031333333.333328</v>
      </c>
      <c r="MH523">
        <v>18860000000</v>
      </c>
      <c r="MI523">
        <v>17045666666.666666</v>
      </c>
      <c r="MJ523">
        <v>17885666666.666668</v>
      </c>
      <c r="MK523">
        <v>12973000000</v>
      </c>
      <c r="ML523">
        <v>13403666666.666666</v>
      </c>
      <c r="MM523">
        <v>11906666666.666666</v>
      </c>
      <c r="MN523">
        <v>956000000</v>
      </c>
      <c r="MO523">
        <v>749460666666.66663</v>
      </c>
      <c r="MP523">
        <v>725652333333.33337</v>
      </c>
      <c r="MQ523">
        <v>225074666666.66666</v>
      </c>
      <c r="MR523">
        <v>185024333333.33334</v>
      </c>
      <c r="MS523">
        <v>48976666666.666664</v>
      </c>
      <c r="MT523">
        <v>133784000000</v>
      </c>
      <c r="MU523">
        <v>2051333333.3333333</v>
      </c>
      <c r="MV523">
        <v>212333333.33333334</v>
      </c>
      <c r="MW523">
        <v>40050333333.333336</v>
      </c>
      <c r="MX523">
        <v>8863666666.666666</v>
      </c>
      <c r="MY523">
        <v>31186666666.666668</v>
      </c>
      <c r="MZ523">
        <v>22755333333.333332</v>
      </c>
      <c r="NA523">
        <v>8431333333.333333</v>
      </c>
      <c r="NB523">
        <v>161028333333.33334</v>
      </c>
      <c r="NC523">
        <v>73104000000</v>
      </c>
      <c r="ND523">
        <v>43112000000</v>
      </c>
      <c r="NE523">
        <v>10590333333.333334</v>
      </c>
      <c r="NF523">
        <v>19401666666.666668</v>
      </c>
      <c r="NG523">
        <v>87924333333.333328</v>
      </c>
      <c r="NH523">
        <v>73725000000</v>
      </c>
      <c r="NI523">
        <v>14199333333.333334</v>
      </c>
      <c r="NJ523">
        <v>41552000000</v>
      </c>
      <c r="NK523">
        <v>28719000000</v>
      </c>
      <c r="NL523">
        <v>24559666666.666668</v>
      </c>
      <c r="NM523">
        <v>4159666666.6666665</v>
      </c>
      <c r="NN523">
        <v>12832666666.666666</v>
      </c>
      <c r="NO523">
        <v>4125000000</v>
      </c>
      <c r="NP523">
        <v>8582666666.666667</v>
      </c>
      <c r="NQ523">
        <v>124666666.66666667</v>
      </c>
      <c r="NR523">
        <v>39071666666.666664</v>
      </c>
      <c r="NS523">
        <v>15933666666.666666</v>
      </c>
      <c r="NT523">
        <v>12126333333.333334</v>
      </c>
      <c r="NU523">
        <v>7646333333.333333</v>
      </c>
      <c r="NV523">
        <v>3365333333.3333335</v>
      </c>
      <c r="NW523">
        <v>85666666666.666672</v>
      </c>
      <c r="NX523">
        <v>76452000000</v>
      </c>
      <c r="NY523">
        <v>74229333333.333328</v>
      </c>
      <c r="NZ523">
        <v>2222666666.6666665</v>
      </c>
      <c r="OA523">
        <v>9215000000</v>
      </c>
      <c r="OB523">
        <v>75761000000</v>
      </c>
      <c r="OC523">
        <v>39959000000</v>
      </c>
      <c r="OD523">
        <v>23875333333.333332</v>
      </c>
      <c r="OE523">
        <v>16083666666.666666</v>
      </c>
      <c r="OF523">
        <v>35801666666.666664</v>
      </c>
      <c r="OG523">
        <v>13336333333.333334</v>
      </c>
      <c r="OH523">
        <v>836000000</v>
      </c>
      <c r="OI523">
        <v>13806333333.333334</v>
      </c>
      <c r="OJ523">
        <v>7823000000</v>
      </c>
      <c r="OK523">
        <v>97498000000</v>
      </c>
      <c r="OL523">
        <v>22468000000</v>
      </c>
      <c r="OM523">
        <v>19936000000</v>
      </c>
      <c r="ON523">
        <v>2508000000</v>
      </c>
      <c r="OO523">
        <v>24000000</v>
      </c>
      <c r="OP523">
        <v>19629333333.333332</v>
      </c>
      <c r="OQ523">
        <v>11145333333.333334</v>
      </c>
      <c r="OR523">
        <v>4802000000</v>
      </c>
      <c r="OS523">
        <v>3682333333.3333335</v>
      </c>
      <c r="OT523">
        <v>21943000000</v>
      </c>
      <c r="OU523">
        <v>13379666666.666666</v>
      </c>
      <c r="OV523">
        <v>8319333333.333333</v>
      </c>
      <c r="OW523">
        <v>-2788333333.3333335</v>
      </c>
      <c r="OX523">
        <v>14145666666.666666</v>
      </c>
      <c r="OY523">
        <v>16933666666.666666</v>
      </c>
      <c r="OZ523">
        <v>23808333333.333332</v>
      </c>
      <c r="PA523">
        <v>106595000000</v>
      </c>
      <c r="PB523">
        <v>82786666666.666672</v>
      </c>
    </row>
    <row r="524" spans="1:418" x14ac:dyDescent="0.45">
      <c r="A524" s="71">
        <v>32964</v>
      </c>
      <c r="B524">
        <v>128.9</v>
      </c>
      <c r="C524">
        <v>127.1</v>
      </c>
      <c r="D524">
        <v>138.19999999999999</v>
      </c>
      <c r="E524">
        <v>143.69999999999999</v>
      </c>
      <c r="F524">
        <v>137.19999999999999</v>
      </c>
      <c r="H524">
        <v>157.5</v>
      </c>
      <c r="I524">
        <v>147.19999999999999</v>
      </c>
      <c r="J524">
        <v>143.1</v>
      </c>
      <c r="K524">
        <v>143.1</v>
      </c>
      <c r="L524">
        <v>110.5</v>
      </c>
      <c r="M524">
        <v>103.1</v>
      </c>
      <c r="N524">
        <v>88.4</v>
      </c>
      <c r="O524">
        <v>86.7</v>
      </c>
      <c r="Q524">
        <v>109.2</v>
      </c>
      <c r="R524">
        <v>117.8</v>
      </c>
      <c r="S524">
        <v>96.1</v>
      </c>
      <c r="U524">
        <v>148.5</v>
      </c>
      <c r="V524">
        <v>168.7</v>
      </c>
      <c r="W524">
        <v>112.6</v>
      </c>
      <c r="AA524">
        <v>116.5</v>
      </c>
      <c r="AL524">
        <v>123.9</v>
      </c>
      <c r="AP524">
        <v>130.6</v>
      </c>
      <c r="AQ524">
        <v>130.80000000000001</v>
      </c>
      <c r="AR524">
        <v>130.5</v>
      </c>
      <c r="AS524">
        <v>138.69999999999999</v>
      </c>
      <c r="AT524">
        <v>139.5</v>
      </c>
      <c r="AU524">
        <v>124.1</v>
      </c>
      <c r="AW524">
        <v>121.6</v>
      </c>
      <c r="BC524">
        <v>117.6</v>
      </c>
      <c r="BD524">
        <v>140</v>
      </c>
      <c r="BG524">
        <v>128.1</v>
      </c>
      <c r="BH524">
        <v>127.9</v>
      </c>
      <c r="BI524">
        <v>125.4</v>
      </c>
      <c r="BJ524">
        <v>127</v>
      </c>
      <c r="BK524">
        <v>117.3</v>
      </c>
      <c r="BM524">
        <v>124.1</v>
      </c>
      <c r="BO524">
        <v>105.8</v>
      </c>
      <c r="BQ524">
        <v>124.7</v>
      </c>
      <c r="BR524">
        <v>141.1</v>
      </c>
      <c r="BS524">
        <v>135.80000000000001</v>
      </c>
      <c r="CB524">
        <v>145.80000000000001</v>
      </c>
      <c r="CF524">
        <v>160</v>
      </c>
      <c r="CG524">
        <v>128.9</v>
      </c>
      <c r="CH524">
        <v>125.5</v>
      </c>
      <c r="CJ524">
        <v>125.7</v>
      </c>
      <c r="CL524">
        <v>129</v>
      </c>
      <c r="CM524">
        <v>125.6</v>
      </c>
      <c r="CO524">
        <v>145.6</v>
      </c>
      <c r="CP524">
        <v>155.5</v>
      </c>
      <c r="CQ524">
        <v>170.6</v>
      </c>
      <c r="CR524">
        <v>140.30000000000001</v>
      </c>
      <c r="CS524">
        <v>133.69999999999999</v>
      </c>
      <c r="CU524">
        <v>165.6</v>
      </c>
      <c r="CW524">
        <v>140.30000000000001</v>
      </c>
      <c r="CX524">
        <v>181.7</v>
      </c>
      <c r="CZ524">
        <v>117.6</v>
      </c>
      <c r="DA524">
        <v>132.80000000000001</v>
      </c>
      <c r="DI524">
        <v>111.9</v>
      </c>
      <c r="DK524">
        <v>111</v>
      </c>
      <c r="DQ524">
        <v>121.9</v>
      </c>
      <c r="DR524">
        <v>123.8</v>
      </c>
      <c r="DS524">
        <v>118.2</v>
      </c>
      <c r="DV524">
        <v>124</v>
      </c>
      <c r="DX524">
        <v>105.7</v>
      </c>
      <c r="EB524">
        <v>129.69999999999999</v>
      </c>
      <c r="EC524">
        <v>134.80000000000001</v>
      </c>
      <c r="EE524">
        <v>129.6</v>
      </c>
      <c r="EF524">
        <v>128.19999999999999</v>
      </c>
      <c r="EI524">
        <v>110.6</v>
      </c>
      <c r="EK524">
        <v>132.4</v>
      </c>
      <c r="EP524">
        <v>127.9</v>
      </c>
      <c r="EQ524">
        <v>121.9</v>
      </c>
      <c r="ER524">
        <v>122.4</v>
      </c>
      <c r="EV524">
        <v>113.8</v>
      </c>
      <c r="EW524">
        <v>142.4</v>
      </c>
      <c r="EY524">
        <v>124.1</v>
      </c>
      <c r="EZ524">
        <v>119.8</v>
      </c>
      <c r="FA524">
        <v>122.8</v>
      </c>
      <c r="FB524">
        <v>125.7</v>
      </c>
      <c r="FC524">
        <v>118</v>
      </c>
      <c r="FE524">
        <v>118.8</v>
      </c>
      <c r="FF524">
        <v>108.1</v>
      </c>
      <c r="FG524">
        <v>123.3</v>
      </c>
      <c r="FH524">
        <v>123.6</v>
      </c>
      <c r="FI524">
        <v>111.9</v>
      </c>
      <c r="FJ524">
        <v>134.5</v>
      </c>
      <c r="FM524">
        <v>122</v>
      </c>
      <c r="FO524">
        <v>122</v>
      </c>
      <c r="FP524">
        <v>117.2</v>
      </c>
      <c r="FQ524">
        <v>125.1</v>
      </c>
      <c r="FR524">
        <v>119.3</v>
      </c>
      <c r="FS524">
        <v>110.1</v>
      </c>
      <c r="FT524">
        <v>126.5</v>
      </c>
      <c r="FX524">
        <v>117.7</v>
      </c>
      <c r="FY524">
        <v>116.1</v>
      </c>
      <c r="GA524">
        <v>120.8</v>
      </c>
      <c r="GC524">
        <v>120.4</v>
      </c>
      <c r="GD524">
        <v>120.8</v>
      </c>
      <c r="GE524">
        <v>114.9</v>
      </c>
      <c r="GF524">
        <v>118.2</v>
      </c>
      <c r="GH524">
        <v>92.9</v>
      </c>
      <c r="GI524">
        <v>92.8</v>
      </c>
      <c r="GJ524">
        <v>90.5</v>
      </c>
      <c r="GL524">
        <v>96.1</v>
      </c>
      <c r="GP524">
        <v>129.4</v>
      </c>
      <c r="GR524">
        <v>175.6</v>
      </c>
      <c r="GU524">
        <v>139.19999999999999</v>
      </c>
      <c r="GV524">
        <v>144.1</v>
      </c>
      <c r="GW524">
        <v>141.9</v>
      </c>
      <c r="GZ524">
        <v>159.6</v>
      </c>
      <c r="HA524">
        <v>160.9</v>
      </c>
      <c r="HB524">
        <v>178.7</v>
      </c>
      <c r="HC524">
        <v>159.30000000000001</v>
      </c>
      <c r="HD524">
        <v>153.80000000000001</v>
      </c>
      <c r="HE524">
        <v>158.4</v>
      </c>
      <c r="HH524">
        <v>118.8</v>
      </c>
      <c r="HI524">
        <v>15.8</v>
      </c>
      <c r="HL524">
        <v>135.5</v>
      </c>
      <c r="IA524">
        <v>114.5</v>
      </c>
      <c r="IE524">
        <v>129.19999999999999</v>
      </c>
      <c r="IH524">
        <v>117.5</v>
      </c>
      <c r="IN524">
        <v>150</v>
      </c>
      <c r="IQ524">
        <v>122</v>
      </c>
      <c r="IR524">
        <v>134.80000000000001</v>
      </c>
      <c r="IU524">
        <v>169.9</v>
      </c>
      <c r="IV524">
        <v>172.6</v>
      </c>
      <c r="IW524">
        <v>171.6</v>
      </c>
      <c r="IX524">
        <v>17.100000000000001</v>
      </c>
      <c r="JJ524">
        <v>156.19999999999999</v>
      </c>
      <c r="JL524">
        <v>11.1</v>
      </c>
      <c r="JQ524">
        <v>148</v>
      </c>
      <c r="JR524">
        <v>156</v>
      </c>
      <c r="JT524">
        <v>116.7</v>
      </c>
      <c r="JX524">
        <v>134</v>
      </c>
      <c r="JY524">
        <v>133.30000000000001</v>
      </c>
      <c r="JZ524">
        <v>128.5</v>
      </c>
      <c r="KA524">
        <v>125</v>
      </c>
      <c r="KB524">
        <v>132.19999999999999</v>
      </c>
      <c r="KC524">
        <v>133.19999999999999</v>
      </c>
      <c r="KD524">
        <v>127.1</v>
      </c>
      <c r="KE524">
        <v>126.4</v>
      </c>
      <c r="KF524">
        <v>378.6</v>
      </c>
      <c r="KG524">
        <v>123</v>
      </c>
      <c r="KH524">
        <v>120.1</v>
      </c>
      <c r="KI524">
        <v>131.69999999999999</v>
      </c>
      <c r="KJ524">
        <v>115.5</v>
      </c>
      <c r="KK524">
        <v>115.1</v>
      </c>
      <c r="KL524">
        <v>123.8</v>
      </c>
      <c r="KM524">
        <v>116.8</v>
      </c>
      <c r="KN524">
        <v>116.5</v>
      </c>
      <c r="KQ524">
        <v>135.19999999999999</v>
      </c>
      <c r="KR524">
        <v>140.9</v>
      </c>
      <c r="KT524">
        <v>14933333333.333334</v>
      </c>
      <c r="KU524">
        <v>1261140333333.3333</v>
      </c>
      <c r="KV524">
        <v>493086666666.66669</v>
      </c>
      <c r="KW524">
        <v>166135666666.66666</v>
      </c>
      <c r="KX524">
        <v>68739000000</v>
      </c>
      <c r="KY524">
        <v>45325333333.333336</v>
      </c>
      <c r="KZ524">
        <v>13962000000</v>
      </c>
      <c r="LA524">
        <v>9452000000</v>
      </c>
      <c r="LB524">
        <v>40414666666.666664</v>
      </c>
      <c r="LC524">
        <v>23159666666.666668</v>
      </c>
      <c r="LD524">
        <v>7943000000</v>
      </c>
      <c r="LE524">
        <v>6096000000</v>
      </c>
      <c r="LF524">
        <v>3216000000</v>
      </c>
      <c r="LG524">
        <v>35249666666.666664</v>
      </c>
      <c r="LH524">
        <v>18824000000</v>
      </c>
      <c r="LI524">
        <v>6596000000</v>
      </c>
      <c r="LJ524">
        <v>5529333333.333333</v>
      </c>
      <c r="LK524">
        <v>3622666666.6666665</v>
      </c>
      <c r="LL524">
        <v>677666666.66666663</v>
      </c>
      <c r="LM524">
        <v>21732333333.333332</v>
      </c>
      <c r="LN524">
        <v>10094666666.666666</v>
      </c>
      <c r="LO524">
        <v>6068666666.666667</v>
      </c>
      <c r="LP524">
        <v>1768000000</v>
      </c>
      <c r="LQ524">
        <v>3212333333.3333335</v>
      </c>
      <c r="LR524">
        <v>588666666.66666663</v>
      </c>
      <c r="LS524">
        <v>326951000000</v>
      </c>
      <c r="LT524">
        <v>130000666666.66667</v>
      </c>
      <c r="LU524">
        <v>113558666666.66667</v>
      </c>
      <c r="LV524">
        <v>16226000000</v>
      </c>
      <c r="LW524">
        <v>216000000</v>
      </c>
      <c r="LX524">
        <v>65227333333.333336</v>
      </c>
      <c r="LY524">
        <v>53518666666.666664</v>
      </c>
      <c r="LZ524">
        <v>31720666666.666668</v>
      </c>
      <c r="MA524">
        <v>19120666666.666668</v>
      </c>
      <c r="MB524">
        <v>2677333333.3333335</v>
      </c>
      <c r="MC524">
        <v>11708666666.666666</v>
      </c>
      <c r="MD524">
        <v>37933333333.333336</v>
      </c>
      <c r="ME524">
        <v>33927333333.333332</v>
      </c>
      <c r="MF524">
        <v>4006000000</v>
      </c>
      <c r="MG524">
        <v>93789666666.666672</v>
      </c>
      <c r="MH524">
        <v>19385666666.666668</v>
      </c>
      <c r="MI524">
        <v>16883000000</v>
      </c>
      <c r="MJ524">
        <v>18019333333.333332</v>
      </c>
      <c r="MK524">
        <v>13030333333.333334</v>
      </c>
      <c r="ML524">
        <v>13499000000</v>
      </c>
      <c r="MM524">
        <v>12024666666.666666</v>
      </c>
      <c r="MN524">
        <v>947666666.66666663</v>
      </c>
      <c r="MO524">
        <v>768053333333.33337</v>
      </c>
      <c r="MP524">
        <v>743159666666.66663</v>
      </c>
      <c r="MQ524">
        <v>230804666666.66666</v>
      </c>
      <c r="MR524">
        <v>188627666666.66666</v>
      </c>
      <c r="MS524">
        <v>49903000000</v>
      </c>
      <c r="MT524">
        <v>136419666666.66667</v>
      </c>
      <c r="MU524">
        <v>2093000000</v>
      </c>
      <c r="MV524">
        <v>212333333.33333334</v>
      </c>
      <c r="MW524">
        <v>42177000000</v>
      </c>
      <c r="MX524">
        <v>9003666666.666666</v>
      </c>
      <c r="MY524">
        <v>33173000000</v>
      </c>
      <c r="MZ524">
        <v>24104000000</v>
      </c>
      <c r="NA524">
        <v>9069000000</v>
      </c>
      <c r="NB524">
        <v>166459000000</v>
      </c>
      <c r="NC524">
        <v>76133666666.666672</v>
      </c>
      <c r="ND524">
        <v>44434666666.666664</v>
      </c>
      <c r="NE524">
        <v>10747000000</v>
      </c>
      <c r="NF524">
        <v>20952000000</v>
      </c>
      <c r="NG524">
        <v>90325333333.333328</v>
      </c>
      <c r="NH524">
        <v>75412333333.333328</v>
      </c>
      <c r="NI524">
        <v>14912666666.666666</v>
      </c>
      <c r="NJ524">
        <v>42246333333.333336</v>
      </c>
      <c r="NK524">
        <v>29356000000</v>
      </c>
      <c r="NL524">
        <v>24885333333.333332</v>
      </c>
      <c r="NM524">
        <v>4470666666.666667</v>
      </c>
      <c r="NN524">
        <v>12890000000</v>
      </c>
      <c r="NO524">
        <v>4114666666.6666665</v>
      </c>
      <c r="NP524">
        <v>8657333333.333334</v>
      </c>
      <c r="NQ524">
        <v>118000000</v>
      </c>
      <c r="NR524">
        <v>40295000000</v>
      </c>
      <c r="NS524">
        <v>16497000000</v>
      </c>
      <c r="NT524">
        <v>12550333333.333334</v>
      </c>
      <c r="NU524">
        <v>7788000000</v>
      </c>
      <c r="NV524">
        <v>3459666666.6666665</v>
      </c>
      <c r="NW524">
        <v>87354333333.333328</v>
      </c>
      <c r="NX524">
        <v>78220000000</v>
      </c>
      <c r="NY524">
        <v>75971333333.333328</v>
      </c>
      <c r="NZ524">
        <v>2248333333.3333335</v>
      </c>
      <c r="OA524">
        <v>9134666666.666666</v>
      </c>
      <c r="OB524">
        <v>76376666666.666672</v>
      </c>
      <c r="OC524">
        <v>39638000000</v>
      </c>
      <c r="OD524">
        <v>23407000000</v>
      </c>
      <c r="OE524">
        <v>16231000000</v>
      </c>
      <c r="OF524">
        <v>36738666666.666664</v>
      </c>
      <c r="OG524">
        <v>13733333333.333334</v>
      </c>
      <c r="OH524">
        <v>828666666.66666663</v>
      </c>
      <c r="OI524">
        <v>14323333333.333334</v>
      </c>
      <c r="OJ524">
        <v>7853000000</v>
      </c>
      <c r="OK524">
        <v>99623666666.666672</v>
      </c>
      <c r="OL524">
        <v>22772666666.666668</v>
      </c>
      <c r="OM524">
        <v>20236000000</v>
      </c>
      <c r="ON524">
        <v>2507333333.3333335</v>
      </c>
      <c r="OO524">
        <v>29333333.333333332</v>
      </c>
      <c r="OP524">
        <v>19985000000</v>
      </c>
      <c r="OQ524">
        <v>11403333333.333334</v>
      </c>
      <c r="OR524">
        <v>4904000000</v>
      </c>
      <c r="OS524">
        <v>3677666666.6666665</v>
      </c>
      <c r="OT524">
        <v>22600666666.666668</v>
      </c>
      <c r="OU524">
        <v>13661000000</v>
      </c>
      <c r="OV524">
        <v>8551666666.666667</v>
      </c>
      <c r="OW524">
        <v>-2880333333.3333335</v>
      </c>
      <c r="OX524">
        <v>14431666666.666666</v>
      </c>
      <c r="OY524">
        <v>17312000000</v>
      </c>
      <c r="OZ524">
        <v>24894000000</v>
      </c>
      <c r="PA524">
        <v>110036666666.66667</v>
      </c>
      <c r="PB524">
        <v>85143000000</v>
      </c>
    </row>
    <row r="525" spans="1:418" x14ac:dyDescent="0.45">
      <c r="A525" s="71">
        <v>32994</v>
      </c>
      <c r="B525">
        <v>129.1</v>
      </c>
      <c r="C525">
        <v>127.3</v>
      </c>
      <c r="D525">
        <v>138.6</v>
      </c>
      <c r="E525">
        <v>144.1</v>
      </c>
      <c r="F525">
        <v>137.6</v>
      </c>
      <c r="H525">
        <v>158.4</v>
      </c>
      <c r="I525">
        <v>148.5</v>
      </c>
      <c r="J525">
        <v>143.5</v>
      </c>
      <c r="K525">
        <v>143.5</v>
      </c>
      <c r="L525">
        <v>110.2</v>
      </c>
      <c r="M525">
        <v>102.5</v>
      </c>
      <c r="N525">
        <v>87.5</v>
      </c>
      <c r="O525">
        <v>86.1</v>
      </c>
      <c r="Q525">
        <v>108.7</v>
      </c>
      <c r="R525">
        <v>117.5</v>
      </c>
      <c r="S525">
        <v>95.1</v>
      </c>
      <c r="U525">
        <v>149</v>
      </c>
      <c r="V525">
        <v>169.9</v>
      </c>
      <c r="W525">
        <v>112.9</v>
      </c>
      <c r="AA525">
        <v>115.9</v>
      </c>
      <c r="AL525">
        <v>124.7</v>
      </c>
      <c r="AP525">
        <v>130.9</v>
      </c>
      <c r="AQ525">
        <v>131.1</v>
      </c>
      <c r="AR525">
        <v>130.6</v>
      </c>
      <c r="AS525">
        <v>139.30000000000001</v>
      </c>
      <c r="AT525">
        <v>140.30000000000001</v>
      </c>
      <c r="AU525">
        <v>124.1</v>
      </c>
      <c r="AW525">
        <v>121.3</v>
      </c>
      <c r="BC525">
        <v>117.6</v>
      </c>
      <c r="BD525">
        <v>140.19999999999999</v>
      </c>
      <c r="BG525">
        <v>128.19999999999999</v>
      </c>
      <c r="BH525">
        <v>128.6</v>
      </c>
      <c r="BI525">
        <v>126.4</v>
      </c>
      <c r="BJ525">
        <v>127.4</v>
      </c>
      <c r="BK525">
        <v>117.5</v>
      </c>
      <c r="BM525">
        <v>126.9</v>
      </c>
      <c r="BO525">
        <v>109.5</v>
      </c>
      <c r="BQ525">
        <v>128.80000000000001</v>
      </c>
      <c r="BR525">
        <v>141.1</v>
      </c>
      <c r="BS525">
        <v>137.9</v>
      </c>
      <c r="CB525">
        <v>144.80000000000001</v>
      </c>
      <c r="CF525">
        <v>158.5</v>
      </c>
      <c r="CG525">
        <v>121.8</v>
      </c>
      <c r="CH525">
        <v>125.3</v>
      </c>
      <c r="CJ525">
        <v>125.7</v>
      </c>
      <c r="CL525">
        <v>129.80000000000001</v>
      </c>
      <c r="CM525">
        <v>126.1</v>
      </c>
      <c r="CO525">
        <v>144.69999999999999</v>
      </c>
      <c r="CP525">
        <v>153.30000000000001</v>
      </c>
      <c r="CQ525">
        <v>168.1</v>
      </c>
      <c r="CR525">
        <v>140.5</v>
      </c>
      <c r="CS525">
        <v>133.5</v>
      </c>
      <c r="CU525">
        <v>162.80000000000001</v>
      </c>
      <c r="CW525">
        <v>138.6</v>
      </c>
      <c r="CX525">
        <v>178.2</v>
      </c>
      <c r="CZ525">
        <v>108.5</v>
      </c>
      <c r="DA525">
        <v>132.5</v>
      </c>
      <c r="DI525">
        <v>112.5</v>
      </c>
      <c r="DK525">
        <v>110.4</v>
      </c>
      <c r="DQ525">
        <v>122.5</v>
      </c>
      <c r="DR525">
        <v>124.3</v>
      </c>
      <c r="DS525">
        <v>118.3</v>
      </c>
      <c r="DV525">
        <v>124.8</v>
      </c>
      <c r="DX525">
        <v>105.7</v>
      </c>
      <c r="EB525">
        <v>130.19999999999999</v>
      </c>
      <c r="EC525">
        <v>135.30000000000001</v>
      </c>
      <c r="EE525">
        <v>129.1</v>
      </c>
      <c r="EF525">
        <v>128.4</v>
      </c>
      <c r="EI525">
        <v>110.6</v>
      </c>
      <c r="EK525">
        <v>133</v>
      </c>
      <c r="EP525">
        <v>128.6</v>
      </c>
      <c r="EQ525">
        <v>122.5</v>
      </c>
      <c r="ER525">
        <v>123.3</v>
      </c>
      <c r="EV525">
        <v>114.4</v>
      </c>
      <c r="EW525">
        <v>143.30000000000001</v>
      </c>
      <c r="EY525">
        <v>124</v>
      </c>
      <c r="EZ525">
        <v>120.6</v>
      </c>
      <c r="FA525">
        <v>123.2</v>
      </c>
      <c r="FB525">
        <v>125.9</v>
      </c>
      <c r="FC525">
        <v>117.8</v>
      </c>
      <c r="FE525">
        <v>119.1</v>
      </c>
      <c r="FF525">
        <v>109.3</v>
      </c>
      <c r="FG525">
        <v>122.5</v>
      </c>
      <c r="FH525">
        <v>122.7</v>
      </c>
      <c r="FI525">
        <v>112.9</v>
      </c>
      <c r="FJ525">
        <v>129.69999999999999</v>
      </c>
      <c r="FM525">
        <v>121.4</v>
      </c>
      <c r="FO525">
        <v>121.4</v>
      </c>
      <c r="FP525">
        <v>117.3</v>
      </c>
      <c r="FQ525">
        <v>124.1</v>
      </c>
      <c r="FR525">
        <v>117.7</v>
      </c>
      <c r="FS525">
        <v>110.9</v>
      </c>
      <c r="FT525">
        <v>125.3</v>
      </c>
      <c r="FX525">
        <v>117.5</v>
      </c>
      <c r="FY525">
        <v>115.8</v>
      </c>
      <c r="GA525">
        <v>120.9</v>
      </c>
      <c r="GC525">
        <v>120.5</v>
      </c>
      <c r="GD525">
        <v>121</v>
      </c>
      <c r="GE525">
        <v>116</v>
      </c>
      <c r="GF525">
        <v>117.6</v>
      </c>
      <c r="GH525">
        <v>91.8</v>
      </c>
      <c r="GI525">
        <v>91.7</v>
      </c>
      <c r="GJ525">
        <v>89.3</v>
      </c>
      <c r="GL525">
        <v>95.7</v>
      </c>
      <c r="GP525">
        <v>129.4</v>
      </c>
      <c r="GR525">
        <v>176.5</v>
      </c>
      <c r="GU525">
        <v>140.80000000000001</v>
      </c>
      <c r="GV525">
        <v>145.9</v>
      </c>
      <c r="GW525">
        <v>141.30000000000001</v>
      </c>
      <c r="GZ525">
        <v>160.80000000000001</v>
      </c>
      <c r="HA525">
        <v>161.80000000000001</v>
      </c>
      <c r="HB525">
        <v>179.6</v>
      </c>
      <c r="HC525">
        <v>160.6</v>
      </c>
      <c r="HD525">
        <v>155.1</v>
      </c>
      <c r="HE525">
        <v>159.9</v>
      </c>
      <c r="HH525">
        <v>119.2</v>
      </c>
      <c r="HI525">
        <v>15.9</v>
      </c>
      <c r="HL525">
        <v>136.69999999999999</v>
      </c>
      <c r="IA525">
        <v>114.6</v>
      </c>
      <c r="IE525">
        <v>128.30000000000001</v>
      </c>
      <c r="IH525">
        <v>117.6</v>
      </c>
      <c r="IN525">
        <v>150.4</v>
      </c>
      <c r="IQ525">
        <v>122.3</v>
      </c>
      <c r="IR525">
        <v>135.5</v>
      </c>
      <c r="IU525">
        <v>170.8</v>
      </c>
      <c r="IV525">
        <v>174</v>
      </c>
      <c r="IW525">
        <v>172.8</v>
      </c>
      <c r="IX525">
        <v>17.2</v>
      </c>
      <c r="JJ525">
        <v>157.19999999999999</v>
      </c>
      <c r="JL525">
        <v>11.1</v>
      </c>
      <c r="JQ525">
        <v>149.1</v>
      </c>
      <c r="JR525">
        <v>158</v>
      </c>
      <c r="JT525">
        <v>117.5</v>
      </c>
      <c r="JX525">
        <v>134.4</v>
      </c>
      <c r="JY525">
        <v>133.6</v>
      </c>
      <c r="JZ525">
        <v>128.69999999999999</v>
      </c>
      <c r="KA525">
        <v>125.2</v>
      </c>
      <c r="KB525">
        <v>132.6</v>
      </c>
      <c r="KC525">
        <v>133.69999999999999</v>
      </c>
      <c r="KD525">
        <v>127.3</v>
      </c>
      <c r="KE525">
        <v>126.6</v>
      </c>
      <c r="KF525">
        <v>378.6</v>
      </c>
      <c r="KG525">
        <v>122.8</v>
      </c>
      <c r="KH525">
        <v>120.4</v>
      </c>
      <c r="KI525">
        <v>131.69999999999999</v>
      </c>
      <c r="KJ525">
        <v>115.4</v>
      </c>
      <c r="KK525">
        <v>115</v>
      </c>
      <c r="KL525">
        <v>123.9</v>
      </c>
      <c r="KM525">
        <v>116.8</v>
      </c>
      <c r="KN525">
        <v>116.3</v>
      </c>
      <c r="KQ525">
        <v>135.69999999999999</v>
      </c>
      <c r="KR525">
        <v>141.6</v>
      </c>
      <c r="KT525">
        <v>14933333333.333334</v>
      </c>
      <c r="KU525">
        <v>1261140333333.3333</v>
      </c>
      <c r="KV525">
        <v>493086666666.66669</v>
      </c>
      <c r="KW525">
        <v>166135666666.66666</v>
      </c>
      <c r="KX525">
        <v>68739000000</v>
      </c>
      <c r="KY525">
        <v>45325333333.333336</v>
      </c>
      <c r="KZ525">
        <v>13962000000</v>
      </c>
      <c r="LA525">
        <v>9452000000</v>
      </c>
      <c r="LB525">
        <v>40414666666.666664</v>
      </c>
      <c r="LC525">
        <v>23159666666.666668</v>
      </c>
      <c r="LD525">
        <v>7943000000</v>
      </c>
      <c r="LE525">
        <v>6096000000</v>
      </c>
      <c r="LF525">
        <v>3216000000</v>
      </c>
      <c r="LG525">
        <v>35249666666.666664</v>
      </c>
      <c r="LH525">
        <v>18824000000</v>
      </c>
      <c r="LI525">
        <v>6596000000</v>
      </c>
      <c r="LJ525">
        <v>5529333333.333333</v>
      </c>
      <c r="LK525">
        <v>3622666666.6666665</v>
      </c>
      <c r="LL525">
        <v>677666666.66666663</v>
      </c>
      <c r="LM525">
        <v>21732333333.333332</v>
      </c>
      <c r="LN525">
        <v>10094666666.666666</v>
      </c>
      <c r="LO525">
        <v>6068666666.666667</v>
      </c>
      <c r="LP525">
        <v>1768000000</v>
      </c>
      <c r="LQ525">
        <v>3212333333.3333335</v>
      </c>
      <c r="LR525">
        <v>588666666.66666663</v>
      </c>
      <c r="LS525">
        <v>326951000000</v>
      </c>
      <c r="LT525">
        <v>130000666666.66667</v>
      </c>
      <c r="LU525">
        <v>113558666666.66667</v>
      </c>
      <c r="LV525">
        <v>16226000000</v>
      </c>
      <c r="LW525">
        <v>216000000</v>
      </c>
      <c r="LX525">
        <v>65227333333.333336</v>
      </c>
      <c r="LY525">
        <v>53518666666.666664</v>
      </c>
      <c r="LZ525">
        <v>31720666666.666668</v>
      </c>
      <c r="MA525">
        <v>19120666666.666668</v>
      </c>
      <c r="MB525">
        <v>2677333333.3333335</v>
      </c>
      <c r="MC525">
        <v>11708666666.666666</v>
      </c>
      <c r="MD525">
        <v>37933333333.333336</v>
      </c>
      <c r="ME525">
        <v>33927333333.333332</v>
      </c>
      <c r="MF525">
        <v>4006000000</v>
      </c>
      <c r="MG525">
        <v>93789666666.666672</v>
      </c>
      <c r="MH525">
        <v>19385666666.666668</v>
      </c>
      <c r="MI525">
        <v>16883000000</v>
      </c>
      <c r="MJ525">
        <v>18019333333.333332</v>
      </c>
      <c r="MK525">
        <v>13030333333.333334</v>
      </c>
      <c r="ML525">
        <v>13499000000</v>
      </c>
      <c r="MM525">
        <v>12024666666.666666</v>
      </c>
      <c r="MN525">
        <v>947666666.66666663</v>
      </c>
      <c r="MO525">
        <v>768053333333.33337</v>
      </c>
      <c r="MP525">
        <v>743159666666.66663</v>
      </c>
      <c r="MQ525">
        <v>230804666666.66666</v>
      </c>
      <c r="MR525">
        <v>188627666666.66666</v>
      </c>
      <c r="MS525">
        <v>49903000000</v>
      </c>
      <c r="MT525">
        <v>136419666666.66667</v>
      </c>
      <c r="MU525">
        <v>2093000000</v>
      </c>
      <c r="MV525">
        <v>212333333.33333334</v>
      </c>
      <c r="MW525">
        <v>42177000000</v>
      </c>
      <c r="MX525">
        <v>9003666666.666666</v>
      </c>
      <c r="MY525">
        <v>33173000000</v>
      </c>
      <c r="MZ525">
        <v>24104000000</v>
      </c>
      <c r="NA525">
        <v>9069000000</v>
      </c>
      <c r="NB525">
        <v>166459000000</v>
      </c>
      <c r="NC525">
        <v>76133666666.666672</v>
      </c>
      <c r="ND525">
        <v>44434666666.666664</v>
      </c>
      <c r="NE525">
        <v>10747000000</v>
      </c>
      <c r="NF525">
        <v>20952000000</v>
      </c>
      <c r="NG525">
        <v>90325333333.333328</v>
      </c>
      <c r="NH525">
        <v>75412333333.333328</v>
      </c>
      <c r="NI525">
        <v>14912666666.666666</v>
      </c>
      <c r="NJ525">
        <v>42246333333.333336</v>
      </c>
      <c r="NK525">
        <v>29356000000</v>
      </c>
      <c r="NL525">
        <v>24885333333.333332</v>
      </c>
      <c r="NM525">
        <v>4470666666.666667</v>
      </c>
      <c r="NN525">
        <v>12890000000</v>
      </c>
      <c r="NO525">
        <v>4114666666.6666665</v>
      </c>
      <c r="NP525">
        <v>8657333333.333334</v>
      </c>
      <c r="NQ525">
        <v>118000000</v>
      </c>
      <c r="NR525">
        <v>40295000000</v>
      </c>
      <c r="NS525">
        <v>16497000000</v>
      </c>
      <c r="NT525">
        <v>12550333333.333334</v>
      </c>
      <c r="NU525">
        <v>7788000000</v>
      </c>
      <c r="NV525">
        <v>3459666666.6666665</v>
      </c>
      <c r="NW525">
        <v>87354333333.333328</v>
      </c>
      <c r="NX525">
        <v>78220000000</v>
      </c>
      <c r="NY525">
        <v>75971333333.333328</v>
      </c>
      <c r="NZ525">
        <v>2248333333.3333335</v>
      </c>
      <c r="OA525">
        <v>9134666666.666666</v>
      </c>
      <c r="OB525">
        <v>76376666666.666672</v>
      </c>
      <c r="OC525">
        <v>39638000000</v>
      </c>
      <c r="OD525">
        <v>23407000000</v>
      </c>
      <c r="OE525">
        <v>16231000000</v>
      </c>
      <c r="OF525">
        <v>36738666666.666664</v>
      </c>
      <c r="OG525">
        <v>13733333333.333334</v>
      </c>
      <c r="OH525">
        <v>828666666.66666663</v>
      </c>
      <c r="OI525">
        <v>14323333333.333334</v>
      </c>
      <c r="OJ525">
        <v>7853000000</v>
      </c>
      <c r="OK525">
        <v>99623666666.666672</v>
      </c>
      <c r="OL525">
        <v>22772666666.666668</v>
      </c>
      <c r="OM525">
        <v>20236000000</v>
      </c>
      <c r="ON525">
        <v>2507333333.3333335</v>
      </c>
      <c r="OO525">
        <v>29333333.333333332</v>
      </c>
      <c r="OP525">
        <v>19985000000</v>
      </c>
      <c r="OQ525">
        <v>11403333333.333334</v>
      </c>
      <c r="OR525">
        <v>4904000000</v>
      </c>
      <c r="OS525">
        <v>3677666666.6666665</v>
      </c>
      <c r="OT525">
        <v>22600666666.666668</v>
      </c>
      <c r="OU525">
        <v>13661000000</v>
      </c>
      <c r="OV525">
        <v>8551666666.666667</v>
      </c>
      <c r="OW525">
        <v>-2880333333.3333335</v>
      </c>
      <c r="OX525">
        <v>14431666666.666666</v>
      </c>
      <c r="OY525">
        <v>17312000000</v>
      </c>
      <c r="OZ525">
        <v>24894000000</v>
      </c>
      <c r="PA525">
        <v>110036666666.66667</v>
      </c>
      <c r="PB525">
        <v>85143000000</v>
      </c>
    </row>
    <row r="526" spans="1:418" x14ac:dyDescent="0.45">
      <c r="A526" s="71">
        <v>33025</v>
      </c>
      <c r="B526">
        <v>129.9</v>
      </c>
      <c r="C526">
        <v>128.1</v>
      </c>
      <c r="D526">
        <v>139.6</v>
      </c>
      <c r="E526">
        <v>145.19999999999999</v>
      </c>
      <c r="F526">
        <v>138.19999999999999</v>
      </c>
      <c r="H526">
        <v>159.19999999999999</v>
      </c>
      <c r="I526">
        <v>147.6</v>
      </c>
      <c r="J526">
        <v>144.9</v>
      </c>
      <c r="K526">
        <v>144.9</v>
      </c>
      <c r="L526">
        <v>110.7</v>
      </c>
      <c r="M526">
        <v>102.9</v>
      </c>
      <c r="N526">
        <v>85.5</v>
      </c>
      <c r="O526">
        <v>83.5</v>
      </c>
      <c r="Q526">
        <v>109.4</v>
      </c>
      <c r="R526">
        <v>117.3</v>
      </c>
      <c r="S526">
        <v>97.5</v>
      </c>
      <c r="U526">
        <v>149.80000000000001</v>
      </c>
      <c r="V526">
        <v>171</v>
      </c>
      <c r="W526">
        <v>113</v>
      </c>
      <c r="AA526">
        <v>114.8</v>
      </c>
      <c r="AL526">
        <v>125.5</v>
      </c>
      <c r="AP526">
        <v>131.80000000000001</v>
      </c>
      <c r="AQ526">
        <v>132.1</v>
      </c>
      <c r="AR526">
        <v>131.9</v>
      </c>
      <c r="AS526">
        <v>140</v>
      </c>
      <c r="AT526">
        <v>141.30000000000001</v>
      </c>
      <c r="AU526">
        <v>125.3</v>
      </c>
      <c r="AW526">
        <v>121.3</v>
      </c>
      <c r="BC526">
        <v>117.6</v>
      </c>
      <c r="BD526">
        <v>140.4</v>
      </c>
      <c r="BG526">
        <v>130.19999999999999</v>
      </c>
      <c r="BH526">
        <v>130.69999999999999</v>
      </c>
      <c r="BI526">
        <v>128.9</v>
      </c>
      <c r="BJ526">
        <v>128.19999999999999</v>
      </c>
      <c r="BK526">
        <v>118.1</v>
      </c>
      <c r="BM526">
        <v>131.9</v>
      </c>
      <c r="BO526">
        <v>115</v>
      </c>
      <c r="BQ526">
        <v>132.19999999999999</v>
      </c>
      <c r="BR526">
        <v>141.1</v>
      </c>
      <c r="BS526">
        <v>142.69999999999999</v>
      </c>
      <c r="CB526">
        <v>145.1</v>
      </c>
      <c r="CF526">
        <v>159.1</v>
      </c>
      <c r="CG526">
        <v>121.1</v>
      </c>
      <c r="CH526">
        <v>126.1</v>
      </c>
      <c r="CJ526">
        <v>125.3</v>
      </c>
      <c r="CL526">
        <v>131.5</v>
      </c>
      <c r="CM526">
        <v>126.8</v>
      </c>
      <c r="CO526">
        <v>146.9</v>
      </c>
      <c r="CP526">
        <v>156.6</v>
      </c>
      <c r="CQ526">
        <v>172.7</v>
      </c>
      <c r="CR526">
        <v>140.5</v>
      </c>
      <c r="CS526">
        <v>126.5</v>
      </c>
      <c r="CU526">
        <v>162.19999999999999</v>
      </c>
      <c r="CW526">
        <v>140.6</v>
      </c>
      <c r="CX526">
        <v>169</v>
      </c>
      <c r="CZ526">
        <v>126.1</v>
      </c>
      <c r="DA526">
        <v>133.9</v>
      </c>
      <c r="DI526">
        <v>113.3</v>
      </c>
      <c r="DK526">
        <v>111.9</v>
      </c>
      <c r="DQ526">
        <v>123.2</v>
      </c>
      <c r="DR526">
        <v>124.5</v>
      </c>
      <c r="DS526">
        <v>118.7</v>
      </c>
      <c r="DV526">
        <v>125.7</v>
      </c>
      <c r="DX526">
        <v>105.7</v>
      </c>
      <c r="EB526">
        <v>130.9</v>
      </c>
      <c r="EC526">
        <v>135.6</v>
      </c>
      <c r="EE526">
        <v>129.4</v>
      </c>
      <c r="EF526">
        <v>129.1</v>
      </c>
      <c r="EI526">
        <v>110.6</v>
      </c>
      <c r="EK526">
        <v>133.4</v>
      </c>
      <c r="EP526">
        <v>129.1</v>
      </c>
      <c r="EQ526">
        <v>122.9</v>
      </c>
      <c r="ER526">
        <v>123.7</v>
      </c>
      <c r="EV526">
        <v>114.6</v>
      </c>
      <c r="EW526">
        <v>144</v>
      </c>
      <c r="EY526">
        <v>124.2</v>
      </c>
      <c r="EZ526">
        <v>120.4</v>
      </c>
      <c r="FA526">
        <v>122.7</v>
      </c>
      <c r="FB526">
        <v>126.2</v>
      </c>
      <c r="FC526">
        <v>118.1</v>
      </c>
      <c r="FE526">
        <v>119.3</v>
      </c>
      <c r="FF526">
        <v>110.4</v>
      </c>
      <c r="FG526">
        <v>122.8</v>
      </c>
      <c r="FH526">
        <v>123.5</v>
      </c>
      <c r="FI526">
        <v>115.4</v>
      </c>
      <c r="FJ526">
        <v>128.30000000000001</v>
      </c>
      <c r="FM526">
        <v>119.2</v>
      </c>
      <c r="FO526">
        <v>119.2</v>
      </c>
      <c r="FP526">
        <v>117.4</v>
      </c>
      <c r="FQ526">
        <v>124.8</v>
      </c>
      <c r="FR526">
        <v>120.7</v>
      </c>
      <c r="FS526">
        <v>110.1</v>
      </c>
      <c r="FT526">
        <v>126.8</v>
      </c>
      <c r="FX526">
        <v>118</v>
      </c>
      <c r="FY526">
        <v>116.1</v>
      </c>
      <c r="GA526">
        <v>120.8</v>
      </c>
      <c r="GC526">
        <v>120.4</v>
      </c>
      <c r="GD526">
        <v>120.7</v>
      </c>
      <c r="GE526">
        <v>115.4</v>
      </c>
      <c r="GF526">
        <v>117.3</v>
      </c>
      <c r="GH526">
        <v>92.7</v>
      </c>
      <c r="GI526">
        <v>92.6</v>
      </c>
      <c r="GJ526">
        <v>90.4</v>
      </c>
      <c r="GL526">
        <v>96</v>
      </c>
      <c r="GP526">
        <v>129.69999999999999</v>
      </c>
      <c r="GR526">
        <v>177.8</v>
      </c>
      <c r="GU526">
        <v>143.5</v>
      </c>
      <c r="GV526">
        <v>147.9</v>
      </c>
      <c r="GW526">
        <v>141.69999999999999</v>
      </c>
      <c r="GZ526">
        <v>162</v>
      </c>
      <c r="HA526">
        <v>163</v>
      </c>
      <c r="HB526">
        <v>181.3</v>
      </c>
      <c r="HC526">
        <v>161.80000000000001</v>
      </c>
      <c r="HD526">
        <v>155.69999999999999</v>
      </c>
      <c r="HE526">
        <v>160.4</v>
      </c>
      <c r="HH526">
        <v>119.5</v>
      </c>
      <c r="HI526">
        <v>16.100000000000001</v>
      </c>
      <c r="HL526">
        <v>138</v>
      </c>
      <c r="IA526">
        <v>114.5</v>
      </c>
      <c r="IE526">
        <v>128.6</v>
      </c>
      <c r="IH526">
        <v>117.2</v>
      </c>
      <c r="IN526">
        <v>150.69999999999999</v>
      </c>
      <c r="IQ526">
        <v>122.7</v>
      </c>
      <c r="IR526">
        <v>135.9</v>
      </c>
      <c r="IU526">
        <v>171.1</v>
      </c>
      <c r="IV526">
        <v>175</v>
      </c>
      <c r="IW526">
        <v>174.2</v>
      </c>
      <c r="IX526">
        <v>17.3</v>
      </c>
      <c r="JJ526">
        <v>158.6</v>
      </c>
      <c r="JL526">
        <v>11.4</v>
      </c>
      <c r="JQ526">
        <v>149.80000000000001</v>
      </c>
      <c r="JR526">
        <v>158.4</v>
      </c>
      <c r="JT526">
        <v>117.8</v>
      </c>
      <c r="JX526">
        <v>135.1</v>
      </c>
      <c r="JY526">
        <v>134.4</v>
      </c>
      <c r="JZ526">
        <v>129.4</v>
      </c>
      <c r="KA526">
        <v>125.8</v>
      </c>
      <c r="KB526">
        <v>133.1</v>
      </c>
      <c r="KC526">
        <v>134.19999999999999</v>
      </c>
      <c r="KD526">
        <v>128</v>
      </c>
      <c r="KE526">
        <v>127.2</v>
      </c>
      <c r="KF526">
        <v>378.6</v>
      </c>
      <c r="KG526">
        <v>123</v>
      </c>
      <c r="KH526">
        <v>121.1</v>
      </c>
      <c r="KI526">
        <v>133.1</v>
      </c>
      <c r="KJ526">
        <v>115.8</v>
      </c>
      <c r="KK526">
        <v>115.3</v>
      </c>
      <c r="KL526">
        <v>124.3</v>
      </c>
      <c r="KM526">
        <v>117.7</v>
      </c>
      <c r="KN526">
        <v>117.2</v>
      </c>
      <c r="KQ526">
        <v>136.5</v>
      </c>
      <c r="KR526">
        <v>142.30000000000001</v>
      </c>
      <c r="KT526">
        <v>14933333333.333334</v>
      </c>
      <c r="KU526">
        <v>1261140333333.3333</v>
      </c>
      <c r="KV526">
        <v>493086666666.66669</v>
      </c>
      <c r="KW526">
        <v>166135666666.66666</v>
      </c>
      <c r="KX526">
        <v>68739000000</v>
      </c>
      <c r="KY526">
        <v>45325333333.333336</v>
      </c>
      <c r="KZ526">
        <v>13962000000</v>
      </c>
      <c r="LA526">
        <v>9452000000</v>
      </c>
      <c r="LB526">
        <v>40414666666.666664</v>
      </c>
      <c r="LC526">
        <v>23159666666.666668</v>
      </c>
      <c r="LD526">
        <v>7943000000</v>
      </c>
      <c r="LE526">
        <v>6096000000</v>
      </c>
      <c r="LF526">
        <v>3216000000</v>
      </c>
      <c r="LG526">
        <v>35249666666.666664</v>
      </c>
      <c r="LH526">
        <v>18824000000</v>
      </c>
      <c r="LI526">
        <v>6596000000</v>
      </c>
      <c r="LJ526">
        <v>5529333333.333333</v>
      </c>
      <c r="LK526">
        <v>3622666666.6666665</v>
      </c>
      <c r="LL526">
        <v>677666666.66666663</v>
      </c>
      <c r="LM526">
        <v>21732333333.333332</v>
      </c>
      <c r="LN526">
        <v>10094666666.666666</v>
      </c>
      <c r="LO526">
        <v>6068666666.666667</v>
      </c>
      <c r="LP526">
        <v>1768000000</v>
      </c>
      <c r="LQ526">
        <v>3212333333.3333335</v>
      </c>
      <c r="LR526">
        <v>588666666.66666663</v>
      </c>
      <c r="LS526">
        <v>326951000000</v>
      </c>
      <c r="LT526">
        <v>130000666666.66667</v>
      </c>
      <c r="LU526">
        <v>113558666666.66667</v>
      </c>
      <c r="LV526">
        <v>16226000000</v>
      </c>
      <c r="LW526">
        <v>216000000</v>
      </c>
      <c r="LX526">
        <v>65227333333.333336</v>
      </c>
      <c r="LY526">
        <v>53518666666.666664</v>
      </c>
      <c r="LZ526">
        <v>31720666666.666668</v>
      </c>
      <c r="MA526">
        <v>19120666666.666668</v>
      </c>
      <c r="MB526">
        <v>2677333333.3333335</v>
      </c>
      <c r="MC526">
        <v>11708666666.666666</v>
      </c>
      <c r="MD526">
        <v>37933333333.333336</v>
      </c>
      <c r="ME526">
        <v>33927333333.333332</v>
      </c>
      <c r="MF526">
        <v>4006000000</v>
      </c>
      <c r="MG526">
        <v>93789666666.666672</v>
      </c>
      <c r="MH526">
        <v>19385666666.666668</v>
      </c>
      <c r="MI526">
        <v>16883000000</v>
      </c>
      <c r="MJ526">
        <v>18019333333.333332</v>
      </c>
      <c r="MK526">
        <v>13030333333.333334</v>
      </c>
      <c r="ML526">
        <v>13499000000</v>
      </c>
      <c r="MM526">
        <v>12024666666.666666</v>
      </c>
      <c r="MN526">
        <v>947666666.66666663</v>
      </c>
      <c r="MO526">
        <v>768053333333.33337</v>
      </c>
      <c r="MP526">
        <v>743159666666.66663</v>
      </c>
      <c r="MQ526">
        <v>230804666666.66666</v>
      </c>
      <c r="MR526">
        <v>188627666666.66666</v>
      </c>
      <c r="MS526">
        <v>49903000000</v>
      </c>
      <c r="MT526">
        <v>136419666666.66667</v>
      </c>
      <c r="MU526">
        <v>2093000000</v>
      </c>
      <c r="MV526">
        <v>212333333.33333334</v>
      </c>
      <c r="MW526">
        <v>42177000000</v>
      </c>
      <c r="MX526">
        <v>9003666666.666666</v>
      </c>
      <c r="MY526">
        <v>33173000000</v>
      </c>
      <c r="MZ526">
        <v>24104000000</v>
      </c>
      <c r="NA526">
        <v>9069000000</v>
      </c>
      <c r="NB526">
        <v>166459000000</v>
      </c>
      <c r="NC526">
        <v>76133666666.666672</v>
      </c>
      <c r="ND526">
        <v>44434666666.666664</v>
      </c>
      <c r="NE526">
        <v>10747000000</v>
      </c>
      <c r="NF526">
        <v>20952000000</v>
      </c>
      <c r="NG526">
        <v>90325333333.333328</v>
      </c>
      <c r="NH526">
        <v>75412333333.333328</v>
      </c>
      <c r="NI526">
        <v>14912666666.666666</v>
      </c>
      <c r="NJ526">
        <v>42246333333.333336</v>
      </c>
      <c r="NK526">
        <v>29356000000</v>
      </c>
      <c r="NL526">
        <v>24885333333.333332</v>
      </c>
      <c r="NM526">
        <v>4470666666.666667</v>
      </c>
      <c r="NN526">
        <v>12890000000</v>
      </c>
      <c r="NO526">
        <v>4114666666.6666665</v>
      </c>
      <c r="NP526">
        <v>8657333333.333334</v>
      </c>
      <c r="NQ526">
        <v>118000000</v>
      </c>
      <c r="NR526">
        <v>40295000000</v>
      </c>
      <c r="NS526">
        <v>16497000000</v>
      </c>
      <c r="NT526">
        <v>12550333333.333334</v>
      </c>
      <c r="NU526">
        <v>7788000000</v>
      </c>
      <c r="NV526">
        <v>3459666666.6666665</v>
      </c>
      <c r="NW526">
        <v>87354333333.333328</v>
      </c>
      <c r="NX526">
        <v>78220000000</v>
      </c>
      <c r="NY526">
        <v>75971333333.333328</v>
      </c>
      <c r="NZ526">
        <v>2248333333.3333335</v>
      </c>
      <c r="OA526">
        <v>9134666666.666666</v>
      </c>
      <c r="OB526">
        <v>76376666666.666672</v>
      </c>
      <c r="OC526">
        <v>39638000000</v>
      </c>
      <c r="OD526">
        <v>23407000000</v>
      </c>
      <c r="OE526">
        <v>16231000000</v>
      </c>
      <c r="OF526">
        <v>36738666666.666664</v>
      </c>
      <c r="OG526">
        <v>13733333333.333334</v>
      </c>
      <c r="OH526">
        <v>828666666.66666663</v>
      </c>
      <c r="OI526">
        <v>14323333333.333334</v>
      </c>
      <c r="OJ526">
        <v>7853000000</v>
      </c>
      <c r="OK526">
        <v>99623666666.666672</v>
      </c>
      <c r="OL526">
        <v>22772666666.666668</v>
      </c>
      <c r="OM526">
        <v>20236000000</v>
      </c>
      <c r="ON526">
        <v>2507333333.3333335</v>
      </c>
      <c r="OO526">
        <v>29333333.333333332</v>
      </c>
      <c r="OP526">
        <v>19985000000</v>
      </c>
      <c r="OQ526">
        <v>11403333333.333334</v>
      </c>
      <c r="OR526">
        <v>4904000000</v>
      </c>
      <c r="OS526">
        <v>3677666666.6666665</v>
      </c>
      <c r="OT526">
        <v>22600666666.666668</v>
      </c>
      <c r="OU526">
        <v>13661000000</v>
      </c>
      <c r="OV526">
        <v>8551666666.666667</v>
      </c>
      <c r="OW526">
        <v>-2880333333.3333335</v>
      </c>
      <c r="OX526">
        <v>14431666666.666666</v>
      </c>
      <c r="OY526">
        <v>17312000000</v>
      </c>
      <c r="OZ526">
        <v>24894000000</v>
      </c>
      <c r="PA526">
        <v>110036666666.66667</v>
      </c>
      <c r="PB526">
        <v>85143000000</v>
      </c>
    </row>
    <row r="527" spans="1:418" x14ac:dyDescent="0.45">
      <c r="A527" s="71">
        <v>33055</v>
      </c>
      <c r="B527">
        <v>130.5</v>
      </c>
      <c r="C527">
        <v>128.69999999999999</v>
      </c>
      <c r="D527">
        <v>140.69999999999999</v>
      </c>
      <c r="E527">
        <v>146.19999999999999</v>
      </c>
      <c r="F527">
        <v>138.69999999999999</v>
      </c>
      <c r="H527">
        <v>160.5</v>
      </c>
      <c r="I527">
        <v>153.80000000000001</v>
      </c>
      <c r="J527">
        <v>145.69999999999999</v>
      </c>
      <c r="K527">
        <v>145.69999999999999</v>
      </c>
      <c r="L527">
        <v>109.9</v>
      </c>
      <c r="M527">
        <v>102.2</v>
      </c>
      <c r="N527">
        <v>84.4</v>
      </c>
      <c r="O527">
        <v>81.900000000000006</v>
      </c>
      <c r="Q527">
        <v>108.7</v>
      </c>
      <c r="R527">
        <v>116.9</v>
      </c>
      <c r="S527">
        <v>96.3</v>
      </c>
      <c r="U527">
        <v>150.4</v>
      </c>
      <c r="V527">
        <v>171.9</v>
      </c>
      <c r="W527">
        <v>113.3</v>
      </c>
      <c r="AA527">
        <v>116.7</v>
      </c>
      <c r="AL527">
        <v>125.6</v>
      </c>
      <c r="AP527">
        <v>132.5</v>
      </c>
      <c r="AQ527">
        <v>132.80000000000001</v>
      </c>
      <c r="AR527">
        <v>132.80000000000001</v>
      </c>
      <c r="AS527">
        <v>140.30000000000001</v>
      </c>
      <c r="AT527">
        <v>141.80000000000001</v>
      </c>
      <c r="AU527">
        <v>125.9</v>
      </c>
      <c r="AW527">
        <v>122.2</v>
      </c>
      <c r="BC527">
        <v>117.6</v>
      </c>
      <c r="BD527">
        <v>141.5</v>
      </c>
      <c r="BG527">
        <v>130.30000000000001</v>
      </c>
      <c r="BH527">
        <v>131.4</v>
      </c>
      <c r="BI527">
        <v>129.5</v>
      </c>
      <c r="BJ527">
        <v>129</v>
      </c>
      <c r="BK527">
        <v>118.4</v>
      </c>
      <c r="BM527">
        <v>132.30000000000001</v>
      </c>
      <c r="BO527">
        <v>117.9</v>
      </c>
      <c r="BQ527">
        <v>132.9</v>
      </c>
      <c r="BR527">
        <v>141.1</v>
      </c>
      <c r="BS527">
        <v>143.1</v>
      </c>
      <c r="CB527">
        <v>145.5</v>
      </c>
      <c r="CF527">
        <v>160</v>
      </c>
      <c r="CG527">
        <v>113.2</v>
      </c>
      <c r="CH527">
        <v>126.9</v>
      </c>
      <c r="CJ527">
        <v>126.8</v>
      </c>
      <c r="CL527">
        <v>131.9</v>
      </c>
      <c r="CM527">
        <v>127.2</v>
      </c>
      <c r="CO527">
        <v>149.9</v>
      </c>
      <c r="CP527">
        <v>161.4</v>
      </c>
      <c r="CQ527">
        <v>176.6</v>
      </c>
      <c r="CR527">
        <v>146.6</v>
      </c>
      <c r="CS527">
        <v>155</v>
      </c>
      <c r="CU527">
        <v>157.5</v>
      </c>
      <c r="CW527">
        <v>146.1</v>
      </c>
      <c r="CX527">
        <v>160.69999999999999</v>
      </c>
      <c r="CZ527">
        <v>122.7</v>
      </c>
      <c r="DA527">
        <v>141.80000000000001</v>
      </c>
      <c r="DI527">
        <v>114.5</v>
      </c>
      <c r="DK527">
        <v>112.8</v>
      </c>
      <c r="DQ527">
        <v>123.8</v>
      </c>
      <c r="DR527">
        <v>124.7</v>
      </c>
      <c r="DS527">
        <v>118.6</v>
      </c>
      <c r="DV527">
        <v>126.6</v>
      </c>
      <c r="DX527">
        <v>105.7</v>
      </c>
      <c r="EB527">
        <v>131.1</v>
      </c>
      <c r="EC527">
        <v>136.30000000000001</v>
      </c>
      <c r="EE527">
        <v>128.69999999999999</v>
      </c>
      <c r="EF527">
        <v>129.5</v>
      </c>
      <c r="EI527">
        <v>110.6</v>
      </c>
      <c r="EK527">
        <v>133.80000000000001</v>
      </c>
      <c r="EP527">
        <v>129.6</v>
      </c>
      <c r="EQ527">
        <v>123.3</v>
      </c>
      <c r="ER527">
        <v>124</v>
      </c>
      <c r="EV527">
        <v>114.7</v>
      </c>
      <c r="EW527">
        <v>144.69999999999999</v>
      </c>
      <c r="EY527">
        <v>124.2</v>
      </c>
      <c r="EZ527">
        <v>120.6</v>
      </c>
      <c r="FA527">
        <v>123.1</v>
      </c>
      <c r="FB527">
        <v>127.1</v>
      </c>
      <c r="FC527">
        <v>117</v>
      </c>
      <c r="FE527">
        <v>120.4</v>
      </c>
      <c r="FF527">
        <v>110.1</v>
      </c>
      <c r="FG527">
        <v>122.5</v>
      </c>
      <c r="FH527">
        <v>122.9</v>
      </c>
      <c r="FI527">
        <v>116.4</v>
      </c>
      <c r="FJ527">
        <v>127.5</v>
      </c>
      <c r="FM527">
        <v>120.7</v>
      </c>
      <c r="FO527">
        <v>120.7</v>
      </c>
      <c r="FP527">
        <v>117.5</v>
      </c>
      <c r="FQ527">
        <v>125.2</v>
      </c>
      <c r="FR527">
        <v>120.5</v>
      </c>
      <c r="FS527">
        <v>110.4</v>
      </c>
      <c r="FT527">
        <v>128.1</v>
      </c>
      <c r="FX527">
        <v>118.5</v>
      </c>
      <c r="FY527">
        <v>116.5</v>
      </c>
      <c r="GA527">
        <v>120.8</v>
      </c>
      <c r="GC527">
        <v>120.4</v>
      </c>
      <c r="GD527">
        <v>120.7</v>
      </c>
      <c r="GE527">
        <v>115.3</v>
      </c>
      <c r="GF527">
        <v>117.5</v>
      </c>
      <c r="GH527">
        <v>93.1</v>
      </c>
      <c r="GI527">
        <v>93.1</v>
      </c>
      <c r="GJ527">
        <v>91.1</v>
      </c>
      <c r="GL527">
        <v>96.6</v>
      </c>
      <c r="GP527">
        <v>130.30000000000001</v>
      </c>
      <c r="GR527">
        <v>178</v>
      </c>
      <c r="GU527">
        <v>143.6</v>
      </c>
      <c r="GV527">
        <v>148.80000000000001</v>
      </c>
      <c r="GW527">
        <v>142.6</v>
      </c>
      <c r="GZ527">
        <v>163.4</v>
      </c>
      <c r="HA527">
        <v>163.80000000000001</v>
      </c>
      <c r="HB527">
        <v>182.8</v>
      </c>
      <c r="HC527">
        <v>163.30000000000001</v>
      </c>
      <c r="HD527">
        <v>156.69999999999999</v>
      </c>
      <c r="HE527">
        <v>161.6</v>
      </c>
      <c r="HH527">
        <v>120.7</v>
      </c>
      <c r="HI527">
        <v>16.2</v>
      </c>
      <c r="HL527">
        <v>139.1</v>
      </c>
      <c r="IA527">
        <v>115.1</v>
      </c>
      <c r="IE527">
        <v>128.19999999999999</v>
      </c>
      <c r="IH527">
        <v>117.9</v>
      </c>
      <c r="IN527">
        <v>152.30000000000001</v>
      </c>
      <c r="IQ527">
        <v>122.8</v>
      </c>
      <c r="IR527">
        <v>136.4</v>
      </c>
      <c r="IU527">
        <v>172.1</v>
      </c>
      <c r="IV527">
        <v>176.5</v>
      </c>
      <c r="IW527">
        <v>175.8</v>
      </c>
      <c r="IX527">
        <v>17.5</v>
      </c>
      <c r="JJ527">
        <v>160.19999999999999</v>
      </c>
      <c r="JL527">
        <v>11.7</v>
      </c>
      <c r="JQ527">
        <v>150.6</v>
      </c>
      <c r="JR527">
        <v>159.19999999999999</v>
      </c>
      <c r="JT527">
        <v>118.5</v>
      </c>
      <c r="JX527">
        <v>135.80000000000001</v>
      </c>
      <c r="JY527">
        <v>135.1</v>
      </c>
      <c r="JZ527">
        <v>130</v>
      </c>
      <c r="KA527">
        <v>126.2</v>
      </c>
      <c r="KB527">
        <v>133.69999999999999</v>
      </c>
      <c r="KC527">
        <v>134.80000000000001</v>
      </c>
      <c r="KD527">
        <v>128.6</v>
      </c>
      <c r="KE527">
        <v>127.7</v>
      </c>
      <c r="KF527">
        <v>390.2</v>
      </c>
      <c r="KG527">
        <v>122.9</v>
      </c>
      <c r="KH527">
        <v>120.4</v>
      </c>
      <c r="KI527">
        <v>133.69999999999999</v>
      </c>
      <c r="KJ527">
        <v>116.1</v>
      </c>
      <c r="KK527">
        <v>115.6</v>
      </c>
      <c r="KL527">
        <v>124.6</v>
      </c>
      <c r="KM527">
        <v>117.8</v>
      </c>
      <c r="KN527">
        <v>117.3</v>
      </c>
      <c r="KQ527">
        <v>137.19999999999999</v>
      </c>
      <c r="KR527">
        <v>142.80000000000001</v>
      </c>
      <c r="KT527">
        <v>14978666666.666666</v>
      </c>
      <c r="KU527">
        <v>1282233333333.3333</v>
      </c>
      <c r="KV527">
        <v>498892000000</v>
      </c>
      <c r="KW527">
        <v>164523333333.33334</v>
      </c>
      <c r="KX527">
        <v>67644333333.333336</v>
      </c>
      <c r="KY527">
        <v>44151000000</v>
      </c>
      <c r="KZ527">
        <v>14071666666.666666</v>
      </c>
      <c r="LA527">
        <v>9421666666.666666</v>
      </c>
      <c r="LB527">
        <v>39936666666.666664</v>
      </c>
      <c r="LC527">
        <v>22767333333.333332</v>
      </c>
      <c r="LD527">
        <v>7827666666.666667</v>
      </c>
      <c r="LE527">
        <v>6084666666.666667</v>
      </c>
      <c r="LF527">
        <v>3257000000</v>
      </c>
      <c r="LG527">
        <v>35074333333.333336</v>
      </c>
      <c r="LH527">
        <v>18623000000</v>
      </c>
      <c r="LI527">
        <v>6603000000</v>
      </c>
      <c r="LJ527">
        <v>5530000000</v>
      </c>
      <c r="LK527">
        <v>3639000000</v>
      </c>
      <c r="LL527">
        <v>679333333.33333337</v>
      </c>
      <c r="LM527">
        <v>21868000000</v>
      </c>
      <c r="LN527">
        <v>10162333333.333334</v>
      </c>
      <c r="LO527">
        <v>6116333333.333333</v>
      </c>
      <c r="LP527">
        <v>1777000000</v>
      </c>
      <c r="LQ527">
        <v>3218000000</v>
      </c>
      <c r="LR527">
        <v>594000000</v>
      </c>
      <c r="LS527">
        <v>334368666666.66669</v>
      </c>
      <c r="LT527">
        <v>131918333333.33333</v>
      </c>
      <c r="LU527">
        <v>114982333333.33333</v>
      </c>
      <c r="LV527">
        <v>16728000000</v>
      </c>
      <c r="LW527">
        <v>208000000</v>
      </c>
      <c r="LX527">
        <v>65309333333.333336</v>
      </c>
      <c r="LY527">
        <v>53494000000</v>
      </c>
      <c r="LZ527">
        <v>31626666666.666668</v>
      </c>
      <c r="MA527">
        <v>19175666666.666668</v>
      </c>
      <c r="MB527">
        <v>2691666666.6666665</v>
      </c>
      <c r="MC527">
        <v>11815333333.333334</v>
      </c>
      <c r="MD527">
        <v>41817666666.666664</v>
      </c>
      <c r="ME527">
        <v>37270000000</v>
      </c>
      <c r="MF527">
        <v>4548000000</v>
      </c>
      <c r="MG527">
        <v>95323333333.333328</v>
      </c>
      <c r="MH527">
        <v>20054666666.666668</v>
      </c>
      <c r="MI527">
        <v>16974333333.333334</v>
      </c>
      <c r="MJ527">
        <v>18227000000</v>
      </c>
      <c r="MK527">
        <v>13150000000</v>
      </c>
      <c r="ML527">
        <v>13873333333.333334</v>
      </c>
      <c r="MM527">
        <v>12251000000</v>
      </c>
      <c r="MN527">
        <v>793000000</v>
      </c>
      <c r="MO527">
        <v>783341333333.33337</v>
      </c>
      <c r="MP527">
        <v>757299666666.66663</v>
      </c>
      <c r="MQ527">
        <v>235453000000</v>
      </c>
      <c r="MR527">
        <v>192647666666.66666</v>
      </c>
      <c r="MS527">
        <v>50799000000</v>
      </c>
      <c r="MT527">
        <v>139494000000</v>
      </c>
      <c r="MU527">
        <v>2142333333.3333333</v>
      </c>
      <c r="MV527">
        <v>212000000</v>
      </c>
      <c r="MW527">
        <v>42805666666.666664</v>
      </c>
      <c r="MX527">
        <v>9105666666.666666</v>
      </c>
      <c r="MY527">
        <v>33700000000</v>
      </c>
      <c r="MZ527">
        <v>24519333333.333332</v>
      </c>
      <c r="NA527">
        <v>9180666666.666666</v>
      </c>
      <c r="NB527">
        <v>171746333333.33334</v>
      </c>
      <c r="NC527">
        <v>79042333333.333328</v>
      </c>
      <c r="ND527">
        <v>45568000000</v>
      </c>
      <c r="NE527">
        <v>10902000000</v>
      </c>
      <c r="NF527">
        <v>22572333333.333332</v>
      </c>
      <c r="NG527">
        <v>92704000000</v>
      </c>
      <c r="NH527">
        <v>77300000000</v>
      </c>
      <c r="NI527">
        <v>15404000000</v>
      </c>
      <c r="NJ527">
        <v>42287333333.333336</v>
      </c>
      <c r="NK527">
        <v>29253000000</v>
      </c>
      <c r="NL527">
        <v>24717333333.333332</v>
      </c>
      <c r="NM527">
        <v>4535666666.666667</v>
      </c>
      <c r="NN527">
        <v>13034333333.333334</v>
      </c>
      <c r="NO527">
        <v>4354666666.666667</v>
      </c>
      <c r="NP527">
        <v>8570333333.333333</v>
      </c>
      <c r="NQ527">
        <v>109333333.33333333</v>
      </c>
      <c r="NR527">
        <v>41154333333.333336</v>
      </c>
      <c r="NS527">
        <v>16823666666.666666</v>
      </c>
      <c r="NT527">
        <v>12890333333.333334</v>
      </c>
      <c r="NU527">
        <v>7910666666.666667</v>
      </c>
      <c r="NV527">
        <v>3529666666.6666665</v>
      </c>
      <c r="NW527">
        <v>88891666666.666672</v>
      </c>
      <c r="NX527">
        <v>79689333333.333328</v>
      </c>
      <c r="NY527">
        <v>77417333333.333328</v>
      </c>
      <c r="NZ527">
        <v>2271666666.6666665</v>
      </c>
      <c r="OA527">
        <v>9202333333.333334</v>
      </c>
      <c r="OB527">
        <v>77273333333.333328</v>
      </c>
      <c r="OC527">
        <v>39557333333.333336</v>
      </c>
      <c r="OD527">
        <v>23339000000</v>
      </c>
      <c r="OE527">
        <v>16218666666.666666</v>
      </c>
      <c r="OF527">
        <v>37715666666.666664</v>
      </c>
      <c r="OG527">
        <v>14341666666.666666</v>
      </c>
      <c r="OH527">
        <v>822000000</v>
      </c>
      <c r="OI527">
        <v>14753333333.333334</v>
      </c>
      <c r="OJ527">
        <v>7798333333.333333</v>
      </c>
      <c r="OK527">
        <v>100494000000</v>
      </c>
      <c r="OL527">
        <v>23040333333.333332</v>
      </c>
      <c r="OM527">
        <v>20496000000</v>
      </c>
      <c r="ON527">
        <v>2508333333.3333335</v>
      </c>
      <c r="OO527">
        <v>36000000</v>
      </c>
      <c r="OP527">
        <v>20479333333.333332</v>
      </c>
      <c r="OQ527">
        <v>11774666666.666666</v>
      </c>
      <c r="OR527">
        <v>5029666666.666667</v>
      </c>
      <c r="OS527">
        <v>3675000000</v>
      </c>
      <c r="OT527">
        <v>22877333333.333332</v>
      </c>
      <c r="OU527">
        <v>13862000000</v>
      </c>
      <c r="OV527">
        <v>8519333333.333333</v>
      </c>
      <c r="OW527">
        <v>-3263333333.3333335</v>
      </c>
      <c r="OX527">
        <v>14193666666.666666</v>
      </c>
      <c r="OY527">
        <v>17457000000</v>
      </c>
      <c r="OZ527">
        <v>26041333333.333332</v>
      </c>
      <c r="PA527">
        <v>113639666666.66667</v>
      </c>
      <c r="PB527">
        <v>87598333333.333328</v>
      </c>
    </row>
    <row r="528" spans="1:418" x14ac:dyDescent="0.45">
      <c r="A528" s="71">
        <v>33086</v>
      </c>
      <c r="B528">
        <v>131.6</v>
      </c>
      <c r="C528">
        <v>129.69999999999999</v>
      </c>
      <c r="D528">
        <v>141.80000000000001</v>
      </c>
      <c r="E528">
        <v>147.6</v>
      </c>
      <c r="F528">
        <v>139.30000000000001</v>
      </c>
      <c r="H528">
        <v>160.9</v>
      </c>
      <c r="I528">
        <v>159</v>
      </c>
      <c r="J528">
        <v>146.69999999999999</v>
      </c>
      <c r="K528">
        <v>146.69999999999999</v>
      </c>
      <c r="L528">
        <v>111.5</v>
      </c>
      <c r="M528">
        <v>103.5</v>
      </c>
      <c r="N528">
        <v>94.4</v>
      </c>
      <c r="O528">
        <v>94.1</v>
      </c>
      <c r="Q528">
        <v>108.9</v>
      </c>
      <c r="R528">
        <v>117.1</v>
      </c>
      <c r="S528">
        <v>96.6</v>
      </c>
      <c r="U528">
        <v>151</v>
      </c>
      <c r="V528">
        <v>172.8</v>
      </c>
      <c r="W528">
        <v>113.4</v>
      </c>
      <c r="AA528">
        <v>115.6</v>
      </c>
      <c r="AL528">
        <v>125.7</v>
      </c>
      <c r="AP528">
        <v>132.9</v>
      </c>
      <c r="AQ528">
        <v>133.19999999999999</v>
      </c>
      <c r="AR528">
        <v>133.19999999999999</v>
      </c>
      <c r="AS528">
        <v>141</v>
      </c>
      <c r="AT528">
        <v>142.30000000000001</v>
      </c>
      <c r="AU528">
        <v>126.1</v>
      </c>
      <c r="AW528">
        <v>122.8</v>
      </c>
      <c r="BC528">
        <v>117.6</v>
      </c>
      <c r="BD528">
        <v>141.4</v>
      </c>
      <c r="BG528">
        <v>130.9</v>
      </c>
      <c r="BH528">
        <v>131.5</v>
      </c>
      <c r="BI528">
        <v>130</v>
      </c>
      <c r="BJ528">
        <v>129.1</v>
      </c>
      <c r="BK528">
        <v>118.1</v>
      </c>
      <c r="BM528">
        <v>133.69999999999999</v>
      </c>
      <c r="BO528">
        <v>118</v>
      </c>
      <c r="BQ528">
        <v>135.30000000000001</v>
      </c>
      <c r="BR528">
        <v>141.1</v>
      </c>
      <c r="BS528">
        <v>145.6</v>
      </c>
      <c r="CB528">
        <v>146</v>
      </c>
      <c r="CF528">
        <v>160.6</v>
      </c>
      <c r="CG528">
        <v>121</v>
      </c>
      <c r="CH528">
        <v>127.8</v>
      </c>
      <c r="CJ528">
        <v>128</v>
      </c>
      <c r="CL528">
        <v>133.5</v>
      </c>
      <c r="CM528">
        <v>128.1</v>
      </c>
      <c r="CO528">
        <v>149</v>
      </c>
      <c r="CP528">
        <v>159.80000000000001</v>
      </c>
      <c r="CQ528">
        <v>172.5</v>
      </c>
      <c r="CR528">
        <v>149.80000000000001</v>
      </c>
      <c r="CS528">
        <v>140.80000000000001</v>
      </c>
      <c r="CU528">
        <v>153.4</v>
      </c>
      <c r="CW528">
        <v>147.19999999999999</v>
      </c>
      <c r="CX528">
        <v>156.69999999999999</v>
      </c>
      <c r="CZ528">
        <v>122</v>
      </c>
      <c r="DA528">
        <v>144.5</v>
      </c>
      <c r="DI528">
        <v>114.8</v>
      </c>
      <c r="DK528">
        <v>113.4</v>
      </c>
      <c r="DQ528">
        <v>124.3</v>
      </c>
      <c r="DR528">
        <v>125.3</v>
      </c>
      <c r="DS528">
        <v>118.7</v>
      </c>
      <c r="DV528">
        <v>127.3</v>
      </c>
      <c r="DX528">
        <v>105.7</v>
      </c>
      <c r="EB528">
        <v>131.80000000000001</v>
      </c>
      <c r="EC528">
        <v>136.6</v>
      </c>
      <c r="EE528">
        <v>129.5</v>
      </c>
      <c r="EF528">
        <v>130.5</v>
      </c>
      <c r="EI528">
        <v>110.6</v>
      </c>
      <c r="EK528">
        <v>134.19999999999999</v>
      </c>
      <c r="EP528">
        <v>130</v>
      </c>
      <c r="EQ528">
        <v>123.7</v>
      </c>
      <c r="ER528">
        <v>124.5</v>
      </c>
      <c r="EV528">
        <v>114.5</v>
      </c>
      <c r="EW528">
        <v>145.5</v>
      </c>
      <c r="EY528">
        <v>124.5</v>
      </c>
      <c r="EZ528">
        <v>121.1</v>
      </c>
      <c r="FA528">
        <v>123.8</v>
      </c>
      <c r="FB528">
        <v>129.19999999999999</v>
      </c>
      <c r="FC528">
        <v>117.8</v>
      </c>
      <c r="FE528">
        <v>120.7</v>
      </c>
      <c r="FF528">
        <v>109.1</v>
      </c>
      <c r="FG528">
        <v>122.8</v>
      </c>
      <c r="FH528">
        <v>123.1</v>
      </c>
      <c r="FI528">
        <v>118.9</v>
      </c>
      <c r="FJ528">
        <v>127.8</v>
      </c>
      <c r="FM528">
        <v>121.3</v>
      </c>
      <c r="FO528">
        <v>121.3</v>
      </c>
      <c r="FP528">
        <v>117.8</v>
      </c>
      <c r="FQ528">
        <v>125.3</v>
      </c>
      <c r="FR528">
        <v>119.2</v>
      </c>
      <c r="FS528">
        <v>111.6</v>
      </c>
      <c r="FT528">
        <v>127.1</v>
      </c>
      <c r="FX528">
        <v>120.7</v>
      </c>
      <c r="FY528">
        <v>118.9</v>
      </c>
      <c r="GA528">
        <v>121.1</v>
      </c>
      <c r="GC528">
        <v>120.7</v>
      </c>
      <c r="GD528">
        <v>121.3</v>
      </c>
      <c r="GE528">
        <v>115.1</v>
      </c>
      <c r="GF528">
        <v>117.2</v>
      </c>
      <c r="GH528">
        <v>101.2</v>
      </c>
      <c r="GI528">
        <v>100.9</v>
      </c>
      <c r="GJ528">
        <v>98.8</v>
      </c>
      <c r="GL528">
        <v>103.4</v>
      </c>
      <c r="GP528">
        <v>130.5</v>
      </c>
      <c r="GR528">
        <v>179</v>
      </c>
      <c r="GU528">
        <v>144.19999999999999</v>
      </c>
      <c r="GV528">
        <v>149.9</v>
      </c>
      <c r="GW528">
        <v>143.69999999999999</v>
      </c>
      <c r="GZ528">
        <v>164.8</v>
      </c>
      <c r="HA528">
        <v>164.8</v>
      </c>
      <c r="HB528">
        <v>183.7</v>
      </c>
      <c r="HC528">
        <v>164.8</v>
      </c>
      <c r="HD528">
        <v>157.6</v>
      </c>
      <c r="HE528">
        <v>162.5</v>
      </c>
      <c r="HH528">
        <v>121.5</v>
      </c>
      <c r="HI528">
        <v>16.399999999999999</v>
      </c>
      <c r="HL528">
        <v>140.30000000000001</v>
      </c>
      <c r="IA528">
        <v>115.9</v>
      </c>
      <c r="IE528">
        <v>128.4</v>
      </c>
      <c r="IH528">
        <v>118.3</v>
      </c>
      <c r="IN528">
        <v>152.5</v>
      </c>
      <c r="IQ528">
        <v>122.8</v>
      </c>
      <c r="IR528">
        <v>136.6</v>
      </c>
      <c r="IU528">
        <v>172.3</v>
      </c>
      <c r="IV528">
        <v>178.4</v>
      </c>
      <c r="IW528">
        <v>178.2</v>
      </c>
      <c r="IX528">
        <v>17.600000000000001</v>
      </c>
      <c r="JJ528">
        <v>161</v>
      </c>
      <c r="JL528">
        <v>11.7</v>
      </c>
      <c r="JQ528">
        <v>151.6</v>
      </c>
      <c r="JR528">
        <v>159.80000000000001</v>
      </c>
      <c r="JT528">
        <v>119.4</v>
      </c>
      <c r="JX528">
        <v>136.6</v>
      </c>
      <c r="JY528">
        <v>135.80000000000001</v>
      </c>
      <c r="JZ528">
        <v>131.19999999999999</v>
      </c>
      <c r="KA528">
        <v>127.4</v>
      </c>
      <c r="KB528">
        <v>134.19999999999999</v>
      </c>
      <c r="KC528">
        <v>135.4</v>
      </c>
      <c r="KD528">
        <v>129.6</v>
      </c>
      <c r="KE528">
        <v>128.80000000000001</v>
      </c>
      <c r="KF528">
        <v>390.2</v>
      </c>
      <c r="KG528">
        <v>123.2</v>
      </c>
      <c r="KH528">
        <v>121.4</v>
      </c>
      <c r="KI528">
        <v>134.19999999999999</v>
      </c>
      <c r="KJ528">
        <v>117.6</v>
      </c>
      <c r="KK528">
        <v>117.2</v>
      </c>
      <c r="KL528">
        <v>124.9</v>
      </c>
      <c r="KM528">
        <v>120.6</v>
      </c>
      <c r="KN528">
        <v>120.3</v>
      </c>
      <c r="KQ528">
        <v>138.1</v>
      </c>
      <c r="KR528">
        <v>143.69999999999999</v>
      </c>
      <c r="KT528">
        <v>14978666666.666666</v>
      </c>
      <c r="KU528">
        <v>1282233333333.3333</v>
      </c>
      <c r="KV528">
        <v>498892000000</v>
      </c>
      <c r="KW528">
        <v>164523333333.33334</v>
      </c>
      <c r="KX528">
        <v>67644333333.333336</v>
      </c>
      <c r="KY528">
        <v>44151000000</v>
      </c>
      <c r="KZ528">
        <v>14071666666.666666</v>
      </c>
      <c r="LA528">
        <v>9421666666.666666</v>
      </c>
      <c r="LB528">
        <v>39936666666.666664</v>
      </c>
      <c r="LC528">
        <v>22767333333.333332</v>
      </c>
      <c r="LD528">
        <v>7827666666.666667</v>
      </c>
      <c r="LE528">
        <v>6084666666.666667</v>
      </c>
      <c r="LF528">
        <v>3257000000</v>
      </c>
      <c r="LG528">
        <v>35074333333.333336</v>
      </c>
      <c r="LH528">
        <v>18623000000</v>
      </c>
      <c r="LI528">
        <v>6603000000</v>
      </c>
      <c r="LJ528">
        <v>5530000000</v>
      </c>
      <c r="LK528">
        <v>3639000000</v>
      </c>
      <c r="LL528">
        <v>679333333.33333337</v>
      </c>
      <c r="LM528">
        <v>21868000000</v>
      </c>
      <c r="LN528">
        <v>10162333333.333334</v>
      </c>
      <c r="LO528">
        <v>6116333333.333333</v>
      </c>
      <c r="LP528">
        <v>1777000000</v>
      </c>
      <c r="LQ528">
        <v>3218000000</v>
      </c>
      <c r="LR528">
        <v>594000000</v>
      </c>
      <c r="LS528">
        <v>334368666666.66669</v>
      </c>
      <c r="LT528">
        <v>131918333333.33333</v>
      </c>
      <c r="LU528">
        <v>114982333333.33333</v>
      </c>
      <c r="LV528">
        <v>16728000000</v>
      </c>
      <c r="LW528">
        <v>208000000</v>
      </c>
      <c r="LX528">
        <v>65309333333.333336</v>
      </c>
      <c r="LY528">
        <v>53494000000</v>
      </c>
      <c r="LZ528">
        <v>31626666666.666668</v>
      </c>
      <c r="MA528">
        <v>19175666666.666668</v>
      </c>
      <c r="MB528">
        <v>2691666666.6666665</v>
      </c>
      <c r="MC528">
        <v>11815333333.333334</v>
      </c>
      <c r="MD528">
        <v>41817666666.666664</v>
      </c>
      <c r="ME528">
        <v>37270000000</v>
      </c>
      <c r="MF528">
        <v>4548000000</v>
      </c>
      <c r="MG528">
        <v>95323333333.333328</v>
      </c>
      <c r="MH528">
        <v>20054666666.666668</v>
      </c>
      <c r="MI528">
        <v>16974333333.333334</v>
      </c>
      <c r="MJ528">
        <v>18227000000</v>
      </c>
      <c r="MK528">
        <v>13150000000</v>
      </c>
      <c r="ML528">
        <v>13873333333.333334</v>
      </c>
      <c r="MM528">
        <v>12251000000</v>
      </c>
      <c r="MN528">
        <v>793000000</v>
      </c>
      <c r="MO528">
        <v>783341333333.33337</v>
      </c>
      <c r="MP528">
        <v>757299666666.66663</v>
      </c>
      <c r="MQ528">
        <v>235453000000</v>
      </c>
      <c r="MR528">
        <v>192647666666.66666</v>
      </c>
      <c r="MS528">
        <v>50799000000</v>
      </c>
      <c r="MT528">
        <v>139494000000</v>
      </c>
      <c r="MU528">
        <v>2142333333.3333333</v>
      </c>
      <c r="MV528">
        <v>212000000</v>
      </c>
      <c r="MW528">
        <v>42805666666.666664</v>
      </c>
      <c r="MX528">
        <v>9105666666.666666</v>
      </c>
      <c r="MY528">
        <v>33700000000</v>
      </c>
      <c r="MZ528">
        <v>24519333333.333332</v>
      </c>
      <c r="NA528">
        <v>9180666666.666666</v>
      </c>
      <c r="NB528">
        <v>171746333333.33334</v>
      </c>
      <c r="NC528">
        <v>79042333333.333328</v>
      </c>
      <c r="ND528">
        <v>45568000000</v>
      </c>
      <c r="NE528">
        <v>10902000000</v>
      </c>
      <c r="NF528">
        <v>22572333333.333332</v>
      </c>
      <c r="NG528">
        <v>92704000000</v>
      </c>
      <c r="NH528">
        <v>77300000000</v>
      </c>
      <c r="NI528">
        <v>15404000000</v>
      </c>
      <c r="NJ528">
        <v>42287333333.333336</v>
      </c>
      <c r="NK528">
        <v>29253000000</v>
      </c>
      <c r="NL528">
        <v>24717333333.333332</v>
      </c>
      <c r="NM528">
        <v>4535666666.666667</v>
      </c>
      <c r="NN528">
        <v>13034333333.333334</v>
      </c>
      <c r="NO528">
        <v>4354666666.666667</v>
      </c>
      <c r="NP528">
        <v>8570333333.333333</v>
      </c>
      <c r="NQ528">
        <v>109333333.33333333</v>
      </c>
      <c r="NR528">
        <v>41154333333.333336</v>
      </c>
      <c r="NS528">
        <v>16823666666.666666</v>
      </c>
      <c r="NT528">
        <v>12890333333.333334</v>
      </c>
      <c r="NU528">
        <v>7910666666.666667</v>
      </c>
      <c r="NV528">
        <v>3529666666.6666665</v>
      </c>
      <c r="NW528">
        <v>88891666666.666672</v>
      </c>
      <c r="NX528">
        <v>79689333333.333328</v>
      </c>
      <c r="NY528">
        <v>77417333333.333328</v>
      </c>
      <c r="NZ528">
        <v>2271666666.6666665</v>
      </c>
      <c r="OA528">
        <v>9202333333.333334</v>
      </c>
      <c r="OB528">
        <v>77273333333.333328</v>
      </c>
      <c r="OC528">
        <v>39557333333.333336</v>
      </c>
      <c r="OD528">
        <v>23339000000</v>
      </c>
      <c r="OE528">
        <v>16218666666.666666</v>
      </c>
      <c r="OF528">
        <v>37715666666.666664</v>
      </c>
      <c r="OG528">
        <v>14341666666.666666</v>
      </c>
      <c r="OH528">
        <v>822000000</v>
      </c>
      <c r="OI528">
        <v>14753333333.333334</v>
      </c>
      <c r="OJ528">
        <v>7798333333.333333</v>
      </c>
      <c r="OK528">
        <v>100494000000</v>
      </c>
      <c r="OL528">
        <v>23040333333.333332</v>
      </c>
      <c r="OM528">
        <v>20496000000</v>
      </c>
      <c r="ON528">
        <v>2508333333.3333335</v>
      </c>
      <c r="OO528">
        <v>36000000</v>
      </c>
      <c r="OP528">
        <v>20479333333.333332</v>
      </c>
      <c r="OQ528">
        <v>11774666666.666666</v>
      </c>
      <c r="OR528">
        <v>5029666666.666667</v>
      </c>
      <c r="OS528">
        <v>3675000000</v>
      </c>
      <c r="OT528">
        <v>22877333333.333332</v>
      </c>
      <c r="OU528">
        <v>13862000000</v>
      </c>
      <c r="OV528">
        <v>8519333333.333333</v>
      </c>
      <c r="OW528">
        <v>-3263333333.3333335</v>
      </c>
      <c r="OX528">
        <v>14193666666.666666</v>
      </c>
      <c r="OY528">
        <v>17457000000</v>
      </c>
      <c r="OZ528">
        <v>26041333333.333332</v>
      </c>
      <c r="PA528">
        <v>113639666666.66667</v>
      </c>
      <c r="PB528">
        <v>87598333333.333328</v>
      </c>
    </row>
    <row r="529" spans="1:418" x14ac:dyDescent="0.45">
      <c r="A529" s="71">
        <v>33117</v>
      </c>
      <c r="B529">
        <v>132.5</v>
      </c>
      <c r="C529">
        <v>130.19999999999999</v>
      </c>
      <c r="D529">
        <v>142.1</v>
      </c>
      <c r="E529">
        <v>147.80000000000001</v>
      </c>
      <c r="F529">
        <v>139.69999999999999</v>
      </c>
      <c r="H529">
        <v>161.9</v>
      </c>
      <c r="I529">
        <v>158.4</v>
      </c>
      <c r="J529">
        <v>147</v>
      </c>
      <c r="K529">
        <v>147</v>
      </c>
      <c r="L529">
        <v>112.7</v>
      </c>
      <c r="M529">
        <v>105.5</v>
      </c>
      <c r="N529">
        <v>107.2</v>
      </c>
      <c r="O529">
        <v>108.7</v>
      </c>
      <c r="Q529">
        <v>109.4</v>
      </c>
      <c r="R529">
        <v>117.5</v>
      </c>
      <c r="S529">
        <v>97.3</v>
      </c>
      <c r="U529">
        <v>151.9</v>
      </c>
      <c r="V529">
        <v>173.9</v>
      </c>
      <c r="W529">
        <v>113.8</v>
      </c>
      <c r="AA529">
        <v>115.3</v>
      </c>
      <c r="AL529">
        <v>126.2</v>
      </c>
      <c r="AP529">
        <v>133.30000000000001</v>
      </c>
      <c r="AQ529">
        <v>133.6</v>
      </c>
      <c r="AR529">
        <v>133.6</v>
      </c>
      <c r="AS529">
        <v>141.5</v>
      </c>
      <c r="AT529">
        <v>142.6</v>
      </c>
      <c r="AU529">
        <v>126.1</v>
      </c>
      <c r="AW529">
        <v>123.4</v>
      </c>
      <c r="BC529">
        <v>117.6</v>
      </c>
      <c r="BD529">
        <v>142.6</v>
      </c>
      <c r="BG529">
        <v>131.80000000000001</v>
      </c>
      <c r="BH529">
        <v>132.6</v>
      </c>
      <c r="BI529">
        <v>131</v>
      </c>
      <c r="BJ529">
        <v>130.4</v>
      </c>
      <c r="BK529">
        <v>119.5</v>
      </c>
      <c r="BM529">
        <v>133.5</v>
      </c>
      <c r="BO529">
        <v>115.5</v>
      </c>
      <c r="BQ529">
        <v>138</v>
      </c>
      <c r="BR529">
        <v>141.1</v>
      </c>
      <c r="BS529">
        <v>142.6</v>
      </c>
      <c r="CB529">
        <v>147.9</v>
      </c>
      <c r="CF529">
        <v>163.19999999999999</v>
      </c>
      <c r="CG529">
        <v>119.3</v>
      </c>
      <c r="CH529">
        <v>127.8</v>
      </c>
      <c r="CJ529">
        <v>127.8</v>
      </c>
      <c r="CL529">
        <v>133.6</v>
      </c>
      <c r="CM529">
        <v>127.8</v>
      </c>
      <c r="CO529">
        <v>148.80000000000001</v>
      </c>
      <c r="CP529">
        <v>159.4</v>
      </c>
      <c r="CQ529">
        <v>170.5</v>
      </c>
      <c r="CR529">
        <v>153.6</v>
      </c>
      <c r="CS529">
        <v>145.19999999999999</v>
      </c>
      <c r="CU529">
        <v>151</v>
      </c>
      <c r="CW529">
        <v>148.30000000000001</v>
      </c>
      <c r="CX529">
        <v>154.1</v>
      </c>
      <c r="CZ529">
        <v>121.9</v>
      </c>
      <c r="DA529">
        <v>143.1</v>
      </c>
      <c r="DI529">
        <v>114.7</v>
      </c>
      <c r="DK529">
        <v>112.9</v>
      </c>
      <c r="DQ529">
        <v>124.8</v>
      </c>
      <c r="DR529">
        <v>125.6</v>
      </c>
      <c r="DS529">
        <v>118.7</v>
      </c>
      <c r="DV529">
        <v>128.30000000000001</v>
      </c>
      <c r="DX529">
        <v>105.7</v>
      </c>
      <c r="EB529">
        <v>132.6</v>
      </c>
      <c r="EC529">
        <v>137.19999999999999</v>
      </c>
      <c r="EE529">
        <v>130.19999999999999</v>
      </c>
      <c r="EF529">
        <v>131.80000000000001</v>
      </c>
      <c r="EI529">
        <v>110.6</v>
      </c>
      <c r="EK529">
        <v>134.5</v>
      </c>
      <c r="EP529">
        <v>130.69999999999999</v>
      </c>
      <c r="EQ529">
        <v>124.2</v>
      </c>
      <c r="ER529">
        <v>125.1</v>
      </c>
      <c r="EV529">
        <v>114.6</v>
      </c>
      <c r="EW529">
        <v>146.30000000000001</v>
      </c>
      <c r="EY529">
        <v>125.4</v>
      </c>
      <c r="EZ529">
        <v>121</v>
      </c>
      <c r="FA529">
        <v>123.7</v>
      </c>
      <c r="FB529">
        <v>126.7</v>
      </c>
      <c r="FC529">
        <v>117.4</v>
      </c>
      <c r="FE529">
        <v>121</v>
      </c>
      <c r="FF529">
        <v>110.1</v>
      </c>
      <c r="FG529">
        <v>124.4</v>
      </c>
      <c r="FH529">
        <v>124.7</v>
      </c>
      <c r="FI529">
        <v>118</v>
      </c>
      <c r="FJ529">
        <v>131.9</v>
      </c>
      <c r="FM529">
        <v>122.7</v>
      </c>
      <c r="FO529">
        <v>122.7</v>
      </c>
      <c r="FP529">
        <v>118.2</v>
      </c>
      <c r="FQ529">
        <v>124.4</v>
      </c>
      <c r="FR529">
        <v>121.1</v>
      </c>
      <c r="FS529">
        <v>112.5</v>
      </c>
      <c r="FT529">
        <v>127.5</v>
      </c>
      <c r="FX529">
        <v>123.2</v>
      </c>
      <c r="FY529">
        <v>121.5</v>
      </c>
      <c r="GA529">
        <v>121.2</v>
      </c>
      <c r="GC529">
        <v>120.7</v>
      </c>
      <c r="GD529">
        <v>122</v>
      </c>
      <c r="GE529">
        <v>115.1</v>
      </c>
      <c r="GF529">
        <v>117.2</v>
      </c>
      <c r="GH529">
        <v>109.6</v>
      </c>
      <c r="GI529">
        <v>109.3</v>
      </c>
      <c r="GJ529">
        <v>107.4</v>
      </c>
      <c r="GL529">
        <v>110.8</v>
      </c>
      <c r="GP529">
        <v>131.30000000000001</v>
      </c>
      <c r="GR529">
        <v>180.2</v>
      </c>
      <c r="GU529">
        <v>146.30000000000001</v>
      </c>
      <c r="GV529">
        <v>152.80000000000001</v>
      </c>
      <c r="GW529">
        <v>146.5</v>
      </c>
      <c r="GZ529">
        <v>165.9</v>
      </c>
      <c r="HA529">
        <v>166</v>
      </c>
      <c r="HB529">
        <v>184.9</v>
      </c>
      <c r="HC529">
        <v>165.9</v>
      </c>
      <c r="HD529">
        <v>158.30000000000001</v>
      </c>
      <c r="HE529">
        <v>163.30000000000001</v>
      </c>
      <c r="HH529">
        <v>121.8</v>
      </c>
      <c r="HI529">
        <v>16.600000000000001</v>
      </c>
      <c r="HL529">
        <v>141.5</v>
      </c>
      <c r="IA529">
        <v>115.9</v>
      </c>
      <c r="IE529">
        <v>128.6</v>
      </c>
      <c r="IH529">
        <v>118.2</v>
      </c>
      <c r="IN529">
        <v>155.1</v>
      </c>
      <c r="IQ529">
        <v>123.5</v>
      </c>
      <c r="IR529">
        <v>137.1</v>
      </c>
      <c r="IU529">
        <v>172.7</v>
      </c>
      <c r="IV529">
        <v>178.4</v>
      </c>
      <c r="IW529">
        <v>177.9</v>
      </c>
      <c r="IX529">
        <v>17.7</v>
      </c>
      <c r="JJ529">
        <v>161.5</v>
      </c>
      <c r="JL529">
        <v>11.8</v>
      </c>
      <c r="JQ529">
        <v>152.4</v>
      </c>
      <c r="JR529">
        <v>160.69999999999999</v>
      </c>
      <c r="JT529">
        <v>120.1</v>
      </c>
      <c r="JX529">
        <v>137.1</v>
      </c>
      <c r="JY529">
        <v>136.30000000000001</v>
      </c>
      <c r="JZ529">
        <v>132.30000000000001</v>
      </c>
      <c r="KA529">
        <v>128.80000000000001</v>
      </c>
      <c r="KB529">
        <v>134.9</v>
      </c>
      <c r="KC529">
        <v>136</v>
      </c>
      <c r="KD529">
        <v>130.5</v>
      </c>
      <c r="KE529">
        <v>129.9</v>
      </c>
      <c r="KF529">
        <v>390.2</v>
      </c>
      <c r="KG529">
        <v>124.1</v>
      </c>
      <c r="KH529">
        <v>122.1</v>
      </c>
      <c r="KI529">
        <v>134.6</v>
      </c>
      <c r="KJ529">
        <v>119.5</v>
      </c>
      <c r="KK529">
        <v>119.1</v>
      </c>
      <c r="KL529">
        <v>125.4</v>
      </c>
      <c r="KM529">
        <v>123.1</v>
      </c>
      <c r="KN529">
        <v>123</v>
      </c>
      <c r="KQ529">
        <v>138.6</v>
      </c>
      <c r="KR529">
        <v>144.5</v>
      </c>
      <c r="KT529">
        <v>14978666666.666666</v>
      </c>
      <c r="KU529">
        <v>1282233333333.3333</v>
      </c>
      <c r="KV529">
        <v>498892000000</v>
      </c>
      <c r="KW529">
        <v>164523333333.33334</v>
      </c>
      <c r="KX529">
        <v>67644333333.333336</v>
      </c>
      <c r="KY529">
        <v>44151000000</v>
      </c>
      <c r="KZ529">
        <v>14071666666.666666</v>
      </c>
      <c r="LA529">
        <v>9421666666.666666</v>
      </c>
      <c r="LB529">
        <v>39936666666.666664</v>
      </c>
      <c r="LC529">
        <v>22767333333.333332</v>
      </c>
      <c r="LD529">
        <v>7827666666.666667</v>
      </c>
      <c r="LE529">
        <v>6084666666.666667</v>
      </c>
      <c r="LF529">
        <v>3257000000</v>
      </c>
      <c r="LG529">
        <v>35074333333.333336</v>
      </c>
      <c r="LH529">
        <v>18623000000</v>
      </c>
      <c r="LI529">
        <v>6603000000</v>
      </c>
      <c r="LJ529">
        <v>5530000000</v>
      </c>
      <c r="LK529">
        <v>3639000000</v>
      </c>
      <c r="LL529">
        <v>679333333.33333337</v>
      </c>
      <c r="LM529">
        <v>21868000000</v>
      </c>
      <c r="LN529">
        <v>10162333333.333334</v>
      </c>
      <c r="LO529">
        <v>6116333333.333333</v>
      </c>
      <c r="LP529">
        <v>1777000000</v>
      </c>
      <c r="LQ529">
        <v>3218000000</v>
      </c>
      <c r="LR529">
        <v>594000000</v>
      </c>
      <c r="LS529">
        <v>334368666666.66669</v>
      </c>
      <c r="LT529">
        <v>131918333333.33333</v>
      </c>
      <c r="LU529">
        <v>114982333333.33333</v>
      </c>
      <c r="LV529">
        <v>16728000000</v>
      </c>
      <c r="LW529">
        <v>208000000</v>
      </c>
      <c r="LX529">
        <v>65309333333.333336</v>
      </c>
      <c r="LY529">
        <v>53494000000</v>
      </c>
      <c r="LZ529">
        <v>31626666666.666668</v>
      </c>
      <c r="MA529">
        <v>19175666666.666668</v>
      </c>
      <c r="MB529">
        <v>2691666666.6666665</v>
      </c>
      <c r="MC529">
        <v>11815333333.333334</v>
      </c>
      <c r="MD529">
        <v>41817666666.666664</v>
      </c>
      <c r="ME529">
        <v>37270000000</v>
      </c>
      <c r="MF529">
        <v>4548000000</v>
      </c>
      <c r="MG529">
        <v>95323333333.333328</v>
      </c>
      <c r="MH529">
        <v>20054666666.666668</v>
      </c>
      <c r="MI529">
        <v>16974333333.333334</v>
      </c>
      <c r="MJ529">
        <v>18227000000</v>
      </c>
      <c r="MK529">
        <v>13150000000</v>
      </c>
      <c r="ML529">
        <v>13873333333.333334</v>
      </c>
      <c r="MM529">
        <v>12251000000</v>
      </c>
      <c r="MN529">
        <v>793000000</v>
      </c>
      <c r="MO529">
        <v>783341333333.33337</v>
      </c>
      <c r="MP529">
        <v>757299666666.66663</v>
      </c>
      <c r="MQ529">
        <v>235453000000</v>
      </c>
      <c r="MR529">
        <v>192647666666.66666</v>
      </c>
      <c r="MS529">
        <v>50799000000</v>
      </c>
      <c r="MT529">
        <v>139494000000</v>
      </c>
      <c r="MU529">
        <v>2142333333.3333333</v>
      </c>
      <c r="MV529">
        <v>212000000</v>
      </c>
      <c r="MW529">
        <v>42805666666.666664</v>
      </c>
      <c r="MX529">
        <v>9105666666.666666</v>
      </c>
      <c r="MY529">
        <v>33700000000</v>
      </c>
      <c r="MZ529">
        <v>24519333333.333332</v>
      </c>
      <c r="NA529">
        <v>9180666666.666666</v>
      </c>
      <c r="NB529">
        <v>171746333333.33334</v>
      </c>
      <c r="NC529">
        <v>79042333333.333328</v>
      </c>
      <c r="ND529">
        <v>45568000000</v>
      </c>
      <c r="NE529">
        <v>10902000000</v>
      </c>
      <c r="NF529">
        <v>22572333333.333332</v>
      </c>
      <c r="NG529">
        <v>92704000000</v>
      </c>
      <c r="NH529">
        <v>77300000000</v>
      </c>
      <c r="NI529">
        <v>15404000000</v>
      </c>
      <c r="NJ529">
        <v>42287333333.333336</v>
      </c>
      <c r="NK529">
        <v>29253000000</v>
      </c>
      <c r="NL529">
        <v>24717333333.333332</v>
      </c>
      <c r="NM529">
        <v>4535666666.666667</v>
      </c>
      <c r="NN529">
        <v>13034333333.333334</v>
      </c>
      <c r="NO529">
        <v>4354666666.666667</v>
      </c>
      <c r="NP529">
        <v>8570333333.333333</v>
      </c>
      <c r="NQ529">
        <v>109333333.33333333</v>
      </c>
      <c r="NR529">
        <v>41154333333.333336</v>
      </c>
      <c r="NS529">
        <v>16823666666.666666</v>
      </c>
      <c r="NT529">
        <v>12890333333.333334</v>
      </c>
      <c r="NU529">
        <v>7910666666.666667</v>
      </c>
      <c r="NV529">
        <v>3529666666.6666665</v>
      </c>
      <c r="NW529">
        <v>88891666666.666672</v>
      </c>
      <c r="NX529">
        <v>79689333333.333328</v>
      </c>
      <c r="NY529">
        <v>77417333333.333328</v>
      </c>
      <c r="NZ529">
        <v>2271666666.6666665</v>
      </c>
      <c r="OA529">
        <v>9202333333.333334</v>
      </c>
      <c r="OB529">
        <v>77273333333.333328</v>
      </c>
      <c r="OC529">
        <v>39557333333.333336</v>
      </c>
      <c r="OD529">
        <v>23339000000</v>
      </c>
      <c r="OE529">
        <v>16218666666.666666</v>
      </c>
      <c r="OF529">
        <v>37715666666.666664</v>
      </c>
      <c r="OG529">
        <v>14341666666.666666</v>
      </c>
      <c r="OH529">
        <v>822000000</v>
      </c>
      <c r="OI529">
        <v>14753333333.333334</v>
      </c>
      <c r="OJ529">
        <v>7798333333.333333</v>
      </c>
      <c r="OK529">
        <v>100494000000</v>
      </c>
      <c r="OL529">
        <v>23040333333.333332</v>
      </c>
      <c r="OM529">
        <v>20496000000</v>
      </c>
      <c r="ON529">
        <v>2508333333.3333335</v>
      </c>
      <c r="OO529">
        <v>36000000</v>
      </c>
      <c r="OP529">
        <v>20479333333.333332</v>
      </c>
      <c r="OQ529">
        <v>11774666666.666666</v>
      </c>
      <c r="OR529">
        <v>5029666666.666667</v>
      </c>
      <c r="OS529">
        <v>3675000000</v>
      </c>
      <c r="OT529">
        <v>22877333333.333332</v>
      </c>
      <c r="OU529">
        <v>13862000000</v>
      </c>
      <c r="OV529">
        <v>8519333333.333333</v>
      </c>
      <c r="OW529">
        <v>-3263333333.3333335</v>
      </c>
      <c r="OX529">
        <v>14193666666.666666</v>
      </c>
      <c r="OY529">
        <v>17457000000</v>
      </c>
      <c r="OZ529">
        <v>26041333333.333332</v>
      </c>
      <c r="PA529">
        <v>113639666666.66667</v>
      </c>
      <c r="PB529">
        <v>87598333333.333328</v>
      </c>
    </row>
    <row r="530" spans="1:418" x14ac:dyDescent="0.45">
      <c r="A530" s="71">
        <v>33147</v>
      </c>
      <c r="B530">
        <v>133.4</v>
      </c>
      <c r="C530">
        <v>130.6</v>
      </c>
      <c r="D530">
        <v>142.4</v>
      </c>
      <c r="E530">
        <v>148.1</v>
      </c>
      <c r="F530">
        <v>140.19999999999999</v>
      </c>
      <c r="H530">
        <v>162.69999999999999</v>
      </c>
      <c r="I530">
        <v>159.4</v>
      </c>
      <c r="J530">
        <v>147.19999999999999</v>
      </c>
      <c r="K530">
        <v>147.19999999999999</v>
      </c>
      <c r="L530">
        <v>113.7</v>
      </c>
      <c r="M530">
        <v>106.9</v>
      </c>
      <c r="N530">
        <v>120.3</v>
      </c>
      <c r="O530">
        <v>122.4</v>
      </c>
      <c r="Q530">
        <v>109.4</v>
      </c>
      <c r="R530">
        <v>117.6</v>
      </c>
      <c r="S530">
        <v>97</v>
      </c>
      <c r="U530">
        <v>152.6</v>
      </c>
      <c r="V530">
        <v>175.6</v>
      </c>
      <c r="W530">
        <v>114.3</v>
      </c>
      <c r="AA530">
        <v>116.3</v>
      </c>
      <c r="AL530">
        <v>126.1</v>
      </c>
      <c r="AP530">
        <v>133.80000000000001</v>
      </c>
      <c r="AQ530">
        <v>134.1</v>
      </c>
      <c r="AR530">
        <v>134.19999999999999</v>
      </c>
      <c r="AS530">
        <v>142</v>
      </c>
      <c r="AT530">
        <v>143.1</v>
      </c>
      <c r="AU530">
        <v>126.1</v>
      </c>
      <c r="AW530">
        <v>123.7</v>
      </c>
      <c r="BC530">
        <v>117.6</v>
      </c>
      <c r="BD530">
        <v>142.9</v>
      </c>
      <c r="BG530">
        <v>132.69999999999999</v>
      </c>
      <c r="BH530">
        <v>133.19999999999999</v>
      </c>
      <c r="BI530">
        <v>132</v>
      </c>
      <c r="BJ530">
        <v>131.19999999999999</v>
      </c>
      <c r="BK530">
        <v>119.4</v>
      </c>
      <c r="BM530">
        <v>135.6</v>
      </c>
      <c r="BO530">
        <v>117.7</v>
      </c>
      <c r="BQ530">
        <v>140.1</v>
      </c>
      <c r="BR530">
        <v>141.1</v>
      </c>
      <c r="BS530">
        <v>145.9</v>
      </c>
      <c r="CB530">
        <v>147.9</v>
      </c>
      <c r="CF530">
        <v>163.1</v>
      </c>
      <c r="CG530">
        <v>124.1</v>
      </c>
      <c r="CH530">
        <v>128.30000000000001</v>
      </c>
      <c r="CJ530">
        <v>128.9</v>
      </c>
      <c r="CL530">
        <v>133.30000000000001</v>
      </c>
      <c r="CM530">
        <v>128.4</v>
      </c>
      <c r="CO530">
        <v>149.1</v>
      </c>
      <c r="CP530">
        <v>159.9</v>
      </c>
      <c r="CQ530">
        <v>167.2</v>
      </c>
      <c r="CR530">
        <v>156.30000000000001</v>
      </c>
      <c r="CS530">
        <v>139.1</v>
      </c>
      <c r="CU530">
        <v>140.9</v>
      </c>
      <c r="CW530">
        <v>152.80000000000001</v>
      </c>
      <c r="CX530">
        <v>151.5</v>
      </c>
      <c r="CZ530">
        <v>133.19999999999999</v>
      </c>
      <c r="DA530">
        <v>146.19999999999999</v>
      </c>
      <c r="DI530">
        <v>115.1</v>
      </c>
      <c r="DK530">
        <v>113.5</v>
      </c>
      <c r="DQ530">
        <v>125.2</v>
      </c>
      <c r="DR530">
        <v>126.3</v>
      </c>
      <c r="DS530">
        <v>119</v>
      </c>
      <c r="DV530">
        <v>128.1</v>
      </c>
      <c r="DX530">
        <v>105.7</v>
      </c>
      <c r="EB530">
        <v>133.19999999999999</v>
      </c>
      <c r="EC530">
        <v>138.1</v>
      </c>
      <c r="EE530">
        <v>131.4</v>
      </c>
      <c r="EF530">
        <v>132.69999999999999</v>
      </c>
      <c r="EI530">
        <v>110.6</v>
      </c>
      <c r="EK530">
        <v>135</v>
      </c>
      <c r="EP530">
        <v>131</v>
      </c>
      <c r="EQ530">
        <v>124.5</v>
      </c>
      <c r="ER530">
        <v>125.1</v>
      </c>
      <c r="EV530">
        <v>115.2</v>
      </c>
      <c r="EW530">
        <v>147</v>
      </c>
      <c r="EY530">
        <v>125.4</v>
      </c>
      <c r="EZ530">
        <v>121.3</v>
      </c>
      <c r="FA530">
        <v>124.1</v>
      </c>
      <c r="FB530">
        <v>127.3</v>
      </c>
      <c r="FC530">
        <v>117.3</v>
      </c>
      <c r="FE530">
        <v>121.9</v>
      </c>
      <c r="FF530">
        <v>109.6</v>
      </c>
      <c r="FG530">
        <v>123.8</v>
      </c>
      <c r="FH530">
        <v>124.3</v>
      </c>
      <c r="FI530">
        <v>117.3</v>
      </c>
      <c r="FJ530">
        <v>128.5</v>
      </c>
      <c r="FM530">
        <v>121</v>
      </c>
      <c r="FO530">
        <v>121</v>
      </c>
      <c r="FP530">
        <v>118.9</v>
      </c>
      <c r="FQ530">
        <v>124.6</v>
      </c>
      <c r="FR530">
        <v>120.6</v>
      </c>
      <c r="FS530">
        <v>113</v>
      </c>
      <c r="FT530">
        <v>126.7</v>
      </c>
      <c r="FX530">
        <v>125.6</v>
      </c>
      <c r="FY530">
        <v>123.9</v>
      </c>
      <c r="GA530">
        <v>121.8</v>
      </c>
      <c r="GC530">
        <v>121.3</v>
      </c>
      <c r="GD530">
        <v>122.8</v>
      </c>
      <c r="GE530">
        <v>115.6</v>
      </c>
      <c r="GF530">
        <v>116.8</v>
      </c>
      <c r="GH530">
        <v>117.2</v>
      </c>
      <c r="GI530">
        <v>116.9</v>
      </c>
      <c r="GJ530">
        <v>115.3</v>
      </c>
      <c r="GL530">
        <v>118.1</v>
      </c>
      <c r="GP530">
        <v>131.9</v>
      </c>
      <c r="GR530">
        <v>181.2</v>
      </c>
      <c r="GU530">
        <v>149</v>
      </c>
      <c r="GV530">
        <v>156.6</v>
      </c>
      <c r="GW530">
        <v>146.80000000000001</v>
      </c>
      <c r="GZ530">
        <v>167.3</v>
      </c>
      <c r="HA530">
        <v>167.1</v>
      </c>
      <c r="HB530">
        <v>186.4</v>
      </c>
      <c r="HC530">
        <v>167.3</v>
      </c>
      <c r="HD530">
        <v>159.1</v>
      </c>
      <c r="HE530">
        <v>164.2</v>
      </c>
      <c r="HH530">
        <v>122</v>
      </c>
      <c r="HI530">
        <v>16.7</v>
      </c>
      <c r="HL530">
        <v>143</v>
      </c>
      <c r="IA530">
        <v>116.2</v>
      </c>
      <c r="IE530">
        <v>128.5</v>
      </c>
      <c r="IH530">
        <v>118.4</v>
      </c>
      <c r="IN530">
        <v>153.30000000000001</v>
      </c>
      <c r="IQ530">
        <v>124.1</v>
      </c>
      <c r="IR530">
        <v>137.6</v>
      </c>
      <c r="IU530">
        <v>173.3</v>
      </c>
      <c r="IV530">
        <v>179.5</v>
      </c>
      <c r="IW530">
        <v>179</v>
      </c>
      <c r="IX530">
        <v>17.8</v>
      </c>
      <c r="JJ530">
        <v>162.30000000000001</v>
      </c>
      <c r="JL530">
        <v>11.8</v>
      </c>
      <c r="JQ530">
        <v>152.80000000000001</v>
      </c>
      <c r="JR530">
        <v>161.69999999999999</v>
      </c>
      <c r="JT530">
        <v>120.8</v>
      </c>
      <c r="JX530">
        <v>137.6</v>
      </c>
      <c r="JY530">
        <v>136.80000000000001</v>
      </c>
      <c r="JZ530">
        <v>133.19999999999999</v>
      </c>
      <c r="KA530">
        <v>130</v>
      </c>
      <c r="KB530">
        <v>135.5</v>
      </c>
      <c r="KC530">
        <v>136.69999999999999</v>
      </c>
      <c r="KD530">
        <v>131.4</v>
      </c>
      <c r="KE530">
        <v>131</v>
      </c>
      <c r="KF530">
        <v>390.2</v>
      </c>
      <c r="KG530">
        <v>124</v>
      </c>
      <c r="KH530">
        <v>122.7</v>
      </c>
      <c r="KI530">
        <v>135.4</v>
      </c>
      <c r="KJ530">
        <v>121.1</v>
      </c>
      <c r="KK530">
        <v>120.8</v>
      </c>
      <c r="KL530">
        <v>125.8</v>
      </c>
      <c r="KM530">
        <v>125.4</v>
      </c>
      <c r="KN530">
        <v>125.4</v>
      </c>
      <c r="KQ530">
        <v>139</v>
      </c>
      <c r="KR530">
        <v>145.30000000000001</v>
      </c>
      <c r="KT530">
        <v>14807666666.666666</v>
      </c>
      <c r="KU530">
        <v>1289303000000</v>
      </c>
      <c r="KV530">
        <v>499900666666.66669</v>
      </c>
      <c r="KW530">
        <v>160315666666.66666</v>
      </c>
      <c r="KX530">
        <v>64307000000</v>
      </c>
      <c r="KY530">
        <v>41183666666.666664</v>
      </c>
      <c r="KZ530">
        <v>13877333333.333334</v>
      </c>
      <c r="LA530">
        <v>9246000000</v>
      </c>
      <c r="LB530">
        <v>39381000000</v>
      </c>
      <c r="LC530">
        <v>22333666666.666668</v>
      </c>
      <c r="LD530">
        <v>7751333333.333333</v>
      </c>
      <c r="LE530">
        <v>6069000000</v>
      </c>
      <c r="LF530">
        <v>3227000000</v>
      </c>
      <c r="LG530">
        <v>34852333333.333336</v>
      </c>
      <c r="LH530">
        <v>18509000000</v>
      </c>
      <c r="LI530">
        <v>6647666666.666667</v>
      </c>
      <c r="LJ530">
        <v>5350333333.333333</v>
      </c>
      <c r="LK530">
        <v>3656000000</v>
      </c>
      <c r="LL530">
        <v>689333333.33333337</v>
      </c>
      <c r="LM530">
        <v>21775333333.333332</v>
      </c>
      <c r="LN530">
        <v>9989000000</v>
      </c>
      <c r="LO530">
        <v>6152666666.666667</v>
      </c>
      <c r="LP530">
        <v>1786333333.3333333</v>
      </c>
      <c r="LQ530">
        <v>3248333333.3333335</v>
      </c>
      <c r="LR530">
        <v>598666666.66666663</v>
      </c>
      <c r="LS530">
        <v>339585333333.33331</v>
      </c>
      <c r="LT530">
        <v>131984333333.33333</v>
      </c>
      <c r="LU530">
        <v>114786000000</v>
      </c>
      <c r="LV530">
        <v>16996000000</v>
      </c>
      <c r="LW530">
        <v>202333333.33333334</v>
      </c>
      <c r="LX530">
        <v>64566000000</v>
      </c>
      <c r="LY530">
        <v>52805000000</v>
      </c>
      <c r="LZ530">
        <v>31064666666.666668</v>
      </c>
      <c r="MA530">
        <v>19069333333.333332</v>
      </c>
      <c r="MB530">
        <v>2671000000</v>
      </c>
      <c r="MC530">
        <v>11761000000</v>
      </c>
      <c r="MD530">
        <v>47042666666.666664</v>
      </c>
      <c r="ME530">
        <v>42568000000</v>
      </c>
      <c r="MF530">
        <v>4474666666.666667</v>
      </c>
      <c r="MG530">
        <v>95992000000</v>
      </c>
      <c r="MH530">
        <v>20523666666.666668</v>
      </c>
      <c r="MI530">
        <v>17001666666.666666</v>
      </c>
      <c r="MJ530">
        <v>18176000000</v>
      </c>
      <c r="MK530">
        <v>13179333333.333334</v>
      </c>
      <c r="ML530">
        <v>13878666666.666666</v>
      </c>
      <c r="MM530">
        <v>12474000000</v>
      </c>
      <c r="MN530">
        <v>759000000</v>
      </c>
      <c r="MO530">
        <v>789402333333.33337</v>
      </c>
      <c r="MP530">
        <v>762999000000</v>
      </c>
      <c r="MQ530">
        <v>237387333333.33334</v>
      </c>
      <c r="MR530">
        <v>194528666666.66666</v>
      </c>
      <c r="MS530">
        <v>51431333333.333336</v>
      </c>
      <c r="MT530">
        <v>140713333333.33334</v>
      </c>
      <c r="MU530">
        <v>2167666666.6666665</v>
      </c>
      <c r="MV530">
        <v>216333333.33333334</v>
      </c>
      <c r="MW530">
        <v>42858666666.666664</v>
      </c>
      <c r="MX530">
        <v>9225666666.666666</v>
      </c>
      <c r="MY530">
        <v>33632666666.666668</v>
      </c>
      <c r="MZ530">
        <v>24366666666.666668</v>
      </c>
      <c r="NA530">
        <v>9266000000</v>
      </c>
      <c r="NB530">
        <v>175700666666.66666</v>
      </c>
      <c r="NC530">
        <v>81220666666.666672</v>
      </c>
      <c r="ND530">
        <v>46583666666.666664</v>
      </c>
      <c r="NE530">
        <v>10988333333.333334</v>
      </c>
      <c r="NF530">
        <v>23648666666.666668</v>
      </c>
      <c r="NG530">
        <v>94480000000</v>
      </c>
      <c r="NH530">
        <v>78607333333.333328</v>
      </c>
      <c r="NI530">
        <v>15872666666.666666</v>
      </c>
      <c r="NJ530">
        <v>42410666666.666664</v>
      </c>
      <c r="NK530">
        <v>28942000000</v>
      </c>
      <c r="NL530">
        <v>24378000000</v>
      </c>
      <c r="NM530">
        <v>4564000000</v>
      </c>
      <c r="NN530">
        <v>13468666666.666666</v>
      </c>
      <c r="NO530">
        <v>4656333333.333333</v>
      </c>
      <c r="NP530">
        <v>8711333333.333334</v>
      </c>
      <c r="NQ530">
        <v>101333333.33333333</v>
      </c>
      <c r="NR530">
        <v>41835333333.333336</v>
      </c>
      <c r="NS530">
        <v>17057000000</v>
      </c>
      <c r="NT530">
        <v>12933333333.333334</v>
      </c>
      <c r="NU530">
        <v>8201666666.666667</v>
      </c>
      <c r="NV530">
        <v>3643333333.3333335</v>
      </c>
      <c r="NW530">
        <v>88400333333.333328</v>
      </c>
      <c r="NX530">
        <v>79126333333.333328</v>
      </c>
      <c r="NY530">
        <v>76842666666.666672</v>
      </c>
      <c r="NZ530">
        <v>2283666666.6666665</v>
      </c>
      <c r="OA530">
        <v>9273666666.666666</v>
      </c>
      <c r="OB530">
        <v>78265333333.333328</v>
      </c>
      <c r="OC530">
        <v>39539000000</v>
      </c>
      <c r="OD530">
        <v>23428666666.666668</v>
      </c>
      <c r="OE530">
        <v>16110666666.666666</v>
      </c>
      <c r="OF530">
        <v>38726333333.333336</v>
      </c>
      <c r="OG530">
        <v>15004666666.666666</v>
      </c>
      <c r="OH530">
        <v>817333333.33333337</v>
      </c>
      <c r="OI530">
        <v>15032666666.666666</v>
      </c>
      <c r="OJ530">
        <v>7871666666.666667</v>
      </c>
      <c r="OK530">
        <v>98999333333.333328</v>
      </c>
      <c r="OL530">
        <v>22799000000</v>
      </c>
      <c r="OM530">
        <v>20267666666.666668</v>
      </c>
      <c r="ON530">
        <v>2487333333.3333335</v>
      </c>
      <c r="OO530">
        <v>44000000</v>
      </c>
      <c r="OP530">
        <v>20786000000</v>
      </c>
      <c r="OQ530">
        <v>12000000000</v>
      </c>
      <c r="OR530">
        <v>5063000000</v>
      </c>
      <c r="OS530">
        <v>3723000000</v>
      </c>
      <c r="OT530">
        <v>22902333333.333332</v>
      </c>
      <c r="OU530">
        <v>13999666666.666666</v>
      </c>
      <c r="OV530">
        <v>8459666666.666667</v>
      </c>
      <c r="OW530">
        <v>-4755000000</v>
      </c>
      <c r="OX530">
        <v>14165333333.333334</v>
      </c>
      <c r="OY530">
        <v>18920333333.333332</v>
      </c>
      <c r="OZ530">
        <v>26403333333.333332</v>
      </c>
      <c r="PA530">
        <v>115644000000</v>
      </c>
      <c r="PB530">
        <v>89240666666.666672</v>
      </c>
    </row>
    <row r="531" spans="1:418" x14ac:dyDescent="0.45">
      <c r="A531" s="71">
        <v>33178</v>
      </c>
      <c r="B531">
        <v>133.69999999999999</v>
      </c>
      <c r="C531">
        <v>130.80000000000001</v>
      </c>
      <c r="D531">
        <v>142.6</v>
      </c>
      <c r="E531">
        <v>148.4</v>
      </c>
      <c r="F531">
        <v>140.5</v>
      </c>
      <c r="H531">
        <v>163.6</v>
      </c>
      <c r="I531">
        <v>162.80000000000001</v>
      </c>
      <c r="J531">
        <v>147.1</v>
      </c>
      <c r="K531">
        <v>147.1</v>
      </c>
      <c r="L531">
        <v>114.1</v>
      </c>
      <c r="M531">
        <v>107.4</v>
      </c>
      <c r="N531">
        <v>117.2</v>
      </c>
      <c r="O531">
        <v>118.1</v>
      </c>
      <c r="Q531">
        <v>110.3</v>
      </c>
      <c r="R531">
        <v>118.3</v>
      </c>
      <c r="S531">
        <v>98.4</v>
      </c>
      <c r="U531">
        <v>153.19999999999999</v>
      </c>
      <c r="V531">
        <v>176.8</v>
      </c>
      <c r="W531">
        <v>114</v>
      </c>
      <c r="AA531">
        <v>114.8</v>
      </c>
      <c r="AL531">
        <v>126.5</v>
      </c>
      <c r="AP531">
        <v>134.19999999999999</v>
      </c>
      <c r="AQ531">
        <v>134.5</v>
      </c>
      <c r="AR531">
        <v>134.6</v>
      </c>
      <c r="AS531">
        <v>142.30000000000001</v>
      </c>
      <c r="AT531">
        <v>143.69999999999999</v>
      </c>
      <c r="AU531">
        <v>126.3</v>
      </c>
      <c r="AW531">
        <v>123.6</v>
      </c>
      <c r="BC531">
        <v>117.6</v>
      </c>
      <c r="BD531">
        <v>143.4</v>
      </c>
      <c r="BG531">
        <v>133.19999999999999</v>
      </c>
      <c r="BH531">
        <v>133.6</v>
      </c>
      <c r="BI531">
        <v>133.30000000000001</v>
      </c>
      <c r="BJ531">
        <v>132.30000000000001</v>
      </c>
      <c r="BK531">
        <v>120.2</v>
      </c>
      <c r="BM531">
        <v>136.9</v>
      </c>
      <c r="BO531">
        <v>121</v>
      </c>
      <c r="BQ531">
        <v>142.19999999999999</v>
      </c>
      <c r="BR531">
        <v>141.1</v>
      </c>
      <c r="BS531">
        <v>147</v>
      </c>
      <c r="CB531">
        <v>147.80000000000001</v>
      </c>
      <c r="CF531">
        <v>163</v>
      </c>
      <c r="CG531">
        <v>125.5</v>
      </c>
      <c r="CH531">
        <v>127.8</v>
      </c>
      <c r="CJ531">
        <v>128.30000000000001</v>
      </c>
      <c r="CL531">
        <v>133</v>
      </c>
      <c r="CM531">
        <v>128.6</v>
      </c>
      <c r="CO531">
        <v>150.30000000000001</v>
      </c>
      <c r="CP531">
        <v>162.4</v>
      </c>
      <c r="CQ531">
        <v>171.1</v>
      </c>
      <c r="CR531">
        <v>161.5</v>
      </c>
      <c r="CS531">
        <v>136.80000000000001</v>
      </c>
      <c r="CU531">
        <v>160.6</v>
      </c>
      <c r="CW531">
        <v>153.69999999999999</v>
      </c>
      <c r="CX531">
        <v>147.9</v>
      </c>
      <c r="CZ531">
        <v>131.80000000000001</v>
      </c>
      <c r="DA531">
        <v>155.6</v>
      </c>
      <c r="DI531">
        <v>115</v>
      </c>
      <c r="DK531">
        <v>113.7</v>
      </c>
      <c r="DQ531">
        <v>125.6</v>
      </c>
      <c r="DR531">
        <v>126.6</v>
      </c>
      <c r="DS531">
        <v>119.5</v>
      </c>
      <c r="DV531">
        <v>129.9</v>
      </c>
      <c r="DX531">
        <v>105.7</v>
      </c>
      <c r="EB531">
        <v>133.69999999999999</v>
      </c>
      <c r="EC531">
        <v>139.19999999999999</v>
      </c>
      <c r="EE531">
        <v>130.80000000000001</v>
      </c>
      <c r="EF531">
        <v>133.6</v>
      </c>
      <c r="EI531">
        <v>110.6</v>
      </c>
      <c r="EK531">
        <v>135.4</v>
      </c>
      <c r="EP531">
        <v>131.19999999999999</v>
      </c>
      <c r="EQ531">
        <v>124.6</v>
      </c>
      <c r="ER531">
        <v>125.1</v>
      </c>
      <c r="EV531">
        <v>115.6</v>
      </c>
      <c r="EW531">
        <v>147.19999999999999</v>
      </c>
      <c r="EY531">
        <v>125.4</v>
      </c>
      <c r="EZ531">
        <v>121.4</v>
      </c>
      <c r="FA531">
        <v>124.5</v>
      </c>
      <c r="FB531">
        <v>128.19999999999999</v>
      </c>
      <c r="FC531">
        <v>117.3</v>
      </c>
      <c r="FE531">
        <v>122.3</v>
      </c>
      <c r="FF531">
        <v>108.7</v>
      </c>
      <c r="FG531">
        <v>123.4</v>
      </c>
      <c r="FH531">
        <v>124.1</v>
      </c>
      <c r="FI531">
        <v>114.7</v>
      </c>
      <c r="FJ531">
        <v>129.30000000000001</v>
      </c>
      <c r="FM531">
        <v>119.6</v>
      </c>
      <c r="FO531">
        <v>119.6</v>
      </c>
      <c r="FP531">
        <v>118.3</v>
      </c>
      <c r="FQ531">
        <v>125.2</v>
      </c>
      <c r="FR531">
        <v>120.6</v>
      </c>
      <c r="FS531">
        <v>112.4</v>
      </c>
      <c r="FT531">
        <v>126.3</v>
      </c>
      <c r="FX531">
        <v>126.1</v>
      </c>
      <c r="FY531">
        <v>124.3</v>
      </c>
      <c r="GA531">
        <v>122.5</v>
      </c>
      <c r="GC531">
        <v>121.8</v>
      </c>
      <c r="GD531">
        <v>123.6</v>
      </c>
      <c r="GE531">
        <v>116.2</v>
      </c>
      <c r="GF531">
        <v>115.4</v>
      </c>
      <c r="GH531">
        <v>117.4</v>
      </c>
      <c r="GI531">
        <v>117.2</v>
      </c>
      <c r="GJ531">
        <v>115.6</v>
      </c>
      <c r="GL531">
        <v>118.8</v>
      </c>
      <c r="GP531">
        <v>132.5</v>
      </c>
      <c r="GR531">
        <v>182.4</v>
      </c>
      <c r="GU531">
        <v>150.4</v>
      </c>
      <c r="GV531">
        <v>159.30000000000001</v>
      </c>
      <c r="GW531">
        <v>147.4</v>
      </c>
      <c r="GZ531">
        <v>168.7</v>
      </c>
      <c r="HA531">
        <v>168.2</v>
      </c>
      <c r="HB531">
        <v>187.4</v>
      </c>
      <c r="HC531">
        <v>168.8</v>
      </c>
      <c r="HD531">
        <v>160</v>
      </c>
      <c r="HE531">
        <v>165.1</v>
      </c>
      <c r="HH531">
        <v>122.3</v>
      </c>
      <c r="HI531">
        <v>16.899999999999999</v>
      </c>
      <c r="HL531">
        <v>144.6</v>
      </c>
      <c r="IA531">
        <v>116.1</v>
      </c>
      <c r="IE531">
        <v>128.9</v>
      </c>
      <c r="IH531">
        <v>118</v>
      </c>
      <c r="IN531">
        <v>154</v>
      </c>
      <c r="IQ531">
        <v>124.5</v>
      </c>
      <c r="IR531">
        <v>138.4</v>
      </c>
      <c r="IU531">
        <v>174.2</v>
      </c>
      <c r="IV531">
        <v>180.6</v>
      </c>
      <c r="IW531">
        <v>180.1</v>
      </c>
      <c r="IX531">
        <v>17.899999999999999</v>
      </c>
      <c r="JJ531">
        <v>163.4</v>
      </c>
      <c r="JL531">
        <v>11.9</v>
      </c>
      <c r="JQ531">
        <v>153.69999999999999</v>
      </c>
      <c r="JR531">
        <v>162.5</v>
      </c>
      <c r="JT531">
        <v>121.1</v>
      </c>
      <c r="JX531">
        <v>138</v>
      </c>
      <c r="JY531">
        <v>137.19999999999999</v>
      </c>
      <c r="JZ531">
        <v>133.6</v>
      </c>
      <c r="KA531">
        <v>130.4</v>
      </c>
      <c r="KB531">
        <v>135.9</v>
      </c>
      <c r="KC531">
        <v>137.19999999999999</v>
      </c>
      <c r="KD531">
        <v>131.69999999999999</v>
      </c>
      <c r="KE531">
        <v>131.4</v>
      </c>
      <c r="KF531">
        <v>390.2</v>
      </c>
      <c r="KG531">
        <v>124</v>
      </c>
      <c r="KH531">
        <v>123.5</v>
      </c>
      <c r="KI531">
        <v>136.1</v>
      </c>
      <c r="KJ531">
        <v>121.2</v>
      </c>
      <c r="KK531">
        <v>120.9</v>
      </c>
      <c r="KL531">
        <v>126</v>
      </c>
      <c r="KM531">
        <v>125.4</v>
      </c>
      <c r="KN531">
        <v>125.4</v>
      </c>
      <c r="KQ531">
        <v>139.6</v>
      </c>
      <c r="KR531">
        <v>146.19999999999999</v>
      </c>
      <c r="KT531">
        <v>14807666666.666666</v>
      </c>
      <c r="KU531">
        <v>1289303000000</v>
      </c>
      <c r="KV531">
        <v>499900666666.66669</v>
      </c>
      <c r="KW531">
        <v>160315666666.66666</v>
      </c>
      <c r="KX531">
        <v>64307000000</v>
      </c>
      <c r="KY531">
        <v>41183666666.666664</v>
      </c>
      <c r="KZ531">
        <v>13877333333.333334</v>
      </c>
      <c r="LA531">
        <v>9246000000</v>
      </c>
      <c r="LB531">
        <v>39381000000</v>
      </c>
      <c r="LC531">
        <v>22333666666.666668</v>
      </c>
      <c r="LD531">
        <v>7751333333.333333</v>
      </c>
      <c r="LE531">
        <v>6069000000</v>
      </c>
      <c r="LF531">
        <v>3227000000</v>
      </c>
      <c r="LG531">
        <v>34852333333.333336</v>
      </c>
      <c r="LH531">
        <v>18509000000</v>
      </c>
      <c r="LI531">
        <v>6647666666.666667</v>
      </c>
      <c r="LJ531">
        <v>5350333333.333333</v>
      </c>
      <c r="LK531">
        <v>3656000000</v>
      </c>
      <c r="LL531">
        <v>689333333.33333337</v>
      </c>
      <c r="LM531">
        <v>21775333333.333332</v>
      </c>
      <c r="LN531">
        <v>9989000000</v>
      </c>
      <c r="LO531">
        <v>6152666666.666667</v>
      </c>
      <c r="LP531">
        <v>1786333333.3333333</v>
      </c>
      <c r="LQ531">
        <v>3248333333.3333335</v>
      </c>
      <c r="LR531">
        <v>598666666.66666663</v>
      </c>
      <c r="LS531">
        <v>339585333333.33331</v>
      </c>
      <c r="LT531">
        <v>131984333333.33333</v>
      </c>
      <c r="LU531">
        <v>114786000000</v>
      </c>
      <c r="LV531">
        <v>16996000000</v>
      </c>
      <c r="LW531">
        <v>202333333.33333334</v>
      </c>
      <c r="LX531">
        <v>64566000000</v>
      </c>
      <c r="LY531">
        <v>52805000000</v>
      </c>
      <c r="LZ531">
        <v>31064666666.666668</v>
      </c>
      <c r="MA531">
        <v>19069333333.333332</v>
      </c>
      <c r="MB531">
        <v>2671000000</v>
      </c>
      <c r="MC531">
        <v>11761000000</v>
      </c>
      <c r="MD531">
        <v>47042666666.666664</v>
      </c>
      <c r="ME531">
        <v>42568000000</v>
      </c>
      <c r="MF531">
        <v>4474666666.666667</v>
      </c>
      <c r="MG531">
        <v>95992000000</v>
      </c>
      <c r="MH531">
        <v>20523666666.666668</v>
      </c>
      <c r="MI531">
        <v>17001666666.666666</v>
      </c>
      <c r="MJ531">
        <v>18176000000</v>
      </c>
      <c r="MK531">
        <v>13179333333.333334</v>
      </c>
      <c r="ML531">
        <v>13878666666.666666</v>
      </c>
      <c r="MM531">
        <v>12474000000</v>
      </c>
      <c r="MN531">
        <v>759000000</v>
      </c>
      <c r="MO531">
        <v>789402333333.33337</v>
      </c>
      <c r="MP531">
        <v>762999000000</v>
      </c>
      <c r="MQ531">
        <v>237387333333.33334</v>
      </c>
      <c r="MR531">
        <v>194528666666.66666</v>
      </c>
      <c r="MS531">
        <v>51431333333.333336</v>
      </c>
      <c r="MT531">
        <v>140713333333.33334</v>
      </c>
      <c r="MU531">
        <v>2167666666.6666665</v>
      </c>
      <c r="MV531">
        <v>216333333.33333334</v>
      </c>
      <c r="MW531">
        <v>42858666666.666664</v>
      </c>
      <c r="MX531">
        <v>9225666666.666666</v>
      </c>
      <c r="MY531">
        <v>33632666666.666668</v>
      </c>
      <c r="MZ531">
        <v>24366666666.666668</v>
      </c>
      <c r="NA531">
        <v>9266000000</v>
      </c>
      <c r="NB531">
        <v>175700666666.66666</v>
      </c>
      <c r="NC531">
        <v>81220666666.666672</v>
      </c>
      <c r="ND531">
        <v>46583666666.666664</v>
      </c>
      <c r="NE531">
        <v>10988333333.333334</v>
      </c>
      <c r="NF531">
        <v>23648666666.666668</v>
      </c>
      <c r="NG531">
        <v>94480000000</v>
      </c>
      <c r="NH531">
        <v>78607333333.333328</v>
      </c>
      <c r="NI531">
        <v>15872666666.666666</v>
      </c>
      <c r="NJ531">
        <v>42410666666.666664</v>
      </c>
      <c r="NK531">
        <v>28942000000</v>
      </c>
      <c r="NL531">
        <v>24378000000</v>
      </c>
      <c r="NM531">
        <v>4564000000</v>
      </c>
      <c r="NN531">
        <v>13468666666.666666</v>
      </c>
      <c r="NO531">
        <v>4656333333.333333</v>
      </c>
      <c r="NP531">
        <v>8711333333.333334</v>
      </c>
      <c r="NQ531">
        <v>101333333.33333333</v>
      </c>
      <c r="NR531">
        <v>41835333333.333336</v>
      </c>
      <c r="NS531">
        <v>17057000000</v>
      </c>
      <c r="NT531">
        <v>12933333333.333334</v>
      </c>
      <c r="NU531">
        <v>8201666666.666667</v>
      </c>
      <c r="NV531">
        <v>3643333333.3333335</v>
      </c>
      <c r="NW531">
        <v>88400333333.333328</v>
      </c>
      <c r="NX531">
        <v>79126333333.333328</v>
      </c>
      <c r="NY531">
        <v>76842666666.666672</v>
      </c>
      <c r="NZ531">
        <v>2283666666.6666665</v>
      </c>
      <c r="OA531">
        <v>9273666666.666666</v>
      </c>
      <c r="OB531">
        <v>78265333333.333328</v>
      </c>
      <c r="OC531">
        <v>39539000000</v>
      </c>
      <c r="OD531">
        <v>23428666666.666668</v>
      </c>
      <c r="OE531">
        <v>16110666666.666666</v>
      </c>
      <c r="OF531">
        <v>38726333333.333336</v>
      </c>
      <c r="OG531">
        <v>15004666666.666666</v>
      </c>
      <c r="OH531">
        <v>817333333.33333337</v>
      </c>
      <c r="OI531">
        <v>15032666666.666666</v>
      </c>
      <c r="OJ531">
        <v>7871666666.666667</v>
      </c>
      <c r="OK531">
        <v>98999333333.333328</v>
      </c>
      <c r="OL531">
        <v>22799000000</v>
      </c>
      <c r="OM531">
        <v>20267666666.666668</v>
      </c>
      <c r="ON531">
        <v>2487333333.3333335</v>
      </c>
      <c r="OO531">
        <v>44000000</v>
      </c>
      <c r="OP531">
        <v>20786000000</v>
      </c>
      <c r="OQ531">
        <v>12000000000</v>
      </c>
      <c r="OR531">
        <v>5063000000</v>
      </c>
      <c r="OS531">
        <v>3723000000</v>
      </c>
      <c r="OT531">
        <v>22902333333.333332</v>
      </c>
      <c r="OU531">
        <v>13999666666.666666</v>
      </c>
      <c r="OV531">
        <v>8459666666.666667</v>
      </c>
      <c r="OW531">
        <v>-4755000000</v>
      </c>
      <c r="OX531">
        <v>14165333333.333334</v>
      </c>
      <c r="OY531">
        <v>18920333333.333332</v>
      </c>
      <c r="OZ531">
        <v>26403333333.333332</v>
      </c>
      <c r="PA531">
        <v>115644000000</v>
      </c>
      <c r="PB531">
        <v>89240666666.666672</v>
      </c>
    </row>
    <row r="532" spans="1:418" x14ac:dyDescent="0.45">
      <c r="A532" s="71">
        <v>33208</v>
      </c>
      <c r="B532">
        <v>134.19999999999999</v>
      </c>
      <c r="C532">
        <v>131</v>
      </c>
      <c r="D532">
        <v>143.19999999999999</v>
      </c>
      <c r="E532">
        <v>148.9</v>
      </c>
      <c r="F532">
        <v>141</v>
      </c>
      <c r="H532">
        <v>164.4</v>
      </c>
      <c r="I532">
        <v>165</v>
      </c>
      <c r="J532">
        <v>147.6</v>
      </c>
      <c r="K532">
        <v>147.6</v>
      </c>
      <c r="L532">
        <v>113.4</v>
      </c>
      <c r="M532">
        <v>106.8</v>
      </c>
      <c r="N532">
        <v>113.1</v>
      </c>
      <c r="O532">
        <v>113.5</v>
      </c>
      <c r="Q532">
        <v>110.2</v>
      </c>
      <c r="R532">
        <v>117.9</v>
      </c>
      <c r="S532">
        <v>98.7</v>
      </c>
      <c r="U532">
        <v>154.30000000000001</v>
      </c>
      <c r="V532">
        <v>177.6</v>
      </c>
      <c r="W532">
        <v>114.1</v>
      </c>
      <c r="AA532">
        <v>115.1</v>
      </c>
      <c r="AL532">
        <v>127.3</v>
      </c>
      <c r="AP532">
        <v>134.30000000000001</v>
      </c>
      <c r="AQ532">
        <v>134.6</v>
      </c>
      <c r="AR532">
        <v>134.4</v>
      </c>
      <c r="AS532">
        <v>143</v>
      </c>
      <c r="AT532">
        <v>144.80000000000001</v>
      </c>
      <c r="AU532">
        <v>126.8</v>
      </c>
      <c r="AW532">
        <v>123.5</v>
      </c>
      <c r="BC532">
        <v>117.6</v>
      </c>
      <c r="BD532">
        <v>143.19999999999999</v>
      </c>
      <c r="BG532">
        <v>133.9</v>
      </c>
      <c r="BH532">
        <v>134.4</v>
      </c>
      <c r="BI532">
        <v>134.30000000000001</v>
      </c>
      <c r="BJ532">
        <v>133.6</v>
      </c>
      <c r="BK532">
        <v>121.4</v>
      </c>
      <c r="BM532">
        <v>138.19999999999999</v>
      </c>
      <c r="BO532">
        <v>122.9</v>
      </c>
      <c r="BQ532">
        <v>143.4</v>
      </c>
      <c r="BR532">
        <v>141.1</v>
      </c>
      <c r="BS532">
        <v>146.30000000000001</v>
      </c>
      <c r="CB532">
        <v>149.1</v>
      </c>
      <c r="CF532">
        <v>165.1</v>
      </c>
      <c r="CG532">
        <v>125.5</v>
      </c>
      <c r="CH532">
        <v>125.9</v>
      </c>
      <c r="CJ532">
        <v>124.4</v>
      </c>
      <c r="CL532">
        <v>132.1</v>
      </c>
      <c r="CM532">
        <v>128.5</v>
      </c>
      <c r="CO532">
        <v>148.30000000000001</v>
      </c>
      <c r="CP532">
        <v>159.6</v>
      </c>
      <c r="CQ532">
        <v>176.9</v>
      </c>
      <c r="CR532">
        <v>165</v>
      </c>
      <c r="CS532">
        <v>139.80000000000001</v>
      </c>
      <c r="CU532">
        <v>173.4</v>
      </c>
      <c r="CW532">
        <v>142.19999999999999</v>
      </c>
      <c r="CX532">
        <v>146.4</v>
      </c>
      <c r="CZ532">
        <v>129.5</v>
      </c>
      <c r="DA532">
        <v>148.69999999999999</v>
      </c>
      <c r="DI532">
        <v>114.3</v>
      </c>
      <c r="DK532">
        <v>112.3</v>
      </c>
      <c r="DQ532">
        <v>126</v>
      </c>
      <c r="DR532">
        <v>127.2</v>
      </c>
      <c r="DS532">
        <v>119.7</v>
      </c>
      <c r="DV532">
        <v>132</v>
      </c>
      <c r="DX532">
        <v>105.7</v>
      </c>
      <c r="EB532">
        <v>134.6</v>
      </c>
      <c r="EC532">
        <v>140.4</v>
      </c>
      <c r="EE532">
        <v>131.1</v>
      </c>
      <c r="EF532">
        <v>134.1</v>
      </c>
      <c r="EI532">
        <v>110.6</v>
      </c>
      <c r="EK532">
        <v>135.80000000000001</v>
      </c>
      <c r="EP532">
        <v>131.5</v>
      </c>
      <c r="EQ532">
        <v>124.8</v>
      </c>
      <c r="ER532">
        <v>125.2</v>
      </c>
      <c r="EV532">
        <v>115.6</v>
      </c>
      <c r="EW532">
        <v>147.4</v>
      </c>
      <c r="EY532">
        <v>126.2</v>
      </c>
      <c r="EZ532">
        <v>121.9</v>
      </c>
      <c r="FA532">
        <v>124.4</v>
      </c>
      <c r="FB532">
        <v>128</v>
      </c>
      <c r="FC532">
        <v>118</v>
      </c>
      <c r="FE532">
        <v>122.3</v>
      </c>
      <c r="FF532">
        <v>110.9</v>
      </c>
      <c r="FG532">
        <v>124.8</v>
      </c>
      <c r="FH532">
        <v>125.6</v>
      </c>
      <c r="FI532">
        <v>116.7</v>
      </c>
      <c r="FJ532">
        <v>134.5</v>
      </c>
      <c r="FM532">
        <v>120.4</v>
      </c>
      <c r="FO532">
        <v>120.4</v>
      </c>
      <c r="FP532">
        <v>119</v>
      </c>
      <c r="FQ532">
        <v>126</v>
      </c>
      <c r="FR532">
        <v>122.1</v>
      </c>
      <c r="FS532">
        <v>111.8</v>
      </c>
      <c r="FT532">
        <v>126.3</v>
      </c>
      <c r="FX532">
        <v>126.9</v>
      </c>
      <c r="FY532">
        <v>124.9</v>
      </c>
      <c r="GA532">
        <v>123.4</v>
      </c>
      <c r="GC532">
        <v>122.6</v>
      </c>
      <c r="GD532">
        <v>124.7</v>
      </c>
      <c r="GE532">
        <v>116.8</v>
      </c>
      <c r="GF532">
        <v>116.3</v>
      </c>
      <c r="GH532">
        <v>117.8</v>
      </c>
      <c r="GI532">
        <v>117.6</v>
      </c>
      <c r="GJ532">
        <v>115.8</v>
      </c>
      <c r="GL532">
        <v>118.9</v>
      </c>
      <c r="GP532">
        <v>132.69999999999999</v>
      </c>
      <c r="GR532">
        <v>183.2</v>
      </c>
      <c r="GU532">
        <v>152.69999999999999</v>
      </c>
      <c r="GV532">
        <v>162.80000000000001</v>
      </c>
      <c r="GW532">
        <v>148.19999999999999</v>
      </c>
      <c r="GZ532">
        <v>169.8</v>
      </c>
      <c r="HA532">
        <v>169.5</v>
      </c>
      <c r="HB532">
        <v>189.7</v>
      </c>
      <c r="HC532">
        <v>169.9</v>
      </c>
      <c r="HD532">
        <v>160.69999999999999</v>
      </c>
      <c r="HE532">
        <v>166</v>
      </c>
      <c r="HH532">
        <v>123</v>
      </c>
      <c r="HI532">
        <v>17</v>
      </c>
      <c r="HL532">
        <v>145.69999999999999</v>
      </c>
      <c r="IA532">
        <v>115.3</v>
      </c>
      <c r="IE532">
        <v>129.69999999999999</v>
      </c>
      <c r="IH532">
        <v>116.8</v>
      </c>
      <c r="IN532">
        <v>153.6</v>
      </c>
      <c r="IQ532">
        <v>125.3</v>
      </c>
      <c r="IR532">
        <v>138.9</v>
      </c>
      <c r="IU532">
        <v>174.9</v>
      </c>
      <c r="IV532">
        <v>181.8</v>
      </c>
      <c r="IW532">
        <v>181.2</v>
      </c>
      <c r="IX532">
        <v>18.100000000000001</v>
      </c>
      <c r="JJ532">
        <v>164.4</v>
      </c>
      <c r="JL532">
        <v>12.1</v>
      </c>
      <c r="JQ532">
        <v>154.4</v>
      </c>
      <c r="JR532">
        <v>162.9</v>
      </c>
      <c r="JT532">
        <v>121.6</v>
      </c>
      <c r="JX532">
        <v>138.6</v>
      </c>
      <c r="JY532">
        <v>137.69999999999999</v>
      </c>
      <c r="JZ532">
        <v>134.1</v>
      </c>
      <c r="KA532">
        <v>130.9</v>
      </c>
      <c r="KB532">
        <v>136.5</v>
      </c>
      <c r="KC532">
        <v>137.80000000000001</v>
      </c>
      <c r="KD532">
        <v>132.1</v>
      </c>
      <c r="KE532">
        <v>131.80000000000001</v>
      </c>
      <c r="KF532">
        <v>390.2</v>
      </c>
      <c r="KG532">
        <v>124.9</v>
      </c>
      <c r="KH532">
        <v>123.7</v>
      </c>
      <c r="KI532">
        <v>135.9</v>
      </c>
      <c r="KJ532">
        <v>121.7</v>
      </c>
      <c r="KK532">
        <v>121.4</v>
      </c>
      <c r="KL532">
        <v>126.6</v>
      </c>
      <c r="KM532">
        <v>126</v>
      </c>
      <c r="KN532">
        <v>126.1</v>
      </c>
      <c r="KQ532">
        <v>140</v>
      </c>
      <c r="KR532">
        <v>146.69999999999999</v>
      </c>
      <c r="KT532">
        <v>14807666666.666666</v>
      </c>
      <c r="KU532">
        <v>1289303000000</v>
      </c>
      <c r="KV532">
        <v>499900666666.66669</v>
      </c>
      <c r="KW532">
        <v>160315666666.66666</v>
      </c>
      <c r="KX532">
        <v>64307000000</v>
      </c>
      <c r="KY532">
        <v>41183666666.666664</v>
      </c>
      <c r="KZ532">
        <v>13877333333.333334</v>
      </c>
      <c r="LA532">
        <v>9246000000</v>
      </c>
      <c r="LB532">
        <v>39381000000</v>
      </c>
      <c r="LC532">
        <v>22333666666.666668</v>
      </c>
      <c r="LD532">
        <v>7751333333.333333</v>
      </c>
      <c r="LE532">
        <v>6069000000</v>
      </c>
      <c r="LF532">
        <v>3227000000</v>
      </c>
      <c r="LG532">
        <v>34852333333.333336</v>
      </c>
      <c r="LH532">
        <v>18509000000</v>
      </c>
      <c r="LI532">
        <v>6647666666.666667</v>
      </c>
      <c r="LJ532">
        <v>5350333333.333333</v>
      </c>
      <c r="LK532">
        <v>3656000000</v>
      </c>
      <c r="LL532">
        <v>689333333.33333337</v>
      </c>
      <c r="LM532">
        <v>21775333333.333332</v>
      </c>
      <c r="LN532">
        <v>9989000000</v>
      </c>
      <c r="LO532">
        <v>6152666666.666667</v>
      </c>
      <c r="LP532">
        <v>1786333333.3333333</v>
      </c>
      <c r="LQ532">
        <v>3248333333.3333335</v>
      </c>
      <c r="LR532">
        <v>598666666.66666663</v>
      </c>
      <c r="LS532">
        <v>339585333333.33331</v>
      </c>
      <c r="LT532">
        <v>131984333333.33333</v>
      </c>
      <c r="LU532">
        <v>114786000000</v>
      </c>
      <c r="LV532">
        <v>16996000000</v>
      </c>
      <c r="LW532">
        <v>202333333.33333334</v>
      </c>
      <c r="LX532">
        <v>64566000000</v>
      </c>
      <c r="LY532">
        <v>52805000000</v>
      </c>
      <c r="LZ532">
        <v>31064666666.666668</v>
      </c>
      <c r="MA532">
        <v>19069333333.333332</v>
      </c>
      <c r="MB532">
        <v>2671000000</v>
      </c>
      <c r="MC532">
        <v>11761000000</v>
      </c>
      <c r="MD532">
        <v>47042666666.666664</v>
      </c>
      <c r="ME532">
        <v>42568000000</v>
      </c>
      <c r="MF532">
        <v>4474666666.666667</v>
      </c>
      <c r="MG532">
        <v>95992000000</v>
      </c>
      <c r="MH532">
        <v>20523666666.666668</v>
      </c>
      <c r="MI532">
        <v>17001666666.666666</v>
      </c>
      <c r="MJ532">
        <v>18176000000</v>
      </c>
      <c r="MK532">
        <v>13179333333.333334</v>
      </c>
      <c r="ML532">
        <v>13878666666.666666</v>
      </c>
      <c r="MM532">
        <v>12474000000</v>
      </c>
      <c r="MN532">
        <v>759000000</v>
      </c>
      <c r="MO532">
        <v>789402333333.33337</v>
      </c>
      <c r="MP532">
        <v>762999000000</v>
      </c>
      <c r="MQ532">
        <v>237387333333.33334</v>
      </c>
      <c r="MR532">
        <v>194528666666.66666</v>
      </c>
      <c r="MS532">
        <v>51431333333.333336</v>
      </c>
      <c r="MT532">
        <v>140713333333.33334</v>
      </c>
      <c r="MU532">
        <v>2167666666.6666665</v>
      </c>
      <c r="MV532">
        <v>216333333.33333334</v>
      </c>
      <c r="MW532">
        <v>42858666666.666664</v>
      </c>
      <c r="MX532">
        <v>9225666666.666666</v>
      </c>
      <c r="MY532">
        <v>33632666666.666668</v>
      </c>
      <c r="MZ532">
        <v>24366666666.666668</v>
      </c>
      <c r="NA532">
        <v>9266000000</v>
      </c>
      <c r="NB532">
        <v>175700666666.66666</v>
      </c>
      <c r="NC532">
        <v>81220666666.666672</v>
      </c>
      <c r="ND532">
        <v>46583666666.666664</v>
      </c>
      <c r="NE532">
        <v>10988333333.333334</v>
      </c>
      <c r="NF532">
        <v>23648666666.666668</v>
      </c>
      <c r="NG532">
        <v>94480000000</v>
      </c>
      <c r="NH532">
        <v>78607333333.333328</v>
      </c>
      <c r="NI532">
        <v>15872666666.666666</v>
      </c>
      <c r="NJ532">
        <v>42410666666.666664</v>
      </c>
      <c r="NK532">
        <v>28942000000</v>
      </c>
      <c r="NL532">
        <v>24378000000</v>
      </c>
      <c r="NM532">
        <v>4564000000</v>
      </c>
      <c r="NN532">
        <v>13468666666.666666</v>
      </c>
      <c r="NO532">
        <v>4656333333.333333</v>
      </c>
      <c r="NP532">
        <v>8711333333.333334</v>
      </c>
      <c r="NQ532">
        <v>101333333.33333333</v>
      </c>
      <c r="NR532">
        <v>41835333333.333336</v>
      </c>
      <c r="NS532">
        <v>17057000000</v>
      </c>
      <c r="NT532">
        <v>12933333333.333334</v>
      </c>
      <c r="NU532">
        <v>8201666666.666667</v>
      </c>
      <c r="NV532">
        <v>3643333333.3333335</v>
      </c>
      <c r="NW532">
        <v>88400333333.333328</v>
      </c>
      <c r="NX532">
        <v>79126333333.333328</v>
      </c>
      <c r="NY532">
        <v>76842666666.666672</v>
      </c>
      <c r="NZ532">
        <v>2283666666.6666665</v>
      </c>
      <c r="OA532">
        <v>9273666666.666666</v>
      </c>
      <c r="OB532">
        <v>78265333333.333328</v>
      </c>
      <c r="OC532">
        <v>39539000000</v>
      </c>
      <c r="OD532">
        <v>23428666666.666668</v>
      </c>
      <c r="OE532">
        <v>16110666666.666666</v>
      </c>
      <c r="OF532">
        <v>38726333333.333336</v>
      </c>
      <c r="OG532">
        <v>15004666666.666666</v>
      </c>
      <c r="OH532">
        <v>817333333.33333337</v>
      </c>
      <c r="OI532">
        <v>15032666666.666666</v>
      </c>
      <c r="OJ532">
        <v>7871666666.666667</v>
      </c>
      <c r="OK532">
        <v>98999333333.333328</v>
      </c>
      <c r="OL532">
        <v>22799000000</v>
      </c>
      <c r="OM532">
        <v>20267666666.666668</v>
      </c>
      <c r="ON532">
        <v>2487333333.3333335</v>
      </c>
      <c r="OO532">
        <v>44000000</v>
      </c>
      <c r="OP532">
        <v>20786000000</v>
      </c>
      <c r="OQ532">
        <v>12000000000</v>
      </c>
      <c r="OR532">
        <v>5063000000</v>
      </c>
      <c r="OS532">
        <v>3723000000</v>
      </c>
      <c r="OT532">
        <v>22902333333.333332</v>
      </c>
      <c r="OU532">
        <v>13999666666.666666</v>
      </c>
      <c r="OV532">
        <v>8459666666.666667</v>
      </c>
      <c r="OW532">
        <v>-4755000000</v>
      </c>
      <c r="OX532">
        <v>14165333333.333334</v>
      </c>
      <c r="OY532">
        <v>18920333333.333332</v>
      </c>
      <c r="OZ532">
        <v>26403333333.333332</v>
      </c>
      <c r="PA532">
        <v>115644000000</v>
      </c>
      <c r="PB532">
        <v>89240666666.666672</v>
      </c>
    </row>
    <row r="533" spans="1:418" x14ac:dyDescent="0.45">
      <c r="A533" s="71">
        <v>33239</v>
      </c>
      <c r="B533">
        <v>134.69999999999999</v>
      </c>
      <c r="C533">
        <v>132</v>
      </c>
      <c r="D533">
        <v>144.19999999999999</v>
      </c>
      <c r="E533">
        <v>149.9</v>
      </c>
      <c r="F533">
        <v>141.19999999999999</v>
      </c>
      <c r="H533">
        <v>165.5</v>
      </c>
      <c r="I533">
        <v>173.5</v>
      </c>
      <c r="J533">
        <v>148.1</v>
      </c>
      <c r="K533">
        <v>148.1</v>
      </c>
      <c r="L533">
        <v>115</v>
      </c>
      <c r="M533">
        <v>108.1</v>
      </c>
      <c r="N533">
        <v>108.2</v>
      </c>
      <c r="O533">
        <v>107.8</v>
      </c>
      <c r="Q533">
        <v>112.4</v>
      </c>
      <c r="R533">
        <v>120.8</v>
      </c>
      <c r="S533">
        <v>99.7</v>
      </c>
      <c r="U533">
        <v>155.1</v>
      </c>
      <c r="V533">
        <v>180.1</v>
      </c>
      <c r="W533">
        <v>114.5</v>
      </c>
      <c r="AA533">
        <v>115.6</v>
      </c>
      <c r="AL533">
        <v>127.8</v>
      </c>
      <c r="AP533">
        <v>135.19999999999999</v>
      </c>
      <c r="AQ533">
        <v>135</v>
      </c>
      <c r="AR533">
        <v>135</v>
      </c>
      <c r="AS533">
        <v>144.30000000000001</v>
      </c>
      <c r="AT533">
        <v>146</v>
      </c>
      <c r="AU533">
        <v>126.8</v>
      </c>
      <c r="AW533">
        <v>125.3</v>
      </c>
      <c r="BC533">
        <v>117.6</v>
      </c>
      <c r="BD533">
        <v>145.5</v>
      </c>
      <c r="BG533">
        <v>133.69999999999999</v>
      </c>
      <c r="BH533">
        <v>133.80000000000001</v>
      </c>
      <c r="BI533">
        <v>133.4</v>
      </c>
      <c r="BJ533">
        <v>132.6</v>
      </c>
      <c r="BK533">
        <v>119.9</v>
      </c>
      <c r="BM533">
        <v>136.9</v>
      </c>
      <c r="BO533">
        <v>122.5</v>
      </c>
      <c r="BQ533">
        <v>143.69999999999999</v>
      </c>
      <c r="BR533">
        <v>141.1</v>
      </c>
      <c r="BS533">
        <v>143.30000000000001</v>
      </c>
      <c r="CB533">
        <v>147.6</v>
      </c>
      <c r="CF533">
        <v>162.80000000000001</v>
      </c>
      <c r="CG533">
        <v>130.4</v>
      </c>
      <c r="CH533">
        <v>123.9</v>
      </c>
      <c r="CJ533">
        <v>121.6</v>
      </c>
      <c r="CL533">
        <v>130.69999999999999</v>
      </c>
      <c r="CM533">
        <v>127.5</v>
      </c>
      <c r="CO533">
        <v>151.69999999999999</v>
      </c>
      <c r="CP533">
        <v>166.1</v>
      </c>
      <c r="CQ533">
        <v>185.3</v>
      </c>
      <c r="CR533">
        <v>164.7</v>
      </c>
      <c r="CS533">
        <v>138.69999999999999</v>
      </c>
      <c r="CU533">
        <v>223.3</v>
      </c>
      <c r="CW533">
        <v>146.9</v>
      </c>
      <c r="CX533">
        <v>148.1</v>
      </c>
      <c r="CZ533">
        <v>141.1</v>
      </c>
      <c r="DA533">
        <v>155.30000000000001</v>
      </c>
      <c r="DG533">
        <v>129.5</v>
      </c>
      <c r="DI533">
        <v>115.3</v>
      </c>
      <c r="DK533">
        <v>113.6</v>
      </c>
      <c r="DQ533">
        <v>126.7</v>
      </c>
      <c r="DR533">
        <v>127.2</v>
      </c>
      <c r="DS533">
        <v>119.8</v>
      </c>
      <c r="DV533">
        <v>131.80000000000001</v>
      </c>
      <c r="DX533">
        <v>105.7</v>
      </c>
      <c r="EB533">
        <v>135.4</v>
      </c>
      <c r="EC533">
        <v>141</v>
      </c>
      <c r="EE533">
        <v>132.1</v>
      </c>
      <c r="EF533">
        <v>134.80000000000001</v>
      </c>
      <c r="EI533">
        <v>110.6</v>
      </c>
      <c r="EK533">
        <v>136</v>
      </c>
      <c r="EP533">
        <v>137.80000000000001</v>
      </c>
      <c r="EQ533">
        <v>132.4</v>
      </c>
      <c r="ER533">
        <v>132.80000000000001</v>
      </c>
      <c r="EV533">
        <v>124</v>
      </c>
      <c r="EW533">
        <v>152.19999999999999</v>
      </c>
      <c r="EY533">
        <v>126.9</v>
      </c>
      <c r="EZ533">
        <v>122.4</v>
      </c>
      <c r="FA533">
        <v>124.8</v>
      </c>
      <c r="FB533">
        <v>129.4</v>
      </c>
      <c r="FC533">
        <v>119.2</v>
      </c>
      <c r="FE533">
        <v>120.8</v>
      </c>
      <c r="FF533">
        <v>111.6</v>
      </c>
      <c r="FG533">
        <v>125.9</v>
      </c>
      <c r="FH533">
        <v>126.7</v>
      </c>
      <c r="FI533">
        <v>118.2</v>
      </c>
      <c r="FJ533">
        <v>136.9</v>
      </c>
      <c r="FM533">
        <v>121.8</v>
      </c>
      <c r="FO533">
        <v>121.8</v>
      </c>
      <c r="FP533">
        <v>119.1</v>
      </c>
      <c r="FQ533">
        <v>126.4</v>
      </c>
      <c r="FR533">
        <v>119.6</v>
      </c>
      <c r="FS533">
        <v>113.1</v>
      </c>
      <c r="FT533">
        <v>124.9</v>
      </c>
      <c r="FU533">
        <v>135.9</v>
      </c>
      <c r="FW533">
        <v>142.30000000000001</v>
      </c>
      <c r="FX533">
        <v>125.5</v>
      </c>
      <c r="FY533">
        <v>123.4</v>
      </c>
      <c r="GA533">
        <v>124.2</v>
      </c>
      <c r="GC533">
        <v>123.5</v>
      </c>
      <c r="GD533">
        <v>125.6</v>
      </c>
      <c r="GE533">
        <v>118</v>
      </c>
      <c r="GF533">
        <v>116.6</v>
      </c>
      <c r="GH533">
        <v>110.9</v>
      </c>
      <c r="GI533">
        <v>110.9</v>
      </c>
      <c r="GJ533">
        <v>109.1</v>
      </c>
      <c r="GL533">
        <v>112.3</v>
      </c>
      <c r="GN533">
        <v>101.6</v>
      </c>
      <c r="GP533">
        <v>133.30000000000001</v>
      </c>
      <c r="GR533">
        <v>184.3</v>
      </c>
      <c r="GU533">
        <v>153.19999999999999</v>
      </c>
      <c r="GV533">
        <v>163.19999999999999</v>
      </c>
      <c r="GW533">
        <v>148.69999999999999</v>
      </c>
      <c r="GZ533">
        <v>171</v>
      </c>
      <c r="HA533">
        <v>170.7</v>
      </c>
      <c r="HB533">
        <v>191.1</v>
      </c>
      <c r="HC533">
        <v>171.1</v>
      </c>
      <c r="HD533">
        <v>161.4</v>
      </c>
      <c r="HE533">
        <v>166.7</v>
      </c>
      <c r="HH533">
        <v>123.3</v>
      </c>
      <c r="HI533">
        <v>17.2</v>
      </c>
      <c r="HL533">
        <v>147.1</v>
      </c>
      <c r="IA533">
        <v>115.6</v>
      </c>
      <c r="IE533">
        <v>129.9</v>
      </c>
      <c r="IH533">
        <v>117.5</v>
      </c>
      <c r="IN533">
        <v>154.80000000000001</v>
      </c>
      <c r="IQ533">
        <v>126.6</v>
      </c>
      <c r="IR533">
        <v>140.4</v>
      </c>
      <c r="IU533">
        <v>175.3</v>
      </c>
      <c r="IV533">
        <v>183.5</v>
      </c>
      <c r="IW533">
        <v>183.5</v>
      </c>
      <c r="IX533">
        <v>18.2</v>
      </c>
      <c r="IY533">
        <v>100.2</v>
      </c>
      <c r="JJ533">
        <v>165.9</v>
      </c>
      <c r="JL533">
        <v>12.3</v>
      </c>
      <c r="JQ533">
        <v>155.19999999999999</v>
      </c>
      <c r="JR533">
        <v>163.6</v>
      </c>
      <c r="JT533">
        <v>121.9</v>
      </c>
      <c r="JX533">
        <v>139.5</v>
      </c>
      <c r="JY533">
        <v>138.5</v>
      </c>
      <c r="JZ533">
        <v>134.6</v>
      </c>
      <c r="KA533">
        <v>131.30000000000001</v>
      </c>
      <c r="KB533">
        <v>137.5</v>
      </c>
      <c r="KC533">
        <v>138.80000000000001</v>
      </c>
      <c r="KD533">
        <v>132.6</v>
      </c>
      <c r="KE533">
        <v>132.19999999999999</v>
      </c>
      <c r="KF533">
        <v>397.1</v>
      </c>
      <c r="KG533">
        <v>125.6</v>
      </c>
      <c r="KH533">
        <v>125.4</v>
      </c>
      <c r="KI533">
        <v>136.30000000000001</v>
      </c>
      <c r="KJ533">
        <v>121.4</v>
      </c>
      <c r="KK533">
        <v>120.8</v>
      </c>
      <c r="KL533">
        <v>127.7</v>
      </c>
      <c r="KM533">
        <v>125.2</v>
      </c>
      <c r="KN533">
        <v>124.6</v>
      </c>
      <c r="KO533">
        <v>127.9</v>
      </c>
      <c r="KP533">
        <v>127.8</v>
      </c>
      <c r="KQ533">
        <v>141.1</v>
      </c>
      <c r="KR533">
        <v>147.80000000000001</v>
      </c>
      <c r="KT533">
        <v>14323666666.666666</v>
      </c>
      <c r="KU533">
        <v>1291187333333.3333</v>
      </c>
      <c r="KV533">
        <v>495280333333.33331</v>
      </c>
      <c r="KW533">
        <v>157230333333.33334</v>
      </c>
      <c r="KX533">
        <v>60566000000</v>
      </c>
      <c r="KY533">
        <v>36589333333.333336</v>
      </c>
      <c r="KZ533">
        <v>14893000000</v>
      </c>
      <c r="LA533">
        <v>9083666666.666666</v>
      </c>
      <c r="LB533">
        <v>39465333333.333336</v>
      </c>
      <c r="LC533">
        <v>22315000000</v>
      </c>
      <c r="LD533">
        <v>7712333333.333333</v>
      </c>
      <c r="LE533">
        <v>6215666666.666667</v>
      </c>
      <c r="LF533">
        <v>3222000000</v>
      </c>
      <c r="LG533">
        <v>35386333333.333336</v>
      </c>
      <c r="LH533">
        <v>18762333333.333332</v>
      </c>
      <c r="LI533">
        <v>6616666666.666667</v>
      </c>
      <c r="LJ533">
        <v>5648333333.333333</v>
      </c>
      <c r="LK533">
        <v>3671333333.3333335</v>
      </c>
      <c r="LL533">
        <v>687666666.66666663</v>
      </c>
      <c r="LM533">
        <v>21812666666.666668</v>
      </c>
      <c r="LN533">
        <v>10036333333.333334</v>
      </c>
      <c r="LO533">
        <v>6053666666.666667</v>
      </c>
      <c r="LP533">
        <v>1795333333.3333333</v>
      </c>
      <c r="LQ533">
        <v>3307666666.6666665</v>
      </c>
      <c r="LR533">
        <v>619666666.66666663</v>
      </c>
      <c r="LS533">
        <v>338050000000</v>
      </c>
      <c r="LT533">
        <v>133521333333.33333</v>
      </c>
      <c r="LU533">
        <v>116055666666.66667</v>
      </c>
      <c r="LV533">
        <v>17262666666.666668</v>
      </c>
      <c r="LW533">
        <v>202666666.66666666</v>
      </c>
      <c r="LX533">
        <v>65408666666.666664</v>
      </c>
      <c r="LY533">
        <v>53697000000</v>
      </c>
      <c r="LZ533">
        <v>31592666666.666668</v>
      </c>
      <c r="MA533">
        <v>19411333333.333332</v>
      </c>
      <c r="MB533">
        <v>2693000000</v>
      </c>
      <c r="MC533">
        <v>11711666666.666666</v>
      </c>
      <c r="MD533">
        <v>41576333333.333336</v>
      </c>
      <c r="ME533">
        <v>37327333333.333336</v>
      </c>
      <c r="MF533">
        <v>4248666666.6666665</v>
      </c>
      <c r="MG533">
        <v>97543666666.666672</v>
      </c>
      <c r="MH533">
        <v>21027000000</v>
      </c>
      <c r="MI533">
        <v>17538000000</v>
      </c>
      <c r="MJ533">
        <v>18294666666.666668</v>
      </c>
      <c r="MK533">
        <v>13315000000</v>
      </c>
      <c r="ML533">
        <v>13770000000</v>
      </c>
      <c r="MM533">
        <v>12572333333.333334</v>
      </c>
      <c r="MN533">
        <v>1026666666.6666666</v>
      </c>
      <c r="MO533">
        <v>795907000000</v>
      </c>
      <c r="MP533">
        <v>769708333333.33337</v>
      </c>
      <c r="MQ533">
        <v>239891666666.66666</v>
      </c>
      <c r="MR533">
        <v>196671333333.33334</v>
      </c>
      <c r="MS533">
        <v>51785000000</v>
      </c>
      <c r="MT533">
        <v>142458333333.33334</v>
      </c>
      <c r="MU533">
        <v>2202000000</v>
      </c>
      <c r="MV533">
        <v>226000000</v>
      </c>
      <c r="MW533">
        <v>43220666666.666664</v>
      </c>
      <c r="MX533">
        <v>9356000000</v>
      </c>
      <c r="MY533">
        <v>33864666666.666668</v>
      </c>
      <c r="MZ533">
        <v>24781666666.666668</v>
      </c>
      <c r="NA533">
        <v>9083000000</v>
      </c>
      <c r="NB533">
        <v>178774333333.33334</v>
      </c>
      <c r="NC533">
        <v>82154000000</v>
      </c>
      <c r="ND533">
        <v>47224000000</v>
      </c>
      <c r="NE533">
        <v>11059666666.666666</v>
      </c>
      <c r="NF533">
        <v>23870333333.333332</v>
      </c>
      <c r="NG533">
        <v>96620333333.333328</v>
      </c>
      <c r="NH533">
        <v>80683000000</v>
      </c>
      <c r="NI533">
        <v>15937333333.333334</v>
      </c>
      <c r="NJ533">
        <v>40962000000</v>
      </c>
      <c r="NK533">
        <v>28169000000</v>
      </c>
      <c r="NL533">
        <v>23380333333.333332</v>
      </c>
      <c r="NM533">
        <v>4788666666.666667</v>
      </c>
      <c r="NN533">
        <v>12793000000</v>
      </c>
      <c r="NO533">
        <v>4602666666.666667</v>
      </c>
      <c r="NP533">
        <v>8100666666.666667</v>
      </c>
      <c r="NQ533">
        <v>89666666.666666672</v>
      </c>
      <c r="NR533">
        <v>41618333333.333336</v>
      </c>
      <c r="NS533">
        <v>17090666666.666666</v>
      </c>
      <c r="NT533">
        <v>12938000000</v>
      </c>
      <c r="NU533">
        <v>7936333333.333333</v>
      </c>
      <c r="NV533">
        <v>3653333333.3333335</v>
      </c>
      <c r="NW533">
        <v>88814000000</v>
      </c>
      <c r="NX533">
        <v>79580333333.333328</v>
      </c>
      <c r="NY533">
        <v>77292000000</v>
      </c>
      <c r="NZ533">
        <v>2288333333.3333335</v>
      </c>
      <c r="OA533">
        <v>9233666666.666666</v>
      </c>
      <c r="OB533">
        <v>80626000000</v>
      </c>
      <c r="OC533">
        <v>40331000000</v>
      </c>
      <c r="OD533">
        <v>23248333333.333332</v>
      </c>
      <c r="OE533">
        <v>17082666666.666666</v>
      </c>
      <c r="OF533">
        <v>40295000000</v>
      </c>
      <c r="OG533">
        <v>16630666666.666666</v>
      </c>
      <c r="OH533">
        <v>825000000</v>
      </c>
      <c r="OI533">
        <v>14881000000</v>
      </c>
      <c r="OJ533">
        <v>7958333333.333333</v>
      </c>
      <c r="OK533">
        <v>99022000000</v>
      </c>
      <c r="OL533">
        <v>23032666666.666668</v>
      </c>
      <c r="OM533">
        <v>20395333333.333332</v>
      </c>
      <c r="ON533">
        <v>2582333333.3333335</v>
      </c>
      <c r="OO533">
        <v>54666666.666666664</v>
      </c>
      <c r="OP533">
        <v>21085333333.333332</v>
      </c>
      <c r="OQ533">
        <v>12307666666.666666</v>
      </c>
      <c r="OR533">
        <v>5073000000</v>
      </c>
      <c r="OS533">
        <v>3704333333.3333335</v>
      </c>
      <c r="OT533">
        <v>22847666666.666668</v>
      </c>
      <c r="OU533">
        <v>14209666666.666666</v>
      </c>
      <c r="OV533">
        <v>8180666666.666667</v>
      </c>
      <c r="OW533">
        <v>-4657333333.333333</v>
      </c>
      <c r="OX533">
        <v>12783000000</v>
      </c>
      <c r="OY533">
        <v>17440000000</v>
      </c>
      <c r="OZ533">
        <v>26198666666.666668</v>
      </c>
      <c r="PA533">
        <v>116958333333.33333</v>
      </c>
      <c r="PB533">
        <v>90759666666.666672</v>
      </c>
    </row>
    <row r="534" spans="1:418" x14ac:dyDescent="0.45">
      <c r="A534" s="71">
        <v>33270</v>
      </c>
      <c r="B534">
        <v>134.80000000000001</v>
      </c>
      <c r="C534">
        <v>132.4</v>
      </c>
      <c r="D534">
        <v>144.5</v>
      </c>
      <c r="E534">
        <v>150.30000000000001</v>
      </c>
      <c r="F534">
        <v>141.6</v>
      </c>
      <c r="H534">
        <v>166.4</v>
      </c>
      <c r="I534">
        <v>170.6</v>
      </c>
      <c r="J534">
        <v>148.6</v>
      </c>
      <c r="K534">
        <v>148.6</v>
      </c>
      <c r="L534">
        <v>115.1</v>
      </c>
      <c r="M534">
        <v>107.8</v>
      </c>
      <c r="N534">
        <v>103</v>
      </c>
      <c r="O534">
        <v>102.2</v>
      </c>
      <c r="Q534">
        <v>112.8</v>
      </c>
      <c r="R534">
        <v>121.5</v>
      </c>
      <c r="S534">
        <v>99.6</v>
      </c>
      <c r="U534">
        <v>156.1</v>
      </c>
      <c r="V534">
        <v>182.8</v>
      </c>
      <c r="W534">
        <v>115.5</v>
      </c>
      <c r="AA534">
        <v>116.7</v>
      </c>
      <c r="AL534">
        <v>128.4</v>
      </c>
      <c r="AP534">
        <v>135.69999999999999</v>
      </c>
      <c r="AQ534">
        <v>135.1</v>
      </c>
      <c r="AR534">
        <v>135</v>
      </c>
      <c r="AS534">
        <v>144.19999999999999</v>
      </c>
      <c r="AT534">
        <v>145.69999999999999</v>
      </c>
      <c r="AU534">
        <v>125.9</v>
      </c>
      <c r="AW534">
        <v>125</v>
      </c>
      <c r="BC534">
        <v>117.6</v>
      </c>
      <c r="BD534">
        <v>144.9</v>
      </c>
      <c r="BG534">
        <v>133.4</v>
      </c>
      <c r="BH534">
        <v>133.80000000000001</v>
      </c>
      <c r="BI534">
        <v>133.1</v>
      </c>
      <c r="BJ534">
        <v>132.4</v>
      </c>
      <c r="BK534">
        <v>119.5</v>
      </c>
      <c r="BM534">
        <v>136.5</v>
      </c>
      <c r="BO534">
        <v>124</v>
      </c>
      <c r="BQ534">
        <v>142.1</v>
      </c>
      <c r="BR534">
        <v>141.1</v>
      </c>
      <c r="BS534">
        <v>143.30000000000001</v>
      </c>
      <c r="CB534">
        <v>147.30000000000001</v>
      </c>
      <c r="CF534">
        <v>162.30000000000001</v>
      </c>
      <c r="CG534">
        <v>125.6</v>
      </c>
      <c r="CH534">
        <v>124.5</v>
      </c>
      <c r="CJ534">
        <v>121.3</v>
      </c>
      <c r="CL534">
        <v>132.1</v>
      </c>
      <c r="CM534">
        <v>127.7</v>
      </c>
      <c r="CO534">
        <v>151.9</v>
      </c>
      <c r="CP534">
        <v>167.1</v>
      </c>
      <c r="CQ534">
        <v>188.5</v>
      </c>
      <c r="CR534">
        <v>164.1</v>
      </c>
      <c r="CS534">
        <v>136.30000000000001</v>
      </c>
      <c r="CU534">
        <v>238.7</v>
      </c>
      <c r="CW534">
        <v>145.69999999999999</v>
      </c>
      <c r="CX534">
        <v>146</v>
      </c>
      <c r="CZ534">
        <v>131.6</v>
      </c>
      <c r="DA534">
        <v>152.69999999999999</v>
      </c>
      <c r="DG534">
        <v>129.5</v>
      </c>
      <c r="DI534">
        <v>115.1</v>
      </c>
      <c r="DK534">
        <v>113.1</v>
      </c>
      <c r="DQ534">
        <v>126.8</v>
      </c>
      <c r="DR534">
        <v>127</v>
      </c>
      <c r="DS534">
        <v>119.3</v>
      </c>
      <c r="DV534">
        <v>132.30000000000001</v>
      </c>
      <c r="DX534">
        <v>105.7</v>
      </c>
      <c r="EB534">
        <v>135.69999999999999</v>
      </c>
      <c r="EC534">
        <v>142</v>
      </c>
      <c r="EE534">
        <v>132.9</v>
      </c>
      <c r="EF534">
        <v>135</v>
      </c>
      <c r="EI534">
        <v>110.6</v>
      </c>
      <c r="EK534">
        <v>136.30000000000001</v>
      </c>
      <c r="EP534">
        <v>141.69999999999999</v>
      </c>
      <c r="EQ534">
        <v>136.9</v>
      </c>
      <c r="ER534">
        <v>138.19999999999999</v>
      </c>
      <c r="EV534">
        <v>128.30000000000001</v>
      </c>
      <c r="EW534">
        <v>155.1</v>
      </c>
      <c r="EY534">
        <v>127.3</v>
      </c>
      <c r="EZ534">
        <v>122.4</v>
      </c>
      <c r="FA534">
        <v>125.2</v>
      </c>
      <c r="FB534">
        <v>130.6</v>
      </c>
      <c r="FC534">
        <v>117.7</v>
      </c>
      <c r="FE534">
        <v>122.6</v>
      </c>
      <c r="FF534">
        <v>112</v>
      </c>
      <c r="FG534">
        <v>126.8</v>
      </c>
      <c r="FH534">
        <v>127</v>
      </c>
      <c r="FI534">
        <v>118.5</v>
      </c>
      <c r="FJ534">
        <v>135.1</v>
      </c>
      <c r="FM534">
        <v>125.5</v>
      </c>
      <c r="FO534">
        <v>125.5</v>
      </c>
      <c r="FP534">
        <v>119.5</v>
      </c>
      <c r="FQ534">
        <v>127.3</v>
      </c>
      <c r="FR534">
        <v>119</v>
      </c>
      <c r="FS534">
        <v>113.6</v>
      </c>
      <c r="FT534">
        <v>126.3</v>
      </c>
      <c r="FU534">
        <v>134.6</v>
      </c>
      <c r="FW534">
        <v>140.30000000000001</v>
      </c>
      <c r="FX534">
        <v>123.9</v>
      </c>
      <c r="FY534">
        <v>121.6</v>
      </c>
      <c r="GA534">
        <v>124.8</v>
      </c>
      <c r="GC534">
        <v>124.3</v>
      </c>
      <c r="GD534">
        <v>125.8</v>
      </c>
      <c r="GE534">
        <v>118</v>
      </c>
      <c r="GF534">
        <v>116.6</v>
      </c>
      <c r="GH534">
        <v>102.6</v>
      </c>
      <c r="GI534">
        <v>102.5</v>
      </c>
      <c r="GJ534">
        <v>100.4</v>
      </c>
      <c r="GL534">
        <v>104.6</v>
      </c>
      <c r="GN534">
        <v>101.7</v>
      </c>
      <c r="GP534">
        <v>133.5</v>
      </c>
      <c r="GR534">
        <v>185.7</v>
      </c>
      <c r="GU534">
        <v>153.80000000000001</v>
      </c>
      <c r="GV534">
        <v>164.5</v>
      </c>
      <c r="GW534">
        <v>148.9</v>
      </c>
      <c r="GZ534">
        <v>172.1</v>
      </c>
      <c r="HA534">
        <v>171.5</v>
      </c>
      <c r="HB534">
        <v>192.5</v>
      </c>
      <c r="HC534">
        <v>172.3</v>
      </c>
      <c r="HD534">
        <v>162.1</v>
      </c>
      <c r="HE534">
        <v>166.9</v>
      </c>
      <c r="HH534">
        <v>124.1</v>
      </c>
      <c r="HI534">
        <v>17.3</v>
      </c>
      <c r="HL534">
        <v>148.19999999999999</v>
      </c>
      <c r="IA534">
        <v>117.2</v>
      </c>
      <c r="IE534">
        <v>129.80000000000001</v>
      </c>
      <c r="IH534">
        <v>118.2</v>
      </c>
      <c r="IN534">
        <v>155.1</v>
      </c>
      <c r="IQ534">
        <v>126.8</v>
      </c>
      <c r="IR534">
        <v>141.30000000000001</v>
      </c>
      <c r="IU534">
        <v>175.7</v>
      </c>
      <c r="IV534">
        <v>184.9</v>
      </c>
      <c r="IW534">
        <v>184.8</v>
      </c>
      <c r="IX534">
        <v>18.3</v>
      </c>
      <c r="IY534">
        <v>100.6</v>
      </c>
      <c r="JJ534">
        <v>166.9</v>
      </c>
      <c r="JL534">
        <v>12.3</v>
      </c>
      <c r="JQ534">
        <v>156.1</v>
      </c>
      <c r="JR534">
        <v>164.6</v>
      </c>
      <c r="JT534">
        <v>123.1</v>
      </c>
      <c r="JX534">
        <v>140.19999999999999</v>
      </c>
      <c r="JY534">
        <v>139.1</v>
      </c>
      <c r="JZ534">
        <v>134.69999999999999</v>
      </c>
      <c r="KA534">
        <v>131.30000000000001</v>
      </c>
      <c r="KB534">
        <v>138.4</v>
      </c>
      <c r="KC534">
        <v>139.69999999999999</v>
      </c>
      <c r="KD534">
        <v>132.6</v>
      </c>
      <c r="KE534">
        <v>132.19999999999999</v>
      </c>
      <c r="KF534">
        <v>397.1</v>
      </c>
      <c r="KG534">
        <v>126</v>
      </c>
      <c r="KH534">
        <v>125.9</v>
      </c>
      <c r="KI534">
        <v>136.4</v>
      </c>
      <c r="KJ534">
        <v>120.7</v>
      </c>
      <c r="KK534">
        <v>119.8</v>
      </c>
      <c r="KL534">
        <v>128.4</v>
      </c>
      <c r="KM534">
        <v>124.3</v>
      </c>
      <c r="KN534">
        <v>123.4</v>
      </c>
      <c r="KO534">
        <v>125.3</v>
      </c>
      <c r="KP534">
        <v>126</v>
      </c>
      <c r="KQ534">
        <v>141.69999999999999</v>
      </c>
      <c r="KR534">
        <v>148.69999999999999</v>
      </c>
      <c r="KT534">
        <v>14323666666.666666</v>
      </c>
      <c r="KU534">
        <v>1291187333333.3333</v>
      </c>
      <c r="KV534">
        <v>495280333333.33331</v>
      </c>
      <c r="KW534">
        <v>157230333333.33334</v>
      </c>
      <c r="KX534">
        <v>60566000000</v>
      </c>
      <c r="KY534">
        <v>36589333333.333336</v>
      </c>
      <c r="KZ534">
        <v>14893000000</v>
      </c>
      <c r="LA534">
        <v>9083666666.666666</v>
      </c>
      <c r="LB534">
        <v>39465333333.333336</v>
      </c>
      <c r="LC534">
        <v>22315000000</v>
      </c>
      <c r="LD534">
        <v>7712333333.333333</v>
      </c>
      <c r="LE534">
        <v>6215666666.666667</v>
      </c>
      <c r="LF534">
        <v>3222000000</v>
      </c>
      <c r="LG534">
        <v>35386333333.333336</v>
      </c>
      <c r="LH534">
        <v>18762333333.333332</v>
      </c>
      <c r="LI534">
        <v>6616666666.666667</v>
      </c>
      <c r="LJ534">
        <v>5648333333.333333</v>
      </c>
      <c r="LK534">
        <v>3671333333.3333335</v>
      </c>
      <c r="LL534">
        <v>687666666.66666663</v>
      </c>
      <c r="LM534">
        <v>21812666666.666668</v>
      </c>
      <c r="LN534">
        <v>10036333333.333334</v>
      </c>
      <c r="LO534">
        <v>6053666666.666667</v>
      </c>
      <c r="LP534">
        <v>1795333333.3333333</v>
      </c>
      <c r="LQ534">
        <v>3307666666.6666665</v>
      </c>
      <c r="LR534">
        <v>619666666.66666663</v>
      </c>
      <c r="LS534">
        <v>338050000000</v>
      </c>
      <c r="LT534">
        <v>133521333333.33333</v>
      </c>
      <c r="LU534">
        <v>116055666666.66667</v>
      </c>
      <c r="LV534">
        <v>17262666666.666668</v>
      </c>
      <c r="LW534">
        <v>202666666.66666666</v>
      </c>
      <c r="LX534">
        <v>65408666666.666664</v>
      </c>
      <c r="LY534">
        <v>53697000000</v>
      </c>
      <c r="LZ534">
        <v>31592666666.666668</v>
      </c>
      <c r="MA534">
        <v>19411333333.333332</v>
      </c>
      <c r="MB534">
        <v>2693000000</v>
      </c>
      <c r="MC534">
        <v>11711666666.666666</v>
      </c>
      <c r="MD534">
        <v>41576333333.333336</v>
      </c>
      <c r="ME534">
        <v>37327333333.333336</v>
      </c>
      <c r="MF534">
        <v>4248666666.6666665</v>
      </c>
      <c r="MG534">
        <v>97543666666.666672</v>
      </c>
      <c r="MH534">
        <v>21027000000</v>
      </c>
      <c r="MI534">
        <v>17538000000</v>
      </c>
      <c r="MJ534">
        <v>18294666666.666668</v>
      </c>
      <c r="MK534">
        <v>13315000000</v>
      </c>
      <c r="ML534">
        <v>13770000000</v>
      </c>
      <c r="MM534">
        <v>12572333333.333334</v>
      </c>
      <c r="MN534">
        <v>1026666666.6666666</v>
      </c>
      <c r="MO534">
        <v>795907000000</v>
      </c>
      <c r="MP534">
        <v>769708333333.33337</v>
      </c>
      <c r="MQ534">
        <v>239891666666.66666</v>
      </c>
      <c r="MR534">
        <v>196671333333.33334</v>
      </c>
      <c r="MS534">
        <v>51785000000</v>
      </c>
      <c r="MT534">
        <v>142458333333.33334</v>
      </c>
      <c r="MU534">
        <v>2202000000</v>
      </c>
      <c r="MV534">
        <v>226000000</v>
      </c>
      <c r="MW534">
        <v>43220666666.666664</v>
      </c>
      <c r="MX534">
        <v>9356000000</v>
      </c>
      <c r="MY534">
        <v>33864666666.666668</v>
      </c>
      <c r="MZ534">
        <v>24781666666.666668</v>
      </c>
      <c r="NA534">
        <v>9083000000</v>
      </c>
      <c r="NB534">
        <v>178774333333.33334</v>
      </c>
      <c r="NC534">
        <v>82154000000</v>
      </c>
      <c r="ND534">
        <v>47224000000</v>
      </c>
      <c r="NE534">
        <v>11059666666.666666</v>
      </c>
      <c r="NF534">
        <v>23870333333.333332</v>
      </c>
      <c r="NG534">
        <v>96620333333.333328</v>
      </c>
      <c r="NH534">
        <v>80683000000</v>
      </c>
      <c r="NI534">
        <v>15937333333.333334</v>
      </c>
      <c r="NJ534">
        <v>40962000000</v>
      </c>
      <c r="NK534">
        <v>28169000000</v>
      </c>
      <c r="NL534">
        <v>23380333333.333332</v>
      </c>
      <c r="NM534">
        <v>4788666666.666667</v>
      </c>
      <c r="NN534">
        <v>12793000000</v>
      </c>
      <c r="NO534">
        <v>4602666666.666667</v>
      </c>
      <c r="NP534">
        <v>8100666666.666667</v>
      </c>
      <c r="NQ534">
        <v>89666666.666666672</v>
      </c>
      <c r="NR534">
        <v>41618333333.333336</v>
      </c>
      <c r="NS534">
        <v>17090666666.666666</v>
      </c>
      <c r="NT534">
        <v>12938000000</v>
      </c>
      <c r="NU534">
        <v>7936333333.333333</v>
      </c>
      <c r="NV534">
        <v>3653333333.3333335</v>
      </c>
      <c r="NW534">
        <v>88814000000</v>
      </c>
      <c r="NX534">
        <v>79580333333.333328</v>
      </c>
      <c r="NY534">
        <v>77292000000</v>
      </c>
      <c r="NZ534">
        <v>2288333333.3333335</v>
      </c>
      <c r="OA534">
        <v>9233666666.666666</v>
      </c>
      <c r="OB534">
        <v>80626000000</v>
      </c>
      <c r="OC534">
        <v>40331000000</v>
      </c>
      <c r="OD534">
        <v>23248333333.333332</v>
      </c>
      <c r="OE534">
        <v>17082666666.666666</v>
      </c>
      <c r="OF534">
        <v>40295000000</v>
      </c>
      <c r="OG534">
        <v>16630666666.666666</v>
      </c>
      <c r="OH534">
        <v>825000000</v>
      </c>
      <c r="OI534">
        <v>14881000000</v>
      </c>
      <c r="OJ534">
        <v>7958333333.333333</v>
      </c>
      <c r="OK534">
        <v>99022000000</v>
      </c>
      <c r="OL534">
        <v>23032666666.666668</v>
      </c>
      <c r="OM534">
        <v>20395333333.333332</v>
      </c>
      <c r="ON534">
        <v>2582333333.3333335</v>
      </c>
      <c r="OO534">
        <v>54666666.666666664</v>
      </c>
      <c r="OP534">
        <v>21085333333.333332</v>
      </c>
      <c r="OQ534">
        <v>12307666666.666666</v>
      </c>
      <c r="OR534">
        <v>5073000000</v>
      </c>
      <c r="OS534">
        <v>3704333333.3333335</v>
      </c>
      <c r="OT534">
        <v>22847666666.666668</v>
      </c>
      <c r="OU534">
        <v>14209666666.666666</v>
      </c>
      <c r="OV534">
        <v>8180666666.666667</v>
      </c>
      <c r="OW534">
        <v>-4657333333.333333</v>
      </c>
      <c r="OX534">
        <v>12783000000</v>
      </c>
      <c r="OY534">
        <v>17440000000</v>
      </c>
      <c r="OZ534">
        <v>26198666666.666668</v>
      </c>
      <c r="PA534">
        <v>116958333333.33333</v>
      </c>
      <c r="PB534">
        <v>90759666666.666672</v>
      </c>
    </row>
    <row r="535" spans="1:418" x14ac:dyDescent="0.45">
      <c r="A535" s="71">
        <v>33298</v>
      </c>
      <c r="B535">
        <v>134.80000000000001</v>
      </c>
      <c r="C535">
        <v>132.6</v>
      </c>
      <c r="D535">
        <v>144.80000000000001</v>
      </c>
      <c r="E535">
        <v>150.69999999999999</v>
      </c>
      <c r="F535">
        <v>142.1</v>
      </c>
      <c r="H535">
        <v>167.2</v>
      </c>
      <c r="I535">
        <v>173.5</v>
      </c>
      <c r="J535">
        <v>148.80000000000001</v>
      </c>
      <c r="K535">
        <v>148.80000000000001</v>
      </c>
      <c r="L535">
        <v>114.9</v>
      </c>
      <c r="M535">
        <v>107.1</v>
      </c>
      <c r="N535">
        <v>97.6</v>
      </c>
      <c r="O535">
        <v>96.3</v>
      </c>
      <c r="Q535">
        <v>112.7</v>
      </c>
      <c r="R535">
        <v>121.8</v>
      </c>
      <c r="S535">
        <v>98.6</v>
      </c>
      <c r="U535">
        <v>157</v>
      </c>
      <c r="V535">
        <v>183.9</v>
      </c>
      <c r="W535">
        <v>115.5</v>
      </c>
      <c r="AA535">
        <v>115.8</v>
      </c>
      <c r="AL535">
        <v>128.6</v>
      </c>
      <c r="AP535">
        <v>135.9</v>
      </c>
      <c r="AQ535">
        <v>135.30000000000001</v>
      </c>
      <c r="AR535">
        <v>135.19999999999999</v>
      </c>
      <c r="AS535">
        <v>144.5</v>
      </c>
      <c r="AT535">
        <v>146.30000000000001</v>
      </c>
      <c r="AU535">
        <v>125.4</v>
      </c>
      <c r="AW535">
        <v>126.4</v>
      </c>
      <c r="BC535">
        <v>117.6</v>
      </c>
      <c r="BD535">
        <v>145</v>
      </c>
      <c r="BG535">
        <v>133.30000000000001</v>
      </c>
      <c r="BH535">
        <v>133.6</v>
      </c>
      <c r="BI535">
        <v>133</v>
      </c>
      <c r="BJ535">
        <v>132</v>
      </c>
      <c r="BK535">
        <v>119</v>
      </c>
      <c r="BM535">
        <v>136.4</v>
      </c>
      <c r="BO535">
        <v>124.3</v>
      </c>
      <c r="BQ535">
        <v>141.19999999999999</v>
      </c>
      <c r="BR535">
        <v>141.1</v>
      </c>
      <c r="BS535">
        <v>143.69999999999999</v>
      </c>
      <c r="CB535">
        <v>147.69999999999999</v>
      </c>
      <c r="CF535">
        <v>162.69999999999999</v>
      </c>
      <c r="CG535">
        <v>127.3</v>
      </c>
      <c r="CH535">
        <v>124.4</v>
      </c>
      <c r="CJ535">
        <v>121.4</v>
      </c>
      <c r="CL535">
        <v>132.1</v>
      </c>
      <c r="CM535">
        <v>127.8</v>
      </c>
      <c r="CO535">
        <v>153.19999999999999</v>
      </c>
      <c r="CP535">
        <v>169.8</v>
      </c>
      <c r="CQ535">
        <v>193.4</v>
      </c>
      <c r="CR535">
        <v>165.2</v>
      </c>
      <c r="CS535">
        <v>157.5</v>
      </c>
      <c r="CU535">
        <v>250.9</v>
      </c>
      <c r="CW535">
        <v>146.1</v>
      </c>
      <c r="CX535">
        <v>141.69999999999999</v>
      </c>
      <c r="CZ535">
        <v>146</v>
      </c>
      <c r="DA535">
        <v>151.69999999999999</v>
      </c>
      <c r="DG535">
        <v>129.19999999999999</v>
      </c>
      <c r="DI535">
        <v>114.1</v>
      </c>
      <c r="DK535">
        <v>112.4</v>
      </c>
      <c r="DQ535">
        <v>126.7</v>
      </c>
      <c r="DR535">
        <v>128.19999999999999</v>
      </c>
      <c r="DS535">
        <v>119.8</v>
      </c>
      <c r="DV535">
        <v>132.30000000000001</v>
      </c>
      <c r="DX535">
        <v>105.7</v>
      </c>
      <c r="EB535">
        <v>136</v>
      </c>
      <c r="EC535">
        <v>142.9</v>
      </c>
      <c r="EE535">
        <v>133.1</v>
      </c>
      <c r="EF535">
        <v>134.9</v>
      </c>
      <c r="EI535">
        <v>110.6</v>
      </c>
      <c r="EK535">
        <v>136.5</v>
      </c>
      <c r="EP535">
        <v>141.9</v>
      </c>
      <c r="EQ535">
        <v>137.30000000000001</v>
      </c>
      <c r="ER535">
        <v>138.5</v>
      </c>
      <c r="EV535">
        <v>128.5</v>
      </c>
      <c r="EW535">
        <v>155.30000000000001</v>
      </c>
      <c r="EY535">
        <v>127</v>
      </c>
      <c r="EZ535">
        <v>122.8</v>
      </c>
      <c r="FA535">
        <v>125.5</v>
      </c>
      <c r="FB535">
        <v>131.80000000000001</v>
      </c>
      <c r="FC535">
        <v>117.4</v>
      </c>
      <c r="FE535">
        <v>122.5</v>
      </c>
      <c r="FF535">
        <v>111.8</v>
      </c>
      <c r="FG535">
        <v>125.6</v>
      </c>
      <c r="FH535">
        <v>125.6</v>
      </c>
      <c r="FI535">
        <v>115.1</v>
      </c>
      <c r="FJ535">
        <v>135.9</v>
      </c>
      <c r="FM535">
        <v>125.8</v>
      </c>
      <c r="FO535">
        <v>125.8</v>
      </c>
      <c r="FP535">
        <v>120.2</v>
      </c>
      <c r="FQ535">
        <v>127.6</v>
      </c>
      <c r="FR535">
        <v>121.3</v>
      </c>
      <c r="FS535">
        <v>114</v>
      </c>
      <c r="FT535">
        <v>128.69999999999999</v>
      </c>
      <c r="FU535">
        <v>133.19999999999999</v>
      </c>
      <c r="FW535">
        <v>138.5</v>
      </c>
      <c r="FX535">
        <v>122.7</v>
      </c>
      <c r="FY535">
        <v>120.5</v>
      </c>
      <c r="GA535">
        <v>125.3</v>
      </c>
      <c r="GC535">
        <v>124.6</v>
      </c>
      <c r="GD535">
        <v>126.2</v>
      </c>
      <c r="GE535">
        <v>118.8</v>
      </c>
      <c r="GF535">
        <v>116.8</v>
      </c>
      <c r="GH535">
        <v>97.7</v>
      </c>
      <c r="GI535">
        <v>97.8</v>
      </c>
      <c r="GJ535">
        <v>95.2</v>
      </c>
      <c r="GL535">
        <v>100.5</v>
      </c>
      <c r="GN535">
        <v>101.3</v>
      </c>
      <c r="GP535">
        <v>133.9</v>
      </c>
      <c r="GR535">
        <v>186.9</v>
      </c>
      <c r="GU535">
        <v>150.5</v>
      </c>
      <c r="GV535">
        <v>159.4</v>
      </c>
      <c r="GW535">
        <v>146.69999999999999</v>
      </c>
      <c r="GZ535">
        <v>173.2</v>
      </c>
      <c r="HA535">
        <v>172.8</v>
      </c>
      <c r="HB535">
        <v>194.2</v>
      </c>
      <c r="HC535">
        <v>173.3</v>
      </c>
      <c r="HD535">
        <v>162.9</v>
      </c>
      <c r="HE535">
        <v>167.9</v>
      </c>
      <c r="HH535">
        <v>124.9</v>
      </c>
      <c r="HI535">
        <v>17.399999999999999</v>
      </c>
      <c r="HL535">
        <v>149.4</v>
      </c>
      <c r="IA535">
        <v>117.7</v>
      </c>
      <c r="IE535">
        <v>129.69999999999999</v>
      </c>
      <c r="IH535">
        <v>117.9</v>
      </c>
      <c r="IN535">
        <v>154.5</v>
      </c>
      <c r="IQ535">
        <v>127.4</v>
      </c>
      <c r="IR535">
        <v>142.4</v>
      </c>
      <c r="IU535">
        <v>176.8</v>
      </c>
      <c r="IV535">
        <v>186.2</v>
      </c>
      <c r="IW535">
        <v>186.2</v>
      </c>
      <c r="IX535">
        <v>18.5</v>
      </c>
      <c r="IY535">
        <v>101</v>
      </c>
      <c r="JJ535">
        <v>167.9</v>
      </c>
      <c r="JL535">
        <v>12.4</v>
      </c>
      <c r="JQ535">
        <v>156.80000000000001</v>
      </c>
      <c r="JR535">
        <v>166.4</v>
      </c>
      <c r="JT535">
        <v>124</v>
      </c>
      <c r="JX535">
        <v>140.5</v>
      </c>
      <c r="JY535">
        <v>139.4</v>
      </c>
      <c r="JZ535">
        <v>134.69999999999999</v>
      </c>
      <c r="KA535">
        <v>131.1</v>
      </c>
      <c r="KB535">
        <v>138.69999999999999</v>
      </c>
      <c r="KC535">
        <v>140</v>
      </c>
      <c r="KD535">
        <v>132.6</v>
      </c>
      <c r="KE535">
        <v>132.1</v>
      </c>
      <c r="KF535">
        <v>397.1</v>
      </c>
      <c r="KG535">
        <v>125.5</v>
      </c>
      <c r="KH535">
        <v>125.4</v>
      </c>
      <c r="KI535">
        <v>136.6</v>
      </c>
      <c r="KJ535">
        <v>120</v>
      </c>
      <c r="KK535">
        <v>119.1</v>
      </c>
      <c r="KL535">
        <v>128.6</v>
      </c>
      <c r="KM535">
        <v>123.3</v>
      </c>
      <c r="KN535">
        <v>122.2</v>
      </c>
      <c r="KO535">
        <v>123.9</v>
      </c>
      <c r="KP535">
        <v>124.9</v>
      </c>
      <c r="KQ535">
        <v>141.9</v>
      </c>
      <c r="KR535">
        <v>149</v>
      </c>
      <c r="KT535">
        <v>14323666666.666666</v>
      </c>
      <c r="KU535">
        <v>1291187333333.3333</v>
      </c>
      <c r="KV535">
        <v>495280333333.33331</v>
      </c>
      <c r="KW535">
        <v>157230333333.33334</v>
      </c>
      <c r="KX535">
        <v>60566000000</v>
      </c>
      <c r="KY535">
        <v>36589333333.333336</v>
      </c>
      <c r="KZ535">
        <v>14893000000</v>
      </c>
      <c r="LA535">
        <v>9083666666.666666</v>
      </c>
      <c r="LB535">
        <v>39465333333.333336</v>
      </c>
      <c r="LC535">
        <v>22315000000</v>
      </c>
      <c r="LD535">
        <v>7712333333.333333</v>
      </c>
      <c r="LE535">
        <v>6215666666.666667</v>
      </c>
      <c r="LF535">
        <v>3222000000</v>
      </c>
      <c r="LG535">
        <v>35386333333.333336</v>
      </c>
      <c r="LH535">
        <v>18762333333.333332</v>
      </c>
      <c r="LI535">
        <v>6616666666.666667</v>
      </c>
      <c r="LJ535">
        <v>5648333333.333333</v>
      </c>
      <c r="LK535">
        <v>3671333333.3333335</v>
      </c>
      <c r="LL535">
        <v>687666666.66666663</v>
      </c>
      <c r="LM535">
        <v>21812666666.666668</v>
      </c>
      <c r="LN535">
        <v>10036333333.333334</v>
      </c>
      <c r="LO535">
        <v>6053666666.666667</v>
      </c>
      <c r="LP535">
        <v>1795333333.3333333</v>
      </c>
      <c r="LQ535">
        <v>3307666666.6666665</v>
      </c>
      <c r="LR535">
        <v>619666666.66666663</v>
      </c>
      <c r="LS535">
        <v>338050000000</v>
      </c>
      <c r="LT535">
        <v>133521333333.33333</v>
      </c>
      <c r="LU535">
        <v>116055666666.66667</v>
      </c>
      <c r="LV535">
        <v>17262666666.666668</v>
      </c>
      <c r="LW535">
        <v>202666666.66666666</v>
      </c>
      <c r="LX535">
        <v>65408666666.666664</v>
      </c>
      <c r="LY535">
        <v>53697000000</v>
      </c>
      <c r="LZ535">
        <v>31592666666.666668</v>
      </c>
      <c r="MA535">
        <v>19411333333.333332</v>
      </c>
      <c r="MB535">
        <v>2693000000</v>
      </c>
      <c r="MC535">
        <v>11711666666.666666</v>
      </c>
      <c r="MD535">
        <v>41576333333.333336</v>
      </c>
      <c r="ME535">
        <v>37327333333.333336</v>
      </c>
      <c r="MF535">
        <v>4248666666.6666665</v>
      </c>
      <c r="MG535">
        <v>97543666666.666672</v>
      </c>
      <c r="MH535">
        <v>21027000000</v>
      </c>
      <c r="MI535">
        <v>17538000000</v>
      </c>
      <c r="MJ535">
        <v>18294666666.666668</v>
      </c>
      <c r="MK535">
        <v>13315000000</v>
      </c>
      <c r="ML535">
        <v>13770000000</v>
      </c>
      <c r="MM535">
        <v>12572333333.333334</v>
      </c>
      <c r="MN535">
        <v>1026666666.6666666</v>
      </c>
      <c r="MO535">
        <v>795907000000</v>
      </c>
      <c r="MP535">
        <v>769708333333.33337</v>
      </c>
      <c r="MQ535">
        <v>239891666666.66666</v>
      </c>
      <c r="MR535">
        <v>196671333333.33334</v>
      </c>
      <c r="MS535">
        <v>51785000000</v>
      </c>
      <c r="MT535">
        <v>142458333333.33334</v>
      </c>
      <c r="MU535">
        <v>2202000000</v>
      </c>
      <c r="MV535">
        <v>226000000</v>
      </c>
      <c r="MW535">
        <v>43220666666.666664</v>
      </c>
      <c r="MX535">
        <v>9356000000</v>
      </c>
      <c r="MY535">
        <v>33864666666.666668</v>
      </c>
      <c r="MZ535">
        <v>24781666666.666668</v>
      </c>
      <c r="NA535">
        <v>9083000000</v>
      </c>
      <c r="NB535">
        <v>178774333333.33334</v>
      </c>
      <c r="NC535">
        <v>82154000000</v>
      </c>
      <c r="ND535">
        <v>47224000000</v>
      </c>
      <c r="NE535">
        <v>11059666666.666666</v>
      </c>
      <c r="NF535">
        <v>23870333333.333332</v>
      </c>
      <c r="NG535">
        <v>96620333333.333328</v>
      </c>
      <c r="NH535">
        <v>80683000000</v>
      </c>
      <c r="NI535">
        <v>15937333333.333334</v>
      </c>
      <c r="NJ535">
        <v>40962000000</v>
      </c>
      <c r="NK535">
        <v>28169000000</v>
      </c>
      <c r="NL535">
        <v>23380333333.333332</v>
      </c>
      <c r="NM535">
        <v>4788666666.666667</v>
      </c>
      <c r="NN535">
        <v>12793000000</v>
      </c>
      <c r="NO535">
        <v>4602666666.666667</v>
      </c>
      <c r="NP535">
        <v>8100666666.666667</v>
      </c>
      <c r="NQ535">
        <v>89666666.666666672</v>
      </c>
      <c r="NR535">
        <v>41618333333.333336</v>
      </c>
      <c r="NS535">
        <v>17090666666.666666</v>
      </c>
      <c r="NT535">
        <v>12938000000</v>
      </c>
      <c r="NU535">
        <v>7936333333.333333</v>
      </c>
      <c r="NV535">
        <v>3653333333.3333335</v>
      </c>
      <c r="NW535">
        <v>88814000000</v>
      </c>
      <c r="NX535">
        <v>79580333333.333328</v>
      </c>
      <c r="NY535">
        <v>77292000000</v>
      </c>
      <c r="NZ535">
        <v>2288333333.3333335</v>
      </c>
      <c r="OA535">
        <v>9233666666.666666</v>
      </c>
      <c r="OB535">
        <v>80626000000</v>
      </c>
      <c r="OC535">
        <v>40331000000</v>
      </c>
      <c r="OD535">
        <v>23248333333.333332</v>
      </c>
      <c r="OE535">
        <v>17082666666.666666</v>
      </c>
      <c r="OF535">
        <v>40295000000</v>
      </c>
      <c r="OG535">
        <v>16630666666.666666</v>
      </c>
      <c r="OH535">
        <v>825000000</v>
      </c>
      <c r="OI535">
        <v>14881000000</v>
      </c>
      <c r="OJ535">
        <v>7958333333.333333</v>
      </c>
      <c r="OK535">
        <v>99022000000</v>
      </c>
      <c r="OL535">
        <v>23032666666.666668</v>
      </c>
      <c r="OM535">
        <v>20395333333.333332</v>
      </c>
      <c r="ON535">
        <v>2582333333.3333335</v>
      </c>
      <c r="OO535">
        <v>54666666.666666664</v>
      </c>
      <c r="OP535">
        <v>21085333333.333332</v>
      </c>
      <c r="OQ535">
        <v>12307666666.666666</v>
      </c>
      <c r="OR535">
        <v>5073000000</v>
      </c>
      <c r="OS535">
        <v>3704333333.3333335</v>
      </c>
      <c r="OT535">
        <v>22847666666.666668</v>
      </c>
      <c r="OU535">
        <v>14209666666.666666</v>
      </c>
      <c r="OV535">
        <v>8180666666.666667</v>
      </c>
      <c r="OW535">
        <v>-4657333333.333333</v>
      </c>
      <c r="OX535">
        <v>12783000000</v>
      </c>
      <c r="OY535">
        <v>17440000000</v>
      </c>
      <c r="OZ535">
        <v>26198666666.666668</v>
      </c>
      <c r="PA535">
        <v>116958333333.33333</v>
      </c>
      <c r="PB535">
        <v>90759666666.666672</v>
      </c>
    </row>
    <row r="536" spans="1:418" x14ac:dyDescent="0.45">
      <c r="A536" s="71">
        <v>33329</v>
      </c>
      <c r="B536">
        <v>135.1</v>
      </c>
      <c r="C536">
        <v>132.69999999999999</v>
      </c>
      <c r="D536">
        <v>145.19999999999999</v>
      </c>
      <c r="E536">
        <v>151.1</v>
      </c>
      <c r="F536">
        <v>142.6</v>
      </c>
      <c r="H536">
        <v>168.1</v>
      </c>
      <c r="I536">
        <v>172.9</v>
      </c>
      <c r="J536">
        <v>149.30000000000001</v>
      </c>
      <c r="K536">
        <v>149.30000000000001</v>
      </c>
      <c r="L536">
        <v>114.2</v>
      </c>
      <c r="M536">
        <v>105.9</v>
      </c>
      <c r="N536">
        <v>93.3</v>
      </c>
      <c r="O536">
        <v>91</v>
      </c>
      <c r="Q536">
        <v>111.8</v>
      </c>
      <c r="R536">
        <v>121.2</v>
      </c>
      <c r="S536">
        <v>97.3</v>
      </c>
      <c r="U536">
        <v>158.4</v>
      </c>
      <c r="V536">
        <v>184.6</v>
      </c>
      <c r="W536">
        <v>115.6</v>
      </c>
      <c r="AA536">
        <v>116.3</v>
      </c>
      <c r="AL536">
        <v>128.9</v>
      </c>
      <c r="AP536">
        <v>136.6</v>
      </c>
      <c r="AQ536">
        <v>136.1</v>
      </c>
      <c r="AR536">
        <v>136.19999999999999</v>
      </c>
      <c r="AS536">
        <v>144.9</v>
      </c>
      <c r="AT536">
        <v>147.19999999999999</v>
      </c>
      <c r="AU536">
        <v>126.7</v>
      </c>
      <c r="AW536">
        <v>125.9</v>
      </c>
      <c r="BC536">
        <v>117.6</v>
      </c>
      <c r="BD536">
        <v>145.69999999999999</v>
      </c>
      <c r="BG536">
        <v>132.80000000000001</v>
      </c>
      <c r="BH536">
        <v>133.30000000000001</v>
      </c>
      <c r="BI536">
        <v>132.9</v>
      </c>
      <c r="BJ536">
        <v>132.30000000000001</v>
      </c>
      <c r="BK536">
        <v>119.1</v>
      </c>
      <c r="BM536">
        <v>135.80000000000001</v>
      </c>
      <c r="BO536">
        <v>122</v>
      </c>
      <c r="BQ536">
        <v>140.69999999999999</v>
      </c>
      <c r="BR536">
        <v>141.1</v>
      </c>
      <c r="BS536">
        <v>143.30000000000001</v>
      </c>
      <c r="CB536">
        <v>146.80000000000001</v>
      </c>
      <c r="CF536">
        <v>161.69999999999999</v>
      </c>
      <c r="CG536">
        <v>123.6</v>
      </c>
      <c r="CH536">
        <v>124.9</v>
      </c>
      <c r="CJ536">
        <v>122</v>
      </c>
      <c r="CL536">
        <v>132.6</v>
      </c>
      <c r="CM536">
        <v>127.5</v>
      </c>
      <c r="CO536">
        <v>158.4</v>
      </c>
      <c r="CP536">
        <v>178.7</v>
      </c>
      <c r="CQ536">
        <v>198.2</v>
      </c>
      <c r="CR536">
        <v>168</v>
      </c>
      <c r="CS536">
        <v>152</v>
      </c>
      <c r="CU536">
        <v>262.10000000000002</v>
      </c>
      <c r="CW536">
        <v>159.19999999999999</v>
      </c>
      <c r="CX536">
        <v>140.5</v>
      </c>
      <c r="CZ536">
        <v>181.3</v>
      </c>
      <c r="DA536">
        <v>164.5</v>
      </c>
      <c r="DG536">
        <v>128.6</v>
      </c>
      <c r="DI536">
        <v>115.2</v>
      </c>
      <c r="DK536">
        <v>114.2</v>
      </c>
      <c r="DQ536">
        <v>127.4</v>
      </c>
      <c r="DR536">
        <v>128.30000000000001</v>
      </c>
      <c r="DS536">
        <v>120</v>
      </c>
      <c r="DV536">
        <v>132.5</v>
      </c>
      <c r="DX536">
        <v>105.7</v>
      </c>
      <c r="EB536">
        <v>136.6</v>
      </c>
      <c r="EC536">
        <v>143</v>
      </c>
      <c r="EE536">
        <v>132.4</v>
      </c>
      <c r="EF536">
        <v>135.9</v>
      </c>
      <c r="EI536">
        <v>110.6</v>
      </c>
      <c r="EK536">
        <v>137</v>
      </c>
      <c r="EP536">
        <v>142.19999999999999</v>
      </c>
      <c r="EQ536">
        <v>137.5</v>
      </c>
      <c r="ER536">
        <v>138.19999999999999</v>
      </c>
      <c r="EV536">
        <v>129.1</v>
      </c>
      <c r="EW536">
        <v>155.6</v>
      </c>
      <c r="EY536">
        <v>127.5</v>
      </c>
      <c r="EZ536">
        <v>124</v>
      </c>
      <c r="FA536">
        <v>126.4</v>
      </c>
      <c r="FB536">
        <v>132.69999999999999</v>
      </c>
      <c r="FC536">
        <v>117.4</v>
      </c>
      <c r="FE536">
        <v>123</v>
      </c>
      <c r="FF536">
        <v>114.1</v>
      </c>
      <c r="FG536">
        <v>125.3</v>
      </c>
      <c r="FH536">
        <v>125.2</v>
      </c>
      <c r="FI536">
        <v>115.4</v>
      </c>
      <c r="FJ536">
        <v>133.9</v>
      </c>
      <c r="FM536">
        <v>125.9</v>
      </c>
      <c r="FO536">
        <v>125.9</v>
      </c>
      <c r="FP536">
        <v>120.4</v>
      </c>
      <c r="FQ536">
        <v>127.5</v>
      </c>
      <c r="FR536">
        <v>121.8</v>
      </c>
      <c r="FS536">
        <v>114.2</v>
      </c>
      <c r="FT536">
        <v>130.6</v>
      </c>
      <c r="FU536">
        <v>136.80000000000001</v>
      </c>
      <c r="FW536">
        <v>143.30000000000001</v>
      </c>
      <c r="FX536">
        <v>122.5</v>
      </c>
      <c r="FY536">
        <v>120.7</v>
      </c>
      <c r="GA536">
        <v>125.5</v>
      </c>
      <c r="GC536">
        <v>124.9</v>
      </c>
      <c r="GD536">
        <v>126.5</v>
      </c>
      <c r="GE536">
        <v>119.1</v>
      </c>
      <c r="GF536">
        <v>117.2</v>
      </c>
      <c r="GH536">
        <v>97.6</v>
      </c>
      <c r="GI536">
        <v>97.7</v>
      </c>
      <c r="GJ536">
        <v>95.2</v>
      </c>
      <c r="GL536">
        <v>100.7</v>
      </c>
      <c r="GN536">
        <v>101.3</v>
      </c>
      <c r="GP536">
        <v>134.4</v>
      </c>
      <c r="GR536">
        <v>187.7</v>
      </c>
      <c r="GU536">
        <v>145.80000000000001</v>
      </c>
      <c r="GV536">
        <v>151.9</v>
      </c>
      <c r="GW536">
        <v>146.30000000000001</v>
      </c>
      <c r="GZ536">
        <v>174.3</v>
      </c>
      <c r="HA536">
        <v>173.9</v>
      </c>
      <c r="HB536">
        <v>195.6</v>
      </c>
      <c r="HC536">
        <v>174.4</v>
      </c>
      <c r="HD536">
        <v>163.5</v>
      </c>
      <c r="HE536">
        <v>168.4</v>
      </c>
      <c r="HH536">
        <v>125.4</v>
      </c>
      <c r="HI536">
        <v>17.5</v>
      </c>
      <c r="HL536">
        <v>150.4</v>
      </c>
      <c r="IA536">
        <v>118.6</v>
      </c>
      <c r="IE536">
        <v>130.6</v>
      </c>
      <c r="IH536">
        <v>118.3</v>
      </c>
      <c r="IN536">
        <v>156.9</v>
      </c>
      <c r="IQ536">
        <v>128</v>
      </c>
      <c r="IR536">
        <v>143.19999999999999</v>
      </c>
      <c r="IU536">
        <v>177.6</v>
      </c>
      <c r="IV536">
        <v>187.5</v>
      </c>
      <c r="IW536">
        <v>187.6</v>
      </c>
      <c r="IX536">
        <v>18.600000000000001</v>
      </c>
      <c r="IY536">
        <v>102.3</v>
      </c>
      <c r="JJ536">
        <v>169.2</v>
      </c>
      <c r="JL536">
        <v>12.5</v>
      </c>
      <c r="JQ536">
        <v>157.69999999999999</v>
      </c>
      <c r="JR536">
        <v>167.4</v>
      </c>
      <c r="JT536">
        <v>124.7</v>
      </c>
      <c r="JX536">
        <v>140.9</v>
      </c>
      <c r="JY536">
        <v>139.9</v>
      </c>
      <c r="JZ536">
        <v>134.9</v>
      </c>
      <c r="KA536">
        <v>131.30000000000001</v>
      </c>
      <c r="KB536">
        <v>139</v>
      </c>
      <c r="KC536">
        <v>140.30000000000001</v>
      </c>
      <c r="KD536">
        <v>132.9</v>
      </c>
      <c r="KE536">
        <v>132.4</v>
      </c>
      <c r="KF536">
        <v>397.1</v>
      </c>
      <c r="KG536">
        <v>126.1</v>
      </c>
      <c r="KH536">
        <v>124.2</v>
      </c>
      <c r="KI536">
        <v>137.69999999999999</v>
      </c>
      <c r="KJ536">
        <v>120.3</v>
      </c>
      <c r="KK536">
        <v>119.4</v>
      </c>
      <c r="KL536">
        <v>129</v>
      </c>
      <c r="KM536">
        <v>123.5</v>
      </c>
      <c r="KN536">
        <v>122.5</v>
      </c>
      <c r="KO536">
        <v>123.9</v>
      </c>
      <c r="KP536">
        <v>125</v>
      </c>
      <c r="KQ536">
        <v>142.1</v>
      </c>
      <c r="KR536">
        <v>149.1</v>
      </c>
      <c r="KT536">
        <v>14119333333.333334</v>
      </c>
      <c r="KU536">
        <v>1308977333333.3333</v>
      </c>
      <c r="KV536">
        <v>499004333333.33331</v>
      </c>
      <c r="KW536">
        <v>158416000000</v>
      </c>
      <c r="KX536">
        <v>60481333333.333336</v>
      </c>
      <c r="KY536">
        <v>36919666666.666664</v>
      </c>
      <c r="KZ536">
        <v>14127333333.333334</v>
      </c>
      <c r="LA536">
        <v>9434333333.333334</v>
      </c>
      <c r="LB536">
        <v>39959666666.666664</v>
      </c>
      <c r="LC536">
        <v>22588000000</v>
      </c>
      <c r="LD536">
        <v>7897000000</v>
      </c>
      <c r="LE536">
        <v>6180666666.666667</v>
      </c>
      <c r="LF536">
        <v>3294000000</v>
      </c>
      <c r="LG536">
        <v>36017333333.333336</v>
      </c>
      <c r="LH536">
        <v>19561000000</v>
      </c>
      <c r="LI536">
        <v>6766000000</v>
      </c>
      <c r="LJ536">
        <v>5294666666.666667</v>
      </c>
      <c r="LK536">
        <v>3655000000</v>
      </c>
      <c r="LL536">
        <v>740666666.66666663</v>
      </c>
      <c r="LM536">
        <v>21958000000</v>
      </c>
      <c r="LN536">
        <v>10348333333.333334</v>
      </c>
      <c r="LO536">
        <v>5863333333.333333</v>
      </c>
      <c r="LP536">
        <v>1788333333.3333333</v>
      </c>
      <c r="LQ536">
        <v>3335666666.6666665</v>
      </c>
      <c r="LR536">
        <v>622000000</v>
      </c>
      <c r="LS536">
        <v>340588333333.33331</v>
      </c>
      <c r="LT536">
        <v>135432000000</v>
      </c>
      <c r="LU536">
        <v>118128000000</v>
      </c>
      <c r="LV536">
        <v>17100333333.333334</v>
      </c>
      <c r="LW536">
        <v>203666666.66666666</v>
      </c>
      <c r="LX536">
        <v>66764666666.666664</v>
      </c>
      <c r="LY536">
        <v>55000000000</v>
      </c>
      <c r="LZ536">
        <v>32349000000</v>
      </c>
      <c r="MA536">
        <v>19946666666.666668</v>
      </c>
      <c r="MB536">
        <v>2704333333.3333335</v>
      </c>
      <c r="MC536">
        <v>11764666666.666666</v>
      </c>
      <c r="MD536">
        <v>39861000000</v>
      </c>
      <c r="ME536">
        <v>35970333333.333336</v>
      </c>
      <c r="MF536">
        <v>3890333333.3333335</v>
      </c>
      <c r="MG536">
        <v>98531000000</v>
      </c>
      <c r="MH536">
        <v>21544000000</v>
      </c>
      <c r="MI536">
        <v>17661000000</v>
      </c>
      <c r="MJ536">
        <v>18601000000</v>
      </c>
      <c r="MK536">
        <v>13457333333.333334</v>
      </c>
      <c r="ML536">
        <v>13899666666.666666</v>
      </c>
      <c r="MM536">
        <v>12598000000</v>
      </c>
      <c r="MN536">
        <v>770000000</v>
      </c>
      <c r="MO536">
        <v>809972666666.66663</v>
      </c>
      <c r="MP536">
        <v>783477333333.33337</v>
      </c>
      <c r="MQ536">
        <v>244546000000</v>
      </c>
      <c r="MR536">
        <v>198982000000</v>
      </c>
      <c r="MS536">
        <v>52334333333.333336</v>
      </c>
      <c r="MT536">
        <v>144172333333.33334</v>
      </c>
      <c r="MU536">
        <v>2242000000</v>
      </c>
      <c r="MV536">
        <v>233666666.66666666</v>
      </c>
      <c r="MW536">
        <v>45564000000</v>
      </c>
      <c r="MX536">
        <v>9526666666.666666</v>
      </c>
      <c r="MY536">
        <v>36037333333.333336</v>
      </c>
      <c r="MZ536">
        <v>26652666666.666668</v>
      </c>
      <c r="NA536">
        <v>9384666666.666666</v>
      </c>
      <c r="NB536">
        <v>182697333333.33334</v>
      </c>
      <c r="NC536">
        <v>83415333333.333328</v>
      </c>
      <c r="ND536">
        <v>47754000000</v>
      </c>
      <c r="NE536">
        <v>11202333333.333334</v>
      </c>
      <c r="NF536">
        <v>24459333333.333332</v>
      </c>
      <c r="NG536">
        <v>99282000000</v>
      </c>
      <c r="NH536">
        <v>83210333333.333328</v>
      </c>
      <c r="NI536">
        <v>16071333333.333334</v>
      </c>
      <c r="NJ536">
        <v>40922333333.333336</v>
      </c>
      <c r="NK536">
        <v>27924000000</v>
      </c>
      <c r="NL536">
        <v>23022666666.666668</v>
      </c>
      <c r="NM536">
        <v>4901333333.333333</v>
      </c>
      <c r="NN536">
        <v>12998333333.333334</v>
      </c>
      <c r="NO536">
        <v>4655666666.666667</v>
      </c>
      <c r="NP536">
        <v>8266000000</v>
      </c>
      <c r="NQ536">
        <v>76666666.666666672</v>
      </c>
      <c r="NR536">
        <v>41998666666.666664</v>
      </c>
      <c r="NS536">
        <v>17157000000</v>
      </c>
      <c r="NT536">
        <v>13049333333.333334</v>
      </c>
      <c r="NU536">
        <v>8138000000</v>
      </c>
      <c r="NV536">
        <v>3654000000</v>
      </c>
      <c r="NW536">
        <v>91363666666.666672</v>
      </c>
      <c r="NX536">
        <v>81628000000</v>
      </c>
      <c r="NY536">
        <v>79325333333.333328</v>
      </c>
      <c r="NZ536">
        <v>2302666666.6666665</v>
      </c>
      <c r="OA536">
        <v>9735666666.666666</v>
      </c>
      <c r="OB536">
        <v>82395333333.333328</v>
      </c>
      <c r="OC536">
        <v>41358666666.666664</v>
      </c>
      <c r="OD536">
        <v>23327666666.666668</v>
      </c>
      <c r="OE536">
        <v>18031000000</v>
      </c>
      <c r="OF536">
        <v>41036666666.666664</v>
      </c>
      <c r="OG536">
        <v>17365000000</v>
      </c>
      <c r="OH536">
        <v>821333333.33333337</v>
      </c>
      <c r="OI536">
        <v>14938333333.333334</v>
      </c>
      <c r="OJ536">
        <v>7912333333.333333</v>
      </c>
      <c r="OK536">
        <v>99554000000</v>
      </c>
      <c r="OL536">
        <v>23742000000</v>
      </c>
      <c r="OM536">
        <v>21050666666.666668</v>
      </c>
      <c r="ON536">
        <v>2628333333.3333335</v>
      </c>
      <c r="OO536">
        <v>63000000</v>
      </c>
      <c r="OP536">
        <v>21476333333.333332</v>
      </c>
      <c r="OQ536">
        <v>12590333333.333334</v>
      </c>
      <c r="OR536">
        <v>5157000000</v>
      </c>
      <c r="OS536">
        <v>3729000000</v>
      </c>
      <c r="OT536">
        <v>23230000000</v>
      </c>
      <c r="OU536">
        <v>14389333333.333334</v>
      </c>
      <c r="OV536">
        <v>8214000000</v>
      </c>
      <c r="OW536">
        <v>-5617000000</v>
      </c>
      <c r="OX536">
        <v>14077000000</v>
      </c>
      <c r="OY536">
        <v>19693666666.666668</v>
      </c>
      <c r="OZ536">
        <v>26495333333.333332</v>
      </c>
      <c r="PA536">
        <v>119604666666.66667</v>
      </c>
      <c r="PB536">
        <v>93109333333.333328</v>
      </c>
    </row>
    <row r="537" spans="1:418" x14ac:dyDescent="0.45">
      <c r="A537" s="71">
        <v>33359</v>
      </c>
      <c r="B537">
        <v>135.6</v>
      </c>
      <c r="C537">
        <v>133.1</v>
      </c>
      <c r="D537">
        <v>145.6</v>
      </c>
      <c r="E537">
        <v>151.4</v>
      </c>
      <c r="F537">
        <v>143</v>
      </c>
      <c r="H537">
        <v>168.9</v>
      </c>
      <c r="I537">
        <v>172.3</v>
      </c>
      <c r="J537">
        <v>149.69999999999999</v>
      </c>
      <c r="K537">
        <v>149.69999999999999</v>
      </c>
      <c r="L537">
        <v>114.7</v>
      </c>
      <c r="M537">
        <v>106.1</v>
      </c>
      <c r="N537">
        <v>90.5</v>
      </c>
      <c r="O537">
        <v>87.3</v>
      </c>
      <c r="Q537">
        <v>112.5</v>
      </c>
      <c r="R537">
        <v>121.8</v>
      </c>
      <c r="S537">
        <v>98.2</v>
      </c>
      <c r="U537">
        <v>159.69999999999999</v>
      </c>
      <c r="V537">
        <v>185.7</v>
      </c>
      <c r="W537">
        <v>116.1</v>
      </c>
      <c r="AA537">
        <v>117.8</v>
      </c>
      <c r="AL537">
        <v>128.80000000000001</v>
      </c>
      <c r="AP537">
        <v>137.1</v>
      </c>
      <c r="AQ537">
        <v>136.6</v>
      </c>
      <c r="AR537">
        <v>136.69999999999999</v>
      </c>
      <c r="AS537">
        <v>145.30000000000001</v>
      </c>
      <c r="AT537">
        <v>147.5</v>
      </c>
      <c r="AU537">
        <v>125.9</v>
      </c>
      <c r="AW537">
        <v>126.6</v>
      </c>
      <c r="BC537">
        <v>117.6</v>
      </c>
      <c r="BD537">
        <v>146</v>
      </c>
      <c r="BG537">
        <v>133.1</v>
      </c>
      <c r="BH537">
        <v>133.9</v>
      </c>
      <c r="BI537">
        <v>133.19999999999999</v>
      </c>
      <c r="BJ537">
        <v>133</v>
      </c>
      <c r="BK537">
        <v>120.5</v>
      </c>
      <c r="BM537">
        <v>135.5</v>
      </c>
      <c r="BO537">
        <v>123.6</v>
      </c>
      <c r="BQ537">
        <v>140.19999999999999</v>
      </c>
      <c r="BR537">
        <v>141.1</v>
      </c>
      <c r="BS537">
        <v>143</v>
      </c>
      <c r="CB537">
        <v>148</v>
      </c>
      <c r="CF537">
        <v>163.19999999999999</v>
      </c>
      <c r="CG537">
        <v>119.7</v>
      </c>
      <c r="CH537">
        <v>125.3</v>
      </c>
      <c r="CJ537">
        <v>122.7</v>
      </c>
      <c r="CL537">
        <v>133</v>
      </c>
      <c r="CM537">
        <v>128.1</v>
      </c>
      <c r="CO537">
        <v>160.4</v>
      </c>
      <c r="CP537">
        <v>182</v>
      </c>
      <c r="CQ537">
        <v>198.5</v>
      </c>
      <c r="CR537">
        <v>172.3</v>
      </c>
      <c r="CS537">
        <v>169.2</v>
      </c>
      <c r="CU537">
        <v>251.7</v>
      </c>
      <c r="CW537">
        <v>165.5</v>
      </c>
      <c r="CX537">
        <v>142.6</v>
      </c>
      <c r="CZ537">
        <v>209.3</v>
      </c>
      <c r="DA537">
        <v>163</v>
      </c>
      <c r="DG537">
        <v>130.19999999999999</v>
      </c>
      <c r="DI537">
        <v>114.7</v>
      </c>
      <c r="DK537">
        <v>113.7</v>
      </c>
      <c r="DQ537">
        <v>127.1</v>
      </c>
      <c r="DR537">
        <v>128.9</v>
      </c>
      <c r="DS537">
        <v>120.3</v>
      </c>
      <c r="DV537">
        <v>132.30000000000001</v>
      </c>
      <c r="DX537">
        <v>105.7</v>
      </c>
      <c r="EB537">
        <v>136.1</v>
      </c>
      <c r="EC537">
        <v>143.69999999999999</v>
      </c>
      <c r="EE537">
        <v>132.19999999999999</v>
      </c>
      <c r="EF537">
        <v>136.30000000000001</v>
      </c>
      <c r="EI537">
        <v>110.6</v>
      </c>
      <c r="EK537">
        <v>137.5</v>
      </c>
      <c r="EP537">
        <v>142.4</v>
      </c>
      <c r="EQ537">
        <v>137.6</v>
      </c>
      <c r="ER537">
        <v>138.19999999999999</v>
      </c>
      <c r="EV537">
        <v>129.69999999999999</v>
      </c>
      <c r="EW537">
        <v>155.9</v>
      </c>
      <c r="EY537">
        <v>128</v>
      </c>
      <c r="EZ537">
        <v>124.8</v>
      </c>
      <c r="FA537">
        <v>128</v>
      </c>
      <c r="FB537">
        <v>134.4</v>
      </c>
      <c r="FC537">
        <v>117.9</v>
      </c>
      <c r="FE537">
        <v>124.9</v>
      </c>
      <c r="FF537">
        <v>111.9</v>
      </c>
      <c r="FG537">
        <v>126</v>
      </c>
      <c r="FH537">
        <v>125.8</v>
      </c>
      <c r="FI537">
        <v>118.1</v>
      </c>
      <c r="FJ537">
        <v>131.19999999999999</v>
      </c>
      <c r="FM537">
        <v>127.6</v>
      </c>
      <c r="FO537">
        <v>127.6</v>
      </c>
      <c r="FP537">
        <v>120.4</v>
      </c>
      <c r="FQ537">
        <v>128.1</v>
      </c>
      <c r="FR537">
        <v>120.6</v>
      </c>
      <c r="FS537">
        <v>113.8</v>
      </c>
      <c r="FT537">
        <v>129.5</v>
      </c>
      <c r="FU537">
        <v>135.69999999999999</v>
      </c>
      <c r="FW537">
        <v>141.6</v>
      </c>
      <c r="FX537">
        <v>123.2</v>
      </c>
      <c r="FY537">
        <v>121.4</v>
      </c>
      <c r="GA537">
        <v>125.7</v>
      </c>
      <c r="GC537">
        <v>125.1</v>
      </c>
      <c r="GD537">
        <v>126.3</v>
      </c>
      <c r="GE537">
        <v>119.7</v>
      </c>
      <c r="GF537">
        <v>117.9</v>
      </c>
      <c r="GH537">
        <v>99.4</v>
      </c>
      <c r="GI537">
        <v>99.2</v>
      </c>
      <c r="GJ537">
        <v>97.4</v>
      </c>
      <c r="GL537">
        <v>102.4</v>
      </c>
      <c r="GN537">
        <v>101.7</v>
      </c>
      <c r="GP537">
        <v>134.69999999999999</v>
      </c>
      <c r="GR537">
        <v>188.5</v>
      </c>
      <c r="GU537">
        <v>146.6</v>
      </c>
      <c r="GV537">
        <v>151.6</v>
      </c>
      <c r="GW537">
        <v>147.30000000000001</v>
      </c>
      <c r="GZ537">
        <v>175.2</v>
      </c>
      <c r="HA537">
        <v>175.1</v>
      </c>
      <c r="HB537">
        <v>197.1</v>
      </c>
      <c r="HC537">
        <v>175.2</v>
      </c>
      <c r="HD537">
        <v>164.4</v>
      </c>
      <c r="HE537">
        <v>169</v>
      </c>
      <c r="HH537">
        <v>126.2</v>
      </c>
      <c r="HI537">
        <v>17.600000000000001</v>
      </c>
      <c r="HL537">
        <v>151.4</v>
      </c>
      <c r="IA537">
        <v>117.6</v>
      </c>
      <c r="IE537">
        <v>131.1</v>
      </c>
      <c r="IH537">
        <v>118.7</v>
      </c>
      <c r="IN537">
        <v>159</v>
      </c>
      <c r="IQ537">
        <v>128.1</v>
      </c>
      <c r="IR537">
        <v>143.80000000000001</v>
      </c>
      <c r="IU537">
        <v>178.5</v>
      </c>
      <c r="IV537">
        <v>188.7</v>
      </c>
      <c r="IW537">
        <v>189</v>
      </c>
      <c r="IX537">
        <v>18.7</v>
      </c>
      <c r="IY537">
        <v>102.6</v>
      </c>
      <c r="JJ537">
        <v>169.7</v>
      </c>
      <c r="JL537">
        <v>12.5</v>
      </c>
      <c r="JQ537">
        <v>158.5</v>
      </c>
      <c r="JR537">
        <v>167.8</v>
      </c>
      <c r="JT537">
        <v>125.1</v>
      </c>
      <c r="JX537">
        <v>141.30000000000001</v>
      </c>
      <c r="JY537">
        <v>140.30000000000001</v>
      </c>
      <c r="JZ537">
        <v>135.4</v>
      </c>
      <c r="KA537">
        <v>131.80000000000001</v>
      </c>
      <c r="KB537">
        <v>139.5</v>
      </c>
      <c r="KC537">
        <v>140.80000000000001</v>
      </c>
      <c r="KD537">
        <v>133.30000000000001</v>
      </c>
      <c r="KE537">
        <v>133</v>
      </c>
      <c r="KF537">
        <v>397.1</v>
      </c>
      <c r="KG537">
        <v>126.7</v>
      </c>
      <c r="KH537">
        <v>125.2</v>
      </c>
      <c r="KI537">
        <v>138.1</v>
      </c>
      <c r="KJ537">
        <v>120.8</v>
      </c>
      <c r="KK537">
        <v>119.9</v>
      </c>
      <c r="KL537">
        <v>129.4</v>
      </c>
      <c r="KM537">
        <v>124.1</v>
      </c>
      <c r="KN537">
        <v>123.1</v>
      </c>
      <c r="KO537">
        <v>124.2</v>
      </c>
      <c r="KP537">
        <v>125.4</v>
      </c>
      <c r="KQ537">
        <v>142.5</v>
      </c>
      <c r="KR537">
        <v>149.80000000000001</v>
      </c>
      <c r="KT537">
        <v>14119333333.333334</v>
      </c>
      <c r="KU537">
        <v>1308977333333.3333</v>
      </c>
      <c r="KV537">
        <v>499004333333.33331</v>
      </c>
      <c r="KW537">
        <v>158416000000</v>
      </c>
      <c r="KX537">
        <v>60481333333.333336</v>
      </c>
      <c r="KY537">
        <v>36919666666.666664</v>
      </c>
      <c r="KZ537">
        <v>14127333333.333334</v>
      </c>
      <c r="LA537">
        <v>9434333333.333334</v>
      </c>
      <c r="LB537">
        <v>39959666666.666664</v>
      </c>
      <c r="LC537">
        <v>22588000000</v>
      </c>
      <c r="LD537">
        <v>7897000000</v>
      </c>
      <c r="LE537">
        <v>6180666666.666667</v>
      </c>
      <c r="LF537">
        <v>3294000000</v>
      </c>
      <c r="LG537">
        <v>36017333333.333336</v>
      </c>
      <c r="LH537">
        <v>19561000000</v>
      </c>
      <c r="LI537">
        <v>6766000000</v>
      </c>
      <c r="LJ537">
        <v>5294666666.666667</v>
      </c>
      <c r="LK537">
        <v>3655000000</v>
      </c>
      <c r="LL537">
        <v>740666666.66666663</v>
      </c>
      <c r="LM537">
        <v>21958000000</v>
      </c>
      <c r="LN537">
        <v>10348333333.333334</v>
      </c>
      <c r="LO537">
        <v>5863333333.333333</v>
      </c>
      <c r="LP537">
        <v>1788333333.3333333</v>
      </c>
      <c r="LQ537">
        <v>3335666666.6666665</v>
      </c>
      <c r="LR537">
        <v>622000000</v>
      </c>
      <c r="LS537">
        <v>340588333333.33331</v>
      </c>
      <c r="LT537">
        <v>135432000000</v>
      </c>
      <c r="LU537">
        <v>118128000000</v>
      </c>
      <c r="LV537">
        <v>17100333333.333334</v>
      </c>
      <c r="LW537">
        <v>203666666.66666666</v>
      </c>
      <c r="LX537">
        <v>66764666666.666664</v>
      </c>
      <c r="LY537">
        <v>55000000000</v>
      </c>
      <c r="LZ537">
        <v>32349000000</v>
      </c>
      <c r="MA537">
        <v>19946666666.666668</v>
      </c>
      <c r="MB537">
        <v>2704333333.3333335</v>
      </c>
      <c r="MC537">
        <v>11764666666.666666</v>
      </c>
      <c r="MD537">
        <v>39861000000</v>
      </c>
      <c r="ME537">
        <v>35970333333.333336</v>
      </c>
      <c r="MF537">
        <v>3890333333.3333335</v>
      </c>
      <c r="MG537">
        <v>98531000000</v>
      </c>
      <c r="MH537">
        <v>21544000000</v>
      </c>
      <c r="MI537">
        <v>17661000000</v>
      </c>
      <c r="MJ537">
        <v>18601000000</v>
      </c>
      <c r="MK537">
        <v>13457333333.333334</v>
      </c>
      <c r="ML537">
        <v>13899666666.666666</v>
      </c>
      <c r="MM537">
        <v>12598000000</v>
      </c>
      <c r="MN537">
        <v>770000000</v>
      </c>
      <c r="MO537">
        <v>809972666666.66663</v>
      </c>
      <c r="MP537">
        <v>783477333333.33337</v>
      </c>
      <c r="MQ537">
        <v>244546000000</v>
      </c>
      <c r="MR537">
        <v>198982000000</v>
      </c>
      <c r="MS537">
        <v>52334333333.333336</v>
      </c>
      <c r="MT537">
        <v>144172333333.33334</v>
      </c>
      <c r="MU537">
        <v>2242000000</v>
      </c>
      <c r="MV537">
        <v>233666666.66666666</v>
      </c>
      <c r="MW537">
        <v>45564000000</v>
      </c>
      <c r="MX537">
        <v>9526666666.666666</v>
      </c>
      <c r="MY537">
        <v>36037333333.333336</v>
      </c>
      <c r="MZ537">
        <v>26652666666.666668</v>
      </c>
      <c r="NA537">
        <v>9384666666.666666</v>
      </c>
      <c r="NB537">
        <v>182697333333.33334</v>
      </c>
      <c r="NC537">
        <v>83415333333.333328</v>
      </c>
      <c r="ND537">
        <v>47754000000</v>
      </c>
      <c r="NE537">
        <v>11202333333.333334</v>
      </c>
      <c r="NF537">
        <v>24459333333.333332</v>
      </c>
      <c r="NG537">
        <v>99282000000</v>
      </c>
      <c r="NH537">
        <v>83210333333.333328</v>
      </c>
      <c r="NI537">
        <v>16071333333.333334</v>
      </c>
      <c r="NJ537">
        <v>40922333333.333336</v>
      </c>
      <c r="NK537">
        <v>27924000000</v>
      </c>
      <c r="NL537">
        <v>23022666666.666668</v>
      </c>
      <c r="NM537">
        <v>4901333333.333333</v>
      </c>
      <c r="NN537">
        <v>12998333333.333334</v>
      </c>
      <c r="NO537">
        <v>4655666666.666667</v>
      </c>
      <c r="NP537">
        <v>8266000000</v>
      </c>
      <c r="NQ537">
        <v>76666666.666666672</v>
      </c>
      <c r="NR537">
        <v>41998666666.666664</v>
      </c>
      <c r="NS537">
        <v>17157000000</v>
      </c>
      <c r="NT537">
        <v>13049333333.333334</v>
      </c>
      <c r="NU537">
        <v>8138000000</v>
      </c>
      <c r="NV537">
        <v>3654000000</v>
      </c>
      <c r="NW537">
        <v>91363666666.666672</v>
      </c>
      <c r="NX537">
        <v>81628000000</v>
      </c>
      <c r="NY537">
        <v>79325333333.333328</v>
      </c>
      <c r="NZ537">
        <v>2302666666.6666665</v>
      </c>
      <c r="OA537">
        <v>9735666666.666666</v>
      </c>
      <c r="OB537">
        <v>82395333333.333328</v>
      </c>
      <c r="OC537">
        <v>41358666666.666664</v>
      </c>
      <c r="OD537">
        <v>23327666666.666668</v>
      </c>
      <c r="OE537">
        <v>18031000000</v>
      </c>
      <c r="OF537">
        <v>41036666666.666664</v>
      </c>
      <c r="OG537">
        <v>17365000000</v>
      </c>
      <c r="OH537">
        <v>821333333.33333337</v>
      </c>
      <c r="OI537">
        <v>14938333333.333334</v>
      </c>
      <c r="OJ537">
        <v>7912333333.333333</v>
      </c>
      <c r="OK537">
        <v>99554000000</v>
      </c>
      <c r="OL537">
        <v>23742000000</v>
      </c>
      <c r="OM537">
        <v>21050666666.666668</v>
      </c>
      <c r="ON537">
        <v>2628333333.3333335</v>
      </c>
      <c r="OO537">
        <v>63000000</v>
      </c>
      <c r="OP537">
        <v>21476333333.333332</v>
      </c>
      <c r="OQ537">
        <v>12590333333.333334</v>
      </c>
      <c r="OR537">
        <v>5157000000</v>
      </c>
      <c r="OS537">
        <v>3729000000</v>
      </c>
      <c r="OT537">
        <v>23230000000</v>
      </c>
      <c r="OU537">
        <v>14389333333.333334</v>
      </c>
      <c r="OV537">
        <v>8214000000</v>
      </c>
      <c r="OW537">
        <v>-5617000000</v>
      </c>
      <c r="OX537">
        <v>14077000000</v>
      </c>
      <c r="OY537">
        <v>19693666666.666668</v>
      </c>
      <c r="OZ537">
        <v>26495333333.333332</v>
      </c>
      <c r="PA537">
        <v>119604666666.66667</v>
      </c>
      <c r="PB537">
        <v>93109333333.333328</v>
      </c>
    </row>
    <row r="538" spans="1:418" x14ac:dyDescent="0.45">
      <c r="A538" s="71">
        <v>33390</v>
      </c>
      <c r="B538">
        <v>136</v>
      </c>
      <c r="C538">
        <v>133.19999999999999</v>
      </c>
      <c r="D538">
        <v>145.9</v>
      </c>
      <c r="E538">
        <v>151.80000000000001</v>
      </c>
      <c r="F538">
        <v>143.19999999999999</v>
      </c>
      <c r="H538">
        <v>169.5</v>
      </c>
      <c r="I538">
        <v>172.4</v>
      </c>
      <c r="J538">
        <v>150.1</v>
      </c>
      <c r="K538">
        <v>150.1</v>
      </c>
      <c r="L538">
        <v>114.4</v>
      </c>
      <c r="M538">
        <v>105.3</v>
      </c>
      <c r="N538">
        <v>90</v>
      </c>
      <c r="O538">
        <v>86.7</v>
      </c>
      <c r="Q538">
        <v>111.6</v>
      </c>
      <c r="R538">
        <v>120.6</v>
      </c>
      <c r="S538">
        <v>97.7</v>
      </c>
      <c r="U538">
        <v>160.80000000000001</v>
      </c>
      <c r="V538">
        <v>188.5</v>
      </c>
      <c r="W538">
        <v>115.9</v>
      </c>
      <c r="AA538">
        <v>117.6</v>
      </c>
      <c r="AL538">
        <v>128.69999999999999</v>
      </c>
      <c r="AP538">
        <v>137.80000000000001</v>
      </c>
      <c r="AQ538">
        <v>137.4</v>
      </c>
      <c r="AR538">
        <v>137.69999999999999</v>
      </c>
      <c r="AS538">
        <v>145.4</v>
      </c>
      <c r="AT538">
        <v>147.6</v>
      </c>
      <c r="AU538">
        <v>126.9</v>
      </c>
      <c r="AW538">
        <v>127.3</v>
      </c>
      <c r="BC538">
        <v>117.6</v>
      </c>
      <c r="BD538">
        <v>146.4</v>
      </c>
      <c r="BG538">
        <v>132.69999999999999</v>
      </c>
      <c r="BH538">
        <v>133.6</v>
      </c>
      <c r="BI538">
        <v>133</v>
      </c>
      <c r="BJ538">
        <v>132.69999999999999</v>
      </c>
      <c r="BK538">
        <v>120.1</v>
      </c>
      <c r="BM538">
        <v>135.19999999999999</v>
      </c>
      <c r="BO538">
        <v>124.2</v>
      </c>
      <c r="BQ538">
        <v>138.4</v>
      </c>
      <c r="BR538">
        <v>141.1</v>
      </c>
      <c r="BS538">
        <v>143.30000000000001</v>
      </c>
      <c r="CB538">
        <v>148</v>
      </c>
      <c r="CF538">
        <v>163.6</v>
      </c>
      <c r="CG538">
        <v>118.6</v>
      </c>
      <c r="CH538">
        <v>125</v>
      </c>
      <c r="CJ538">
        <v>122.6</v>
      </c>
      <c r="CL538">
        <v>132.5</v>
      </c>
      <c r="CM538">
        <v>128.1</v>
      </c>
      <c r="CO538">
        <v>167.5</v>
      </c>
      <c r="CP538">
        <v>193.9</v>
      </c>
      <c r="CQ538">
        <v>205.3</v>
      </c>
      <c r="CR538">
        <v>175.9</v>
      </c>
      <c r="CS538">
        <v>155.69999999999999</v>
      </c>
      <c r="CU538">
        <v>258.2</v>
      </c>
      <c r="CW538">
        <v>182.5</v>
      </c>
      <c r="CX538">
        <v>151.5</v>
      </c>
      <c r="CZ538">
        <v>243.2</v>
      </c>
      <c r="DA538">
        <v>171.7</v>
      </c>
      <c r="DG538">
        <v>130.69999999999999</v>
      </c>
      <c r="DI538">
        <v>113.9</v>
      </c>
      <c r="DK538">
        <v>112.5</v>
      </c>
      <c r="DQ538">
        <v>127.2</v>
      </c>
      <c r="DR538">
        <v>129.5</v>
      </c>
      <c r="DS538">
        <v>120.4</v>
      </c>
      <c r="DV538">
        <v>131.69999999999999</v>
      </c>
      <c r="DX538">
        <v>105.7</v>
      </c>
      <c r="EB538">
        <v>137</v>
      </c>
      <c r="EC538">
        <v>144.1</v>
      </c>
      <c r="EE538">
        <v>134.80000000000001</v>
      </c>
      <c r="EF538">
        <v>136.5</v>
      </c>
      <c r="EI538">
        <v>110.6</v>
      </c>
      <c r="EK538">
        <v>137.80000000000001</v>
      </c>
      <c r="EP538">
        <v>142.80000000000001</v>
      </c>
      <c r="EQ538">
        <v>137.80000000000001</v>
      </c>
      <c r="ER538">
        <v>138.4</v>
      </c>
      <c r="EV538">
        <v>129.9</v>
      </c>
      <c r="EW538">
        <v>156.6</v>
      </c>
      <c r="EY538">
        <v>127.9</v>
      </c>
      <c r="EZ538">
        <v>124.5</v>
      </c>
      <c r="FA538">
        <v>127.5</v>
      </c>
      <c r="FB538">
        <v>132.19999999999999</v>
      </c>
      <c r="FC538">
        <v>119.7</v>
      </c>
      <c r="FE538">
        <v>123.8</v>
      </c>
      <c r="FF538">
        <v>111.8</v>
      </c>
      <c r="FG538">
        <v>126.8</v>
      </c>
      <c r="FH538">
        <v>126.5</v>
      </c>
      <c r="FI538">
        <v>119.3</v>
      </c>
      <c r="FJ538">
        <v>131.69999999999999</v>
      </c>
      <c r="FM538">
        <v>128.5</v>
      </c>
      <c r="FO538">
        <v>128.5</v>
      </c>
      <c r="FP538">
        <v>120.3</v>
      </c>
      <c r="FQ538">
        <v>128.6</v>
      </c>
      <c r="FR538">
        <v>120.5</v>
      </c>
      <c r="FS538">
        <v>113.8</v>
      </c>
      <c r="FT538">
        <v>129.80000000000001</v>
      </c>
      <c r="FU538">
        <v>130.5</v>
      </c>
      <c r="FW538">
        <v>134.9</v>
      </c>
      <c r="FX538">
        <v>123.4</v>
      </c>
      <c r="FY538">
        <v>121.5</v>
      </c>
      <c r="GA538">
        <v>126</v>
      </c>
      <c r="GC538">
        <v>125.4</v>
      </c>
      <c r="GD538">
        <v>126.5</v>
      </c>
      <c r="GE538">
        <v>120.4</v>
      </c>
      <c r="GF538">
        <v>118.4</v>
      </c>
      <c r="GH538">
        <v>98.2</v>
      </c>
      <c r="GI538">
        <v>98.2</v>
      </c>
      <c r="GJ538">
        <v>96.1</v>
      </c>
      <c r="GL538">
        <v>101.1</v>
      </c>
      <c r="GN538">
        <v>101.7</v>
      </c>
      <c r="GP538">
        <v>135.69999999999999</v>
      </c>
      <c r="GR538">
        <v>190.5</v>
      </c>
      <c r="GU538">
        <v>148.30000000000001</v>
      </c>
      <c r="GV538">
        <v>153.9</v>
      </c>
      <c r="GW538">
        <v>147.4</v>
      </c>
      <c r="GZ538">
        <v>176.4</v>
      </c>
      <c r="HA538">
        <v>176.3</v>
      </c>
      <c r="HB538">
        <v>199.1</v>
      </c>
      <c r="HC538">
        <v>176.4</v>
      </c>
      <c r="HD538">
        <v>165.2</v>
      </c>
      <c r="HE538">
        <v>169.7</v>
      </c>
      <c r="HH538">
        <v>126.5</v>
      </c>
      <c r="HI538">
        <v>17.8</v>
      </c>
      <c r="HL538">
        <v>152.69999999999999</v>
      </c>
      <c r="IA538">
        <v>118.1</v>
      </c>
      <c r="IE538">
        <v>130.9</v>
      </c>
      <c r="IH538">
        <v>118.8</v>
      </c>
      <c r="IN538">
        <v>160</v>
      </c>
      <c r="IQ538">
        <v>129.1</v>
      </c>
      <c r="IR538">
        <v>144.19999999999999</v>
      </c>
      <c r="IU538">
        <v>180.2</v>
      </c>
      <c r="IV538">
        <v>190</v>
      </c>
      <c r="IW538">
        <v>190.6</v>
      </c>
      <c r="IX538">
        <v>18.8</v>
      </c>
      <c r="IY538">
        <v>102.5</v>
      </c>
      <c r="JJ538">
        <v>170.9</v>
      </c>
      <c r="JL538">
        <v>12.8</v>
      </c>
      <c r="JQ538">
        <v>159.19999999999999</v>
      </c>
      <c r="JR538">
        <v>168</v>
      </c>
      <c r="JT538">
        <v>125.9</v>
      </c>
      <c r="JX538">
        <v>141.80000000000001</v>
      </c>
      <c r="JY538">
        <v>140.80000000000001</v>
      </c>
      <c r="JZ538">
        <v>135.69999999999999</v>
      </c>
      <c r="KA538">
        <v>132.1</v>
      </c>
      <c r="KB538">
        <v>140</v>
      </c>
      <c r="KC538">
        <v>141.30000000000001</v>
      </c>
      <c r="KD538">
        <v>133.6</v>
      </c>
      <c r="KE538">
        <v>133.30000000000001</v>
      </c>
      <c r="KF538">
        <v>397.1</v>
      </c>
      <c r="KG538">
        <v>126.5</v>
      </c>
      <c r="KH538">
        <v>125.3</v>
      </c>
      <c r="KI538">
        <v>139.4</v>
      </c>
      <c r="KJ538">
        <v>120.8</v>
      </c>
      <c r="KK538">
        <v>119.9</v>
      </c>
      <c r="KL538">
        <v>129.6</v>
      </c>
      <c r="KM538">
        <v>124</v>
      </c>
      <c r="KN538">
        <v>123</v>
      </c>
      <c r="KO538">
        <v>124.4</v>
      </c>
      <c r="KP538">
        <v>125.4</v>
      </c>
      <c r="KQ538">
        <v>142.9</v>
      </c>
      <c r="KR538">
        <v>150.30000000000001</v>
      </c>
      <c r="KT538">
        <v>14119333333.333334</v>
      </c>
      <c r="KU538">
        <v>1308977333333.3333</v>
      </c>
      <c r="KV538">
        <v>499004333333.33331</v>
      </c>
      <c r="KW538">
        <v>158416000000</v>
      </c>
      <c r="KX538">
        <v>60481333333.333336</v>
      </c>
      <c r="KY538">
        <v>36919666666.666664</v>
      </c>
      <c r="KZ538">
        <v>14127333333.333334</v>
      </c>
      <c r="LA538">
        <v>9434333333.333334</v>
      </c>
      <c r="LB538">
        <v>39959666666.666664</v>
      </c>
      <c r="LC538">
        <v>22588000000</v>
      </c>
      <c r="LD538">
        <v>7897000000</v>
      </c>
      <c r="LE538">
        <v>6180666666.666667</v>
      </c>
      <c r="LF538">
        <v>3294000000</v>
      </c>
      <c r="LG538">
        <v>36017333333.333336</v>
      </c>
      <c r="LH538">
        <v>19561000000</v>
      </c>
      <c r="LI538">
        <v>6766000000</v>
      </c>
      <c r="LJ538">
        <v>5294666666.666667</v>
      </c>
      <c r="LK538">
        <v>3655000000</v>
      </c>
      <c r="LL538">
        <v>740666666.66666663</v>
      </c>
      <c r="LM538">
        <v>21958000000</v>
      </c>
      <c r="LN538">
        <v>10348333333.333334</v>
      </c>
      <c r="LO538">
        <v>5863333333.333333</v>
      </c>
      <c r="LP538">
        <v>1788333333.3333333</v>
      </c>
      <c r="LQ538">
        <v>3335666666.6666665</v>
      </c>
      <c r="LR538">
        <v>622000000</v>
      </c>
      <c r="LS538">
        <v>340588333333.33331</v>
      </c>
      <c r="LT538">
        <v>135432000000</v>
      </c>
      <c r="LU538">
        <v>118128000000</v>
      </c>
      <c r="LV538">
        <v>17100333333.333334</v>
      </c>
      <c r="LW538">
        <v>203666666.66666666</v>
      </c>
      <c r="LX538">
        <v>66764666666.666664</v>
      </c>
      <c r="LY538">
        <v>55000000000</v>
      </c>
      <c r="LZ538">
        <v>32349000000</v>
      </c>
      <c r="MA538">
        <v>19946666666.666668</v>
      </c>
      <c r="MB538">
        <v>2704333333.3333335</v>
      </c>
      <c r="MC538">
        <v>11764666666.666666</v>
      </c>
      <c r="MD538">
        <v>39861000000</v>
      </c>
      <c r="ME538">
        <v>35970333333.333336</v>
      </c>
      <c r="MF538">
        <v>3890333333.3333335</v>
      </c>
      <c r="MG538">
        <v>98531000000</v>
      </c>
      <c r="MH538">
        <v>21544000000</v>
      </c>
      <c r="MI538">
        <v>17661000000</v>
      </c>
      <c r="MJ538">
        <v>18601000000</v>
      </c>
      <c r="MK538">
        <v>13457333333.333334</v>
      </c>
      <c r="ML538">
        <v>13899666666.666666</v>
      </c>
      <c r="MM538">
        <v>12598000000</v>
      </c>
      <c r="MN538">
        <v>770000000</v>
      </c>
      <c r="MO538">
        <v>809972666666.66663</v>
      </c>
      <c r="MP538">
        <v>783477333333.33337</v>
      </c>
      <c r="MQ538">
        <v>244546000000</v>
      </c>
      <c r="MR538">
        <v>198982000000</v>
      </c>
      <c r="MS538">
        <v>52334333333.333336</v>
      </c>
      <c r="MT538">
        <v>144172333333.33334</v>
      </c>
      <c r="MU538">
        <v>2242000000</v>
      </c>
      <c r="MV538">
        <v>233666666.66666666</v>
      </c>
      <c r="MW538">
        <v>45564000000</v>
      </c>
      <c r="MX538">
        <v>9526666666.666666</v>
      </c>
      <c r="MY538">
        <v>36037333333.333336</v>
      </c>
      <c r="MZ538">
        <v>26652666666.666668</v>
      </c>
      <c r="NA538">
        <v>9384666666.666666</v>
      </c>
      <c r="NB538">
        <v>182697333333.33334</v>
      </c>
      <c r="NC538">
        <v>83415333333.333328</v>
      </c>
      <c r="ND538">
        <v>47754000000</v>
      </c>
      <c r="NE538">
        <v>11202333333.333334</v>
      </c>
      <c r="NF538">
        <v>24459333333.333332</v>
      </c>
      <c r="NG538">
        <v>99282000000</v>
      </c>
      <c r="NH538">
        <v>83210333333.333328</v>
      </c>
      <c r="NI538">
        <v>16071333333.333334</v>
      </c>
      <c r="NJ538">
        <v>40922333333.333336</v>
      </c>
      <c r="NK538">
        <v>27924000000</v>
      </c>
      <c r="NL538">
        <v>23022666666.666668</v>
      </c>
      <c r="NM538">
        <v>4901333333.333333</v>
      </c>
      <c r="NN538">
        <v>12998333333.333334</v>
      </c>
      <c r="NO538">
        <v>4655666666.666667</v>
      </c>
      <c r="NP538">
        <v>8266000000</v>
      </c>
      <c r="NQ538">
        <v>76666666.666666672</v>
      </c>
      <c r="NR538">
        <v>41998666666.666664</v>
      </c>
      <c r="NS538">
        <v>17157000000</v>
      </c>
      <c r="NT538">
        <v>13049333333.333334</v>
      </c>
      <c r="NU538">
        <v>8138000000</v>
      </c>
      <c r="NV538">
        <v>3654000000</v>
      </c>
      <c r="NW538">
        <v>91363666666.666672</v>
      </c>
      <c r="NX538">
        <v>81628000000</v>
      </c>
      <c r="NY538">
        <v>79325333333.333328</v>
      </c>
      <c r="NZ538">
        <v>2302666666.6666665</v>
      </c>
      <c r="OA538">
        <v>9735666666.666666</v>
      </c>
      <c r="OB538">
        <v>82395333333.333328</v>
      </c>
      <c r="OC538">
        <v>41358666666.666664</v>
      </c>
      <c r="OD538">
        <v>23327666666.666668</v>
      </c>
      <c r="OE538">
        <v>18031000000</v>
      </c>
      <c r="OF538">
        <v>41036666666.666664</v>
      </c>
      <c r="OG538">
        <v>17365000000</v>
      </c>
      <c r="OH538">
        <v>821333333.33333337</v>
      </c>
      <c r="OI538">
        <v>14938333333.333334</v>
      </c>
      <c r="OJ538">
        <v>7912333333.333333</v>
      </c>
      <c r="OK538">
        <v>99554000000</v>
      </c>
      <c r="OL538">
        <v>23742000000</v>
      </c>
      <c r="OM538">
        <v>21050666666.666668</v>
      </c>
      <c r="ON538">
        <v>2628333333.3333335</v>
      </c>
      <c r="OO538">
        <v>63000000</v>
      </c>
      <c r="OP538">
        <v>21476333333.333332</v>
      </c>
      <c r="OQ538">
        <v>12590333333.333334</v>
      </c>
      <c r="OR538">
        <v>5157000000</v>
      </c>
      <c r="OS538">
        <v>3729000000</v>
      </c>
      <c r="OT538">
        <v>23230000000</v>
      </c>
      <c r="OU538">
        <v>14389333333.333334</v>
      </c>
      <c r="OV538">
        <v>8214000000</v>
      </c>
      <c r="OW538">
        <v>-5617000000</v>
      </c>
      <c r="OX538">
        <v>14077000000</v>
      </c>
      <c r="OY538">
        <v>19693666666.666668</v>
      </c>
      <c r="OZ538">
        <v>26495333333.333332</v>
      </c>
      <c r="PA538">
        <v>119604666666.66667</v>
      </c>
      <c r="PB538">
        <v>93109333333.333328</v>
      </c>
    </row>
    <row r="539" spans="1:418" x14ac:dyDescent="0.45">
      <c r="A539" s="71">
        <v>33420</v>
      </c>
      <c r="B539">
        <v>136.19999999999999</v>
      </c>
      <c r="C539">
        <v>133.6</v>
      </c>
      <c r="D539">
        <v>146.4</v>
      </c>
      <c r="E539">
        <v>152.19999999999999</v>
      </c>
      <c r="F539">
        <v>143.69999999999999</v>
      </c>
      <c r="H539">
        <v>169.9</v>
      </c>
      <c r="I539">
        <v>173.8</v>
      </c>
      <c r="J539">
        <v>150.5</v>
      </c>
      <c r="K539">
        <v>150.5</v>
      </c>
      <c r="L539">
        <v>115</v>
      </c>
      <c r="M539">
        <v>106</v>
      </c>
      <c r="N539">
        <v>89.5</v>
      </c>
      <c r="O539">
        <v>86.2</v>
      </c>
      <c r="Q539">
        <v>112.5</v>
      </c>
      <c r="R539">
        <v>121.7</v>
      </c>
      <c r="S539">
        <v>98.2</v>
      </c>
      <c r="U539">
        <v>162.5</v>
      </c>
      <c r="V539">
        <v>190</v>
      </c>
      <c r="W539">
        <v>116.1</v>
      </c>
      <c r="AA539">
        <v>117.8</v>
      </c>
      <c r="AL539">
        <v>128.69999999999999</v>
      </c>
      <c r="AP539">
        <v>137.19999999999999</v>
      </c>
      <c r="AQ539">
        <v>136.69999999999999</v>
      </c>
      <c r="AR539">
        <v>136.30000000000001</v>
      </c>
      <c r="AS539">
        <v>145.5</v>
      </c>
      <c r="AT539">
        <v>147.30000000000001</v>
      </c>
      <c r="AU539">
        <v>125.1</v>
      </c>
      <c r="AW539">
        <v>126.5</v>
      </c>
      <c r="BC539">
        <v>117.6</v>
      </c>
      <c r="BD539">
        <v>146.19999999999999</v>
      </c>
      <c r="BG539">
        <v>132.69999999999999</v>
      </c>
      <c r="BH539">
        <v>133.5</v>
      </c>
      <c r="BI539">
        <v>132.6</v>
      </c>
      <c r="BJ539">
        <v>132.80000000000001</v>
      </c>
      <c r="BK539">
        <v>120.8</v>
      </c>
      <c r="BM539">
        <v>134.5</v>
      </c>
      <c r="BO539">
        <v>123.8</v>
      </c>
      <c r="BQ539">
        <v>139.4</v>
      </c>
      <c r="BR539">
        <v>141.1</v>
      </c>
      <c r="BS539">
        <v>142.6</v>
      </c>
      <c r="CB539">
        <v>148.4</v>
      </c>
      <c r="CF539">
        <v>163.80000000000001</v>
      </c>
      <c r="CG539">
        <v>119.4</v>
      </c>
      <c r="CH539">
        <v>124.9</v>
      </c>
      <c r="CJ539">
        <v>122.2</v>
      </c>
      <c r="CL539">
        <v>132.80000000000001</v>
      </c>
      <c r="CM539">
        <v>128.80000000000001</v>
      </c>
      <c r="CO539">
        <v>158.69999999999999</v>
      </c>
      <c r="CP539">
        <v>179.5</v>
      </c>
      <c r="CQ539">
        <v>198.5</v>
      </c>
      <c r="CR539">
        <v>179.5</v>
      </c>
      <c r="CS539">
        <v>150.4</v>
      </c>
      <c r="CU539">
        <v>266.8</v>
      </c>
      <c r="CW539">
        <v>160.5</v>
      </c>
      <c r="CX539">
        <v>147.19999999999999</v>
      </c>
      <c r="CZ539">
        <v>179.4</v>
      </c>
      <c r="DA539">
        <v>158.80000000000001</v>
      </c>
      <c r="DG539">
        <v>129.69999999999999</v>
      </c>
      <c r="DI539">
        <v>113.6</v>
      </c>
      <c r="DK539">
        <v>112.2</v>
      </c>
      <c r="DQ539">
        <v>127.3</v>
      </c>
      <c r="DR539">
        <v>129.69999999999999</v>
      </c>
      <c r="DS539">
        <v>120.6</v>
      </c>
      <c r="DV539">
        <v>131.6</v>
      </c>
      <c r="DX539">
        <v>105.7</v>
      </c>
      <c r="EB539">
        <v>137.5</v>
      </c>
      <c r="EC539">
        <v>145.4</v>
      </c>
      <c r="EE539">
        <v>132.9</v>
      </c>
      <c r="EF539">
        <v>137.5</v>
      </c>
      <c r="EI539">
        <v>110.6</v>
      </c>
      <c r="EK539">
        <v>138.30000000000001</v>
      </c>
      <c r="EP539">
        <v>143.19999999999999</v>
      </c>
      <c r="EQ539">
        <v>138.19999999999999</v>
      </c>
      <c r="ER539">
        <v>138.5</v>
      </c>
      <c r="EV539">
        <v>130.80000000000001</v>
      </c>
      <c r="EW539">
        <v>157.4</v>
      </c>
      <c r="EY539">
        <v>128.69999999999999</v>
      </c>
      <c r="EZ539">
        <v>122.8</v>
      </c>
      <c r="FA539">
        <v>126</v>
      </c>
      <c r="FB539">
        <v>131.19999999999999</v>
      </c>
      <c r="FC539">
        <v>119</v>
      </c>
      <c r="FE539">
        <v>124.1</v>
      </c>
      <c r="FF539">
        <v>109.5</v>
      </c>
      <c r="FG539">
        <v>128.4</v>
      </c>
      <c r="FH539">
        <v>128.5</v>
      </c>
      <c r="FI539">
        <v>123.5</v>
      </c>
      <c r="FJ539">
        <v>133.5</v>
      </c>
      <c r="FM539">
        <v>128.4</v>
      </c>
      <c r="FO539">
        <v>128.4</v>
      </c>
      <c r="FP539">
        <v>120.7</v>
      </c>
      <c r="FQ539">
        <v>128.30000000000001</v>
      </c>
      <c r="FR539">
        <v>122.4</v>
      </c>
      <c r="FS539">
        <v>114.1</v>
      </c>
      <c r="FT539">
        <v>129.4</v>
      </c>
      <c r="FU539">
        <v>136.69999999999999</v>
      </c>
      <c r="FW539">
        <v>142.9</v>
      </c>
      <c r="FX539">
        <v>123.3</v>
      </c>
      <c r="FY539">
        <v>121.5</v>
      </c>
      <c r="GA539">
        <v>126.3</v>
      </c>
      <c r="GC539">
        <v>125.6</v>
      </c>
      <c r="GD539">
        <v>127.4</v>
      </c>
      <c r="GE539">
        <v>120.7</v>
      </c>
      <c r="GF539">
        <v>119.4</v>
      </c>
      <c r="GH539">
        <v>96.4</v>
      </c>
      <c r="GI539">
        <v>96.5</v>
      </c>
      <c r="GJ539">
        <v>94</v>
      </c>
      <c r="GL539">
        <v>100.1</v>
      </c>
      <c r="GN539">
        <v>102.7</v>
      </c>
      <c r="GP539">
        <v>136.4</v>
      </c>
      <c r="GR539">
        <v>192.8</v>
      </c>
      <c r="GU539">
        <v>147.80000000000001</v>
      </c>
      <c r="GV539">
        <v>153.80000000000001</v>
      </c>
      <c r="GW539">
        <v>148.80000000000001</v>
      </c>
      <c r="GZ539">
        <v>177.4</v>
      </c>
      <c r="HA539">
        <v>177.5</v>
      </c>
      <c r="HB539">
        <v>200.4</v>
      </c>
      <c r="HC539">
        <v>177.4</v>
      </c>
      <c r="HD539">
        <v>165.8</v>
      </c>
      <c r="HE539">
        <v>170.4</v>
      </c>
      <c r="HH539">
        <v>126.5</v>
      </c>
      <c r="HI539">
        <v>17.899999999999999</v>
      </c>
      <c r="HL539">
        <v>154.19999999999999</v>
      </c>
      <c r="IA539">
        <v>118</v>
      </c>
      <c r="IE539">
        <v>130.80000000000001</v>
      </c>
      <c r="IH539">
        <v>117.7</v>
      </c>
      <c r="IN539">
        <v>160.4</v>
      </c>
      <c r="IQ539">
        <v>131.9</v>
      </c>
      <c r="IR539">
        <v>145.1</v>
      </c>
      <c r="IU539">
        <v>180.9</v>
      </c>
      <c r="IV539">
        <v>191.4</v>
      </c>
      <c r="IW539">
        <v>192.2</v>
      </c>
      <c r="IX539">
        <v>18.899999999999999</v>
      </c>
      <c r="IY539">
        <v>103.7</v>
      </c>
      <c r="JJ539">
        <v>171.9</v>
      </c>
      <c r="JL539">
        <v>12.8</v>
      </c>
      <c r="JQ539">
        <v>160.19999999999999</v>
      </c>
      <c r="JR539">
        <v>169.2</v>
      </c>
      <c r="JT539">
        <v>126.3</v>
      </c>
      <c r="JX539">
        <v>142.30000000000001</v>
      </c>
      <c r="JY539">
        <v>141.1</v>
      </c>
      <c r="JZ539">
        <v>136.1</v>
      </c>
      <c r="KA539">
        <v>132.5</v>
      </c>
      <c r="KB539">
        <v>140.6</v>
      </c>
      <c r="KC539">
        <v>141.9</v>
      </c>
      <c r="KD539">
        <v>133.80000000000001</v>
      </c>
      <c r="KE539">
        <v>133.5</v>
      </c>
      <c r="KF539">
        <v>402.7</v>
      </c>
      <c r="KG539">
        <v>127.4</v>
      </c>
      <c r="KH539">
        <v>125.7</v>
      </c>
      <c r="KI539">
        <v>138.1</v>
      </c>
      <c r="KJ539">
        <v>120.9</v>
      </c>
      <c r="KK539">
        <v>120</v>
      </c>
      <c r="KL539">
        <v>130.1</v>
      </c>
      <c r="KM539">
        <v>123.8</v>
      </c>
      <c r="KN539">
        <v>122.7</v>
      </c>
      <c r="KO539">
        <v>123.5</v>
      </c>
      <c r="KP539">
        <v>124.7</v>
      </c>
      <c r="KQ539">
        <v>143.5</v>
      </c>
      <c r="KR539">
        <v>151.19999999999999</v>
      </c>
      <c r="KT539">
        <v>14068333333.333334</v>
      </c>
      <c r="KU539">
        <v>1324423000000</v>
      </c>
      <c r="KV539">
        <v>502909333333.33331</v>
      </c>
      <c r="KW539">
        <v>161445333333.33334</v>
      </c>
      <c r="KX539">
        <v>63895000000</v>
      </c>
      <c r="KY539">
        <v>38663333333.333336</v>
      </c>
      <c r="KZ539">
        <v>15852666666.666666</v>
      </c>
      <c r="LA539">
        <v>9379000000</v>
      </c>
      <c r="LB539">
        <v>39648666666.666664</v>
      </c>
      <c r="LC539">
        <v>22411666666.666668</v>
      </c>
      <c r="LD539">
        <v>7786333333.333333</v>
      </c>
      <c r="LE539">
        <v>6140333333.333333</v>
      </c>
      <c r="LF539">
        <v>3310000000</v>
      </c>
      <c r="LG539">
        <v>36392000000</v>
      </c>
      <c r="LH539">
        <v>19903333333.333332</v>
      </c>
      <c r="LI539">
        <v>6975666666.666667</v>
      </c>
      <c r="LJ539">
        <v>5039333333.333333</v>
      </c>
      <c r="LK539">
        <v>3716000000</v>
      </c>
      <c r="LL539">
        <v>757666666.66666663</v>
      </c>
      <c r="LM539">
        <v>21509666666.666668</v>
      </c>
      <c r="LN539">
        <v>10018333333.333334</v>
      </c>
      <c r="LO539">
        <v>5745666666.666667</v>
      </c>
      <c r="LP539">
        <v>1819333333.3333333</v>
      </c>
      <c r="LQ539">
        <v>3302666666.6666665</v>
      </c>
      <c r="LR539">
        <v>623666666.66666663</v>
      </c>
      <c r="LS539">
        <v>341464000000</v>
      </c>
      <c r="LT539">
        <v>135023000000</v>
      </c>
      <c r="LU539">
        <v>117786333333.33333</v>
      </c>
      <c r="LV539">
        <v>17033666666.666666</v>
      </c>
      <c r="LW539">
        <v>203000000</v>
      </c>
      <c r="LX539">
        <v>67111333333.333336</v>
      </c>
      <c r="LY539">
        <v>55348000000</v>
      </c>
      <c r="LZ539">
        <v>32632000000</v>
      </c>
      <c r="MA539">
        <v>20014333333.333332</v>
      </c>
      <c r="MB539">
        <v>2702000000</v>
      </c>
      <c r="MC539">
        <v>11763333333.333334</v>
      </c>
      <c r="MD539">
        <v>39925000000</v>
      </c>
      <c r="ME539">
        <v>35763666666.666664</v>
      </c>
      <c r="MF539">
        <v>4161333333.3333335</v>
      </c>
      <c r="MG539">
        <v>99404666666.666672</v>
      </c>
      <c r="MH539">
        <v>21919000000</v>
      </c>
      <c r="MI539">
        <v>17925000000</v>
      </c>
      <c r="MJ539">
        <v>18623000000</v>
      </c>
      <c r="MK539">
        <v>13435666666.666666</v>
      </c>
      <c r="ML539">
        <v>14174666666.666666</v>
      </c>
      <c r="MM539">
        <v>12677333333.333334</v>
      </c>
      <c r="MN539">
        <v>650000000</v>
      </c>
      <c r="MO539">
        <v>821513666666.66663</v>
      </c>
      <c r="MP539">
        <v>794642666666.66663</v>
      </c>
      <c r="MQ539">
        <v>246657333333.33334</v>
      </c>
      <c r="MR539">
        <v>201588666666.66666</v>
      </c>
      <c r="MS539">
        <v>52820666666.666664</v>
      </c>
      <c r="MT539">
        <v>146258000000</v>
      </c>
      <c r="MU539">
        <v>2276333333.3333335</v>
      </c>
      <c r="MV539">
        <v>233666666.66666666</v>
      </c>
      <c r="MW539">
        <v>45068666666.666664</v>
      </c>
      <c r="MX539">
        <v>9713000000</v>
      </c>
      <c r="MY539">
        <v>35355666666.666664</v>
      </c>
      <c r="MZ539">
        <v>25442333333.333332</v>
      </c>
      <c r="NA539">
        <v>9913000000</v>
      </c>
      <c r="NB539">
        <v>187109333333.33334</v>
      </c>
      <c r="NC539">
        <v>85392000000</v>
      </c>
      <c r="ND539">
        <v>48598333333.333336</v>
      </c>
      <c r="NE539">
        <v>11471000000</v>
      </c>
      <c r="NF539">
        <v>25322666666.666668</v>
      </c>
      <c r="NG539">
        <v>101717333333.33333</v>
      </c>
      <c r="NH539">
        <v>85396333333.333328</v>
      </c>
      <c r="NI539">
        <v>16320666666.666666</v>
      </c>
      <c r="NJ539">
        <v>41291666666.666664</v>
      </c>
      <c r="NK539">
        <v>28082666666.666668</v>
      </c>
      <c r="NL539">
        <v>23009666666.666668</v>
      </c>
      <c r="NM539">
        <v>5072666666.666667</v>
      </c>
      <c r="NN539">
        <v>13209333333.333334</v>
      </c>
      <c r="NO539">
        <v>4710000000</v>
      </c>
      <c r="NP539">
        <v>8434000000</v>
      </c>
      <c r="NQ539">
        <v>65000000</v>
      </c>
      <c r="NR539">
        <v>42569000000</v>
      </c>
      <c r="NS539">
        <v>17403333333.333332</v>
      </c>
      <c r="NT539">
        <v>13159333333.333334</v>
      </c>
      <c r="NU539">
        <v>8313333333.333333</v>
      </c>
      <c r="NV539">
        <v>3692666666.6666665</v>
      </c>
      <c r="NW539">
        <v>91933666666.666672</v>
      </c>
      <c r="NX539">
        <v>82060000000</v>
      </c>
      <c r="NY539">
        <v>79742000000</v>
      </c>
      <c r="NZ539">
        <v>2318000000</v>
      </c>
      <c r="OA539">
        <v>9874000000</v>
      </c>
      <c r="OB539">
        <v>84608000000</v>
      </c>
      <c r="OC539">
        <v>42900000000</v>
      </c>
      <c r="OD539">
        <v>24499000000</v>
      </c>
      <c r="OE539">
        <v>18401000000</v>
      </c>
      <c r="OF539">
        <v>41708000000</v>
      </c>
      <c r="OG539">
        <v>17505000000</v>
      </c>
      <c r="OH539">
        <v>808000000</v>
      </c>
      <c r="OI539">
        <v>15090666666.666666</v>
      </c>
      <c r="OJ539">
        <v>8304333333.333333</v>
      </c>
      <c r="OK539">
        <v>100473666666.66667</v>
      </c>
      <c r="OL539">
        <v>24408666666.666668</v>
      </c>
      <c r="OM539">
        <v>21735666666.666668</v>
      </c>
      <c r="ON539">
        <v>2602333333.3333335</v>
      </c>
      <c r="OO539">
        <v>71000000</v>
      </c>
      <c r="OP539">
        <v>21895333333.333332</v>
      </c>
      <c r="OQ539">
        <v>12941333333.333334</v>
      </c>
      <c r="OR539">
        <v>5265000000</v>
      </c>
      <c r="OS539">
        <v>3688666666.6666665</v>
      </c>
      <c r="OT539">
        <v>23539666666.666668</v>
      </c>
      <c r="OU539">
        <v>14635333333.333334</v>
      </c>
      <c r="OV539">
        <v>8259333333.333333</v>
      </c>
      <c r="OW539">
        <v>-6332666666.666667</v>
      </c>
      <c r="OX539">
        <v>14084666666.666666</v>
      </c>
      <c r="OY539">
        <v>20417333333.333332</v>
      </c>
      <c r="OZ539">
        <v>26871000000</v>
      </c>
      <c r="PA539">
        <v>122100333333.33333</v>
      </c>
      <c r="PB539">
        <v>95229333333.333328</v>
      </c>
    </row>
    <row r="540" spans="1:418" x14ac:dyDescent="0.45">
      <c r="A540" s="71">
        <v>33451</v>
      </c>
      <c r="B540">
        <v>136.6</v>
      </c>
      <c r="C540">
        <v>133.80000000000001</v>
      </c>
      <c r="D540">
        <v>146.69999999999999</v>
      </c>
      <c r="E540">
        <v>152.6</v>
      </c>
      <c r="F540">
        <v>143.69999999999999</v>
      </c>
      <c r="H540">
        <v>170.2</v>
      </c>
      <c r="I540">
        <v>175.1</v>
      </c>
      <c r="J540">
        <v>150.80000000000001</v>
      </c>
      <c r="K540">
        <v>150.80000000000001</v>
      </c>
      <c r="L540">
        <v>115</v>
      </c>
      <c r="M540">
        <v>105.7</v>
      </c>
      <c r="N540">
        <v>90.2</v>
      </c>
      <c r="O540">
        <v>87.3</v>
      </c>
      <c r="Q540">
        <v>112</v>
      </c>
      <c r="R540">
        <v>121.4</v>
      </c>
      <c r="S540">
        <v>97.5</v>
      </c>
      <c r="U540">
        <v>163.5</v>
      </c>
      <c r="V540">
        <v>191.6</v>
      </c>
      <c r="W540">
        <v>116.2</v>
      </c>
      <c r="AA540">
        <v>115.9</v>
      </c>
      <c r="AL540">
        <v>129.1</v>
      </c>
      <c r="AP540">
        <v>136.80000000000001</v>
      </c>
      <c r="AQ540">
        <v>136.19999999999999</v>
      </c>
      <c r="AR540">
        <v>135.30000000000001</v>
      </c>
      <c r="AS540">
        <v>146</v>
      </c>
      <c r="AT540">
        <v>147.5</v>
      </c>
      <c r="AU540">
        <v>124.6</v>
      </c>
      <c r="AW540">
        <v>126.9</v>
      </c>
      <c r="BC540">
        <v>117.6</v>
      </c>
      <c r="BD540">
        <v>147.5</v>
      </c>
      <c r="BG540">
        <v>132.6</v>
      </c>
      <c r="BH540">
        <v>133.30000000000001</v>
      </c>
      <c r="BI540">
        <v>132.69999999999999</v>
      </c>
      <c r="BJ540">
        <v>133.1</v>
      </c>
      <c r="BK540">
        <v>120.8</v>
      </c>
      <c r="BM540">
        <v>133.5</v>
      </c>
      <c r="BO540">
        <v>120.4</v>
      </c>
      <c r="BQ540">
        <v>138.69999999999999</v>
      </c>
      <c r="BR540">
        <v>141.1</v>
      </c>
      <c r="BS540">
        <v>141.4</v>
      </c>
      <c r="CB540">
        <v>146.1</v>
      </c>
      <c r="CF540">
        <v>160.6</v>
      </c>
      <c r="CG540">
        <v>120.7</v>
      </c>
      <c r="CH540">
        <v>124.7</v>
      </c>
      <c r="CJ540">
        <v>122.1</v>
      </c>
      <c r="CL540">
        <v>132.4</v>
      </c>
      <c r="CM540">
        <v>128.69999999999999</v>
      </c>
      <c r="CO540">
        <v>152.6</v>
      </c>
      <c r="CP540">
        <v>169.4</v>
      </c>
      <c r="CQ540">
        <v>188.7</v>
      </c>
      <c r="CR540">
        <v>174.6</v>
      </c>
      <c r="CS540">
        <v>128.19999999999999</v>
      </c>
      <c r="CU540">
        <v>270.39999999999998</v>
      </c>
      <c r="CW540">
        <v>150.1</v>
      </c>
      <c r="CX540">
        <v>144.69999999999999</v>
      </c>
      <c r="CZ540">
        <v>120.4</v>
      </c>
      <c r="DA540">
        <v>156</v>
      </c>
      <c r="DG540">
        <v>129.4</v>
      </c>
      <c r="DI540">
        <v>113.3</v>
      </c>
      <c r="DK540">
        <v>112.6</v>
      </c>
      <c r="DQ540">
        <v>127.4</v>
      </c>
      <c r="DR540">
        <v>130</v>
      </c>
      <c r="DS540">
        <v>120.4</v>
      </c>
      <c r="DV540">
        <v>132.1</v>
      </c>
      <c r="DX540">
        <v>105.7</v>
      </c>
      <c r="EB540">
        <v>137.80000000000001</v>
      </c>
      <c r="EC540">
        <v>145.69999999999999</v>
      </c>
      <c r="EE540">
        <v>133.9</v>
      </c>
      <c r="EF540">
        <v>138</v>
      </c>
      <c r="EI540">
        <v>110.6</v>
      </c>
      <c r="EK540">
        <v>138.6</v>
      </c>
      <c r="EP540">
        <v>143.69999999999999</v>
      </c>
      <c r="EQ540">
        <v>138.6</v>
      </c>
      <c r="ER540">
        <v>139.1</v>
      </c>
      <c r="EV540">
        <v>131.6</v>
      </c>
      <c r="EW540">
        <v>158.1</v>
      </c>
      <c r="EY540">
        <v>129.9</v>
      </c>
      <c r="EZ540">
        <v>125.1</v>
      </c>
      <c r="FA540">
        <v>128</v>
      </c>
      <c r="FB540">
        <v>133.1</v>
      </c>
      <c r="FC540">
        <v>119.1</v>
      </c>
      <c r="FE540">
        <v>125.3</v>
      </c>
      <c r="FF540">
        <v>112.5</v>
      </c>
      <c r="FG540">
        <v>129.1</v>
      </c>
      <c r="FH540">
        <v>129.19999999999999</v>
      </c>
      <c r="FI540">
        <v>125.9</v>
      </c>
      <c r="FJ540">
        <v>135.30000000000001</v>
      </c>
      <c r="FM540">
        <v>129</v>
      </c>
      <c r="FO540">
        <v>129</v>
      </c>
      <c r="FP540">
        <v>121.8</v>
      </c>
      <c r="FQ540">
        <v>129.4</v>
      </c>
      <c r="FR540">
        <v>124.5</v>
      </c>
      <c r="FS540">
        <v>114.9</v>
      </c>
      <c r="FT540">
        <v>129.69999999999999</v>
      </c>
      <c r="FU540">
        <v>138.4</v>
      </c>
      <c r="FW540">
        <v>145.30000000000001</v>
      </c>
      <c r="FX540">
        <v>124</v>
      </c>
      <c r="FY540">
        <v>122</v>
      </c>
      <c r="GA540">
        <v>126.4</v>
      </c>
      <c r="GC540">
        <v>125.7</v>
      </c>
      <c r="GD540">
        <v>127.4</v>
      </c>
      <c r="GE540">
        <v>121.6</v>
      </c>
      <c r="GF540">
        <v>118.7</v>
      </c>
      <c r="GH540">
        <v>97.7</v>
      </c>
      <c r="GI540">
        <v>97.5</v>
      </c>
      <c r="GJ540">
        <v>95.6</v>
      </c>
      <c r="GL540">
        <v>100.6</v>
      </c>
      <c r="GN540">
        <v>102.5</v>
      </c>
      <c r="GP540">
        <v>137</v>
      </c>
      <c r="GR540">
        <v>194.9</v>
      </c>
      <c r="GU540">
        <v>149.5</v>
      </c>
      <c r="GV540">
        <v>155.80000000000001</v>
      </c>
      <c r="GW540">
        <v>148.80000000000001</v>
      </c>
      <c r="GZ540">
        <v>178.8</v>
      </c>
      <c r="HA540">
        <v>178.9</v>
      </c>
      <c r="HB540">
        <v>202.6</v>
      </c>
      <c r="HC540">
        <v>178.8</v>
      </c>
      <c r="HD540">
        <v>166.9</v>
      </c>
      <c r="HE540">
        <v>171.4</v>
      </c>
      <c r="HH540">
        <v>127.3</v>
      </c>
      <c r="HI540">
        <v>18</v>
      </c>
      <c r="HL540">
        <v>155.4</v>
      </c>
      <c r="IA540">
        <v>118.4</v>
      </c>
      <c r="IE540">
        <v>132</v>
      </c>
      <c r="IH540">
        <v>118.5</v>
      </c>
      <c r="IN540">
        <v>161</v>
      </c>
      <c r="IQ540">
        <v>132.19999999999999</v>
      </c>
      <c r="IR540">
        <v>146.5</v>
      </c>
      <c r="IU540">
        <v>182.2</v>
      </c>
      <c r="IV540">
        <v>192.1</v>
      </c>
      <c r="IW540">
        <v>193.6</v>
      </c>
      <c r="IX540">
        <v>19</v>
      </c>
      <c r="IY540">
        <v>103.6</v>
      </c>
      <c r="JJ540">
        <v>172.8</v>
      </c>
      <c r="JL540">
        <v>12.9</v>
      </c>
      <c r="JQ540">
        <v>160.80000000000001</v>
      </c>
      <c r="JR540">
        <v>170.4</v>
      </c>
      <c r="JT540">
        <v>126.5</v>
      </c>
      <c r="JX540">
        <v>142.9</v>
      </c>
      <c r="JY540">
        <v>141.5</v>
      </c>
      <c r="JZ540">
        <v>136.6</v>
      </c>
      <c r="KA540">
        <v>133.1</v>
      </c>
      <c r="KB540">
        <v>141.30000000000001</v>
      </c>
      <c r="KC540">
        <v>142.6</v>
      </c>
      <c r="KD540">
        <v>134.1</v>
      </c>
      <c r="KE540">
        <v>133.9</v>
      </c>
      <c r="KF540">
        <v>402.7</v>
      </c>
      <c r="KG540">
        <v>128.69999999999999</v>
      </c>
      <c r="KH540">
        <v>126</v>
      </c>
      <c r="KI540">
        <v>137.19999999999999</v>
      </c>
      <c r="KJ540">
        <v>121.6</v>
      </c>
      <c r="KK540">
        <v>120.7</v>
      </c>
      <c r="KL540">
        <v>130.69999999999999</v>
      </c>
      <c r="KM540">
        <v>124.9</v>
      </c>
      <c r="KN540">
        <v>123.9</v>
      </c>
      <c r="KO540">
        <v>124.5</v>
      </c>
      <c r="KP540">
        <v>125.7</v>
      </c>
      <c r="KQ540">
        <v>143.9</v>
      </c>
      <c r="KR540">
        <v>151.80000000000001</v>
      </c>
      <c r="KT540">
        <v>14068333333.333334</v>
      </c>
      <c r="KU540">
        <v>1324423000000</v>
      </c>
      <c r="KV540">
        <v>502909333333.33331</v>
      </c>
      <c r="KW540">
        <v>161445333333.33334</v>
      </c>
      <c r="KX540">
        <v>63895000000</v>
      </c>
      <c r="KY540">
        <v>38663333333.333336</v>
      </c>
      <c r="KZ540">
        <v>15852666666.666666</v>
      </c>
      <c r="LA540">
        <v>9379000000</v>
      </c>
      <c r="LB540">
        <v>39648666666.666664</v>
      </c>
      <c r="LC540">
        <v>22411666666.666668</v>
      </c>
      <c r="LD540">
        <v>7786333333.333333</v>
      </c>
      <c r="LE540">
        <v>6140333333.333333</v>
      </c>
      <c r="LF540">
        <v>3310000000</v>
      </c>
      <c r="LG540">
        <v>36392000000</v>
      </c>
      <c r="LH540">
        <v>19903333333.333332</v>
      </c>
      <c r="LI540">
        <v>6975666666.666667</v>
      </c>
      <c r="LJ540">
        <v>5039333333.333333</v>
      </c>
      <c r="LK540">
        <v>3716000000</v>
      </c>
      <c r="LL540">
        <v>757666666.66666663</v>
      </c>
      <c r="LM540">
        <v>21509666666.666668</v>
      </c>
      <c r="LN540">
        <v>10018333333.333334</v>
      </c>
      <c r="LO540">
        <v>5745666666.666667</v>
      </c>
      <c r="LP540">
        <v>1819333333.3333333</v>
      </c>
      <c r="LQ540">
        <v>3302666666.6666665</v>
      </c>
      <c r="LR540">
        <v>623666666.66666663</v>
      </c>
      <c r="LS540">
        <v>341464000000</v>
      </c>
      <c r="LT540">
        <v>135023000000</v>
      </c>
      <c r="LU540">
        <v>117786333333.33333</v>
      </c>
      <c r="LV540">
        <v>17033666666.666666</v>
      </c>
      <c r="LW540">
        <v>203000000</v>
      </c>
      <c r="LX540">
        <v>67111333333.333336</v>
      </c>
      <c r="LY540">
        <v>55348000000</v>
      </c>
      <c r="LZ540">
        <v>32632000000</v>
      </c>
      <c r="MA540">
        <v>20014333333.333332</v>
      </c>
      <c r="MB540">
        <v>2702000000</v>
      </c>
      <c r="MC540">
        <v>11763333333.333334</v>
      </c>
      <c r="MD540">
        <v>39925000000</v>
      </c>
      <c r="ME540">
        <v>35763666666.666664</v>
      </c>
      <c r="MF540">
        <v>4161333333.3333335</v>
      </c>
      <c r="MG540">
        <v>99404666666.666672</v>
      </c>
      <c r="MH540">
        <v>21919000000</v>
      </c>
      <c r="MI540">
        <v>17925000000</v>
      </c>
      <c r="MJ540">
        <v>18623000000</v>
      </c>
      <c r="MK540">
        <v>13435666666.666666</v>
      </c>
      <c r="ML540">
        <v>14174666666.666666</v>
      </c>
      <c r="MM540">
        <v>12677333333.333334</v>
      </c>
      <c r="MN540">
        <v>650000000</v>
      </c>
      <c r="MO540">
        <v>821513666666.66663</v>
      </c>
      <c r="MP540">
        <v>794642666666.66663</v>
      </c>
      <c r="MQ540">
        <v>246657333333.33334</v>
      </c>
      <c r="MR540">
        <v>201588666666.66666</v>
      </c>
      <c r="MS540">
        <v>52820666666.666664</v>
      </c>
      <c r="MT540">
        <v>146258000000</v>
      </c>
      <c r="MU540">
        <v>2276333333.3333335</v>
      </c>
      <c r="MV540">
        <v>233666666.66666666</v>
      </c>
      <c r="MW540">
        <v>45068666666.666664</v>
      </c>
      <c r="MX540">
        <v>9713000000</v>
      </c>
      <c r="MY540">
        <v>35355666666.666664</v>
      </c>
      <c r="MZ540">
        <v>25442333333.333332</v>
      </c>
      <c r="NA540">
        <v>9913000000</v>
      </c>
      <c r="NB540">
        <v>187109333333.33334</v>
      </c>
      <c r="NC540">
        <v>85392000000</v>
      </c>
      <c r="ND540">
        <v>48598333333.333336</v>
      </c>
      <c r="NE540">
        <v>11471000000</v>
      </c>
      <c r="NF540">
        <v>25322666666.666668</v>
      </c>
      <c r="NG540">
        <v>101717333333.33333</v>
      </c>
      <c r="NH540">
        <v>85396333333.333328</v>
      </c>
      <c r="NI540">
        <v>16320666666.666666</v>
      </c>
      <c r="NJ540">
        <v>41291666666.666664</v>
      </c>
      <c r="NK540">
        <v>28082666666.666668</v>
      </c>
      <c r="NL540">
        <v>23009666666.666668</v>
      </c>
      <c r="NM540">
        <v>5072666666.666667</v>
      </c>
      <c r="NN540">
        <v>13209333333.333334</v>
      </c>
      <c r="NO540">
        <v>4710000000</v>
      </c>
      <c r="NP540">
        <v>8434000000</v>
      </c>
      <c r="NQ540">
        <v>65000000</v>
      </c>
      <c r="NR540">
        <v>42569000000</v>
      </c>
      <c r="NS540">
        <v>17403333333.333332</v>
      </c>
      <c r="NT540">
        <v>13159333333.333334</v>
      </c>
      <c r="NU540">
        <v>8313333333.333333</v>
      </c>
      <c r="NV540">
        <v>3692666666.6666665</v>
      </c>
      <c r="NW540">
        <v>91933666666.666672</v>
      </c>
      <c r="NX540">
        <v>82060000000</v>
      </c>
      <c r="NY540">
        <v>79742000000</v>
      </c>
      <c r="NZ540">
        <v>2318000000</v>
      </c>
      <c r="OA540">
        <v>9874000000</v>
      </c>
      <c r="OB540">
        <v>84608000000</v>
      </c>
      <c r="OC540">
        <v>42900000000</v>
      </c>
      <c r="OD540">
        <v>24499000000</v>
      </c>
      <c r="OE540">
        <v>18401000000</v>
      </c>
      <c r="OF540">
        <v>41708000000</v>
      </c>
      <c r="OG540">
        <v>17505000000</v>
      </c>
      <c r="OH540">
        <v>808000000</v>
      </c>
      <c r="OI540">
        <v>15090666666.666666</v>
      </c>
      <c r="OJ540">
        <v>8304333333.333333</v>
      </c>
      <c r="OK540">
        <v>100473666666.66667</v>
      </c>
      <c r="OL540">
        <v>24408666666.666668</v>
      </c>
      <c r="OM540">
        <v>21735666666.666668</v>
      </c>
      <c r="ON540">
        <v>2602333333.3333335</v>
      </c>
      <c r="OO540">
        <v>71000000</v>
      </c>
      <c r="OP540">
        <v>21895333333.333332</v>
      </c>
      <c r="OQ540">
        <v>12941333333.333334</v>
      </c>
      <c r="OR540">
        <v>5265000000</v>
      </c>
      <c r="OS540">
        <v>3688666666.6666665</v>
      </c>
      <c r="OT540">
        <v>23539666666.666668</v>
      </c>
      <c r="OU540">
        <v>14635333333.333334</v>
      </c>
      <c r="OV540">
        <v>8259333333.333333</v>
      </c>
      <c r="OW540">
        <v>-6332666666.666667</v>
      </c>
      <c r="OX540">
        <v>14084666666.666666</v>
      </c>
      <c r="OY540">
        <v>20417333333.333332</v>
      </c>
      <c r="OZ540">
        <v>26871000000</v>
      </c>
      <c r="PA540">
        <v>122100333333.33333</v>
      </c>
      <c r="PB540">
        <v>95229333333.333328</v>
      </c>
    </row>
    <row r="541" spans="1:418" x14ac:dyDescent="0.45">
      <c r="A541" s="71">
        <v>33482</v>
      </c>
      <c r="B541">
        <v>137</v>
      </c>
      <c r="C541">
        <v>134.30000000000001</v>
      </c>
      <c r="D541">
        <v>147.19999999999999</v>
      </c>
      <c r="E541">
        <v>153.1</v>
      </c>
      <c r="F541">
        <v>144.4</v>
      </c>
      <c r="H541">
        <v>171.6</v>
      </c>
      <c r="I541">
        <v>174.1</v>
      </c>
      <c r="J541">
        <v>151.4</v>
      </c>
      <c r="K541">
        <v>151.4</v>
      </c>
      <c r="L541">
        <v>115.5</v>
      </c>
      <c r="M541">
        <v>106.3</v>
      </c>
      <c r="N541">
        <v>91.1</v>
      </c>
      <c r="O541">
        <v>88.4</v>
      </c>
      <c r="Q541">
        <v>112.6</v>
      </c>
      <c r="R541">
        <v>122</v>
      </c>
      <c r="S541">
        <v>98</v>
      </c>
      <c r="U541">
        <v>164</v>
      </c>
      <c r="V541">
        <v>193.2</v>
      </c>
      <c r="W541">
        <v>116.4</v>
      </c>
      <c r="AA541">
        <v>116.3</v>
      </c>
      <c r="AL541">
        <v>129.4</v>
      </c>
      <c r="AP541">
        <v>137</v>
      </c>
      <c r="AQ541">
        <v>136.4</v>
      </c>
      <c r="AR541">
        <v>135.4</v>
      </c>
      <c r="AS541">
        <v>146.4</v>
      </c>
      <c r="AT541">
        <v>147.1</v>
      </c>
      <c r="AU541">
        <v>124.3</v>
      </c>
      <c r="AW541">
        <v>126.5</v>
      </c>
      <c r="BC541">
        <v>117.6</v>
      </c>
      <c r="BD541">
        <v>147.6</v>
      </c>
      <c r="BG541">
        <v>132</v>
      </c>
      <c r="BH541">
        <v>132.80000000000001</v>
      </c>
      <c r="BI541">
        <v>132</v>
      </c>
      <c r="BJ541">
        <v>132</v>
      </c>
      <c r="BK541">
        <v>119.9</v>
      </c>
      <c r="BM541">
        <v>132.69999999999999</v>
      </c>
      <c r="BO541">
        <v>117.2</v>
      </c>
      <c r="BQ541">
        <v>139</v>
      </c>
      <c r="BR541">
        <v>141.1</v>
      </c>
      <c r="BS541">
        <v>140.80000000000001</v>
      </c>
      <c r="CB541">
        <v>148.5</v>
      </c>
      <c r="CF541">
        <v>164.1</v>
      </c>
      <c r="CG541">
        <v>118</v>
      </c>
      <c r="CH541">
        <v>125.3</v>
      </c>
      <c r="CJ541">
        <v>122.2</v>
      </c>
      <c r="CL541">
        <v>133.6</v>
      </c>
      <c r="CM541">
        <v>129.6</v>
      </c>
      <c r="CO541">
        <v>153.5</v>
      </c>
      <c r="CP541">
        <v>170.7</v>
      </c>
      <c r="CQ541">
        <v>193.9</v>
      </c>
      <c r="CR541">
        <v>177.2</v>
      </c>
      <c r="CS541">
        <v>137.6</v>
      </c>
      <c r="CU541">
        <v>281.2</v>
      </c>
      <c r="CW541">
        <v>147.4</v>
      </c>
      <c r="CX541">
        <v>144.9</v>
      </c>
      <c r="CZ541">
        <v>119</v>
      </c>
      <c r="DA541">
        <v>156.1</v>
      </c>
      <c r="DG541">
        <v>129</v>
      </c>
      <c r="DI541">
        <v>113.2</v>
      </c>
      <c r="DK541">
        <v>112.6</v>
      </c>
      <c r="DQ541">
        <v>127.5</v>
      </c>
      <c r="DR541">
        <v>129.6</v>
      </c>
      <c r="DS541">
        <v>120</v>
      </c>
      <c r="DV541">
        <v>131.30000000000001</v>
      </c>
      <c r="DX541">
        <v>105.7</v>
      </c>
      <c r="EB541">
        <v>138.5</v>
      </c>
      <c r="EC541">
        <v>147.80000000000001</v>
      </c>
      <c r="EE541">
        <v>132.5</v>
      </c>
      <c r="EF541">
        <v>139.19999999999999</v>
      </c>
      <c r="EI541">
        <v>110.6</v>
      </c>
      <c r="EK541">
        <v>138.9</v>
      </c>
      <c r="EP541">
        <v>144.30000000000001</v>
      </c>
      <c r="EQ541">
        <v>138.9</v>
      </c>
      <c r="ER541">
        <v>139.4</v>
      </c>
      <c r="EV541">
        <v>131.6</v>
      </c>
      <c r="EW541">
        <v>159.19999999999999</v>
      </c>
      <c r="EY541">
        <v>130</v>
      </c>
      <c r="EZ541">
        <v>125.7</v>
      </c>
      <c r="FA541">
        <v>128.30000000000001</v>
      </c>
      <c r="FB541">
        <v>132.6</v>
      </c>
      <c r="FC541">
        <v>120.2</v>
      </c>
      <c r="FE541">
        <v>125.1</v>
      </c>
      <c r="FF541">
        <v>114</v>
      </c>
      <c r="FG541">
        <v>128.9</v>
      </c>
      <c r="FH541">
        <v>128.80000000000001</v>
      </c>
      <c r="FI541">
        <v>125.1</v>
      </c>
      <c r="FJ541">
        <v>133.80000000000001</v>
      </c>
      <c r="FM541">
        <v>129.6</v>
      </c>
      <c r="FO541">
        <v>129.6</v>
      </c>
      <c r="FP541">
        <v>121.7</v>
      </c>
      <c r="FQ541">
        <v>130.1</v>
      </c>
      <c r="FR541">
        <v>120.8</v>
      </c>
      <c r="FS541">
        <v>115.8</v>
      </c>
      <c r="FT541">
        <v>129.4</v>
      </c>
      <c r="FU541">
        <v>139</v>
      </c>
      <c r="FW541">
        <v>146.19999999999999</v>
      </c>
      <c r="FX541">
        <v>124.1</v>
      </c>
      <c r="FY541">
        <v>122.2</v>
      </c>
      <c r="GA541">
        <v>126.4</v>
      </c>
      <c r="GC541">
        <v>125.7</v>
      </c>
      <c r="GD541">
        <v>127.6</v>
      </c>
      <c r="GE541">
        <v>122.2</v>
      </c>
      <c r="GF541">
        <v>118.4</v>
      </c>
      <c r="GH541">
        <v>97.8</v>
      </c>
      <c r="GI541">
        <v>97.6</v>
      </c>
      <c r="GJ541">
        <v>95.8</v>
      </c>
      <c r="GL541">
        <v>101</v>
      </c>
      <c r="GN541">
        <v>102.5</v>
      </c>
      <c r="GP541">
        <v>137.6</v>
      </c>
      <c r="GR541">
        <v>195.3</v>
      </c>
      <c r="GU541">
        <v>148.6</v>
      </c>
      <c r="GV541">
        <v>153.30000000000001</v>
      </c>
      <c r="GW541">
        <v>150</v>
      </c>
      <c r="GZ541">
        <v>179.9</v>
      </c>
      <c r="HA541">
        <v>180</v>
      </c>
      <c r="HB541">
        <v>204.5</v>
      </c>
      <c r="HC541">
        <v>179.9</v>
      </c>
      <c r="HD541">
        <v>168</v>
      </c>
      <c r="HE541">
        <v>172.6</v>
      </c>
      <c r="HH541">
        <v>128</v>
      </c>
      <c r="HI541">
        <v>18.100000000000001</v>
      </c>
      <c r="HL541">
        <v>156.30000000000001</v>
      </c>
      <c r="IA541">
        <v>120.6</v>
      </c>
      <c r="IE541">
        <v>132.1</v>
      </c>
      <c r="IH541">
        <v>118.5</v>
      </c>
      <c r="IN541">
        <v>162.5</v>
      </c>
      <c r="IQ541">
        <v>132.6</v>
      </c>
      <c r="IR541">
        <v>146.80000000000001</v>
      </c>
      <c r="IU541">
        <v>183.3</v>
      </c>
      <c r="IV541">
        <v>196.5</v>
      </c>
      <c r="IW541">
        <v>199.8</v>
      </c>
      <c r="IX541">
        <v>19.100000000000001</v>
      </c>
      <c r="IY541">
        <v>104.7</v>
      </c>
      <c r="JJ541">
        <v>174.7</v>
      </c>
      <c r="JL541">
        <v>13</v>
      </c>
      <c r="JQ541">
        <v>162.4</v>
      </c>
      <c r="JR541">
        <v>171.2</v>
      </c>
      <c r="JT541">
        <v>126.8</v>
      </c>
      <c r="JX541">
        <v>143.4</v>
      </c>
      <c r="JY541">
        <v>141.9</v>
      </c>
      <c r="JZ541">
        <v>137.1</v>
      </c>
      <c r="KA541">
        <v>133.6</v>
      </c>
      <c r="KB541">
        <v>141.80000000000001</v>
      </c>
      <c r="KC541">
        <v>143.19999999999999</v>
      </c>
      <c r="KD541">
        <v>134.5</v>
      </c>
      <c r="KE541">
        <v>134.30000000000001</v>
      </c>
      <c r="KF541">
        <v>402.7</v>
      </c>
      <c r="KG541">
        <v>128.80000000000001</v>
      </c>
      <c r="KH541">
        <v>126.3</v>
      </c>
      <c r="KI541">
        <v>137.19999999999999</v>
      </c>
      <c r="KJ541">
        <v>121.8</v>
      </c>
      <c r="KK541">
        <v>120.9</v>
      </c>
      <c r="KL541">
        <v>130.9</v>
      </c>
      <c r="KM541">
        <v>124.9</v>
      </c>
      <c r="KN541">
        <v>123.8</v>
      </c>
      <c r="KO541">
        <v>124.6</v>
      </c>
      <c r="KP541">
        <v>125.7</v>
      </c>
      <c r="KQ541">
        <v>144.4</v>
      </c>
      <c r="KR541">
        <v>152.6</v>
      </c>
      <c r="KT541">
        <v>14068333333.333334</v>
      </c>
      <c r="KU541">
        <v>1324423000000</v>
      </c>
      <c r="KV541">
        <v>502909333333.33331</v>
      </c>
      <c r="KW541">
        <v>161445333333.33334</v>
      </c>
      <c r="KX541">
        <v>63895000000</v>
      </c>
      <c r="KY541">
        <v>38663333333.333336</v>
      </c>
      <c r="KZ541">
        <v>15852666666.666666</v>
      </c>
      <c r="LA541">
        <v>9379000000</v>
      </c>
      <c r="LB541">
        <v>39648666666.666664</v>
      </c>
      <c r="LC541">
        <v>22411666666.666668</v>
      </c>
      <c r="LD541">
        <v>7786333333.333333</v>
      </c>
      <c r="LE541">
        <v>6140333333.333333</v>
      </c>
      <c r="LF541">
        <v>3310000000</v>
      </c>
      <c r="LG541">
        <v>36392000000</v>
      </c>
      <c r="LH541">
        <v>19903333333.333332</v>
      </c>
      <c r="LI541">
        <v>6975666666.666667</v>
      </c>
      <c r="LJ541">
        <v>5039333333.333333</v>
      </c>
      <c r="LK541">
        <v>3716000000</v>
      </c>
      <c r="LL541">
        <v>757666666.66666663</v>
      </c>
      <c r="LM541">
        <v>21509666666.666668</v>
      </c>
      <c r="LN541">
        <v>10018333333.333334</v>
      </c>
      <c r="LO541">
        <v>5745666666.666667</v>
      </c>
      <c r="LP541">
        <v>1819333333.3333333</v>
      </c>
      <c r="LQ541">
        <v>3302666666.6666665</v>
      </c>
      <c r="LR541">
        <v>623666666.66666663</v>
      </c>
      <c r="LS541">
        <v>341464000000</v>
      </c>
      <c r="LT541">
        <v>135023000000</v>
      </c>
      <c r="LU541">
        <v>117786333333.33333</v>
      </c>
      <c r="LV541">
        <v>17033666666.666666</v>
      </c>
      <c r="LW541">
        <v>203000000</v>
      </c>
      <c r="LX541">
        <v>67111333333.333336</v>
      </c>
      <c r="LY541">
        <v>55348000000</v>
      </c>
      <c r="LZ541">
        <v>32632000000</v>
      </c>
      <c r="MA541">
        <v>20014333333.333332</v>
      </c>
      <c r="MB541">
        <v>2702000000</v>
      </c>
      <c r="MC541">
        <v>11763333333.333334</v>
      </c>
      <c r="MD541">
        <v>39925000000</v>
      </c>
      <c r="ME541">
        <v>35763666666.666664</v>
      </c>
      <c r="MF541">
        <v>4161333333.3333335</v>
      </c>
      <c r="MG541">
        <v>99404666666.666672</v>
      </c>
      <c r="MH541">
        <v>21919000000</v>
      </c>
      <c r="MI541">
        <v>17925000000</v>
      </c>
      <c r="MJ541">
        <v>18623000000</v>
      </c>
      <c r="MK541">
        <v>13435666666.666666</v>
      </c>
      <c r="ML541">
        <v>14174666666.666666</v>
      </c>
      <c r="MM541">
        <v>12677333333.333334</v>
      </c>
      <c r="MN541">
        <v>650000000</v>
      </c>
      <c r="MO541">
        <v>821513666666.66663</v>
      </c>
      <c r="MP541">
        <v>794642666666.66663</v>
      </c>
      <c r="MQ541">
        <v>246657333333.33334</v>
      </c>
      <c r="MR541">
        <v>201588666666.66666</v>
      </c>
      <c r="MS541">
        <v>52820666666.666664</v>
      </c>
      <c r="MT541">
        <v>146258000000</v>
      </c>
      <c r="MU541">
        <v>2276333333.3333335</v>
      </c>
      <c r="MV541">
        <v>233666666.66666666</v>
      </c>
      <c r="MW541">
        <v>45068666666.666664</v>
      </c>
      <c r="MX541">
        <v>9713000000</v>
      </c>
      <c r="MY541">
        <v>35355666666.666664</v>
      </c>
      <c r="MZ541">
        <v>25442333333.333332</v>
      </c>
      <c r="NA541">
        <v>9913000000</v>
      </c>
      <c r="NB541">
        <v>187109333333.33334</v>
      </c>
      <c r="NC541">
        <v>85392000000</v>
      </c>
      <c r="ND541">
        <v>48598333333.333336</v>
      </c>
      <c r="NE541">
        <v>11471000000</v>
      </c>
      <c r="NF541">
        <v>25322666666.666668</v>
      </c>
      <c r="NG541">
        <v>101717333333.33333</v>
      </c>
      <c r="NH541">
        <v>85396333333.333328</v>
      </c>
      <c r="NI541">
        <v>16320666666.666666</v>
      </c>
      <c r="NJ541">
        <v>41291666666.666664</v>
      </c>
      <c r="NK541">
        <v>28082666666.666668</v>
      </c>
      <c r="NL541">
        <v>23009666666.666668</v>
      </c>
      <c r="NM541">
        <v>5072666666.666667</v>
      </c>
      <c r="NN541">
        <v>13209333333.333334</v>
      </c>
      <c r="NO541">
        <v>4710000000</v>
      </c>
      <c r="NP541">
        <v>8434000000</v>
      </c>
      <c r="NQ541">
        <v>65000000</v>
      </c>
      <c r="NR541">
        <v>42569000000</v>
      </c>
      <c r="NS541">
        <v>17403333333.333332</v>
      </c>
      <c r="NT541">
        <v>13159333333.333334</v>
      </c>
      <c r="NU541">
        <v>8313333333.333333</v>
      </c>
      <c r="NV541">
        <v>3692666666.6666665</v>
      </c>
      <c r="NW541">
        <v>91933666666.666672</v>
      </c>
      <c r="NX541">
        <v>82060000000</v>
      </c>
      <c r="NY541">
        <v>79742000000</v>
      </c>
      <c r="NZ541">
        <v>2318000000</v>
      </c>
      <c r="OA541">
        <v>9874000000</v>
      </c>
      <c r="OB541">
        <v>84608000000</v>
      </c>
      <c r="OC541">
        <v>42900000000</v>
      </c>
      <c r="OD541">
        <v>24499000000</v>
      </c>
      <c r="OE541">
        <v>18401000000</v>
      </c>
      <c r="OF541">
        <v>41708000000</v>
      </c>
      <c r="OG541">
        <v>17505000000</v>
      </c>
      <c r="OH541">
        <v>808000000</v>
      </c>
      <c r="OI541">
        <v>15090666666.666666</v>
      </c>
      <c r="OJ541">
        <v>8304333333.333333</v>
      </c>
      <c r="OK541">
        <v>100473666666.66667</v>
      </c>
      <c r="OL541">
        <v>24408666666.666668</v>
      </c>
      <c r="OM541">
        <v>21735666666.666668</v>
      </c>
      <c r="ON541">
        <v>2602333333.3333335</v>
      </c>
      <c r="OO541">
        <v>71000000</v>
      </c>
      <c r="OP541">
        <v>21895333333.333332</v>
      </c>
      <c r="OQ541">
        <v>12941333333.333334</v>
      </c>
      <c r="OR541">
        <v>5265000000</v>
      </c>
      <c r="OS541">
        <v>3688666666.6666665</v>
      </c>
      <c r="OT541">
        <v>23539666666.666668</v>
      </c>
      <c r="OU541">
        <v>14635333333.333334</v>
      </c>
      <c r="OV541">
        <v>8259333333.333333</v>
      </c>
      <c r="OW541">
        <v>-6332666666.666667</v>
      </c>
      <c r="OX541">
        <v>14084666666.666666</v>
      </c>
      <c r="OY541">
        <v>20417333333.333332</v>
      </c>
      <c r="OZ541">
        <v>26871000000</v>
      </c>
      <c r="PA541">
        <v>122100333333.33333</v>
      </c>
      <c r="PB541">
        <v>95229333333.333328</v>
      </c>
    </row>
    <row r="542" spans="1:418" x14ac:dyDescent="0.45">
      <c r="A542" s="71">
        <v>33512</v>
      </c>
      <c r="B542">
        <v>137.19999999999999</v>
      </c>
      <c r="C542">
        <v>134.69999999999999</v>
      </c>
      <c r="D542">
        <v>147.69999999999999</v>
      </c>
      <c r="E542">
        <v>153.6</v>
      </c>
      <c r="F542">
        <v>144.4</v>
      </c>
      <c r="H542">
        <v>172.4</v>
      </c>
      <c r="I542">
        <v>176</v>
      </c>
      <c r="J542">
        <v>152</v>
      </c>
      <c r="K542">
        <v>152</v>
      </c>
      <c r="L542">
        <v>116</v>
      </c>
      <c r="M542">
        <v>106.9</v>
      </c>
      <c r="N542">
        <v>92</v>
      </c>
      <c r="O542">
        <v>89.1</v>
      </c>
      <c r="Q542">
        <v>113.2</v>
      </c>
      <c r="R542">
        <v>122.6</v>
      </c>
      <c r="S542">
        <v>98.7</v>
      </c>
      <c r="U542">
        <v>164.7</v>
      </c>
      <c r="V542">
        <v>194.7</v>
      </c>
      <c r="W542">
        <v>116.5</v>
      </c>
      <c r="AA542">
        <v>117.1</v>
      </c>
      <c r="AL542">
        <v>129.19999999999999</v>
      </c>
      <c r="AP542">
        <v>136.9</v>
      </c>
      <c r="AQ542">
        <v>136.19999999999999</v>
      </c>
      <c r="AR542">
        <v>135</v>
      </c>
      <c r="AS542">
        <v>147</v>
      </c>
      <c r="AT542">
        <v>148.6</v>
      </c>
      <c r="AU542">
        <v>124.8</v>
      </c>
      <c r="AW542">
        <v>127.9</v>
      </c>
      <c r="BC542">
        <v>117.6</v>
      </c>
      <c r="BD542">
        <v>147.9</v>
      </c>
      <c r="BG542">
        <v>131.80000000000001</v>
      </c>
      <c r="BH542">
        <v>132.69999999999999</v>
      </c>
      <c r="BI542">
        <v>131.6</v>
      </c>
      <c r="BJ542">
        <v>131.80000000000001</v>
      </c>
      <c r="BK542">
        <v>119.5</v>
      </c>
      <c r="BM542">
        <v>132</v>
      </c>
      <c r="BO542">
        <v>115.2</v>
      </c>
      <c r="BQ542">
        <v>138.9</v>
      </c>
      <c r="BR542">
        <v>141.1</v>
      </c>
      <c r="BS542">
        <v>139.30000000000001</v>
      </c>
      <c r="CB542">
        <v>150.1</v>
      </c>
      <c r="CF542">
        <v>166.4</v>
      </c>
      <c r="CG542">
        <v>116.8</v>
      </c>
      <c r="CH542">
        <v>125.3</v>
      </c>
      <c r="CJ542">
        <v>122.6</v>
      </c>
      <c r="CL542">
        <v>133.4</v>
      </c>
      <c r="CM542">
        <v>128.69999999999999</v>
      </c>
      <c r="CO542">
        <v>150.69999999999999</v>
      </c>
      <c r="CP542">
        <v>165.9</v>
      </c>
      <c r="CQ542">
        <v>188.3</v>
      </c>
      <c r="CR542">
        <v>172.6</v>
      </c>
      <c r="CS542">
        <v>129.1</v>
      </c>
      <c r="CU542">
        <v>247.2</v>
      </c>
      <c r="CW542">
        <v>143.4</v>
      </c>
      <c r="CX542">
        <v>141.80000000000001</v>
      </c>
      <c r="CZ542">
        <v>113.5</v>
      </c>
      <c r="DA542">
        <v>151.9</v>
      </c>
      <c r="DG542">
        <v>129</v>
      </c>
      <c r="DI542">
        <v>113.8</v>
      </c>
      <c r="DK542">
        <v>113.2</v>
      </c>
      <c r="DQ542">
        <v>127.7</v>
      </c>
      <c r="DR542">
        <v>130.30000000000001</v>
      </c>
      <c r="DS542">
        <v>119.8</v>
      </c>
      <c r="DV542">
        <v>131.69999999999999</v>
      </c>
      <c r="DX542">
        <v>105.7</v>
      </c>
      <c r="EB542">
        <v>138.1</v>
      </c>
      <c r="EC542">
        <v>147.80000000000001</v>
      </c>
      <c r="EE542">
        <v>134.5</v>
      </c>
      <c r="EF542">
        <v>138.30000000000001</v>
      </c>
      <c r="EI542">
        <v>110.6</v>
      </c>
      <c r="EK542">
        <v>139.1</v>
      </c>
      <c r="EP542">
        <v>144.5</v>
      </c>
      <c r="EQ542">
        <v>139.30000000000001</v>
      </c>
      <c r="ER542">
        <v>140.19999999999999</v>
      </c>
      <c r="EV542">
        <v>131.5</v>
      </c>
      <c r="EW542">
        <v>159.19999999999999</v>
      </c>
      <c r="EY542">
        <v>130.1</v>
      </c>
      <c r="EZ542">
        <v>125</v>
      </c>
      <c r="FA542">
        <v>127.8</v>
      </c>
      <c r="FB542">
        <v>130.5</v>
      </c>
      <c r="FC542">
        <v>119.5</v>
      </c>
      <c r="FE542">
        <v>125.5</v>
      </c>
      <c r="FF542">
        <v>113.2</v>
      </c>
      <c r="FG542">
        <v>128.6</v>
      </c>
      <c r="FH542">
        <v>128.6</v>
      </c>
      <c r="FI542">
        <v>119.6</v>
      </c>
      <c r="FJ542">
        <v>132.6</v>
      </c>
      <c r="FM542">
        <v>128.6</v>
      </c>
      <c r="FO542">
        <v>128.6</v>
      </c>
      <c r="FP542">
        <v>121.8</v>
      </c>
      <c r="FQ542">
        <v>131.1</v>
      </c>
      <c r="FR542">
        <v>120.6</v>
      </c>
      <c r="FS542">
        <v>115.3</v>
      </c>
      <c r="FT542">
        <v>129.1</v>
      </c>
      <c r="FU542">
        <v>144.30000000000001</v>
      </c>
      <c r="FW542">
        <v>153.19999999999999</v>
      </c>
      <c r="FX542">
        <v>123.9</v>
      </c>
      <c r="FY542">
        <v>122.2</v>
      </c>
      <c r="GA542">
        <v>126.7</v>
      </c>
      <c r="GC542">
        <v>126</v>
      </c>
      <c r="GD542">
        <v>127.8</v>
      </c>
      <c r="GE542">
        <v>122.2</v>
      </c>
      <c r="GF542">
        <v>118.6</v>
      </c>
      <c r="GH542">
        <v>97.3</v>
      </c>
      <c r="GI542">
        <v>96.8</v>
      </c>
      <c r="GJ542">
        <v>95.1</v>
      </c>
      <c r="GL542">
        <v>100</v>
      </c>
      <c r="GN542">
        <v>102.7</v>
      </c>
      <c r="GP542">
        <v>138.1</v>
      </c>
      <c r="GR542">
        <v>196.4</v>
      </c>
      <c r="GU542">
        <v>146.6</v>
      </c>
      <c r="GV542">
        <v>150.19999999999999</v>
      </c>
      <c r="GW542">
        <v>152</v>
      </c>
      <c r="GZ542">
        <v>180.9</v>
      </c>
      <c r="HA542">
        <v>180.7</v>
      </c>
      <c r="HB542">
        <v>205.1</v>
      </c>
      <c r="HC542">
        <v>180.9</v>
      </c>
      <c r="HD542">
        <v>168.7</v>
      </c>
      <c r="HE542">
        <v>173.3</v>
      </c>
      <c r="HH542">
        <v>128.4</v>
      </c>
      <c r="HI542">
        <v>18.2</v>
      </c>
      <c r="HL542">
        <v>156.9</v>
      </c>
      <c r="IA542">
        <v>120.5</v>
      </c>
      <c r="IE542">
        <v>131.9</v>
      </c>
      <c r="IH542">
        <v>118.4</v>
      </c>
      <c r="IN542">
        <v>162.6</v>
      </c>
      <c r="IQ542">
        <v>133.19999999999999</v>
      </c>
      <c r="IR542">
        <v>147.30000000000001</v>
      </c>
      <c r="IU542">
        <v>183.9</v>
      </c>
      <c r="IV542">
        <v>197.3</v>
      </c>
      <c r="IW542">
        <v>200.6</v>
      </c>
      <c r="IX542">
        <v>19.2</v>
      </c>
      <c r="IY542">
        <v>105.5</v>
      </c>
      <c r="JJ542">
        <v>175.4</v>
      </c>
      <c r="JL542">
        <v>13.1</v>
      </c>
      <c r="JQ542">
        <v>163</v>
      </c>
      <c r="JR542">
        <v>171.8</v>
      </c>
      <c r="JT542">
        <v>127.4</v>
      </c>
      <c r="JX542">
        <v>143.69999999999999</v>
      </c>
      <c r="JY542">
        <v>142.19999999999999</v>
      </c>
      <c r="JZ542">
        <v>137.4</v>
      </c>
      <c r="KA542">
        <v>133.80000000000001</v>
      </c>
      <c r="KB542">
        <v>142.1</v>
      </c>
      <c r="KC542">
        <v>143.4</v>
      </c>
      <c r="KD542">
        <v>134.69999999999999</v>
      </c>
      <c r="KE542">
        <v>134.4</v>
      </c>
      <c r="KF542">
        <v>402.7</v>
      </c>
      <c r="KG542">
        <v>128.9</v>
      </c>
      <c r="KH542">
        <v>126.5</v>
      </c>
      <c r="KI542">
        <v>136.80000000000001</v>
      </c>
      <c r="KJ542">
        <v>121.9</v>
      </c>
      <c r="KK542">
        <v>120.9</v>
      </c>
      <c r="KL542">
        <v>131.1</v>
      </c>
      <c r="KM542">
        <v>124.8</v>
      </c>
      <c r="KN542">
        <v>123.6</v>
      </c>
      <c r="KO542">
        <v>124.5</v>
      </c>
      <c r="KP542">
        <v>125.6</v>
      </c>
      <c r="KQ542">
        <v>145</v>
      </c>
      <c r="KR542">
        <v>153</v>
      </c>
      <c r="KT542">
        <v>14147000000</v>
      </c>
      <c r="KU542">
        <v>1333344000000</v>
      </c>
      <c r="KV542">
        <v>499385000000</v>
      </c>
      <c r="KW542">
        <v>159152000000</v>
      </c>
      <c r="KX542">
        <v>62722000000</v>
      </c>
      <c r="KY542">
        <v>38365333333.333336</v>
      </c>
      <c r="KZ542">
        <v>15182333333.333334</v>
      </c>
      <c r="LA542">
        <v>9174000000</v>
      </c>
      <c r="LB542">
        <v>39306000000</v>
      </c>
      <c r="LC542">
        <v>22178333333.333332</v>
      </c>
      <c r="LD542">
        <v>7619333333.333333</v>
      </c>
      <c r="LE542">
        <v>6178666666.666667</v>
      </c>
      <c r="LF542">
        <v>3329333333.3333335</v>
      </c>
      <c r="LG542">
        <v>35824666666.666664</v>
      </c>
      <c r="LH542">
        <v>19221000000</v>
      </c>
      <c r="LI542">
        <v>6910666666.666667</v>
      </c>
      <c r="LJ542">
        <v>5301333333.333333</v>
      </c>
      <c r="LK542">
        <v>3678333333.3333335</v>
      </c>
      <c r="LL542">
        <v>713333333.33333337</v>
      </c>
      <c r="LM542">
        <v>21299333333.333332</v>
      </c>
      <c r="LN542">
        <v>9852333333.333334</v>
      </c>
      <c r="LO542">
        <v>5688000000</v>
      </c>
      <c r="LP542">
        <v>1802333333.3333333</v>
      </c>
      <c r="LQ542">
        <v>3323333333.3333335</v>
      </c>
      <c r="LR542">
        <v>633333333.33333337</v>
      </c>
      <c r="LS542">
        <v>340233000000</v>
      </c>
      <c r="LT542">
        <v>133294666666.66667</v>
      </c>
      <c r="LU542">
        <v>116680333333.33333</v>
      </c>
      <c r="LV542">
        <v>16414000000</v>
      </c>
      <c r="LW542">
        <v>200666666.66666666</v>
      </c>
      <c r="LX542">
        <v>66179333333.333336</v>
      </c>
      <c r="LY542">
        <v>54570666666.666664</v>
      </c>
      <c r="LZ542">
        <v>32056666666.666668</v>
      </c>
      <c r="MA542">
        <v>19817000000</v>
      </c>
      <c r="MB542">
        <v>2697000000</v>
      </c>
      <c r="MC542">
        <v>11608333333.333334</v>
      </c>
      <c r="MD542">
        <v>40142666666.666664</v>
      </c>
      <c r="ME542">
        <v>36074333333.333336</v>
      </c>
      <c r="MF542">
        <v>4068333333.3333335</v>
      </c>
      <c r="MG542">
        <v>100616333333.33333</v>
      </c>
      <c r="MH542">
        <v>22311666666.666668</v>
      </c>
      <c r="MI542">
        <v>18321666666.666668</v>
      </c>
      <c r="MJ542">
        <v>18604666666.666668</v>
      </c>
      <c r="MK542">
        <v>13451333333.333334</v>
      </c>
      <c r="ML542">
        <v>14701000000</v>
      </c>
      <c r="MM542">
        <v>12540000000</v>
      </c>
      <c r="MN542">
        <v>686000000</v>
      </c>
      <c r="MO542">
        <v>833959000000</v>
      </c>
      <c r="MP542">
        <v>806688333333.33337</v>
      </c>
      <c r="MQ542">
        <v>249235333333.33334</v>
      </c>
      <c r="MR542">
        <v>204752000000</v>
      </c>
      <c r="MS542">
        <v>53303333333.333336</v>
      </c>
      <c r="MT542">
        <v>148905000000</v>
      </c>
      <c r="MU542">
        <v>2311666666.6666665</v>
      </c>
      <c r="MV542">
        <v>232333333.33333334</v>
      </c>
      <c r="MW542">
        <v>44483333333.333336</v>
      </c>
      <c r="MX542">
        <v>9830333333.333334</v>
      </c>
      <c r="MY542">
        <v>34653000000</v>
      </c>
      <c r="MZ542">
        <v>25304666666.666668</v>
      </c>
      <c r="NA542">
        <v>9348333333.333334</v>
      </c>
      <c r="NB542">
        <v>192432000000</v>
      </c>
      <c r="NC542">
        <v>87396000000</v>
      </c>
      <c r="ND542">
        <v>49615333333.333336</v>
      </c>
      <c r="NE542">
        <v>11709666666.666666</v>
      </c>
      <c r="NF542">
        <v>26071000000</v>
      </c>
      <c r="NG542">
        <v>105035666666.66667</v>
      </c>
      <c r="NH542">
        <v>88434000000</v>
      </c>
      <c r="NI542">
        <v>16601666666.666666</v>
      </c>
      <c r="NJ542">
        <v>41722000000</v>
      </c>
      <c r="NK542">
        <v>28328666666.666668</v>
      </c>
      <c r="NL542">
        <v>23078666666.666668</v>
      </c>
      <c r="NM542">
        <v>5250000000</v>
      </c>
      <c r="NN542">
        <v>13393666666.666666</v>
      </c>
      <c r="NO542">
        <v>4717333333.333333</v>
      </c>
      <c r="NP542">
        <v>8624666666.666666</v>
      </c>
      <c r="NQ542">
        <v>51333333.333333336</v>
      </c>
      <c r="NR542">
        <v>43390000000</v>
      </c>
      <c r="NS542">
        <v>17824666666.666668</v>
      </c>
      <c r="NT542">
        <v>13370666666.666666</v>
      </c>
      <c r="NU542">
        <v>8497666666.666667</v>
      </c>
      <c r="NV542">
        <v>3697333333.3333335</v>
      </c>
      <c r="NW542">
        <v>92415333333.333328</v>
      </c>
      <c r="NX542">
        <v>82314000000</v>
      </c>
      <c r="NY542">
        <v>79983666666.666672</v>
      </c>
      <c r="NZ542">
        <v>2330333333.3333335</v>
      </c>
      <c r="OA542">
        <v>10101333333.333334</v>
      </c>
      <c r="OB542">
        <v>85814333333.333328</v>
      </c>
      <c r="OC542">
        <v>43736333333.333336</v>
      </c>
      <c r="OD542">
        <v>24572000000</v>
      </c>
      <c r="OE542">
        <v>19164333333.333332</v>
      </c>
      <c r="OF542">
        <v>42078000000</v>
      </c>
      <c r="OG542">
        <v>17540333333.333332</v>
      </c>
      <c r="OH542">
        <v>800666666.66666663</v>
      </c>
      <c r="OI542">
        <v>15339000000</v>
      </c>
      <c r="OJ542">
        <v>8398000000</v>
      </c>
      <c r="OK542">
        <v>101679000000</v>
      </c>
      <c r="OL542">
        <v>24812000000</v>
      </c>
      <c r="OM542">
        <v>22156000000</v>
      </c>
      <c r="ON542">
        <v>2578000000</v>
      </c>
      <c r="OO542">
        <v>78000000</v>
      </c>
      <c r="OP542">
        <v>22419666666.666668</v>
      </c>
      <c r="OQ542">
        <v>13360666666.666666</v>
      </c>
      <c r="OR542">
        <v>5332000000</v>
      </c>
      <c r="OS542">
        <v>3727000000</v>
      </c>
      <c r="OT542">
        <v>23969333333.333332</v>
      </c>
      <c r="OU542">
        <v>14827000000</v>
      </c>
      <c r="OV542">
        <v>8322333333.333333</v>
      </c>
      <c r="OW542">
        <v>-6818000000</v>
      </c>
      <c r="OX542">
        <v>14626000000</v>
      </c>
      <c r="OY542">
        <v>21444000000</v>
      </c>
      <c r="OZ542">
        <v>27271000000</v>
      </c>
      <c r="PA542">
        <v>125192000000</v>
      </c>
      <c r="PB542">
        <v>97921333333.333328</v>
      </c>
    </row>
    <row r="543" spans="1:418" x14ac:dyDescent="0.45">
      <c r="A543" s="71">
        <v>33543</v>
      </c>
      <c r="B543">
        <v>137.80000000000001</v>
      </c>
      <c r="C543">
        <v>135.19999999999999</v>
      </c>
      <c r="D543">
        <v>148.19999999999999</v>
      </c>
      <c r="E543">
        <v>154.19999999999999</v>
      </c>
      <c r="F543">
        <v>144.80000000000001</v>
      </c>
      <c r="H543">
        <v>173.2</v>
      </c>
      <c r="I543">
        <v>176.3</v>
      </c>
      <c r="J543">
        <v>152.6</v>
      </c>
      <c r="K543">
        <v>152.6</v>
      </c>
      <c r="L543">
        <v>116.5</v>
      </c>
      <c r="M543">
        <v>107.4</v>
      </c>
      <c r="N543">
        <v>95.3</v>
      </c>
      <c r="O543">
        <v>93.5</v>
      </c>
      <c r="Q543">
        <v>113.4</v>
      </c>
      <c r="R543">
        <v>122.1</v>
      </c>
      <c r="S543">
        <v>100.1</v>
      </c>
      <c r="U543">
        <v>165.6</v>
      </c>
      <c r="V543">
        <v>196.1</v>
      </c>
      <c r="W543">
        <v>116.6</v>
      </c>
      <c r="AA543">
        <v>116.2</v>
      </c>
      <c r="AL543">
        <v>129.5</v>
      </c>
      <c r="AP543">
        <v>137.4</v>
      </c>
      <c r="AQ543">
        <v>136.69999999999999</v>
      </c>
      <c r="AR543">
        <v>135.80000000000001</v>
      </c>
      <c r="AS543">
        <v>148.19999999999999</v>
      </c>
      <c r="AT543">
        <v>149.69999999999999</v>
      </c>
      <c r="AU543">
        <v>125.3</v>
      </c>
      <c r="AW543">
        <v>127.3</v>
      </c>
      <c r="BC543">
        <v>117.6</v>
      </c>
      <c r="BD543">
        <v>149.4</v>
      </c>
      <c r="BG543">
        <v>131.30000000000001</v>
      </c>
      <c r="BH543">
        <v>132.5</v>
      </c>
      <c r="BI543">
        <v>131.6</v>
      </c>
      <c r="BJ543">
        <v>132.30000000000001</v>
      </c>
      <c r="BK543">
        <v>119.9</v>
      </c>
      <c r="BM543">
        <v>131</v>
      </c>
      <c r="BO543">
        <v>112.1</v>
      </c>
      <c r="BQ543">
        <v>139.9</v>
      </c>
      <c r="BR543">
        <v>141.1</v>
      </c>
      <c r="BS543">
        <v>137.19999999999999</v>
      </c>
      <c r="CB543">
        <v>150.19999999999999</v>
      </c>
      <c r="CF543">
        <v>166.7</v>
      </c>
      <c r="CG543">
        <v>113.2</v>
      </c>
      <c r="CH543">
        <v>126</v>
      </c>
      <c r="CJ543">
        <v>123.2</v>
      </c>
      <c r="CL543">
        <v>133.80000000000001</v>
      </c>
      <c r="CM543">
        <v>129</v>
      </c>
      <c r="CO543">
        <v>154.69999999999999</v>
      </c>
      <c r="CP543">
        <v>171.9</v>
      </c>
      <c r="CQ543">
        <v>189.5</v>
      </c>
      <c r="CR543">
        <v>177.2</v>
      </c>
      <c r="CS543">
        <v>141.1</v>
      </c>
      <c r="CU543">
        <v>209.5</v>
      </c>
      <c r="CW543">
        <v>154.30000000000001</v>
      </c>
      <c r="CX543">
        <v>141.9</v>
      </c>
      <c r="CZ543">
        <v>127.9</v>
      </c>
      <c r="DA543">
        <v>155.80000000000001</v>
      </c>
      <c r="DG543">
        <v>129.6</v>
      </c>
      <c r="DI543">
        <v>113.5</v>
      </c>
      <c r="DK543">
        <v>112.7</v>
      </c>
      <c r="DQ543">
        <v>127.6</v>
      </c>
      <c r="DR543">
        <v>131.1</v>
      </c>
      <c r="DS543">
        <v>119.2</v>
      </c>
      <c r="DV543">
        <v>131</v>
      </c>
      <c r="DX543">
        <v>105.7</v>
      </c>
      <c r="EB543">
        <v>138.19999999999999</v>
      </c>
      <c r="EC543">
        <v>147.9</v>
      </c>
      <c r="EE543">
        <v>133.1</v>
      </c>
      <c r="EF543">
        <v>138.30000000000001</v>
      </c>
      <c r="EI543">
        <v>110.6</v>
      </c>
      <c r="EK543">
        <v>139.30000000000001</v>
      </c>
      <c r="EP543">
        <v>144.4</v>
      </c>
      <c r="EQ543">
        <v>139.30000000000001</v>
      </c>
      <c r="ER543">
        <v>139.80000000000001</v>
      </c>
      <c r="EV543">
        <v>131.6</v>
      </c>
      <c r="EW543">
        <v>159</v>
      </c>
      <c r="EY543">
        <v>131</v>
      </c>
      <c r="EZ543">
        <v>125.5</v>
      </c>
      <c r="FA543">
        <v>128</v>
      </c>
      <c r="FB543">
        <v>130.69999999999999</v>
      </c>
      <c r="FC543">
        <v>119.3</v>
      </c>
      <c r="FE543">
        <v>127</v>
      </c>
      <c r="FF543">
        <v>114.1</v>
      </c>
      <c r="FG543">
        <v>129.9</v>
      </c>
      <c r="FH543">
        <v>129.69999999999999</v>
      </c>
      <c r="FI543">
        <v>119.6</v>
      </c>
      <c r="FJ543">
        <v>134.4</v>
      </c>
      <c r="FM543">
        <v>131</v>
      </c>
      <c r="FO543">
        <v>131</v>
      </c>
      <c r="FP543">
        <v>122.3</v>
      </c>
      <c r="FQ543">
        <v>132</v>
      </c>
      <c r="FR543">
        <v>122</v>
      </c>
      <c r="FS543">
        <v>115.8</v>
      </c>
      <c r="FT543">
        <v>130.19999999999999</v>
      </c>
      <c r="FU543">
        <v>145.4</v>
      </c>
      <c r="FW543">
        <v>153.19999999999999</v>
      </c>
      <c r="FX543">
        <v>124.5</v>
      </c>
      <c r="FY543">
        <v>122.7</v>
      </c>
      <c r="GA543">
        <v>127</v>
      </c>
      <c r="GC543">
        <v>126.3</v>
      </c>
      <c r="GD543">
        <v>128.19999999999999</v>
      </c>
      <c r="GE543">
        <v>122.8</v>
      </c>
      <c r="GF543">
        <v>119</v>
      </c>
      <c r="GH543">
        <v>98.4</v>
      </c>
      <c r="GI543">
        <v>97.7</v>
      </c>
      <c r="GJ543">
        <v>96.2</v>
      </c>
      <c r="GL543">
        <v>100.5</v>
      </c>
      <c r="GN543">
        <v>102.9</v>
      </c>
      <c r="GP543">
        <v>138.5</v>
      </c>
      <c r="GR543">
        <v>197.4</v>
      </c>
      <c r="GU543">
        <v>147.19999999999999</v>
      </c>
      <c r="GV543">
        <v>150.6</v>
      </c>
      <c r="GW543">
        <v>151.80000000000001</v>
      </c>
      <c r="GZ543">
        <v>181.9</v>
      </c>
      <c r="HA543">
        <v>181.7</v>
      </c>
      <c r="HB543">
        <v>206.2</v>
      </c>
      <c r="HC543">
        <v>182</v>
      </c>
      <c r="HD543">
        <v>169.4</v>
      </c>
      <c r="HE543">
        <v>174</v>
      </c>
      <c r="HH543">
        <v>129.19999999999999</v>
      </c>
      <c r="HI543">
        <v>18.399999999999999</v>
      </c>
      <c r="HL543">
        <v>158.5</v>
      </c>
      <c r="IA543">
        <v>120.3</v>
      </c>
      <c r="IE543">
        <v>131.80000000000001</v>
      </c>
      <c r="IH543">
        <v>118.3</v>
      </c>
      <c r="IN543">
        <v>163.6</v>
      </c>
      <c r="IQ543">
        <v>132.19999999999999</v>
      </c>
      <c r="IR543">
        <v>147.69999999999999</v>
      </c>
      <c r="IU543">
        <v>184.3</v>
      </c>
      <c r="IV543">
        <v>198.4</v>
      </c>
      <c r="IW543">
        <v>201.8</v>
      </c>
      <c r="IX543">
        <v>19.399999999999999</v>
      </c>
      <c r="IY543">
        <v>105.5</v>
      </c>
      <c r="JJ543">
        <v>176.5</v>
      </c>
      <c r="JL543">
        <v>13.3</v>
      </c>
      <c r="JQ543">
        <v>163.6</v>
      </c>
      <c r="JR543">
        <v>172.5</v>
      </c>
      <c r="JT543">
        <v>128.1</v>
      </c>
      <c r="JX543">
        <v>144.19999999999999</v>
      </c>
      <c r="JY543">
        <v>142.69999999999999</v>
      </c>
      <c r="JZ543">
        <v>138</v>
      </c>
      <c r="KA543">
        <v>134.4</v>
      </c>
      <c r="KB543">
        <v>142.6</v>
      </c>
      <c r="KC543">
        <v>144</v>
      </c>
      <c r="KD543">
        <v>135.30000000000001</v>
      </c>
      <c r="KE543">
        <v>135</v>
      </c>
      <c r="KF543">
        <v>402.7</v>
      </c>
      <c r="KG543">
        <v>129.9</v>
      </c>
      <c r="KH543">
        <v>126.8</v>
      </c>
      <c r="KI543">
        <v>137.4</v>
      </c>
      <c r="KJ543">
        <v>122.5</v>
      </c>
      <c r="KK543">
        <v>121.6</v>
      </c>
      <c r="KL543">
        <v>131.6</v>
      </c>
      <c r="KM543">
        <v>125.5</v>
      </c>
      <c r="KN543">
        <v>124.4</v>
      </c>
      <c r="KO543">
        <v>125.2</v>
      </c>
      <c r="KP543">
        <v>126.1</v>
      </c>
      <c r="KQ543">
        <v>145.30000000000001</v>
      </c>
      <c r="KR543">
        <v>153.5</v>
      </c>
      <c r="KT543">
        <v>14147000000</v>
      </c>
      <c r="KU543">
        <v>1333344000000</v>
      </c>
      <c r="KV543">
        <v>499385000000</v>
      </c>
      <c r="KW543">
        <v>159152000000</v>
      </c>
      <c r="KX543">
        <v>62722000000</v>
      </c>
      <c r="KY543">
        <v>38365333333.333336</v>
      </c>
      <c r="KZ543">
        <v>15182333333.333334</v>
      </c>
      <c r="LA543">
        <v>9174000000</v>
      </c>
      <c r="LB543">
        <v>39306000000</v>
      </c>
      <c r="LC543">
        <v>22178333333.333332</v>
      </c>
      <c r="LD543">
        <v>7619333333.333333</v>
      </c>
      <c r="LE543">
        <v>6178666666.666667</v>
      </c>
      <c r="LF543">
        <v>3329333333.3333335</v>
      </c>
      <c r="LG543">
        <v>35824666666.666664</v>
      </c>
      <c r="LH543">
        <v>19221000000</v>
      </c>
      <c r="LI543">
        <v>6910666666.666667</v>
      </c>
      <c r="LJ543">
        <v>5301333333.333333</v>
      </c>
      <c r="LK543">
        <v>3678333333.3333335</v>
      </c>
      <c r="LL543">
        <v>713333333.33333337</v>
      </c>
      <c r="LM543">
        <v>21299333333.333332</v>
      </c>
      <c r="LN543">
        <v>9852333333.333334</v>
      </c>
      <c r="LO543">
        <v>5688000000</v>
      </c>
      <c r="LP543">
        <v>1802333333.3333333</v>
      </c>
      <c r="LQ543">
        <v>3323333333.3333335</v>
      </c>
      <c r="LR543">
        <v>633333333.33333337</v>
      </c>
      <c r="LS543">
        <v>340233000000</v>
      </c>
      <c r="LT543">
        <v>133294666666.66667</v>
      </c>
      <c r="LU543">
        <v>116680333333.33333</v>
      </c>
      <c r="LV543">
        <v>16414000000</v>
      </c>
      <c r="LW543">
        <v>200666666.66666666</v>
      </c>
      <c r="LX543">
        <v>66179333333.333336</v>
      </c>
      <c r="LY543">
        <v>54570666666.666664</v>
      </c>
      <c r="LZ543">
        <v>32056666666.666668</v>
      </c>
      <c r="MA543">
        <v>19817000000</v>
      </c>
      <c r="MB543">
        <v>2697000000</v>
      </c>
      <c r="MC543">
        <v>11608333333.333334</v>
      </c>
      <c r="MD543">
        <v>40142666666.666664</v>
      </c>
      <c r="ME543">
        <v>36074333333.333336</v>
      </c>
      <c r="MF543">
        <v>4068333333.3333335</v>
      </c>
      <c r="MG543">
        <v>100616333333.33333</v>
      </c>
      <c r="MH543">
        <v>22311666666.666668</v>
      </c>
      <c r="MI543">
        <v>18321666666.666668</v>
      </c>
      <c r="MJ543">
        <v>18604666666.666668</v>
      </c>
      <c r="MK543">
        <v>13451333333.333334</v>
      </c>
      <c r="ML543">
        <v>14701000000</v>
      </c>
      <c r="MM543">
        <v>12540000000</v>
      </c>
      <c r="MN543">
        <v>686000000</v>
      </c>
      <c r="MO543">
        <v>833959000000</v>
      </c>
      <c r="MP543">
        <v>806688333333.33337</v>
      </c>
      <c r="MQ543">
        <v>249235333333.33334</v>
      </c>
      <c r="MR543">
        <v>204752000000</v>
      </c>
      <c r="MS543">
        <v>53303333333.333336</v>
      </c>
      <c r="MT543">
        <v>148905000000</v>
      </c>
      <c r="MU543">
        <v>2311666666.6666665</v>
      </c>
      <c r="MV543">
        <v>232333333.33333334</v>
      </c>
      <c r="MW543">
        <v>44483333333.333336</v>
      </c>
      <c r="MX543">
        <v>9830333333.333334</v>
      </c>
      <c r="MY543">
        <v>34653000000</v>
      </c>
      <c r="MZ543">
        <v>25304666666.666668</v>
      </c>
      <c r="NA543">
        <v>9348333333.333334</v>
      </c>
      <c r="NB543">
        <v>192432000000</v>
      </c>
      <c r="NC543">
        <v>87396000000</v>
      </c>
      <c r="ND543">
        <v>49615333333.333336</v>
      </c>
      <c r="NE543">
        <v>11709666666.666666</v>
      </c>
      <c r="NF543">
        <v>26071000000</v>
      </c>
      <c r="NG543">
        <v>105035666666.66667</v>
      </c>
      <c r="NH543">
        <v>88434000000</v>
      </c>
      <c r="NI543">
        <v>16601666666.666666</v>
      </c>
      <c r="NJ543">
        <v>41722000000</v>
      </c>
      <c r="NK543">
        <v>28328666666.666668</v>
      </c>
      <c r="NL543">
        <v>23078666666.666668</v>
      </c>
      <c r="NM543">
        <v>5250000000</v>
      </c>
      <c r="NN543">
        <v>13393666666.666666</v>
      </c>
      <c r="NO543">
        <v>4717333333.333333</v>
      </c>
      <c r="NP543">
        <v>8624666666.666666</v>
      </c>
      <c r="NQ543">
        <v>51333333.333333336</v>
      </c>
      <c r="NR543">
        <v>43390000000</v>
      </c>
      <c r="NS543">
        <v>17824666666.666668</v>
      </c>
      <c r="NT543">
        <v>13370666666.666666</v>
      </c>
      <c r="NU543">
        <v>8497666666.666667</v>
      </c>
      <c r="NV543">
        <v>3697333333.3333335</v>
      </c>
      <c r="NW543">
        <v>92415333333.333328</v>
      </c>
      <c r="NX543">
        <v>82314000000</v>
      </c>
      <c r="NY543">
        <v>79983666666.666672</v>
      </c>
      <c r="NZ543">
        <v>2330333333.3333335</v>
      </c>
      <c r="OA543">
        <v>10101333333.333334</v>
      </c>
      <c r="OB543">
        <v>85814333333.333328</v>
      </c>
      <c r="OC543">
        <v>43736333333.333336</v>
      </c>
      <c r="OD543">
        <v>24572000000</v>
      </c>
      <c r="OE543">
        <v>19164333333.333332</v>
      </c>
      <c r="OF543">
        <v>42078000000</v>
      </c>
      <c r="OG543">
        <v>17540333333.333332</v>
      </c>
      <c r="OH543">
        <v>800666666.66666663</v>
      </c>
      <c r="OI543">
        <v>15339000000</v>
      </c>
      <c r="OJ543">
        <v>8398000000</v>
      </c>
      <c r="OK543">
        <v>101679000000</v>
      </c>
      <c r="OL543">
        <v>24812000000</v>
      </c>
      <c r="OM543">
        <v>22156000000</v>
      </c>
      <c r="ON543">
        <v>2578000000</v>
      </c>
      <c r="OO543">
        <v>78000000</v>
      </c>
      <c r="OP543">
        <v>22419666666.666668</v>
      </c>
      <c r="OQ543">
        <v>13360666666.666666</v>
      </c>
      <c r="OR543">
        <v>5332000000</v>
      </c>
      <c r="OS543">
        <v>3727000000</v>
      </c>
      <c r="OT543">
        <v>23969333333.333332</v>
      </c>
      <c r="OU543">
        <v>14827000000</v>
      </c>
      <c r="OV543">
        <v>8322333333.333333</v>
      </c>
      <c r="OW543">
        <v>-6818000000</v>
      </c>
      <c r="OX543">
        <v>14626000000</v>
      </c>
      <c r="OY543">
        <v>21444000000</v>
      </c>
      <c r="OZ543">
        <v>27271000000</v>
      </c>
      <c r="PA543">
        <v>125192000000</v>
      </c>
      <c r="PB543">
        <v>97921333333.333328</v>
      </c>
    </row>
    <row r="544" spans="1:418" x14ac:dyDescent="0.45">
      <c r="A544" s="71">
        <v>33573</v>
      </c>
      <c r="B544">
        <v>138.19999999999999</v>
      </c>
      <c r="C544">
        <v>135.6</v>
      </c>
      <c r="D544">
        <v>148.9</v>
      </c>
      <c r="E544">
        <v>154.80000000000001</v>
      </c>
      <c r="F544">
        <v>145.1</v>
      </c>
      <c r="H544">
        <v>174.1</v>
      </c>
      <c r="I544">
        <v>179.2</v>
      </c>
      <c r="J544">
        <v>153.19999999999999</v>
      </c>
      <c r="K544">
        <v>153.19999999999999</v>
      </c>
      <c r="L544">
        <v>116.8</v>
      </c>
      <c r="M544">
        <v>107.8</v>
      </c>
      <c r="N544">
        <v>93.8</v>
      </c>
      <c r="O544">
        <v>91.3</v>
      </c>
      <c r="Q544">
        <v>114</v>
      </c>
      <c r="R544">
        <v>123.9</v>
      </c>
      <c r="S544">
        <v>98.7</v>
      </c>
      <c r="U544">
        <v>166.3</v>
      </c>
      <c r="V544">
        <v>197.9</v>
      </c>
      <c r="W544">
        <v>116.7</v>
      </c>
      <c r="AA544">
        <v>116.2</v>
      </c>
      <c r="AL544">
        <v>129.69999999999999</v>
      </c>
      <c r="AP544">
        <v>137.6</v>
      </c>
      <c r="AQ544">
        <v>137</v>
      </c>
      <c r="AR544">
        <v>136</v>
      </c>
      <c r="AS544">
        <v>148</v>
      </c>
      <c r="AT544">
        <v>150</v>
      </c>
      <c r="AU544">
        <v>126.6</v>
      </c>
      <c r="AW544">
        <v>127.2</v>
      </c>
      <c r="BC544">
        <v>117.6</v>
      </c>
      <c r="BD544">
        <v>149.1</v>
      </c>
      <c r="BG544">
        <v>131.80000000000001</v>
      </c>
      <c r="BH544">
        <v>132.5</v>
      </c>
      <c r="BI544">
        <v>131.4</v>
      </c>
      <c r="BJ544">
        <v>132.30000000000001</v>
      </c>
      <c r="BK544">
        <v>119.6</v>
      </c>
      <c r="BM544">
        <v>129.6</v>
      </c>
      <c r="BO544">
        <v>108.6</v>
      </c>
      <c r="BQ544">
        <v>136.9</v>
      </c>
      <c r="BR544">
        <v>141.1</v>
      </c>
      <c r="BS544">
        <v>138.80000000000001</v>
      </c>
      <c r="CB544">
        <v>150.9</v>
      </c>
      <c r="CF544">
        <v>167.7</v>
      </c>
      <c r="CG544">
        <v>119.2</v>
      </c>
      <c r="CH544">
        <v>126.8</v>
      </c>
      <c r="CJ544">
        <v>124.1</v>
      </c>
      <c r="CL544">
        <v>134.69999999999999</v>
      </c>
      <c r="CM544">
        <v>130.1</v>
      </c>
      <c r="CO544">
        <v>154.5</v>
      </c>
      <c r="CP544">
        <v>171.4</v>
      </c>
      <c r="CQ544">
        <v>192.8</v>
      </c>
      <c r="CR544">
        <v>182.5</v>
      </c>
      <c r="CS544">
        <v>138.69999999999999</v>
      </c>
      <c r="CU544">
        <v>211.9</v>
      </c>
      <c r="CW544">
        <v>150.1</v>
      </c>
      <c r="CX544">
        <v>140.1</v>
      </c>
      <c r="CZ544">
        <v>124.5</v>
      </c>
      <c r="DA544">
        <v>159.9</v>
      </c>
      <c r="DG544">
        <v>130.30000000000001</v>
      </c>
      <c r="DI544">
        <v>113.5</v>
      </c>
      <c r="DK544">
        <v>113.2</v>
      </c>
      <c r="DQ544">
        <v>127.8</v>
      </c>
      <c r="DR544">
        <v>131.69999999999999</v>
      </c>
      <c r="DS544">
        <v>119.7</v>
      </c>
      <c r="DV544">
        <v>130.4</v>
      </c>
      <c r="DX544">
        <v>105.7</v>
      </c>
      <c r="EB544">
        <v>138.6</v>
      </c>
      <c r="EC544">
        <v>149</v>
      </c>
      <c r="EE544">
        <v>132.80000000000001</v>
      </c>
      <c r="EF544">
        <v>139.5</v>
      </c>
      <c r="EI544">
        <v>110.6</v>
      </c>
      <c r="EK544">
        <v>139.6</v>
      </c>
      <c r="EP544">
        <v>144.6</v>
      </c>
      <c r="EQ544">
        <v>139.30000000000001</v>
      </c>
      <c r="ER544">
        <v>139.80000000000001</v>
      </c>
      <c r="EV544">
        <v>131.69999999999999</v>
      </c>
      <c r="EW544">
        <v>159.30000000000001</v>
      </c>
      <c r="EY544">
        <v>130.69999999999999</v>
      </c>
      <c r="EZ544">
        <v>125.6</v>
      </c>
      <c r="FA544">
        <v>128.1</v>
      </c>
      <c r="FB544">
        <v>131.4</v>
      </c>
      <c r="FC544">
        <v>119.7</v>
      </c>
      <c r="FE544">
        <v>126.4</v>
      </c>
      <c r="FF544">
        <v>115</v>
      </c>
      <c r="FG544">
        <v>130</v>
      </c>
      <c r="FH544">
        <v>129.80000000000001</v>
      </c>
      <c r="FI544">
        <v>119.7</v>
      </c>
      <c r="FJ544">
        <v>132.5</v>
      </c>
      <c r="FM544">
        <v>131.6</v>
      </c>
      <c r="FO544">
        <v>131.6</v>
      </c>
      <c r="FP544">
        <v>122.5</v>
      </c>
      <c r="FQ544">
        <v>129.9</v>
      </c>
      <c r="FR544">
        <v>122.3</v>
      </c>
      <c r="FS544">
        <v>116.7</v>
      </c>
      <c r="FT544">
        <v>129.19999999999999</v>
      </c>
      <c r="FU544">
        <v>139.6</v>
      </c>
      <c r="FW544">
        <v>146.1</v>
      </c>
      <c r="FX544">
        <v>125.1</v>
      </c>
      <c r="FY544">
        <v>123.2</v>
      </c>
      <c r="GA544">
        <v>127.5</v>
      </c>
      <c r="GC544">
        <v>126.8</v>
      </c>
      <c r="GD544">
        <v>128.6</v>
      </c>
      <c r="GE544">
        <v>123.1</v>
      </c>
      <c r="GF544">
        <v>119.1</v>
      </c>
      <c r="GH544">
        <v>99.5</v>
      </c>
      <c r="GI544">
        <v>98.8</v>
      </c>
      <c r="GJ544">
        <v>97.5</v>
      </c>
      <c r="GL544">
        <v>101.8</v>
      </c>
      <c r="GN544">
        <v>103.2</v>
      </c>
      <c r="GP544">
        <v>138.6</v>
      </c>
      <c r="GR544">
        <v>197.8</v>
      </c>
      <c r="GU544">
        <v>149.19999999999999</v>
      </c>
      <c r="GV544">
        <v>153.1</v>
      </c>
      <c r="GW544">
        <v>152</v>
      </c>
      <c r="GZ544">
        <v>183.1</v>
      </c>
      <c r="HA544">
        <v>182.1</v>
      </c>
      <c r="HB544">
        <v>207.4</v>
      </c>
      <c r="HC544">
        <v>183.4</v>
      </c>
      <c r="HD544">
        <v>170.4</v>
      </c>
      <c r="HE544">
        <v>175</v>
      </c>
      <c r="HH544">
        <v>129.69999999999999</v>
      </c>
      <c r="HI544">
        <v>18.5</v>
      </c>
      <c r="HL544">
        <v>160</v>
      </c>
      <c r="IA544">
        <v>119.6</v>
      </c>
      <c r="IE544">
        <v>130.9</v>
      </c>
      <c r="IH544">
        <v>118.9</v>
      </c>
      <c r="IN544">
        <v>161</v>
      </c>
      <c r="IQ544">
        <v>132.4</v>
      </c>
      <c r="IR544">
        <v>147.69999999999999</v>
      </c>
      <c r="IU544">
        <v>185</v>
      </c>
      <c r="IV544">
        <v>199.6</v>
      </c>
      <c r="IW544">
        <v>203.1</v>
      </c>
      <c r="IX544">
        <v>19.5</v>
      </c>
      <c r="IY544">
        <v>106</v>
      </c>
      <c r="JJ544">
        <v>177.4</v>
      </c>
      <c r="JL544">
        <v>13.4</v>
      </c>
      <c r="JQ544">
        <v>164</v>
      </c>
      <c r="JR544">
        <v>173.4</v>
      </c>
      <c r="JT544">
        <v>128.69999999999999</v>
      </c>
      <c r="JX544">
        <v>144.69999999999999</v>
      </c>
      <c r="JY544">
        <v>143.1</v>
      </c>
      <c r="JZ544">
        <v>138.5</v>
      </c>
      <c r="KA544">
        <v>134.80000000000001</v>
      </c>
      <c r="KB544">
        <v>142.9</v>
      </c>
      <c r="KC544">
        <v>144.30000000000001</v>
      </c>
      <c r="KD544">
        <v>135.69999999999999</v>
      </c>
      <c r="KE544">
        <v>135.30000000000001</v>
      </c>
      <c r="KF544">
        <v>402.7</v>
      </c>
      <c r="KG544">
        <v>129.4</v>
      </c>
      <c r="KH544">
        <v>127.4</v>
      </c>
      <c r="KI544">
        <v>137.5</v>
      </c>
      <c r="KJ544">
        <v>122.7</v>
      </c>
      <c r="KK544">
        <v>121.8</v>
      </c>
      <c r="KL544">
        <v>131.69999999999999</v>
      </c>
      <c r="KM544">
        <v>125.7</v>
      </c>
      <c r="KN544">
        <v>124.7</v>
      </c>
      <c r="KO544">
        <v>126</v>
      </c>
      <c r="KP544">
        <v>126.7</v>
      </c>
      <c r="KQ544">
        <v>145.80000000000001</v>
      </c>
      <c r="KR544">
        <v>154.1</v>
      </c>
      <c r="KT544">
        <v>14147000000</v>
      </c>
      <c r="KU544">
        <v>1333344000000</v>
      </c>
      <c r="KV544">
        <v>499385000000</v>
      </c>
      <c r="KW544">
        <v>159152000000</v>
      </c>
      <c r="KX544">
        <v>62722000000</v>
      </c>
      <c r="KY544">
        <v>38365333333.333336</v>
      </c>
      <c r="KZ544">
        <v>15182333333.333334</v>
      </c>
      <c r="LA544">
        <v>9174000000</v>
      </c>
      <c r="LB544">
        <v>39306000000</v>
      </c>
      <c r="LC544">
        <v>22178333333.333332</v>
      </c>
      <c r="LD544">
        <v>7619333333.333333</v>
      </c>
      <c r="LE544">
        <v>6178666666.666667</v>
      </c>
      <c r="LF544">
        <v>3329333333.3333335</v>
      </c>
      <c r="LG544">
        <v>35824666666.666664</v>
      </c>
      <c r="LH544">
        <v>19221000000</v>
      </c>
      <c r="LI544">
        <v>6910666666.666667</v>
      </c>
      <c r="LJ544">
        <v>5301333333.333333</v>
      </c>
      <c r="LK544">
        <v>3678333333.3333335</v>
      </c>
      <c r="LL544">
        <v>713333333.33333337</v>
      </c>
      <c r="LM544">
        <v>21299333333.333332</v>
      </c>
      <c r="LN544">
        <v>9852333333.333334</v>
      </c>
      <c r="LO544">
        <v>5688000000</v>
      </c>
      <c r="LP544">
        <v>1802333333.3333333</v>
      </c>
      <c r="LQ544">
        <v>3323333333.3333335</v>
      </c>
      <c r="LR544">
        <v>633333333.33333337</v>
      </c>
      <c r="LS544">
        <v>340233000000</v>
      </c>
      <c r="LT544">
        <v>133294666666.66667</v>
      </c>
      <c r="LU544">
        <v>116680333333.33333</v>
      </c>
      <c r="LV544">
        <v>16414000000</v>
      </c>
      <c r="LW544">
        <v>200666666.66666666</v>
      </c>
      <c r="LX544">
        <v>66179333333.333336</v>
      </c>
      <c r="LY544">
        <v>54570666666.666664</v>
      </c>
      <c r="LZ544">
        <v>32056666666.666668</v>
      </c>
      <c r="MA544">
        <v>19817000000</v>
      </c>
      <c r="MB544">
        <v>2697000000</v>
      </c>
      <c r="MC544">
        <v>11608333333.333334</v>
      </c>
      <c r="MD544">
        <v>40142666666.666664</v>
      </c>
      <c r="ME544">
        <v>36074333333.333336</v>
      </c>
      <c r="MF544">
        <v>4068333333.3333335</v>
      </c>
      <c r="MG544">
        <v>100616333333.33333</v>
      </c>
      <c r="MH544">
        <v>22311666666.666668</v>
      </c>
      <c r="MI544">
        <v>18321666666.666668</v>
      </c>
      <c r="MJ544">
        <v>18604666666.666668</v>
      </c>
      <c r="MK544">
        <v>13451333333.333334</v>
      </c>
      <c r="ML544">
        <v>14701000000</v>
      </c>
      <c r="MM544">
        <v>12540000000</v>
      </c>
      <c r="MN544">
        <v>686000000</v>
      </c>
      <c r="MO544">
        <v>833959000000</v>
      </c>
      <c r="MP544">
        <v>806688333333.33337</v>
      </c>
      <c r="MQ544">
        <v>249235333333.33334</v>
      </c>
      <c r="MR544">
        <v>204752000000</v>
      </c>
      <c r="MS544">
        <v>53303333333.333336</v>
      </c>
      <c r="MT544">
        <v>148905000000</v>
      </c>
      <c r="MU544">
        <v>2311666666.6666665</v>
      </c>
      <c r="MV544">
        <v>232333333.33333334</v>
      </c>
      <c r="MW544">
        <v>44483333333.333336</v>
      </c>
      <c r="MX544">
        <v>9830333333.333334</v>
      </c>
      <c r="MY544">
        <v>34653000000</v>
      </c>
      <c r="MZ544">
        <v>25304666666.666668</v>
      </c>
      <c r="NA544">
        <v>9348333333.333334</v>
      </c>
      <c r="NB544">
        <v>192432000000</v>
      </c>
      <c r="NC544">
        <v>87396000000</v>
      </c>
      <c r="ND544">
        <v>49615333333.333336</v>
      </c>
      <c r="NE544">
        <v>11709666666.666666</v>
      </c>
      <c r="NF544">
        <v>26071000000</v>
      </c>
      <c r="NG544">
        <v>105035666666.66667</v>
      </c>
      <c r="NH544">
        <v>88434000000</v>
      </c>
      <c r="NI544">
        <v>16601666666.666666</v>
      </c>
      <c r="NJ544">
        <v>41722000000</v>
      </c>
      <c r="NK544">
        <v>28328666666.666668</v>
      </c>
      <c r="NL544">
        <v>23078666666.666668</v>
      </c>
      <c r="NM544">
        <v>5250000000</v>
      </c>
      <c r="NN544">
        <v>13393666666.666666</v>
      </c>
      <c r="NO544">
        <v>4717333333.333333</v>
      </c>
      <c r="NP544">
        <v>8624666666.666666</v>
      </c>
      <c r="NQ544">
        <v>51333333.333333336</v>
      </c>
      <c r="NR544">
        <v>43390000000</v>
      </c>
      <c r="NS544">
        <v>17824666666.666668</v>
      </c>
      <c r="NT544">
        <v>13370666666.666666</v>
      </c>
      <c r="NU544">
        <v>8497666666.666667</v>
      </c>
      <c r="NV544">
        <v>3697333333.3333335</v>
      </c>
      <c r="NW544">
        <v>92415333333.333328</v>
      </c>
      <c r="NX544">
        <v>82314000000</v>
      </c>
      <c r="NY544">
        <v>79983666666.666672</v>
      </c>
      <c r="NZ544">
        <v>2330333333.3333335</v>
      </c>
      <c r="OA544">
        <v>10101333333.333334</v>
      </c>
      <c r="OB544">
        <v>85814333333.333328</v>
      </c>
      <c r="OC544">
        <v>43736333333.333336</v>
      </c>
      <c r="OD544">
        <v>24572000000</v>
      </c>
      <c r="OE544">
        <v>19164333333.333332</v>
      </c>
      <c r="OF544">
        <v>42078000000</v>
      </c>
      <c r="OG544">
        <v>17540333333.333332</v>
      </c>
      <c r="OH544">
        <v>800666666.66666663</v>
      </c>
      <c r="OI544">
        <v>15339000000</v>
      </c>
      <c r="OJ544">
        <v>8398000000</v>
      </c>
      <c r="OK544">
        <v>101679000000</v>
      </c>
      <c r="OL544">
        <v>24812000000</v>
      </c>
      <c r="OM544">
        <v>22156000000</v>
      </c>
      <c r="ON544">
        <v>2578000000</v>
      </c>
      <c r="OO544">
        <v>78000000</v>
      </c>
      <c r="OP544">
        <v>22419666666.666668</v>
      </c>
      <c r="OQ544">
        <v>13360666666.666666</v>
      </c>
      <c r="OR544">
        <v>5332000000</v>
      </c>
      <c r="OS544">
        <v>3727000000</v>
      </c>
      <c r="OT544">
        <v>23969333333.333332</v>
      </c>
      <c r="OU544">
        <v>14827000000</v>
      </c>
      <c r="OV544">
        <v>8322333333.333333</v>
      </c>
      <c r="OW544">
        <v>-6818000000</v>
      </c>
      <c r="OX544">
        <v>14626000000</v>
      </c>
      <c r="OY544">
        <v>21444000000</v>
      </c>
      <c r="OZ544">
        <v>27271000000</v>
      </c>
      <c r="PA544">
        <v>125192000000</v>
      </c>
      <c r="PB544">
        <v>97921333333.333328</v>
      </c>
    </row>
    <row r="545" spans="1:418" x14ac:dyDescent="0.45">
      <c r="A545" s="71">
        <v>33604</v>
      </c>
      <c r="B545">
        <v>138.30000000000001</v>
      </c>
      <c r="C545">
        <v>135.9</v>
      </c>
      <c r="D545">
        <v>149.4</v>
      </c>
      <c r="E545">
        <v>155.19999999999999</v>
      </c>
      <c r="F545">
        <v>145.4</v>
      </c>
      <c r="H545">
        <v>175.3</v>
      </c>
      <c r="I545">
        <v>182.9</v>
      </c>
      <c r="J545">
        <v>153.5</v>
      </c>
      <c r="K545">
        <v>153.5</v>
      </c>
      <c r="L545">
        <v>116.5</v>
      </c>
      <c r="M545">
        <v>107</v>
      </c>
      <c r="N545">
        <v>89.3</v>
      </c>
      <c r="O545">
        <v>86.8</v>
      </c>
      <c r="Q545">
        <v>113.7</v>
      </c>
      <c r="R545">
        <v>123.2</v>
      </c>
      <c r="S545">
        <v>99</v>
      </c>
      <c r="U545">
        <v>166.9</v>
      </c>
      <c r="V545">
        <v>199.1</v>
      </c>
      <c r="W545">
        <v>117</v>
      </c>
      <c r="AA545">
        <v>116.8</v>
      </c>
      <c r="AL545">
        <v>129.6</v>
      </c>
      <c r="AP545">
        <v>137.30000000000001</v>
      </c>
      <c r="AQ545">
        <v>136.6</v>
      </c>
      <c r="AR545">
        <v>135.19999999999999</v>
      </c>
      <c r="AS545">
        <v>148.80000000000001</v>
      </c>
      <c r="AT545">
        <v>150.80000000000001</v>
      </c>
      <c r="AU545">
        <v>128.80000000000001</v>
      </c>
      <c r="AV545">
        <v>172.9</v>
      </c>
      <c r="AW545">
        <v>126.2</v>
      </c>
      <c r="AX545">
        <v>147.69999999999999</v>
      </c>
      <c r="BC545">
        <v>117.6</v>
      </c>
      <c r="BD545">
        <v>149.9</v>
      </c>
      <c r="BG545">
        <v>130.5</v>
      </c>
      <c r="BH545">
        <v>131.80000000000001</v>
      </c>
      <c r="BI545">
        <v>130.1</v>
      </c>
      <c r="BJ545">
        <v>130.80000000000001</v>
      </c>
      <c r="BK545">
        <v>119.2</v>
      </c>
      <c r="BM545">
        <v>128.69999999999999</v>
      </c>
      <c r="BO545">
        <v>106.9</v>
      </c>
      <c r="BQ545">
        <v>136.30000000000001</v>
      </c>
      <c r="BR545">
        <v>141.1</v>
      </c>
      <c r="BS545">
        <v>137.5</v>
      </c>
      <c r="CB545">
        <v>151.1</v>
      </c>
      <c r="CF545">
        <v>168</v>
      </c>
      <c r="CG545">
        <v>110</v>
      </c>
      <c r="CH545">
        <v>128.19999999999999</v>
      </c>
      <c r="CJ545">
        <v>125.9</v>
      </c>
      <c r="CL545">
        <v>135.5</v>
      </c>
      <c r="CM545">
        <v>130.19999999999999</v>
      </c>
      <c r="CO545">
        <v>149.6</v>
      </c>
      <c r="CP545">
        <v>161.69999999999999</v>
      </c>
      <c r="CQ545">
        <v>182.9</v>
      </c>
      <c r="CR545">
        <v>180.7</v>
      </c>
      <c r="CS545">
        <v>133.4</v>
      </c>
      <c r="CU545">
        <v>202.7</v>
      </c>
      <c r="CW545">
        <v>140.5</v>
      </c>
      <c r="CX545">
        <v>137.69999999999999</v>
      </c>
      <c r="CZ545">
        <v>148.80000000000001</v>
      </c>
      <c r="DA545">
        <v>150.5</v>
      </c>
      <c r="DG545">
        <v>130.1</v>
      </c>
      <c r="DI545">
        <v>114.4</v>
      </c>
      <c r="DK545">
        <v>114</v>
      </c>
      <c r="DQ545">
        <v>128.30000000000001</v>
      </c>
      <c r="DR545">
        <v>132</v>
      </c>
      <c r="DS545">
        <v>120.1</v>
      </c>
      <c r="DV545">
        <v>130.1</v>
      </c>
      <c r="DX545">
        <v>105.7</v>
      </c>
      <c r="EB545">
        <v>139</v>
      </c>
      <c r="EC545">
        <v>149.80000000000001</v>
      </c>
      <c r="EE545">
        <v>133</v>
      </c>
      <c r="EF545">
        <v>141.6</v>
      </c>
      <c r="EI545">
        <v>110.6</v>
      </c>
      <c r="EK545">
        <v>139.80000000000001</v>
      </c>
      <c r="EP545">
        <v>145.19999999999999</v>
      </c>
      <c r="EQ545">
        <v>140.1</v>
      </c>
      <c r="ER545">
        <v>141.4</v>
      </c>
      <c r="ES545">
        <v>140.6</v>
      </c>
      <c r="EV545">
        <v>131.9</v>
      </c>
      <c r="EW545">
        <v>159.5</v>
      </c>
      <c r="EY545">
        <v>130.9</v>
      </c>
      <c r="EZ545">
        <v>126.2</v>
      </c>
      <c r="FA545">
        <v>128.69999999999999</v>
      </c>
      <c r="FB545">
        <v>131.69999999999999</v>
      </c>
      <c r="FC545">
        <v>120.2</v>
      </c>
      <c r="FE545">
        <v>127.5</v>
      </c>
      <c r="FF545">
        <v>115.3</v>
      </c>
      <c r="FG545">
        <v>130.1</v>
      </c>
      <c r="FH545">
        <v>129.9</v>
      </c>
      <c r="FI545">
        <v>119.5</v>
      </c>
      <c r="FJ545">
        <v>132.69999999999999</v>
      </c>
      <c r="FM545">
        <v>131.4</v>
      </c>
      <c r="FO545">
        <v>131.4</v>
      </c>
      <c r="FP545">
        <v>123</v>
      </c>
      <c r="FQ545">
        <v>131.30000000000001</v>
      </c>
      <c r="FR545">
        <v>123.6</v>
      </c>
      <c r="FS545">
        <v>116.2</v>
      </c>
      <c r="FT545">
        <v>126.6</v>
      </c>
      <c r="FU545">
        <v>140.6</v>
      </c>
      <c r="FW545">
        <v>148</v>
      </c>
      <c r="FX545">
        <v>124.6</v>
      </c>
      <c r="FY545">
        <v>122.7</v>
      </c>
      <c r="GA545">
        <v>127.6</v>
      </c>
      <c r="GC545">
        <v>126.9</v>
      </c>
      <c r="GD545">
        <v>129</v>
      </c>
      <c r="GE545">
        <v>123.3</v>
      </c>
      <c r="GF545">
        <v>118.6</v>
      </c>
      <c r="GH545">
        <v>97.1</v>
      </c>
      <c r="GI545">
        <v>97</v>
      </c>
      <c r="GJ545">
        <v>95</v>
      </c>
      <c r="GL545">
        <v>100.4</v>
      </c>
      <c r="GN545">
        <v>103.1</v>
      </c>
      <c r="GO545">
        <v>100.7</v>
      </c>
      <c r="GP545">
        <v>139.19999999999999</v>
      </c>
      <c r="GR545">
        <v>199.6</v>
      </c>
      <c r="GU545">
        <v>149.30000000000001</v>
      </c>
      <c r="GV545">
        <v>156</v>
      </c>
      <c r="GW545">
        <v>151.4</v>
      </c>
      <c r="GZ545">
        <v>184.3</v>
      </c>
      <c r="HA545">
        <v>183.3</v>
      </c>
      <c r="HB545">
        <v>208.9</v>
      </c>
      <c r="HC545">
        <v>184.5</v>
      </c>
      <c r="HD545">
        <v>171.3</v>
      </c>
      <c r="HE545">
        <v>175.7</v>
      </c>
      <c r="HH545">
        <v>130.30000000000001</v>
      </c>
      <c r="HI545">
        <v>18.7</v>
      </c>
      <c r="HL545">
        <v>161.5</v>
      </c>
      <c r="HQ545">
        <v>180.8</v>
      </c>
      <c r="IA545">
        <v>119.6</v>
      </c>
      <c r="IE545">
        <v>130.6</v>
      </c>
      <c r="IH545">
        <v>118.7</v>
      </c>
      <c r="IN545">
        <v>161.5</v>
      </c>
      <c r="IQ545">
        <v>132.4</v>
      </c>
      <c r="IR545">
        <v>148</v>
      </c>
      <c r="IU545">
        <v>186.1</v>
      </c>
      <c r="IV545">
        <v>200.7</v>
      </c>
      <c r="IW545">
        <v>204.2</v>
      </c>
      <c r="IX545">
        <v>19.600000000000001</v>
      </c>
      <c r="IY545">
        <v>106.2</v>
      </c>
      <c r="JJ545">
        <v>177.9</v>
      </c>
      <c r="JL545">
        <v>13.3</v>
      </c>
      <c r="JQ545">
        <v>164.4</v>
      </c>
      <c r="JR545">
        <v>174.7</v>
      </c>
      <c r="JT545">
        <v>129.19999999999999</v>
      </c>
      <c r="JX545">
        <v>145.1</v>
      </c>
      <c r="JY545">
        <v>143.4</v>
      </c>
      <c r="JZ545">
        <v>138.6</v>
      </c>
      <c r="KA545">
        <v>134.80000000000001</v>
      </c>
      <c r="KB545">
        <v>143.30000000000001</v>
      </c>
      <c r="KC545">
        <v>144.69999999999999</v>
      </c>
      <c r="KD545">
        <v>135.69999999999999</v>
      </c>
      <c r="KE545">
        <v>135.30000000000001</v>
      </c>
      <c r="KF545">
        <v>408.3</v>
      </c>
      <c r="KG545">
        <v>129.6</v>
      </c>
      <c r="KH545">
        <v>127.3</v>
      </c>
      <c r="KI545">
        <v>136.4</v>
      </c>
      <c r="KJ545">
        <v>122.5</v>
      </c>
      <c r="KK545">
        <v>121.5</v>
      </c>
      <c r="KL545">
        <v>132</v>
      </c>
      <c r="KM545">
        <v>125.4</v>
      </c>
      <c r="KN545">
        <v>124.3</v>
      </c>
      <c r="KO545">
        <v>125.1</v>
      </c>
      <c r="KP545">
        <v>126.2</v>
      </c>
      <c r="KQ545">
        <v>146.19999999999999</v>
      </c>
      <c r="KR545">
        <v>154.4</v>
      </c>
      <c r="KT545">
        <v>15082333333.333334</v>
      </c>
      <c r="KU545">
        <v>1366800333333.3333</v>
      </c>
      <c r="KV545">
        <v>511282666666.66669</v>
      </c>
      <c r="KW545">
        <v>165393333333.33334</v>
      </c>
      <c r="KX545">
        <v>66136000000</v>
      </c>
      <c r="KY545">
        <v>41057000000</v>
      </c>
      <c r="KZ545">
        <v>15676333333.333334</v>
      </c>
      <c r="LA545">
        <v>9402666666.666666</v>
      </c>
      <c r="LB545">
        <v>40660000000</v>
      </c>
      <c r="LC545">
        <v>22706333333.333332</v>
      </c>
      <c r="LD545">
        <v>7988666666.666667</v>
      </c>
      <c r="LE545">
        <v>6453666666.666667</v>
      </c>
      <c r="LF545">
        <v>3511333333.3333335</v>
      </c>
      <c r="LG545">
        <v>36486333333.333336</v>
      </c>
      <c r="LH545">
        <v>19657000000</v>
      </c>
      <c r="LI545">
        <v>7128333333.333333</v>
      </c>
      <c r="LJ545">
        <v>5274666666.666667</v>
      </c>
      <c r="LK545">
        <v>3702333333.3333335</v>
      </c>
      <c r="LL545">
        <v>723666666.66666663</v>
      </c>
      <c r="LM545">
        <v>22111000000</v>
      </c>
      <c r="LN545">
        <v>10335333333.333334</v>
      </c>
      <c r="LO545">
        <v>5836666666.666667</v>
      </c>
      <c r="LP545">
        <v>1814666666.6666667</v>
      </c>
      <c r="LQ545">
        <v>3462000000</v>
      </c>
      <c r="LR545">
        <v>662333333.33333337</v>
      </c>
      <c r="LS545">
        <v>345889333333.33331</v>
      </c>
      <c r="LT545">
        <v>134241666666.66667</v>
      </c>
      <c r="LU545">
        <v>117704000000</v>
      </c>
      <c r="LV545">
        <v>16340666666.666666</v>
      </c>
      <c r="LW545">
        <v>196666666.66666666</v>
      </c>
      <c r="LX545">
        <v>68584666666.666664</v>
      </c>
      <c r="LY545">
        <v>56422000000</v>
      </c>
      <c r="LZ545">
        <v>33210000000</v>
      </c>
      <c r="MA545">
        <v>20469000000</v>
      </c>
      <c r="MB545">
        <v>2743333333.3333335</v>
      </c>
      <c r="MC545">
        <v>12162666666.666666</v>
      </c>
      <c r="MD545">
        <v>40035333333.333336</v>
      </c>
      <c r="ME545">
        <v>36217666666.666664</v>
      </c>
      <c r="MF545">
        <v>3817666666.6666665</v>
      </c>
      <c r="MG545">
        <v>103027333333.33333</v>
      </c>
      <c r="MH545">
        <v>22832666666.666668</v>
      </c>
      <c r="MI545">
        <v>18498333333.333332</v>
      </c>
      <c r="MJ545">
        <v>19299000000</v>
      </c>
      <c r="MK545">
        <v>13676666666.666666</v>
      </c>
      <c r="ML545">
        <v>15553666666.666666</v>
      </c>
      <c r="MM545">
        <v>12703333333.333334</v>
      </c>
      <c r="MN545">
        <v>464000000</v>
      </c>
      <c r="MO545">
        <v>855517333333.33337</v>
      </c>
      <c r="MP545">
        <v>827345666666.66663</v>
      </c>
      <c r="MQ545">
        <v>251558666666.66666</v>
      </c>
      <c r="MR545">
        <v>207733000000</v>
      </c>
      <c r="MS545">
        <v>54001333333.333336</v>
      </c>
      <c r="MT545">
        <v>151184333333.33334</v>
      </c>
      <c r="MU545">
        <v>2330666666.6666665</v>
      </c>
      <c r="MV545">
        <v>216666666.66666666</v>
      </c>
      <c r="MW545">
        <v>43825666666.666664</v>
      </c>
      <c r="MX545">
        <v>9843666666.666666</v>
      </c>
      <c r="MY545">
        <v>33982000000</v>
      </c>
      <c r="MZ545">
        <v>25036666666.666668</v>
      </c>
      <c r="NA545">
        <v>8945000000</v>
      </c>
      <c r="NB545">
        <v>197700333333.33334</v>
      </c>
      <c r="NC545">
        <v>90938000000</v>
      </c>
      <c r="ND545">
        <v>51341000000</v>
      </c>
      <c r="NE545">
        <v>12112000000</v>
      </c>
      <c r="NF545">
        <v>27485000000</v>
      </c>
      <c r="NG545">
        <v>106762333333.33333</v>
      </c>
      <c r="NH545">
        <v>89606666666.666672</v>
      </c>
      <c r="NI545">
        <v>17155666666.666666</v>
      </c>
      <c r="NJ545">
        <v>43164333333.333336</v>
      </c>
      <c r="NK545">
        <v>29514000000</v>
      </c>
      <c r="NL545">
        <v>23906333333.333332</v>
      </c>
      <c r="NM545">
        <v>5607666666.666667</v>
      </c>
      <c r="NN545">
        <v>13650333333.333334</v>
      </c>
      <c r="NO545">
        <v>4899000000</v>
      </c>
      <c r="NP545">
        <v>8706000000</v>
      </c>
      <c r="NQ545">
        <v>45000000</v>
      </c>
      <c r="NR545">
        <v>45024000000</v>
      </c>
      <c r="NS545">
        <v>18491000000</v>
      </c>
      <c r="NT545">
        <v>13770000000</v>
      </c>
      <c r="NU545">
        <v>8968333333.333334</v>
      </c>
      <c r="NV545">
        <v>3794333333.3333335</v>
      </c>
      <c r="NW545">
        <v>95025000000</v>
      </c>
      <c r="NX545">
        <v>84635333333.333328</v>
      </c>
      <c r="NY545">
        <v>82299333333.333328</v>
      </c>
      <c r="NZ545">
        <v>2336000000</v>
      </c>
      <c r="OA545">
        <v>10389666666.666666</v>
      </c>
      <c r="OB545">
        <v>89966666666.666672</v>
      </c>
      <c r="OC545">
        <v>46911666666.666664</v>
      </c>
      <c r="OD545">
        <v>25773000000</v>
      </c>
      <c r="OE545">
        <v>21138666666.666668</v>
      </c>
      <c r="OF545">
        <v>43055000000</v>
      </c>
      <c r="OG545">
        <v>17564333333.333332</v>
      </c>
      <c r="OH545">
        <v>779333333.33333337</v>
      </c>
      <c r="OI545">
        <v>15947333333.333334</v>
      </c>
      <c r="OJ545">
        <v>8764333333.333334</v>
      </c>
      <c r="OK545">
        <v>104906666666.66667</v>
      </c>
      <c r="OL545">
        <v>25500666666.666668</v>
      </c>
      <c r="OM545">
        <v>22817000000</v>
      </c>
      <c r="ON545">
        <v>2595000000</v>
      </c>
      <c r="OO545">
        <v>88666666.666666672</v>
      </c>
      <c r="OP545">
        <v>22980666666.666668</v>
      </c>
      <c r="OQ545">
        <v>13687333333.333334</v>
      </c>
      <c r="OR545">
        <v>5470000000</v>
      </c>
      <c r="OS545">
        <v>3823666666.6666665</v>
      </c>
      <c r="OT545">
        <v>24633000000</v>
      </c>
      <c r="OU545">
        <v>15265333333.333334</v>
      </c>
      <c r="OV545">
        <v>8548666666.666667</v>
      </c>
      <c r="OW545">
        <v>-7104000000</v>
      </c>
      <c r="OX545">
        <v>14997000000</v>
      </c>
      <c r="OY545">
        <v>22101000000</v>
      </c>
      <c r="OZ545">
        <v>28171666666.666668</v>
      </c>
      <c r="PA545">
        <v>128068333333.33333</v>
      </c>
      <c r="PB545">
        <v>99896666666.666672</v>
      </c>
    </row>
    <row r="546" spans="1:418" x14ac:dyDescent="0.45">
      <c r="A546" s="71">
        <v>33635</v>
      </c>
      <c r="B546">
        <v>138.6</v>
      </c>
      <c r="C546">
        <v>136.1</v>
      </c>
      <c r="D546">
        <v>149.6</v>
      </c>
      <c r="E546">
        <v>155.6</v>
      </c>
      <c r="F546">
        <v>145.69999999999999</v>
      </c>
      <c r="H546">
        <v>176.2</v>
      </c>
      <c r="I546">
        <v>181.3</v>
      </c>
      <c r="J546">
        <v>153.80000000000001</v>
      </c>
      <c r="K546">
        <v>153.80000000000001</v>
      </c>
      <c r="L546">
        <v>116.4</v>
      </c>
      <c r="M546">
        <v>106.7</v>
      </c>
      <c r="N546">
        <v>88.7</v>
      </c>
      <c r="O546">
        <v>85.8</v>
      </c>
      <c r="Q546">
        <v>113.5</v>
      </c>
      <c r="R546">
        <v>123.1</v>
      </c>
      <c r="S546">
        <v>98.5</v>
      </c>
      <c r="U546">
        <v>167.7</v>
      </c>
      <c r="V546">
        <v>201.1</v>
      </c>
      <c r="W546">
        <v>117.2</v>
      </c>
      <c r="AA546">
        <v>118.9</v>
      </c>
      <c r="AL546">
        <v>129.19999999999999</v>
      </c>
      <c r="AP546">
        <v>137.80000000000001</v>
      </c>
      <c r="AQ546">
        <v>137.1</v>
      </c>
      <c r="AR546">
        <v>136</v>
      </c>
      <c r="AS546">
        <v>149.1</v>
      </c>
      <c r="AT546">
        <v>151.5</v>
      </c>
      <c r="AU546">
        <v>129.80000000000001</v>
      </c>
      <c r="AV546">
        <v>173.6</v>
      </c>
      <c r="AW546">
        <v>128.1</v>
      </c>
      <c r="AX546">
        <v>147.5</v>
      </c>
      <c r="BC546">
        <v>117.6</v>
      </c>
      <c r="BD546">
        <v>150</v>
      </c>
      <c r="BG546">
        <v>130.30000000000001</v>
      </c>
      <c r="BH546">
        <v>131.6</v>
      </c>
      <c r="BI546">
        <v>130.6</v>
      </c>
      <c r="BJ546">
        <v>131.6</v>
      </c>
      <c r="BK546">
        <v>119.2</v>
      </c>
      <c r="BM546">
        <v>128.69999999999999</v>
      </c>
      <c r="BO546">
        <v>106.5</v>
      </c>
      <c r="BQ546">
        <v>135.6</v>
      </c>
      <c r="BR546">
        <v>141.1</v>
      </c>
      <c r="BS546">
        <v>139.80000000000001</v>
      </c>
      <c r="CB546">
        <v>150.19999999999999</v>
      </c>
      <c r="CF546">
        <v>166.1</v>
      </c>
      <c r="CG546">
        <v>110.1</v>
      </c>
      <c r="CH546">
        <v>128.1</v>
      </c>
      <c r="CJ546">
        <v>125.8</v>
      </c>
      <c r="CL546">
        <v>135.6</v>
      </c>
      <c r="CM546">
        <v>130.19999999999999</v>
      </c>
      <c r="CO546">
        <v>154.30000000000001</v>
      </c>
      <c r="CP546">
        <v>169.1</v>
      </c>
      <c r="CQ546">
        <v>181.4</v>
      </c>
      <c r="CR546">
        <v>179.4</v>
      </c>
      <c r="CS546">
        <v>138.30000000000001</v>
      </c>
      <c r="CU546">
        <v>192.5</v>
      </c>
      <c r="CW546">
        <v>156.80000000000001</v>
      </c>
      <c r="CX546">
        <v>136.80000000000001</v>
      </c>
      <c r="CZ546">
        <v>213</v>
      </c>
      <c r="DA546">
        <v>159.1</v>
      </c>
      <c r="DG546">
        <v>130.4</v>
      </c>
      <c r="DI546">
        <v>114.7</v>
      </c>
      <c r="DK546">
        <v>114.4</v>
      </c>
      <c r="DQ546">
        <v>128.4</v>
      </c>
      <c r="DR546">
        <v>132.19999999999999</v>
      </c>
      <c r="DS546">
        <v>120.1</v>
      </c>
      <c r="DV546">
        <v>130.4</v>
      </c>
      <c r="DX546">
        <v>105.7</v>
      </c>
      <c r="EB546">
        <v>138.9</v>
      </c>
      <c r="EC546">
        <v>150.19999999999999</v>
      </c>
      <c r="EE546">
        <v>133</v>
      </c>
      <c r="EF546">
        <v>140.9</v>
      </c>
      <c r="EI546">
        <v>110.6</v>
      </c>
      <c r="EK546">
        <v>140</v>
      </c>
      <c r="EP546">
        <v>145.69999999999999</v>
      </c>
      <c r="EQ546">
        <v>140.6</v>
      </c>
      <c r="ER546">
        <v>142.19999999999999</v>
      </c>
      <c r="ES546">
        <v>140.9</v>
      </c>
      <c r="EV546">
        <v>131.69999999999999</v>
      </c>
      <c r="EW546">
        <v>160.1</v>
      </c>
      <c r="EY546">
        <v>131</v>
      </c>
      <c r="EZ546">
        <v>126.9</v>
      </c>
      <c r="FA546">
        <v>130.1</v>
      </c>
      <c r="FB546">
        <v>132</v>
      </c>
      <c r="FC546">
        <v>122.7</v>
      </c>
      <c r="FE546">
        <v>127.9</v>
      </c>
      <c r="FF546">
        <v>115.8</v>
      </c>
      <c r="FG546">
        <v>129</v>
      </c>
      <c r="FH546">
        <v>128.80000000000001</v>
      </c>
      <c r="FI546">
        <v>113.9</v>
      </c>
      <c r="FJ546">
        <v>129.1</v>
      </c>
      <c r="FM546">
        <v>130.4</v>
      </c>
      <c r="FO546">
        <v>130.4</v>
      </c>
      <c r="FP546">
        <v>123.4</v>
      </c>
      <c r="FQ546">
        <v>131.19999999999999</v>
      </c>
      <c r="FR546">
        <v>121.8</v>
      </c>
      <c r="FS546">
        <v>117.9</v>
      </c>
      <c r="FT546">
        <v>126.3</v>
      </c>
      <c r="FU546">
        <v>143.1</v>
      </c>
      <c r="FW546">
        <v>150.80000000000001</v>
      </c>
      <c r="FX546">
        <v>124.5</v>
      </c>
      <c r="FY546">
        <v>122.7</v>
      </c>
      <c r="GA546">
        <v>127.9</v>
      </c>
      <c r="GC546">
        <v>127.1</v>
      </c>
      <c r="GD546">
        <v>129.4</v>
      </c>
      <c r="GE546">
        <v>123.8</v>
      </c>
      <c r="GF546">
        <v>118</v>
      </c>
      <c r="GH546">
        <v>96.7</v>
      </c>
      <c r="GI546">
        <v>96.5</v>
      </c>
      <c r="GJ546">
        <v>94.4</v>
      </c>
      <c r="GL546">
        <v>100.1</v>
      </c>
      <c r="GN546">
        <v>103</v>
      </c>
      <c r="GO546">
        <v>100.5</v>
      </c>
      <c r="GP546">
        <v>139.69999999999999</v>
      </c>
      <c r="GR546">
        <v>200.9</v>
      </c>
      <c r="GU546">
        <v>148.4</v>
      </c>
      <c r="GV546">
        <v>154.69999999999999</v>
      </c>
      <c r="GW546">
        <v>151.80000000000001</v>
      </c>
      <c r="GZ546">
        <v>185.6</v>
      </c>
      <c r="HA546">
        <v>184.9</v>
      </c>
      <c r="HB546">
        <v>210.5</v>
      </c>
      <c r="HC546">
        <v>185.8</v>
      </c>
      <c r="HD546">
        <v>172.3</v>
      </c>
      <c r="HE546">
        <v>177.2</v>
      </c>
      <c r="HH546">
        <v>130.5</v>
      </c>
      <c r="HI546">
        <v>18.8</v>
      </c>
      <c r="HL546">
        <v>162.80000000000001</v>
      </c>
      <c r="HQ546">
        <v>181.8</v>
      </c>
      <c r="IA546">
        <v>119.7</v>
      </c>
      <c r="IE546">
        <v>132.19999999999999</v>
      </c>
      <c r="IH546">
        <v>118.4</v>
      </c>
      <c r="IN546">
        <v>162.5</v>
      </c>
      <c r="IQ546">
        <v>132.6</v>
      </c>
      <c r="IR546">
        <v>148.6</v>
      </c>
      <c r="IU546">
        <v>187.2</v>
      </c>
      <c r="IV546">
        <v>201.9</v>
      </c>
      <c r="IW546">
        <v>205.4</v>
      </c>
      <c r="IX546">
        <v>19.8</v>
      </c>
      <c r="IY546">
        <v>106.5</v>
      </c>
      <c r="JJ546">
        <v>179</v>
      </c>
      <c r="JL546">
        <v>13.4</v>
      </c>
      <c r="JQ546">
        <v>165.4</v>
      </c>
      <c r="JR546">
        <v>175.5</v>
      </c>
      <c r="JT546">
        <v>129.5</v>
      </c>
      <c r="JX546">
        <v>145.4</v>
      </c>
      <c r="JY546">
        <v>143.69999999999999</v>
      </c>
      <c r="JZ546">
        <v>138.9</v>
      </c>
      <c r="KA546">
        <v>135.1</v>
      </c>
      <c r="KB546">
        <v>143.69999999999999</v>
      </c>
      <c r="KC546">
        <v>145.1</v>
      </c>
      <c r="KD546">
        <v>135.9</v>
      </c>
      <c r="KE546">
        <v>135.6</v>
      </c>
      <c r="KF546">
        <v>408.3</v>
      </c>
      <c r="KG546">
        <v>129.5</v>
      </c>
      <c r="KH546">
        <v>127.4</v>
      </c>
      <c r="KI546">
        <v>137.5</v>
      </c>
      <c r="KJ546">
        <v>122.6</v>
      </c>
      <c r="KK546">
        <v>121.6</v>
      </c>
      <c r="KL546">
        <v>132.30000000000001</v>
      </c>
      <c r="KM546">
        <v>125.8</v>
      </c>
      <c r="KN546">
        <v>124.8</v>
      </c>
      <c r="KO546">
        <v>125.8</v>
      </c>
      <c r="KP546">
        <v>126.9</v>
      </c>
      <c r="KQ546">
        <v>146.5</v>
      </c>
      <c r="KR546">
        <v>155</v>
      </c>
      <c r="KT546">
        <v>15082333333.333334</v>
      </c>
      <c r="KU546">
        <v>1366800333333.3333</v>
      </c>
      <c r="KV546">
        <v>511282666666.66669</v>
      </c>
      <c r="KW546">
        <v>165393333333.33334</v>
      </c>
      <c r="KX546">
        <v>66136000000</v>
      </c>
      <c r="KY546">
        <v>41057000000</v>
      </c>
      <c r="KZ546">
        <v>15676333333.333334</v>
      </c>
      <c r="LA546">
        <v>9402666666.666666</v>
      </c>
      <c r="LB546">
        <v>40660000000</v>
      </c>
      <c r="LC546">
        <v>22706333333.333332</v>
      </c>
      <c r="LD546">
        <v>7988666666.666667</v>
      </c>
      <c r="LE546">
        <v>6453666666.666667</v>
      </c>
      <c r="LF546">
        <v>3511333333.3333335</v>
      </c>
      <c r="LG546">
        <v>36486333333.333336</v>
      </c>
      <c r="LH546">
        <v>19657000000</v>
      </c>
      <c r="LI546">
        <v>7128333333.333333</v>
      </c>
      <c r="LJ546">
        <v>5274666666.666667</v>
      </c>
      <c r="LK546">
        <v>3702333333.3333335</v>
      </c>
      <c r="LL546">
        <v>723666666.66666663</v>
      </c>
      <c r="LM546">
        <v>22111000000</v>
      </c>
      <c r="LN546">
        <v>10335333333.333334</v>
      </c>
      <c r="LO546">
        <v>5836666666.666667</v>
      </c>
      <c r="LP546">
        <v>1814666666.6666667</v>
      </c>
      <c r="LQ546">
        <v>3462000000</v>
      </c>
      <c r="LR546">
        <v>662333333.33333337</v>
      </c>
      <c r="LS546">
        <v>345889333333.33331</v>
      </c>
      <c r="LT546">
        <v>134241666666.66667</v>
      </c>
      <c r="LU546">
        <v>117704000000</v>
      </c>
      <c r="LV546">
        <v>16340666666.666666</v>
      </c>
      <c r="LW546">
        <v>196666666.66666666</v>
      </c>
      <c r="LX546">
        <v>68584666666.666664</v>
      </c>
      <c r="LY546">
        <v>56422000000</v>
      </c>
      <c r="LZ546">
        <v>33210000000</v>
      </c>
      <c r="MA546">
        <v>20469000000</v>
      </c>
      <c r="MB546">
        <v>2743333333.3333335</v>
      </c>
      <c r="MC546">
        <v>12162666666.666666</v>
      </c>
      <c r="MD546">
        <v>40035333333.333336</v>
      </c>
      <c r="ME546">
        <v>36217666666.666664</v>
      </c>
      <c r="MF546">
        <v>3817666666.6666665</v>
      </c>
      <c r="MG546">
        <v>103027333333.33333</v>
      </c>
      <c r="MH546">
        <v>22832666666.666668</v>
      </c>
      <c r="MI546">
        <v>18498333333.333332</v>
      </c>
      <c r="MJ546">
        <v>19299000000</v>
      </c>
      <c r="MK546">
        <v>13676666666.666666</v>
      </c>
      <c r="ML546">
        <v>15553666666.666666</v>
      </c>
      <c r="MM546">
        <v>12703333333.333334</v>
      </c>
      <c r="MN546">
        <v>464000000</v>
      </c>
      <c r="MO546">
        <v>855517333333.33337</v>
      </c>
      <c r="MP546">
        <v>827345666666.66663</v>
      </c>
      <c r="MQ546">
        <v>251558666666.66666</v>
      </c>
      <c r="MR546">
        <v>207733000000</v>
      </c>
      <c r="MS546">
        <v>54001333333.333336</v>
      </c>
      <c r="MT546">
        <v>151184333333.33334</v>
      </c>
      <c r="MU546">
        <v>2330666666.6666665</v>
      </c>
      <c r="MV546">
        <v>216666666.66666666</v>
      </c>
      <c r="MW546">
        <v>43825666666.666664</v>
      </c>
      <c r="MX546">
        <v>9843666666.666666</v>
      </c>
      <c r="MY546">
        <v>33982000000</v>
      </c>
      <c r="MZ546">
        <v>25036666666.666668</v>
      </c>
      <c r="NA546">
        <v>8945000000</v>
      </c>
      <c r="NB546">
        <v>197700333333.33334</v>
      </c>
      <c r="NC546">
        <v>90938000000</v>
      </c>
      <c r="ND546">
        <v>51341000000</v>
      </c>
      <c r="NE546">
        <v>12112000000</v>
      </c>
      <c r="NF546">
        <v>27485000000</v>
      </c>
      <c r="NG546">
        <v>106762333333.33333</v>
      </c>
      <c r="NH546">
        <v>89606666666.666672</v>
      </c>
      <c r="NI546">
        <v>17155666666.666666</v>
      </c>
      <c r="NJ546">
        <v>43164333333.333336</v>
      </c>
      <c r="NK546">
        <v>29514000000</v>
      </c>
      <c r="NL546">
        <v>23906333333.333332</v>
      </c>
      <c r="NM546">
        <v>5607666666.666667</v>
      </c>
      <c r="NN546">
        <v>13650333333.333334</v>
      </c>
      <c r="NO546">
        <v>4899000000</v>
      </c>
      <c r="NP546">
        <v>8706000000</v>
      </c>
      <c r="NQ546">
        <v>45000000</v>
      </c>
      <c r="NR546">
        <v>45024000000</v>
      </c>
      <c r="NS546">
        <v>18491000000</v>
      </c>
      <c r="NT546">
        <v>13770000000</v>
      </c>
      <c r="NU546">
        <v>8968333333.333334</v>
      </c>
      <c r="NV546">
        <v>3794333333.3333335</v>
      </c>
      <c r="NW546">
        <v>95025000000</v>
      </c>
      <c r="NX546">
        <v>84635333333.333328</v>
      </c>
      <c r="NY546">
        <v>82299333333.333328</v>
      </c>
      <c r="NZ546">
        <v>2336000000</v>
      </c>
      <c r="OA546">
        <v>10389666666.666666</v>
      </c>
      <c r="OB546">
        <v>89966666666.666672</v>
      </c>
      <c r="OC546">
        <v>46911666666.666664</v>
      </c>
      <c r="OD546">
        <v>25773000000</v>
      </c>
      <c r="OE546">
        <v>21138666666.666668</v>
      </c>
      <c r="OF546">
        <v>43055000000</v>
      </c>
      <c r="OG546">
        <v>17564333333.333332</v>
      </c>
      <c r="OH546">
        <v>779333333.33333337</v>
      </c>
      <c r="OI546">
        <v>15947333333.333334</v>
      </c>
      <c r="OJ546">
        <v>8764333333.333334</v>
      </c>
      <c r="OK546">
        <v>104906666666.66667</v>
      </c>
      <c r="OL546">
        <v>25500666666.666668</v>
      </c>
      <c r="OM546">
        <v>22817000000</v>
      </c>
      <c r="ON546">
        <v>2595000000</v>
      </c>
      <c r="OO546">
        <v>88666666.666666672</v>
      </c>
      <c r="OP546">
        <v>22980666666.666668</v>
      </c>
      <c r="OQ546">
        <v>13687333333.333334</v>
      </c>
      <c r="OR546">
        <v>5470000000</v>
      </c>
      <c r="OS546">
        <v>3823666666.6666665</v>
      </c>
      <c r="OT546">
        <v>24633000000</v>
      </c>
      <c r="OU546">
        <v>15265333333.333334</v>
      </c>
      <c r="OV546">
        <v>8548666666.666667</v>
      </c>
      <c r="OW546">
        <v>-7104000000</v>
      </c>
      <c r="OX546">
        <v>14997000000</v>
      </c>
      <c r="OY546">
        <v>22101000000</v>
      </c>
      <c r="OZ546">
        <v>28171666666.666668</v>
      </c>
      <c r="PA546">
        <v>128068333333.33333</v>
      </c>
      <c r="PB546">
        <v>99896666666.666672</v>
      </c>
    </row>
    <row r="547" spans="1:418" x14ac:dyDescent="0.45">
      <c r="A547" s="71">
        <v>33664</v>
      </c>
      <c r="B547">
        <v>139.1</v>
      </c>
      <c r="C547">
        <v>136.4</v>
      </c>
      <c r="D547">
        <v>150</v>
      </c>
      <c r="E547">
        <v>156.1</v>
      </c>
      <c r="F547">
        <v>146.5</v>
      </c>
      <c r="H547">
        <v>177.2</v>
      </c>
      <c r="I547">
        <v>179.5</v>
      </c>
      <c r="J547">
        <v>154.4</v>
      </c>
      <c r="K547">
        <v>154.4</v>
      </c>
      <c r="L547">
        <v>116.4</v>
      </c>
      <c r="M547">
        <v>106.5</v>
      </c>
      <c r="N547">
        <v>88.3</v>
      </c>
      <c r="O547">
        <v>85.5</v>
      </c>
      <c r="Q547">
        <v>113.2</v>
      </c>
      <c r="R547">
        <v>123.5</v>
      </c>
      <c r="S547">
        <v>97</v>
      </c>
      <c r="U547">
        <v>168.6</v>
      </c>
      <c r="V547">
        <v>202.1</v>
      </c>
      <c r="W547">
        <v>117.5</v>
      </c>
      <c r="AA547">
        <v>121.2</v>
      </c>
      <c r="AL547">
        <v>128.9</v>
      </c>
      <c r="AP547">
        <v>138.30000000000001</v>
      </c>
      <c r="AQ547">
        <v>137.6</v>
      </c>
      <c r="AR547">
        <v>136.6</v>
      </c>
      <c r="AS547">
        <v>149.9</v>
      </c>
      <c r="AT547">
        <v>151.69999999999999</v>
      </c>
      <c r="AU547">
        <v>132</v>
      </c>
      <c r="AV547">
        <v>173.6</v>
      </c>
      <c r="AW547">
        <v>126.3</v>
      </c>
      <c r="AX547">
        <v>148.9</v>
      </c>
      <c r="BC547">
        <v>117.6</v>
      </c>
      <c r="BD547">
        <v>150.6</v>
      </c>
      <c r="BG547">
        <v>130</v>
      </c>
      <c r="BH547">
        <v>131.9</v>
      </c>
      <c r="BI547">
        <v>130.9</v>
      </c>
      <c r="BJ547">
        <v>132.4</v>
      </c>
      <c r="BK547">
        <v>119.5</v>
      </c>
      <c r="BM547">
        <v>128</v>
      </c>
      <c r="BO547">
        <v>105.2</v>
      </c>
      <c r="BQ547">
        <v>135.5</v>
      </c>
      <c r="BR547">
        <v>141.1</v>
      </c>
      <c r="BS547">
        <v>138</v>
      </c>
      <c r="CB547">
        <v>150.80000000000001</v>
      </c>
      <c r="CF547">
        <v>167.5</v>
      </c>
      <c r="CG547">
        <v>101.2</v>
      </c>
      <c r="CH547">
        <v>127.8</v>
      </c>
      <c r="CJ547">
        <v>125.6</v>
      </c>
      <c r="CL547">
        <v>135.19999999999999</v>
      </c>
      <c r="CM547">
        <v>129.5</v>
      </c>
      <c r="CO547">
        <v>158</v>
      </c>
      <c r="CP547">
        <v>175.2</v>
      </c>
      <c r="CQ547">
        <v>186.5</v>
      </c>
      <c r="CR547">
        <v>184.5</v>
      </c>
      <c r="CS547">
        <v>146.6</v>
      </c>
      <c r="CU547">
        <v>184.7</v>
      </c>
      <c r="CW547">
        <v>164</v>
      </c>
      <c r="CX547">
        <v>134.4</v>
      </c>
      <c r="CZ547">
        <v>261.60000000000002</v>
      </c>
      <c r="DA547">
        <v>160.9</v>
      </c>
      <c r="DG547">
        <v>131.69999999999999</v>
      </c>
      <c r="DI547">
        <v>114.6</v>
      </c>
      <c r="DK547">
        <v>114.4</v>
      </c>
      <c r="DQ547">
        <v>128.6</v>
      </c>
      <c r="DR547">
        <v>132.69999999999999</v>
      </c>
      <c r="DS547">
        <v>120.4</v>
      </c>
      <c r="DV547">
        <v>129.6</v>
      </c>
      <c r="DX547">
        <v>105.7</v>
      </c>
      <c r="EB547">
        <v>139.4</v>
      </c>
      <c r="EC547">
        <v>150.9</v>
      </c>
      <c r="EE547">
        <v>133.1</v>
      </c>
      <c r="EF547">
        <v>141.69999999999999</v>
      </c>
      <c r="EI547">
        <v>110.6</v>
      </c>
      <c r="EK547">
        <v>140.1</v>
      </c>
      <c r="EP547">
        <v>146.4</v>
      </c>
      <c r="EQ547">
        <v>141.5</v>
      </c>
      <c r="ER547">
        <v>143.80000000000001</v>
      </c>
      <c r="ES547">
        <v>141</v>
      </c>
      <c r="EV547">
        <v>131.9</v>
      </c>
      <c r="EW547">
        <v>160.5</v>
      </c>
      <c r="EY547">
        <v>131.30000000000001</v>
      </c>
      <c r="EZ547">
        <v>126.8</v>
      </c>
      <c r="FA547">
        <v>128.9</v>
      </c>
      <c r="FB547">
        <v>132.6</v>
      </c>
      <c r="FC547">
        <v>121.2</v>
      </c>
      <c r="FE547">
        <v>125.8</v>
      </c>
      <c r="FF547">
        <v>119.5</v>
      </c>
      <c r="FG547">
        <v>129.5</v>
      </c>
      <c r="FH547">
        <v>129.30000000000001</v>
      </c>
      <c r="FI547">
        <v>118.5</v>
      </c>
      <c r="FJ547">
        <v>128.5</v>
      </c>
      <c r="FM547">
        <v>131.19999999999999</v>
      </c>
      <c r="FO547">
        <v>131.19999999999999</v>
      </c>
      <c r="FP547">
        <v>124.2</v>
      </c>
      <c r="FQ547">
        <v>131.80000000000001</v>
      </c>
      <c r="FR547">
        <v>122</v>
      </c>
      <c r="FS547">
        <v>119.1</v>
      </c>
      <c r="FT547">
        <v>127.1</v>
      </c>
      <c r="FU547">
        <v>143.1</v>
      </c>
      <c r="FW547">
        <v>150.4</v>
      </c>
      <c r="FX547">
        <v>125</v>
      </c>
      <c r="FY547">
        <v>123</v>
      </c>
      <c r="GA547">
        <v>128.30000000000001</v>
      </c>
      <c r="GC547">
        <v>127.4</v>
      </c>
      <c r="GD547">
        <v>130</v>
      </c>
      <c r="GE547">
        <v>124</v>
      </c>
      <c r="GF547">
        <v>118.6</v>
      </c>
      <c r="GH547">
        <v>97</v>
      </c>
      <c r="GI547">
        <v>96.8</v>
      </c>
      <c r="GJ547">
        <v>94.6</v>
      </c>
      <c r="GL547">
        <v>100.1</v>
      </c>
      <c r="GN547">
        <v>103.4</v>
      </c>
      <c r="GO547">
        <v>100.9</v>
      </c>
      <c r="GP547">
        <v>140.19999999999999</v>
      </c>
      <c r="GR547">
        <v>202.5</v>
      </c>
      <c r="GU547">
        <v>150.80000000000001</v>
      </c>
      <c r="GV547">
        <v>158.80000000000001</v>
      </c>
      <c r="GW547">
        <v>152.4</v>
      </c>
      <c r="GZ547">
        <v>186.8</v>
      </c>
      <c r="HA547">
        <v>186.2</v>
      </c>
      <c r="HB547">
        <v>212</v>
      </c>
      <c r="HC547">
        <v>186.9</v>
      </c>
      <c r="HD547">
        <v>173</v>
      </c>
      <c r="HE547">
        <v>178.2</v>
      </c>
      <c r="HH547">
        <v>130.69999999999999</v>
      </c>
      <c r="HI547">
        <v>19</v>
      </c>
      <c r="HL547">
        <v>164.1</v>
      </c>
      <c r="HQ547">
        <v>183.3</v>
      </c>
      <c r="IA547">
        <v>120.4</v>
      </c>
      <c r="IE547">
        <v>133.30000000000001</v>
      </c>
      <c r="IH547">
        <v>118.5</v>
      </c>
      <c r="IN547">
        <v>163.1</v>
      </c>
      <c r="IQ547">
        <v>133.1</v>
      </c>
      <c r="IR547">
        <v>149.69999999999999</v>
      </c>
      <c r="IU547">
        <v>188</v>
      </c>
      <c r="IV547">
        <v>203.5</v>
      </c>
      <c r="IW547">
        <v>207.3</v>
      </c>
      <c r="IX547">
        <v>19.899999999999999</v>
      </c>
      <c r="IY547">
        <v>106.8</v>
      </c>
      <c r="JJ547">
        <v>179.8</v>
      </c>
      <c r="JL547">
        <v>13.5</v>
      </c>
      <c r="JQ547">
        <v>166.1</v>
      </c>
      <c r="JR547">
        <v>175.8</v>
      </c>
      <c r="JT547">
        <v>129.80000000000001</v>
      </c>
      <c r="JX547">
        <v>145.9</v>
      </c>
      <c r="JY547">
        <v>144.19999999999999</v>
      </c>
      <c r="JZ547">
        <v>139.30000000000001</v>
      </c>
      <c r="KA547">
        <v>135.5</v>
      </c>
      <c r="KB547">
        <v>144.19999999999999</v>
      </c>
      <c r="KC547">
        <v>145.69999999999999</v>
      </c>
      <c r="KD547">
        <v>136.30000000000001</v>
      </c>
      <c r="KE547">
        <v>136</v>
      </c>
      <c r="KF547">
        <v>408.3</v>
      </c>
      <c r="KG547">
        <v>129.69999999999999</v>
      </c>
      <c r="KH547">
        <v>127.5</v>
      </c>
      <c r="KI547">
        <v>138.19999999999999</v>
      </c>
      <c r="KJ547">
        <v>123</v>
      </c>
      <c r="KK547">
        <v>122</v>
      </c>
      <c r="KL547">
        <v>132.69999999999999</v>
      </c>
      <c r="KM547">
        <v>126.5</v>
      </c>
      <c r="KN547">
        <v>125.4</v>
      </c>
      <c r="KO547">
        <v>126.6</v>
      </c>
      <c r="KP547">
        <v>127.6</v>
      </c>
      <c r="KQ547">
        <v>146.9</v>
      </c>
      <c r="KR547">
        <v>155.5</v>
      </c>
      <c r="KT547">
        <v>15082333333.333334</v>
      </c>
      <c r="KU547">
        <v>1366800333333.3333</v>
      </c>
      <c r="KV547">
        <v>511282666666.66669</v>
      </c>
      <c r="KW547">
        <v>165393333333.33334</v>
      </c>
      <c r="KX547">
        <v>66136000000</v>
      </c>
      <c r="KY547">
        <v>41057000000</v>
      </c>
      <c r="KZ547">
        <v>15676333333.333334</v>
      </c>
      <c r="LA547">
        <v>9402666666.666666</v>
      </c>
      <c r="LB547">
        <v>40660000000</v>
      </c>
      <c r="LC547">
        <v>22706333333.333332</v>
      </c>
      <c r="LD547">
        <v>7988666666.666667</v>
      </c>
      <c r="LE547">
        <v>6453666666.666667</v>
      </c>
      <c r="LF547">
        <v>3511333333.3333335</v>
      </c>
      <c r="LG547">
        <v>36486333333.333336</v>
      </c>
      <c r="LH547">
        <v>19657000000</v>
      </c>
      <c r="LI547">
        <v>7128333333.333333</v>
      </c>
      <c r="LJ547">
        <v>5274666666.666667</v>
      </c>
      <c r="LK547">
        <v>3702333333.3333335</v>
      </c>
      <c r="LL547">
        <v>723666666.66666663</v>
      </c>
      <c r="LM547">
        <v>22111000000</v>
      </c>
      <c r="LN547">
        <v>10335333333.333334</v>
      </c>
      <c r="LO547">
        <v>5836666666.666667</v>
      </c>
      <c r="LP547">
        <v>1814666666.6666667</v>
      </c>
      <c r="LQ547">
        <v>3462000000</v>
      </c>
      <c r="LR547">
        <v>662333333.33333337</v>
      </c>
      <c r="LS547">
        <v>345889333333.33331</v>
      </c>
      <c r="LT547">
        <v>134241666666.66667</v>
      </c>
      <c r="LU547">
        <v>117704000000</v>
      </c>
      <c r="LV547">
        <v>16340666666.666666</v>
      </c>
      <c r="LW547">
        <v>196666666.66666666</v>
      </c>
      <c r="LX547">
        <v>68584666666.666664</v>
      </c>
      <c r="LY547">
        <v>56422000000</v>
      </c>
      <c r="LZ547">
        <v>33210000000</v>
      </c>
      <c r="MA547">
        <v>20469000000</v>
      </c>
      <c r="MB547">
        <v>2743333333.3333335</v>
      </c>
      <c r="MC547">
        <v>12162666666.666666</v>
      </c>
      <c r="MD547">
        <v>40035333333.333336</v>
      </c>
      <c r="ME547">
        <v>36217666666.666664</v>
      </c>
      <c r="MF547">
        <v>3817666666.6666665</v>
      </c>
      <c r="MG547">
        <v>103027333333.33333</v>
      </c>
      <c r="MH547">
        <v>22832666666.666668</v>
      </c>
      <c r="MI547">
        <v>18498333333.333332</v>
      </c>
      <c r="MJ547">
        <v>19299000000</v>
      </c>
      <c r="MK547">
        <v>13676666666.666666</v>
      </c>
      <c r="ML547">
        <v>15553666666.666666</v>
      </c>
      <c r="MM547">
        <v>12703333333.333334</v>
      </c>
      <c r="MN547">
        <v>464000000</v>
      </c>
      <c r="MO547">
        <v>855517333333.33337</v>
      </c>
      <c r="MP547">
        <v>827345666666.66663</v>
      </c>
      <c r="MQ547">
        <v>251558666666.66666</v>
      </c>
      <c r="MR547">
        <v>207733000000</v>
      </c>
      <c r="MS547">
        <v>54001333333.333336</v>
      </c>
      <c r="MT547">
        <v>151184333333.33334</v>
      </c>
      <c r="MU547">
        <v>2330666666.6666665</v>
      </c>
      <c r="MV547">
        <v>216666666.66666666</v>
      </c>
      <c r="MW547">
        <v>43825666666.666664</v>
      </c>
      <c r="MX547">
        <v>9843666666.666666</v>
      </c>
      <c r="MY547">
        <v>33982000000</v>
      </c>
      <c r="MZ547">
        <v>25036666666.666668</v>
      </c>
      <c r="NA547">
        <v>8945000000</v>
      </c>
      <c r="NB547">
        <v>197700333333.33334</v>
      </c>
      <c r="NC547">
        <v>90938000000</v>
      </c>
      <c r="ND547">
        <v>51341000000</v>
      </c>
      <c r="NE547">
        <v>12112000000</v>
      </c>
      <c r="NF547">
        <v>27485000000</v>
      </c>
      <c r="NG547">
        <v>106762333333.33333</v>
      </c>
      <c r="NH547">
        <v>89606666666.666672</v>
      </c>
      <c r="NI547">
        <v>17155666666.666666</v>
      </c>
      <c r="NJ547">
        <v>43164333333.333336</v>
      </c>
      <c r="NK547">
        <v>29514000000</v>
      </c>
      <c r="NL547">
        <v>23906333333.333332</v>
      </c>
      <c r="NM547">
        <v>5607666666.666667</v>
      </c>
      <c r="NN547">
        <v>13650333333.333334</v>
      </c>
      <c r="NO547">
        <v>4899000000</v>
      </c>
      <c r="NP547">
        <v>8706000000</v>
      </c>
      <c r="NQ547">
        <v>45000000</v>
      </c>
      <c r="NR547">
        <v>45024000000</v>
      </c>
      <c r="NS547">
        <v>18491000000</v>
      </c>
      <c r="NT547">
        <v>13770000000</v>
      </c>
      <c r="NU547">
        <v>8968333333.333334</v>
      </c>
      <c r="NV547">
        <v>3794333333.3333335</v>
      </c>
      <c r="NW547">
        <v>95025000000</v>
      </c>
      <c r="NX547">
        <v>84635333333.333328</v>
      </c>
      <c r="NY547">
        <v>82299333333.333328</v>
      </c>
      <c r="NZ547">
        <v>2336000000</v>
      </c>
      <c r="OA547">
        <v>10389666666.666666</v>
      </c>
      <c r="OB547">
        <v>89966666666.666672</v>
      </c>
      <c r="OC547">
        <v>46911666666.666664</v>
      </c>
      <c r="OD547">
        <v>25773000000</v>
      </c>
      <c r="OE547">
        <v>21138666666.666668</v>
      </c>
      <c r="OF547">
        <v>43055000000</v>
      </c>
      <c r="OG547">
        <v>17564333333.333332</v>
      </c>
      <c r="OH547">
        <v>779333333.33333337</v>
      </c>
      <c r="OI547">
        <v>15947333333.333334</v>
      </c>
      <c r="OJ547">
        <v>8764333333.333334</v>
      </c>
      <c r="OK547">
        <v>104906666666.66667</v>
      </c>
      <c r="OL547">
        <v>25500666666.666668</v>
      </c>
      <c r="OM547">
        <v>22817000000</v>
      </c>
      <c r="ON547">
        <v>2595000000</v>
      </c>
      <c r="OO547">
        <v>88666666.666666672</v>
      </c>
      <c r="OP547">
        <v>22980666666.666668</v>
      </c>
      <c r="OQ547">
        <v>13687333333.333334</v>
      </c>
      <c r="OR547">
        <v>5470000000</v>
      </c>
      <c r="OS547">
        <v>3823666666.6666665</v>
      </c>
      <c r="OT547">
        <v>24633000000</v>
      </c>
      <c r="OU547">
        <v>15265333333.333334</v>
      </c>
      <c r="OV547">
        <v>8548666666.666667</v>
      </c>
      <c r="OW547">
        <v>-7104000000</v>
      </c>
      <c r="OX547">
        <v>14997000000</v>
      </c>
      <c r="OY547">
        <v>22101000000</v>
      </c>
      <c r="OZ547">
        <v>28171666666.666668</v>
      </c>
      <c r="PA547">
        <v>128068333333.33333</v>
      </c>
      <c r="PB547">
        <v>99896666666.666672</v>
      </c>
    </row>
    <row r="548" spans="1:418" x14ac:dyDescent="0.45">
      <c r="A548" s="71">
        <v>33695</v>
      </c>
      <c r="B548">
        <v>139.4</v>
      </c>
      <c r="C548">
        <v>136.69999999999999</v>
      </c>
      <c r="D548">
        <v>150.19999999999999</v>
      </c>
      <c r="E548">
        <v>156.30000000000001</v>
      </c>
      <c r="F548">
        <v>146.19999999999999</v>
      </c>
      <c r="H548">
        <v>178</v>
      </c>
      <c r="I548">
        <v>181</v>
      </c>
      <c r="J548">
        <v>154.6</v>
      </c>
      <c r="K548">
        <v>154.6</v>
      </c>
      <c r="L548">
        <v>117</v>
      </c>
      <c r="M548">
        <v>107</v>
      </c>
      <c r="N548">
        <v>88.6</v>
      </c>
      <c r="O548">
        <v>85.6</v>
      </c>
      <c r="Q548">
        <v>113.9</v>
      </c>
      <c r="R548">
        <v>123.5</v>
      </c>
      <c r="S548">
        <v>98.9</v>
      </c>
      <c r="U548">
        <v>169.8</v>
      </c>
      <c r="V548">
        <v>203.4</v>
      </c>
      <c r="W548">
        <v>117.7</v>
      </c>
      <c r="AA548">
        <v>122.3</v>
      </c>
      <c r="AL548">
        <v>129.1</v>
      </c>
      <c r="AP548">
        <v>138.19999999999999</v>
      </c>
      <c r="AQ548">
        <v>137.5</v>
      </c>
      <c r="AR548">
        <v>136.4</v>
      </c>
      <c r="AS548">
        <v>150.19999999999999</v>
      </c>
      <c r="AT548">
        <v>151.6</v>
      </c>
      <c r="AU548">
        <v>132.1</v>
      </c>
      <c r="AV548">
        <v>173.3</v>
      </c>
      <c r="AW548">
        <v>126.9</v>
      </c>
      <c r="AX548">
        <v>149.30000000000001</v>
      </c>
      <c r="BC548">
        <v>117.6</v>
      </c>
      <c r="BD548">
        <v>150.69999999999999</v>
      </c>
      <c r="BG548">
        <v>130.1</v>
      </c>
      <c r="BH548">
        <v>131.80000000000001</v>
      </c>
      <c r="BI548">
        <v>130.30000000000001</v>
      </c>
      <c r="BJ548">
        <v>132.19999999999999</v>
      </c>
      <c r="BK548">
        <v>119.5</v>
      </c>
      <c r="BM548">
        <v>127.3</v>
      </c>
      <c r="BO548">
        <v>103.4</v>
      </c>
      <c r="BQ548">
        <v>135.9</v>
      </c>
      <c r="BR548">
        <v>141.1</v>
      </c>
      <c r="BS548">
        <v>137.5</v>
      </c>
      <c r="CB548">
        <v>152.1</v>
      </c>
      <c r="CF548">
        <v>169.5</v>
      </c>
      <c r="CG548">
        <v>104.3</v>
      </c>
      <c r="CH548">
        <v>127.4</v>
      </c>
      <c r="CJ548">
        <v>124.9</v>
      </c>
      <c r="CL548">
        <v>134.80000000000001</v>
      </c>
      <c r="CM548">
        <v>131.5</v>
      </c>
      <c r="CO548">
        <v>156.9</v>
      </c>
      <c r="CP548">
        <v>173.2</v>
      </c>
      <c r="CQ548">
        <v>184.3</v>
      </c>
      <c r="CR548">
        <v>186.2</v>
      </c>
      <c r="CS548">
        <v>140.6</v>
      </c>
      <c r="CU548">
        <v>178.8</v>
      </c>
      <c r="CW548">
        <v>162.19999999999999</v>
      </c>
      <c r="CX548">
        <v>132.9</v>
      </c>
      <c r="CZ548">
        <v>251.1</v>
      </c>
      <c r="DA548">
        <v>161.9</v>
      </c>
      <c r="DG548">
        <v>130.19999999999999</v>
      </c>
      <c r="DI548">
        <v>114.3</v>
      </c>
      <c r="DK548">
        <v>114.2</v>
      </c>
      <c r="DQ548">
        <v>128.5</v>
      </c>
      <c r="DR548">
        <v>133</v>
      </c>
      <c r="DS548">
        <v>119.9</v>
      </c>
      <c r="DV548">
        <v>129.1</v>
      </c>
      <c r="DX548">
        <v>105.7</v>
      </c>
      <c r="EB548">
        <v>139.4</v>
      </c>
      <c r="EC548">
        <v>150.69999999999999</v>
      </c>
      <c r="EE548">
        <v>132</v>
      </c>
      <c r="EF548">
        <v>141.1</v>
      </c>
      <c r="EI548">
        <v>110.6</v>
      </c>
      <c r="EK548">
        <v>140.19999999999999</v>
      </c>
      <c r="EP548">
        <v>146.69999999999999</v>
      </c>
      <c r="EQ548">
        <v>141.30000000000001</v>
      </c>
      <c r="ER548">
        <v>143.9</v>
      </c>
      <c r="ES548">
        <v>141</v>
      </c>
      <c r="EV548">
        <v>131.19999999999999</v>
      </c>
      <c r="EW548">
        <v>161.69999999999999</v>
      </c>
      <c r="EY548">
        <v>130.69999999999999</v>
      </c>
      <c r="EZ548">
        <v>126.4</v>
      </c>
      <c r="FA548">
        <v>128.6</v>
      </c>
      <c r="FB548">
        <v>131.9</v>
      </c>
      <c r="FC548">
        <v>120.9</v>
      </c>
      <c r="FE548">
        <v>127.3</v>
      </c>
      <c r="FF548">
        <v>117.8</v>
      </c>
      <c r="FG548">
        <v>128.5</v>
      </c>
      <c r="FH548">
        <v>128.1</v>
      </c>
      <c r="FI548">
        <v>117.1</v>
      </c>
      <c r="FJ548">
        <v>128.80000000000001</v>
      </c>
      <c r="FM548">
        <v>131.1</v>
      </c>
      <c r="FO548">
        <v>131.1</v>
      </c>
      <c r="FP548">
        <v>124</v>
      </c>
      <c r="FQ548">
        <v>132.4</v>
      </c>
      <c r="FR548">
        <v>121.2</v>
      </c>
      <c r="FS548">
        <v>118.6</v>
      </c>
      <c r="FT548">
        <v>131.30000000000001</v>
      </c>
      <c r="FU548">
        <v>140.30000000000001</v>
      </c>
      <c r="FW548">
        <v>146.9</v>
      </c>
      <c r="FX548">
        <v>125.6</v>
      </c>
      <c r="FY548">
        <v>123.4</v>
      </c>
      <c r="GA548">
        <v>128.6</v>
      </c>
      <c r="GC548">
        <v>127.7</v>
      </c>
      <c r="GD548">
        <v>130.5</v>
      </c>
      <c r="GE548">
        <v>124.3</v>
      </c>
      <c r="GF548">
        <v>120.2</v>
      </c>
      <c r="GH548">
        <v>96.8</v>
      </c>
      <c r="GI548">
        <v>96.6</v>
      </c>
      <c r="GJ548">
        <v>94.3</v>
      </c>
      <c r="GL548">
        <v>99.9</v>
      </c>
      <c r="GN548">
        <v>103.2</v>
      </c>
      <c r="GO548">
        <v>100.8</v>
      </c>
      <c r="GP548">
        <v>140.5</v>
      </c>
      <c r="GR548">
        <v>204.4</v>
      </c>
      <c r="GU548">
        <v>153.5</v>
      </c>
      <c r="GV548">
        <v>160.69999999999999</v>
      </c>
      <c r="GW548">
        <v>153</v>
      </c>
      <c r="GZ548">
        <v>187.9</v>
      </c>
      <c r="HA548">
        <v>187.5</v>
      </c>
      <c r="HB548">
        <v>214</v>
      </c>
      <c r="HC548">
        <v>188</v>
      </c>
      <c r="HD548">
        <v>173.9</v>
      </c>
      <c r="HE548">
        <v>179</v>
      </c>
      <c r="HH548">
        <v>131</v>
      </c>
      <c r="HI548">
        <v>19.100000000000001</v>
      </c>
      <c r="HL548">
        <v>165.3</v>
      </c>
      <c r="HQ548">
        <v>186.2</v>
      </c>
      <c r="IA548">
        <v>121.6</v>
      </c>
      <c r="IE548">
        <v>133.4</v>
      </c>
      <c r="IH548">
        <v>119.2</v>
      </c>
      <c r="IN548">
        <v>163.69999999999999</v>
      </c>
      <c r="IQ548">
        <v>133.69999999999999</v>
      </c>
      <c r="IR548">
        <v>150.30000000000001</v>
      </c>
      <c r="IU548">
        <v>188.8</v>
      </c>
      <c r="IV548">
        <v>205</v>
      </c>
      <c r="IW548">
        <v>209.5</v>
      </c>
      <c r="IX548">
        <v>20</v>
      </c>
      <c r="IY548">
        <v>107.3</v>
      </c>
      <c r="JJ548">
        <v>180.7</v>
      </c>
      <c r="JL548">
        <v>13.5</v>
      </c>
      <c r="JQ548">
        <v>166.7</v>
      </c>
      <c r="JR548">
        <v>176</v>
      </c>
      <c r="JT548">
        <v>130.19999999999999</v>
      </c>
      <c r="JX548">
        <v>146.30000000000001</v>
      </c>
      <c r="JY548">
        <v>144.5</v>
      </c>
      <c r="JZ548">
        <v>139.69999999999999</v>
      </c>
      <c r="KA548">
        <v>136</v>
      </c>
      <c r="KB548">
        <v>144.69999999999999</v>
      </c>
      <c r="KC548">
        <v>146.1</v>
      </c>
      <c r="KD548">
        <v>136.6</v>
      </c>
      <c r="KE548">
        <v>136.4</v>
      </c>
      <c r="KF548">
        <v>408.3</v>
      </c>
      <c r="KG548">
        <v>129</v>
      </c>
      <c r="KH548">
        <v>128.4</v>
      </c>
      <c r="KI548">
        <v>138.19999999999999</v>
      </c>
      <c r="KJ548">
        <v>123.1</v>
      </c>
      <c r="KK548">
        <v>122.2</v>
      </c>
      <c r="KL548">
        <v>132.80000000000001</v>
      </c>
      <c r="KM548">
        <v>126.7</v>
      </c>
      <c r="KN548">
        <v>125.5</v>
      </c>
      <c r="KO548">
        <v>127</v>
      </c>
      <c r="KP548">
        <v>128</v>
      </c>
      <c r="KQ548">
        <v>147.4</v>
      </c>
      <c r="KR548">
        <v>156.30000000000001</v>
      </c>
      <c r="KT548">
        <v>15706666666.666666</v>
      </c>
      <c r="KU548">
        <v>1385220000000</v>
      </c>
      <c r="KV548">
        <v>516069000000</v>
      </c>
      <c r="KW548">
        <v>166996333333.33334</v>
      </c>
      <c r="KX548">
        <v>67427666666.666664</v>
      </c>
      <c r="KY548">
        <v>41491666666.666664</v>
      </c>
      <c r="KZ548">
        <v>16487000000</v>
      </c>
      <c r="LA548">
        <v>9449000000</v>
      </c>
      <c r="LB548">
        <v>40989333333.333336</v>
      </c>
      <c r="LC548">
        <v>22913333333.333332</v>
      </c>
      <c r="LD548">
        <v>8011333333.333333</v>
      </c>
      <c r="LE548">
        <v>6552666666.666667</v>
      </c>
      <c r="LF548">
        <v>3512000000</v>
      </c>
      <c r="LG548">
        <v>36299000000</v>
      </c>
      <c r="LH548">
        <v>19531666666.666668</v>
      </c>
      <c r="LI548">
        <v>7138333333.333333</v>
      </c>
      <c r="LJ548">
        <v>5155666666.666667</v>
      </c>
      <c r="LK548">
        <v>3777333333.3333335</v>
      </c>
      <c r="LL548">
        <v>696000000</v>
      </c>
      <c r="LM548">
        <v>22280000000</v>
      </c>
      <c r="LN548">
        <v>10398666666.666666</v>
      </c>
      <c r="LO548">
        <v>5935333333.333333</v>
      </c>
      <c r="LP548">
        <v>1851666666.6666667</v>
      </c>
      <c r="LQ548">
        <v>3425000000</v>
      </c>
      <c r="LR548">
        <v>669666666.66666663</v>
      </c>
      <c r="LS548">
        <v>349072666666.66669</v>
      </c>
      <c r="LT548">
        <v>134083000000</v>
      </c>
      <c r="LU548">
        <v>117517333333.33333</v>
      </c>
      <c r="LV548">
        <v>16372333333.333334</v>
      </c>
      <c r="LW548">
        <v>193333333.33333334</v>
      </c>
      <c r="LX548">
        <v>69624666666.666672</v>
      </c>
      <c r="LY548">
        <v>57436666666.666664</v>
      </c>
      <c r="LZ548">
        <v>33934333333.333332</v>
      </c>
      <c r="MA548">
        <v>20778333333.333332</v>
      </c>
      <c r="MB548">
        <v>2724333333.3333335</v>
      </c>
      <c r="MC548">
        <v>12188000000</v>
      </c>
      <c r="MD548">
        <v>41366666666.666664</v>
      </c>
      <c r="ME548">
        <v>36999000000</v>
      </c>
      <c r="MF548">
        <v>4367666666.666667</v>
      </c>
      <c r="MG548">
        <v>103998000000</v>
      </c>
      <c r="MH548">
        <v>23110666666.666668</v>
      </c>
      <c r="MI548">
        <v>18791333333.333332</v>
      </c>
      <c r="MJ548">
        <v>19318000000</v>
      </c>
      <c r="MK548">
        <v>13671333333.333334</v>
      </c>
      <c r="ML548">
        <v>15991666666.666666</v>
      </c>
      <c r="MM548">
        <v>12739666666.666666</v>
      </c>
      <c r="MN548">
        <v>375333333.33333331</v>
      </c>
      <c r="MO548">
        <v>869151000000</v>
      </c>
      <c r="MP548">
        <v>840125000000</v>
      </c>
      <c r="MQ548">
        <v>255546333333.33334</v>
      </c>
      <c r="MR548">
        <v>210238666666.66666</v>
      </c>
      <c r="MS548">
        <v>54427000000</v>
      </c>
      <c r="MT548">
        <v>153229000000</v>
      </c>
      <c r="MU548">
        <v>2373000000</v>
      </c>
      <c r="MV548">
        <v>209666666.66666666</v>
      </c>
      <c r="MW548">
        <v>45307666666.666664</v>
      </c>
      <c r="MX548">
        <v>9978333333.333334</v>
      </c>
      <c r="MY548">
        <v>35329333333.333336</v>
      </c>
      <c r="MZ548">
        <v>25281666666.666668</v>
      </c>
      <c r="NA548">
        <v>10047666666.666666</v>
      </c>
      <c r="NB548">
        <v>202592333333.33334</v>
      </c>
      <c r="NC548">
        <v>93502000000</v>
      </c>
      <c r="ND548">
        <v>52699333333.333336</v>
      </c>
      <c r="NE548">
        <v>12401000000</v>
      </c>
      <c r="NF548">
        <v>28401666666.666668</v>
      </c>
      <c r="NG548">
        <v>109090333333.33333</v>
      </c>
      <c r="NH548">
        <v>91685000000</v>
      </c>
      <c r="NI548">
        <v>17405333333.333332</v>
      </c>
      <c r="NJ548">
        <v>43671000000</v>
      </c>
      <c r="NK548">
        <v>30512333333.333332</v>
      </c>
      <c r="NL548">
        <v>24413666666.666668</v>
      </c>
      <c r="NM548">
        <v>6098666666.666667</v>
      </c>
      <c r="NN548">
        <v>13158666666.666666</v>
      </c>
      <c r="NO548">
        <v>4942666666.666667</v>
      </c>
      <c r="NP548">
        <v>8168000000</v>
      </c>
      <c r="NQ548">
        <v>47666666.666666664</v>
      </c>
      <c r="NR548">
        <v>46115000000</v>
      </c>
      <c r="NS548">
        <v>19042000000</v>
      </c>
      <c r="NT548">
        <v>14186333333.333334</v>
      </c>
      <c r="NU548">
        <v>9029000000</v>
      </c>
      <c r="NV548">
        <v>3858000000</v>
      </c>
      <c r="NW548">
        <v>93541000000</v>
      </c>
      <c r="NX548">
        <v>82893000000</v>
      </c>
      <c r="NY548">
        <v>80541000000</v>
      </c>
      <c r="NZ548">
        <v>2352333333.3333335</v>
      </c>
      <c r="OA548">
        <v>10648000000</v>
      </c>
      <c r="OB548">
        <v>91152666666.666672</v>
      </c>
      <c r="OC548">
        <v>46992000000</v>
      </c>
      <c r="OD548">
        <v>26930333333.333332</v>
      </c>
      <c r="OE548">
        <v>20061666666.666668</v>
      </c>
      <c r="OF548">
        <v>44160666666.666664</v>
      </c>
      <c r="OG548">
        <v>17817000000</v>
      </c>
      <c r="OH548">
        <v>762000000</v>
      </c>
      <c r="OI548">
        <v>16417000000</v>
      </c>
      <c r="OJ548">
        <v>9164666666.666666</v>
      </c>
      <c r="OK548">
        <v>107507000000</v>
      </c>
      <c r="OL548">
        <v>26172666666.666668</v>
      </c>
      <c r="OM548">
        <v>23514333333.333332</v>
      </c>
      <c r="ON548">
        <v>2560000000</v>
      </c>
      <c r="OO548">
        <v>98333333.333333328</v>
      </c>
      <c r="OP548">
        <v>23392333333.333332</v>
      </c>
      <c r="OQ548">
        <v>13988666666.666666</v>
      </c>
      <c r="OR548">
        <v>5515666666.666667</v>
      </c>
      <c r="OS548">
        <v>3888000000</v>
      </c>
      <c r="OT548">
        <v>24979666666.666668</v>
      </c>
      <c r="OU548">
        <v>15613000000</v>
      </c>
      <c r="OV548">
        <v>8809000000</v>
      </c>
      <c r="OW548">
        <v>-7166333333.333333</v>
      </c>
      <c r="OX548">
        <v>15135000000</v>
      </c>
      <c r="OY548">
        <v>22301333333.333332</v>
      </c>
      <c r="OZ548">
        <v>29026000000</v>
      </c>
      <c r="PA548">
        <v>130930333333.33333</v>
      </c>
      <c r="PB548">
        <v>101904333333.33333</v>
      </c>
    </row>
    <row r="549" spans="1:418" x14ac:dyDescent="0.45">
      <c r="A549" s="71">
        <v>33725</v>
      </c>
      <c r="B549">
        <v>139.69999999999999</v>
      </c>
      <c r="C549">
        <v>136.9</v>
      </c>
      <c r="D549">
        <v>150.6</v>
      </c>
      <c r="E549">
        <v>156.6</v>
      </c>
      <c r="F549">
        <v>146.5</v>
      </c>
      <c r="H549">
        <v>178.7</v>
      </c>
      <c r="I549">
        <v>182.4</v>
      </c>
      <c r="J549">
        <v>154.9</v>
      </c>
      <c r="K549">
        <v>154.9</v>
      </c>
      <c r="L549">
        <v>117.3</v>
      </c>
      <c r="M549">
        <v>107.4</v>
      </c>
      <c r="N549">
        <v>89.5</v>
      </c>
      <c r="O549">
        <v>86.5</v>
      </c>
      <c r="Q549">
        <v>114.1</v>
      </c>
      <c r="R549">
        <v>124.3</v>
      </c>
      <c r="S549">
        <v>98.2</v>
      </c>
      <c r="U549">
        <v>170.5</v>
      </c>
      <c r="V549">
        <v>204.9</v>
      </c>
      <c r="W549">
        <v>117.7</v>
      </c>
      <c r="AA549">
        <v>119.9</v>
      </c>
      <c r="AL549">
        <v>129.30000000000001</v>
      </c>
      <c r="AP549">
        <v>138.1</v>
      </c>
      <c r="AQ549">
        <v>137.19999999999999</v>
      </c>
      <c r="AR549">
        <v>135.9</v>
      </c>
      <c r="AS549">
        <v>150.69999999999999</v>
      </c>
      <c r="AT549">
        <v>152.30000000000001</v>
      </c>
      <c r="AU549">
        <v>133.19999999999999</v>
      </c>
      <c r="AV549">
        <v>173.4</v>
      </c>
      <c r="AW549">
        <v>127.8</v>
      </c>
      <c r="AX549">
        <v>149.6</v>
      </c>
      <c r="BC549">
        <v>117.6</v>
      </c>
      <c r="BD549">
        <v>150.19999999999999</v>
      </c>
      <c r="BG549">
        <v>130.4</v>
      </c>
      <c r="BH549">
        <v>131.6</v>
      </c>
      <c r="BI549">
        <v>130.1</v>
      </c>
      <c r="BJ549">
        <v>131.69999999999999</v>
      </c>
      <c r="BK549">
        <v>119.2</v>
      </c>
      <c r="BM549">
        <v>127.7</v>
      </c>
      <c r="BO549">
        <v>103.5</v>
      </c>
      <c r="BQ549">
        <v>135.69999999999999</v>
      </c>
      <c r="BR549">
        <v>141.1</v>
      </c>
      <c r="BS549">
        <v>139.1</v>
      </c>
      <c r="CB549">
        <v>152.4</v>
      </c>
      <c r="CF549">
        <v>169.7</v>
      </c>
      <c r="CG549">
        <v>110.4</v>
      </c>
      <c r="CH549">
        <v>127</v>
      </c>
      <c r="CJ549">
        <v>124</v>
      </c>
      <c r="CL549">
        <v>134.19999999999999</v>
      </c>
      <c r="CM549">
        <v>130.69999999999999</v>
      </c>
      <c r="CO549">
        <v>153.1</v>
      </c>
      <c r="CP549">
        <v>166.7</v>
      </c>
      <c r="CQ549">
        <v>184.6</v>
      </c>
      <c r="CR549">
        <v>187.9</v>
      </c>
      <c r="CS549">
        <v>131.19999999999999</v>
      </c>
      <c r="CU549">
        <v>184.3</v>
      </c>
      <c r="CW549">
        <v>148.9</v>
      </c>
      <c r="CX549">
        <v>132.80000000000001</v>
      </c>
      <c r="CZ549">
        <v>133</v>
      </c>
      <c r="DA549">
        <v>159.69999999999999</v>
      </c>
      <c r="DG549">
        <v>130.1</v>
      </c>
      <c r="DI549">
        <v>114.3</v>
      </c>
      <c r="DK549">
        <v>114.5</v>
      </c>
      <c r="DQ549">
        <v>128.6</v>
      </c>
      <c r="DR549">
        <v>132.5</v>
      </c>
      <c r="DS549">
        <v>120.2</v>
      </c>
      <c r="DV549">
        <v>130.1</v>
      </c>
      <c r="DX549">
        <v>105.7</v>
      </c>
      <c r="EB549">
        <v>139.69999999999999</v>
      </c>
      <c r="EC549">
        <v>152</v>
      </c>
      <c r="EE549">
        <v>132.4</v>
      </c>
      <c r="EF549">
        <v>142.80000000000001</v>
      </c>
      <c r="EI549">
        <v>110.6</v>
      </c>
      <c r="EK549">
        <v>140.4</v>
      </c>
      <c r="EP549">
        <v>147.1</v>
      </c>
      <c r="EQ549">
        <v>141.6</v>
      </c>
      <c r="ER549">
        <v>143.69999999999999</v>
      </c>
      <c r="ES549">
        <v>141.80000000000001</v>
      </c>
      <c r="EV549">
        <v>132.19999999999999</v>
      </c>
      <c r="EW549">
        <v>162.1</v>
      </c>
      <c r="EY549">
        <v>131.6</v>
      </c>
      <c r="EZ549">
        <v>126.1</v>
      </c>
      <c r="FA549">
        <v>128.6</v>
      </c>
      <c r="FB549">
        <v>130.9</v>
      </c>
      <c r="FC549">
        <v>120.7</v>
      </c>
      <c r="FE549">
        <v>127.6</v>
      </c>
      <c r="FF549">
        <v>115.6</v>
      </c>
      <c r="FG549">
        <v>130.4</v>
      </c>
      <c r="FH549">
        <v>130.5</v>
      </c>
      <c r="FI549">
        <v>116.8</v>
      </c>
      <c r="FJ549">
        <v>132.5</v>
      </c>
      <c r="FM549">
        <v>130.19999999999999</v>
      </c>
      <c r="FO549">
        <v>130.19999999999999</v>
      </c>
      <c r="FP549">
        <v>124.4</v>
      </c>
      <c r="FQ549">
        <v>133.1</v>
      </c>
      <c r="FR549">
        <v>122.6</v>
      </c>
      <c r="FS549">
        <v>118.3</v>
      </c>
      <c r="FT549">
        <v>130.30000000000001</v>
      </c>
      <c r="FU549">
        <v>142.6</v>
      </c>
      <c r="FW549">
        <v>150.5</v>
      </c>
      <c r="FX549">
        <v>125.9</v>
      </c>
      <c r="FY549">
        <v>123.9</v>
      </c>
      <c r="GA549">
        <v>129</v>
      </c>
      <c r="GC549">
        <v>128.1</v>
      </c>
      <c r="GD549">
        <v>130.9</v>
      </c>
      <c r="GE549">
        <v>125</v>
      </c>
      <c r="GF549">
        <v>121.3</v>
      </c>
      <c r="GH549">
        <v>97.6</v>
      </c>
      <c r="GI549">
        <v>97.5</v>
      </c>
      <c r="GJ549">
        <v>95.2</v>
      </c>
      <c r="GL549">
        <v>100.5</v>
      </c>
      <c r="GN549">
        <v>103.1</v>
      </c>
      <c r="GO549">
        <v>100.4</v>
      </c>
      <c r="GP549">
        <v>140.80000000000001</v>
      </c>
      <c r="GR549">
        <v>204.8</v>
      </c>
      <c r="GU549">
        <v>152.1</v>
      </c>
      <c r="GV549">
        <v>155.5</v>
      </c>
      <c r="GW549">
        <v>154.6</v>
      </c>
      <c r="GZ549">
        <v>188.7</v>
      </c>
      <c r="HA549">
        <v>187.4</v>
      </c>
      <c r="HB549">
        <v>214</v>
      </c>
      <c r="HC549">
        <v>189</v>
      </c>
      <c r="HD549">
        <v>174.6</v>
      </c>
      <c r="HE549">
        <v>180</v>
      </c>
      <c r="HH549">
        <v>131.1</v>
      </c>
      <c r="HI549">
        <v>19.3</v>
      </c>
      <c r="HL549">
        <v>167.1</v>
      </c>
      <c r="HQ549">
        <v>185.2</v>
      </c>
      <c r="IA549">
        <v>121.3</v>
      </c>
      <c r="IE549">
        <v>133.1</v>
      </c>
      <c r="IH549">
        <v>119.7</v>
      </c>
      <c r="IN549">
        <v>163</v>
      </c>
      <c r="IQ549">
        <v>134.69999999999999</v>
      </c>
      <c r="IR549">
        <v>150.69999999999999</v>
      </c>
      <c r="IU549">
        <v>189.2</v>
      </c>
      <c r="IV549">
        <v>206.3</v>
      </c>
      <c r="IW549">
        <v>211</v>
      </c>
      <c r="IX549">
        <v>20.100000000000001</v>
      </c>
      <c r="IY549">
        <v>107.7</v>
      </c>
      <c r="JJ549">
        <v>182.1</v>
      </c>
      <c r="JL549">
        <v>13.8</v>
      </c>
      <c r="JQ549">
        <v>167.3</v>
      </c>
      <c r="JR549">
        <v>176.2</v>
      </c>
      <c r="JT549">
        <v>130.6</v>
      </c>
      <c r="JX549">
        <v>146.80000000000001</v>
      </c>
      <c r="JY549">
        <v>144.9</v>
      </c>
      <c r="JZ549">
        <v>140.1</v>
      </c>
      <c r="KA549">
        <v>136.5</v>
      </c>
      <c r="KB549">
        <v>145.19999999999999</v>
      </c>
      <c r="KC549">
        <v>146.6</v>
      </c>
      <c r="KD549">
        <v>136.9</v>
      </c>
      <c r="KE549">
        <v>136.69999999999999</v>
      </c>
      <c r="KF549">
        <v>408.3</v>
      </c>
      <c r="KG549">
        <v>130.1</v>
      </c>
      <c r="KH549">
        <v>128.6</v>
      </c>
      <c r="KI549">
        <v>137.6</v>
      </c>
      <c r="KJ549">
        <v>123.7</v>
      </c>
      <c r="KK549">
        <v>122.7</v>
      </c>
      <c r="KL549">
        <v>133.30000000000001</v>
      </c>
      <c r="KM549">
        <v>127.5</v>
      </c>
      <c r="KN549">
        <v>126.4</v>
      </c>
      <c r="KO549">
        <v>127.8</v>
      </c>
      <c r="KP549">
        <v>128.69999999999999</v>
      </c>
      <c r="KQ549">
        <v>147.80000000000001</v>
      </c>
      <c r="KR549">
        <v>156.80000000000001</v>
      </c>
      <c r="KT549">
        <v>15706666666.666666</v>
      </c>
      <c r="KU549">
        <v>1385220000000</v>
      </c>
      <c r="KV549">
        <v>516069000000</v>
      </c>
      <c r="KW549">
        <v>166996333333.33334</v>
      </c>
      <c r="KX549">
        <v>67427666666.666664</v>
      </c>
      <c r="KY549">
        <v>41491666666.666664</v>
      </c>
      <c r="KZ549">
        <v>16487000000</v>
      </c>
      <c r="LA549">
        <v>9449000000</v>
      </c>
      <c r="LB549">
        <v>40989333333.333336</v>
      </c>
      <c r="LC549">
        <v>22913333333.333332</v>
      </c>
      <c r="LD549">
        <v>8011333333.333333</v>
      </c>
      <c r="LE549">
        <v>6552666666.666667</v>
      </c>
      <c r="LF549">
        <v>3512000000</v>
      </c>
      <c r="LG549">
        <v>36299000000</v>
      </c>
      <c r="LH549">
        <v>19531666666.666668</v>
      </c>
      <c r="LI549">
        <v>7138333333.333333</v>
      </c>
      <c r="LJ549">
        <v>5155666666.666667</v>
      </c>
      <c r="LK549">
        <v>3777333333.3333335</v>
      </c>
      <c r="LL549">
        <v>696000000</v>
      </c>
      <c r="LM549">
        <v>22280000000</v>
      </c>
      <c r="LN549">
        <v>10398666666.666666</v>
      </c>
      <c r="LO549">
        <v>5935333333.333333</v>
      </c>
      <c r="LP549">
        <v>1851666666.6666667</v>
      </c>
      <c r="LQ549">
        <v>3425000000</v>
      </c>
      <c r="LR549">
        <v>669666666.66666663</v>
      </c>
      <c r="LS549">
        <v>349072666666.66669</v>
      </c>
      <c r="LT549">
        <v>134083000000</v>
      </c>
      <c r="LU549">
        <v>117517333333.33333</v>
      </c>
      <c r="LV549">
        <v>16372333333.333334</v>
      </c>
      <c r="LW549">
        <v>193333333.33333334</v>
      </c>
      <c r="LX549">
        <v>69624666666.666672</v>
      </c>
      <c r="LY549">
        <v>57436666666.666664</v>
      </c>
      <c r="LZ549">
        <v>33934333333.333332</v>
      </c>
      <c r="MA549">
        <v>20778333333.333332</v>
      </c>
      <c r="MB549">
        <v>2724333333.3333335</v>
      </c>
      <c r="MC549">
        <v>12188000000</v>
      </c>
      <c r="MD549">
        <v>41366666666.666664</v>
      </c>
      <c r="ME549">
        <v>36999000000</v>
      </c>
      <c r="MF549">
        <v>4367666666.666667</v>
      </c>
      <c r="MG549">
        <v>103998000000</v>
      </c>
      <c r="MH549">
        <v>23110666666.666668</v>
      </c>
      <c r="MI549">
        <v>18791333333.333332</v>
      </c>
      <c r="MJ549">
        <v>19318000000</v>
      </c>
      <c r="MK549">
        <v>13671333333.333334</v>
      </c>
      <c r="ML549">
        <v>15991666666.666666</v>
      </c>
      <c r="MM549">
        <v>12739666666.666666</v>
      </c>
      <c r="MN549">
        <v>375333333.33333331</v>
      </c>
      <c r="MO549">
        <v>869151000000</v>
      </c>
      <c r="MP549">
        <v>840125000000</v>
      </c>
      <c r="MQ549">
        <v>255546333333.33334</v>
      </c>
      <c r="MR549">
        <v>210238666666.66666</v>
      </c>
      <c r="MS549">
        <v>54427000000</v>
      </c>
      <c r="MT549">
        <v>153229000000</v>
      </c>
      <c r="MU549">
        <v>2373000000</v>
      </c>
      <c r="MV549">
        <v>209666666.66666666</v>
      </c>
      <c r="MW549">
        <v>45307666666.666664</v>
      </c>
      <c r="MX549">
        <v>9978333333.333334</v>
      </c>
      <c r="MY549">
        <v>35329333333.333336</v>
      </c>
      <c r="MZ549">
        <v>25281666666.666668</v>
      </c>
      <c r="NA549">
        <v>10047666666.666666</v>
      </c>
      <c r="NB549">
        <v>202592333333.33334</v>
      </c>
      <c r="NC549">
        <v>93502000000</v>
      </c>
      <c r="ND549">
        <v>52699333333.333336</v>
      </c>
      <c r="NE549">
        <v>12401000000</v>
      </c>
      <c r="NF549">
        <v>28401666666.666668</v>
      </c>
      <c r="NG549">
        <v>109090333333.33333</v>
      </c>
      <c r="NH549">
        <v>91685000000</v>
      </c>
      <c r="NI549">
        <v>17405333333.333332</v>
      </c>
      <c r="NJ549">
        <v>43671000000</v>
      </c>
      <c r="NK549">
        <v>30512333333.333332</v>
      </c>
      <c r="NL549">
        <v>24413666666.666668</v>
      </c>
      <c r="NM549">
        <v>6098666666.666667</v>
      </c>
      <c r="NN549">
        <v>13158666666.666666</v>
      </c>
      <c r="NO549">
        <v>4942666666.666667</v>
      </c>
      <c r="NP549">
        <v>8168000000</v>
      </c>
      <c r="NQ549">
        <v>47666666.666666664</v>
      </c>
      <c r="NR549">
        <v>46115000000</v>
      </c>
      <c r="NS549">
        <v>19042000000</v>
      </c>
      <c r="NT549">
        <v>14186333333.333334</v>
      </c>
      <c r="NU549">
        <v>9029000000</v>
      </c>
      <c r="NV549">
        <v>3858000000</v>
      </c>
      <c r="NW549">
        <v>93541000000</v>
      </c>
      <c r="NX549">
        <v>82893000000</v>
      </c>
      <c r="NY549">
        <v>80541000000</v>
      </c>
      <c r="NZ549">
        <v>2352333333.3333335</v>
      </c>
      <c r="OA549">
        <v>10648000000</v>
      </c>
      <c r="OB549">
        <v>91152666666.666672</v>
      </c>
      <c r="OC549">
        <v>46992000000</v>
      </c>
      <c r="OD549">
        <v>26930333333.333332</v>
      </c>
      <c r="OE549">
        <v>20061666666.666668</v>
      </c>
      <c r="OF549">
        <v>44160666666.666664</v>
      </c>
      <c r="OG549">
        <v>17817000000</v>
      </c>
      <c r="OH549">
        <v>762000000</v>
      </c>
      <c r="OI549">
        <v>16417000000</v>
      </c>
      <c r="OJ549">
        <v>9164666666.666666</v>
      </c>
      <c r="OK549">
        <v>107507000000</v>
      </c>
      <c r="OL549">
        <v>26172666666.666668</v>
      </c>
      <c r="OM549">
        <v>23514333333.333332</v>
      </c>
      <c r="ON549">
        <v>2560000000</v>
      </c>
      <c r="OO549">
        <v>98333333.333333328</v>
      </c>
      <c r="OP549">
        <v>23392333333.333332</v>
      </c>
      <c r="OQ549">
        <v>13988666666.666666</v>
      </c>
      <c r="OR549">
        <v>5515666666.666667</v>
      </c>
      <c r="OS549">
        <v>3888000000</v>
      </c>
      <c r="OT549">
        <v>24979666666.666668</v>
      </c>
      <c r="OU549">
        <v>15613000000</v>
      </c>
      <c r="OV549">
        <v>8809000000</v>
      </c>
      <c r="OW549">
        <v>-7166333333.333333</v>
      </c>
      <c r="OX549">
        <v>15135000000</v>
      </c>
      <c r="OY549">
        <v>22301333333.333332</v>
      </c>
      <c r="OZ549">
        <v>29026000000</v>
      </c>
      <c r="PA549">
        <v>130930333333.33333</v>
      </c>
      <c r="PB549">
        <v>101904333333.33333</v>
      </c>
    </row>
    <row r="550" spans="1:418" x14ac:dyDescent="0.45">
      <c r="A550" s="71">
        <v>33756</v>
      </c>
      <c r="B550">
        <v>140.1</v>
      </c>
      <c r="C550">
        <v>137.4</v>
      </c>
      <c r="D550">
        <v>151.1</v>
      </c>
      <c r="E550">
        <v>157.30000000000001</v>
      </c>
      <c r="F550">
        <v>146.69999999999999</v>
      </c>
      <c r="H550">
        <v>179.3</v>
      </c>
      <c r="I550">
        <v>184.9</v>
      </c>
      <c r="J550">
        <v>155.4</v>
      </c>
      <c r="K550">
        <v>155.4</v>
      </c>
      <c r="L550">
        <v>117.5</v>
      </c>
      <c r="M550">
        <v>107.9</v>
      </c>
      <c r="N550">
        <v>91.3</v>
      </c>
      <c r="O550">
        <v>88.7</v>
      </c>
      <c r="Q550">
        <v>114.5</v>
      </c>
      <c r="R550">
        <v>124.3</v>
      </c>
      <c r="S550">
        <v>99.2</v>
      </c>
      <c r="U550">
        <v>171.3</v>
      </c>
      <c r="V550">
        <v>205.5</v>
      </c>
      <c r="W550">
        <v>118.2</v>
      </c>
      <c r="AA550">
        <v>120.6</v>
      </c>
      <c r="AL550">
        <v>129.6</v>
      </c>
      <c r="AP550">
        <v>138.4</v>
      </c>
      <c r="AQ550">
        <v>137.6</v>
      </c>
      <c r="AR550">
        <v>136.30000000000001</v>
      </c>
      <c r="AS550">
        <v>151.30000000000001</v>
      </c>
      <c r="AT550">
        <v>152.6</v>
      </c>
      <c r="AU550">
        <v>132.9</v>
      </c>
      <c r="AV550">
        <v>174.4</v>
      </c>
      <c r="AW550">
        <v>128.1</v>
      </c>
      <c r="AX550">
        <v>150.5</v>
      </c>
      <c r="BC550">
        <v>117.6</v>
      </c>
      <c r="BD550">
        <v>151.30000000000001</v>
      </c>
      <c r="BG550">
        <v>130.5</v>
      </c>
      <c r="BH550">
        <v>132</v>
      </c>
      <c r="BI550">
        <v>130.6</v>
      </c>
      <c r="BJ550">
        <v>132.4</v>
      </c>
      <c r="BK550">
        <v>119.3</v>
      </c>
      <c r="BM550">
        <v>127.3</v>
      </c>
      <c r="BO550">
        <v>103.8</v>
      </c>
      <c r="BQ550">
        <v>135.5</v>
      </c>
      <c r="BR550">
        <v>141.1</v>
      </c>
      <c r="BS550">
        <v>138.1</v>
      </c>
      <c r="CB550">
        <v>150.19999999999999</v>
      </c>
      <c r="CF550">
        <v>166.8</v>
      </c>
      <c r="CG550">
        <v>107.3</v>
      </c>
      <c r="CH550">
        <v>127.8</v>
      </c>
      <c r="CJ550">
        <v>125.2</v>
      </c>
      <c r="CL550">
        <v>134.9</v>
      </c>
      <c r="CM550">
        <v>131.6</v>
      </c>
      <c r="CO550">
        <v>153.30000000000001</v>
      </c>
      <c r="CP550">
        <v>167.4</v>
      </c>
      <c r="CQ550">
        <v>185.8</v>
      </c>
      <c r="CR550">
        <v>188.6</v>
      </c>
      <c r="CS550">
        <v>142</v>
      </c>
      <c r="CU550">
        <v>181.9</v>
      </c>
      <c r="CW550">
        <v>149</v>
      </c>
      <c r="CX550">
        <v>130.5</v>
      </c>
      <c r="CZ550">
        <v>120.9</v>
      </c>
      <c r="DA550">
        <v>161.19999999999999</v>
      </c>
      <c r="DG550">
        <v>130.80000000000001</v>
      </c>
      <c r="DI550">
        <v>115</v>
      </c>
      <c r="DK550">
        <v>115.8</v>
      </c>
      <c r="DQ550">
        <v>129.19999999999999</v>
      </c>
      <c r="DR550">
        <v>133.30000000000001</v>
      </c>
      <c r="DS550">
        <v>120.6</v>
      </c>
      <c r="DV550">
        <v>130.19999999999999</v>
      </c>
      <c r="DX550">
        <v>105.7</v>
      </c>
      <c r="EB550">
        <v>140.1</v>
      </c>
      <c r="EC550">
        <v>153.4</v>
      </c>
      <c r="EE550">
        <v>133</v>
      </c>
      <c r="EF550">
        <v>143.19999999999999</v>
      </c>
      <c r="EI550">
        <v>110.6</v>
      </c>
      <c r="EK550">
        <v>140.6</v>
      </c>
      <c r="EP550">
        <v>147.30000000000001</v>
      </c>
      <c r="EQ550">
        <v>141.80000000000001</v>
      </c>
      <c r="ER550">
        <v>143.9</v>
      </c>
      <c r="ES550">
        <v>141.5</v>
      </c>
      <c r="EV550">
        <v>132.6</v>
      </c>
      <c r="EW550">
        <v>162.30000000000001</v>
      </c>
      <c r="EY550">
        <v>132.1</v>
      </c>
      <c r="EZ550">
        <v>126.7</v>
      </c>
      <c r="FA550">
        <v>129.5</v>
      </c>
      <c r="FB550">
        <v>132.5</v>
      </c>
      <c r="FC550">
        <v>121.9</v>
      </c>
      <c r="FE550">
        <v>127.2</v>
      </c>
      <c r="FF550">
        <v>115.1</v>
      </c>
      <c r="FG550">
        <v>130.5</v>
      </c>
      <c r="FH550">
        <v>131</v>
      </c>
      <c r="FI550">
        <v>123</v>
      </c>
      <c r="FJ550">
        <v>134.19999999999999</v>
      </c>
      <c r="FM550">
        <v>128.4</v>
      </c>
      <c r="FO550">
        <v>128.4</v>
      </c>
      <c r="FP550">
        <v>125.3</v>
      </c>
      <c r="FQ550">
        <v>133.1</v>
      </c>
      <c r="FR550">
        <v>122.3</v>
      </c>
      <c r="FS550">
        <v>120.4</v>
      </c>
      <c r="FT550">
        <v>129.6</v>
      </c>
      <c r="FU550">
        <v>143.6</v>
      </c>
      <c r="FW550">
        <v>151.6</v>
      </c>
      <c r="FX550">
        <v>126.4</v>
      </c>
      <c r="FY550">
        <v>124.9</v>
      </c>
      <c r="GA550">
        <v>129.30000000000001</v>
      </c>
      <c r="GC550">
        <v>128.30000000000001</v>
      </c>
      <c r="GD550">
        <v>131.1</v>
      </c>
      <c r="GE550">
        <v>125.4</v>
      </c>
      <c r="GF550">
        <v>122.5</v>
      </c>
      <c r="GH550">
        <v>99.8</v>
      </c>
      <c r="GI550">
        <v>99.8</v>
      </c>
      <c r="GJ550">
        <v>97.5</v>
      </c>
      <c r="GL550">
        <v>102.4</v>
      </c>
      <c r="GN550">
        <v>103.2</v>
      </c>
      <c r="GO550">
        <v>100.6</v>
      </c>
      <c r="GP550">
        <v>141.30000000000001</v>
      </c>
      <c r="GR550">
        <v>205.3</v>
      </c>
      <c r="GU550">
        <v>146.9</v>
      </c>
      <c r="GV550">
        <v>145.4</v>
      </c>
      <c r="GW550">
        <v>154.9</v>
      </c>
      <c r="GZ550">
        <v>189.6</v>
      </c>
      <c r="HA550">
        <v>187.9</v>
      </c>
      <c r="HB550">
        <v>214.3</v>
      </c>
      <c r="HC550">
        <v>190</v>
      </c>
      <c r="HD550">
        <v>175.3</v>
      </c>
      <c r="HE550">
        <v>180.9</v>
      </c>
      <c r="HH550">
        <v>131.30000000000001</v>
      </c>
      <c r="HI550">
        <v>19.399999999999999</v>
      </c>
      <c r="HL550">
        <v>168.1</v>
      </c>
      <c r="HQ550">
        <v>185.9</v>
      </c>
      <c r="IA550">
        <v>120.7</v>
      </c>
      <c r="IE550">
        <v>133.1</v>
      </c>
      <c r="IH550">
        <v>120.1</v>
      </c>
      <c r="IN550">
        <v>162.4</v>
      </c>
      <c r="IQ550">
        <v>134.9</v>
      </c>
      <c r="IR550">
        <v>150.9</v>
      </c>
      <c r="IU550">
        <v>190</v>
      </c>
      <c r="IV550">
        <v>207.8</v>
      </c>
      <c r="IW550">
        <v>212.7</v>
      </c>
      <c r="IX550">
        <v>20.2</v>
      </c>
      <c r="IY550">
        <v>108.1</v>
      </c>
      <c r="JJ550">
        <v>182.4</v>
      </c>
      <c r="JL550">
        <v>13.8</v>
      </c>
      <c r="JQ550">
        <v>168.1</v>
      </c>
      <c r="JR550">
        <v>176.7</v>
      </c>
      <c r="JT550">
        <v>131.1</v>
      </c>
      <c r="JX550">
        <v>147.1</v>
      </c>
      <c r="JY550">
        <v>145.19999999999999</v>
      </c>
      <c r="JZ550">
        <v>140.6</v>
      </c>
      <c r="KA550">
        <v>136.9</v>
      </c>
      <c r="KB550">
        <v>145.5</v>
      </c>
      <c r="KC550">
        <v>146.9</v>
      </c>
      <c r="KD550">
        <v>137.30000000000001</v>
      </c>
      <c r="KE550">
        <v>137.1</v>
      </c>
      <c r="KF550">
        <v>408.3</v>
      </c>
      <c r="KG550">
        <v>130.4</v>
      </c>
      <c r="KH550">
        <v>128.19999999999999</v>
      </c>
      <c r="KI550">
        <v>137.9</v>
      </c>
      <c r="KJ550">
        <v>124.3</v>
      </c>
      <c r="KK550">
        <v>123.3</v>
      </c>
      <c r="KL550">
        <v>133.5</v>
      </c>
      <c r="KM550">
        <v>128.19999999999999</v>
      </c>
      <c r="KN550">
        <v>127.1</v>
      </c>
      <c r="KO550">
        <v>128.6</v>
      </c>
      <c r="KP550">
        <v>129.5</v>
      </c>
      <c r="KQ550">
        <v>148.1</v>
      </c>
      <c r="KR550">
        <v>157.1</v>
      </c>
      <c r="KT550">
        <v>15706666666.666666</v>
      </c>
      <c r="KU550">
        <v>1385220000000</v>
      </c>
      <c r="KV550">
        <v>516069000000</v>
      </c>
      <c r="KW550">
        <v>166996333333.33334</v>
      </c>
      <c r="KX550">
        <v>67427666666.666664</v>
      </c>
      <c r="KY550">
        <v>41491666666.666664</v>
      </c>
      <c r="KZ550">
        <v>16487000000</v>
      </c>
      <c r="LA550">
        <v>9449000000</v>
      </c>
      <c r="LB550">
        <v>40989333333.333336</v>
      </c>
      <c r="LC550">
        <v>22913333333.333332</v>
      </c>
      <c r="LD550">
        <v>8011333333.333333</v>
      </c>
      <c r="LE550">
        <v>6552666666.666667</v>
      </c>
      <c r="LF550">
        <v>3512000000</v>
      </c>
      <c r="LG550">
        <v>36299000000</v>
      </c>
      <c r="LH550">
        <v>19531666666.666668</v>
      </c>
      <c r="LI550">
        <v>7138333333.333333</v>
      </c>
      <c r="LJ550">
        <v>5155666666.666667</v>
      </c>
      <c r="LK550">
        <v>3777333333.3333335</v>
      </c>
      <c r="LL550">
        <v>696000000</v>
      </c>
      <c r="LM550">
        <v>22280000000</v>
      </c>
      <c r="LN550">
        <v>10398666666.666666</v>
      </c>
      <c r="LO550">
        <v>5935333333.333333</v>
      </c>
      <c r="LP550">
        <v>1851666666.6666667</v>
      </c>
      <c r="LQ550">
        <v>3425000000</v>
      </c>
      <c r="LR550">
        <v>669666666.66666663</v>
      </c>
      <c r="LS550">
        <v>349072666666.66669</v>
      </c>
      <c r="LT550">
        <v>134083000000</v>
      </c>
      <c r="LU550">
        <v>117517333333.33333</v>
      </c>
      <c r="LV550">
        <v>16372333333.333334</v>
      </c>
      <c r="LW550">
        <v>193333333.33333334</v>
      </c>
      <c r="LX550">
        <v>69624666666.666672</v>
      </c>
      <c r="LY550">
        <v>57436666666.666664</v>
      </c>
      <c r="LZ550">
        <v>33934333333.333332</v>
      </c>
      <c r="MA550">
        <v>20778333333.333332</v>
      </c>
      <c r="MB550">
        <v>2724333333.3333335</v>
      </c>
      <c r="MC550">
        <v>12188000000</v>
      </c>
      <c r="MD550">
        <v>41366666666.666664</v>
      </c>
      <c r="ME550">
        <v>36999000000</v>
      </c>
      <c r="MF550">
        <v>4367666666.666667</v>
      </c>
      <c r="MG550">
        <v>103998000000</v>
      </c>
      <c r="MH550">
        <v>23110666666.666668</v>
      </c>
      <c r="MI550">
        <v>18791333333.333332</v>
      </c>
      <c r="MJ550">
        <v>19318000000</v>
      </c>
      <c r="MK550">
        <v>13671333333.333334</v>
      </c>
      <c r="ML550">
        <v>15991666666.666666</v>
      </c>
      <c r="MM550">
        <v>12739666666.666666</v>
      </c>
      <c r="MN550">
        <v>375333333.33333331</v>
      </c>
      <c r="MO550">
        <v>869151000000</v>
      </c>
      <c r="MP550">
        <v>840125000000</v>
      </c>
      <c r="MQ550">
        <v>255546333333.33334</v>
      </c>
      <c r="MR550">
        <v>210238666666.66666</v>
      </c>
      <c r="MS550">
        <v>54427000000</v>
      </c>
      <c r="MT550">
        <v>153229000000</v>
      </c>
      <c r="MU550">
        <v>2373000000</v>
      </c>
      <c r="MV550">
        <v>209666666.66666666</v>
      </c>
      <c r="MW550">
        <v>45307666666.666664</v>
      </c>
      <c r="MX550">
        <v>9978333333.333334</v>
      </c>
      <c r="MY550">
        <v>35329333333.333336</v>
      </c>
      <c r="MZ550">
        <v>25281666666.666668</v>
      </c>
      <c r="NA550">
        <v>10047666666.666666</v>
      </c>
      <c r="NB550">
        <v>202592333333.33334</v>
      </c>
      <c r="NC550">
        <v>93502000000</v>
      </c>
      <c r="ND550">
        <v>52699333333.333336</v>
      </c>
      <c r="NE550">
        <v>12401000000</v>
      </c>
      <c r="NF550">
        <v>28401666666.666668</v>
      </c>
      <c r="NG550">
        <v>109090333333.33333</v>
      </c>
      <c r="NH550">
        <v>91685000000</v>
      </c>
      <c r="NI550">
        <v>17405333333.333332</v>
      </c>
      <c r="NJ550">
        <v>43671000000</v>
      </c>
      <c r="NK550">
        <v>30512333333.333332</v>
      </c>
      <c r="NL550">
        <v>24413666666.666668</v>
      </c>
      <c r="NM550">
        <v>6098666666.666667</v>
      </c>
      <c r="NN550">
        <v>13158666666.666666</v>
      </c>
      <c r="NO550">
        <v>4942666666.666667</v>
      </c>
      <c r="NP550">
        <v>8168000000</v>
      </c>
      <c r="NQ550">
        <v>47666666.666666664</v>
      </c>
      <c r="NR550">
        <v>46115000000</v>
      </c>
      <c r="NS550">
        <v>19042000000</v>
      </c>
      <c r="NT550">
        <v>14186333333.333334</v>
      </c>
      <c r="NU550">
        <v>9029000000</v>
      </c>
      <c r="NV550">
        <v>3858000000</v>
      </c>
      <c r="NW550">
        <v>93541000000</v>
      </c>
      <c r="NX550">
        <v>82893000000</v>
      </c>
      <c r="NY550">
        <v>80541000000</v>
      </c>
      <c r="NZ550">
        <v>2352333333.3333335</v>
      </c>
      <c r="OA550">
        <v>10648000000</v>
      </c>
      <c r="OB550">
        <v>91152666666.666672</v>
      </c>
      <c r="OC550">
        <v>46992000000</v>
      </c>
      <c r="OD550">
        <v>26930333333.333332</v>
      </c>
      <c r="OE550">
        <v>20061666666.666668</v>
      </c>
      <c r="OF550">
        <v>44160666666.666664</v>
      </c>
      <c r="OG550">
        <v>17817000000</v>
      </c>
      <c r="OH550">
        <v>762000000</v>
      </c>
      <c r="OI550">
        <v>16417000000</v>
      </c>
      <c r="OJ550">
        <v>9164666666.666666</v>
      </c>
      <c r="OK550">
        <v>107507000000</v>
      </c>
      <c r="OL550">
        <v>26172666666.666668</v>
      </c>
      <c r="OM550">
        <v>23514333333.333332</v>
      </c>
      <c r="ON550">
        <v>2560000000</v>
      </c>
      <c r="OO550">
        <v>98333333.333333328</v>
      </c>
      <c r="OP550">
        <v>23392333333.333332</v>
      </c>
      <c r="OQ550">
        <v>13988666666.666666</v>
      </c>
      <c r="OR550">
        <v>5515666666.666667</v>
      </c>
      <c r="OS550">
        <v>3888000000</v>
      </c>
      <c r="OT550">
        <v>24979666666.666668</v>
      </c>
      <c r="OU550">
        <v>15613000000</v>
      </c>
      <c r="OV550">
        <v>8809000000</v>
      </c>
      <c r="OW550">
        <v>-7166333333.333333</v>
      </c>
      <c r="OX550">
        <v>15135000000</v>
      </c>
      <c r="OY550">
        <v>22301333333.333332</v>
      </c>
      <c r="OZ550">
        <v>29026000000</v>
      </c>
      <c r="PA550">
        <v>130930333333.33333</v>
      </c>
      <c r="PB550">
        <v>101904333333.33333</v>
      </c>
    </row>
    <row r="551" spans="1:418" x14ac:dyDescent="0.45">
      <c r="A551" s="71">
        <v>33786</v>
      </c>
      <c r="B551">
        <v>140.5</v>
      </c>
      <c r="C551">
        <v>137.69999999999999</v>
      </c>
      <c r="D551">
        <v>151.4</v>
      </c>
      <c r="E551">
        <v>157.5</v>
      </c>
      <c r="F551">
        <v>147</v>
      </c>
      <c r="H551">
        <v>180.2</v>
      </c>
      <c r="I551">
        <v>184.6</v>
      </c>
      <c r="J551">
        <v>155.69999999999999</v>
      </c>
      <c r="K551">
        <v>155.69999999999999</v>
      </c>
      <c r="L551">
        <v>118</v>
      </c>
      <c r="M551">
        <v>108.1</v>
      </c>
      <c r="N551">
        <v>92.4</v>
      </c>
      <c r="O551">
        <v>89.8</v>
      </c>
      <c r="Q551">
        <v>114.6</v>
      </c>
      <c r="R551">
        <v>124.1</v>
      </c>
      <c r="S551">
        <v>99.9</v>
      </c>
      <c r="U551">
        <v>172.7</v>
      </c>
      <c r="V551">
        <v>207.6</v>
      </c>
      <c r="W551">
        <v>118.2</v>
      </c>
      <c r="AA551">
        <v>121.3</v>
      </c>
      <c r="AL551">
        <v>130</v>
      </c>
      <c r="AP551">
        <v>138.30000000000001</v>
      </c>
      <c r="AQ551">
        <v>137.4</v>
      </c>
      <c r="AR551">
        <v>136.1</v>
      </c>
      <c r="AS551">
        <v>152</v>
      </c>
      <c r="AT551">
        <v>153.5</v>
      </c>
      <c r="AU551">
        <v>133</v>
      </c>
      <c r="AV551">
        <v>175.4</v>
      </c>
      <c r="AW551">
        <v>128.6</v>
      </c>
      <c r="AX551">
        <v>151.19999999999999</v>
      </c>
      <c r="BC551">
        <v>117.6</v>
      </c>
      <c r="BD551">
        <v>151.5</v>
      </c>
      <c r="BG551">
        <v>130.5</v>
      </c>
      <c r="BH551">
        <v>131.9</v>
      </c>
      <c r="BI551">
        <v>129.80000000000001</v>
      </c>
      <c r="BJ551">
        <v>131.4</v>
      </c>
      <c r="BK551">
        <v>117.4</v>
      </c>
      <c r="BM551">
        <v>127.2</v>
      </c>
      <c r="BO551">
        <v>104.7</v>
      </c>
      <c r="BQ551">
        <v>136.5</v>
      </c>
      <c r="BR551">
        <v>141.1</v>
      </c>
      <c r="BS551">
        <v>137.80000000000001</v>
      </c>
      <c r="CB551">
        <v>152.6</v>
      </c>
      <c r="CF551">
        <v>169.9</v>
      </c>
      <c r="CG551">
        <v>109.5</v>
      </c>
      <c r="CH551">
        <v>128.30000000000001</v>
      </c>
      <c r="CJ551">
        <v>126.2</v>
      </c>
      <c r="CL551">
        <v>135.19999999999999</v>
      </c>
      <c r="CM551">
        <v>131.1</v>
      </c>
      <c r="CO551">
        <v>151.1</v>
      </c>
      <c r="CP551">
        <v>163.9</v>
      </c>
      <c r="CQ551">
        <v>175.4</v>
      </c>
      <c r="CR551">
        <v>189.6</v>
      </c>
      <c r="CS551">
        <v>130.19999999999999</v>
      </c>
      <c r="CU551">
        <v>169.6</v>
      </c>
      <c r="CW551">
        <v>152.4</v>
      </c>
      <c r="CX551">
        <v>140.5</v>
      </c>
      <c r="CZ551">
        <v>126.6</v>
      </c>
      <c r="DA551">
        <v>160.69999999999999</v>
      </c>
      <c r="DG551">
        <v>130.19999999999999</v>
      </c>
      <c r="DI551">
        <v>114.4</v>
      </c>
      <c r="DK551">
        <v>115.1</v>
      </c>
      <c r="DQ551">
        <v>128.9</v>
      </c>
      <c r="DR551">
        <v>133.6</v>
      </c>
      <c r="DS551">
        <v>120.3</v>
      </c>
      <c r="DV551">
        <v>129.80000000000001</v>
      </c>
      <c r="DX551">
        <v>105.7</v>
      </c>
      <c r="EB551">
        <v>139.9</v>
      </c>
      <c r="EC551">
        <v>154.30000000000001</v>
      </c>
      <c r="EE551">
        <v>133.69999999999999</v>
      </c>
      <c r="EF551">
        <v>142.30000000000001</v>
      </c>
      <c r="EI551">
        <v>110.6</v>
      </c>
      <c r="EK551">
        <v>140.69999999999999</v>
      </c>
      <c r="EP551">
        <v>147.5</v>
      </c>
      <c r="EQ551">
        <v>142</v>
      </c>
      <c r="ER551">
        <v>144.19999999999999</v>
      </c>
      <c r="ES551">
        <v>141.4</v>
      </c>
      <c r="EV551">
        <v>132.69999999999999</v>
      </c>
      <c r="EW551">
        <v>162.69999999999999</v>
      </c>
      <c r="EY551">
        <v>132.69999999999999</v>
      </c>
      <c r="EZ551">
        <v>126.4</v>
      </c>
      <c r="FA551">
        <v>129.1</v>
      </c>
      <c r="FB551">
        <v>131.5</v>
      </c>
      <c r="FC551">
        <v>123.7</v>
      </c>
      <c r="FE551">
        <v>127.7</v>
      </c>
      <c r="FF551">
        <v>115.5</v>
      </c>
      <c r="FG551">
        <v>131.5</v>
      </c>
      <c r="FH551">
        <v>131.30000000000001</v>
      </c>
      <c r="FI551">
        <v>122.9</v>
      </c>
      <c r="FJ551">
        <v>134.19999999999999</v>
      </c>
      <c r="FM551">
        <v>133.4</v>
      </c>
      <c r="FO551">
        <v>133.4</v>
      </c>
      <c r="FP551">
        <v>125.9</v>
      </c>
      <c r="FQ551">
        <v>134.5</v>
      </c>
      <c r="FR551">
        <v>123.2</v>
      </c>
      <c r="FS551">
        <v>120.1</v>
      </c>
      <c r="FT551">
        <v>128.30000000000001</v>
      </c>
      <c r="FU551">
        <v>145.4</v>
      </c>
      <c r="FW551">
        <v>153.69999999999999</v>
      </c>
      <c r="FX551">
        <v>126.9</v>
      </c>
      <c r="FY551">
        <v>125.2</v>
      </c>
      <c r="GA551">
        <v>129.30000000000001</v>
      </c>
      <c r="GC551">
        <v>128.5</v>
      </c>
      <c r="GD551">
        <v>131</v>
      </c>
      <c r="GE551">
        <v>126</v>
      </c>
      <c r="GF551">
        <v>123.5</v>
      </c>
      <c r="GH551">
        <v>100.4</v>
      </c>
      <c r="GI551">
        <v>100.3</v>
      </c>
      <c r="GJ551">
        <v>98.2</v>
      </c>
      <c r="GL551">
        <v>103.3</v>
      </c>
      <c r="GN551">
        <v>103</v>
      </c>
      <c r="GO551">
        <v>100.4</v>
      </c>
      <c r="GP551">
        <v>141.5</v>
      </c>
      <c r="GR551">
        <v>205.8</v>
      </c>
      <c r="GU551">
        <v>149.5</v>
      </c>
      <c r="GV551">
        <v>150.1</v>
      </c>
      <c r="GW551">
        <v>153.5</v>
      </c>
      <c r="GZ551">
        <v>190.6</v>
      </c>
      <c r="HA551">
        <v>188.4</v>
      </c>
      <c r="HB551">
        <v>215.2</v>
      </c>
      <c r="HC551">
        <v>191.1</v>
      </c>
      <c r="HD551">
        <v>176.1</v>
      </c>
      <c r="HE551">
        <v>181.5</v>
      </c>
      <c r="HH551">
        <v>131.80000000000001</v>
      </c>
      <c r="HI551">
        <v>19.5</v>
      </c>
      <c r="HL551">
        <v>169.1</v>
      </c>
      <c r="HQ551">
        <v>188</v>
      </c>
      <c r="IA551">
        <v>120</v>
      </c>
      <c r="IE551">
        <v>134.1</v>
      </c>
      <c r="IH551">
        <v>120.7</v>
      </c>
      <c r="IN551">
        <v>163.4</v>
      </c>
      <c r="IQ551">
        <v>135.30000000000001</v>
      </c>
      <c r="IR551">
        <v>151.4</v>
      </c>
      <c r="IU551">
        <v>190.7</v>
      </c>
      <c r="IV551">
        <v>208.8</v>
      </c>
      <c r="IW551">
        <v>213.9</v>
      </c>
      <c r="IX551">
        <v>20.399999999999999</v>
      </c>
      <c r="IY551">
        <v>108.2</v>
      </c>
      <c r="JJ551">
        <v>183.6</v>
      </c>
      <c r="JL551">
        <v>13.9</v>
      </c>
      <c r="JQ551">
        <v>168.7</v>
      </c>
      <c r="JR551">
        <v>177.3</v>
      </c>
      <c r="JT551">
        <v>131.80000000000001</v>
      </c>
      <c r="JX551">
        <v>147.6</v>
      </c>
      <c r="JY551">
        <v>145.5</v>
      </c>
      <c r="JZ551">
        <v>141</v>
      </c>
      <c r="KA551">
        <v>137.4</v>
      </c>
      <c r="KB551">
        <v>146</v>
      </c>
      <c r="KC551">
        <v>147.4</v>
      </c>
      <c r="KD551">
        <v>137.6</v>
      </c>
      <c r="KE551">
        <v>137.5</v>
      </c>
      <c r="KF551">
        <v>414.8</v>
      </c>
      <c r="KG551">
        <v>131</v>
      </c>
      <c r="KH551">
        <v>128.69999999999999</v>
      </c>
      <c r="KI551">
        <v>137.69999999999999</v>
      </c>
      <c r="KJ551">
        <v>124.7</v>
      </c>
      <c r="KK551">
        <v>123.7</v>
      </c>
      <c r="KL551">
        <v>133.9</v>
      </c>
      <c r="KM551">
        <v>128.6</v>
      </c>
      <c r="KN551">
        <v>127.5</v>
      </c>
      <c r="KO551">
        <v>129</v>
      </c>
      <c r="KP551">
        <v>130</v>
      </c>
      <c r="KQ551">
        <v>148.5</v>
      </c>
      <c r="KR551">
        <v>157.69999999999999</v>
      </c>
      <c r="KT551">
        <v>16162000000</v>
      </c>
      <c r="KU551">
        <v>1408990333333.3333</v>
      </c>
      <c r="KV551">
        <v>524380333333.33331</v>
      </c>
      <c r="KW551">
        <v>170697333333.33334</v>
      </c>
      <c r="KX551">
        <v>68849666666.666672</v>
      </c>
      <c r="KY551">
        <v>42571333333.333336</v>
      </c>
      <c r="KZ551">
        <v>16675666666.666666</v>
      </c>
      <c r="LA551">
        <v>9602666666.666666</v>
      </c>
      <c r="LB551">
        <v>41709000000</v>
      </c>
      <c r="LC551">
        <v>23232333333.333332</v>
      </c>
      <c r="LD551">
        <v>8125333333.333333</v>
      </c>
      <c r="LE551">
        <v>6771000000</v>
      </c>
      <c r="LF551">
        <v>3580666666.6666665</v>
      </c>
      <c r="LG551">
        <v>37115000000</v>
      </c>
      <c r="LH551">
        <v>19928000000</v>
      </c>
      <c r="LI551">
        <v>7264000000</v>
      </c>
      <c r="LJ551">
        <v>5266333333.333333</v>
      </c>
      <c r="LK551">
        <v>3930000000</v>
      </c>
      <c r="LL551">
        <v>726666666.66666663</v>
      </c>
      <c r="LM551">
        <v>23023333333.333332</v>
      </c>
      <c r="LN551">
        <v>10674000000</v>
      </c>
      <c r="LO551">
        <v>6139666666.666667</v>
      </c>
      <c r="LP551">
        <v>1926333333.3333333</v>
      </c>
      <c r="LQ551">
        <v>3593000000</v>
      </c>
      <c r="LR551">
        <v>690333333.33333337</v>
      </c>
      <c r="LS551">
        <v>353683000000</v>
      </c>
      <c r="LT551">
        <v>134950000000</v>
      </c>
      <c r="LU551">
        <v>118325333333.33333</v>
      </c>
      <c r="LV551">
        <v>16434666666.666666</v>
      </c>
      <c r="LW551">
        <v>190000000</v>
      </c>
      <c r="LX551">
        <v>71151000000</v>
      </c>
      <c r="LY551">
        <v>58834333333.333336</v>
      </c>
      <c r="LZ551">
        <v>34823000000</v>
      </c>
      <c r="MA551">
        <v>21272333333.333332</v>
      </c>
      <c r="MB551">
        <v>2739000000</v>
      </c>
      <c r="MC551">
        <v>12316666666.666666</v>
      </c>
      <c r="MD551">
        <v>42283000000</v>
      </c>
      <c r="ME551">
        <v>38341000000</v>
      </c>
      <c r="MF551">
        <v>3942000000</v>
      </c>
      <c r="MG551">
        <v>105299333333.33333</v>
      </c>
      <c r="MH551">
        <v>23266666666.666668</v>
      </c>
      <c r="MI551">
        <v>19126000000</v>
      </c>
      <c r="MJ551">
        <v>19616666666.666668</v>
      </c>
      <c r="MK551">
        <v>13807333333.333334</v>
      </c>
      <c r="ML551">
        <v>16192000000</v>
      </c>
      <c r="MM551">
        <v>13051666666.666666</v>
      </c>
      <c r="MN551">
        <v>239000000</v>
      </c>
      <c r="MO551">
        <v>884609666666.66663</v>
      </c>
      <c r="MP551">
        <v>854763333333.33337</v>
      </c>
      <c r="MQ551">
        <v>258154333333.33334</v>
      </c>
      <c r="MR551">
        <v>212528666666.66666</v>
      </c>
      <c r="MS551">
        <v>54814333333.333336</v>
      </c>
      <c r="MT551">
        <v>155090333333.33334</v>
      </c>
      <c r="MU551">
        <v>2420666666.6666665</v>
      </c>
      <c r="MV551">
        <v>203333333.33333334</v>
      </c>
      <c r="MW551">
        <v>45626000000</v>
      </c>
      <c r="MX551">
        <v>10163666666.666666</v>
      </c>
      <c r="MY551">
        <v>35462333333.333336</v>
      </c>
      <c r="MZ551">
        <v>25357333333.333332</v>
      </c>
      <c r="NA551">
        <v>10104666666.666666</v>
      </c>
      <c r="NB551">
        <v>206822666666.66666</v>
      </c>
      <c r="NC551">
        <v>95428333333.333328</v>
      </c>
      <c r="ND551">
        <v>53501333333.333336</v>
      </c>
      <c r="NE551">
        <v>12733000000</v>
      </c>
      <c r="NF551">
        <v>29194000000</v>
      </c>
      <c r="NG551">
        <v>111394333333.33333</v>
      </c>
      <c r="NH551">
        <v>93794000000</v>
      </c>
      <c r="NI551">
        <v>17600333333.333332</v>
      </c>
      <c r="NJ551">
        <v>45120666666.666664</v>
      </c>
      <c r="NK551">
        <v>31612666666.666668</v>
      </c>
      <c r="NL551">
        <v>24863333333.333332</v>
      </c>
      <c r="NM551">
        <v>6749666666.666667</v>
      </c>
      <c r="NN551">
        <v>13507666666.666666</v>
      </c>
      <c r="NO551">
        <v>4917333333.333333</v>
      </c>
      <c r="NP551">
        <v>8541666666.666667</v>
      </c>
      <c r="NQ551">
        <v>48666666.666666664</v>
      </c>
      <c r="NR551">
        <v>47017000000</v>
      </c>
      <c r="NS551">
        <v>19205000000</v>
      </c>
      <c r="NT551">
        <v>14381000000</v>
      </c>
      <c r="NU551">
        <v>9527666666.666666</v>
      </c>
      <c r="NV551">
        <v>3903333333.3333335</v>
      </c>
      <c r="NW551">
        <v>94750666666.666672</v>
      </c>
      <c r="NX551">
        <v>83799000000</v>
      </c>
      <c r="NY551">
        <v>81430333333.333328</v>
      </c>
      <c r="NZ551">
        <v>2369000000</v>
      </c>
      <c r="OA551">
        <v>10951666666.666666</v>
      </c>
      <c r="OB551">
        <v>92525666666.666672</v>
      </c>
      <c r="OC551">
        <v>47858000000</v>
      </c>
      <c r="OD551">
        <v>27501000000</v>
      </c>
      <c r="OE551">
        <v>20357333333.333332</v>
      </c>
      <c r="OF551">
        <v>44667666666.666664</v>
      </c>
      <c r="OG551">
        <v>17879333333.333332</v>
      </c>
      <c r="OH551">
        <v>764333333.33333337</v>
      </c>
      <c r="OI551">
        <v>16912000000</v>
      </c>
      <c r="OJ551">
        <v>9112000000</v>
      </c>
      <c r="OK551">
        <v>110372333333.33333</v>
      </c>
      <c r="OL551">
        <v>26810666666.666668</v>
      </c>
      <c r="OM551">
        <v>24123666666.666668</v>
      </c>
      <c r="ON551">
        <v>2581000000</v>
      </c>
      <c r="OO551">
        <v>106333333.33333333</v>
      </c>
      <c r="OP551">
        <v>23887000000</v>
      </c>
      <c r="OQ551">
        <v>14225666666.666666</v>
      </c>
      <c r="OR551">
        <v>5663666666.666667</v>
      </c>
      <c r="OS551">
        <v>3997666666.6666665</v>
      </c>
      <c r="OT551">
        <v>25317666666.666668</v>
      </c>
      <c r="OU551">
        <v>16058333333.333334</v>
      </c>
      <c r="OV551">
        <v>8985333333.333334</v>
      </c>
      <c r="OW551">
        <v>-6848666666.666667</v>
      </c>
      <c r="OX551">
        <v>15320666666.666666</v>
      </c>
      <c r="OY551">
        <v>22169333333.333332</v>
      </c>
      <c r="OZ551">
        <v>29846333333.333332</v>
      </c>
      <c r="PA551">
        <v>133858666666.66667</v>
      </c>
      <c r="PB551">
        <v>104012333333.33333</v>
      </c>
    </row>
    <row r="552" spans="1:418" x14ac:dyDescent="0.45">
      <c r="A552" s="71">
        <v>33817</v>
      </c>
      <c r="B552">
        <v>140.80000000000001</v>
      </c>
      <c r="C552">
        <v>137.9</v>
      </c>
      <c r="D552">
        <v>151.69999999999999</v>
      </c>
      <c r="E552">
        <v>157.9</v>
      </c>
      <c r="F552">
        <v>147</v>
      </c>
      <c r="H552">
        <v>183.6</v>
      </c>
      <c r="I552">
        <v>185.7</v>
      </c>
      <c r="J552">
        <v>156.1</v>
      </c>
      <c r="K552">
        <v>156.1</v>
      </c>
      <c r="L552">
        <v>118.1</v>
      </c>
      <c r="M552">
        <v>108.3</v>
      </c>
      <c r="N552">
        <v>92.8</v>
      </c>
      <c r="O552">
        <v>90.2</v>
      </c>
      <c r="Q552">
        <v>114.8</v>
      </c>
      <c r="R552">
        <v>124.1</v>
      </c>
      <c r="S552">
        <v>100.4</v>
      </c>
      <c r="U552">
        <v>173.6</v>
      </c>
      <c r="V552">
        <v>210.1</v>
      </c>
      <c r="W552">
        <v>118.3</v>
      </c>
      <c r="AA552">
        <v>120.2</v>
      </c>
      <c r="AL552">
        <v>130.1</v>
      </c>
      <c r="AP552">
        <v>139.1</v>
      </c>
      <c r="AQ552">
        <v>138.4</v>
      </c>
      <c r="AR552">
        <v>137.4</v>
      </c>
      <c r="AS552">
        <v>152.6</v>
      </c>
      <c r="AT552">
        <v>154.19999999999999</v>
      </c>
      <c r="AU552">
        <v>133.69999999999999</v>
      </c>
      <c r="AV552">
        <v>176.7</v>
      </c>
      <c r="AW552">
        <v>129.19999999999999</v>
      </c>
      <c r="AX552">
        <v>151.6</v>
      </c>
      <c r="BC552">
        <v>117.6</v>
      </c>
      <c r="BD552">
        <v>151.6</v>
      </c>
      <c r="BG552">
        <v>130.80000000000001</v>
      </c>
      <c r="BH552">
        <v>132.69999999999999</v>
      </c>
      <c r="BI552">
        <v>130.5</v>
      </c>
      <c r="BJ552">
        <v>132.19999999999999</v>
      </c>
      <c r="BK552">
        <v>118.2</v>
      </c>
      <c r="BM552">
        <v>127.6</v>
      </c>
      <c r="BO552">
        <v>104.2</v>
      </c>
      <c r="BQ552">
        <v>137.5</v>
      </c>
      <c r="BR552">
        <v>141.1</v>
      </c>
      <c r="BS552">
        <v>138.19999999999999</v>
      </c>
      <c r="CB552">
        <v>152.9</v>
      </c>
      <c r="CF552">
        <v>170.2</v>
      </c>
      <c r="CG552">
        <v>102.3</v>
      </c>
      <c r="CH552">
        <v>129.19999999999999</v>
      </c>
      <c r="CJ552">
        <v>127.3</v>
      </c>
      <c r="CL552">
        <v>135.80000000000001</v>
      </c>
      <c r="CM552">
        <v>131.30000000000001</v>
      </c>
      <c r="CO552">
        <v>157.30000000000001</v>
      </c>
      <c r="CP552">
        <v>174</v>
      </c>
      <c r="CQ552">
        <v>184.8</v>
      </c>
      <c r="CR552">
        <v>184.5</v>
      </c>
      <c r="CS552">
        <v>153.1</v>
      </c>
      <c r="CU552">
        <v>163.4</v>
      </c>
      <c r="CW552">
        <v>163.4</v>
      </c>
      <c r="CX552">
        <v>151.69999999999999</v>
      </c>
      <c r="CZ552">
        <v>130.1</v>
      </c>
      <c r="DA552">
        <v>167.3</v>
      </c>
      <c r="DG552">
        <v>132.4</v>
      </c>
      <c r="DI552">
        <v>114.6</v>
      </c>
      <c r="DK552">
        <v>115.8</v>
      </c>
      <c r="DQ552">
        <v>129.1</v>
      </c>
      <c r="DR552">
        <v>133.5</v>
      </c>
      <c r="DS552">
        <v>120.6</v>
      </c>
      <c r="DV552">
        <v>129.5</v>
      </c>
      <c r="DX552">
        <v>105.7</v>
      </c>
      <c r="EB552">
        <v>140.5</v>
      </c>
      <c r="EC552">
        <v>155.19999999999999</v>
      </c>
      <c r="EE552">
        <v>134.69999999999999</v>
      </c>
      <c r="EF552">
        <v>143.6</v>
      </c>
      <c r="EI552">
        <v>110.6</v>
      </c>
      <c r="EK552">
        <v>140.9</v>
      </c>
      <c r="EP552">
        <v>147.6</v>
      </c>
      <c r="EQ552">
        <v>141.80000000000001</v>
      </c>
      <c r="ER552">
        <v>143.69999999999999</v>
      </c>
      <c r="ES552">
        <v>141.5</v>
      </c>
      <c r="EV552">
        <v>133.1</v>
      </c>
      <c r="EW552">
        <v>163</v>
      </c>
      <c r="EY552">
        <v>132.30000000000001</v>
      </c>
      <c r="EZ552">
        <v>125.8</v>
      </c>
      <c r="FA552">
        <v>128.1</v>
      </c>
      <c r="FB552">
        <v>131.30000000000001</v>
      </c>
      <c r="FC552">
        <v>120</v>
      </c>
      <c r="FE552">
        <v>127.6</v>
      </c>
      <c r="FF552">
        <v>115.5</v>
      </c>
      <c r="FG552">
        <v>131</v>
      </c>
      <c r="FH552">
        <v>130.5</v>
      </c>
      <c r="FI552">
        <v>116.2</v>
      </c>
      <c r="FJ552">
        <v>135.5</v>
      </c>
      <c r="FM552">
        <v>134.4</v>
      </c>
      <c r="FO552">
        <v>134.4</v>
      </c>
      <c r="FP552">
        <v>126.4</v>
      </c>
      <c r="FQ552">
        <v>134.1</v>
      </c>
      <c r="FR552">
        <v>125.4</v>
      </c>
      <c r="FS552">
        <v>121.1</v>
      </c>
      <c r="FT552">
        <v>128.80000000000001</v>
      </c>
      <c r="FU552">
        <v>143.6</v>
      </c>
      <c r="FW552">
        <v>151.80000000000001</v>
      </c>
      <c r="FX552">
        <v>127</v>
      </c>
      <c r="FY552">
        <v>125.3</v>
      </c>
      <c r="GA552">
        <v>129.80000000000001</v>
      </c>
      <c r="GC552">
        <v>128.9</v>
      </c>
      <c r="GD552">
        <v>131.69999999999999</v>
      </c>
      <c r="GE552">
        <v>126.1</v>
      </c>
      <c r="GF552">
        <v>125</v>
      </c>
      <c r="GH552">
        <v>99.8</v>
      </c>
      <c r="GI552">
        <v>99.7</v>
      </c>
      <c r="GJ552">
        <v>97.6</v>
      </c>
      <c r="GL552">
        <v>102.6</v>
      </c>
      <c r="GN552">
        <v>103.1</v>
      </c>
      <c r="GO552">
        <v>100.6</v>
      </c>
      <c r="GP552">
        <v>141.69999999999999</v>
      </c>
      <c r="GR552">
        <v>206.6</v>
      </c>
      <c r="GU552">
        <v>148.5</v>
      </c>
      <c r="GV552">
        <v>147.80000000000001</v>
      </c>
      <c r="GW552">
        <v>151.80000000000001</v>
      </c>
      <c r="GZ552">
        <v>191.5</v>
      </c>
      <c r="HA552">
        <v>188.9</v>
      </c>
      <c r="HB552">
        <v>215.6</v>
      </c>
      <c r="HC552">
        <v>192.1</v>
      </c>
      <c r="HD552">
        <v>176.9</v>
      </c>
      <c r="HE552">
        <v>182.5</v>
      </c>
      <c r="HH552">
        <v>131.80000000000001</v>
      </c>
      <c r="HI552">
        <v>19.600000000000001</v>
      </c>
      <c r="HL552">
        <v>170</v>
      </c>
      <c r="HQ552">
        <v>188.8</v>
      </c>
      <c r="IA552">
        <v>119.6</v>
      </c>
      <c r="IE552">
        <v>133.69999999999999</v>
      </c>
      <c r="IH552">
        <v>121</v>
      </c>
      <c r="IN552">
        <v>165.2</v>
      </c>
      <c r="IQ552">
        <v>135.6</v>
      </c>
      <c r="IR552">
        <v>151</v>
      </c>
      <c r="IU552">
        <v>191.1</v>
      </c>
      <c r="IV552">
        <v>210</v>
      </c>
      <c r="IW552">
        <v>215.6</v>
      </c>
      <c r="IX552">
        <v>20.6</v>
      </c>
      <c r="IY552">
        <v>108.7</v>
      </c>
      <c r="JJ552">
        <v>184.4</v>
      </c>
      <c r="JL552">
        <v>13.9</v>
      </c>
      <c r="JQ552">
        <v>169.5</v>
      </c>
      <c r="JR552">
        <v>178.2</v>
      </c>
      <c r="JT552">
        <v>132.1</v>
      </c>
      <c r="JX552">
        <v>147.9</v>
      </c>
      <c r="JY552">
        <v>146</v>
      </c>
      <c r="JZ552">
        <v>141.30000000000001</v>
      </c>
      <c r="KA552">
        <v>137.6</v>
      </c>
      <c r="KB552">
        <v>146.30000000000001</v>
      </c>
      <c r="KC552">
        <v>147.6</v>
      </c>
      <c r="KD552">
        <v>138</v>
      </c>
      <c r="KE552">
        <v>137.9</v>
      </c>
      <c r="KF552">
        <v>414.8</v>
      </c>
      <c r="KG552">
        <v>130.4</v>
      </c>
      <c r="KH552">
        <v>128.69999999999999</v>
      </c>
      <c r="KI552">
        <v>138.9</v>
      </c>
      <c r="KJ552">
        <v>124.7</v>
      </c>
      <c r="KK552">
        <v>123.8</v>
      </c>
      <c r="KL552">
        <v>133.9</v>
      </c>
      <c r="KM552">
        <v>128.30000000000001</v>
      </c>
      <c r="KN552">
        <v>127.2</v>
      </c>
      <c r="KO552">
        <v>128.9</v>
      </c>
      <c r="KP552">
        <v>129.9</v>
      </c>
      <c r="KQ552">
        <v>148.80000000000001</v>
      </c>
      <c r="KR552">
        <v>158.19999999999999</v>
      </c>
      <c r="KT552">
        <v>16162000000</v>
      </c>
      <c r="KU552">
        <v>1408990333333.3333</v>
      </c>
      <c r="KV552">
        <v>524380333333.33331</v>
      </c>
      <c r="KW552">
        <v>170697333333.33334</v>
      </c>
      <c r="KX552">
        <v>68849666666.666672</v>
      </c>
      <c r="KY552">
        <v>42571333333.333336</v>
      </c>
      <c r="KZ552">
        <v>16675666666.666666</v>
      </c>
      <c r="LA552">
        <v>9602666666.666666</v>
      </c>
      <c r="LB552">
        <v>41709000000</v>
      </c>
      <c r="LC552">
        <v>23232333333.333332</v>
      </c>
      <c r="LD552">
        <v>8125333333.333333</v>
      </c>
      <c r="LE552">
        <v>6771000000</v>
      </c>
      <c r="LF552">
        <v>3580666666.6666665</v>
      </c>
      <c r="LG552">
        <v>37115000000</v>
      </c>
      <c r="LH552">
        <v>19928000000</v>
      </c>
      <c r="LI552">
        <v>7264000000</v>
      </c>
      <c r="LJ552">
        <v>5266333333.333333</v>
      </c>
      <c r="LK552">
        <v>3930000000</v>
      </c>
      <c r="LL552">
        <v>726666666.66666663</v>
      </c>
      <c r="LM552">
        <v>23023333333.333332</v>
      </c>
      <c r="LN552">
        <v>10674000000</v>
      </c>
      <c r="LO552">
        <v>6139666666.666667</v>
      </c>
      <c r="LP552">
        <v>1926333333.3333333</v>
      </c>
      <c r="LQ552">
        <v>3593000000</v>
      </c>
      <c r="LR552">
        <v>690333333.33333337</v>
      </c>
      <c r="LS552">
        <v>353683000000</v>
      </c>
      <c r="LT552">
        <v>134950000000</v>
      </c>
      <c r="LU552">
        <v>118325333333.33333</v>
      </c>
      <c r="LV552">
        <v>16434666666.666666</v>
      </c>
      <c r="LW552">
        <v>190000000</v>
      </c>
      <c r="LX552">
        <v>71151000000</v>
      </c>
      <c r="LY552">
        <v>58834333333.333336</v>
      </c>
      <c r="LZ552">
        <v>34823000000</v>
      </c>
      <c r="MA552">
        <v>21272333333.333332</v>
      </c>
      <c r="MB552">
        <v>2739000000</v>
      </c>
      <c r="MC552">
        <v>12316666666.666666</v>
      </c>
      <c r="MD552">
        <v>42283000000</v>
      </c>
      <c r="ME552">
        <v>38341000000</v>
      </c>
      <c r="MF552">
        <v>3942000000</v>
      </c>
      <c r="MG552">
        <v>105299333333.33333</v>
      </c>
      <c r="MH552">
        <v>23266666666.666668</v>
      </c>
      <c r="MI552">
        <v>19126000000</v>
      </c>
      <c r="MJ552">
        <v>19616666666.666668</v>
      </c>
      <c r="MK552">
        <v>13807333333.333334</v>
      </c>
      <c r="ML552">
        <v>16192000000</v>
      </c>
      <c r="MM552">
        <v>13051666666.666666</v>
      </c>
      <c r="MN552">
        <v>239000000</v>
      </c>
      <c r="MO552">
        <v>884609666666.66663</v>
      </c>
      <c r="MP552">
        <v>854763333333.33337</v>
      </c>
      <c r="MQ552">
        <v>258154333333.33334</v>
      </c>
      <c r="MR552">
        <v>212528666666.66666</v>
      </c>
      <c r="MS552">
        <v>54814333333.333336</v>
      </c>
      <c r="MT552">
        <v>155090333333.33334</v>
      </c>
      <c r="MU552">
        <v>2420666666.6666665</v>
      </c>
      <c r="MV552">
        <v>203333333.33333334</v>
      </c>
      <c r="MW552">
        <v>45626000000</v>
      </c>
      <c r="MX552">
        <v>10163666666.666666</v>
      </c>
      <c r="MY552">
        <v>35462333333.333336</v>
      </c>
      <c r="MZ552">
        <v>25357333333.333332</v>
      </c>
      <c r="NA552">
        <v>10104666666.666666</v>
      </c>
      <c r="NB552">
        <v>206822666666.66666</v>
      </c>
      <c r="NC552">
        <v>95428333333.333328</v>
      </c>
      <c r="ND552">
        <v>53501333333.333336</v>
      </c>
      <c r="NE552">
        <v>12733000000</v>
      </c>
      <c r="NF552">
        <v>29194000000</v>
      </c>
      <c r="NG552">
        <v>111394333333.33333</v>
      </c>
      <c r="NH552">
        <v>93794000000</v>
      </c>
      <c r="NI552">
        <v>17600333333.333332</v>
      </c>
      <c r="NJ552">
        <v>45120666666.666664</v>
      </c>
      <c r="NK552">
        <v>31612666666.666668</v>
      </c>
      <c r="NL552">
        <v>24863333333.333332</v>
      </c>
      <c r="NM552">
        <v>6749666666.666667</v>
      </c>
      <c r="NN552">
        <v>13507666666.666666</v>
      </c>
      <c r="NO552">
        <v>4917333333.333333</v>
      </c>
      <c r="NP552">
        <v>8541666666.666667</v>
      </c>
      <c r="NQ552">
        <v>48666666.666666664</v>
      </c>
      <c r="NR552">
        <v>47017000000</v>
      </c>
      <c r="NS552">
        <v>19205000000</v>
      </c>
      <c r="NT552">
        <v>14381000000</v>
      </c>
      <c r="NU552">
        <v>9527666666.666666</v>
      </c>
      <c r="NV552">
        <v>3903333333.3333335</v>
      </c>
      <c r="NW552">
        <v>94750666666.666672</v>
      </c>
      <c r="NX552">
        <v>83799000000</v>
      </c>
      <c r="NY552">
        <v>81430333333.333328</v>
      </c>
      <c r="NZ552">
        <v>2369000000</v>
      </c>
      <c r="OA552">
        <v>10951666666.666666</v>
      </c>
      <c r="OB552">
        <v>92525666666.666672</v>
      </c>
      <c r="OC552">
        <v>47858000000</v>
      </c>
      <c r="OD552">
        <v>27501000000</v>
      </c>
      <c r="OE552">
        <v>20357333333.333332</v>
      </c>
      <c r="OF552">
        <v>44667666666.666664</v>
      </c>
      <c r="OG552">
        <v>17879333333.333332</v>
      </c>
      <c r="OH552">
        <v>764333333.33333337</v>
      </c>
      <c r="OI552">
        <v>16912000000</v>
      </c>
      <c r="OJ552">
        <v>9112000000</v>
      </c>
      <c r="OK552">
        <v>110372333333.33333</v>
      </c>
      <c r="OL552">
        <v>26810666666.666668</v>
      </c>
      <c r="OM552">
        <v>24123666666.666668</v>
      </c>
      <c r="ON552">
        <v>2581000000</v>
      </c>
      <c r="OO552">
        <v>106333333.33333333</v>
      </c>
      <c r="OP552">
        <v>23887000000</v>
      </c>
      <c r="OQ552">
        <v>14225666666.666666</v>
      </c>
      <c r="OR552">
        <v>5663666666.666667</v>
      </c>
      <c r="OS552">
        <v>3997666666.6666665</v>
      </c>
      <c r="OT552">
        <v>25317666666.666668</v>
      </c>
      <c r="OU552">
        <v>16058333333.333334</v>
      </c>
      <c r="OV552">
        <v>8985333333.333334</v>
      </c>
      <c r="OW552">
        <v>-6848666666.666667</v>
      </c>
      <c r="OX552">
        <v>15320666666.666666</v>
      </c>
      <c r="OY552">
        <v>22169333333.333332</v>
      </c>
      <c r="OZ552">
        <v>29846333333.333332</v>
      </c>
      <c r="PA552">
        <v>133858666666.66667</v>
      </c>
      <c r="PB552">
        <v>104012333333.33333</v>
      </c>
    </row>
    <row r="553" spans="1:418" x14ac:dyDescent="0.45">
      <c r="A553" s="71">
        <v>33848</v>
      </c>
      <c r="B553">
        <v>141.1</v>
      </c>
      <c r="C553">
        <v>138.1</v>
      </c>
      <c r="D553">
        <v>151.80000000000001</v>
      </c>
      <c r="E553">
        <v>157.9</v>
      </c>
      <c r="F553">
        <v>147.1</v>
      </c>
      <c r="H553">
        <v>184.7</v>
      </c>
      <c r="I553">
        <v>188.4</v>
      </c>
      <c r="J553">
        <v>156</v>
      </c>
      <c r="K553">
        <v>156</v>
      </c>
      <c r="L553">
        <v>118.5</v>
      </c>
      <c r="M553">
        <v>108.8</v>
      </c>
      <c r="N553">
        <v>92.5</v>
      </c>
      <c r="O553">
        <v>89.8</v>
      </c>
      <c r="Q553">
        <v>115.4</v>
      </c>
      <c r="R553">
        <v>124.4</v>
      </c>
      <c r="S553">
        <v>101.7</v>
      </c>
      <c r="U553">
        <v>174.5</v>
      </c>
      <c r="V553">
        <v>211.9</v>
      </c>
      <c r="W553">
        <v>118.3</v>
      </c>
      <c r="AA553">
        <v>120.2</v>
      </c>
      <c r="AL553">
        <v>129.80000000000001</v>
      </c>
      <c r="AP553">
        <v>139.69999999999999</v>
      </c>
      <c r="AQ553">
        <v>138.9</v>
      </c>
      <c r="AR553">
        <v>138.19999999999999</v>
      </c>
      <c r="AS553">
        <v>152.6</v>
      </c>
      <c r="AT553">
        <v>154.80000000000001</v>
      </c>
      <c r="AU553">
        <v>134.5</v>
      </c>
      <c r="AV553">
        <v>177.1</v>
      </c>
      <c r="AW553">
        <v>129.5</v>
      </c>
      <c r="AX553">
        <v>151.4</v>
      </c>
      <c r="BC553">
        <v>117.6</v>
      </c>
      <c r="BD553">
        <v>151.1</v>
      </c>
      <c r="BG553">
        <v>131.69999999999999</v>
      </c>
      <c r="BH553">
        <v>133</v>
      </c>
      <c r="BI553">
        <v>131</v>
      </c>
      <c r="BJ553">
        <v>132.9</v>
      </c>
      <c r="BK553">
        <v>118.4</v>
      </c>
      <c r="BM553">
        <v>127.9</v>
      </c>
      <c r="BO553">
        <v>104.8</v>
      </c>
      <c r="BQ553">
        <v>134.9</v>
      </c>
      <c r="BR553">
        <v>141.1</v>
      </c>
      <c r="BS553">
        <v>139.6</v>
      </c>
      <c r="CB553">
        <v>152</v>
      </c>
      <c r="CF553">
        <v>169.6</v>
      </c>
      <c r="CG553">
        <v>112</v>
      </c>
      <c r="CH553">
        <v>129.69999999999999</v>
      </c>
      <c r="CJ553">
        <v>128.19999999999999</v>
      </c>
      <c r="CL553">
        <v>136</v>
      </c>
      <c r="CM553">
        <v>131.69999999999999</v>
      </c>
      <c r="CO553">
        <v>159.5</v>
      </c>
      <c r="CP553">
        <v>177.9</v>
      </c>
      <c r="CQ553">
        <v>191.2</v>
      </c>
      <c r="CR553">
        <v>175</v>
      </c>
      <c r="CS553">
        <v>146</v>
      </c>
      <c r="CU553">
        <v>151.80000000000001</v>
      </c>
      <c r="CW553">
        <v>164.7</v>
      </c>
      <c r="CX553">
        <v>153.30000000000001</v>
      </c>
      <c r="CZ553">
        <v>125.5</v>
      </c>
      <c r="DA553">
        <v>168.9</v>
      </c>
      <c r="DG553">
        <v>131.5</v>
      </c>
      <c r="DI553">
        <v>114.5</v>
      </c>
      <c r="DK553">
        <v>116.3</v>
      </c>
      <c r="DQ553">
        <v>129.19999999999999</v>
      </c>
      <c r="DR553">
        <v>133.69999999999999</v>
      </c>
      <c r="DS553">
        <v>120.4</v>
      </c>
      <c r="DV553">
        <v>130.1</v>
      </c>
      <c r="DX553">
        <v>105.7</v>
      </c>
      <c r="EB553">
        <v>140.6</v>
      </c>
      <c r="EC553">
        <v>155.6</v>
      </c>
      <c r="EE553">
        <v>133.19999999999999</v>
      </c>
      <c r="EF553">
        <v>143.9</v>
      </c>
      <c r="EI553">
        <v>110.6</v>
      </c>
      <c r="EK553">
        <v>141.19999999999999</v>
      </c>
      <c r="EP553">
        <v>148</v>
      </c>
      <c r="EQ553">
        <v>142.1</v>
      </c>
      <c r="ER553">
        <v>144</v>
      </c>
      <c r="ES553">
        <v>141.9</v>
      </c>
      <c r="EV553">
        <v>133.30000000000001</v>
      </c>
      <c r="EW553">
        <v>163.5</v>
      </c>
      <c r="EY553">
        <v>132.19999999999999</v>
      </c>
      <c r="EZ553">
        <v>126.3</v>
      </c>
      <c r="FA553">
        <v>129.1</v>
      </c>
      <c r="FB553">
        <v>133</v>
      </c>
      <c r="FC553">
        <v>119</v>
      </c>
      <c r="FE553">
        <v>128.6</v>
      </c>
      <c r="FF553">
        <v>113.7</v>
      </c>
      <c r="FG553">
        <v>130.6</v>
      </c>
      <c r="FH553">
        <v>129.9</v>
      </c>
      <c r="FI553">
        <v>115.6</v>
      </c>
      <c r="FJ553">
        <v>138.9</v>
      </c>
      <c r="FM553">
        <v>135</v>
      </c>
      <c r="FO553">
        <v>135</v>
      </c>
      <c r="FP553">
        <v>126</v>
      </c>
      <c r="FQ553">
        <v>134.5</v>
      </c>
      <c r="FR553">
        <v>122.1</v>
      </c>
      <c r="FS553">
        <v>121.2</v>
      </c>
      <c r="FT553">
        <v>130.1</v>
      </c>
      <c r="FU553">
        <v>142.69999999999999</v>
      </c>
      <c r="FW553">
        <v>150.1</v>
      </c>
      <c r="FX553">
        <v>127</v>
      </c>
      <c r="FY553">
        <v>125.5</v>
      </c>
      <c r="GA553">
        <v>130</v>
      </c>
      <c r="GC553">
        <v>129.1</v>
      </c>
      <c r="GD553">
        <v>131.6</v>
      </c>
      <c r="GE553">
        <v>126.7</v>
      </c>
      <c r="GF553">
        <v>126.2</v>
      </c>
      <c r="GH553">
        <v>99.5</v>
      </c>
      <c r="GI553">
        <v>99.6</v>
      </c>
      <c r="GJ553">
        <v>97.4</v>
      </c>
      <c r="GL553">
        <v>102.2</v>
      </c>
      <c r="GN553">
        <v>103.2</v>
      </c>
      <c r="GO553">
        <v>100.5</v>
      </c>
      <c r="GP553">
        <v>142</v>
      </c>
      <c r="GR553">
        <v>206.8</v>
      </c>
      <c r="GU553">
        <v>147.19999999999999</v>
      </c>
      <c r="GV553">
        <v>146.1</v>
      </c>
      <c r="GW553">
        <v>151.30000000000001</v>
      </c>
      <c r="GZ553">
        <v>192.4</v>
      </c>
      <c r="HA553">
        <v>189.6</v>
      </c>
      <c r="HB553">
        <v>216.5</v>
      </c>
      <c r="HC553">
        <v>193.1</v>
      </c>
      <c r="HD553">
        <v>177.8</v>
      </c>
      <c r="HE553">
        <v>183.4</v>
      </c>
      <c r="HH553">
        <v>132.1</v>
      </c>
      <c r="HI553">
        <v>19.8</v>
      </c>
      <c r="HL553">
        <v>172</v>
      </c>
      <c r="HQ553">
        <v>186.7</v>
      </c>
      <c r="IA553">
        <v>119.1</v>
      </c>
      <c r="IE553">
        <v>134</v>
      </c>
      <c r="IH553">
        <v>121</v>
      </c>
      <c r="IN553">
        <v>167.9</v>
      </c>
      <c r="IQ553">
        <v>135.9</v>
      </c>
      <c r="IR553">
        <v>151.80000000000001</v>
      </c>
      <c r="IU553">
        <v>191.9</v>
      </c>
      <c r="IV553">
        <v>212.1</v>
      </c>
      <c r="IW553">
        <v>217.7</v>
      </c>
      <c r="IX553">
        <v>20.7</v>
      </c>
      <c r="IY553">
        <v>109.7</v>
      </c>
      <c r="JJ553">
        <v>185.8</v>
      </c>
      <c r="JL553">
        <v>14.2</v>
      </c>
      <c r="JQ553">
        <v>170.3</v>
      </c>
      <c r="JR553">
        <v>178.9</v>
      </c>
      <c r="JT553">
        <v>132.6</v>
      </c>
      <c r="JX553">
        <v>148.1</v>
      </c>
      <c r="JY553">
        <v>146.30000000000001</v>
      </c>
      <c r="JZ553">
        <v>141.5</v>
      </c>
      <c r="KA553">
        <v>137.9</v>
      </c>
      <c r="KB553">
        <v>146.6</v>
      </c>
      <c r="KC553">
        <v>147.9</v>
      </c>
      <c r="KD553">
        <v>138.19999999999999</v>
      </c>
      <c r="KE553">
        <v>138.19999999999999</v>
      </c>
      <c r="KF553">
        <v>414.8</v>
      </c>
      <c r="KG553">
        <v>130.30000000000001</v>
      </c>
      <c r="KH553">
        <v>128.80000000000001</v>
      </c>
      <c r="KI553">
        <v>139.69999999999999</v>
      </c>
      <c r="KJ553">
        <v>124.8</v>
      </c>
      <c r="KK553">
        <v>123.9</v>
      </c>
      <c r="KL553">
        <v>134.1</v>
      </c>
      <c r="KM553">
        <v>128.19999999999999</v>
      </c>
      <c r="KN553">
        <v>127</v>
      </c>
      <c r="KO553">
        <v>128.5</v>
      </c>
      <c r="KP553">
        <v>129.6</v>
      </c>
      <c r="KQ553">
        <v>149.1</v>
      </c>
      <c r="KR553">
        <v>158.69999999999999</v>
      </c>
      <c r="KT553">
        <v>16162000000</v>
      </c>
      <c r="KU553">
        <v>1408990333333.3333</v>
      </c>
      <c r="KV553">
        <v>524380333333.33331</v>
      </c>
      <c r="KW553">
        <v>170697333333.33334</v>
      </c>
      <c r="KX553">
        <v>68849666666.666672</v>
      </c>
      <c r="KY553">
        <v>42571333333.333336</v>
      </c>
      <c r="KZ553">
        <v>16675666666.666666</v>
      </c>
      <c r="LA553">
        <v>9602666666.666666</v>
      </c>
      <c r="LB553">
        <v>41709000000</v>
      </c>
      <c r="LC553">
        <v>23232333333.333332</v>
      </c>
      <c r="LD553">
        <v>8125333333.333333</v>
      </c>
      <c r="LE553">
        <v>6771000000</v>
      </c>
      <c r="LF553">
        <v>3580666666.6666665</v>
      </c>
      <c r="LG553">
        <v>37115000000</v>
      </c>
      <c r="LH553">
        <v>19928000000</v>
      </c>
      <c r="LI553">
        <v>7264000000</v>
      </c>
      <c r="LJ553">
        <v>5266333333.333333</v>
      </c>
      <c r="LK553">
        <v>3930000000</v>
      </c>
      <c r="LL553">
        <v>726666666.66666663</v>
      </c>
      <c r="LM553">
        <v>23023333333.333332</v>
      </c>
      <c r="LN553">
        <v>10674000000</v>
      </c>
      <c r="LO553">
        <v>6139666666.666667</v>
      </c>
      <c r="LP553">
        <v>1926333333.3333333</v>
      </c>
      <c r="LQ553">
        <v>3593000000</v>
      </c>
      <c r="LR553">
        <v>690333333.33333337</v>
      </c>
      <c r="LS553">
        <v>353683000000</v>
      </c>
      <c r="LT553">
        <v>134950000000</v>
      </c>
      <c r="LU553">
        <v>118325333333.33333</v>
      </c>
      <c r="LV553">
        <v>16434666666.666666</v>
      </c>
      <c r="LW553">
        <v>190000000</v>
      </c>
      <c r="LX553">
        <v>71151000000</v>
      </c>
      <c r="LY553">
        <v>58834333333.333336</v>
      </c>
      <c r="LZ553">
        <v>34823000000</v>
      </c>
      <c r="MA553">
        <v>21272333333.333332</v>
      </c>
      <c r="MB553">
        <v>2739000000</v>
      </c>
      <c r="MC553">
        <v>12316666666.666666</v>
      </c>
      <c r="MD553">
        <v>42283000000</v>
      </c>
      <c r="ME553">
        <v>38341000000</v>
      </c>
      <c r="MF553">
        <v>3942000000</v>
      </c>
      <c r="MG553">
        <v>105299333333.33333</v>
      </c>
      <c r="MH553">
        <v>23266666666.666668</v>
      </c>
      <c r="MI553">
        <v>19126000000</v>
      </c>
      <c r="MJ553">
        <v>19616666666.666668</v>
      </c>
      <c r="MK553">
        <v>13807333333.333334</v>
      </c>
      <c r="ML553">
        <v>16192000000</v>
      </c>
      <c r="MM553">
        <v>13051666666.666666</v>
      </c>
      <c r="MN553">
        <v>239000000</v>
      </c>
      <c r="MO553">
        <v>884609666666.66663</v>
      </c>
      <c r="MP553">
        <v>854763333333.33337</v>
      </c>
      <c r="MQ553">
        <v>258154333333.33334</v>
      </c>
      <c r="MR553">
        <v>212528666666.66666</v>
      </c>
      <c r="MS553">
        <v>54814333333.333336</v>
      </c>
      <c r="MT553">
        <v>155090333333.33334</v>
      </c>
      <c r="MU553">
        <v>2420666666.6666665</v>
      </c>
      <c r="MV553">
        <v>203333333.33333334</v>
      </c>
      <c r="MW553">
        <v>45626000000</v>
      </c>
      <c r="MX553">
        <v>10163666666.666666</v>
      </c>
      <c r="MY553">
        <v>35462333333.333336</v>
      </c>
      <c r="MZ553">
        <v>25357333333.333332</v>
      </c>
      <c r="NA553">
        <v>10104666666.666666</v>
      </c>
      <c r="NB553">
        <v>206822666666.66666</v>
      </c>
      <c r="NC553">
        <v>95428333333.333328</v>
      </c>
      <c r="ND553">
        <v>53501333333.333336</v>
      </c>
      <c r="NE553">
        <v>12733000000</v>
      </c>
      <c r="NF553">
        <v>29194000000</v>
      </c>
      <c r="NG553">
        <v>111394333333.33333</v>
      </c>
      <c r="NH553">
        <v>93794000000</v>
      </c>
      <c r="NI553">
        <v>17600333333.333332</v>
      </c>
      <c r="NJ553">
        <v>45120666666.666664</v>
      </c>
      <c r="NK553">
        <v>31612666666.666668</v>
      </c>
      <c r="NL553">
        <v>24863333333.333332</v>
      </c>
      <c r="NM553">
        <v>6749666666.666667</v>
      </c>
      <c r="NN553">
        <v>13507666666.666666</v>
      </c>
      <c r="NO553">
        <v>4917333333.333333</v>
      </c>
      <c r="NP553">
        <v>8541666666.666667</v>
      </c>
      <c r="NQ553">
        <v>48666666.666666664</v>
      </c>
      <c r="NR553">
        <v>47017000000</v>
      </c>
      <c r="NS553">
        <v>19205000000</v>
      </c>
      <c r="NT553">
        <v>14381000000</v>
      </c>
      <c r="NU553">
        <v>9527666666.666666</v>
      </c>
      <c r="NV553">
        <v>3903333333.3333335</v>
      </c>
      <c r="NW553">
        <v>94750666666.666672</v>
      </c>
      <c r="NX553">
        <v>83799000000</v>
      </c>
      <c r="NY553">
        <v>81430333333.333328</v>
      </c>
      <c r="NZ553">
        <v>2369000000</v>
      </c>
      <c r="OA553">
        <v>10951666666.666666</v>
      </c>
      <c r="OB553">
        <v>92525666666.666672</v>
      </c>
      <c r="OC553">
        <v>47858000000</v>
      </c>
      <c r="OD553">
        <v>27501000000</v>
      </c>
      <c r="OE553">
        <v>20357333333.333332</v>
      </c>
      <c r="OF553">
        <v>44667666666.666664</v>
      </c>
      <c r="OG553">
        <v>17879333333.333332</v>
      </c>
      <c r="OH553">
        <v>764333333.33333337</v>
      </c>
      <c r="OI553">
        <v>16912000000</v>
      </c>
      <c r="OJ553">
        <v>9112000000</v>
      </c>
      <c r="OK553">
        <v>110372333333.33333</v>
      </c>
      <c r="OL553">
        <v>26810666666.666668</v>
      </c>
      <c r="OM553">
        <v>24123666666.666668</v>
      </c>
      <c r="ON553">
        <v>2581000000</v>
      </c>
      <c r="OO553">
        <v>106333333.33333333</v>
      </c>
      <c r="OP553">
        <v>23887000000</v>
      </c>
      <c r="OQ553">
        <v>14225666666.666666</v>
      </c>
      <c r="OR553">
        <v>5663666666.666667</v>
      </c>
      <c r="OS553">
        <v>3997666666.6666665</v>
      </c>
      <c r="OT553">
        <v>25317666666.666668</v>
      </c>
      <c r="OU553">
        <v>16058333333.333334</v>
      </c>
      <c r="OV553">
        <v>8985333333.333334</v>
      </c>
      <c r="OW553">
        <v>-6848666666.666667</v>
      </c>
      <c r="OX553">
        <v>15320666666.666666</v>
      </c>
      <c r="OY553">
        <v>22169333333.333332</v>
      </c>
      <c r="OZ553">
        <v>29846333333.333332</v>
      </c>
      <c r="PA553">
        <v>133858666666.66667</v>
      </c>
      <c r="PB553">
        <v>104012333333.33333</v>
      </c>
    </row>
    <row r="554" spans="1:418" x14ac:dyDescent="0.45">
      <c r="A554" s="71">
        <v>33878</v>
      </c>
      <c r="B554">
        <v>141.69999999999999</v>
      </c>
      <c r="C554">
        <v>138.6</v>
      </c>
      <c r="D554">
        <v>152.5</v>
      </c>
      <c r="E554">
        <v>158.69999999999999</v>
      </c>
      <c r="F554">
        <v>147.9</v>
      </c>
      <c r="H554">
        <v>185.3</v>
      </c>
      <c r="I554">
        <v>187.3</v>
      </c>
      <c r="J554">
        <v>156.80000000000001</v>
      </c>
      <c r="K554">
        <v>156.80000000000001</v>
      </c>
      <c r="L554">
        <v>118.7</v>
      </c>
      <c r="M554">
        <v>109</v>
      </c>
      <c r="N554">
        <v>92.5</v>
      </c>
      <c r="O554">
        <v>90</v>
      </c>
      <c r="Q554">
        <v>115.6</v>
      </c>
      <c r="R554">
        <v>124.3</v>
      </c>
      <c r="S554">
        <v>102.5</v>
      </c>
      <c r="U554">
        <v>175.6</v>
      </c>
      <c r="V554">
        <v>213.6</v>
      </c>
      <c r="W554">
        <v>118.5</v>
      </c>
      <c r="AA554">
        <v>121.9</v>
      </c>
      <c r="AL554">
        <v>130.1</v>
      </c>
      <c r="AP554">
        <v>139.69999999999999</v>
      </c>
      <c r="AQ554">
        <v>138.9</v>
      </c>
      <c r="AR554">
        <v>138.1</v>
      </c>
      <c r="AS554">
        <v>153</v>
      </c>
      <c r="AT554">
        <v>155.1</v>
      </c>
      <c r="AU554">
        <v>133.19999999999999</v>
      </c>
      <c r="AV554">
        <v>177.9</v>
      </c>
      <c r="AW554">
        <v>129.69999999999999</v>
      </c>
      <c r="AX554">
        <v>151.80000000000001</v>
      </c>
      <c r="BC554">
        <v>117.6</v>
      </c>
      <c r="BD554">
        <v>153.6</v>
      </c>
      <c r="BG554">
        <v>131.69999999999999</v>
      </c>
      <c r="BH554">
        <v>133.1</v>
      </c>
      <c r="BI554">
        <v>131.30000000000001</v>
      </c>
      <c r="BJ554">
        <v>133.5</v>
      </c>
      <c r="BK554">
        <v>119.1</v>
      </c>
      <c r="BM554">
        <v>127.8</v>
      </c>
      <c r="BO554">
        <v>103.5</v>
      </c>
      <c r="BQ554">
        <v>134.19999999999999</v>
      </c>
      <c r="BR554">
        <v>141.1</v>
      </c>
      <c r="BS554">
        <v>140.30000000000001</v>
      </c>
      <c r="CB554">
        <v>151.9</v>
      </c>
      <c r="CF554">
        <v>169</v>
      </c>
      <c r="CG554">
        <v>109.8</v>
      </c>
      <c r="CH554">
        <v>130.1</v>
      </c>
      <c r="CJ554">
        <v>128.30000000000001</v>
      </c>
      <c r="CL554">
        <v>137.30000000000001</v>
      </c>
      <c r="CM554">
        <v>131.1</v>
      </c>
      <c r="CO554">
        <v>158.4</v>
      </c>
      <c r="CP554">
        <v>176.3</v>
      </c>
      <c r="CQ554">
        <v>185.8</v>
      </c>
      <c r="CR554">
        <v>163.30000000000001</v>
      </c>
      <c r="CS554">
        <v>144.4</v>
      </c>
      <c r="CU554">
        <v>160.9</v>
      </c>
      <c r="CW554">
        <v>166.9</v>
      </c>
      <c r="CX554">
        <v>152.30000000000001</v>
      </c>
      <c r="CZ554">
        <v>161</v>
      </c>
      <c r="DA554">
        <v>167</v>
      </c>
      <c r="DG554">
        <v>131.1</v>
      </c>
      <c r="DI554">
        <v>113.9</v>
      </c>
      <c r="DK554">
        <v>115.2</v>
      </c>
      <c r="DQ554">
        <v>129.1</v>
      </c>
      <c r="DR554">
        <v>133.5</v>
      </c>
      <c r="DS554">
        <v>120.2</v>
      </c>
      <c r="DV554">
        <v>129.9</v>
      </c>
      <c r="DX554">
        <v>105.7</v>
      </c>
      <c r="EB554">
        <v>140.9</v>
      </c>
      <c r="EC554">
        <v>156.9</v>
      </c>
      <c r="EE554">
        <v>133.5</v>
      </c>
      <c r="EF554">
        <v>144.6</v>
      </c>
      <c r="EI554">
        <v>110.6</v>
      </c>
      <c r="EK554">
        <v>141.30000000000001</v>
      </c>
      <c r="EP554">
        <v>148.19999999999999</v>
      </c>
      <c r="EQ554">
        <v>142.30000000000001</v>
      </c>
      <c r="ER554">
        <v>143.9</v>
      </c>
      <c r="ES554">
        <v>142.19999999999999</v>
      </c>
      <c r="EV554">
        <v>133.69999999999999</v>
      </c>
      <c r="EW554">
        <v>164</v>
      </c>
      <c r="EY554">
        <v>132.5</v>
      </c>
      <c r="EZ554">
        <v>126.7</v>
      </c>
      <c r="FA554">
        <v>129.19999999999999</v>
      </c>
      <c r="FB554">
        <v>133.5</v>
      </c>
      <c r="FC554">
        <v>119.2</v>
      </c>
      <c r="FE554">
        <v>127.7</v>
      </c>
      <c r="FF554">
        <v>116.2</v>
      </c>
      <c r="FG554">
        <v>131.1</v>
      </c>
      <c r="FH554">
        <v>130.9</v>
      </c>
      <c r="FI554">
        <v>120.1</v>
      </c>
      <c r="FJ554">
        <v>137.19999999999999</v>
      </c>
      <c r="FM554">
        <v>132.30000000000001</v>
      </c>
      <c r="FO554">
        <v>132.30000000000001</v>
      </c>
      <c r="FP554">
        <v>125.8</v>
      </c>
      <c r="FQ554">
        <v>134.19999999999999</v>
      </c>
      <c r="FR554">
        <v>121.7</v>
      </c>
      <c r="FS554">
        <v>121</v>
      </c>
      <c r="FT554">
        <v>130.6</v>
      </c>
      <c r="FU554">
        <v>143.30000000000001</v>
      </c>
      <c r="FW554">
        <v>151.19999999999999</v>
      </c>
      <c r="FX554">
        <v>128.1</v>
      </c>
      <c r="FY554">
        <v>126</v>
      </c>
      <c r="GA554">
        <v>130</v>
      </c>
      <c r="GC554">
        <v>129.19999999999999</v>
      </c>
      <c r="GD554">
        <v>131.69999999999999</v>
      </c>
      <c r="GE554">
        <v>127.4</v>
      </c>
      <c r="GF554">
        <v>127.4</v>
      </c>
      <c r="GH554">
        <v>100.8</v>
      </c>
      <c r="GI554">
        <v>100.8</v>
      </c>
      <c r="GJ554">
        <v>98.7</v>
      </c>
      <c r="GL554">
        <v>103.2</v>
      </c>
      <c r="GN554">
        <v>103</v>
      </c>
      <c r="GO554">
        <v>100.3</v>
      </c>
      <c r="GP554">
        <v>142.30000000000001</v>
      </c>
      <c r="GR554">
        <v>208.6</v>
      </c>
      <c r="GU554">
        <v>154.9</v>
      </c>
      <c r="GV554">
        <v>157.6</v>
      </c>
      <c r="GW554">
        <v>151.5</v>
      </c>
      <c r="GZ554">
        <v>193.5</v>
      </c>
      <c r="HA554">
        <v>190.1</v>
      </c>
      <c r="HB554">
        <v>217.8</v>
      </c>
      <c r="HC554">
        <v>194.3</v>
      </c>
      <c r="HD554">
        <v>178.6</v>
      </c>
      <c r="HE554">
        <v>184.2</v>
      </c>
      <c r="HH554">
        <v>133.1</v>
      </c>
      <c r="HI554">
        <v>19.899999999999999</v>
      </c>
      <c r="HL554">
        <v>173.5</v>
      </c>
      <c r="HQ554">
        <v>188.6</v>
      </c>
      <c r="IA554">
        <v>120</v>
      </c>
      <c r="IE554">
        <v>133.69999999999999</v>
      </c>
      <c r="IH554">
        <v>121.1</v>
      </c>
      <c r="IN554">
        <v>167.9</v>
      </c>
      <c r="IQ554">
        <v>136.80000000000001</v>
      </c>
      <c r="IR554">
        <v>152.6</v>
      </c>
      <c r="IU554">
        <v>193.1</v>
      </c>
      <c r="IV554">
        <v>213.7</v>
      </c>
      <c r="IW554">
        <v>219.8</v>
      </c>
      <c r="IX554">
        <v>20.8</v>
      </c>
      <c r="IY554">
        <v>109.7</v>
      </c>
      <c r="JJ554">
        <v>186.9</v>
      </c>
      <c r="JL554">
        <v>14.3</v>
      </c>
      <c r="JQ554">
        <v>171.1</v>
      </c>
      <c r="JR554">
        <v>179.5</v>
      </c>
      <c r="JT554">
        <v>133.5</v>
      </c>
      <c r="JX554">
        <v>148.80000000000001</v>
      </c>
      <c r="JY554">
        <v>146.80000000000001</v>
      </c>
      <c r="JZ554">
        <v>142.19999999999999</v>
      </c>
      <c r="KA554">
        <v>138.6</v>
      </c>
      <c r="KB554">
        <v>147.30000000000001</v>
      </c>
      <c r="KC554">
        <v>148.6</v>
      </c>
      <c r="KD554">
        <v>138.69999999999999</v>
      </c>
      <c r="KE554">
        <v>138.69999999999999</v>
      </c>
      <c r="KF554">
        <v>414.8</v>
      </c>
      <c r="KG554">
        <v>130.69999999999999</v>
      </c>
      <c r="KH554">
        <v>130.30000000000001</v>
      </c>
      <c r="KI554">
        <v>139.69999999999999</v>
      </c>
      <c r="KJ554">
        <v>125.3</v>
      </c>
      <c r="KK554">
        <v>124.3</v>
      </c>
      <c r="KL554">
        <v>134.4</v>
      </c>
      <c r="KM554">
        <v>128.5</v>
      </c>
      <c r="KN554">
        <v>127.4</v>
      </c>
      <c r="KO554">
        <v>129</v>
      </c>
      <c r="KP554">
        <v>130</v>
      </c>
      <c r="KQ554">
        <v>149.9</v>
      </c>
      <c r="KR554">
        <v>159.6</v>
      </c>
      <c r="KT554">
        <v>16319000000</v>
      </c>
      <c r="KU554">
        <v>1435735000000</v>
      </c>
      <c r="KV554">
        <v>532624666666.66669</v>
      </c>
      <c r="KW554">
        <v>174354666666.66666</v>
      </c>
      <c r="KX554">
        <v>70651333333.333328</v>
      </c>
      <c r="KY554">
        <v>43800000000</v>
      </c>
      <c r="KZ554">
        <v>17002333333.333334</v>
      </c>
      <c r="LA554">
        <v>9848666666.666666</v>
      </c>
      <c r="LB554">
        <v>42359000000</v>
      </c>
      <c r="LC554">
        <v>23513333333.333332</v>
      </c>
      <c r="LD554">
        <v>8257333333.333333</v>
      </c>
      <c r="LE554">
        <v>6955666666.666667</v>
      </c>
      <c r="LF554">
        <v>3632666666.6666665</v>
      </c>
      <c r="LG554">
        <v>38092666666.666664</v>
      </c>
      <c r="LH554">
        <v>20476333333.333332</v>
      </c>
      <c r="LI554">
        <v>7459333333.333333</v>
      </c>
      <c r="LJ554">
        <v>5456000000</v>
      </c>
      <c r="LK554">
        <v>3933333333.3333335</v>
      </c>
      <c r="LL554">
        <v>768000000</v>
      </c>
      <c r="LM554">
        <v>23252000000</v>
      </c>
      <c r="LN554">
        <v>10785666666.666666</v>
      </c>
      <c r="LO554">
        <v>6217333333.333333</v>
      </c>
      <c r="LP554">
        <v>1928000000</v>
      </c>
      <c r="LQ554">
        <v>3611666666.6666665</v>
      </c>
      <c r="LR554">
        <v>709333333.33333337</v>
      </c>
      <c r="LS554">
        <v>358270000000</v>
      </c>
      <c r="LT554">
        <v>136010666666.66667</v>
      </c>
      <c r="LU554">
        <v>119247000000</v>
      </c>
      <c r="LV554">
        <v>16576666666.666666</v>
      </c>
      <c r="LW554">
        <v>187000000</v>
      </c>
      <c r="LX554">
        <v>72284000000</v>
      </c>
      <c r="LY554">
        <v>59868000000</v>
      </c>
      <c r="LZ554">
        <v>35599666666.666664</v>
      </c>
      <c r="MA554">
        <v>21492000000</v>
      </c>
      <c r="MB554">
        <v>2776333333.3333335</v>
      </c>
      <c r="MC554">
        <v>12416333333.333334</v>
      </c>
      <c r="MD554">
        <v>42992000000</v>
      </c>
      <c r="ME554">
        <v>38928000000</v>
      </c>
      <c r="MF554">
        <v>4064000000</v>
      </c>
      <c r="MG554">
        <v>106983000000</v>
      </c>
      <c r="MH554">
        <v>23538333333.333332</v>
      </c>
      <c r="MI554">
        <v>19948000000</v>
      </c>
      <c r="MJ554">
        <v>19814000000</v>
      </c>
      <c r="MK554">
        <v>14004333333.333334</v>
      </c>
      <c r="ML554">
        <v>16273666666.666666</v>
      </c>
      <c r="MM554">
        <v>13203000000</v>
      </c>
      <c r="MN554">
        <v>201666666.66666666</v>
      </c>
      <c r="MO554">
        <v>903110333333.33337</v>
      </c>
      <c r="MP554">
        <v>872908333333.33337</v>
      </c>
      <c r="MQ554">
        <v>262890000000</v>
      </c>
      <c r="MR554">
        <v>215442333333.33334</v>
      </c>
      <c r="MS554">
        <v>55455333333.333336</v>
      </c>
      <c r="MT554">
        <v>157298666666.66666</v>
      </c>
      <c r="MU554">
        <v>2484666666.6666665</v>
      </c>
      <c r="MV554">
        <v>203666666.66666666</v>
      </c>
      <c r="MW554">
        <v>47447666666.666664</v>
      </c>
      <c r="MX554">
        <v>10406666666.666666</v>
      </c>
      <c r="MY554">
        <v>37041000000</v>
      </c>
      <c r="MZ554">
        <v>26690000000</v>
      </c>
      <c r="NA554">
        <v>10351000000</v>
      </c>
      <c r="NB554">
        <v>209931666666.66666</v>
      </c>
      <c r="NC554">
        <v>96982666666.666672</v>
      </c>
      <c r="ND554">
        <v>54006000000</v>
      </c>
      <c r="NE554">
        <v>12935333333.333334</v>
      </c>
      <c r="NF554">
        <v>30041000000</v>
      </c>
      <c r="NG554">
        <v>112949000000</v>
      </c>
      <c r="NH554">
        <v>95073000000</v>
      </c>
      <c r="NI554">
        <v>17876000000</v>
      </c>
      <c r="NJ554">
        <v>46207000000</v>
      </c>
      <c r="NK554">
        <v>32536666666.666668</v>
      </c>
      <c r="NL554">
        <v>25113333333.333332</v>
      </c>
      <c r="NM554">
        <v>7423333333.333333</v>
      </c>
      <c r="NN554">
        <v>13670000000</v>
      </c>
      <c r="NO554">
        <v>4926666666.666667</v>
      </c>
      <c r="NP554">
        <v>8692000000</v>
      </c>
      <c r="NQ554">
        <v>51333333.333333336</v>
      </c>
      <c r="NR554">
        <v>48244333333.333336</v>
      </c>
      <c r="NS554">
        <v>19830000000</v>
      </c>
      <c r="NT554">
        <v>14459000000</v>
      </c>
      <c r="NU554">
        <v>9914666666.666666</v>
      </c>
      <c r="NV554">
        <v>4040666666.6666665</v>
      </c>
      <c r="NW554">
        <v>98433000000</v>
      </c>
      <c r="NX554">
        <v>87525666666.666672</v>
      </c>
      <c r="NY554">
        <v>85134666666.666672</v>
      </c>
      <c r="NZ554">
        <v>2390666666.6666665</v>
      </c>
      <c r="OA554">
        <v>10907333333.333334</v>
      </c>
      <c r="OB554">
        <v>95681000000</v>
      </c>
      <c r="OC554">
        <v>49882000000</v>
      </c>
      <c r="OD554">
        <v>28398333333.333332</v>
      </c>
      <c r="OE554">
        <v>21483666666.666668</v>
      </c>
      <c r="OF554">
        <v>45799000000</v>
      </c>
      <c r="OG554">
        <v>18219333333.333332</v>
      </c>
      <c r="OH554">
        <v>756333333.33333337</v>
      </c>
      <c r="OI554">
        <v>17458666666.666668</v>
      </c>
      <c r="OJ554">
        <v>9365000000</v>
      </c>
      <c r="OK554">
        <v>111521333333.33333</v>
      </c>
      <c r="OL554">
        <v>26974000000</v>
      </c>
      <c r="OM554">
        <v>24209666666.666668</v>
      </c>
      <c r="ON554">
        <v>2651000000</v>
      </c>
      <c r="OO554">
        <v>113666666.66666667</v>
      </c>
      <c r="OP554">
        <v>24141333333.333332</v>
      </c>
      <c r="OQ554">
        <v>14543666666.666666</v>
      </c>
      <c r="OR554">
        <v>5589666666.666667</v>
      </c>
      <c r="OS554">
        <v>4008000000</v>
      </c>
      <c r="OT554">
        <v>25459666666.666668</v>
      </c>
      <c r="OU554">
        <v>16409333333.333334</v>
      </c>
      <c r="OV554">
        <v>9090000000</v>
      </c>
      <c r="OW554">
        <v>-6872000000</v>
      </c>
      <c r="OX554">
        <v>15757000000</v>
      </c>
      <c r="OY554">
        <v>22629000000</v>
      </c>
      <c r="OZ554">
        <v>30201666666.666668</v>
      </c>
      <c r="PA554">
        <v>135663000000</v>
      </c>
      <c r="PB554">
        <v>105461333333.33333</v>
      </c>
    </row>
    <row r="555" spans="1:418" x14ac:dyDescent="0.45">
      <c r="A555" s="71">
        <v>33909</v>
      </c>
      <c r="B555">
        <v>142.1</v>
      </c>
      <c r="C555">
        <v>139</v>
      </c>
      <c r="D555">
        <v>152.9</v>
      </c>
      <c r="E555">
        <v>159.1</v>
      </c>
      <c r="F555">
        <v>148.4</v>
      </c>
      <c r="H555">
        <v>186</v>
      </c>
      <c r="I555">
        <v>186.7</v>
      </c>
      <c r="J555">
        <v>157.30000000000001</v>
      </c>
      <c r="K555">
        <v>157.30000000000001</v>
      </c>
      <c r="L555">
        <v>119.6</v>
      </c>
      <c r="M555">
        <v>110.1</v>
      </c>
      <c r="N555">
        <v>92.3</v>
      </c>
      <c r="O555">
        <v>89.3</v>
      </c>
      <c r="Q555">
        <v>116.9</v>
      </c>
      <c r="R555">
        <v>125</v>
      </c>
      <c r="S555">
        <v>105</v>
      </c>
      <c r="U555">
        <v>176.4</v>
      </c>
      <c r="V555">
        <v>214.1</v>
      </c>
      <c r="W555">
        <v>118.7</v>
      </c>
      <c r="AA555">
        <v>122.4</v>
      </c>
      <c r="AL555">
        <v>130.1</v>
      </c>
      <c r="AP555">
        <v>139.6</v>
      </c>
      <c r="AQ555">
        <v>138.69999999999999</v>
      </c>
      <c r="AR555">
        <v>137.69999999999999</v>
      </c>
      <c r="AS555">
        <v>153.5</v>
      </c>
      <c r="AT555">
        <v>155.4</v>
      </c>
      <c r="AU555">
        <v>134.30000000000001</v>
      </c>
      <c r="AV555">
        <v>178.3</v>
      </c>
      <c r="AW555">
        <v>129.19999999999999</v>
      </c>
      <c r="AX555">
        <v>152.30000000000001</v>
      </c>
      <c r="BC555">
        <v>117.6</v>
      </c>
      <c r="BD555">
        <v>154.5</v>
      </c>
      <c r="BG555">
        <v>131.69999999999999</v>
      </c>
      <c r="BH555">
        <v>133</v>
      </c>
      <c r="BI555">
        <v>131.1</v>
      </c>
      <c r="BJ555">
        <v>133.1</v>
      </c>
      <c r="BK555">
        <v>118.5</v>
      </c>
      <c r="BM555">
        <v>127.4</v>
      </c>
      <c r="BO555">
        <v>104.1</v>
      </c>
      <c r="BQ555">
        <v>134.80000000000001</v>
      </c>
      <c r="BR555">
        <v>141.1</v>
      </c>
      <c r="BS555">
        <v>140.69999999999999</v>
      </c>
      <c r="CB555">
        <v>151.6</v>
      </c>
      <c r="CF555">
        <v>168.2</v>
      </c>
      <c r="CG555">
        <v>110.8</v>
      </c>
      <c r="CH555">
        <v>129.4</v>
      </c>
      <c r="CJ555">
        <v>128</v>
      </c>
      <c r="CL555">
        <v>135.69999999999999</v>
      </c>
      <c r="CM555">
        <v>131</v>
      </c>
      <c r="CO555">
        <v>156.69999999999999</v>
      </c>
      <c r="CP555">
        <v>173.8</v>
      </c>
      <c r="CQ555">
        <v>185.6</v>
      </c>
      <c r="CR555">
        <v>166.1</v>
      </c>
      <c r="CS555">
        <v>139.80000000000001</v>
      </c>
      <c r="CU555">
        <v>170.2</v>
      </c>
      <c r="CW555">
        <v>162</v>
      </c>
      <c r="CX555">
        <v>147.4</v>
      </c>
      <c r="CZ555">
        <v>196.1</v>
      </c>
      <c r="DA555">
        <v>160.9</v>
      </c>
      <c r="DG555">
        <v>131.1</v>
      </c>
      <c r="DI555">
        <v>112.8</v>
      </c>
      <c r="DK555">
        <v>114.2</v>
      </c>
      <c r="DQ555">
        <v>128.9</v>
      </c>
      <c r="DR555">
        <v>133.6</v>
      </c>
      <c r="DS555">
        <v>120.8</v>
      </c>
      <c r="DV555">
        <v>129.6</v>
      </c>
      <c r="DX555">
        <v>105.7</v>
      </c>
      <c r="EB555">
        <v>141.4</v>
      </c>
      <c r="EC555">
        <v>157</v>
      </c>
      <c r="EE555">
        <v>132.6</v>
      </c>
      <c r="EF555">
        <v>145</v>
      </c>
      <c r="EI555">
        <v>110.6</v>
      </c>
      <c r="EK555">
        <v>141.5</v>
      </c>
      <c r="EP555">
        <v>148.6</v>
      </c>
      <c r="EQ555">
        <v>142.30000000000001</v>
      </c>
      <c r="ER555">
        <v>143.69999999999999</v>
      </c>
      <c r="ES555">
        <v>142.4</v>
      </c>
      <c r="EV555">
        <v>133.69999999999999</v>
      </c>
      <c r="EW555">
        <v>164.8</v>
      </c>
      <c r="EY555">
        <v>132.69999999999999</v>
      </c>
      <c r="EZ555">
        <v>126.6</v>
      </c>
      <c r="FA555">
        <v>129</v>
      </c>
      <c r="FB555">
        <v>132.80000000000001</v>
      </c>
      <c r="FC555">
        <v>119.3</v>
      </c>
      <c r="FE555">
        <v>128.19999999999999</v>
      </c>
      <c r="FF555">
        <v>115.4</v>
      </c>
      <c r="FG555">
        <v>131.5</v>
      </c>
      <c r="FH555">
        <v>130.80000000000001</v>
      </c>
      <c r="FI555">
        <v>123.7</v>
      </c>
      <c r="FJ555">
        <v>135.6</v>
      </c>
      <c r="FM555">
        <v>135.4</v>
      </c>
      <c r="FO555">
        <v>135.4</v>
      </c>
      <c r="FP555">
        <v>125.2</v>
      </c>
      <c r="FQ555">
        <v>133.80000000000001</v>
      </c>
      <c r="FR555">
        <v>121.1</v>
      </c>
      <c r="FS555">
        <v>120.7</v>
      </c>
      <c r="FT555">
        <v>131.9</v>
      </c>
      <c r="FU555">
        <v>142.80000000000001</v>
      </c>
      <c r="FW555">
        <v>149.9</v>
      </c>
      <c r="FX555">
        <v>128.69999999999999</v>
      </c>
      <c r="FY555">
        <v>126.4</v>
      </c>
      <c r="GA555">
        <v>130.4</v>
      </c>
      <c r="GC555">
        <v>129.5</v>
      </c>
      <c r="GD555">
        <v>131.9</v>
      </c>
      <c r="GE555">
        <v>127.5</v>
      </c>
      <c r="GF555">
        <v>128.30000000000001</v>
      </c>
      <c r="GH555">
        <v>101.2</v>
      </c>
      <c r="GI555">
        <v>101.3</v>
      </c>
      <c r="GJ555">
        <v>99.2</v>
      </c>
      <c r="GL555">
        <v>103.8</v>
      </c>
      <c r="GN555">
        <v>102.8</v>
      </c>
      <c r="GO555">
        <v>100.2</v>
      </c>
      <c r="GP555">
        <v>142.69999999999999</v>
      </c>
      <c r="GR555">
        <v>209.5</v>
      </c>
      <c r="GU555">
        <v>157.5</v>
      </c>
      <c r="GV555">
        <v>164.5</v>
      </c>
      <c r="GW555">
        <v>151.5</v>
      </c>
      <c r="GZ555">
        <v>194.5</v>
      </c>
      <c r="HA555">
        <v>190.9</v>
      </c>
      <c r="HB555">
        <v>218.6</v>
      </c>
      <c r="HC555">
        <v>195.3</v>
      </c>
      <c r="HD555">
        <v>179.4</v>
      </c>
      <c r="HE555">
        <v>185.2</v>
      </c>
      <c r="HH555">
        <v>133.30000000000001</v>
      </c>
      <c r="HI555">
        <v>20.100000000000001</v>
      </c>
      <c r="HL555">
        <v>174.8</v>
      </c>
      <c r="HQ555">
        <v>190.3</v>
      </c>
      <c r="IA555">
        <v>120.5</v>
      </c>
      <c r="IE555">
        <v>133.4</v>
      </c>
      <c r="IH555">
        <v>121.8</v>
      </c>
      <c r="IN555">
        <v>166.2</v>
      </c>
      <c r="IQ555">
        <v>139</v>
      </c>
      <c r="IR555">
        <v>152.5</v>
      </c>
      <c r="IU555">
        <v>193.9</v>
      </c>
      <c r="IV555">
        <v>215</v>
      </c>
      <c r="IW555">
        <v>221.2</v>
      </c>
      <c r="IX555">
        <v>21</v>
      </c>
      <c r="IY555">
        <v>110.3</v>
      </c>
      <c r="JJ555">
        <v>187.3</v>
      </c>
      <c r="JL555">
        <v>14.2</v>
      </c>
      <c r="JQ555">
        <v>171.7</v>
      </c>
      <c r="JR555">
        <v>180.4</v>
      </c>
      <c r="JT555">
        <v>133.69999999999999</v>
      </c>
      <c r="JX555">
        <v>149.19999999999999</v>
      </c>
      <c r="JY555">
        <v>147.19999999999999</v>
      </c>
      <c r="JZ555">
        <v>142.69999999999999</v>
      </c>
      <c r="KA555">
        <v>139.1</v>
      </c>
      <c r="KB555">
        <v>147.80000000000001</v>
      </c>
      <c r="KC555">
        <v>149.1</v>
      </c>
      <c r="KD555">
        <v>139.1</v>
      </c>
      <c r="KE555">
        <v>139.1</v>
      </c>
      <c r="KF555">
        <v>414.8</v>
      </c>
      <c r="KG555">
        <v>131</v>
      </c>
      <c r="KH555">
        <v>131.4</v>
      </c>
      <c r="KI555">
        <v>139.5</v>
      </c>
      <c r="KJ555">
        <v>125.5</v>
      </c>
      <c r="KK555">
        <v>124.6</v>
      </c>
      <c r="KL555">
        <v>134.6</v>
      </c>
      <c r="KM555">
        <v>128.6</v>
      </c>
      <c r="KN555">
        <v>127.4</v>
      </c>
      <c r="KO555">
        <v>129.1</v>
      </c>
      <c r="KP555">
        <v>130.1</v>
      </c>
      <c r="KQ555">
        <v>150.4</v>
      </c>
      <c r="KR555">
        <v>160.5</v>
      </c>
      <c r="KT555">
        <v>16319000000</v>
      </c>
      <c r="KU555">
        <v>1435735000000</v>
      </c>
      <c r="KV555">
        <v>532624666666.66669</v>
      </c>
      <c r="KW555">
        <v>174354666666.66666</v>
      </c>
      <c r="KX555">
        <v>70651333333.333328</v>
      </c>
      <c r="KY555">
        <v>43800000000</v>
      </c>
      <c r="KZ555">
        <v>17002333333.333334</v>
      </c>
      <c r="LA555">
        <v>9848666666.666666</v>
      </c>
      <c r="LB555">
        <v>42359000000</v>
      </c>
      <c r="LC555">
        <v>23513333333.333332</v>
      </c>
      <c r="LD555">
        <v>8257333333.333333</v>
      </c>
      <c r="LE555">
        <v>6955666666.666667</v>
      </c>
      <c r="LF555">
        <v>3632666666.6666665</v>
      </c>
      <c r="LG555">
        <v>38092666666.666664</v>
      </c>
      <c r="LH555">
        <v>20476333333.333332</v>
      </c>
      <c r="LI555">
        <v>7459333333.333333</v>
      </c>
      <c r="LJ555">
        <v>5456000000</v>
      </c>
      <c r="LK555">
        <v>3933333333.3333335</v>
      </c>
      <c r="LL555">
        <v>768000000</v>
      </c>
      <c r="LM555">
        <v>23252000000</v>
      </c>
      <c r="LN555">
        <v>10785666666.666666</v>
      </c>
      <c r="LO555">
        <v>6217333333.333333</v>
      </c>
      <c r="LP555">
        <v>1928000000</v>
      </c>
      <c r="LQ555">
        <v>3611666666.6666665</v>
      </c>
      <c r="LR555">
        <v>709333333.33333337</v>
      </c>
      <c r="LS555">
        <v>358270000000</v>
      </c>
      <c r="LT555">
        <v>136010666666.66667</v>
      </c>
      <c r="LU555">
        <v>119247000000</v>
      </c>
      <c r="LV555">
        <v>16576666666.666666</v>
      </c>
      <c r="LW555">
        <v>187000000</v>
      </c>
      <c r="LX555">
        <v>72284000000</v>
      </c>
      <c r="LY555">
        <v>59868000000</v>
      </c>
      <c r="LZ555">
        <v>35599666666.666664</v>
      </c>
      <c r="MA555">
        <v>21492000000</v>
      </c>
      <c r="MB555">
        <v>2776333333.3333335</v>
      </c>
      <c r="MC555">
        <v>12416333333.333334</v>
      </c>
      <c r="MD555">
        <v>42992000000</v>
      </c>
      <c r="ME555">
        <v>38928000000</v>
      </c>
      <c r="MF555">
        <v>4064000000</v>
      </c>
      <c r="MG555">
        <v>106983000000</v>
      </c>
      <c r="MH555">
        <v>23538333333.333332</v>
      </c>
      <c r="MI555">
        <v>19948000000</v>
      </c>
      <c r="MJ555">
        <v>19814000000</v>
      </c>
      <c r="MK555">
        <v>14004333333.333334</v>
      </c>
      <c r="ML555">
        <v>16273666666.666666</v>
      </c>
      <c r="MM555">
        <v>13203000000</v>
      </c>
      <c r="MN555">
        <v>201666666.66666666</v>
      </c>
      <c r="MO555">
        <v>903110333333.33337</v>
      </c>
      <c r="MP555">
        <v>872908333333.33337</v>
      </c>
      <c r="MQ555">
        <v>262890000000</v>
      </c>
      <c r="MR555">
        <v>215442333333.33334</v>
      </c>
      <c r="MS555">
        <v>55455333333.333336</v>
      </c>
      <c r="MT555">
        <v>157298666666.66666</v>
      </c>
      <c r="MU555">
        <v>2484666666.6666665</v>
      </c>
      <c r="MV555">
        <v>203666666.66666666</v>
      </c>
      <c r="MW555">
        <v>47447666666.666664</v>
      </c>
      <c r="MX555">
        <v>10406666666.666666</v>
      </c>
      <c r="MY555">
        <v>37041000000</v>
      </c>
      <c r="MZ555">
        <v>26690000000</v>
      </c>
      <c r="NA555">
        <v>10351000000</v>
      </c>
      <c r="NB555">
        <v>209931666666.66666</v>
      </c>
      <c r="NC555">
        <v>96982666666.666672</v>
      </c>
      <c r="ND555">
        <v>54006000000</v>
      </c>
      <c r="NE555">
        <v>12935333333.333334</v>
      </c>
      <c r="NF555">
        <v>30041000000</v>
      </c>
      <c r="NG555">
        <v>112949000000</v>
      </c>
      <c r="NH555">
        <v>95073000000</v>
      </c>
      <c r="NI555">
        <v>17876000000</v>
      </c>
      <c r="NJ555">
        <v>46207000000</v>
      </c>
      <c r="NK555">
        <v>32536666666.666668</v>
      </c>
      <c r="NL555">
        <v>25113333333.333332</v>
      </c>
      <c r="NM555">
        <v>7423333333.333333</v>
      </c>
      <c r="NN555">
        <v>13670000000</v>
      </c>
      <c r="NO555">
        <v>4926666666.666667</v>
      </c>
      <c r="NP555">
        <v>8692000000</v>
      </c>
      <c r="NQ555">
        <v>51333333.333333336</v>
      </c>
      <c r="NR555">
        <v>48244333333.333336</v>
      </c>
      <c r="NS555">
        <v>19830000000</v>
      </c>
      <c r="NT555">
        <v>14459000000</v>
      </c>
      <c r="NU555">
        <v>9914666666.666666</v>
      </c>
      <c r="NV555">
        <v>4040666666.6666665</v>
      </c>
      <c r="NW555">
        <v>98433000000</v>
      </c>
      <c r="NX555">
        <v>87525666666.666672</v>
      </c>
      <c r="NY555">
        <v>85134666666.666672</v>
      </c>
      <c r="NZ555">
        <v>2390666666.6666665</v>
      </c>
      <c r="OA555">
        <v>10907333333.333334</v>
      </c>
      <c r="OB555">
        <v>95681000000</v>
      </c>
      <c r="OC555">
        <v>49882000000</v>
      </c>
      <c r="OD555">
        <v>28398333333.333332</v>
      </c>
      <c r="OE555">
        <v>21483666666.666668</v>
      </c>
      <c r="OF555">
        <v>45799000000</v>
      </c>
      <c r="OG555">
        <v>18219333333.333332</v>
      </c>
      <c r="OH555">
        <v>756333333.33333337</v>
      </c>
      <c r="OI555">
        <v>17458666666.666668</v>
      </c>
      <c r="OJ555">
        <v>9365000000</v>
      </c>
      <c r="OK555">
        <v>111521333333.33333</v>
      </c>
      <c r="OL555">
        <v>26974000000</v>
      </c>
      <c r="OM555">
        <v>24209666666.666668</v>
      </c>
      <c r="ON555">
        <v>2651000000</v>
      </c>
      <c r="OO555">
        <v>113666666.66666667</v>
      </c>
      <c r="OP555">
        <v>24141333333.333332</v>
      </c>
      <c r="OQ555">
        <v>14543666666.666666</v>
      </c>
      <c r="OR555">
        <v>5589666666.666667</v>
      </c>
      <c r="OS555">
        <v>4008000000</v>
      </c>
      <c r="OT555">
        <v>25459666666.666668</v>
      </c>
      <c r="OU555">
        <v>16409333333.333334</v>
      </c>
      <c r="OV555">
        <v>9090000000</v>
      </c>
      <c r="OW555">
        <v>-6872000000</v>
      </c>
      <c r="OX555">
        <v>15757000000</v>
      </c>
      <c r="OY555">
        <v>22629000000</v>
      </c>
      <c r="OZ555">
        <v>30201666666.666668</v>
      </c>
      <c r="PA555">
        <v>135663000000</v>
      </c>
      <c r="PB555">
        <v>105461333333.33333</v>
      </c>
    </row>
    <row r="556" spans="1:418" x14ac:dyDescent="0.45">
      <c r="A556" s="71">
        <v>33939</v>
      </c>
      <c r="B556">
        <v>142.30000000000001</v>
      </c>
      <c r="C556">
        <v>139.19999999999999</v>
      </c>
      <c r="D556">
        <v>153.19999999999999</v>
      </c>
      <c r="E556">
        <v>159.4</v>
      </c>
      <c r="F556">
        <v>148.5</v>
      </c>
      <c r="H556">
        <v>186.9</v>
      </c>
      <c r="I556">
        <v>186.2</v>
      </c>
      <c r="J556">
        <v>157.69999999999999</v>
      </c>
      <c r="K556">
        <v>157.69999999999999</v>
      </c>
      <c r="L556">
        <v>119.6</v>
      </c>
      <c r="M556">
        <v>110</v>
      </c>
      <c r="N556">
        <v>90.9</v>
      </c>
      <c r="O556">
        <v>88.1</v>
      </c>
      <c r="Q556">
        <v>117.1</v>
      </c>
      <c r="R556">
        <v>126</v>
      </c>
      <c r="S556">
        <v>103.5</v>
      </c>
      <c r="U556">
        <v>177.3</v>
      </c>
      <c r="V556">
        <v>214</v>
      </c>
      <c r="W556">
        <v>118.6</v>
      </c>
      <c r="AA556">
        <v>121.4</v>
      </c>
      <c r="AL556">
        <v>129.5</v>
      </c>
      <c r="AP556">
        <v>139.6</v>
      </c>
      <c r="AQ556">
        <v>138.80000000000001</v>
      </c>
      <c r="AR556">
        <v>137.69999999999999</v>
      </c>
      <c r="AS556">
        <v>154</v>
      </c>
      <c r="AT556">
        <v>155.6</v>
      </c>
      <c r="AU556">
        <v>133.69999999999999</v>
      </c>
      <c r="AV556">
        <v>178.7</v>
      </c>
      <c r="AW556">
        <v>129.9</v>
      </c>
      <c r="AX556">
        <v>153</v>
      </c>
      <c r="BC556">
        <v>117.6</v>
      </c>
      <c r="BD556">
        <v>156.4</v>
      </c>
      <c r="BG556">
        <v>132</v>
      </c>
      <c r="BH556">
        <v>133.19999999999999</v>
      </c>
      <c r="BI556">
        <v>131.30000000000001</v>
      </c>
      <c r="BJ556">
        <v>132.80000000000001</v>
      </c>
      <c r="BK556">
        <v>118.5</v>
      </c>
      <c r="BM556">
        <v>128.30000000000001</v>
      </c>
      <c r="BO556">
        <v>104.6</v>
      </c>
      <c r="BQ556">
        <v>134.6</v>
      </c>
      <c r="BR556">
        <v>141.1</v>
      </c>
      <c r="BS556">
        <v>141.30000000000001</v>
      </c>
      <c r="CB556">
        <v>152.30000000000001</v>
      </c>
      <c r="CF556">
        <v>169.2</v>
      </c>
      <c r="CG556">
        <v>112.4</v>
      </c>
      <c r="CH556">
        <v>129.1</v>
      </c>
      <c r="CJ556">
        <v>127.8</v>
      </c>
      <c r="CL556">
        <v>135.4</v>
      </c>
      <c r="CM556">
        <v>130.4</v>
      </c>
      <c r="CO556">
        <v>155.80000000000001</v>
      </c>
      <c r="CP556">
        <v>172.4</v>
      </c>
      <c r="CQ556">
        <v>180</v>
      </c>
      <c r="CR556">
        <v>164.4</v>
      </c>
      <c r="CS556">
        <v>133</v>
      </c>
      <c r="CU556">
        <v>175.5</v>
      </c>
      <c r="CW556">
        <v>164.8</v>
      </c>
      <c r="CX556">
        <v>147.6</v>
      </c>
      <c r="CZ556">
        <v>193.4</v>
      </c>
      <c r="DA556">
        <v>162.4</v>
      </c>
      <c r="DG556">
        <v>131.30000000000001</v>
      </c>
      <c r="DI556">
        <v>113.4</v>
      </c>
      <c r="DK556">
        <v>115</v>
      </c>
      <c r="DQ556">
        <v>129.1</v>
      </c>
      <c r="DR556">
        <v>133.1</v>
      </c>
      <c r="DS556">
        <v>121.1</v>
      </c>
      <c r="DV556">
        <v>129.6</v>
      </c>
      <c r="DX556">
        <v>105.7</v>
      </c>
      <c r="EB556">
        <v>141.69999999999999</v>
      </c>
      <c r="EC556">
        <v>157.69999999999999</v>
      </c>
      <c r="EE556">
        <v>132.5</v>
      </c>
      <c r="EF556">
        <v>145.19999999999999</v>
      </c>
      <c r="EI556">
        <v>110.6</v>
      </c>
      <c r="EK556">
        <v>141.6</v>
      </c>
      <c r="EP556">
        <v>148.69999999999999</v>
      </c>
      <c r="EQ556">
        <v>142.19999999999999</v>
      </c>
      <c r="ER556">
        <v>143.9</v>
      </c>
      <c r="ES556">
        <v>142.4</v>
      </c>
      <c r="EV556">
        <v>133.69999999999999</v>
      </c>
      <c r="EW556">
        <v>165.3</v>
      </c>
      <c r="EY556">
        <v>132.80000000000001</v>
      </c>
      <c r="EZ556">
        <v>127</v>
      </c>
      <c r="FA556">
        <v>130.1</v>
      </c>
      <c r="FB556">
        <v>133.1</v>
      </c>
      <c r="FC556">
        <v>121.2</v>
      </c>
      <c r="FE556">
        <v>129.6</v>
      </c>
      <c r="FF556">
        <v>114.7</v>
      </c>
      <c r="FG556">
        <v>131.19999999999999</v>
      </c>
      <c r="FH556">
        <v>130.6</v>
      </c>
      <c r="FI556">
        <v>124</v>
      </c>
      <c r="FJ556">
        <v>136.4</v>
      </c>
      <c r="FM556">
        <v>134.69999999999999</v>
      </c>
      <c r="FO556">
        <v>134.69999999999999</v>
      </c>
      <c r="FP556">
        <v>126.1</v>
      </c>
      <c r="FQ556">
        <v>133.5</v>
      </c>
      <c r="FR556">
        <v>121.4</v>
      </c>
      <c r="FS556">
        <v>122</v>
      </c>
      <c r="FT556">
        <v>130.69999999999999</v>
      </c>
      <c r="FU556">
        <v>143.80000000000001</v>
      </c>
      <c r="FW556">
        <v>152</v>
      </c>
      <c r="FX556">
        <v>128.9</v>
      </c>
      <c r="FY556">
        <v>126.7</v>
      </c>
      <c r="GA556">
        <v>130.5</v>
      </c>
      <c r="GC556">
        <v>129.69999999999999</v>
      </c>
      <c r="GD556">
        <v>132.19999999999999</v>
      </c>
      <c r="GE556">
        <v>128.19999999999999</v>
      </c>
      <c r="GF556">
        <v>128</v>
      </c>
      <c r="GH556">
        <v>101.7</v>
      </c>
      <c r="GI556">
        <v>101.7</v>
      </c>
      <c r="GJ556">
        <v>99.7</v>
      </c>
      <c r="GL556">
        <v>104.1</v>
      </c>
      <c r="GN556">
        <v>102.6</v>
      </c>
      <c r="GO556">
        <v>100.2</v>
      </c>
      <c r="GP556">
        <v>143.30000000000001</v>
      </c>
      <c r="GR556">
        <v>210.8</v>
      </c>
      <c r="GU556">
        <v>157.30000000000001</v>
      </c>
      <c r="GV556">
        <v>165.7</v>
      </c>
      <c r="GW556">
        <v>152.19999999999999</v>
      </c>
      <c r="GZ556">
        <v>195.3</v>
      </c>
      <c r="HA556">
        <v>191.5</v>
      </c>
      <c r="HB556">
        <v>219.2</v>
      </c>
      <c r="HC556">
        <v>196.2</v>
      </c>
      <c r="HD556">
        <v>180</v>
      </c>
      <c r="HE556">
        <v>185.9</v>
      </c>
      <c r="HH556">
        <v>133.69999999999999</v>
      </c>
      <c r="HI556">
        <v>20.2</v>
      </c>
      <c r="HL556">
        <v>175.6</v>
      </c>
      <c r="HQ556">
        <v>188.4</v>
      </c>
      <c r="IA556">
        <v>119.7</v>
      </c>
      <c r="IE556">
        <v>132.9</v>
      </c>
      <c r="IH556">
        <v>122.1</v>
      </c>
      <c r="IN556">
        <v>167.3</v>
      </c>
      <c r="IQ556">
        <v>139.19999999999999</v>
      </c>
      <c r="IR556">
        <v>152.80000000000001</v>
      </c>
      <c r="IU556">
        <v>194.4</v>
      </c>
      <c r="IV556">
        <v>216.7</v>
      </c>
      <c r="IW556">
        <v>223.4</v>
      </c>
      <c r="IX556">
        <v>21.1</v>
      </c>
      <c r="IY556">
        <v>110.7</v>
      </c>
      <c r="JJ556">
        <v>189</v>
      </c>
      <c r="JL556">
        <v>14.5</v>
      </c>
      <c r="JQ556">
        <v>172.5</v>
      </c>
      <c r="JR556">
        <v>180.8</v>
      </c>
      <c r="JT556">
        <v>133.80000000000001</v>
      </c>
      <c r="JX556">
        <v>149.6</v>
      </c>
      <c r="JY556">
        <v>147.4</v>
      </c>
      <c r="JZ556">
        <v>143</v>
      </c>
      <c r="KA556">
        <v>139.4</v>
      </c>
      <c r="KB556">
        <v>148.19999999999999</v>
      </c>
      <c r="KC556">
        <v>149.4</v>
      </c>
      <c r="KD556">
        <v>139.30000000000001</v>
      </c>
      <c r="KE556">
        <v>139.4</v>
      </c>
      <c r="KF556">
        <v>414.8</v>
      </c>
      <c r="KG556">
        <v>131</v>
      </c>
      <c r="KH556">
        <v>131.30000000000001</v>
      </c>
      <c r="KI556">
        <v>139.6</v>
      </c>
      <c r="KJ556">
        <v>125.8</v>
      </c>
      <c r="KK556">
        <v>124.8</v>
      </c>
      <c r="KL556">
        <v>134.80000000000001</v>
      </c>
      <c r="KM556">
        <v>129.1</v>
      </c>
      <c r="KN556">
        <v>128</v>
      </c>
      <c r="KO556">
        <v>129.69999999999999</v>
      </c>
      <c r="KP556">
        <v>130.69999999999999</v>
      </c>
      <c r="KQ556">
        <v>150.69999999999999</v>
      </c>
      <c r="KR556">
        <v>160.9</v>
      </c>
      <c r="KT556">
        <v>16319000000</v>
      </c>
      <c r="KU556">
        <v>1435735000000</v>
      </c>
      <c r="KV556">
        <v>532624666666.66669</v>
      </c>
      <c r="KW556">
        <v>174354666666.66666</v>
      </c>
      <c r="KX556">
        <v>70651333333.333328</v>
      </c>
      <c r="KY556">
        <v>43800000000</v>
      </c>
      <c r="KZ556">
        <v>17002333333.333334</v>
      </c>
      <c r="LA556">
        <v>9848666666.666666</v>
      </c>
      <c r="LB556">
        <v>42359000000</v>
      </c>
      <c r="LC556">
        <v>23513333333.333332</v>
      </c>
      <c r="LD556">
        <v>8257333333.333333</v>
      </c>
      <c r="LE556">
        <v>6955666666.666667</v>
      </c>
      <c r="LF556">
        <v>3632666666.6666665</v>
      </c>
      <c r="LG556">
        <v>38092666666.666664</v>
      </c>
      <c r="LH556">
        <v>20476333333.333332</v>
      </c>
      <c r="LI556">
        <v>7459333333.333333</v>
      </c>
      <c r="LJ556">
        <v>5456000000</v>
      </c>
      <c r="LK556">
        <v>3933333333.3333335</v>
      </c>
      <c r="LL556">
        <v>768000000</v>
      </c>
      <c r="LM556">
        <v>23252000000</v>
      </c>
      <c r="LN556">
        <v>10785666666.666666</v>
      </c>
      <c r="LO556">
        <v>6217333333.333333</v>
      </c>
      <c r="LP556">
        <v>1928000000</v>
      </c>
      <c r="LQ556">
        <v>3611666666.6666665</v>
      </c>
      <c r="LR556">
        <v>709333333.33333337</v>
      </c>
      <c r="LS556">
        <v>358270000000</v>
      </c>
      <c r="LT556">
        <v>136010666666.66667</v>
      </c>
      <c r="LU556">
        <v>119247000000</v>
      </c>
      <c r="LV556">
        <v>16576666666.666666</v>
      </c>
      <c r="LW556">
        <v>187000000</v>
      </c>
      <c r="LX556">
        <v>72284000000</v>
      </c>
      <c r="LY556">
        <v>59868000000</v>
      </c>
      <c r="LZ556">
        <v>35599666666.666664</v>
      </c>
      <c r="MA556">
        <v>21492000000</v>
      </c>
      <c r="MB556">
        <v>2776333333.3333335</v>
      </c>
      <c r="MC556">
        <v>12416333333.333334</v>
      </c>
      <c r="MD556">
        <v>42992000000</v>
      </c>
      <c r="ME556">
        <v>38928000000</v>
      </c>
      <c r="MF556">
        <v>4064000000</v>
      </c>
      <c r="MG556">
        <v>106983000000</v>
      </c>
      <c r="MH556">
        <v>23538333333.333332</v>
      </c>
      <c r="MI556">
        <v>19948000000</v>
      </c>
      <c r="MJ556">
        <v>19814000000</v>
      </c>
      <c r="MK556">
        <v>14004333333.333334</v>
      </c>
      <c r="ML556">
        <v>16273666666.666666</v>
      </c>
      <c r="MM556">
        <v>13203000000</v>
      </c>
      <c r="MN556">
        <v>201666666.66666666</v>
      </c>
      <c r="MO556">
        <v>903110333333.33337</v>
      </c>
      <c r="MP556">
        <v>872908333333.33337</v>
      </c>
      <c r="MQ556">
        <v>262890000000</v>
      </c>
      <c r="MR556">
        <v>215442333333.33334</v>
      </c>
      <c r="MS556">
        <v>55455333333.333336</v>
      </c>
      <c r="MT556">
        <v>157298666666.66666</v>
      </c>
      <c r="MU556">
        <v>2484666666.6666665</v>
      </c>
      <c r="MV556">
        <v>203666666.66666666</v>
      </c>
      <c r="MW556">
        <v>47447666666.666664</v>
      </c>
      <c r="MX556">
        <v>10406666666.666666</v>
      </c>
      <c r="MY556">
        <v>37041000000</v>
      </c>
      <c r="MZ556">
        <v>26690000000</v>
      </c>
      <c r="NA556">
        <v>10351000000</v>
      </c>
      <c r="NB556">
        <v>209931666666.66666</v>
      </c>
      <c r="NC556">
        <v>96982666666.666672</v>
      </c>
      <c r="ND556">
        <v>54006000000</v>
      </c>
      <c r="NE556">
        <v>12935333333.333334</v>
      </c>
      <c r="NF556">
        <v>30041000000</v>
      </c>
      <c r="NG556">
        <v>112949000000</v>
      </c>
      <c r="NH556">
        <v>95073000000</v>
      </c>
      <c r="NI556">
        <v>17876000000</v>
      </c>
      <c r="NJ556">
        <v>46207000000</v>
      </c>
      <c r="NK556">
        <v>32536666666.666668</v>
      </c>
      <c r="NL556">
        <v>25113333333.333332</v>
      </c>
      <c r="NM556">
        <v>7423333333.333333</v>
      </c>
      <c r="NN556">
        <v>13670000000</v>
      </c>
      <c r="NO556">
        <v>4926666666.666667</v>
      </c>
      <c r="NP556">
        <v>8692000000</v>
      </c>
      <c r="NQ556">
        <v>51333333.333333336</v>
      </c>
      <c r="NR556">
        <v>48244333333.333336</v>
      </c>
      <c r="NS556">
        <v>19830000000</v>
      </c>
      <c r="NT556">
        <v>14459000000</v>
      </c>
      <c r="NU556">
        <v>9914666666.666666</v>
      </c>
      <c r="NV556">
        <v>4040666666.6666665</v>
      </c>
      <c r="NW556">
        <v>98433000000</v>
      </c>
      <c r="NX556">
        <v>87525666666.666672</v>
      </c>
      <c r="NY556">
        <v>85134666666.666672</v>
      </c>
      <c r="NZ556">
        <v>2390666666.6666665</v>
      </c>
      <c r="OA556">
        <v>10907333333.333334</v>
      </c>
      <c r="OB556">
        <v>95681000000</v>
      </c>
      <c r="OC556">
        <v>49882000000</v>
      </c>
      <c r="OD556">
        <v>28398333333.333332</v>
      </c>
      <c r="OE556">
        <v>21483666666.666668</v>
      </c>
      <c r="OF556">
        <v>45799000000</v>
      </c>
      <c r="OG556">
        <v>18219333333.333332</v>
      </c>
      <c r="OH556">
        <v>756333333.33333337</v>
      </c>
      <c r="OI556">
        <v>17458666666.666668</v>
      </c>
      <c r="OJ556">
        <v>9365000000</v>
      </c>
      <c r="OK556">
        <v>111521333333.33333</v>
      </c>
      <c r="OL556">
        <v>26974000000</v>
      </c>
      <c r="OM556">
        <v>24209666666.666668</v>
      </c>
      <c r="ON556">
        <v>2651000000</v>
      </c>
      <c r="OO556">
        <v>113666666.66666667</v>
      </c>
      <c r="OP556">
        <v>24141333333.333332</v>
      </c>
      <c r="OQ556">
        <v>14543666666.666666</v>
      </c>
      <c r="OR556">
        <v>5589666666.666667</v>
      </c>
      <c r="OS556">
        <v>4008000000</v>
      </c>
      <c r="OT556">
        <v>25459666666.666668</v>
      </c>
      <c r="OU556">
        <v>16409333333.333334</v>
      </c>
      <c r="OV556">
        <v>9090000000</v>
      </c>
      <c r="OW556">
        <v>-6872000000</v>
      </c>
      <c r="OX556">
        <v>15757000000</v>
      </c>
      <c r="OY556">
        <v>22629000000</v>
      </c>
      <c r="OZ556">
        <v>30201666666.666668</v>
      </c>
      <c r="PA556">
        <v>135663000000</v>
      </c>
      <c r="PB556">
        <v>105461333333.33333</v>
      </c>
    </row>
    <row r="557" spans="1:418" x14ac:dyDescent="0.45">
      <c r="A557" s="71">
        <v>33970</v>
      </c>
      <c r="B557">
        <v>142.80000000000001</v>
      </c>
      <c r="C557">
        <v>139.6</v>
      </c>
      <c r="D557">
        <v>153.80000000000001</v>
      </c>
      <c r="E557">
        <v>159.9</v>
      </c>
      <c r="F557">
        <v>148.9</v>
      </c>
      <c r="H557">
        <v>188.2</v>
      </c>
      <c r="I557">
        <v>186.4</v>
      </c>
      <c r="J557">
        <v>158.5</v>
      </c>
      <c r="K557">
        <v>158.5</v>
      </c>
      <c r="L557">
        <v>119.6</v>
      </c>
      <c r="M557">
        <v>109.8</v>
      </c>
      <c r="N557">
        <v>90.2</v>
      </c>
      <c r="O557">
        <v>87</v>
      </c>
      <c r="Q557">
        <v>116.8</v>
      </c>
      <c r="R557">
        <v>125.8</v>
      </c>
      <c r="S557">
        <v>103.2</v>
      </c>
      <c r="U557">
        <v>177.5</v>
      </c>
      <c r="V557">
        <v>215.2</v>
      </c>
      <c r="W557">
        <v>118.5</v>
      </c>
      <c r="AA557">
        <v>122.1</v>
      </c>
      <c r="AH557">
        <v>111.6</v>
      </c>
      <c r="AL557">
        <v>130</v>
      </c>
      <c r="AP557">
        <v>140</v>
      </c>
      <c r="AQ557">
        <v>139.1</v>
      </c>
      <c r="AR557">
        <v>138.1</v>
      </c>
      <c r="AS557">
        <v>153.30000000000001</v>
      </c>
      <c r="AT557">
        <v>155</v>
      </c>
      <c r="AU557">
        <v>132.5</v>
      </c>
      <c r="AV557">
        <v>177.9</v>
      </c>
      <c r="AW557">
        <v>128.80000000000001</v>
      </c>
      <c r="AX557">
        <v>152.5</v>
      </c>
      <c r="BC557">
        <v>117.6</v>
      </c>
      <c r="BD557">
        <v>155.9</v>
      </c>
      <c r="BE557">
        <v>175.8</v>
      </c>
      <c r="BG557">
        <v>133</v>
      </c>
      <c r="BH557">
        <v>134.30000000000001</v>
      </c>
      <c r="BI557">
        <v>132.4</v>
      </c>
      <c r="BJ557">
        <v>134.9</v>
      </c>
      <c r="BK557">
        <v>120.8</v>
      </c>
      <c r="BM557">
        <v>128.69999999999999</v>
      </c>
      <c r="BO557">
        <v>105.8</v>
      </c>
      <c r="BQ557">
        <v>136</v>
      </c>
      <c r="BR557">
        <v>141.69999999999999</v>
      </c>
      <c r="BS557">
        <v>141.69999999999999</v>
      </c>
      <c r="CB557">
        <v>153.9</v>
      </c>
      <c r="CF557">
        <v>171</v>
      </c>
      <c r="CG557">
        <v>111.9</v>
      </c>
      <c r="CH557">
        <v>129.5</v>
      </c>
      <c r="CJ557">
        <v>127.3</v>
      </c>
      <c r="CL557">
        <v>136.80000000000001</v>
      </c>
      <c r="CM557">
        <v>131.5</v>
      </c>
      <c r="CO557">
        <v>156.19999999999999</v>
      </c>
      <c r="CP557">
        <v>173.9</v>
      </c>
      <c r="CQ557">
        <v>184.8</v>
      </c>
      <c r="CR557">
        <v>167.2</v>
      </c>
      <c r="CS557">
        <v>138.6</v>
      </c>
      <c r="CU557">
        <v>172.3</v>
      </c>
      <c r="CW557">
        <v>163</v>
      </c>
      <c r="CX557">
        <v>145.9</v>
      </c>
      <c r="CZ557">
        <v>182.7</v>
      </c>
      <c r="DA557">
        <v>167.4</v>
      </c>
      <c r="DG557">
        <v>131.6</v>
      </c>
      <c r="DI557">
        <v>113</v>
      </c>
      <c r="DK557">
        <v>115</v>
      </c>
      <c r="DQ557">
        <v>129.1</v>
      </c>
      <c r="DR557">
        <v>133.1</v>
      </c>
      <c r="DS557">
        <v>121.4</v>
      </c>
      <c r="DV557">
        <v>129.69999999999999</v>
      </c>
      <c r="DX557">
        <v>105.7</v>
      </c>
      <c r="EB557">
        <v>141.9</v>
      </c>
      <c r="EC557">
        <v>158.19999999999999</v>
      </c>
      <c r="EE557">
        <v>133.6</v>
      </c>
      <c r="EF557">
        <v>145.69999999999999</v>
      </c>
      <c r="EI557">
        <v>142</v>
      </c>
      <c r="EK557">
        <v>142</v>
      </c>
      <c r="EP557">
        <v>149</v>
      </c>
      <c r="EQ557">
        <v>142.4</v>
      </c>
      <c r="ER557">
        <v>143.80000000000001</v>
      </c>
      <c r="ES557">
        <v>142.80000000000001</v>
      </c>
      <c r="EV557">
        <v>133.9</v>
      </c>
      <c r="EW557">
        <v>165.6</v>
      </c>
      <c r="EY557">
        <v>132.80000000000001</v>
      </c>
      <c r="EZ557">
        <v>126.7</v>
      </c>
      <c r="FA557">
        <v>129</v>
      </c>
      <c r="FB557">
        <v>134.5</v>
      </c>
      <c r="FC557">
        <v>118.7</v>
      </c>
      <c r="FE557">
        <v>127.3</v>
      </c>
      <c r="FF557">
        <v>116.3</v>
      </c>
      <c r="FG557">
        <v>130.9</v>
      </c>
      <c r="FH557">
        <v>130.6</v>
      </c>
      <c r="FI557">
        <v>125.3</v>
      </c>
      <c r="FJ557">
        <v>131</v>
      </c>
      <c r="FM557">
        <v>133.19999999999999</v>
      </c>
      <c r="FO557">
        <v>133.19999999999999</v>
      </c>
      <c r="FP557">
        <v>125.9</v>
      </c>
      <c r="FQ557">
        <v>132.69999999999999</v>
      </c>
      <c r="FR557">
        <v>121.1</v>
      </c>
      <c r="FS557">
        <v>122.6</v>
      </c>
      <c r="FT557">
        <v>127.9</v>
      </c>
      <c r="FU557">
        <v>148</v>
      </c>
      <c r="FV557">
        <v>115.7</v>
      </c>
      <c r="FW557">
        <v>157.4</v>
      </c>
      <c r="FX557">
        <v>129.19999999999999</v>
      </c>
      <c r="FY557">
        <v>126.9</v>
      </c>
      <c r="FZ557">
        <v>89.9</v>
      </c>
      <c r="GA557">
        <v>130.9</v>
      </c>
      <c r="GC557">
        <v>129.9</v>
      </c>
      <c r="GD557">
        <v>132.6</v>
      </c>
      <c r="GE557">
        <v>128.6</v>
      </c>
      <c r="GF557">
        <v>127.4</v>
      </c>
      <c r="GH557">
        <v>101.5</v>
      </c>
      <c r="GI557">
        <v>101.5</v>
      </c>
      <c r="GJ557">
        <v>99.4</v>
      </c>
      <c r="GL557">
        <v>104.1</v>
      </c>
      <c r="GN557">
        <v>102.8</v>
      </c>
      <c r="GO557">
        <v>100.9</v>
      </c>
      <c r="GP557">
        <v>143.6</v>
      </c>
      <c r="GR557">
        <v>211.9</v>
      </c>
      <c r="GU557">
        <v>159.6</v>
      </c>
      <c r="GV557">
        <v>170.7</v>
      </c>
      <c r="GW557">
        <v>153.19999999999999</v>
      </c>
      <c r="GZ557">
        <v>196.4</v>
      </c>
      <c r="HA557">
        <v>192.1</v>
      </c>
      <c r="HB557">
        <v>220</v>
      </c>
      <c r="HC557">
        <v>197.4</v>
      </c>
      <c r="HD557">
        <v>180.9</v>
      </c>
      <c r="HE557">
        <v>186.9</v>
      </c>
      <c r="HH557">
        <v>134</v>
      </c>
      <c r="HI557">
        <v>20.3</v>
      </c>
      <c r="HL557">
        <v>177.6</v>
      </c>
      <c r="HN557">
        <v>89.7</v>
      </c>
      <c r="HQ557">
        <v>190.5</v>
      </c>
      <c r="IA557">
        <v>119.3</v>
      </c>
      <c r="IE557">
        <v>133.9</v>
      </c>
      <c r="IH557">
        <v>122.5</v>
      </c>
      <c r="IN557">
        <v>166</v>
      </c>
      <c r="IQ557">
        <v>139.80000000000001</v>
      </c>
      <c r="IR557">
        <v>153.9</v>
      </c>
      <c r="IS557">
        <v>84.1</v>
      </c>
      <c r="IT557">
        <v>76.099999999999994</v>
      </c>
      <c r="IU557">
        <v>194.4</v>
      </c>
      <c r="IV557">
        <v>218.3</v>
      </c>
      <c r="IW557">
        <v>226.1</v>
      </c>
      <c r="IX557">
        <v>21.2</v>
      </c>
      <c r="IY557">
        <v>110.9</v>
      </c>
      <c r="JJ557">
        <v>190.3</v>
      </c>
      <c r="JL557">
        <v>14.7</v>
      </c>
      <c r="JP557">
        <v>130.1</v>
      </c>
      <c r="JQ557">
        <v>173</v>
      </c>
      <c r="JR557">
        <v>181.3</v>
      </c>
      <c r="JT557">
        <v>133.9</v>
      </c>
      <c r="JX557">
        <v>150.1</v>
      </c>
      <c r="JY557">
        <v>147.9</v>
      </c>
      <c r="JZ557">
        <v>143.4</v>
      </c>
      <c r="KA557">
        <v>139.80000000000001</v>
      </c>
      <c r="KB557">
        <v>148.6</v>
      </c>
      <c r="KC557">
        <v>149.9</v>
      </c>
      <c r="KD557">
        <v>139.69999999999999</v>
      </c>
      <c r="KE557">
        <v>139.69999999999999</v>
      </c>
      <c r="KF557">
        <v>420.8</v>
      </c>
      <c r="KG557">
        <v>131</v>
      </c>
      <c r="KH557">
        <v>131.69999999999999</v>
      </c>
      <c r="KI557">
        <v>139.9</v>
      </c>
      <c r="KJ557">
        <v>125.9</v>
      </c>
      <c r="KK557">
        <v>125</v>
      </c>
      <c r="KL557">
        <v>135.1</v>
      </c>
      <c r="KM557">
        <v>129.6</v>
      </c>
      <c r="KN557">
        <v>128.6</v>
      </c>
      <c r="KO557">
        <v>130.6</v>
      </c>
      <c r="KP557">
        <v>131.4</v>
      </c>
      <c r="KQ557">
        <v>151.1</v>
      </c>
      <c r="KR557">
        <v>161.5</v>
      </c>
      <c r="KT557">
        <v>16321000000</v>
      </c>
      <c r="KU557">
        <v>1449838333333.3333</v>
      </c>
      <c r="KV557">
        <v>535660333333.33331</v>
      </c>
      <c r="KW557">
        <v>175950666666.66666</v>
      </c>
      <c r="KX557">
        <v>70295000000</v>
      </c>
      <c r="KY557">
        <v>42668000000</v>
      </c>
      <c r="KZ557">
        <v>17759000000</v>
      </c>
      <c r="LA557">
        <v>9868000000</v>
      </c>
      <c r="LB557">
        <v>42777000000</v>
      </c>
      <c r="LC557">
        <v>23930000000</v>
      </c>
      <c r="LD557">
        <v>8178333333.333333</v>
      </c>
      <c r="LE557">
        <v>6947666666.666667</v>
      </c>
      <c r="LF557">
        <v>3721000000</v>
      </c>
      <c r="LG557">
        <v>39525666666.666664</v>
      </c>
      <c r="LH557">
        <v>21266000000</v>
      </c>
      <c r="LI557">
        <v>7594000000</v>
      </c>
      <c r="LJ557">
        <v>5769000000</v>
      </c>
      <c r="LK557">
        <v>4082333333.3333335</v>
      </c>
      <c r="LL557">
        <v>814333333.33333337</v>
      </c>
      <c r="LM557">
        <v>23353333333.333332</v>
      </c>
      <c r="LN557">
        <v>10687333333.333334</v>
      </c>
      <c r="LO557">
        <v>6281333333.333333</v>
      </c>
      <c r="LP557">
        <v>1979666666.6666667</v>
      </c>
      <c r="LQ557">
        <v>3670333333.3333335</v>
      </c>
      <c r="LR557">
        <v>734666666.66666663</v>
      </c>
      <c r="LS557">
        <v>359709666666.66669</v>
      </c>
      <c r="LT557">
        <v>136096333333.33333</v>
      </c>
      <c r="LU557">
        <v>119184666666.66667</v>
      </c>
      <c r="LV557">
        <v>16727000000</v>
      </c>
      <c r="LW557">
        <v>184666666.66666666</v>
      </c>
      <c r="LX557">
        <v>71811333333.333328</v>
      </c>
      <c r="LY557">
        <v>59428333333.333336</v>
      </c>
      <c r="LZ557">
        <v>35203000000</v>
      </c>
      <c r="MA557">
        <v>21470000000</v>
      </c>
      <c r="MB557">
        <v>2755333333.3333335</v>
      </c>
      <c r="MC557">
        <v>12383000000</v>
      </c>
      <c r="MD557">
        <v>42881666666.666664</v>
      </c>
      <c r="ME557">
        <v>38807000000</v>
      </c>
      <c r="MF557">
        <v>4074666666.6666665</v>
      </c>
      <c r="MG557">
        <v>108920333333.33333</v>
      </c>
      <c r="MH557">
        <v>24111333333.333332</v>
      </c>
      <c r="MI557">
        <v>19912666666.666668</v>
      </c>
      <c r="MJ557">
        <v>20063000000</v>
      </c>
      <c r="MK557">
        <v>14268000000</v>
      </c>
      <c r="ML557">
        <v>16876666666.666666</v>
      </c>
      <c r="MM557">
        <v>13334000000</v>
      </c>
      <c r="MN557">
        <v>354666666.66666669</v>
      </c>
      <c r="MO557">
        <v>914178000000</v>
      </c>
      <c r="MP557">
        <v>884567666666.66663</v>
      </c>
      <c r="MQ557">
        <v>265993000000</v>
      </c>
      <c r="MR557">
        <v>218011000000</v>
      </c>
      <c r="MS557">
        <v>55764000000</v>
      </c>
      <c r="MT557">
        <v>159460666666.66666</v>
      </c>
      <c r="MU557">
        <v>2569000000</v>
      </c>
      <c r="MV557">
        <v>217000000</v>
      </c>
      <c r="MW557">
        <v>47982000000</v>
      </c>
      <c r="MX557">
        <v>10760333333.333334</v>
      </c>
      <c r="MY557">
        <v>37221666666.666664</v>
      </c>
      <c r="MZ557">
        <v>26700666666.666668</v>
      </c>
      <c r="NA557">
        <v>10521000000</v>
      </c>
      <c r="NB557">
        <v>212928000000</v>
      </c>
      <c r="NC557">
        <v>97667333333.333328</v>
      </c>
      <c r="ND557">
        <v>53988666666.666664</v>
      </c>
      <c r="NE557">
        <v>12959000000</v>
      </c>
      <c r="NF557">
        <v>30720000000</v>
      </c>
      <c r="NG557">
        <v>115260333333.33333</v>
      </c>
      <c r="NH557">
        <v>97108333333.333328</v>
      </c>
      <c r="NI557">
        <v>18152000000</v>
      </c>
      <c r="NJ557">
        <v>47093666666.666664</v>
      </c>
      <c r="NK557">
        <v>32709000000</v>
      </c>
      <c r="NL557">
        <v>25299666666.666668</v>
      </c>
      <c r="NM557">
        <v>7409000000</v>
      </c>
      <c r="NN557">
        <v>14384666666.666666</v>
      </c>
      <c r="NO557">
        <v>5019666666.666667</v>
      </c>
      <c r="NP557">
        <v>9300333333.333334</v>
      </c>
      <c r="NQ557">
        <v>64666666.666666664</v>
      </c>
      <c r="NR557">
        <v>49298666666.666664</v>
      </c>
      <c r="NS557">
        <v>19952333333.333332</v>
      </c>
      <c r="NT557">
        <v>15069666666.666666</v>
      </c>
      <c r="NU557">
        <v>10156333333.333334</v>
      </c>
      <c r="NV557">
        <v>4120000000</v>
      </c>
      <c r="NW557">
        <v>97795000000</v>
      </c>
      <c r="NX557">
        <v>86968000000</v>
      </c>
      <c r="NY557">
        <v>84566666666.666672</v>
      </c>
      <c r="NZ557">
        <v>2401333333.3333335</v>
      </c>
      <c r="OA557">
        <v>10827000000</v>
      </c>
      <c r="OB557">
        <v>99841000000</v>
      </c>
      <c r="OC557">
        <v>52113333333.333336</v>
      </c>
      <c r="OD557">
        <v>29561666666.666668</v>
      </c>
      <c r="OE557">
        <v>22551666666.666668</v>
      </c>
      <c r="OF557">
        <v>47727666666.666664</v>
      </c>
      <c r="OG557">
        <v>19237666666.666668</v>
      </c>
      <c r="OH557">
        <v>753666666.66666663</v>
      </c>
      <c r="OI557">
        <v>18026666666.666668</v>
      </c>
      <c r="OJ557">
        <v>9709666666.666666</v>
      </c>
      <c r="OK557">
        <v>111618000000</v>
      </c>
      <c r="OL557">
        <v>26898333333.333332</v>
      </c>
      <c r="OM557">
        <v>24122000000</v>
      </c>
      <c r="ON557">
        <v>2662333333.3333335</v>
      </c>
      <c r="OO557">
        <v>114333333.33333333</v>
      </c>
      <c r="OP557">
        <v>24434000000</v>
      </c>
      <c r="OQ557">
        <v>14785000000</v>
      </c>
      <c r="OR557">
        <v>5651000000</v>
      </c>
      <c r="OS557">
        <v>3998333333.3333335</v>
      </c>
      <c r="OT557">
        <v>25534333333.333332</v>
      </c>
      <c r="OU557">
        <v>16637000000</v>
      </c>
      <c r="OV557">
        <v>9239666666.666666</v>
      </c>
      <c r="OW557">
        <v>-7446666666.666667</v>
      </c>
      <c r="OX557">
        <v>15651666666.666666</v>
      </c>
      <c r="OY557">
        <v>23098666666.666668</v>
      </c>
      <c r="OZ557">
        <v>29610333333.333332</v>
      </c>
      <c r="PA557">
        <v>137150666666.66667</v>
      </c>
      <c r="PB557">
        <v>107540333333.33333</v>
      </c>
    </row>
    <row r="558" spans="1:418" x14ac:dyDescent="0.45">
      <c r="A558" s="71">
        <v>34001</v>
      </c>
      <c r="B558">
        <v>143.1</v>
      </c>
      <c r="C558">
        <v>139.6</v>
      </c>
      <c r="D558">
        <v>154.1</v>
      </c>
      <c r="E558">
        <v>160.30000000000001</v>
      </c>
      <c r="F558">
        <v>149.1</v>
      </c>
      <c r="H558">
        <v>185.6</v>
      </c>
      <c r="I558">
        <v>186.8</v>
      </c>
      <c r="J558">
        <v>158.80000000000001</v>
      </c>
      <c r="K558">
        <v>158.80000000000001</v>
      </c>
      <c r="L558">
        <v>118.9</v>
      </c>
      <c r="M558">
        <v>108.3</v>
      </c>
      <c r="N558">
        <v>89.8</v>
      </c>
      <c r="O558">
        <v>86.5</v>
      </c>
      <c r="Q558">
        <v>115.2</v>
      </c>
      <c r="R558">
        <v>123.5</v>
      </c>
      <c r="S558">
        <v>102.8</v>
      </c>
      <c r="U558">
        <v>178.4</v>
      </c>
      <c r="V558">
        <v>216.2</v>
      </c>
      <c r="W558">
        <v>118.5</v>
      </c>
      <c r="AA558">
        <v>121.7</v>
      </c>
      <c r="AH558">
        <v>111.1</v>
      </c>
      <c r="AL558">
        <v>130.4</v>
      </c>
      <c r="AP558">
        <v>140.4</v>
      </c>
      <c r="AQ558">
        <v>139.6</v>
      </c>
      <c r="AR558">
        <v>138.6</v>
      </c>
      <c r="AS558">
        <v>154.6</v>
      </c>
      <c r="AT558">
        <v>156.1</v>
      </c>
      <c r="AU558">
        <v>132.9</v>
      </c>
      <c r="AV558">
        <v>180.1</v>
      </c>
      <c r="AW558">
        <v>129.80000000000001</v>
      </c>
      <c r="AX558">
        <v>153.5</v>
      </c>
      <c r="BC558">
        <v>117.6</v>
      </c>
      <c r="BD558">
        <v>156.4</v>
      </c>
      <c r="BE558">
        <v>176.7</v>
      </c>
      <c r="BG558">
        <v>133.1</v>
      </c>
      <c r="BH558">
        <v>134.30000000000001</v>
      </c>
      <c r="BI558">
        <v>132.30000000000001</v>
      </c>
      <c r="BJ558">
        <v>135.19999999999999</v>
      </c>
      <c r="BK558">
        <v>119.7</v>
      </c>
      <c r="BM558">
        <v>128.6</v>
      </c>
      <c r="BO558">
        <v>104.9</v>
      </c>
      <c r="BQ558">
        <v>136.6</v>
      </c>
      <c r="BR558">
        <v>143.9</v>
      </c>
      <c r="BS558">
        <v>141.9</v>
      </c>
      <c r="CB558">
        <v>156.80000000000001</v>
      </c>
      <c r="CF558">
        <v>174.7</v>
      </c>
      <c r="CG558">
        <v>114.5</v>
      </c>
      <c r="CH558">
        <v>128.80000000000001</v>
      </c>
      <c r="CJ558">
        <v>126.6</v>
      </c>
      <c r="CL558">
        <v>134.80000000000001</v>
      </c>
      <c r="CM558">
        <v>131.6</v>
      </c>
      <c r="CO558">
        <v>157.80000000000001</v>
      </c>
      <c r="CP558">
        <v>176.5</v>
      </c>
      <c r="CQ558">
        <v>186.9</v>
      </c>
      <c r="CR558">
        <v>166.7</v>
      </c>
      <c r="CS558">
        <v>136.6</v>
      </c>
      <c r="CU558">
        <v>170.4</v>
      </c>
      <c r="CW558">
        <v>166.2</v>
      </c>
      <c r="CX558">
        <v>144.9</v>
      </c>
      <c r="CZ558">
        <v>170.9</v>
      </c>
      <c r="DA558">
        <v>170.5</v>
      </c>
      <c r="DG558">
        <v>130.30000000000001</v>
      </c>
      <c r="DI558">
        <v>113.9</v>
      </c>
      <c r="DK558">
        <v>115.5</v>
      </c>
      <c r="DQ558">
        <v>129.6</v>
      </c>
      <c r="DR558">
        <v>133.1</v>
      </c>
      <c r="DS558">
        <v>121</v>
      </c>
      <c r="DV558">
        <v>129.9</v>
      </c>
      <c r="DX558">
        <v>105.7</v>
      </c>
      <c r="EB558">
        <v>142.4</v>
      </c>
      <c r="EC558">
        <v>159.1</v>
      </c>
      <c r="EE558">
        <v>136.19999999999999</v>
      </c>
      <c r="EF558">
        <v>146.5</v>
      </c>
      <c r="EI558">
        <v>141.9</v>
      </c>
      <c r="EK558">
        <v>142.19999999999999</v>
      </c>
      <c r="EP558">
        <v>149.1</v>
      </c>
      <c r="EQ558">
        <v>142.69999999999999</v>
      </c>
      <c r="ER558">
        <v>144</v>
      </c>
      <c r="ES558">
        <v>143</v>
      </c>
      <c r="EV558">
        <v>134.30000000000001</v>
      </c>
      <c r="EW558">
        <v>165.6</v>
      </c>
      <c r="EY558">
        <v>134</v>
      </c>
      <c r="EZ558">
        <v>127.6</v>
      </c>
      <c r="FA558">
        <v>130.5</v>
      </c>
      <c r="FB558">
        <v>134.80000000000001</v>
      </c>
      <c r="FC558">
        <v>121.1</v>
      </c>
      <c r="FE558">
        <v>128.6</v>
      </c>
      <c r="FF558">
        <v>117.8</v>
      </c>
      <c r="FG558">
        <v>133.69999999999999</v>
      </c>
      <c r="FH558">
        <v>133.69999999999999</v>
      </c>
      <c r="FI558">
        <v>126.3</v>
      </c>
      <c r="FJ558">
        <v>139.5</v>
      </c>
      <c r="FM558">
        <v>134</v>
      </c>
      <c r="FO558">
        <v>134</v>
      </c>
      <c r="FP558">
        <v>126</v>
      </c>
      <c r="FQ558">
        <v>133.19999999999999</v>
      </c>
      <c r="FR558">
        <v>121.8</v>
      </c>
      <c r="FS558">
        <v>121.9</v>
      </c>
      <c r="FT558">
        <v>127</v>
      </c>
      <c r="FU558">
        <v>146.19999999999999</v>
      </c>
      <c r="FV558">
        <v>115.9</v>
      </c>
      <c r="FW558">
        <v>154.9</v>
      </c>
      <c r="FX558">
        <v>129.6</v>
      </c>
      <c r="FY558">
        <v>127.1</v>
      </c>
      <c r="FZ558">
        <v>89.8</v>
      </c>
      <c r="GA558">
        <v>131.1</v>
      </c>
      <c r="GC558">
        <v>130</v>
      </c>
      <c r="GD558">
        <v>133.6</v>
      </c>
      <c r="GE558">
        <v>129</v>
      </c>
      <c r="GF558">
        <v>126</v>
      </c>
      <c r="GH558">
        <v>101.6</v>
      </c>
      <c r="GI558">
        <v>101.5</v>
      </c>
      <c r="GJ558">
        <v>99.4</v>
      </c>
      <c r="GL558">
        <v>104.1</v>
      </c>
      <c r="GN558">
        <v>102.5</v>
      </c>
      <c r="GO558">
        <v>100.3</v>
      </c>
      <c r="GP558">
        <v>144.30000000000001</v>
      </c>
      <c r="GR558">
        <v>212.8</v>
      </c>
      <c r="GU558">
        <v>162.1</v>
      </c>
      <c r="GV558">
        <v>174.4</v>
      </c>
      <c r="GW558">
        <v>152.30000000000001</v>
      </c>
      <c r="GZ558">
        <v>197.4</v>
      </c>
      <c r="HA558">
        <v>192.9</v>
      </c>
      <c r="HB558">
        <v>220.9</v>
      </c>
      <c r="HC558">
        <v>198.5</v>
      </c>
      <c r="HD558">
        <v>181.4</v>
      </c>
      <c r="HE558">
        <v>187.6</v>
      </c>
      <c r="HH558">
        <v>134</v>
      </c>
      <c r="HI558">
        <v>20.5</v>
      </c>
      <c r="HL558">
        <v>179.4</v>
      </c>
      <c r="HN558">
        <v>90</v>
      </c>
      <c r="HQ558">
        <v>194.5</v>
      </c>
      <c r="IA558">
        <v>119.7</v>
      </c>
      <c r="IE558">
        <v>135.1</v>
      </c>
      <c r="IH558">
        <v>122.4</v>
      </c>
      <c r="IN558">
        <v>164</v>
      </c>
      <c r="IQ558">
        <v>140.4</v>
      </c>
      <c r="IR558">
        <v>154</v>
      </c>
      <c r="IS558">
        <v>84.3</v>
      </c>
      <c r="IT558">
        <v>76.5</v>
      </c>
      <c r="IU558">
        <v>194.4</v>
      </c>
      <c r="IV558">
        <v>219.6</v>
      </c>
      <c r="IW558">
        <v>227.2</v>
      </c>
      <c r="IX558">
        <v>21.3</v>
      </c>
      <c r="IY558">
        <v>111.6</v>
      </c>
      <c r="JJ558">
        <v>191.1</v>
      </c>
      <c r="JL558">
        <v>14.8</v>
      </c>
      <c r="JP558">
        <v>130.19999999999999</v>
      </c>
      <c r="JQ558">
        <v>173.7</v>
      </c>
      <c r="JR558">
        <v>182</v>
      </c>
      <c r="JT558">
        <v>134.5</v>
      </c>
      <c r="JX558">
        <v>150.6</v>
      </c>
      <c r="JY558">
        <v>148.4</v>
      </c>
      <c r="JZ558">
        <v>143.69999999999999</v>
      </c>
      <c r="KA558">
        <v>140.1</v>
      </c>
      <c r="KB558">
        <v>149.19999999999999</v>
      </c>
      <c r="KC558">
        <v>150.6</v>
      </c>
      <c r="KD558">
        <v>140</v>
      </c>
      <c r="KE558">
        <v>140.1</v>
      </c>
      <c r="KF558">
        <v>420.8</v>
      </c>
      <c r="KG558">
        <v>132.5</v>
      </c>
      <c r="KH558">
        <v>131.80000000000001</v>
      </c>
      <c r="KI558">
        <v>140.30000000000001</v>
      </c>
      <c r="KJ558">
        <v>126.2</v>
      </c>
      <c r="KK558">
        <v>125.3</v>
      </c>
      <c r="KL558">
        <v>135.6</v>
      </c>
      <c r="KM558">
        <v>130.4</v>
      </c>
      <c r="KN558">
        <v>129.4</v>
      </c>
      <c r="KO558">
        <v>131.19999999999999</v>
      </c>
      <c r="KP558">
        <v>132</v>
      </c>
      <c r="KQ558">
        <v>151.6</v>
      </c>
      <c r="KR558">
        <v>161.9</v>
      </c>
      <c r="KT558">
        <v>16321000000</v>
      </c>
      <c r="KU558">
        <v>1449838333333.3333</v>
      </c>
      <c r="KV558">
        <v>535660333333.33331</v>
      </c>
      <c r="KW558">
        <v>175950666666.66666</v>
      </c>
      <c r="KX558">
        <v>70295000000</v>
      </c>
      <c r="KY558">
        <v>42668000000</v>
      </c>
      <c r="KZ558">
        <v>17759000000</v>
      </c>
      <c r="LA558">
        <v>9868000000</v>
      </c>
      <c r="LB558">
        <v>42777000000</v>
      </c>
      <c r="LC558">
        <v>23930000000</v>
      </c>
      <c r="LD558">
        <v>8178333333.333333</v>
      </c>
      <c r="LE558">
        <v>6947666666.666667</v>
      </c>
      <c r="LF558">
        <v>3721000000</v>
      </c>
      <c r="LG558">
        <v>39525666666.666664</v>
      </c>
      <c r="LH558">
        <v>21266000000</v>
      </c>
      <c r="LI558">
        <v>7594000000</v>
      </c>
      <c r="LJ558">
        <v>5769000000</v>
      </c>
      <c r="LK558">
        <v>4082333333.3333335</v>
      </c>
      <c r="LL558">
        <v>814333333.33333337</v>
      </c>
      <c r="LM558">
        <v>23353333333.333332</v>
      </c>
      <c r="LN558">
        <v>10687333333.333334</v>
      </c>
      <c r="LO558">
        <v>6281333333.333333</v>
      </c>
      <c r="LP558">
        <v>1979666666.6666667</v>
      </c>
      <c r="LQ558">
        <v>3670333333.3333335</v>
      </c>
      <c r="LR558">
        <v>734666666.66666663</v>
      </c>
      <c r="LS558">
        <v>359709666666.66669</v>
      </c>
      <c r="LT558">
        <v>136096333333.33333</v>
      </c>
      <c r="LU558">
        <v>119184666666.66667</v>
      </c>
      <c r="LV558">
        <v>16727000000</v>
      </c>
      <c r="LW558">
        <v>184666666.66666666</v>
      </c>
      <c r="LX558">
        <v>71811333333.333328</v>
      </c>
      <c r="LY558">
        <v>59428333333.333336</v>
      </c>
      <c r="LZ558">
        <v>35203000000</v>
      </c>
      <c r="MA558">
        <v>21470000000</v>
      </c>
      <c r="MB558">
        <v>2755333333.3333335</v>
      </c>
      <c r="MC558">
        <v>12383000000</v>
      </c>
      <c r="MD558">
        <v>42881666666.666664</v>
      </c>
      <c r="ME558">
        <v>38807000000</v>
      </c>
      <c r="MF558">
        <v>4074666666.6666665</v>
      </c>
      <c r="MG558">
        <v>108920333333.33333</v>
      </c>
      <c r="MH558">
        <v>24111333333.333332</v>
      </c>
      <c r="MI558">
        <v>19912666666.666668</v>
      </c>
      <c r="MJ558">
        <v>20063000000</v>
      </c>
      <c r="MK558">
        <v>14268000000</v>
      </c>
      <c r="ML558">
        <v>16876666666.666666</v>
      </c>
      <c r="MM558">
        <v>13334000000</v>
      </c>
      <c r="MN558">
        <v>354666666.66666669</v>
      </c>
      <c r="MO558">
        <v>914178000000</v>
      </c>
      <c r="MP558">
        <v>884567666666.66663</v>
      </c>
      <c r="MQ558">
        <v>265993000000</v>
      </c>
      <c r="MR558">
        <v>218011000000</v>
      </c>
      <c r="MS558">
        <v>55764000000</v>
      </c>
      <c r="MT558">
        <v>159460666666.66666</v>
      </c>
      <c r="MU558">
        <v>2569000000</v>
      </c>
      <c r="MV558">
        <v>217000000</v>
      </c>
      <c r="MW558">
        <v>47982000000</v>
      </c>
      <c r="MX558">
        <v>10760333333.333334</v>
      </c>
      <c r="MY558">
        <v>37221666666.666664</v>
      </c>
      <c r="MZ558">
        <v>26700666666.666668</v>
      </c>
      <c r="NA558">
        <v>10521000000</v>
      </c>
      <c r="NB558">
        <v>212928000000</v>
      </c>
      <c r="NC558">
        <v>97667333333.333328</v>
      </c>
      <c r="ND558">
        <v>53988666666.666664</v>
      </c>
      <c r="NE558">
        <v>12959000000</v>
      </c>
      <c r="NF558">
        <v>30720000000</v>
      </c>
      <c r="NG558">
        <v>115260333333.33333</v>
      </c>
      <c r="NH558">
        <v>97108333333.333328</v>
      </c>
      <c r="NI558">
        <v>18152000000</v>
      </c>
      <c r="NJ558">
        <v>47093666666.666664</v>
      </c>
      <c r="NK558">
        <v>32709000000</v>
      </c>
      <c r="NL558">
        <v>25299666666.666668</v>
      </c>
      <c r="NM558">
        <v>7409000000</v>
      </c>
      <c r="NN558">
        <v>14384666666.666666</v>
      </c>
      <c r="NO558">
        <v>5019666666.666667</v>
      </c>
      <c r="NP558">
        <v>9300333333.333334</v>
      </c>
      <c r="NQ558">
        <v>64666666.666666664</v>
      </c>
      <c r="NR558">
        <v>49298666666.666664</v>
      </c>
      <c r="NS558">
        <v>19952333333.333332</v>
      </c>
      <c r="NT558">
        <v>15069666666.666666</v>
      </c>
      <c r="NU558">
        <v>10156333333.333334</v>
      </c>
      <c r="NV558">
        <v>4120000000</v>
      </c>
      <c r="NW558">
        <v>97795000000</v>
      </c>
      <c r="NX558">
        <v>86968000000</v>
      </c>
      <c r="NY558">
        <v>84566666666.666672</v>
      </c>
      <c r="NZ558">
        <v>2401333333.3333335</v>
      </c>
      <c r="OA558">
        <v>10827000000</v>
      </c>
      <c r="OB558">
        <v>99841000000</v>
      </c>
      <c r="OC558">
        <v>52113333333.333336</v>
      </c>
      <c r="OD558">
        <v>29561666666.666668</v>
      </c>
      <c r="OE558">
        <v>22551666666.666668</v>
      </c>
      <c r="OF558">
        <v>47727666666.666664</v>
      </c>
      <c r="OG558">
        <v>19237666666.666668</v>
      </c>
      <c r="OH558">
        <v>753666666.66666663</v>
      </c>
      <c r="OI558">
        <v>18026666666.666668</v>
      </c>
      <c r="OJ558">
        <v>9709666666.666666</v>
      </c>
      <c r="OK558">
        <v>111618000000</v>
      </c>
      <c r="OL558">
        <v>26898333333.333332</v>
      </c>
      <c r="OM558">
        <v>24122000000</v>
      </c>
      <c r="ON558">
        <v>2662333333.3333335</v>
      </c>
      <c r="OO558">
        <v>114333333.33333333</v>
      </c>
      <c r="OP558">
        <v>24434000000</v>
      </c>
      <c r="OQ558">
        <v>14785000000</v>
      </c>
      <c r="OR558">
        <v>5651000000</v>
      </c>
      <c r="OS558">
        <v>3998333333.3333335</v>
      </c>
      <c r="OT558">
        <v>25534333333.333332</v>
      </c>
      <c r="OU558">
        <v>16637000000</v>
      </c>
      <c r="OV558">
        <v>9239666666.666666</v>
      </c>
      <c r="OW558">
        <v>-7446666666.666667</v>
      </c>
      <c r="OX558">
        <v>15651666666.666666</v>
      </c>
      <c r="OY558">
        <v>23098666666.666668</v>
      </c>
      <c r="OZ558">
        <v>29610333333.333332</v>
      </c>
      <c r="PA558">
        <v>137150666666.66667</v>
      </c>
      <c r="PB558">
        <v>107540333333.33333</v>
      </c>
    </row>
    <row r="559" spans="1:418" x14ac:dyDescent="0.45">
      <c r="A559" s="71">
        <v>34029</v>
      </c>
      <c r="B559">
        <v>143.30000000000001</v>
      </c>
      <c r="C559">
        <v>140</v>
      </c>
      <c r="D559">
        <v>154.30000000000001</v>
      </c>
      <c r="E559">
        <v>160.5</v>
      </c>
      <c r="F559">
        <v>149.1</v>
      </c>
      <c r="H559">
        <v>186.7</v>
      </c>
      <c r="I559">
        <v>187.3</v>
      </c>
      <c r="J559">
        <v>159</v>
      </c>
      <c r="K559">
        <v>159</v>
      </c>
      <c r="L559">
        <v>120.3</v>
      </c>
      <c r="M559">
        <v>110.2</v>
      </c>
      <c r="N559">
        <v>91.3</v>
      </c>
      <c r="O559">
        <v>88.2</v>
      </c>
      <c r="Q559">
        <v>117.1</v>
      </c>
      <c r="R559">
        <v>125.8</v>
      </c>
      <c r="S559">
        <v>104.1</v>
      </c>
      <c r="U559">
        <v>178.9</v>
      </c>
      <c r="V559">
        <v>216.6</v>
      </c>
      <c r="W559">
        <v>118.4</v>
      </c>
      <c r="AA559">
        <v>122.9</v>
      </c>
      <c r="AH559">
        <v>110.4</v>
      </c>
      <c r="AL559">
        <v>129.69999999999999</v>
      </c>
      <c r="AP559">
        <v>140.4</v>
      </c>
      <c r="AQ559">
        <v>139.6</v>
      </c>
      <c r="AR559">
        <v>138.5</v>
      </c>
      <c r="AS559">
        <v>154.9</v>
      </c>
      <c r="AT559">
        <v>156.5</v>
      </c>
      <c r="AU559">
        <v>132.19999999999999</v>
      </c>
      <c r="AV559">
        <v>180.6</v>
      </c>
      <c r="AW559">
        <v>129.6</v>
      </c>
      <c r="AX559">
        <v>153.9</v>
      </c>
      <c r="BC559">
        <v>117.6</v>
      </c>
      <c r="BD559">
        <v>156.6</v>
      </c>
      <c r="BE559">
        <v>177.2</v>
      </c>
      <c r="BG559">
        <v>134</v>
      </c>
      <c r="BH559">
        <v>135.1</v>
      </c>
      <c r="BI559">
        <v>132.9</v>
      </c>
      <c r="BJ559">
        <v>135.4</v>
      </c>
      <c r="BK559">
        <v>120.2</v>
      </c>
      <c r="BM559">
        <v>129.9</v>
      </c>
      <c r="BO559">
        <v>104.2</v>
      </c>
      <c r="BQ559">
        <v>139.4</v>
      </c>
      <c r="BR559">
        <v>145.5</v>
      </c>
      <c r="BS559">
        <v>142.4</v>
      </c>
      <c r="CB559">
        <v>156.19999999999999</v>
      </c>
      <c r="CF559">
        <v>174.6</v>
      </c>
      <c r="CG559">
        <v>116.4</v>
      </c>
      <c r="CH559">
        <v>128.80000000000001</v>
      </c>
      <c r="CJ559">
        <v>126</v>
      </c>
      <c r="CL559">
        <v>135.5</v>
      </c>
      <c r="CM559">
        <v>132.5</v>
      </c>
      <c r="CO559">
        <v>155</v>
      </c>
      <c r="CP559">
        <v>172.3</v>
      </c>
      <c r="CQ559">
        <v>183.4</v>
      </c>
      <c r="CR559">
        <v>162.4</v>
      </c>
      <c r="CS559">
        <v>132.5</v>
      </c>
      <c r="CU559">
        <v>171.3</v>
      </c>
      <c r="CW559">
        <v>161.19999999999999</v>
      </c>
      <c r="CX559">
        <v>145.9</v>
      </c>
      <c r="CZ559">
        <v>139.6</v>
      </c>
      <c r="DA559">
        <v>173.4</v>
      </c>
      <c r="DG559">
        <v>132.30000000000001</v>
      </c>
      <c r="DI559">
        <v>114.1</v>
      </c>
      <c r="DK559">
        <v>115.5</v>
      </c>
      <c r="DQ559">
        <v>129.69999999999999</v>
      </c>
      <c r="DR559">
        <v>132.69999999999999</v>
      </c>
      <c r="DS559">
        <v>121.4</v>
      </c>
      <c r="DV559">
        <v>129.9</v>
      </c>
      <c r="DX559">
        <v>105.7</v>
      </c>
      <c r="EB559">
        <v>142.6</v>
      </c>
      <c r="EC559">
        <v>159.30000000000001</v>
      </c>
      <c r="EE559">
        <v>135.4</v>
      </c>
      <c r="EF559">
        <v>146.69999999999999</v>
      </c>
      <c r="EI559">
        <v>141.9</v>
      </c>
      <c r="EK559">
        <v>142.4</v>
      </c>
      <c r="EP559">
        <v>149</v>
      </c>
      <c r="EQ559">
        <v>142.1</v>
      </c>
      <c r="ER559">
        <v>142.6</v>
      </c>
      <c r="ES559">
        <v>143.1</v>
      </c>
      <c r="EV559">
        <v>134.5</v>
      </c>
      <c r="EW559">
        <v>166.2</v>
      </c>
      <c r="EY559">
        <v>134</v>
      </c>
      <c r="EZ559">
        <v>127.9</v>
      </c>
      <c r="FA559">
        <v>130.69999999999999</v>
      </c>
      <c r="FB559">
        <v>136.6</v>
      </c>
      <c r="FC559">
        <v>121.7</v>
      </c>
      <c r="FE559">
        <v>127.9</v>
      </c>
      <c r="FF559">
        <v>117.3</v>
      </c>
      <c r="FG559">
        <v>134.1</v>
      </c>
      <c r="FH559">
        <v>134.5</v>
      </c>
      <c r="FI559">
        <v>126.6</v>
      </c>
      <c r="FJ559">
        <v>150.30000000000001</v>
      </c>
      <c r="FM559">
        <v>132.1</v>
      </c>
      <c r="FO559">
        <v>132.1</v>
      </c>
      <c r="FP559">
        <v>125.6</v>
      </c>
      <c r="FQ559">
        <v>132.9</v>
      </c>
      <c r="FR559">
        <v>120.4</v>
      </c>
      <c r="FS559">
        <v>122</v>
      </c>
      <c r="FT559">
        <v>125.9</v>
      </c>
      <c r="FU559">
        <v>143.4</v>
      </c>
      <c r="FV559">
        <v>117.6</v>
      </c>
      <c r="FW559">
        <v>150.6</v>
      </c>
      <c r="FX559">
        <v>129.4</v>
      </c>
      <c r="FY559">
        <v>127</v>
      </c>
      <c r="FZ559">
        <v>90</v>
      </c>
      <c r="GA559">
        <v>131.30000000000001</v>
      </c>
      <c r="GC559">
        <v>130.1</v>
      </c>
      <c r="GD559">
        <v>133.80000000000001</v>
      </c>
      <c r="GE559">
        <v>129.5</v>
      </c>
      <c r="GF559">
        <v>126.6</v>
      </c>
      <c r="GH559">
        <v>100.8</v>
      </c>
      <c r="GI559">
        <v>100.7</v>
      </c>
      <c r="GJ559">
        <v>98.5</v>
      </c>
      <c r="GL559">
        <v>103.5</v>
      </c>
      <c r="GN559">
        <v>102.1</v>
      </c>
      <c r="GO559">
        <v>99.8</v>
      </c>
      <c r="GP559">
        <v>144.6</v>
      </c>
      <c r="GR559">
        <v>213.4</v>
      </c>
      <c r="GU559">
        <v>160.6</v>
      </c>
      <c r="GV559">
        <v>173.4</v>
      </c>
      <c r="GW559">
        <v>151.30000000000001</v>
      </c>
      <c r="GZ559">
        <v>198.1</v>
      </c>
      <c r="HA559">
        <v>193.3</v>
      </c>
      <c r="HB559">
        <v>221.9</v>
      </c>
      <c r="HC559">
        <v>199.2</v>
      </c>
      <c r="HD559">
        <v>182</v>
      </c>
      <c r="HE559">
        <v>188.2</v>
      </c>
      <c r="HH559">
        <v>133.9</v>
      </c>
      <c r="HI559">
        <v>20.6</v>
      </c>
      <c r="HL559">
        <v>180.7</v>
      </c>
      <c r="HN559">
        <v>90.4</v>
      </c>
      <c r="HQ559">
        <v>199.4</v>
      </c>
      <c r="IA559">
        <v>119.6</v>
      </c>
      <c r="IE559">
        <v>135.19999999999999</v>
      </c>
      <c r="IH559">
        <v>122.3</v>
      </c>
      <c r="IN559">
        <v>165.5</v>
      </c>
      <c r="IQ559">
        <v>140.6</v>
      </c>
      <c r="IR559">
        <v>154.5</v>
      </c>
      <c r="IS559">
        <v>84.6</v>
      </c>
      <c r="IT559">
        <v>77</v>
      </c>
      <c r="IU559">
        <v>195.1</v>
      </c>
      <c r="IV559">
        <v>220.9</v>
      </c>
      <c r="IW559">
        <v>228.6</v>
      </c>
      <c r="IX559">
        <v>21.4</v>
      </c>
      <c r="IY559">
        <v>112</v>
      </c>
      <c r="JJ559">
        <v>192.2</v>
      </c>
      <c r="JL559">
        <v>14.9</v>
      </c>
      <c r="JP559">
        <v>131.1</v>
      </c>
      <c r="JQ559">
        <v>174.3</v>
      </c>
      <c r="JR559">
        <v>182.3</v>
      </c>
      <c r="JT559">
        <v>135.69999999999999</v>
      </c>
      <c r="JX559">
        <v>150.80000000000001</v>
      </c>
      <c r="JY559">
        <v>148.6</v>
      </c>
      <c r="JZ559">
        <v>144</v>
      </c>
      <c r="KA559">
        <v>140.4</v>
      </c>
      <c r="KB559">
        <v>149.4</v>
      </c>
      <c r="KC559">
        <v>150.80000000000001</v>
      </c>
      <c r="KD559">
        <v>140.19999999999999</v>
      </c>
      <c r="KE559">
        <v>140.30000000000001</v>
      </c>
      <c r="KF559">
        <v>420.8</v>
      </c>
      <c r="KG559">
        <v>132.5</v>
      </c>
      <c r="KH559">
        <v>132.5</v>
      </c>
      <c r="KI559">
        <v>140.4</v>
      </c>
      <c r="KJ559">
        <v>126.3</v>
      </c>
      <c r="KK559">
        <v>125.3</v>
      </c>
      <c r="KL559">
        <v>135.69999999999999</v>
      </c>
      <c r="KM559">
        <v>130.30000000000001</v>
      </c>
      <c r="KN559">
        <v>129.30000000000001</v>
      </c>
      <c r="KO559">
        <v>131.19999999999999</v>
      </c>
      <c r="KP559">
        <v>132.1</v>
      </c>
      <c r="KQ559">
        <v>151.9</v>
      </c>
      <c r="KR559">
        <v>162.5</v>
      </c>
      <c r="KT559">
        <v>16321000000</v>
      </c>
      <c r="KU559">
        <v>1449838333333.3333</v>
      </c>
      <c r="KV559">
        <v>535660333333.33331</v>
      </c>
      <c r="KW559">
        <v>175950666666.66666</v>
      </c>
      <c r="KX559">
        <v>70295000000</v>
      </c>
      <c r="KY559">
        <v>42668000000</v>
      </c>
      <c r="KZ559">
        <v>17759000000</v>
      </c>
      <c r="LA559">
        <v>9868000000</v>
      </c>
      <c r="LB559">
        <v>42777000000</v>
      </c>
      <c r="LC559">
        <v>23930000000</v>
      </c>
      <c r="LD559">
        <v>8178333333.333333</v>
      </c>
      <c r="LE559">
        <v>6947666666.666667</v>
      </c>
      <c r="LF559">
        <v>3721000000</v>
      </c>
      <c r="LG559">
        <v>39525666666.666664</v>
      </c>
      <c r="LH559">
        <v>21266000000</v>
      </c>
      <c r="LI559">
        <v>7594000000</v>
      </c>
      <c r="LJ559">
        <v>5769000000</v>
      </c>
      <c r="LK559">
        <v>4082333333.3333335</v>
      </c>
      <c r="LL559">
        <v>814333333.33333337</v>
      </c>
      <c r="LM559">
        <v>23353333333.333332</v>
      </c>
      <c r="LN559">
        <v>10687333333.333334</v>
      </c>
      <c r="LO559">
        <v>6281333333.333333</v>
      </c>
      <c r="LP559">
        <v>1979666666.6666667</v>
      </c>
      <c r="LQ559">
        <v>3670333333.3333335</v>
      </c>
      <c r="LR559">
        <v>734666666.66666663</v>
      </c>
      <c r="LS559">
        <v>359709666666.66669</v>
      </c>
      <c r="LT559">
        <v>136096333333.33333</v>
      </c>
      <c r="LU559">
        <v>119184666666.66667</v>
      </c>
      <c r="LV559">
        <v>16727000000</v>
      </c>
      <c r="LW559">
        <v>184666666.66666666</v>
      </c>
      <c r="LX559">
        <v>71811333333.333328</v>
      </c>
      <c r="LY559">
        <v>59428333333.333336</v>
      </c>
      <c r="LZ559">
        <v>35203000000</v>
      </c>
      <c r="MA559">
        <v>21470000000</v>
      </c>
      <c r="MB559">
        <v>2755333333.3333335</v>
      </c>
      <c r="MC559">
        <v>12383000000</v>
      </c>
      <c r="MD559">
        <v>42881666666.666664</v>
      </c>
      <c r="ME559">
        <v>38807000000</v>
      </c>
      <c r="MF559">
        <v>4074666666.6666665</v>
      </c>
      <c r="MG559">
        <v>108920333333.33333</v>
      </c>
      <c r="MH559">
        <v>24111333333.333332</v>
      </c>
      <c r="MI559">
        <v>19912666666.666668</v>
      </c>
      <c r="MJ559">
        <v>20063000000</v>
      </c>
      <c r="MK559">
        <v>14268000000</v>
      </c>
      <c r="ML559">
        <v>16876666666.666666</v>
      </c>
      <c r="MM559">
        <v>13334000000</v>
      </c>
      <c r="MN559">
        <v>354666666.66666669</v>
      </c>
      <c r="MO559">
        <v>914178000000</v>
      </c>
      <c r="MP559">
        <v>884567666666.66663</v>
      </c>
      <c r="MQ559">
        <v>265993000000</v>
      </c>
      <c r="MR559">
        <v>218011000000</v>
      </c>
      <c r="MS559">
        <v>55764000000</v>
      </c>
      <c r="MT559">
        <v>159460666666.66666</v>
      </c>
      <c r="MU559">
        <v>2569000000</v>
      </c>
      <c r="MV559">
        <v>217000000</v>
      </c>
      <c r="MW559">
        <v>47982000000</v>
      </c>
      <c r="MX559">
        <v>10760333333.333334</v>
      </c>
      <c r="MY559">
        <v>37221666666.666664</v>
      </c>
      <c r="MZ559">
        <v>26700666666.666668</v>
      </c>
      <c r="NA559">
        <v>10521000000</v>
      </c>
      <c r="NB559">
        <v>212928000000</v>
      </c>
      <c r="NC559">
        <v>97667333333.333328</v>
      </c>
      <c r="ND559">
        <v>53988666666.666664</v>
      </c>
      <c r="NE559">
        <v>12959000000</v>
      </c>
      <c r="NF559">
        <v>30720000000</v>
      </c>
      <c r="NG559">
        <v>115260333333.33333</v>
      </c>
      <c r="NH559">
        <v>97108333333.333328</v>
      </c>
      <c r="NI559">
        <v>18152000000</v>
      </c>
      <c r="NJ559">
        <v>47093666666.666664</v>
      </c>
      <c r="NK559">
        <v>32709000000</v>
      </c>
      <c r="NL559">
        <v>25299666666.666668</v>
      </c>
      <c r="NM559">
        <v>7409000000</v>
      </c>
      <c r="NN559">
        <v>14384666666.666666</v>
      </c>
      <c r="NO559">
        <v>5019666666.666667</v>
      </c>
      <c r="NP559">
        <v>9300333333.333334</v>
      </c>
      <c r="NQ559">
        <v>64666666.666666664</v>
      </c>
      <c r="NR559">
        <v>49298666666.666664</v>
      </c>
      <c r="NS559">
        <v>19952333333.333332</v>
      </c>
      <c r="NT559">
        <v>15069666666.666666</v>
      </c>
      <c r="NU559">
        <v>10156333333.333334</v>
      </c>
      <c r="NV559">
        <v>4120000000</v>
      </c>
      <c r="NW559">
        <v>97795000000</v>
      </c>
      <c r="NX559">
        <v>86968000000</v>
      </c>
      <c r="NY559">
        <v>84566666666.666672</v>
      </c>
      <c r="NZ559">
        <v>2401333333.3333335</v>
      </c>
      <c r="OA559">
        <v>10827000000</v>
      </c>
      <c r="OB559">
        <v>99841000000</v>
      </c>
      <c r="OC559">
        <v>52113333333.333336</v>
      </c>
      <c r="OD559">
        <v>29561666666.666668</v>
      </c>
      <c r="OE559">
        <v>22551666666.666668</v>
      </c>
      <c r="OF559">
        <v>47727666666.666664</v>
      </c>
      <c r="OG559">
        <v>19237666666.666668</v>
      </c>
      <c r="OH559">
        <v>753666666.66666663</v>
      </c>
      <c r="OI559">
        <v>18026666666.666668</v>
      </c>
      <c r="OJ559">
        <v>9709666666.666666</v>
      </c>
      <c r="OK559">
        <v>111618000000</v>
      </c>
      <c r="OL559">
        <v>26898333333.333332</v>
      </c>
      <c r="OM559">
        <v>24122000000</v>
      </c>
      <c r="ON559">
        <v>2662333333.3333335</v>
      </c>
      <c r="OO559">
        <v>114333333.33333333</v>
      </c>
      <c r="OP559">
        <v>24434000000</v>
      </c>
      <c r="OQ559">
        <v>14785000000</v>
      </c>
      <c r="OR559">
        <v>5651000000</v>
      </c>
      <c r="OS559">
        <v>3998333333.3333335</v>
      </c>
      <c r="OT559">
        <v>25534333333.333332</v>
      </c>
      <c r="OU559">
        <v>16637000000</v>
      </c>
      <c r="OV559">
        <v>9239666666.666666</v>
      </c>
      <c r="OW559">
        <v>-7446666666.666667</v>
      </c>
      <c r="OX559">
        <v>15651666666.666666</v>
      </c>
      <c r="OY559">
        <v>23098666666.666668</v>
      </c>
      <c r="OZ559">
        <v>29610333333.333332</v>
      </c>
      <c r="PA559">
        <v>137150666666.66667</v>
      </c>
      <c r="PB559">
        <v>107540333333.33333</v>
      </c>
    </row>
    <row r="560" spans="1:418" x14ac:dyDescent="0.45">
      <c r="A560" s="71">
        <v>34060</v>
      </c>
      <c r="B560">
        <v>143.80000000000001</v>
      </c>
      <c r="C560">
        <v>140.6</v>
      </c>
      <c r="D560">
        <v>155</v>
      </c>
      <c r="E560">
        <v>161.19999999999999</v>
      </c>
      <c r="F560">
        <v>149.69999999999999</v>
      </c>
      <c r="H560">
        <v>187.4</v>
      </c>
      <c r="I560">
        <v>188.7</v>
      </c>
      <c r="J560">
        <v>159.69999999999999</v>
      </c>
      <c r="K560">
        <v>159.69999999999999</v>
      </c>
      <c r="L560">
        <v>120.7</v>
      </c>
      <c r="M560">
        <v>110.7</v>
      </c>
      <c r="N560">
        <v>91.8</v>
      </c>
      <c r="O560">
        <v>89</v>
      </c>
      <c r="Q560">
        <v>117.7</v>
      </c>
      <c r="R560">
        <v>126.8</v>
      </c>
      <c r="S560">
        <v>104</v>
      </c>
      <c r="U560">
        <v>179.5</v>
      </c>
      <c r="V560">
        <v>218</v>
      </c>
      <c r="W560">
        <v>119</v>
      </c>
      <c r="AA560">
        <v>122.8</v>
      </c>
      <c r="AH560">
        <v>112.1</v>
      </c>
      <c r="AL560">
        <v>130.6</v>
      </c>
      <c r="AP560">
        <v>140.80000000000001</v>
      </c>
      <c r="AQ560">
        <v>140</v>
      </c>
      <c r="AR560">
        <v>139</v>
      </c>
      <c r="AS560">
        <v>154.9</v>
      </c>
      <c r="AT560">
        <v>156.9</v>
      </c>
      <c r="AU560">
        <v>132.1</v>
      </c>
      <c r="AV560">
        <v>181.7</v>
      </c>
      <c r="AW560">
        <v>129.4</v>
      </c>
      <c r="AX560">
        <v>153.9</v>
      </c>
      <c r="BC560">
        <v>117.6</v>
      </c>
      <c r="BD560">
        <v>156.1</v>
      </c>
      <c r="BE560">
        <v>177.5</v>
      </c>
      <c r="BG560">
        <v>135.5</v>
      </c>
      <c r="BH560">
        <v>136</v>
      </c>
      <c r="BI560">
        <v>134</v>
      </c>
      <c r="BJ560">
        <v>136.6</v>
      </c>
      <c r="BK560">
        <v>121.3</v>
      </c>
      <c r="BM560">
        <v>130.69999999999999</v>
      </c>
      <c r="BO560">
        <v>110</v>
      </c>
      <c r="BQ560">
        <v>137.4</v>
      </c>
      <c r="BR560">
        <v>142.19999999999999</v>
      </c>
      <c r="BS560">
        <v>143.19999999999999</v>
      </c>
      <c r="CB560">
        <v>158.1</v>
      </c>
      <c r="CF560">
        <v>177.1</v>
      </c>
      <c r="CG560">
        <v>126.6</v>
      </c>
      <c r="CH560">
        <v>128</v>
      </c>
      <c r="CJ560">
        <v>125.6</v>
      </c>
      <c r="CL560">
        <v>134.30000000000001</v>
      </c>
      <c r="CM560">
        <v>131.80000000000001</v>
      </c>
      <c r="CO560">
        <v>156.19999999999999</v>
      </c>
      <c r="CP560">
        <v>174.3</v>
      </c>
      <c r="CQ560">
        <v>182.8</v>
      </c>
      <c r="CR560">
        <v>162.4</v>
      </c>
      <c r="CS560">
        <v>140.19999999999999</v>
      </c>
      <c r="CU560">
        <v>173.1</v>
      </c>
      <c r="CW560">
        <v>165.9</v>
      </c>
      <c r="CX560">
        <v>151.69999999999999</v>
      </c>
      <c r="CZ560">
        <v>159.19999999999999</v>
      </c>
      <c r="DA560">
        <v>173.4</v>
      </c>
      <c r="DG560">
        <v>132.80000000000001</v>
      </c>
      <c r="DI560">
        <v>114.1</v>
      </c>
      <c r="DK560">
        <v>115.1</v>
      </c>
      <c r="DQ560">
        <v>129.80000000000001</v>
      </c>
      <c r="DR560">
        <v>133</v>
      </c>
      <c r="DS560">
        <v>121.6</v>
      </c>
      <c r="DV560">
        <v>129.69999999999999</v>
      </c>
      <c r="DX560">
        <v>105.7</v>
      </c>
      <c r="EB560">
        <v>142.69999999999999</v>
      </c>
      <c r="EC560">
        <v>160.5</v>
      </c>
      <c r="EE560">
        <v>135.1</v>
      </c>
      <c r="EF560">
        <v>146</v>
      </c>
      <c r="EI560">
        <v>141.30000000000001</v>
      </c>
      <c r="EK560">
        <v>142.69999999999999</v>
      </c>
      <c r="EP560">
        <v>149.19999999999999</v>
      </c>
      <c r="EQ560">
        <v>142.1</v>
      </c>
      <c r="ER560">
        <v>143</v>
      </c>
      <c r="ES560">
        <v>143</v>
      </c>
      <c r="EV560">
        <v>134.30000000000001</v>
      </c>
      <c r="EW560">
        <v>166.5</v>
      </c>
      <c r="EY560">
        <v>134</v>
      </c>
      <c r="EZ560">
        <v>127.7</v>
      </c>
      <c r="FA560">
        <v>130.6</v>
      </c>
      <c r="FB560">
        <v>134.69999999999999</v>
      </c>
      <c r="FC560">
        <v>123.1</v>
      </c>
      <c r="FE560">
        <v>126.9</v>
      </c>
      <c r="FF560">
        <v>115.9</v>
      </c>
      <c r="FG560">
        <v>133.4</v>
      </c>
      <c r="FH560">
        <v>133.6</v>
      </c>
      <c r="FI560">
        <v>127</v>
      </c>
      <c r="FJ560">
        <v>138.4</v>
      </c>
      <c r="FM560">
        <v>132.19999999999999</v>
      </c>
      <c r="FO560">
        <v>132.19999999999999</v>
      </c>
      <c r="FP560">
        <v>125.5</v>
      </c>
      <c r="FQ560">
        <v>132.4</v>
      </c>
      <c r="FR560">
        <v>120.9</v>
      </c>
      <c r="FS560">
        <v>121.5</v>
      </c>
      <c r="FT560">
        <v>126.5</v>
      </c>
      <c r="FU560">
        <v>148.19999999999999</v>
      </c>
      <c r="FV560">
        <v>118.1</v>
      </c>
      <c r="FW560">
        <v>156.6</v>
      </c>
      <c r="FX560">
        <v>129.6</v>
      </c>
      <c r="FY560">
        <v>127.1</v>
      </c>
      <c r="FZ560">
        <v>90.5</v>
      </c>
      <c r="GA560">
        <v>131.69999999999999</v>
      </c>
      <c r="GC560">
        <v>130.6</v>
      </c>
      <c r="GD560">
        <v>134.30000000000001</v>
      </c>
      <c r="GE560">
        <v>130</v>
      </c>
      <c r="GF560">
        <v>128.69999999999999</v>
      </c>
      <c r="GH560">
        <v>100.1</v>
      </c>
      <c r="GI560">
        <v>99.9</v>
      </c>
      <c r="GJ560">
        <v>97.6</v>
      </c>
      <c r="GL560">
        <v>102.8</v>
      </c>
      <c r="GN560">
        <v>102.2</v>
      </c>
      <c r="GO560">
        <v>100</v>
      </c>
      <c r="GP560">
        <v>145.19999999999999</v>
      </c>
      <c r="GR560">
        <v>214</v>
      </c>
      <c r="GU560">
        <v>161.9</v>
      </c>
      <c r="GV560">
        <v>172.1</v>
      </c>
      <c r="GW560">
        <v>151.6</v>
      </c>
      <c r="GZ560">
        <v>199.1</v>
      </c>
      <c r="HA560">
        <v>193.3</v>
      </c>
      <c r="HB560">
        <v>220.8</v>
      </c>
      <c r="HC560">
        <v>200.5</v>
      </c>
      <c r="HD560">
        <v>182.8</v>
      </c>
      <c r="HE560">
        <v>188.6</v>
      </c>
      <c r="HH560">
        <v>134.6</v>
      </c>
      <c r="HI560">
        <v>20.8</v>
      </c>
      <c r="HL560">
        <v>182.3</v>
      </c>
      <c r="HN560">
        <v>90.7</v>
      </c>
      <c r="HQ560">
        <v>200</v>
      </c>
      <c r="IA560">
        <v>120</v>
      </c>
      <c r="IE560">
        <v>134.80000000000001</v>
      </c>
      <c r="IH560">
        <v>121.9</v>
      </c>
      <c r="IN560">
        <v>165.8</v>
      </c>
      <c r="IQ560">
        <v>141.19999999999999</v>
      </c>
      <c r="IR560">
        <v>155.69999999999999</v>
      </c>
      <c r="IS560">
        <v>84.8</v>
      </c>
      <c r="IT560">
        <v>77.400000000000006</v>
      </c>
      <c r="IU560">
        <v>195.8</v>
      </c>
      <c r="IV560">
        <v>222.2</v>
      </c>
      <c r="IW560">
        <v>229.8</v>
      </c>
      <c r="IX560">
        <v>21.5</v>
      </c>
      <c r="IY560">
        <v>112.2</v>
      </c>
      <c r="JJ560">
        <v>192.9</v>
      </c>
      <c r="JL560">
        <v>15</v>
      </c>
      <c r="JP560">
        <v>131.80000000000001</v>
      </c>
      <c r="JQ560">
        <v>175.1</v>
      </c>
      <c r="JR560">
        <v>183</v>
      </c>
      <c r="JT560">
        <v>136.4</v>
      </c>
      <c r="JX560">
        <v>151.4</v>
      </c>
      <c r="JY560">
        <v>149.1</v>
      </c>
      <c r="JZ560">
        <v>144.5</v>
      </c>
      <c r="KA560">
        <v>140.80000000000001</v>
      </c>
      <c r="KB560">
        <v>149.9</v>
      </c>
      <c r="KC560">
        <v>151.30000000000001</v>
      </c>
      <c r="KD560">
        <v>140.69999999999999</v>
      </c>
      <c r="KE560">
        <v>140.69999999999999</v>
      </c>
      <c r="KF560">
        <v>420.8</v>
      </c>
      <c r="KG560">
        <v>132.5</v>
      </c>
      <c r="KH560">
        <v>133.1</v>
      </c>
      <c r="KI560">
        <v>140.9</v>
      </c>
      <c r="KJ560">
        <v>126.5</v>
      </c>
      <c r="KK560">
        <v>125.6</v>
      </c>
      <c r="KL560">
        <v>136</v>
      </c>
      <c r="KM560">
        <v>130.5</v>
      </c>
      <c r="KN560">
        <v>129.5</v>
      </c>
      <c r="KO560">
        <v>131.4</v>
      </c>
      <c r="KP560">
        <v>132.19999999999999</v>
      </c>
      <c r="KQ560">
        <v>152.5</v>
      </c>
      <c r="KR560">
        <v>163.1</v>
      </c>
      <c r="KT560">
        <v>16453333333.333334</v>
      </c>
      <c r="KU560">
        <v>1472860333333.3333</v>
      </c>
      <c r="KV560">
        <v>544723000000</v>
      </c>
      <c r="KW560">
        <v>182614000000</v>
      </c>
      <c r="KX560">
        <v>74549000000</v>
      </c>
      <c r="KY560">
        <v>46071666666.666664</v>
      </c>
      <c r="KZ560">
        <v>18309000000</v>
      </c>
      <c r="LA560">
        <v>10168333333.333334</v>
      </c>
      <c r="LB560">
        <v>43607000000</v>
      </c>
      <c r="LC560">
        <v>24437666666.666668</v>
      </c>
      <c r="LD560">
        <v>8383000000</v>
      </c>
      <c r="LE560">
        <v>6992666666.666667</v>
      </c>
      <c r="LF560">
        <v>3794000000</v>
      </c>
      <c r="LG560">
        <v>40740000000</v>
      </c>
      <c r="LH560">
        <v>21921000000</v>
      </c>
      <c r="LI560">
        <v>7786333333.333333</v>
      </c>
      <c r="LJ560">
        <v>6012000000</v>
      </c>
      <c r="LK560">
        <v>4199000000</v>
      </c>
      <c r="LL560">
        <v>821666666.66666663</v>
      </c>
      <c r="LM560">
        <v>23718000000</v>
      </c>
      <c r="LN560">
        <v>11136666666.666666</v>
      </c>
      <c r="LO560">
        <v>6172000000</v>
      </c>
      <c r="LP560">
        <v>2004000000</v>
      </c>
      <c r="LQ560">
        <v>3652000000</v>
      </c>
      <c r="LR560">
        <v>753666666.66666663</v>
      </c>
      <c r="LS560">
        <v>362108666666.66669</v>
      </c>
      <c r="LT560">
        <v>137139333333.33333</v>
      </c>
      <c r="LU560">
        <v>120241333333.33333</v>
      </c>
      <c r="LV560">
        <v>16715666666.666666</v>
      </c>
      <c r="LW560">
        <v>182333333.33333334</v>
      </c>
      <c r="LX560">
        <v>72639333333.333328</v>
      </c>
      <c r="LY560">
        <v>60007000000</v>
      </c>
      <c r="LZ560">
        <v>35308666666.666664</v>
      </c>
      <c r="MA560">
        <v>21882666666.666668</v>
      </c>
      <c r="MB560">
        <v>2815333333.3333335</v>
      </c>
      <c r="MC560">
        <v>12632333333.333334</v>
      </c>
      <c r="MD560">
        <v>42147666666.666664</v>
      </c>
      <c r="ME560">
        <v>38124000000</v>
      </c>
      <c r="MF560">
        <v>4023666666.6666665</v>
      </c>
      <c r="MG560">
        <v>110182666666.66667</v>
      </c>
      <c r="MH560">
        <v>24404333333.333332</v>
      </c>
      <c r="MI560">
        <v>19975666666.666668</v>
      </c>
      <c r="MJ560">
        <v>20504333333.333332</v>
      </c>
      <c r="MK560">
        <v>14493000000</v>
      </c>
      <c r="ML560">
        <v>16871666666.666666</v>
      </c>
      <c r="MM560">
        <v>13550000000</v>
      </c>
      <c r="MN560">
        <v>383666666.66666669</v>
      </c>
      <c r="MO560">
        <v>928137333333.33337</v>
      </c>
      <c r="MP560">
        <v>898402000000</v>
      </c>
      <c r="MQ560">
        <v>268947666666.66666</v>
      </c>
      <c r="MR560">
        <v>220675000000</v>
      </c>
      <c r="MS560">
        <v>56183666666.666664</v>
      </c>
      <c r="MT560">
        <v>161620333333.33334</v>
      </c>
      <c r="MU560">
        <v>2649333333.3333335</v>
      </c>
      <c r="MV560">
        <v>221666666.66666666</v>
      </c>
      <c r="MW560">
        <v>48272666666.666664</v>
      </c>
      <c r="MX560">
        <v>11012666666.666666</v>
      </c>
      <c r="MY560">
        <v>37259666666.666664</v>
      </c>
      <c r="MZ560">
        <v>27272000000</v>
      </c>
      <c r="NA560">
        <v>9987666666.666666</v>
      </c>
      <c r="NB560">
        <v>214992000000</v>
      </c>
      <c r="NC560">
        <v>98552000000</v>
      </c>
      <c r="ND560">
        <v>53953333333.333336</v>
      </c>
      <c r="NE560">
        <v>13142000000</v>
      </c>
      <c r="NF560">
        <v>31457000000</v>
      </c>
      <c r="NG560">
        <v>116440000000</v>
      </c>
      <c r="NH560">
        <v>97936000000</v>
      </c>
      <c r="NI560">
        <v>18504000000</v>
      </c>
      <c r="NJ560">
        <v>47923000000</v>
      </c>
      <c r="NK560">
        <v>33221666666.666668</v>
      </c>
      <c r="NL560">
        <v>25509666666.666668</v>
      </c>
      <c r="NM560">
        <v>7711666666.666667</v>
      </c>
      <c r="NN560">
        <v>14701333333.333334</v>
      </c>
      <c r="NO560">
        <v>5109666666.666667</v>
      </c>
      <c r="NP560">
        <v>9504000000</v>
      </c>
      <c r="NQ560">
        <v>87666666.666666672</v>
      </c>
      <c r="NR560">
        <v>50505000000</v>
      </c>
      <c r="NS560">
        <v>20254000000</v>
      </c>
      <c r="NT560">
        <v>15269333333.333334</v>
      </c>
      <c r="NU560">
        <v>10745000000</v>
      </c>
      <c r="NV560">
        <v>4236666666.6666665</v>
      </c>
      <c r="NW560">
        <v>99194666666.666672</v>
      </c>
      <c r="NX560">
        <v>88385333333.333328</v>
      </c>
      <c r="NY560">
        <v>85956000000</v>
      </c>
      <c r="NZ560">
        <v>2429333333.3333335</v>
      </c>
      <c r="OA560">
        <v>10809333333.333334</v>
      </c>
      <c r="OB560">
        <v>103493666666.66667</v>
      </c>
      <c r="OC560">
        <v>54366333333.333336</v>
      </c>
      <c r="OD560">
        <v>30742666666.666668</v>
      </c>
      <c r="OE560">
        <v>23623666666.666668</v>
      </c>
      <c r="OF560">
        <v>49127333333.333336</v>
      </c>
      <c r="OG560">
        <v>19863666666.666668</v>
      </c>
      <c r="OH560">
        <v>759333333.33333337</v>
      </c>
      <c r="OI560">
        <v>18552000000</v>
      </c>
      <c r="OJ560">
        <v>9952333333.333334</v>
      </c>
      <c r="OK560">
        <v>113346000000</v>
      </c>
      <c r="OL560">
        <v>27466666666.666668</v>
      </c>
      <c r="OM560">
        <v>24669666666.666668</v>
      </c>
      <c r="ON560">
        <v>2671000000</v>
      </c>
      <c r="OO560">
        <v>125666666.66666667</v>
      </c>
      <c r="OP560">
        <v>24743666666.666668</v>
      </c>
      <c r="OQ560">
        <v>14983000000</v>
      </c>
      <c r="OR560">
        <v>5711666666.666667</v>
      </c>
      <c r="OS560">
        <v>4049333333.3333335</v>
      </c>
      <c r="OT560">
        <v>26090000000</v>
      </c>
      <c r="OU560">
        <v>16959333333.333334</v>
      </c>
      <c r="OV560">
        <v>9383333333.333334</v>
      </c>
      <c r="OW560">
        <v>-7750333333.333333</v>
      </c>
      <c r="OX560">
        <v>15744000000</v>
      </c>
      <c r="OY560">
        <v>23494333333.333332</v>
      </c>
      <c r="OZ560">
        <v>29735333333.333332</v>
      </c>
      <c r="PA560">
        <v>138674666666.66666</v>
      </c>
      <c r="PB560">
        <v>108939000000</v>
      </c>
    </row>
    <row r="561" spans="1:418" x14ac:dyDescent="0.45">
      <c r="A561" s="71">
        <v>34090</v>
      </c>
      <c r="B561">
        <v>144.19999999999999</v>
      </c>
      <c r="C561">
        <v>140.80000000000001</v>
      </c>
      <c r="D561">
        <v>155.30000000000001</v>
      </c>
      <c r="E561">
        <v>161.6</v>
      </c>
      <c r="F561">
        <v>150</v>
      </c>
      <c r="H561">
        <v>188.2</v>
      </c>
      <c r="I561">
        <v>189.2</v>
      </c>
      <c r="J561">
        <v>160</v>
      </c>
      <c r="K561">
        <v>160</v>
      </c>
      <c r="L561">
        <v>121.1</v>
      </c>
      <c r="M561">
        <v>111.3</v>
      </c>
      <c r="N561">
        <v>91.2</v>
      </c>
      <c r="O561">
        <v>88.3</v>
      </c>
      <c r="Q561">
        <v>118.5</v>
      </c>
      <c r="R561">
        <v>127.1</v>
      </c>
      <c r="S561">
        <v>105.7</v>
      </c>
      <c r="U561">
        <v>180.1</v>
      </c>
      <c r="V561">
        <v>218.8</v>
      </c>
      <c r="W561">
        <v>118.9</v>
      </c>
      <c r="AA561">
        <v>122.5</v>
      </c>
      <c r="AH561">
        <v>109.7</v>
      </c>
      <c r="AL561">
        <v>131.19999999999999</v>
      </c>
      <c r="AP561">
        <v>141.69999999999999</v>
      </c>
      <c r="AQ561">
        <v>141</v>
      </c>
      <c r="AR561">
        <v>140.5</v>
      </c>
      <c r="AS561">
        <v>156.30000000000001</v>
      </c>
      <c r="AT561">
        <v>158</v>
      </c>
      <c r="AU561">
        <v>133</v>
      </c>
      <c r="AV561">
        <v>183.2</v>
      </c>
      <c r="AW561">
        <v>129.30000000000001</v>
      </c>
      <c r="AX561">
        <v>155.30000000000001</v>
      </c>
      <c r="BC561">
        <v>117.6</v>
      </c>
      <c r="BD561">
        <v>157.9</v>
      </c>
      <c r="BE561">
        <v>176.6</v>
      </c>
      <c r="BG561">
        <v>135.5</v>
      </c>
      <c r="BH561">
        <v>136.30000000000001</v>
      </c>
      <c r="BI561">
        <v>134.6</v>
      </c>
      <c r="BJ561">
        <v>137.4</v>
      </c>
      <c r="BK561">
        <v>121.6</v>
      </c>
      <c r="BM561">
        <v>131.4</v>
      </c>
      <c r="BO561">
        <v>110.6</v>
      </c>
      <c r="BQ561">
        <v>137.4</v>
      </c>
      <c r="BR561">
        <v>143.30000000000001</v>
      </c>
      <c r="BS561">
        <v>143.9</v>
      </c>
      <c r="CB561">
        <v>155.19999999999999</v>
      </c>
      <c r="CF561">
        <v>173.1</v>
      </c>
      <c r="CG561">
        <v>121.7</v>
      </c>
      <c r="CH561">
        <v>128</v>
      </c>
      <c r="CJ561">
        <v>125.1</v>
      </c>
      <c r="CL561">
        <v>135.4</v>
      </c>
      <c r="CM561">
        <v>130.6</v>
      </c>
      <c r="CO561">
        <v>163.1</v>
      </c>
      <c r="CP561">
        <v>186.4</v>
      </c>
      <c r="CQ561">
        <v>183.7</v>
      </c>
      <c r="CR561">
        <v>162.69999999999999</v>
      </c>
      <c r="CS561">
        <v>141.4</v>
      </c>
      <c r="CU561">
        <v>171.5</v>
      </c>
      <c r="CW561">
        <v>189.3</v>
      </c>
      <c r="CX561">
        <v>154.1</v>
      </c>
      <c r="CZ561">
        <v>235.9</v>
      </c>
      <c r="DA561">
        <v>189</v>
      </c>
      <c r="DG561">
        <v>131.69999999999999</v>
      </c>
      <c r="DI561">
        <v>114.8</v>
      </c>
      <c r="DK561">
        <v>115.8</v>
      </c>
      <c r="DQ561">
        <v>130.19999999999999</v>
      </c>
      <c r="DR561">
        <v>133</v>
      </c>
      <c r="DS561">
        <v>121.2</v>
      </c>
      <c r="DV561">
        <v>129.1</v>
      </c>
      <c r="DX561">
        <v>105.7</v>
      </c>
      <c r="EB561">
        <v>143.4</v>
      </c>
      <c r="EC561">
        <v>161.9</v>
      </c>
      <c r="EE561">
        <v>136.30000000000001</v>
      </c>
      <c r="EF561">
        <v>146.5</v>
      </c>
      <c r="EI561">
        <v>142.4</v>
      </c>
      <c r="EK561">
        <v>142.9</v>
      </c>
      <c r="EP561">
        <v>149.19999999999999</v>
      </c>
      <c r="EQ561">
        <v>141.80000000000001</v>
      </c>
      <c r="ER561">
        <v>142.69999999999999</v>
      </c>
      <c r="ES561">
        <v>142.80000000000001</v>
      </c>
      <c r="EV561">
        <v>133.4</v>
      </c>
      <c r="EW561">
        <v>166.9</v>
      </c>
      <c r="EY561">
        <v>133.5</v>
      </c>
      <c r="EZ561">
        <v>127.2</v>
      </c>
      <c r="FA561">
        <v>129.5</v>
      </c>
      <c r="FB561">
        <v>134.80000000000001</v>
      </c>
      <c r="FC561">
        <v>121.8</v>
      </c>
      <c r="FE561">
        <v>127.3</v>
      </c>
      <c r="FF561">
        <v>117.2</v>
      </c>
      <c r="FG561">
        <v>132.30000000000001</v>
      </c>
      <c r="FH561">
        <v>132.5</v>
      </c>
      <c r="FI561">
        <v>126.8</v>
      </c>
      <c r="FJ561">
        <v>134.5</v>
      </c>
      <c r="FM561">
        <v>131.6</v>
      </c>
      <c r="FO561">
        <v>131.6</v>
      </c>
      <c r="FP561">
        <v>126.1</v>
      </c>
      <c r="FQ561">
        <v>132.69999999999999</v>
      </c>
      <c r="FR561">
        <v>121.6</v>
      </c>
      <c r="FS561">
        <v>122.4</v>
      </c>
      <c r="FT561">
        <v>127.7</v>
      </c>
      <c r="FU561">
        <v>147.6</v>
      </c>
      <c r="FV561">
        <v>115.7</v>
      </c>
      <c r="FW561">
        <v>156.80000000000001</v>
      </c>
      <c r="FX561">
        <v>129.9</v>
      </c>
      <c r="FY561">
        <v>127.1</v>
      </c>
      <c r="FZ561">
        <v>91.1</v>
      </c>
      <c r="GA561">
        <v>132.19999999999999</v>
      </c>
      <c r="GC561">
        <v>131</v>
      </c>
      <c r="GD561">
        <v>134.80000000000001</v>
      </c>
      <c r="GE561">
        <v>130</v>
      </c>
      <c r="GF561">
        <v>131.5</v>
      </c>
      <c r="GH561">
        <v>98.1</v>
      </c>
      <c r="GI561">
        <v>97.9</v>
      </c>
      <c r="GJ561">
        <v>95.5</v>
      </c>
      <c r="GL561">
        <v>101.3</v>
      </c>
      <c r="GN561">
        <v>101.9</v>
      </c>
      <c r="GO561">
        <v>100.2</v>
      </c>
      <c r="GP561">
        <v>145.4</v>
      </c>
      <c r="GR561">
        <v>215.1</v>
      </c>
      <c r="GU561">
        <v>166.2</v>
      </c>
      <c r="GV561">
        <v>176.3</v>
      </c>
      <c r="GW561">
        <v>151</v>
      </c>
      <c r="GZ561">
        <v>200.5</v>
      </c>
      <c r="HA561">
        <v>194.1</v>
      </c>
      <c r="HB561">
        <v>221.1</v>
      </c>
      <c r="HC561">
        <v>202</v>
      </c>
      <c r="HD561">
        <v>184.2</v>
      </c>
      <c r="HE561">
        <v>190.6</v>
      </c>
      <c r="HH561">
        <v>135.4</v>
      </c>
      <c r="HI561">
        <v>21</v>
      </c>
      <c r="HL561">
        <v>183.5</v>
      </c>
      <c r="HN561">
        <v>90.3</v>
      </c>
      <c r="HQ561">
        <v>196.2</v>
      </c>
      <c r="IA561">
        <v>119.8</v>
      </c>
      <c r="IE561">
        <v>134.5</v>
      </c>
      <c r="IH561">
        <v>121.3</v>
      </c>
      <c r="IN561">
        <v>165.4</v>
      </c>
      <c r="IQ561">
        <v>141.6</v>
      </c>
      <c r="IR561">
        <v>155.5</v>
      </c>
      <c r="IS561">
        <v>85.2</v>
      </c>
      <c r="IT561">
        <v>77.8</v>
      </c>
      <c r="IU561">
        <v>196.8</v>
      </c>
      <c r="IV561">
        <v>223.4</v>
      </c>
      <c r="IW561">
        <v>231.4</v>
      </c>
      <c r="IX561">
        <v>21.7</v>
      </c>
      <c r="IY561">
        <v>112.6</v>
      </c>
      <c r="JJ561">
        <v>193.9</v>
      </c>
      <c r="JL561">
        <v>15</v>
      </c>
      <c r="JP561">
        <v>132.1</v>
      </c>
      <c r="JQ561">
        <v>175.8</v>
      </c>
      <c r="JR561">
        <v>185.3</v>
      </c>
      <c r="JT561">
        <v>137.1</v>
      </c>
      <c r="JX561">
        <v>151.80000000000001</v>
      </c>
      <c r="JY561">
        <v>149.6</v>
      </c>
      <c r="JZ561">
        <v>144.80000000000001</v>
      </c>
      <c r="KA561">
        <v>141.1</v>
      </c>
      <c r="KB561">
        <v>150.4</v>
      </c>
      <c r="KC561">
        <v>151.6</v>
      </c>
      <c r="KD561">
        <v>141</v>
      </c>
      <c r="KE561">
        <v>141.1</v>
      </c>
      <c r="KF561">
        <v>420.8</v>
      </c>
      <c r="KG561">
        <v>131.80000000000001</v>
      </c>
      <c r="KH561">
        <v>134.19999999999999</v>
      </c>
      <c r="KI561">
        <v>142.4</v>
      </c>
      <c r="KJ561">
        <v>126.3</v>
      </c>
      <c r="KK561">
        <v>125.3</v>
      </c>
      <c r="KL561">
        <v>136</v>
      </c>
      <c r="KM561">
        <v>129.9</v>
      </c>
      <c r="KN561">
        <v>128.80000000000001</v>
      </c>
      <c r="KO561">
        <v>130.69999999999999</v>
      </c>
      <c r="KP561">
        <v>131.6</v>
      </c>
      <c r="KQ561">
        <v>153</v>
      </c>
      <c r="KR561">
        <v>164.1</v>
      </c>
      <c r="KT561">
        <v>16453333333.333334</v>
      </c>
      <c r="KU561">
        <v>1472860333333.3333</v>
      </c>
      <c r="KV561">
        <v>544723000000</v>
      </c>
      <c r="KW561">
        <v>182614000000</v>
      </c>
      <c r="KX561">
        <v>74549000000</v>
      </c>
      <c r="KY561">
        <v>46071666666.666664</v>
      </c>
      <c r="KZ561">
        <v>18309000000</v>
      </c>
      <c r="LA561">
        <v>10168333333.333334</v>
      </c>
      <c r="LB561">
        <v>43607000000</v>
      </c>
      <c r="LC561">
        <v>24437666666.666668</v>
      </c>
      <c r="LD561">
        <v>8383000000</v>
      </c>
      <c r="LE561">
        <v>6992666666.666667</v>
      </c>
      <c r="LF561">
        <v>3794000000</v>
      </c>
      <c r="LG561">
        <v>40740000000</v>
      </c>
      <c r="LH561">
        <v>21921000000</v>
      </c>
      <c r="LI561">
        <v>7786333333.333333</v>
      </c>
      <c r="LJ561">
        <v>6012000000</v>
      </c>
      <c r="LK561">
        <v>4199000000</v>
      </c>
      <c r="LL561">
        <v>821666666.66666663</v>
      </c>
      <c r="LM561">
        <v>23718000000</v>
      </c>
      <c r="LN561">
        <v>11136666666.666666</v>
      </c>
      <c r="LO561">
        <v>6172000000</v>
      </c>
      <c r="LP561">
        <v>2004000000</v>
      </c>
      <c r="LQ561">
        <v>3652000000</v>
      </c>
      <c r="LR561">
        <v>753666666.66666663</v>
      </c>
      <c r="LS561">
        <v>362108666666.66669</v>
      </c>
      <c r="LT561">
        <v>137139333333.33333</v>
      </c>
      <c r="LU561">
        <v>120241333333.33333</v>
      </c>
      <c r="LV561">
        <v>16715666666.666666</v>
      </c>
      <c r="LW561">
        <v>182333333.33333334</v>
      </c>
      <c r="LX561">
        <v>72639333333.333328</v>
      </c>
      <c r="LY561">
        <v>60007000000</v>
      </c>
      <c r="LZ561">
        <v>35308666666.666664</v>
      </c>
      <c r="MA561">
        <v>21882666666.666668</v>
      </c>
      <c r="MB561">
        <v>2815333333.3333335</v>
      </c>
      <c r="MC561">
        <v>12632333333.333334</v>
      </c>
      <c r="MD561">
        <v>42147666666.666664</v>
      </c>
      <c r="ME561">
        <v>38124000000</v>
      </c>
      <c r="MF561">
        <v>4023666666.6666665</v>
      </c>
      <c r="MG561">
        <v>110182666666.66667</v>
      </c>
      <c r="MH561">
        <v>24404333333.333332</v>
      </c>
      <c r="MI561">
        <v>19975666666.666668</v>
      </c>
      <c r="MJ561">
        <v>20504333333.333332</v>
      </c>
      <c r="MK561">
        <v>14493000000</v>
      </c>
      <c r="ML561">
        <v>16871666666.666666</v>
      </c>
      <c r="MM561">
        <v>13550000000</v>
      </c>
      <c r="MN561">
        <v>383666666.66666669</v>
      </c>
      <c r="MO561">
        <v>928137333333.33337</v>
      </c>
      <c r="MP561">
        <v>898402000000</v>
      </c>
      <c r="MQ561">
        <v>268947666666.66666</v>
      </c>
      <c r="MR561">
        <v>220675000000</v>
      </c>
      <c r="MS561">
        <v>56183666666.666664</v>
      </c>
      <c r="MT561">
        <v>161620333333.33334</v>
      </c>
      <c r="MU561">
        <v>2649333333.3333335</v>
      </c>
      <c r="MV561">
        <v>221666666.66666666</v>
      </c>
      <c r="MW561">
        <v>48272666666.666664</v>
      </c>
      <c r="MX561">
        <v>11012666666.666666</v>
      </c>
      <c r="MY561">
        <v>37259666666.666664</v>
      </c>
      <c r="MZ561">
        <v>27272000000</v>
      </c>
      <c r="NA561">
        <v>9987666666.666666</v>
      </c>
      <c r="NB561">
        <v>214992000000</v>
      </c>
      <c r="NC561">
        <v>98552000000</v>
      </c>
      <c r="ND561">
        <v>53953333333.333336</v>
      </c>
      <c r="NE561">
        <v>13142000000</v>
      </c>
      <c r="NF561">
        <v>31457000000</v>
      </c>
      <c r="NG561">
        <v>116440000000</v>
      </c>
      <c r="NH561">
        <v>97936000000</v>
      </c>
      <c r="NI561">
        <v>18504000000</v>
      </c>
      <c r="NJ561">
        <v>47923000000</v>
      </c>
      <c r="NK561">
        <v>33221666666.666668</v>
      </c>
      <c r="NL561">
        <v>25509666666.666668</v>
      </c>
      <c r="NM561">
        <v>7711666666.666667</v>
      </c>
      <c r="NN561">
        <v>14701333333.333334</v>
      </c>
      <c r="NO561">
        <v>5109666666.666667</v>
      </c>
      <c r="NP561">
        <v>9504000000</v>
      </c>
      <c r="NQ561">
        <v>87666666.666666672</v>
      </c>
      <c r="NR561">
        <v>50505000000</v>
      </c>
      <c r="NS561">
        <v>20254000000</v>
      </c>
      <c r="NT561">
        <v>15269333333.333334</v>
      </c>
      <c r="NU561">
        <v>10745000000</v>
      </c>
      <c r="NV561">
        <v>4236666666.6666665</v>
      </c>
      <c r="NW561">
        <v>99194666666.666672</v>
      </c>
      <c r="NX561">
        <v>88385333333.333328</v>
      </c>
      <c r="NY561">
        <v>85956000000</v>
      </c>
      <c r="NZ561">
        <v>2429333333.3333335</v>
      </c>
      <c r="OA561">
        <v>10809333333.333334</v>
      </c>
      <c r="OB561">
        <v>103493666666.66667</v>
      </c>
      <c r="OC561">
        <v>54366333333.333336</v>
      </c>
      <c r="OD561">
        <v>30742666666.666668</v>
      </c>
      <c r="OE561">
        <v>23623666666.666668</v>
      </c>
      <c r="OF561">
        <v>49127333333.333336</v>
      </c>
      <c r="OG561">
        <v>19863666666.666668</v>
      </c>
      <c r="OH561">
        <v>759333333.33333337</v>
      </c>
      <c r="OI561">
        <v>18552000000</v>
      </c>
      <c r="OJ561">
        <v>9952333333.333334</v>
      </c>
      <c r="OK561">
        <v>113346000000</v>
      </c>
      <c r="OL561">
        <v>27466666666.666668</v>
      </c>
      <c r="OM561">
        <v>24669666666.666668</v>
      </c>
      <c r="ON561">
        <v>2671000000</v>
      </c>
      <c r="OO561">
        <v>125666666.66666667</v>
      </c>
      <c r="OP561">
        <v>24743666666.666668</v>
      </c>
      <c r="OQ561">
        <v>14983000000</v>
      </c>
      <c r="OR561">
        <v>5711666666.666667</v>
      </c>
      <c r="OS561">
        <v>4049333333.3333335</v>
      </c>
      <c r="OT561">
        <v>26090000000</v>
      </c>
      <c r="OU561">
        <v>16959333333.333334</v>
      </c>
      <c r="OV561">
        <v>9383333333.333334</v>
      </c>
      <c r="OW561">
        <v>-7750333333.333333</v>
      </c>
      <c r="OX561">
        <v>15744000000</v>
      </c>
      <c r="OY561">
        <v>23494333333.333332</v>
      </c>
      <c r="OZ561">
        <v>29735333333.333332</v>
      </c>
      <c r="PA561">
        <v>138674666666.66666</v>
      </c>
      <c r="PB561">
        <v>108939000000</v>
      </c>
    </row>
    <row r="562" spans="1:418" x14ac:dyDescent="0.45">
      <c r="A562" s="71">
        <v>34121</v>
      </c>
      <c r="B562">
        <v>144.30000000000001</v>
      </c>
      <c r="C562">
        <v>141.19999999999999</v>
      </c>
      <c r="D562">
        <v>155.80000000000001</v>
      </c>
      <c r="E562">
        <v>162.1</v>
      </c>
      <c r="F562">
        <v>150.4</v>
      </c>
      <c r="H562">
        <v>188.9</v>
      </c>
      <c r="I562">
        <v>188.7</v>
      </c>
      <c r="J562">
        <v>160.6</v>
      </c>
      <c r="K562">
        <v>160.6</v>
      </c>
      <c r="L562">
        <v>121.4</v>
      </c>
      <c r="M562">
        <v>111.7</v>
      </c>
      <c r="N562">
        <v>91.5</v>
      </c>
      <c r="O562">
        <v>88.5</v>
      </c>
      <c r="Q562">
        <v>119</v>
      </c>
      <c r="R562">
        <v>127</v>
      </c>
      <c r="S562">
        <v>107.2</v>
      </c>
      <c r="U562">
        <v>180.8</v>
      </c>
      <c r="V562">
        <v>218.9</v>
      </c>
      <c r="W562">
        <v>119.1</v>
      </c>
      <c r="AA562">
        <v>123.4</v>
      </c>
      <c r="AH562">
        <v>107.1</v>
      </c>
      <c r="AL562">
        <v>131.19999999999999</v>
      </c>
      <c r="AP562">
        <v>141.4</v>
      </c>
      <c r="AQ562">
        <v>140.6</v>
      </c>
      <c r="AR562">
        <v>139.69999999999999</v>
      </c>
      <c r="AS562">
        <v>156.4</v>
      </c>
      <c r="AT562">
        <v>157.5</v>
      </c>
      <c r="AU562">
        <v>131.5</v>
      </c>
      <c r="AV562">
        <v>183.5</v>
      </c>
      <c r="AW562">
        <v>129</v>
      </c>
      <c r="AX562">
        <v>155.6</v>
      </c>
      <c r="BC562">
        <v>117.6</v>
      </c>
      <c r="BD562">
        <v>157.80000000000001</v>
      </c>
      <c r="BE562">
        <v>174.5</v>
      </c>
      <c r="BG562">
        <v>135.80000000000001</v>
      </c>
      <c r="BH562">
        <v>136.5</v>
      </c>
      <c r="BI562">
        <v>134.80000000000001</v>
      </c>
      <c r="BJ562">
        <v>137.6</v>
      </c>
      <c r="BK562">
        <v>120.9</v>
      </c>
      <c r="BM562">
        <v>131.80000000000001</v>
      </c>
      <c r="BO562">
        <v>110.9</v>
      </c>
      <c r="BQ562">
        <v>137.9</v>
      </c>
      <c r="BR562">
        <v>144.80000000000001</v>
      </c>
      <c r="BS562">
        <v>143.69999999999999</v>
      </c>
      <c r="CB562">
        <v>155.6</v>
      </c>
      <c r="CF562">
        <v>173.2</v>
      </c>
      <c r="CG562">
        <v>123.1</v>
      </c>
      <c r="CH562">
        <v>129.80000000000001</v>
      </c>
      <c r="CJ562">
        <v>128.5</v>
      </c>
      <c r="CL562">
        <v>136.30000000000001</v>
      </c>
      <c r="CM562">
        <v>131.5</v>
      </c>
      <c r="CO562">
        <v>156.19999999999999</v>
      </c>
      <c r="CP562">
        <v>174.9</v>
      </c>
      <c r="CQ562">
        <v>180.5</v>
      </c>
      <c r="CR562">
        <v>161.9</v>
      </c>
      <c r="CS562">
        <v>135</v>
      </c>
      <c r="CU562">
        <v>175.3</v>
      </c>
      <c r="CW562">
        <v>169.3</v>
      </c>
      <c r="CX562">
        <v>153.30000000000001</v>
      </c>
      <c r="CZ562">
        <v>193.2</v>
      </c>
      <c r="DA562">
        <v>169.6</v>
      </c>
      <c r="DG562">
        <v>132.9</v>
      </c>
      <c r="DI562">
        <v>114.6</v>
      </c>
      <c r="DK562">
        <v>115.7</v>
      </c>
      <c r="DQ562">
        <v>130.30000000000001</v>
      </c>
      <c r="DR562">
        <v>133.1</v>
      </c>
      <c r="DS562">
        <v>120.9</v>
      </c>
      <c r="DV562">
        <v>130.1</v>
      </c>
      <c r="DX562">
        <v>105.7</v>
      </c>
      <c r="EB562">
        <v>143.30000000000001</v>
      </c>
      <c r="EC562">
        <v>163.30000000000001</v>
      </c>
      <c r="EE562">
        <v>134.4</v>
      </c>
      <c r="EF562">
        <v>146.69999999999999</v>
      </c>
      <c r="EI562">
        <v>142.69999999999999</v>
      </c>
      <c r="EK562">
        <v>143.19999999999999</v>
      </c>
      <c r="EP562">
        <v>149.4</v>
      </c>
      <c r="EQ562">
        <v>141.9</v>
      </c>
      <c r="ER562">
        <v>142.6</v>
      </c>
      <c r="ES562">
        <v>143.1</v>
      </c>
      <c r="EV562">
        <v>134</v>
      </c>
      <c r="EW562">
        <v>167.3</v>
      </c>
      <c r="EY562">
        <v>133</v>
      </c>
      <c r="EZ562">
        <v>127.1</v>
      </c>
      <c r="FA562">
        <v>129.19999999999999</v>
      </c>
      <c r="FB562">
        <v>136.5</v>
      </c>
      <c r="FC562">
        <v>119.5</v>
      </c>
      <c r="FE562">
        <v>127</v>
      </c>
      <c r="FF562">
        <v>118</v>
      </c>
      <c r="FG562">
        <v>131.30000000000001</v>
      </c>
      <c r="FH562">
        <v>131.4</v>
      </c>
      <c r="FI562">
        <v>124.1</v>
      </c>
      <c r="FJ562">
        <v>132.30000000000001</v>
      </c>
      <c r="FM562">
        <v>130.9</v>
      </c>
      <c r="FO562">
        <v>130.9</v>
      </c>
      <c r="FP562">
        <v>125.6</v>
      </c>
      <c r="FQ562">
        <v>132</v>
      </c>
      <c r="FR562">
        <v>121.6</v>
      </c>
      <c r="FS562">
        <v>121.8</v>
      </c>
      <c r="FT562">
        <v>128.1</v>
      </c>
      <c r="FU562">
        <v>146.19999999999999</v>
      </c>
      <c r="FV562">
        <v>117.7</v>
      </c>
      <c r="FW562">
        <v>154.30000000000001</v>
      </c>
      <c r="FX562">
        <v>129.9</v>
      </c>
      <c r="FY562">
        <v>127</v>
      </c>
      <c r="FZ562">
        <v>91.6</v>
      </c>
      <c r="GA562">
        <v>132.30000000000001</v>
      </c>
      <c r="GC562">
        <v>131.1</v>
      </c>
      <c r="GD562">
        <v>135.5</v>
      </c>
      <c r="GE562">
        <v>131.9</v>
      </c>
      <c r="GF562">
        <v>134.30000000000001</v>
      </c>
      <c r="GH562">
        <v>96.8</v>
      </c>
      <c r="GI562">
        <v>96.5</v>
      </c>
      <c r="GJ562">
        <v>93.9</v>
      </c>
      <c r="GL562">
        <v>100</v>
      </c>
      <c r="GN562">
        <v>101.5</v>
      </c>
      <c r="GO562">
        <v>100</v>
      </c>
      <c r="GP562">
        <v>145.9</v>
      </c>
      <c r="GR562">
        <v>216.3</v>
      </c>
      <c r="GU562">
        <v>166.5</v>
      </c>
      <c r="GV562">
        <v>174.7</v>
      </c>
      <c r="GW562">
        <v>151.30000000000001</v>
      </c>
      <c r="GZ562">
        <v>201.3</v>
      </c>
      <c r="HA562">
        <v>194.7</v>
      </c>
      <c r="HB562">
        <v>222.1</v>
      </c>
      <c r="HC562">
        <v>202.9</v>
      </c>
      <c r="HD562">
        <v>184.6</v>
      </c>
      <c r="HE562">
        <v>191.3</v>
      </c>
      <c r="HH562">
        <v>135.9</v>
      </c>
      <c r="HI562">
        <v>21.1</v>
      </c>
      <c r="HL562">
        <v>184.6</v>
      </c>
      <c r="HN562">
        <v>90.6</v>
      </c>
      <c r="HQ562">
        <v>198.4</v>
      </c>
      <c r="IA562">
        <v>119.9</v>
      </c>
      <c r="IE562">
        <v>135.19999999999999</v>
      </c>
      <c r="IH562">
        <v>120.9</v>
      </c>
      <c r="IN562">
        <v>166.8</v>
      </c>
      <c r="IQ562">
        <v>141.80000000000001</v>
      </c>
      <c r="IR562">
        <v>156.30000000000001</v>
      </c>
      <c r="IS562">
        <v>85.4</v>
      </c>
      <c r="IT562">
        <v>78.3</v>
      </c>
      <c r="IU562">
        <v>197.2</v>
      </c>
      <c r="IV562">
        <v>224.8</v>
      </c>
      <c r="IW562">
        <v>232.9</v>
      </c>
      <c r="IX562">
        <v>21.8</v>
      </c>
      <c r="IY562">
        <v>113.2</v>
      </c>
      <c r="JJ562">
        <v>194.1</v>
      </c>
      <c r="JL562">
        <v>14.8</v>
      </c>
      <c r="JP562">
        <v>131.9</v>
      </c>
      <c r="JQ562">
        <v>176.6</v>
      </c>
      <c r="JR562">
        <v>186</v>
      </c>
      <c r="JT562">
        <v>137.30000000000001</v>
      </c>
      <c r="JX562">
        <v>152.1</v>
      </c>
      <c r="JY562">
        <v>149.80000000000001</v>
      </c>
      <c r="JZ562">
        <v>145</v>
      </c>
      <c r="KA562">
        <v>141.19999999999999</v>
      </c>
      <c r="KB562">
        <v>150.6</v>
      </c>
      <c r="KC562">
        <v>151.80000000000001</v>
      </c>
      <c r="KD562">
        <v>141.1</v>
      </c>
      <c r="KE562">
        <v>141.19999999999999</v>
      </c>
      <c r="KF562">
        <v>420.8</v>
      </c>
      <c r="KG562">
        <v>131.1</v>
      </c>
      <c r="KH562">
        <v>134.69999999999999</v>
      </c>
      <c r="KI562">
        <v>141.5</v>
      </c>
      <c r="KJ562">
        <v>126.1</v>
      </c>
      <c r="KK562">
        <v>125.1</v>
      </c>
      <c r="KL562">
        <v>135.80000000000001</v>
      </c>
      <c r="KM562">
        <v>129.30000000000001</v>
      </c>
      <c r="KN562">
        <v>128.19999999999999</v>
      </c>
      <c r="KO562">
        <v>130.1</v>
      </c>
      <c r="KP562">
        <v>131.1</v>
      </c>
      <c r="KQ562">
        <v>153.6</v>
      </c>
      <c r="KR562">
        <v>164.7</v>
      </c>
      <c r="KT562">
        <v>16453333333.333334</v>
      </c>
      <c r="KU562">
        <v>1472860333333.3333</v>
      </c>
      <c r="KV562">
        <v>544723000000</v>
      </c>
      <c r="KW562">
        <v>182614000000</v>
      </c>
      <c r="KX562">
        <v>74549000000</v>
      </c>
      <c r="KY562">
        <v>46071666666.666664</v>
      </c>
      <c r="KZ562">
        <v>18309000000</v>
      </c>
      <c r="LA562">
        <v>10168333333.333334</v>
      </c>
      <c r="LB562">
        <v>43607000000</v>
      </c>
      <c r="LC562">
        <v>24437666666.666668</v>
      </c>
      <c r="LD562">
        <v>8383000000</v>
      </c>
      <c r="LE562">
        <v>6992666666.666667</v>
      </c>
      <c r="LF562">
        <v>3794000000</v>
      </c>
      <c r="LG562">
        <v>40740000000</v>
      </c>
      <c r="LH562">
        <v>21921000000</v>
      </c>
      <c r="LI562">
        <v>7786333333.333333</v>
      </c>
      <c r="LJ562">
        <v>6012000000</v>
      </c>
      <c r="LK562">
        <v>4199000000</v>
      </c>
      <c r="LL562">
        <v>821666666.66666663</v>
      </c>
      <c r="LM562">
        <v>23718000000</v>
      </c>
      <c r="LN562">
        <v>11136666666.666666</v>
      </c>
      <c r="LO562">
        <v>6172000000</v>
      </c>
      <c r="LP562">
        <v>2004000000</v>
      </c>
      <c r="LQ562">
        <v>3652000000</v>
      </c>
      <c r="LR562">
        <v>753666666.66666663</v>
      </c>
      <c r="LS562">
        <v>362108666666.66669</v>
      </c>
      <c r="LT562">
        <v>137139333333.33333</v>
      </c>
      <c r="LU562">
        <v>120241333333.33333</v>
      </c>
      <c r="LV562">
        <v>16715666666.666666</v>
      </c>
      <c r="LW562">
        <v>182333333.33333334</v>
      </c>
      <c r="LX562">
        <v>72639333333.333328</v>
      </c>
      <c r="LY562">
        <v>60007000000</v>
      </c>
      <c r="LZ562">
        <v>35308666666.666664</v>
      </c>
      <c r="MA562">
        <v>21882666666.666668</v>
      </c>
      <c r="MB562">
        <v>2815333333.3333335</v>
      </c>
      <c r="MC562">
        <v>12632333333.333334</v>
      </c>
      <c r="MD562">
        <v>42147666666.666664</v>
      </c>
      <c r="ME562">
        <v>38124000000</v>
      </c>
      <c r="MF562">
        <v>4023666666.6666665</v>
      </c>
      <c r="MG562">
        <v>110182666666.66667</v>
      </c>
      <c r="MH562">
        <v>24404333333.333332</v>
      </c>
      <c r="MI562">
        <v>19975666666.666668</v>
      </c>
      <c r="MJ562">
        <v>20504333333.333332</v>
      </c>
      <c r="MK562">
        <v>14493000000</v>
      </c>
      <c r="ML562">
        <v>16871666666.666666</v>
      </c>
      <c r="MM562">
        <v>13550000000</v>
      </c>
      <c r="MN562">
        <v>383666666.66666669</v>
      </c>
      <c r="MO562">
        <v>928137333333.33337</v>
      </c>
      <c r="MP562">
        <v>898402000000</v>
      </c>
      <c r="MQ562">
        <v>268947666666.66666</v>
      </c>
      <c r="MR562">
        <v>220675000000</v>
      </c>
      <c r="MS562">
        <v>56183666666.666664</v>
      </c>
      <c r="MT562">
        <v>161620333333.33334</v>
      </c>
      <c r="MU562">
        <v>2649333333.3333335</v>
      </c>
      <c r="MV562">
        <v>221666666.66666666</v>
      </c>
      <c r="MW562">
        <v>48272666666.666664</v>
      </c>
      <c r="MX562">
        <v>11012666666.666666</v>
      </c>
      <c r="MY562">
        <v>37259666666.666664</v>
      </c>
      <c r="MZ562">
        <v>27272000000</v>
      </c>
      <c r="NA562">
        <v>9987666666.666666</v>
      </c>
      <c r="NB562">
        <v>214992000000</v>
      </c>
      <c r="NC562">
        <v>98552000000</v>
      </c>
      <c r="ND562">
        <v>53953333333.333336</v>
      </c>
      <c r="NE562">
        <v>13142000000</v>
      </c>
      <c r="NF562">
        <v>31457000000</v>
      </c>
      <c r="NG562">
        <v>116440000000</v>
      </c>
      <c r="NH562">
        <v>97936000000</v>
      </c>
      <c r="NI562">
        <v>18504000000</v>
      </c>
      <c r="NJ562">
        <v>47923000000</v>
      </c>
      <c r="NK562">
        <v>33221666666.666668</v>
      </c>
      <c r="NL562">
        <v>25509666666.666668</v>
      </c>
      <c r="NM562">
        <v>7711666666.666667</v>
      </c>
      <c r="NN562">
        <v>14701333333.333334</v>
      </c>
      <c r="NO562">
        <v>5109666666.666667</v>
      </c>
      <c r="NP562">
        <v>9504000000</v>
      </c>
      <c r="NQ562">
        <v>87666666.666666672</v>
      </c>
      <c r="NR562">
        <v>50505000000</v>
      </c>
      <c r="NS562">
        <v>20254000000</v>
      </c>
      <c r="NT562">
        <v>15269333333.333334</v>
      </c>
      <c r="NU562">
        <v>10745000000</v>
      </c>
      <c r="NV562">
        <v>4236666666.6666665</v>
      </c>
      <c r="NW562">
        <v>99194666666.666672</v>
      </c>
      <c r="NX562">
        <v>88385333333.333328</v>
      </c>
      <c r="NY562">
        <v>85956000000</v>
      </c>
      <c r="NZ562">
        <v>2429333333.3333335</v>
      </c>
      <c r="OA562">
        <v>10809333333.333334</v>
      </c>
      <c r="OB562">
        <v>103493666666.66667</v>
      </c>
      <c r="OC562">
        <v>54366333333.333336</v>
      </c>
      <c r="OD562">
        <v>30742666666.666668</v>
      </c>
      <c r="OE562">
        <v>23623666666.666668</v>
      </c>
      <c r="OF562">
        <v>49127333333.333336</v>
      </c>
      <c r="OG562">
        <v>19863666666.666668</v>
      </c>
      <c r="OH562">
        <v>759333333.33333337</v>
      </c>
      <c r="OI562">
        <v>18552000000</v>
      </c>
      <c r="OJ562">
        <v>9952333333.333334</v>
      </c>
      <c r="OK562">
        <v>113346000000</v>
      </c>
      <c r="OL562">
        <v>27466666666.666668</v>
      </c>
      <c r="OM562">
        <v>24669666666.666668</v>
      </c>
      <c r="ON562">
        <v>2671000000</v>
      </c>
      <c r="OO562">
        <v>125666666.66666667</v>
      </c>
      <c r="OP562">
        <v>24743666666.666668</v>
      </c>
      <c r="OQ562">
        <v>14983000000</v>
      </c>
      <c r="OR562">
        <v>5711666666.666667</v>
      </c>
      <c r="OS562">
        <v>4049333333.3333335</v>
      </c>
      <c r="OT562">
        <v>26090000000</v>
      </c>
      <c r="OU562">
        <v>16959333333.333334</v>
      </c>
      <c r="OV562">
        <v>9383333333.333334</v>
      </c>
      <c r="OW562">
        <v>-7750333333.333333</v>
      </c>
      <c r="OX562">
        <v>15744000000</v>
      </c>
      <c r="OY562">
        <v>23494333333.333332</v>
      </c>
      <c r="OZ562">
        <v>29735333333.333332</v>
      </c>
      <c r="PA562">
        <v>138674666666.66666</v>
      </c>
      <c r="PB562">
        <v>108939000000</v>
      </c>
    </row>
    <row r="563" spans="1:418" x14ac:dyDescent="0.45">
      <c r="A563" s="71">
        <v>34151</v>
      </c>
      <c r="B563">
        <v>144.5</v>
      </c>
      <c r="C563">
        <v>141.30000000000001</v>
      </c>
      <c r="D563">
        <v>155.9</v>
      </c>
      <c r="E563">
        <v>162.19999999999999</v>
      </c>
      <c r="F563">
        <v>150.4</v>
      </c>
      <c r="H563">
        <v>189.3</v>
      </c>
      <c r="I563">
        <v>189.4</v>
      </c>
      <c r="J563">
        <v>160.69999999999999</v>
      </c>
      <c r="K563">
        <v>160.69999999999999</v>
      </c>
      <c r="L563">
        <v>121.7</v>
      </c>
      <c r="M563">
        <v>112</v>
      </c>
      <c r="N563">
        <v>91.4</v>
      </c>
      <c r="O563">
        <v>88.4</v>
      </c>
      <c r="Q563">
        <v>119.2</v>
      </c>
      <c r="R563">
        <v>127.3</v>
      </c>
      <c r="S563">
        <v>107.4</v>
      </c>
      <c r="U563">
        <v>181.1</v>
      </c>
      <c r="V563">
        <v>222.1</v>
      </c>
      <c r="W563">
        <v>118.7</v>
      </c>
      <c r="AA563">
        <v>122.9</v>
      </c>
      <c r="AH563">
        <v>107</v>
      </c>
      <c r="AL563">
        <v>129.69999999999999</v>
      </c>
      <c r="AP563">
        <v>141.4</v>
      </c>
      <c r="AQ563">
        <v>140.6</v>
      </c>
      <c r="AR563">
        <v>139.6</v>
      </c>
      <c r="AS563">
        <v>156.80000000000001</v>
      </c>
      <c r="AT563">
        <v>157.80000000000001</v>
      </c>
      <c r="AU563">
        <v>132.1</v>
      </c>
      <c r="AV563">
        <v>183.7</v>
      </c>
      <c r="AW563">
        <v>129.19999999999999</v>
      </c>
      <c r="AX563">
        <v>156</v>
      </c>
      <c r="BC563">
        <v>117.6</v>
      </c>
      <c r="BD563">
        <v>157.9</v>
      </c>
      <c r="BE563">
        <v>176</v>
      </c>
      <c r="BG563">
        <v>136</v>
      </c>
      <c r="BH563">
        <v>137</v>
      </c>
      <c r="BI563">
        <v>135.6</v>
      </c>
      <c r="BJ563">
        <v>138.4</v>
      </c>
      <c r="BK563">
        <v>122.8</v>
      </c>
      <c r="BM563">
        <v>132.69999999999999</v>
      </c>
      <c r="BO563">
        <v>111.1</v>
      </c>
      <c r="BQ563">
        <v>138.69999999999999</v>
      </c>
      <c r="BR563">
        <v>145.6</v>
      </c>
      <c r="BS563">
        <v>146.1</v>
      </c>
      <c r="CB563">
        <v>155.19999999999999</v>
      </c>
      <c r="CF563">
        <v>172.5</v>
      </c>
      <c r="CG563">
        <v>120.1</v>
      </c>
      <c r="CH563">
        <v>130.19999999999999</v>
      </c>
      <c r="CJ563">
        <v>129.4</v>
      </c>
      <c r="CL563">
        <v>135.69999999999999</v>
      </c>
      <c r="CM563">
        <v>131.80000000000001</v>
      </c>
      <c r="CO563">
        <v>153.6</v>
      </c>
      <c r="CP563">
        <v>170.3</v>
      </c>
      <c r="CQ563">
        <v>181</v>
      </c>
      <c r="CR563">
        <v>162.30000000000001</v>
      </c>
      <c r="CS563">
        <v>134.5</v>
      </c>
      <c r="CU563">
        <v>182.3</v>
      </c>
      <c r="CW563">
        <v>159.6</v>
      </c>
      <c r="CX563">
        <v>150.1</v>
      </c>
      <c r="CZ563">
        <v>131.1</v>
      </c>
      <c r="DA563">
        <v>164.8</v>
      </c>
      <c r="DG563">
        <v>133.30000000000001</v>
      </c>
      <c r="DI563">
        <v>115</v>
      </c>
      <c r="DK563">
        <v>116</v>
      </c>
      <c r="DQ563">
        <v>130.80000000000001</v>
      </c>
      <c r="DR563">
        <v>133</v>
      </c>
      <c r="DS563">
        <v>120.8</v>
      </c>
      <c r="DV563">
        <v>130.19999999999999</v>
      </c>
      <c r="DX563">
        <v>105.7</v>
      </c>
      <c r="EB563">
        <v>144.30000000000001</v>
      </c>
      <c r="EC563">
        <v>163.1</v>
      </c>
      <c r="EE563">
        <v>136</v>
      </c>
      <c r="EF563">
        <v>147.1</v>
      </c>
      <c r="EI563">
        <v>142.4</v>
      </c>
      <c r="EK563">
        <v>143.4</v>
      </c>
      <c r="EP563">
        <v>149.5</v>
      </c>
      <c r="EQ563">
        <v>141.69999999999999</v>
      </c>
      <c r="ER563">
        <v>142.30000000000001</v>
      </c>
      <c r="ES563">
        <v>143.5</v>
      </c>
      <c r="EV563">
        <v>133.6</v>
      </c>
      <c r="EW563">
        <v>167.8</v>
      </c>
      <c r="EY563">
        <v>132.80000000000001</v>
      </c>
      <c r="EZ563">
        <v>127.2</v>
      </c>
      <c r="FA563">
        <v>129.6</v>
      </c>
      <c r="FB563">
        <v>139.1</v>
      </c>
      <c r="FC563">
        <v>119.5</v>
      </c>
      <c r="FE563">
        <v>125.2</v>
      </c>
      <c r="FF563">
        <v>117</v>
      </c>
      <c r="FG563">
        <v>131.1</v>
      </c>
      <c r="FH563">
        <v>131.1</v>
      </c>
      <c r="FI563">
        <v>123.4</v>
      </c>
      <c r="FJ563">
        <v>134.19999999999999</v>
      </c>
      <c r="FM563">
        <v>131.5</v>
      </c>
      <c r="FO563">
        <v>131.5</v>
      </c>
      <c r="FP563">
        <v>125.4</v>
      </c>
      <c r="FQ563">
        <v>131.5</v>
      </c>
      <c r="FR563">
        <v>120.1</v>
      </c>
      <c r="FS563">
        <v>122.4</v>
      </c>
      <c r="FT563">
        <v>126.7</v>
      </c>
      <c r="FU563">
        <v>144.6</v>
      </c>
      <c r="FV563">
        <v>121.2</v>
      </c>
      <c r="FW563">
        <v>151.19999999999999</v>
      </c>
      <c r="FX563">
        <v>130.1</v>
      </c>
      <c r="FY563">
        <v>127.1</v>
      </c>
      <c r="FZ563">
        <v>92.1</v>
      </c>
      <c r="GA563">
        <v>132.9</v>
      </c>
      <c r="GC563">
        <v>131.6</v>
      </c>
      <c r="GD563">
        <v>136.19999999999999</v>
      </c>
      <c r="GE563">
        <v>131.19999999999999</v>
      </c>
      <c r="GF563">
        <v>136.1</v>
      </c>
      <c r="GH563">
        <v>95.6</v>
      </c>
      <c r="GI563">
        <v>95.2</v>
      </c>
      <c r="GJ563">
        <v>92.6</v>
      </c>
      <c r="GL563">
        <v>98.7</v>
      </c>
      <c r="GN563">
        <v>101.4</v>
      </c>
      <c r="GO563">
        <v>99.9</v>
      </c>
      <c r="GP563">
        <v>146.30000000000001</v>
      </c>
      <c r="GR563">
        <v>217.3</v>
      </c>
      <c r="GU563">
        <v>168.3</v>
      </c>
      <c r="GV563">
        <v>179.6</v>
      </c>
      <c r="GW563">
        <v>152.30000000000001</v>
      </c>
      <c r="GZ563">
        <v>202.2</v>
      </c>
      <c r="HA563">
        <v>195.5</v>
      </c>
      <c r="HB563">
        <v>223.3</v>
      </c>
      <c r="HC563">
        <v>203.8</v>
      </c>
      <c r="HD563">
        <v>185.2</v>
      </c>
      <c r="HE563">
        <v>191.9</v>
      </c>
      <c r="HH563">
        <v>136.4</v>
      </c>
      <c r="HI563">
        <v>21.2</v>
      </c>
      <c r="HL563">
        <v>185.4</v>
      </c>
      <c r="HN563">
        <v>90.6</v>
      </c>
      <c r="HQ563">
        <v>199</v>
      </c>
      <c r="IA563">
        <v>120.2</v>
      </c>
      <c r="IE563">
        <v>134.5</v>
      </c>
      <c r="IH563">
        <v>120.6</v>
      </c>
      <c r="IN563">
        <v>167.1</v>
      </c>
      <c r="IQ563">
        <v>141.6</v>
      </c>
      <c r="IR563">
        <v>156.19999999999999</v>
      </c>
      <c r="IS563">
        <v>85.6</v>
      </c>
      <c r="IT563">
        <v>78.7</v>
      </c>
      <c r="IU563">
        <v>197.7</v>
      </c>
      <c r="IV563">
        <v>226</v>
      </c>
      <c r="IW563">
        <v>234.4</v>
      </c>
      <c r="IX563">
        <v>21.9</v>
      </c>
      <c r="IY563">
        <v>113.6</v>
      </c>
      <c r="JJ563">
        <v>194.9</v>
      </c>
      <c r="JL563">
        <v>14.9</v>
      </c>
      <c r="JP563">
        <v>131.80000000000001</v>
      </c>
      <c r="JQ563">
        <v>177.1</v>
      </c>
      <c r="JR563">
        <v>186.9</v>
      </c>
      <c r="JT563">
        <v>138.30000000000001</v>
      </c>
      <c r="JX563">
        <v>152.30000000000001</v>
      </c>
      <c r="JY563">
        <v>150</v>
      </c>
      <c r="JZ563">
        <v>145.19999999999999</v>
      </c>
      <c r="KA563">
        <v>141.4</v>
      </c>
      <c r="KB563">
        <v>151</v>
      </c>
      <c r="KC563">
        <v>152.1</v>
      </c>
      <c r="KD563">
        <v>141.19999999999999</v>
      </c>
      <c r="KE563">
        <v>141.30000000000001</v>
      </c>
      <c r="KF563">
        <v>425.5</v>
      </c>
      <c r="KG563">
        <v>130.9</v>
      </c>
      <c r="KH563">
        <v>135.1</v>
      </c>
      <c r="KI563">
        <v>141.6</v>
      </c>
      <c r="KJ563">
        <v>126</v>
      </c>
      <c r="KK563">
        <v>125</v>
      </c>
      <c r="KL563">
        <v>135.80000000000001</v>
      </c>
      <c r="KM563">
        <v>128.9</v>
      </c>
      <c r="KN563">
        <v>127.7</v>
      </c>
      <c r="KO563">
        <v>129.4</v>
      </c>
      <c r="KP563">
        <v>130.5</v>
      </c>
      <c r="KQ563">
        <v>153.80000000000001</v>
      </c>
      <c r="KR563">
        <v>165.3</v>
      </c>
      <c r="KT563">
        <v>16651333333.333334</v>
      </c>
      <c r="KU563">
        <v>1495729666666.6667</v>
      </c>
      <c r="KV563">
        <v>549722000000</v>
      </c>
      <c r="KW563">
        <v>185546000000</v>
      </c>
      <c r="KX563">
        <v>75320333333.333328</v>
      </c>
      <c r="KY563">
        <v>46322333333.333336</v>
      </c>
      <c r="KZ563">
        <v>18519666666.666668</v>
      </c>
      <c r="LA563">
        <v>10478000000</v>
      </c>
      <c r="LB563">
        <v>44188666666.666664</v>
      </c>
      <c r="LC563">
        <v>24662666666.666668</v>
      </c>
      <c r="LD563">
        <v>8578333333.333333</v>
      </c>
      <c r="LE563">
        <v>7086666666.666667</v>
      </c>
      <c r="LF563">
        <v>3861333333.3333335</v>
      </c>
      <c r="LG563">
        <v>41586000000</v>
      </c>
      <c r="LH563">
        <v>22509000000</v>
      </c>
      <c r="LI563">
        <v>7926000000</v>
      </c>
      <c r="LJ563">
        <v>6108666666.666667</v>
      </c>
      <c r="LK563">
        <v>4300000000</v>
      </c>
      <c r="LL563">
        <v>742333333.33333337</v>
      </c>
      <c r="LM563">
        <v>24451000000</v>
      </c>
      <c r="LN563">
        <v>11803000000</v>
      </c>
      <c r="LO563">
        <v>6261666666.666667</v>
      </c>
      <c r="LP563">
        <v>2019000000</v>
      </c>
      <c r="LQ563">
        <v>3589000000</v>
      </c>
      <c r="LR563">
        <v>778333333.33333337</v>
      </c>
      <c r="LS563">
        <v>364176000000</v>
      </c>
      <c r="LT563">
        <v>138144666666.66666</v>
      </c>
      <c r="LU563">
        <v>121105666666.66667</v>
      </c>
      <c r="LV563">
        <v>16859000000</v>
      </c>
      <c r="LW563">
        <v>179666666.66666666</v>
      </c>
      <c r="LX563">
        <v>73395000000</v>
      </c>
      <c r="LY563">
        <v>60581333333.333336</v>
      </c>
      <c r="LZ563">
        <v>35607666666.666664</v>
      </c>
      <c r="MA563">
        <v>22154000000</v>
      </c>
      <c r="MB563">
        <v>2819333333.3333335</v>
      </c>
      <c r="MC563">
        <v>12814000000</v>
      </c>
      <c r="MD563">
        <v>41685333333.333336</v>
      </c>
      <c r="ME563">
        <v>37478000000</v>
      </c>
      <c r="MF563">
        <v>4207000000</v>
      </c>
      <c r="MG563">
        <v>110951000000</v>
      </c>
      <c r="MH563">
        <v>24855333333.333332</v>
      </c>
      <c r="MI563">
        <v>20337666666.666668</v>
      </c>
      <c r="MJ563">
        <v>20899333333.333332</v>
      </c>
      <c r="MK563">
        <v>14767000000</v>
      </c>
      <c r="ML563">
        <v>16012333333.333334</v>
      </c>
      <c r="MM563">
        <v>13656333333.333334</v>
      </c>
      <c r="MN563">
        <v>423333333.33333331</v>
      </c>
      <c r="MO563">
        <v>946007666666.66663</v>
      </c>
      <c r="MP563">
        <v>915847000000</v>
      </c>
      <c r="MQ563">
        <v>274119666666.66666</v>
      </c>
      <c r="MR563">
        <v>223337000000</v>
      </c>
      <c r="MS563">
        <v>56540666666.666664</v>
      </c>
      <c r="MT563">
        <v>163843333333.33334</v>
      </c>
      <c r="MU563">
        <v>2728000000</v>
      </c>
      <c r="MV563">
        <v>225000000</v>
      </c>
      <c r="MW563">
        <v>50782666666.666664</v>
      </c>
      <c r="MX563">
        <v>11301666666.666666</v>
      </c>
      <c r="MY563">
        <v>39481000000</v>
      </c>
      <c r="MZ563">
        <v>28519666666.666668</v>
      </c>
      <c r="NA563">
        <v>10961666666.666666</v>
      </c>
      <c r="NB563">
        <v>217602000000</v>
      </c>
      <c r="NC563">
        <v>99671333333.333328</v>
      </c>
      <c r="ND563">
        <v>53969666666.666664</v>
      </c>
      <c r="NE563">
        <v>13259333333.333334</v>
      </c>
      <c r="NF563">
        <v>32442333333.333332</v>
      </c>
      <c r="NG563">
        <v>117930666666.66667</v>
      </c>
      <c r="NH563">
        <v>99135333333.333328</v>
      </c>
      <c r="NI563">
        <v>18795333333.333332</v>
      </c>
      <c r="NJ563">
        <v>49002333333.333336</v>
      </c>
      <c r="NK563">
        <v>33800333333.333332</v>
      </c>
      <c r="NL563">
        <v>25750333333.333332</v>
      </c>
      <c r="NM563">
        <v>8050000000</v>
      </c>
      <c r="NN563">
        <v>15202333333.333334</v>
      </c>
      <c r="NO563">
        <v>5178666666.666667</v>
      </c>
      <c r="NP563">
        <v>9911000000</v>
      </c>
      <c r="NQ563">
        <v>112666666.66666667</v>
      </c>
      <c r="NR563">
        <v>52041333333.333336</v>
      </c>
      <c r="NS563">
        <v>20862000000</v>
      </c>
      <c r="NT563">
        <v>15405000000</v>
      </c>
      <c r="NU563">
        <v>11411000000</v>
      </c>
      <c r="NV563">
        <v>4363000000</v>
      </c>
      <c r="NW563">
        <v>100503666666.66667</v>
      </c>
      <c r="NX563">
        <v>89553666666.666672</v>
      </c>
      <c r="NY563">
        <v>87105333333.333328</v>
      </c>
      <c r="NZ563">
        <v>2448333333.3333335</v>
      </c>
      <c r="OA563">
        <v>10950000000</v>
      </c>
      <c r="OB563">
        <v>106625000000</v>
      </c>
      <c r="OC563">
        <v>56698333333.333336</v>
      </c>
      <c r="OD563">
        <v>31974666666.666668</v>
      </c>
      <c r="OE563">
        <v>24723666666.666668</v>
      </c>
      <c r="OF563">
        <v>49926666666.666664</v>
      </c>
      <c r="OG563">
        <v>19878000000</v>
      </c>
      <c r="OH563">
        <v>785000000</v>
      </c>
      <c r="OI563">
        <v>18931000000</v>
      </c>
      <c r="OJ563">
        <v>10332666666.666666</v>
      </c>
      <c r="OK563">
        <v>115953000000</v>
      </c>
      <c r="OL563">
        <v>28276333333.333332</v>
      </c>
      <c r="OM563">
        <v>25460333333.333332</v>
      </c>
      <c r="ON563">
        <v>2673000000</v>
      </c>
      <c r="OO563">
        <v>142666666.66666666</v>
      </c>
      <c r="OP563">
        <v>25240666666.666668</v>
      </c>
      <c r="OQ563">
        <v>15301666666.666666</v>
      </c>
      <c r="OR563">
        <v>5818333333.333333</v>
      </c>
      <c r="OS563">
        <v>4120666666.6666665</v>
      </c>
      <c r="OT563">
        <v>26357000000</v>
      </c>
      <c r="OU563">
        <v>17218333333.333332</v>
      </c>
      <c r="OV563">
        <v>9551333333.333334</v>
      </c>
      <c r="OW563">
        <v>-7342333333.333333</v>
      </c>
      <c r="OX563">
        <v>16241666666.666666</v>
      </c>
      <c r="OY563">
        <v>23584000000</v>
      </c>
      <c r="OZ563">
        <v>30160666666.666668</v>
      </c>
      <c r="PA563">
        <v>140661666666.66666</v>
      </c>
      <c r="PB563">
        <v>110501000000</v>
      </c>
    </row>
    <row r="564" spans="1:418" x14ac:dyDescent="0.45">
      <c r="A564" s="71">
        <v>34182</v>
      </c>
      <c r="B564">
        <v>144.80000000000001</v>
      </c>
      <c r="C564">
        <v>141.69999999999999</v>
      </c>
      <c r="D564">
        <v>156.19999999999999</v>
      </c>
      <c r="E564">
        <v>162.5</v>
      </c>
      <c r="F564">
        <v>150.80000000000001</v>
      </c>
      <c r="H564">
        <v>189.4</v>
      </c>
      <c r="I564">
        <v>188.8</v>
      </c>
      <c r="J564">
        <v>161.1</v>
      </c>
      <c r="K564">
        <v>161.1</v>
      </c>
      <c r="L564">
        <v>122.1</v>
      </c>
      <c r="M564">
        <v>112.1</v>
      </c>
      <c r="N564">
        <v>90.5</v>
      </c>
      <c r="O564">
        <v>87.2</v>
      </c>
      <c r="Q564">
        <v>119.5</v>
      </c>
      <c r="R564">
        <v>127.2</v>
      </c>
      <c r="S564">
        <v>108.3</v>
      </c>
      <c r="U564">
        <v>182.5</v>
      </c>
      <c r="V564">
        <v>222.6</v>
      </c>
      <c r="W564">
        <v>119.2</v>
      </c>
      <c r="AA564">
        <v>123.4</v>
      </c>
      <c r="AH564">
        <v>108</v>
      </c>
      <c r="AL564">
        <v>129.30000000000001</v>
      </c>
      <c r="AP564">
        <v>141.9</v>
      </c>
      <c r="AQ564">
        <v>141.1</v>
      </c>
      <c r="AR564">
        <v>140.30000000000001</v>
      </c>
      <c r="AS564">
        <v>156.9</v>
      </c>
      <c r="AT564">
        <v>157.9</v>
      </c>
      <c r="AU564">
        <v>131.80000000000001</v>
      </c>
      <c r="AV564">
        <v>183.7</v>
      </c>
      <c r="AW564">
        <v>129.30000000000001</v>
      </c>
      <c r="AX564">
        <v>156.30000000000001</v>
      </c>
      <c r="BC564">
        <v>117.6</v>
      </c>
      <c r="BD564">
        <v>159.30000000000001</v>
      </c>
      <c r="BE564">
        <v>178.3</v>
      </c>
      <c r="BG564">
        <v>136.1</v>
      </c>
      <c r="BH564">
        <v>137.30000000000001</v>
      </c>
      <c r="BI564">
        <v>135.6</v>
      </c>
      <c r="BJ564">
        <v>138.30000000000001</v>
      </c>
      <c r="BK564">
        <v>123.5</v>
      </c>
      <c r="BM564">
        <v>132.1</v>
      </c>
      <c r="BO564">
        <v>112.1</v>
      </c>
      <c r="BQ564">
        <v>138.5</v>
      </c>
      <c r="BR564">
        <v>146</v>
      </c>
      <c r="BS564">
        <v>144.9</v>
      </c>
      <c r="CB564">
        <v>155.6</v>
      </c>
      <c r="CF564">
        <v>172.9</v>
      </c>
      <c r="CG564">
        <v>116.7</v>
      </c>
      <c r="CH564">
        <v>130.5</v>
      </c>
      <c r="CJ564">
        <v>129.69999999999999</v>
      </c>
      <c r="CL564">
        <v>136.30000000000001</v>
      </c>
      <c r="CM564">
        <v>131.30000000000001</v>
      </c>
      <c r="CO564">
        <v>157.6</v>
      </c>
      <c r="CP564">
        <v>176.6</v>
      </c>
      <c r="CQ564">
        <v>187.8</v>
      </c>
      <c r="CR564">
        <v>170.1</v>
      </c>
      <c r="CS564">
        <v>131.30000000000001</v>
      </c>
      <c r="CU564">
        <v>191.1</v>
      </c>
      <c r="CW564">
        <v>165.4</v>
      </c>
      <c r="CX564">
        <v>151.69999999999999</v>
      </c>
      <c r="CZ564">
        <v>134.19999999999999</v>
      </c>
      <c r="DA564">
        <v>169.4</v>
      </c>
      <c r="DG564">
        <v>133.69999999999999</v>
      </c>
      <c r="DI564">
        <v>114.6</v>
      </c>
      <c r="DK564">
        <v>115.7</v>
      </c>
      <c r="DQ564">
        <v>130.6</v>
      </c>
      <c r="DR564">
        <v>133.5</v>
      </c>
      <c r="DS564">
        <v>121.8</v>
      </c>
      <c r="DV564">
        <v>130.19999999999999</v>
      </c>
      <c r="DX564">
        <v>105.7</v>
      </c>
      <c r="EB564">
        <v>144</v>
      </c>
      <c r="EC564">
        <v>163.5</v>
      </c>
      <c r="EE564">
        <v>136.5</v>
      </c>
      <c r="EF564">
        <v>147.19999999999999</v>
      </c>
      <c r="EI564">
        <v>141.9</v>
      </c>
      <c r="EK564">
        <v>143.6</v>
      </c>
      <c r="EP564">
        <v>149.80000000000001</v>
      </c>
      <c r="EQ564">
        <v>142</v>
      </c>
      <c r="ER564">
        <v>142.80000000000001</v>
      </c>
      <c r="ES564">
        <v>143.30000000000001</v>
      </c>
      <c r="EV564">
        <v>133.69999999999999</v>
      </c>
      <c r="EW564">
        <v>168.2</v>
      </c>
      <c r="EY564">
        <v>134</v>
      </c>
      <c r="EZ564">
        <v>127.7</v>
      </c>
      <c r="FA564">
        <v>129.6</v>
      </c>
      <c r="FB564">
        <v>137.5</v>
      </c>
      <c r="FC564">
        <v>118.5</v>
      </c>
      <c r="FE564">
        <v>126.3</v>
      </c>
      <c r="FF564">
        <v>118.8</v>
      </c>
      <c r="FG564">
        <v>133.69999999999999</v>
      </c>
      <c r="FH564">
        <v>134</v>
      </c>
      <c r="FI564">
        <v>123.1</v>
      </c>
      <c r="FJ564">
        <v>135.4</v>
      </c>
      <c r="FM564">
        <v>132.1</v>
      </c>
      <c r="FO564">
        <v>132.1</v>
      </c>
      <c r="FP564">
        <v>125</v>
      </c>
      <c r="FQ564">
        <v>131.4</v>
      </c>
      <c r="FR564">
        <v>121.8</v>
      </c>
      <c r="FS564">
        <v>121.6</v>
      </c>
      <c r="FT564">
        <v>128.4</v>
      </c>
      <c r="FU564">
        <v>145.1</v>
      </c>
      <c r="FV564">
        <v>120.5</v>
      </c>
      <c r="FW564">
        <v>152</v>
      </c>
      <c r="FX564">
        <v>130.5</v>
      </c>
      <c r="FY564">
        <v>127.4</v>
      </c>
      <c r="FZ564">
        <v>92.6</v>
      </c>
      <c r="GA564">
        <v>133.4</v>
      </c>
      <c r="GC564">
        <v>132</v>
      </c>
      <c r="GD564">
        <v>136.9</v>
      </c>
      <c r="GE564">
        <v>133.19999999999999</v>
      </c>
      <c r="GF564">
        <v>137.5</v>
      </c>
      <c r="GH564">
        <v>95.3</v>
      </c>
      <c r="GI564">
        <v>95</v>
      </c>
      <c r="GJ564">
        <v>92.2</v>
      </c>
      <c r="GL564">
        <v>98.6</v>
      </c>
      <c r="GN564">
        <v>101</v>
      </c>
      <c r="GO564">
        <v>99.3</v>
      </c>
      <c r="GP564">
        <v>146.30000000000001</v>
      </c>
      <c r="GR564">
        <v>219</v>
      </c>
      <c r="GU564">
        <v>170.2</v>
      </c>
      <c r="GV564">
        <v>179.8</v>
      </c>
      <c r="GW564">
        <v>152.80000000000001</v>
      </c>
      <c r="GZ564">
        <v>202.8</v>
      </c>
      <c r="HA564">
        <v>196.1</v>
      </c>
      <c r="HB564">
        <v>224.1</v>
      </c>
      <c r="HC564">
        <v>204.4</v>
      </c>
      <c r="HD564">
        <v>185.8</v>
      </c>
      <c r="HE564">
        <v>192.7</v>
      </c>
      <c r="HH564">
        <v>136.69999999999999</v>
      </c>
      <c r="HI564">
        <v>21.3</v>
      </c>
      <c r="HL564">
        <v>185.8</v>
      </c>
      <c r="HN564">
        <v>90.9</v>
      </c>
      <c r="HQ564">
        <v>200.7</v>
      </c>
      <c r="IA564">
        <v>120.4</v>
      </c>
      <c r="IE564">
        <v>133.5</v>
      </c>
      <c r="IH564">
        <v>120.7</v>
      </c>
      <c r="IN564">
        <v>168</v>
      </c>
      <c r="IQ564">
        <v>141.9</v>
      </c>
      <c r="IR564">
        <v>157</v>
      </c>
      <c r="IS564">
        <v>86</v>
      </c>
      <c r="IT564">
        <v>79.099999999999994</v>
      </c>
      <c r="IU564">
        <v>201</v>
      </c>
      <c r="IV564">
        <v>227</v>
      </c>
      <c r="IW564">
        <v>235</v>
      </c>
      <c r="IX564">
        <v>22</v>
      </c>
      <c r="IY564">
        <v>114.3</v>
      </c>
      <c r="JJ564">
        <v>193.8</v>
      </c>
      <c r="JL564">
        <v>14.3</v>
      </c>
      <c r="JP564">
        <v>130.30000000000001</v>
      </c>
      <c r="JQ564">
        <v>177.8</v>
      </c>
      <c r="JR564">
        <v>187.5</v>
      </c>
      <c r="JT564">
        <v>139.1</v>
      </c>
      <c r="JX564">
        <v>152.80000000000001</v>
      </c>
      <c r="JY564">
        <v>150.5</v>
      </c>
      <c r="JZ564">
        <v>145.5</v>
      </c>
      <c r="KA564">
        <v>141.80000000000001</v>
      </c>
      <c r="KB564">
        <v>151.4</v>
      </c>
      <c r="KC564">
        <v>152.6</v>
      </c>
      <c r="KD564">
        <v>141.6</v>
      </c>
      <c r="KE564">
        <v>141.69999999999999</v>
      </c>
      <c r="KF564">
        <v>425.5</v>
      </c>
      <c r="KG564">
        <v>132.4</v>
      </c>
      <c r="KH564">
        <v>135.69999999999999</v>
      </c>
      <c r="KI564">
        <v>142.4</v>
      </c>
      <c r="KJ564">
        <v>126.2</v>
      </c>
      <c r="KK564">
        <v>125.2</v>
      </c>
      <c r="KL564">
        <v>136.1</v>
      </c>
      <c r="KM564">
        <v>128.69999999999999</v>
      </c>
      <c r="KN564">
        <v>127.4</v>
      </c>
      <c r="KO564">
        <v>128.69999999999999</v>
      </c>
      <c r="KP564">
        <v>129.9</v>
      </c>
      <c r="KQ564">
        <v>154.30000000000001</v>
      </c>
      <c r="KR564">
        <v>165.8</v>
      </c>
      <c r="KT564">
        <v>16651333333.333334</v>
      </c>
      <c r="KU564">
        <v>1495729666666.6667</v>
      </c>
      <c r="KV564">
        <v>549722000000</v>
      </c>
      <c r="KW564">
        <v>185546000000</v>
      </c>
      <c r="KX564">
        <v>75320333333.333328</v>
      </c>
      <c r="KY564">
        <v>46322333333.333336</v>
      </c>
      <c r="KZ564">
        <v>18519666666.666668</v>
      </c>
      <c r="LA564">
        <v>10478000000</v>
      </c>
      <c r="LB564">
        <v>44188666666.666664</v>
      </c>
      <c r="LC564">
        <v>24662666666.666668</v>
      </c>
      <c r="LD564">
        <v>8578333333.333333</v>
      </c>
      <c r="LE564">
        <v>7086666666.666667</v>
      </c>
      <c r="LF564">
        <v>3861333333.3333335</v>
      </c>
      <c r="LG564">
        <v>41586000000</v>
      </c>
      <c r="LH564">
        <v>22509000000</v>
      </c>
      <c r="LI564">
        <v>7926000000</v>
      </c>
      <c r="LJ564">
        <v>6108666666.666667</v>
      </c>
      <c r="LK564">
        <v>4300000000</v>
      </c>
      <c r="LL564">
        <v>742333333.33333337</v>
      </c>
      <c r="LM564">
        <v>24451000000</v>
      </c>
      <c r="LN564">
        <v>11803000000</v>
      </c>
      <c r="LO564">
        <v>6261666666.666667</v>
      </c>
      <c r="LP564">
        <v>2019000000</v>
      </c>
      <c r="LQ564">
        <v>3589000000</v>
      </c>
      <c r="LR564">
        <v>778333333.33333337</v>
      </c>
      <c r="LS564">
        <v>364176000000</v>
      </c>
      <c r="LT564">
        <v>138144666666.66666</v>
      </c>
      <c r="LU564">
        <v>121105666666.66667</v>
      </c>
      <c r="LV564">
        <v>16859000000</v>
      </c>
      <c r="LW564">
        <v>179666666.66666666</v>
      </c>
      <c r="LX564">
        <v>73395000000</v>
      </c>
      <c r="LY564">
        <v>60581333333.333336</v>
      </c>
      <c r="LZ564">
        <v>35607666666.666664</v>
      </c>
      <c r="MA564">
        <v>22154000000</v>
      </c>
      <c r="MB564">
        <v>2819333333.3333335</v>
      </c>
      <c r="MC564">
        <v>12814000000</v>
      </c>
      <c r="MD564">
        <v>41685333333.333336</v>
      </c>
      <c r="ME564">
        <v>37478000000</v>
      </c>
      <c r="MF564">
        <v>4207000000</v>
      </c>
      <c r="MG564">
        <v>110951000000</v>
      </c>
      <c r="MH564">
        <v>24855333333.333332</v>
      </c>
      <c r="MI564">
        <v>20337666666.666668</v>
      </c>
      <c r="MJ564">
        <v>20899333333.333332</v>
      </c>
      <c r="MK564">
        <v>14767000000</v>
      </c>
      <c r="ML564">
        <v>16012333333.333334</v>
      </c>
      <c r="MM564">
        <v>13656333333.333334</v>
      </c>
      <c r="MN564">
        <v>423333333.33333331</v>
      </c>
      <c r="MO564">
        <v>946007666666.66663</v>
      </c>
      <c r="MP564">
        <v>915847000000</v>
      </c>
      <c r="MQ564">
        <v>274119666666.66666</v>
      </c>
      <c r="MR564">
        <v>223337000000</v>
      </c>
      <c r="MS564">
        <v>56540666666.666664</v>
      </c>
      <c r="MT564">
        <v>163843333333.33334</v>
      </c>
      <c r="MU564">
        <v>2728000000</v>
      </c>
      <c r="MV564">
        <v>225000000</v>
      </c>
      <c r="MW564">
        <v>50782666666.666664</v>
      </c>
      <c r="MX564">
        <v>11301666666.666666</v>
      </c>
      <c r="MY564">
        <v>39481000000</v>
      </c>
      <c r="MZ564">
        <v>28519666666.666668</v>
      </c>
      <c r="NA564">
        <v>10961666666.666666</v>
      </c>
      <c r="NB564">
        <v>217602000000</v>
      </c>
      <c r="NC564">
        <v>99671333333.333328</v>
      </c>
      <c r="ND564">
        <v>53969666666.666664</v>
      </c>
      <c r="NE564">
        <v>13259333333.333334</v>
      </c>
      <c r="NF564">
        <v>32442333333.333332</v>
      </c>
      <c r="NG564">
        <v>117930666666.66667</v>
      </c>
      <c r="NH564">
        <v>99135333333.333328</v>
      </c>
      <c r="NI564">
        <v>18795333333.333332</v>
      </c>
      <c r="NJ564">
        <v>49002333333.333336</v>
      </c>
      <c r="NK564">
        <v>33800333333.333332</v>
      </c>
      <c r="NL564">
        <v>25750333333.333332</v>
      </c>
      <c r="NM564">
        <v>8050000000</v>
      </c>
      <c r="NN564">
        <v>15202333333.333334</v>
      </c>
      <c r="NO564">
        <v>5178666666.666667</v>
      </c>
      <c r="NP564">
        <v>9911000000</v>
      </c>
      <c r="NQ564">
        <v>112666666.66666667</v>
      </c>
      <c r="NR564">
        <v>52041333333.333336</v>
      </c>
      <c r="NS564">
        <v>20862000000</v>
      </c>
      <c r="NT564">
        <v>15405000000</v>
      </c>
      <c r="NU564">
        <v>11411000000</v>
      </c>
      <c r="NV564">
        <v>4363000000</v>
      </c>
      <c r="NW564">
        <v>100503666666.66667</v>
      </c>
      <c r="NX564">
        <v>89553666666.666672</v>
      </c>
      <c r="NY564">
        <v>87105333333.333328</v>
      </c>
      <c r="NZ564">
        <v>2448333333.3333335</v>
      </c>
      <c r="OA564">
        <v>10950000000</v>
      </c>
      <c r="OB564">
        <v>106625000000</v>
      </c>
      <c r="OC564">
        <v>56698333333.333336</v>
      </c>
      <c r="OD564">
        <v>31974666666.666668</v>
      </c>
      <c r="OE564">
        <v>24723666666.666668</v>
      </c>
      <c r="OF564">
        <v>49926666666.666664</v>
      </c>
      <c r="OG564">
        <v>19878000000</v>
      </c>
      <c r="OH564">
        <v>785000000</v>
      </c>
      <c r="OI564">
        <v>18931000000</v>
      </c>
      <c r="OJ564">
        <v>10332666666.666666</v>
      </c>
      <c r="OK564">
        <v>115953000000</v>
      </c>
      <c r="OL564">
        <v>28276333333.333332</v>
      </c>
      <c r="OM564">
        <v>25460333333.333332</v>
      </c>
      <c r="ON564">
        <v>2673000000</v>
      </c>
      <c r="OO564">
        <v>142666666.66666666</v>
      </c>
      <c r="OP564">
        <v>25240666666.666668</v>
      </c>
      <c r="OQ564">
        <v>15301666666.666666</v>
      </c>
      <c r="OR564">
        <v>5818333333.333333</v>
      </c>
      <c r="OS564">
        <v>4120666666.6666665</v>
      </c>
      <c r="OT564">
        <v>26357000000</v>
      </c>
      <c r="OU564">
        <v>17218333333.333332</v>
      </c>
      <c r="OV564">
        <v>9551333333.333334</v>
      </c>
      <c r="OW564">
        <v>-7342333333.333333</v>
      </c>
      <c r="OX564">
        <v>16241666666.666666</v>
      </c>
      <c r="OY564">
        <v>23584000000</v>
      </c>
      <c r="OZ564">
        <v>30160666666.666668</v>
      </c>
      <c r="PA564">
        <v>140661666666.66666</v>
      </c>
      <c r="PB564">
        <v>110501000000</v>
      </c>
    </row>
    <row r="565" spans="1:418" x14ac:dyDescent="0.45">
      <c r="A565" s="71">
        <v>34213</v>
      </c>
      <c r="B565">
        <v>145</v>
      </c>
      <c r="C565">
        <v>142</v>
      </c>
      <c r="D565">
        <v>156.5</v>
      </c>
      <c r="E565">
        <v>162.9</v>
      </c>
      <c r="F565">
        <v>151</v>
      </c>
      <c r="H565">
        <v>189.8</v>
      </c>
      <c r="I565">
        <v>190.3</v>
      </c>
      <c r="J565">
        <v>161.4</v>
      </c>
      <c r="K565">
        <v>161.4</v>
      </c>
      <c r="L565">
        <v>122.5</v>
      </c>
      <c r="M565">
        <v>112.3</v>
      </c>
      <c r="N565">
        <v>89.9</v>
      </c>
      <c r="O565">
        <v>86.8</v>
      </c>
      <c r="Q565">
        <v>119.9</v>
      </c>
      <c r="R565">
        <v>127.5</v>
      </c>
      <c r="S565">
        <v>108.9</v>
      </c>
      <c r="U565">
        <v>183.4</v>
      </c>
      <c r="V565">
        <v>223.5</v>
      </c>
      <c r="W565">
        <v>119.6</v>
      </c>
      <c r="AA565">
        <v>124.1</v>
      </c>
      <c r="AH565">
        <v>108.6</v>
      </c>
      <c r="AL565">
        <v>130.80000000000001</v>
      </c>
      <c r="AP565">
        <v>142.1</v>
      </c>
      <c r="AQ565">
        <v>141.4</v>
      </c>
      <c r="AR565">
        <v>140.6</v>
      </c>
      <c r="AS565">
        <v>157.80000000000001</v>
      </c>
      <c r="AT565">
        <v>158.9</v>
      </c>
      <c r="AU565">
        <v>131.69999999999999</v>
      </c>
      <c r="AV565">
        <v>185.7</v>
      </c>
      <c r="AW565">
        <v>129.9</v>
      </c>
      <c r="AX565">
        <v>157</v>
      </c>
      <c r="BC565">
        <v>117.6</v>
      </c>
      <c r="BD565">
        <v>158.6</v>
      </c>
      <c r="BE565">
        <v>179</v>
      </c>
      <c r="BG565">
        <v>136</v>
      </c>
      <c r="BH565">
        <v>137.4</v>
      </c>
      <c r="BI565">
        <v>135.5</v>
      </c>
      <c r="BJ565">
        <v>138</v>
      </c>
      <c r="BK565">
        <v>122.2</v>
      </c>
      <c r="BM565">
        <v>132.80000000000001</v>
      </c>
      <c r="BO565">
        <v>113.4</v>
      </c>
      <c r="BQ565">
        <v>138</v>
      </c>
      <c r="BR565">
        <v>146.1</v>
      </c>
      <c r="BS565">
        <v>146.19999999999999</v>
      </c>
      <c r="CB565">
        <v>156.4</v>
      </c>
      <c r="CF565">
        <v>173.9</v>
      </c>
      <c r="CG565">
        <v>114</v>
      </c>
      <c r="CH565">
        <v>129.6</v>
      </c>
      <c r="CJ565">
        <v>128.9</v>
      </c>
      <c r="CL565">
        <v>134.6</v>
      </c>
      <c r="CM565">
        <v>131.1</v>
      </c>
      <c r="CO565">
        <v>159.80000000000001</v>
      </c>
      <c r="CP565">
        <v>179.9</v>
      </c>
      <c r="CQ565">
        <v>190.7</v>
      </c>
      <c r="CR565">
        <v>177.9</v>
      </c>
      <c r="CS565">
        <v>127</v>
      </c>
      <c r="CU565">
        <v>206.3</v>
      </c>
      <c r="CW565">
        <v>169.2</v>
      </c>
      <c r="CX565">
        <v>154.6</v>
      </c>
      <c r="CZ565">
        <v>164.8</v>
      </c>
      <c r="DA565">
        <v>169.1</v>
      </c>
      <c r="DG565">
        <v>134.6</v>
      </c>
      <c r="DI565">
        <v>114</v>
      </c>
      <c r="DK565">
        <v>114.6</v>
      </c>
      <c r="DQ565">
        <v>130.5</v>
      </c>
      <c r="DR565">
        <v>133.30000000000001</v>
      </c>
      <c r="DS565">
        <v>122.1</v>
      </c>
      <c r="DV565">
        <v>130.19999999999999</v>
      </c>
      <c r="DX565">
        <v>105.7</v>
      </c>
      <c r="EB565">
        <v>144.30000000000001</v>
      </c>
      <c r="EC565">
        <v>163.9</v>
      </c>
      <c r="EE565">
        <v>136</v>
      </c>
      <c r="EF565">
        <v>147.4</v>
      </c>
      <c r="EI565">
        <v>142.30000000000001</v>
      </c>
      <c r="EK565">
        <v>143.80000000000001</v>
      </c>
      <c r="EP565">
        <v>150</v>
      </c>
      <c r="EQ565">
        <v>142.30000000000001</v>
      </c>
      <c r="ER565">
        <v>143.1</v>
      </c>
      <c r="ES565">
        <v>143.5</v>
      </c>
      <c r="EV565">
        <v>134.30000000000001</v>
      </c>
      <c r="EW565">
        <v>168.3</v>
      </c>
      <c r="EY565">
        <v>133.69999999999999</v>
      </c>
      <c r="EZ565">
        <v>127.2</v>
      </c>
      <c r="FA565">
        <v>129.1</v>
      </c>
      <c r="FB565">
        <v>136.5</v>
      </c>
      <c r="FC565">
        <v>117.9</v>
      </c>
      <c r="FE565">
        <v>126.4</v>
      </c>
      <c r="FF565">
        <v>118.6</v>
      </c>
      <c r="FG565">
        <v>132.6</v>
      </c>
      <c r="FH565">
        <v>132.6</v>
      </c>
      <c r="FI565">
        <v>121.8</v>
      </c>
      <c r="FJ565">
        <v>132.4</v>
      </c>
      <c r="FM565">
        <v>132.5</v>
      </c>
      <c r="FO565">
        <v>132.5</v>
      </c>
      <c r="FP565">
        <v>126.1</v>
      </c>
      <c r="FQ565">
        <v>133.4</v>
      </c>
      <c r="FR565">
        <v>123.8</v>
      </c>
      <c r="FS565">
        <v>121.4</v>
      </c>
      <c r="FT565">
        <v>126.5</v>
      </c>
      <c r="FU565">
        <v>147.1</v>
      </c>
      <c r="FV565">
        <v>121</v>
      </c>
      <c r="FW565">
        <v>154.6</v>
      </c>
      <c r="FX565">
        <v>130.4</v>
      </c>
      <c r="FY565">
        <v>127.3</v>
      </c>
      <c r="FZ565">
        <v>92.9</v>
      </c>
      <c r="GA565">
        <v>133.6</v>
      </c>
      <c r="GC565">
        <v>132.19999999999999</v>
      </c>
      <c r="GD565">
        <v>137.19999999999999</v>
      </c>
      <c r="GE565">
        <v>134.69999999999999</v>
      </c>
      <c r="GF565">
        <v>138.69999999999999</v>
      </c>
      <c r="GH565">
        <v>94.2</v>
      </c>
      <c r="GI565">
        <v>93.9</v>
      </c>
      <c r="GJ565">
        <v>91.1</v>
      </c>
      <c r="GL565">
        <v>97.5</v>
      </c>
      <c r="GN565">
        <v>101.2</v>
      </c>
      <c r="GO565">
        <v>99.5</v>
      </c>
      <c r="GP565">
        <v>146.6</v>
      </c>
      <c r="GR565">
        <v>219.2</v>
      </c>
      <c r="GU565">
        <v>169.7</v>
      </c>
      <c r="GV565">
        <v>180.8</v>
      </c>
      <c r="GW565">
        <v>150.4</v>
      </c>
      <c r="GZ565">
        <v>203.6</v>
      </c>
      <c r="HA565">
        <v>196.4</v>
      </c>
      <c r="HB565">
        <v>224.9</v>
      </c>
      <c r="HC565">
        <v>205.3</v>
      </c>
      <c r="HD565">
        <v>186.4</v>
      </c>
      <c r="HE565">
        <v>193.4</v>
      </c>
      <c r="HH565">
        <v>136.9</v>
      </c>
      <c r="HI565">
        <v>21.4</v>
      </c>
      <c r="HL565">
        <v>186.6</v>
      </c>
      <c r="HN565">
        <v>91.3</v>
      </c>
      <c r="HQ565">
        <v>201.8</v>
      </c>
      <c r="IA565">
        <v>120.5</v>
      </c>
      <c r="IE565">
        <v>133.80000000000001</v>
      </c>
      <c r="IH565">
        <v>121.4</v>
      </c>
      <c r="IN565">
        <v>168.6</v>
      </c>
      <c r="IQ565">
        <v>142.5</v>
      </c>
      <c r="IR565">
        <v>157.19999999999999</v>
      </c>
      <c r="IS565">
        <v>86.3</v>
      </c>
      <c r="IT565">
        <v>79.5</v>
      </c>
      <c r="IU565">
        <v>198.1</v>
      </c>
      <c r="IV565">
        <v>228.5</v>
      </c>
      <c r="IW565">
        <v>236.9</v>
      </c>
      <c r="IX565">
        <v>22</v>
      </c>
      <c r="IY565">
        <v>114.8</v>
      </c>
      <c r="JJ565">
        <v>191.9</v>
      </c>
      <c r="JL565">
        <v>13.6</v>
      </c>
      <c r="JP565">
        <v>130.9</v>
      </c>
      <c r="JQ565">
        <v>178.9</v>
      </c>
      <c r="JR565">
        <v>188.1</v>
      </c>
      <c r="JT565">
        <v>139.6</v>
      </c>
      <c r="JX565">
        <v>152.9</v>
      </c>
      <c r="JY565">
        <v>150.69999999999999</v>
      </c>
      <c r="JZ565">
        <v>145.6</v>
      </c>
      <c r="KA565">
        <v>141.80000000000001</v>
      </c>
      <c r="KB565">
        <v>151.5</v>
      </c>
      <c r="KC565">
        <v>152.6</v>
      </c>
      <c r="KD565">
        <v>141.69999999999999</v>
      </c>
      <c r="KE565">
        <v>141.80000000000001</v>
      </c>
      <c r="KF565">
        <v>425.5</v>
      </c>
      <c r="KG565">
        <v>131.9</v>
      </c>
      <c r="KH565">
        <v>136.30000000000001</v>
      </c>
      <c r="KI565">
        <v>142.6</v>
      </c>
      <c r="KJ565">
        <v>125.7</v>
      </c>
      <c r="KK565">
        <v>124.7</v>
      </c>
      <c r="KL565">
        <v>135.6</v>
      </c>
      <c r="KM565">
        <v>127.9</v>
      </c>
      <c r="KN565">
        <v>126.5</v>
      </c>
      <c r="KO565">
        <v>127.1</v>
      </c>
      <c r="KP565">
        <v>128.6</v>
      </c>
      <c r="KQ565">
        <v>154.69999999999999</v>
      </c>
      <c r="KR565">
        <v>166.5</v>
      </c>
      <c r="KT565">
        <v>16651333333.333334</v>
      </c>
      <c r="KU565">
        <v>1495729666666.6667</v>
      </c>
      <c r="KV565">
        <v>549722000000</v>
      </c>
      <c r="KW565">
        <v>185546000000</v>
      </c>
      <c r="KX565">
        <v>75320333333.333328</v>
      </c>
      <c r="KY565">
        <v>46322333333.333336</v>
      </c>
      <c r="KZ565">
        <v>18519666666.666668</v>
      </c>
      <c r="LA565">
        <v>10478000000</v>
      </c>
      <c r="LB565">
        <v>44188666666.666664</v>
      </c>
      <c r="LC565">
        <v>24662666666.666668</v>
      </c>
      <c r="LD565">
        <v>8578333333.333333</v>
      </c>
      <c r="LE565">
        <v>7086666666.666667</v>
      </c>
      <c r="LF565">
        <v>3861333333.3333335</v>
      </c>
      <c r="LG565">
        <v>41586000000</v>
      </c>
      <c r="LH565">
        <v>22509000000</v>
      </c>
      <c r="LI565">
        <v>7926000000</v>
      </c>
      <c r="LJ565">
        <v>6108666666.666667</v>
      </c>
      <c r="LK565">
        <v>4300000000</v>
      </c>
      <c r="LL565">
        <v>742333333.33333337</v>
      </c>
      <c r="LM565">
        <v>24451000000</v>
      </c>
      <c r="LN565">
        <v>11803000000</v>
      </c>
      <c r="LO565">
        <v>6261666666.666667</v>
      </c>
      <c r="LP565">
        <v>2019000000</v>
      </c>
      <c r="LQ565">
        <v>3589000000</v>
      </c>
      <c r="LR565">
        <v>778333333.33333337</v>
      </c>
      <c r="LS565">
        <v>364176000000</v>
      </c>
      <c r="LT565">
        <v>138144666666.66666</v>
      </c>
      <c r="LU565">
        <v>121105666666.66667</v>
      </c>
      <c r="LV565">
        <v>16859000000</v>
      </c>
      <c r="LW565">
        <v>179666666.66666666</v>
      </c>
      <c r="LX565">
        <v>73395000000</v>
      </c>
      <c r="LY565">
        <v>60581333333.333336</v>
      </c>
      <c r="LZ565">
        <v>35607666666.666664</v>
      </c>
      <c r="MA565">
        <v>22154000000</v>
      </c>
      <c r="MB565">
        <v>2819333333.3333335</v>
      </c>
      <c r="MC565">
        <v>12814000000</v>
      </c>
      <c r="MD565">
        <v>41685333333.333336</v>
      </c>
      <c r="ME565">
        <v>37478000000</v>
      </c>
      <c r="MF565">
        <v>4207000000</v>
      </c>
      <c r="MG565">
        <v>110951000000</v>
      </c>
      <c r="MH565">
        <v>24855333333.333332</v>
      </c>
      <c r="MI565">
        <v>20337666666.666668</v>
      </c>
      <c r="MJ565">
        <v>20899333333.333332</v>
      </c>
      <c r="MK565">
        <v>14767000000</v>
      </c>
      <c r="ML565">
        <v>16012333333.333334</v>
      </c>
      <c r="MM565">
        <v>13656333333.333334</v>
      </c>
      <c r="MN565">
        <v>423333333.33333331</v>
      </c>
      <c r="MO565">
        <v>946007666666.66663</v>
      </c>
      <c r="MP565">
        <v>915847000000</v>
      </c>
      <c r="MQ565">
        <v>274119666666.66666</v>
      </c>
      <c r="MR565">
        <v>223337000000</v>
      </c>
      <c r="MS565">
        <v>56540666666.666664</v>
      </c>
      <c r="MT565">
        <v>163843333333.33334</v>
      </c>
      <c r="MU565">
        <v>2728000000</v>
      </c>
      <c r="MV565">
        <v>225000000</v>
      </c>
      <c r="MW565">
        <v>50782666666.666664</v>
      </c>
      <c r="MX565">
        <v>11301666666.666666</v>
      </c>
      <c r="MY565">
        <v>39481000000</v>
      </c>
      <c r="MZ565">
        <v>28519666666.666668</v>
      </c>
      <c r="NA565">
        <v>10961666666.666666</v>
      </c>
      <c r="NB565">
        <v>217602000000</v>
      </c>
      <c r="NC565">
        <v>99671333333.333328</v>
      </c>
      <c r="ND565">
        <v>53969666666.666664</v>
      </c>
      <c r="NE565">
        <v>13259333333.333334</v>
      </c>
      <c r="NF565">
        <v>32442333333.333332</v>
      </c>
      <c r="NG565">
        <v>117930666666.66667</v>
      </c>
      <c r="NH565">
        <v>99135333333.333328</v>
      </c>
      <c r="NI565">
        <v>18795333333.333332</v>
      </c>
      <c r="NJ565">
        <v>49002333333.333336</v>
      </c>
      <c r="NK565">
        <v>33800333333.333332</v>
      </c>
      <c r="NL565">
        <v>25750333333.333332</v>
      </c>
      <c r="NM565">
        <v>8050000000</v>
      </c>
      <c r="NN565">
        <v>15202333333.333334</v>
      </c>
      <c r="NO565">
        <v>5178666666.666667</v>
      </c>
      <c r="NP565">
        <v>9911000000</v>
      </c>
      <c r="NQ565">
        <v>112666666.66666667</v>
      </c>
      <c r="NR565">
        <v>52041333333.333336</v>
      </c>
      <c r="NS565">
        <v>20862000000</v>
      </c>
      <c r="NT565">
        <v>15405000000</v>
      </c>
      <c r="NU565">
        <v>11411000000</v>
      </c>
      <c r="NV565">
        <v>4363000000</v>
      </c>
      <c r="NW565">
        <v>100503666666.66667</v>
      </c>
      <c r="NX565">
        <v>89553666666.666672</v>
      </c>
      <c r="NY565">
        <v>87105333333.333328</v>
      </c>
      <c r="NZ565">
        <v>2448333333.3333335</v>
      </c>
      <c r="OA565">
        <v>10950000000</v>
      </c>
      <c r="OB565">
        <v>106625000000</v>
      </c>
      <c r="OC565">
        <v>56698333333.333336</v>
      </c>
      <c r="OD565">
        <v>31974666666.666668</v>
      </c>
      <c r="OE565">
        <v>24723666666.666668</v>
      </c>
      <c r="OF565">
        <v>49926666666.666664</v>
      </c>
      <c r="OG565">
        <v>19878000000</v>
      </c>
      <c r="OH565">
        <v>785000000</v>
      </c>
      <c r="OI565">
        <v>18931000000</v>
      </c>
      <c r="OJ565">
        <v>10332666666.666666</v>
      </c>
      <c r="OK565">
        <v>115953000000</v>
      </c>
      <c r="OL565">
        <v>28276333333.333332</v>
      </c>
      <c r="OM565">
        <v>25460333333.333332</v>
      </c>
      <c r="ON565">
        <v>2673000000</v>
      </c>
      <c r="OO565">
        <v>142666666.66666666</v>
      </c>
      <c r="OP565">
        <v>25240666666.666668</v>
      </c>
      <c r="OQ565">
        <v>15301666666.666666</v>
      </c>
      <c r="OR565">
        <v>5818333333.333333</v>
      </c>
      <c r="OS565">
        <v>4120666666.6666665</v>
      </c>
      <c r="OT565">
        <v>26357000000</v>
      </c>
      <c r="OU565">
        <v>17218333333.333332</v>
      </c>
      <c r="OV565">
        <v>9551333333.333334</v>
      </c>
      <c r="OW565">
        <v>-7342333333.333333</v>
      </c>
      <c r="OX565">
        <v>16241666666.666666</v>
      </c>
      <c r="OY565">
        <v>23584000000</v>
      </c>
      <c r="OZ565">
        <v>30160666666.666668</v>
      </c>
      <c r="PA565">
        <v>140661666666.66666</v>
      </c>
      <c r="PB565">
        <v>110501000000</v>
      </c>
    </row>
    <row r="566" spans="1:418" x14ac:dyDescent="0.45">
      <c r="A566" s="71">
        <v>34243</v>
      </c>
      <c r="B566">
        <v>145.6</v>
      </c>
      <c r="C566">
        <v>142.30000000000001</v>
      </c>
      <c r="D566">
        <v>156.9</v>
      </c>
      <c r="E566">
        <v>163.19999999999999</v>
      </c>
      <c r="F566">
        <v>151.30000000000001</v>
      </c>
      <c r="H566">
        <v>190.6</v>
      </c>
      <c r="I566">
        <v>191.3</v>
      </c>
      <c r="J566">
        <v>161.69999999999999</v>
      </c>
      <c r="K566">
        <v>161.69999999999999</v>
      </c>
      <c r="L566">
        <v>122.6</v>
      </c>
      <c r="M566">
        <v>112.4</v>
      </c>
      <c r="N566">
        <v>89.7</v>
      </c>
      <c r="O566">
        <v>86.7</v>
      </c>
      <c r="Q566">
        <v>120</v>
      </c>
      <c r="R566">
        <v>127.7</v>
      </c>
      <c r="S566">
        <v>108.7</v>
      </c>
      <c r="U566">
        <v>184.1</v>
      </c>
      <c r="V566">
        <v>224.2</v>
      </c>
      <c r="W566">
        <v>120.1</v>
      </c>
      <c r="AA566">
        <v>125.4</v>
      </c>
      <c r="AH566">
        <v>109.5</v>
      </c>
      <c r="AL566">
        <v>132</v>
      </c>
      <c r="AP566">
        <v>142.69999999999999</v>
      </c>
      <c r="AQ566">
        <v>142</v>
      </c>
      <c r="AR566">
        <v>141.4</v>
      </c>
      <c r="AS566">
        <v>158.30000000000001</v>
      </c>
      <c r="AT566">
        <v>158.69999999999999</v>
      </c>
      <c r="AU566">
        <v>132.6</v>
      </c>
      <c r="AV566">
        <v>184.9</v>
      </c>
      <c r="AW566">
        <v>129.4</v>
      </c>
      <c r="AX566">
        <v>157.9</v>
      </c>
      <c r="BC566">
        <v>117.6</v>
      </c>
      <c r="BD566">
        <v>159.80000000000001</v>
      </c>
      <c r="BE566">
        <v>181.8</v>
      </c>
      <c r="BG566">
        <v>136.69999999999999</v>
      </c>
      <c r="BH566">
        <v>138</v>
      </c>
      <c r="BI566">
        <v>135.9</v>
      </c>
      <c r="BJ566">
        <v>137.80000000000001</v>
      </c>
      <c r="BK566">
        <v>122.4</v>
      </c>
      <c r="BM566">
        <v>133.4</v>
      </c>
      <c r="BO566">
        <v>113.6</v>
      </c>
      <c r="BQ566">
        <v>138.5</v>
      </c>
      <c r="BR566">
        <v>146</v>
      </c>
      <c r="BS566">
        <v>146.1</v>
      </c>
      <c r="CB566">
        <v>157.9</v>
      </c>
      <c r="CF566">
        <v>176</v>
      </c>
      <c r="CG566">
        <v>116</v>
      </c>
      <c r="CH566">
        <v>129.5</v>
      </c>
      <c r="CJ566">
        <v>128</v>
      </c>
      <c r="CL566">
        <v>134.9</v>
      </c>
      <c r="CM566">
        <v>132.4</v>
      </c>
      <c r="CO566">
        <v>162.19999999999999</v>
      </c>
      <c r="CP566">
        <v>183.3</v>
      </c>
      <c r="CQ566">
        <v>198.6</v>
      </c>
      <c r="CR566">
        <v>178.7</v>
      </c>
      <c r="CS566">
        <v>135.4</v>
      </c>
      <c r="CU566">
        <v>234.3</v>
      </c>
      <c r="CW566">
        <v>168.1</v>
      </c>
      <c r="CX566">
        <v>159.5</v>
      </c>
      <c r="CZ566">
        <v>147.69999999999999</v>
      </c>
      <c r="DA566">
        <v>172.7</v>
      </c>
      <c r="DG566">
        <v>136</v>
      </c>
      <c r="DI566">
        <v>115.3</v>
      </c>
      <c r="DK566">
        <v>116.4</v>
      </c>
      <c r="DQ566">
        <v>131.30000000000001</v>
      </c>
      <c r="DR566">
        <v>133.9</v>
      </c>
      <c r="DS566">
        <v>123.2</v>
      </c>
      <c r="DV566">
        <v>129.9</v>
      </c>
      <c r="DX566">
        <v>105.7</v>
      </c>
      <c r="EB566">
        <v>145.1</v>
      </c>
      <c r="EC566">
        <v>164</v>
      </c>
      <c r="EE566">
        <v>137.30000000000001</v>
      </c>
      <c r="EF566">
        <v>149.69999999999999</v>
      </c>
      <c r="EI566">
        <v>143.19999999999999</v>
      </c>
      <c r="EK566">
        <v>144</v>
      </c>
      <c r="EP566">
        <v>150.19999999999999</v>
      </c>
      <c r="EQ566">
        <v>142.30000000000001</v>
      </c>
      <c r="ER566">
        <v>143.6</v>
      </c>
      <c r="ES566">
        <v>143.4</v>
      </c>
      <c r="EV566">
        <v>133.4</v>
      </c>
      <c r="EW566">
        <v>168.6</v>
      </c>
      <c r="EY566">
        <v>133.80000000000001</v>
      </c>
      <c r="EZ566">
        <v>127.4</v>
      </c>
      <c r="FA566">
        <v>129.6</v>
      </c>
      <c r="FB566">
        <v>138.9</v>
      </c>
      <c r="FC566">
        <v>118.5</v>
      </c>
      <c r="FE566">
        <v>127.7</v>
      </c>
      <c r="FF566">
        <v>118.1</v>
      </c>
      <c r="FG566">
        <v>132.30000000000001</v>
      </c>
      <c r="FH566">
        <v>132.4</v>
      </c>
      <c r="FI566">
        <v>119.1</v>
      </c>
      <c r="FJ566">
        <v>136.6</v>
      </c>
      <c r="FM566">
        <v>132.1</v>
      </c>
      <c r="FO566">
        <v>132.1</v>
      </c>
      <c r="FP566">
        <v>126</v>
      </c>
      <c r="FQ566">
        <v>132.5</v>
      </c>
      <c r="FR566">
        <v>124.1</v>
      </c>
      <c r="FS566">
        <v>121.7</v>
      </c>
      <c r="FT566">
        <v>126.3</v>
      </c>
      <c r="FU566">
        <v>147.69999999999999</v>
      </c>
      <c r="FV566">
        <v>120.6</v>
      </c>
      <c r="FW566">
        <v>155.5</v>
      </c>
      <c r="FX566">
        <v>132</v>
      </c>
      <c r="FY566">
        <v>129.1</v>
      </c>
      <c r="FZ566">
        <v>93.4</v>
      </c>
      <c r="GA566">
        <v>134.19999999999999</v>
      </c>
      <c r="GC566">
        <v>132.80000000000001</v>
      </c>
      <c r="GD566">
        <v>137.6</v>
      </c>
      <c r="GE566">
        <v>135.30000000000001</v>
      </c>
      <c r="GF566">
        <v>139.80000000000001</v>
      </c>
      <c r="GH566">
        <v>99.2</v>
      </c>
      <c r="GI566">
        <v>98.7</v>
      </c>
      <c r="GJ566">
        <v>96.1</v>
      </c>
      <c r="GL566">
        <v>101.8</v>
      </c>
      <c r="GN566">
        <v>101</v>
      </c>
      <c r="GO566">
        <v>99.7</v>
      </c>
      <c r="GP566">
        <v>146.9</v>
      </c>
      <c r="GR566">
        <v>219.3</v>
      </c>
      <c r="GU566">
        <v>169.5</v>
      </c>
      <c r="GV566">
        <v>180.8</v>
      </c>
      <c r="GW566">
        <v>148.69999999999999</v>
      </c>
      <c r="GZ566">
        <v>204.5</v>
      </c>
      <c r="HA566">
        <v>196.9</v>
      </c>
      <c r="HB566">
        <v>225</v>
      </c>
      <c r="HC566">
        <v>206.3</v>
      </c>
      <c r="HD566">
        <v>187</v>
      </c>
      <c r="HE566">
        <v>194.2</v>
      </c>
      <c r="HH566">
        <v>137.19999999999999</v>
      </c>
      <c r="HI566">
        <v>21.5</v>
      </c>
      <c r="HL566">
        <v>187.7</v>
      </c>
      <c r="HN566">
        <v>91.7</v>
      </c>
      <c r="HQ566">
        <v>202.6</v>
      </c>
      <c r="IA566">
        <v>121.3</v>
      </c>
      <c r="IE566">
        <v>133.6</v>
      </c>
      <c r="IH566">
        <v>122.4</v>
      </c>
      <c r="IN566">
        <v>169.8</v>
      </c>
      <c r="IQ566">
        <v>143</v>
      </c>
      <c r="IR566">
        <v>158</v>
      </c>
      <c r="IS566">
        <v>86.5</v>
      </c>
      <c r="IT566">
        <v>79.900000000000006</v>
      </c>
      <c r="IU566">
        <v>199.5</v>
      </c>
      <c r="IV566">
        <v>229.6</v>
      </c>
      <c r="IW566">
        <v>238.3</v>
      </c>
      <c r="IX566">
        <v>22.1</v>
      </c>
      <c r="IY566">
        <v>115.5</v>
      </c>
      <c r="JJ566">
        <v>192.4</v>
      </c>
      <c r="JL566">
        <v>13.6</v>
      </c>
      <c r="JP566">
        <v>134.80000000000001</v>
      </c>
      <c r="JQ566">
        <v>179.7</v>
      </c>
      <c r="JR566">
        <v>189.5</v>
      </c>
      <c r="JT566">
        <v>139.80000000000001</v>
      </c>
      <c r="JX566">
        <v>153.4</v>
      </c>
      <c r="JY566">
        <v>151.1</v>
      </c>
      <c r="JZ566">
        <v>146.30000000000001</v>
      </c>
      <c r="KA566">
        <v>142.6</v>
      </c>
      <c r="KB566">
        <v>152</v>
      </c>
      <c r="KC566">
        <v>153.1</v>
      </c>
      <c r="KD566">
        <v>142.30000000000001</v>
      </c>
      <c r="KE566">
        <v>142.5</v>
      </c>
      <c r="KF566">
        <v>425.5</v>
      </c>
      <c r="KG566">
        <v>131.9</v>
      </c>
      <c r="KH566">
        <v>136.30000000000001</v>
      </c>
      <c r="KI566">
        <v>143.4</v>
      </c>
      <c r="KJ566">
        <v>126.8</v>
      </c>
      <c r="KK566">
        <v>125.8</v>
      </c>
      <c r="KL566">
        <v>136</v>
      </c>
      <c r="KM566">
        <v>128.9</v>
      </c>
      <c r="KN566">
        <v>127.7</v>
      </c>
      <c r="KO566">
        <v>128.80000000000001</v>
      </c>
      <c r="KP566">
        <v>130.1</v>
      </c>
      <c r="KQ566">
        <v>155</v>
      </c>
      <c r="KR566">
        <v>167</v>
      </c>
      <c r="KT566">
        <v>16871000000</v>
      </c>
      <c r="KU566">
        <v>1517550333333.3333</v>
      </c>
      <c r="KV566">
        <v>559690666666.66663</v>
      </c>
      <c r="KW566">
        <v>191265333333.33334</v>
      </c>
      <c r="KX566">
        <v>79456333333.333328</v>
      </c>
      <c r="KY566">
        <v>50132666666.666664</v>
      </c>
      <c r="KZ566">
        <v>18775333333.333332</v>
      </c>
      <c r="LA566">
        <v>10548333333.333334</v>
      </c>
      <c r="LB566">
        <v>44583000000</v>
      </c>
      <c r="LC566">
        <v>25015666666.666668</v>
      </c>
      <c r="LD566">
        <v>8454000000</v>
      </c>
      <c r="LE566">
        <v>7167000000</v>
      </c>
      <c r="LF566">
        <v>3946666666.6666665</v>
      </c>
      <c r="LG566">
        <v>42779666666.666664</v>
      </c>
      <c r="LH566">
        <v>23252000000</v>
      </c>
      <c r="LI566">
        <v>8165000000</v>
      </c>
      <c r="LJ566">
        <v>6082000000</v>
      </c>
      <c r="LK566">
        <v>4479000000</v>
      </c>
      <c r="LL566">
        <v>801333333.33333337</v>
      </c>
      <c r="LM566">
        <v>24446666666.666668</v>
      </c>
      <c r="LN566">
        <v>11512333333.333334</v>
      </c>
      <c r="LO566">
        <v>6460666666.666667</v>
      </c>
      <c r="LP566">
        <v>2069333333.3333333</v>
      </c>
      <c r="LQ566">
        <v>3601666666.6666665</v>
      </c>
      <c r="LR566">
        <v>802333333.33333337</v>
      </c>
      <c r="LS566">
        <v>368425000000</v>
      </c>
      <c r="LT566">
        <v>139916000000</v>
      </c>
      <c r="LU566">
        <v>122658000000</v>
      </c>
      <c r="LV566">
        <v>17080666666.666666</v>
      </c>
      <c r="LW566">
        <v>177333333.33333334</v>
      </c>
      <c r="LX566">
        <v>74225000000</v>
      </c>
      <c r="LY566">
        <v>61166666666.666664</v>
      </c>
      <c r="LZ566">
        <v>35742666666.666664</v>
      </c>
      <c r="MA566">
        <v>22579666666.666668</v>
      </c>
      <c r="MB566">
        <v>2844000000</v>
      </c>
      <c r="MC566">
        <v>13058333333.333334</v>
      </c>
      <c r="MD566">
        <v>42461666666.666664</v>
      </c>
      <c r="ME566">
        <v>38281333333.333336</v>
      </c>
      <c r="MF566">
        <v>4180333333.3333335</v>
      </c>
      <c r="MG566">
        <v>111822333333.33333</v>
      </c>
      <c r="MH566">
        <v>25283666666.666668</v>
      </c>
      <c r="MI566">
        <v>20723333333.333332</v>
      </c>
      <c r="MJ566">
        <v>21305666666.666668</v>
      </c>
      <c r="MK566">
        <v>15065333333.333334</v>
      </c>
      <c r="ML566">
        <v>15174333333.333334</v>
      </c>
      <c r="MM566">
        <v>13943333333.333334</v>
      </c>
      <c r="MN566">
        <v>326666666.66666669</v>
      </c>
      <c r="MO566">
        <v>957859666666.66663</v>
      </c>
      <c r="MP566">
        <v>927279333333.33337</v>
      </c>
      <c r="MQ566">
        <v>277525333333.33331</v>
      </c>
      <c r="MR566">
        <v>226490333333.33334</v>
      </c>
      <c r="MS566">
        <v>57032333333.333336</v>
      </c>
      <c r="MT566">
        <v>166422666666.66666</v>
      </c>
      <c r="MU566">
        <v>2809000000</v>
      </c>
      <c r="MV566">
        <v>226333333.33333334</v>
      </c>
      <c r="MW566">
        <v>51035000000</v>
      </c>
      <c r="MX566">
        <v>11589333333.333334</v>
      </c>
      <c r="MY566">
        <v>39445666666.666664</v>
      </c>
      <c r="MZ566">
        <v>27839000000</v>
      </c>
      <c r="NA566">
        <v>11606666666.666666</v>
      </c>
      <c r="NB566">
        <v>219556000000</v>
      </c>
      <c r="NC566">
        <v>100709000000</v>
      </c>
      <c r="ND566">
        <v>54156000000</v>
      </c>
      <c r="NE566">
        <v>13404333333.333334</v>
      </c>
      <c r="NF566">
        <v>33148333333.333332</v>
      </c>
      <c r="NG566">
        <v>118847333333.33333</v>
      </c>
      <c r="NH566">
        <v>99783666666.666672</v>
      </c>
      <c r="NI566">
        <v>19063666666.666668</v>
      </c>
      <c r="NJ566">
        <v>50293333333.333336</v>
      </c>
      <c r="NK566">
        <v>34632000000</v>
      </c>
      <c r="NL566">
        <v>26132000000</v>
      </c>
      <c r="NM566">
        <v>8500000000</v>
      </c>
      <c r="NN566">
        <v>15661333333.333334</v>
      </c>
      <c r="NO566">
        <v>5271666666.666667</v>
      </c>
      <c r="NP566">
        <v>10250666666.666666</v>
      </c>
      <c r="NQ566">
        <v>139333333.33333334</v>
      </c>
      <c r="NR566">
        <v>52655333333.333336</v>
      </c>
      <c r="NS566">
        <v>20574666666.666668</v>
      </c>
      <c r="NT566">
        <v>15561333333.333334</v>
      </c>
      <c r="NU566">
        <v>12057333333.333334</v>
      </c>
      <c r="NV566">
        <v>4462000000</v>
      </c>
      <c r="NW566">
        <v>100381000000</v>
      </c>
      <c r="NX566">
        <v>89370333333.333328</v>
      </c>
      <c r="NY566">
        <v>86903333333.333328</v>
      </c>
      <c r="NZ566">
        <v>2467000000</v>
      </c>
      <c r="OA566">
        <v>11010666666.666666</v>
      </c>
      <c r="OB566">
        <v>108706333333.33333</v>
      </c>
      <c r="OC566">
        <v>58250000000</v>
      </c>
      <c r="OD566">
        <v>32555333333.333332</v>
      </c>
      <c r="OE566">
        <v>25694666666.666668</v>
      </c>
      <c r="OF566">
        <v>50456000000</v>
      </c>
      <c r="OG566">
        <v>19942666666.666668</v>
      </c>
      <c r="OH566">
        <v>781666666.66666663</v>
      </c>
      <c r="OI566">
        <v>19222333333.333332</v>
      </c>
      <c r="OJ566">
        <v>10509666666.666666</v>
      </c>
      <c r="OK566">
        <v>118162000000</v>
      </c>
      <c r="OL566">
        <v>28646000000</v>
      </c>
      <c r="OM566">
        <v>25758000000</v>
      </c>
      <c r="ON566">
        <v>2721000000</v>
      </c>
      <c r="OO566">
        <v>166666666.66666666</v>
      </c>
      <c r="OP566">
        <v>25624000000</v>
      </c>
      <c r="OQ566">
        <v>15528666666.666666</v>
      </c>
      <c r="OR566">
        <v>5881666666.666667</v>
      </c>
      <c r="OS566">
        <v>4213666666.6666665</v>
      </c>
      <c r="OT566">
        <v>26520000000</v>
      </c>
      <c r="OU566">
        <v>17349333333.333332</v>
      </c>
      <c r="OV566">
        <v>9751666666.666666</v>
      </c>
      <c r="OW566">
        <v>-6600333333.333333</v>
      </c>
      <c r="OX566">
        <v>17351000000</v>
      </c>
      <c r="OY566">
        <v>23951000000</v>
      </c>
      <c r="OZ566">
        <v>30580333333.333332</v>
      </c>
      <c r="PA566">
        <v>141841666666.66666</v>
      </c>
      <c r="PB566">
        <v>111261333333.33333</v>
      </c>
    </row>
    <row r="567" spans="1:418" x14ac:dyDescent="0.45">
      <c r="A567" s="71">
        <v>34274</v>
      </c>
      <c r="B567">
        <v>146</v>
      </c>
      <c r="C567">
        <v>142.6</v>
      </c>
      <c r="D567">
        <v>157.30000000000001</v>
      </c>
      <c r="E567">
        <v>163.6</v>
      </c>
      <c r="F567">
        <v>151.5</v>
      </c>
      <c r="H567">
        <v>191.5</v>
      </c>
      <c r="I567">
        <v>192.6</v>
      </c>
      <c r="J567">
        <v>162.1</v>
      </c>
      <c r="K567">
        <v>162.1</v>
      </c>
      <c r="L567">
        <v>122.4</v>
      </c>
      <c r="M567">
        <v>111.8</v>
      </c>
      <c r="N567">
        <v>89.2</v>
      </c>
      <c r="O567">
        <v>86</v>
      </c>
      <c r="Q567">
        <v>119.4</v>
      </c>
      <c r="R567">
        <v>127</v>
      </c>
      <c r="S567">
        <v>108.3</v>
      </c>
      <c r="U567">
        <v>185.1</v>
      </c>
      <c r="V567">
        <v>225.1</v>
      </c>
      <c r="W567">
        <v>120.5</v>
      </c>
      <c r="AA567">
        <v>125.2</v>
      </c>
      <c r="AH567">
        <v>111.4</v>
      </c>
      <c r="AL567">
        <v>131.80000000000001</v>
      </c>
      <c r="AP567">
        <v>143</v>
      </c>
      <c r="AQ567">
        <v>142.30000000000001</v>
      </c>
      <c r="AR567">
        <v>141.80000000000001</v>
      </c>
      <c r="AS567">
        <v>158.80000000000001</v>
      </c>
      <c r="AT567">
        <v>160.30000000000001</v>
      </c>
      <c r="AU567">
        <v>133.19999999999999</v>
      </c>
      <c r="AV567">
        <v>187.1</v>
      </c>
      <c r="AW567">
        <v>129.9</v>
      </c>
      <c r="AX567">
        <v>157.69999999999999</v>
      </c>
      <c r="BC567">
        <v>117.6</v>
      </c>
      <c r="BD567">
        <v>157.4</v>
      </c>
      <c r="BE567">
        <v>174.7</v>
      </c>
      <c r="BG567">
        <v>137.1</v>
      </c>
      <c r="BH567">
        <v>138.4</v>
      </c>
      <c r="BI567">
        <v>136.1</v>
      </c>
      <c r="BJ567">
        <v>138</v>
      </c>
      <c r="BK567">
        <v>123</v>
      </c>
      <c r="BM567">
        <v>133.69999999999999</v>
      </c>
      <c r="BO567">
        <v>115</v>
      </c>
      <c r="BQ567">
        <v>138.69999999999999</v>
      </c>
      <c r="BR567">
        <v>146.5</v>
      </c>
      <c r="BS567">
        <v>147.6</v>
      </c>
      <c r="CB567">
        <v>159.19999999999999</v>
      </c>
      <c r="CF567">
        <v>177.6</v>
      </c>
      <c r="CG567">
        <v>115.6</v>
      </c>
      <c r="CH567">
        <v>129.5</v>
      </c>
      <c r="CJ567">
        <v>129</v>
      </c>
      <c r="CL567">
        <v>134.69999999999999</v>
      </c>
      <c r="CM567">
        <v>133.19999999999999</v>
      </c>
      <c r="CO567">
        <v>162.5</v>
      </c>
      <c r="CP567">
        <v>183</v>
      </c>
      <c r="CQ567">
        <v>196.9</v>
      </c>
      <c r="CR567">
        <v>179.7</v>
      </c>
      <c r="CS567">
        <v>134.69999999999999</v>
      </c>
      <c r="CU567">
        <v>210.2</v>
      </c>
      <c r="CW567">
        <v>169.2</v>
      </c>
      <c r="CX567">
        <v>169.7</v>
      </c>
      <c r="CZ567">
        <v>159.6</v>
      </c>
      <c r="DA567">
        <v>176.1</v>
      </c>
      <c r="DG567">
        <v>136.5</v>
      </c>
      <c r="DI567">
        <v>115.8</v>
      </c>
      <c r="DK567">
        <v>118.1</v>
      </c>
      <c r="DQ567">
        <v>131.6</v>
      </c>
      <c r="DR567">
        <v>134.4</v>
      </c>
      <c r="DS567">
        <v>122.7</v>
      </c>
      <c r="DV567">
        <v>130.30000000000001</v>
      </c>
      <c r="DX567">
        <v>105.7</v>
      </c>
      <c r="EB567">
        <v>145.19999999999999</v>
      </c>
      <c r="EC567">
        <v>165.2</v>
      </c>
      <c r="EE567">
        <v>135.9</v>
      </c>
      <c r="EF567">
        <v>148.5</v>
      </c>
      <c r="EI567">
        <v>142.69999999999999</v>
      </c>
      <c r="EK567">
        <v>144.19999999999999</v>
      </c>
      <c r="EP567">
        <v>150.4</v>
      </c>
      <c r="EQ567">
        <v>142.69999999999999</v>
      </c>
      <c r="ER567">
        <v>144</v>
      </c>
      <c r="ES567">
        <v>143.69999999999999</v>
      </c>
      <c r="EV567">
        <v>134</v>
      </c>
      <c r="EW567">
        <v>168.3</v>
      </c>
      <c r="EY567">
        <v>134.4</v>
      </c>
      <c r="EZ567">
        <v>128.6</v>
      </c>
      <c r="FA567">
        <v>130.4</v>
      </c>
      <c r="FB567">
        <v>140.1</v>
      </c>
      <c r="FC567">
        <v>120.2</v>
      </c>
      <c r="FE567">
        <v>127.9</v>
      </c>
      <c r="FF567">
        <v>119.4</v>
      </c>
      <c r="FG567">
        <v>132.9</v>
      </c>
      <c r="FH567">
        <v>133.30000000000001</v>
      </c>
      <c r="FI567">
        <v>122.4</v>
      </c>
      <c r="FJ567">
        <v>135.69999999999999</v>
      </c>
      <c r="FM567">
        <v>130.69999999999999</v>
      </c>
      <c r="FO567">
        <v>130.69999999999999</v>
      </c>
      <c r="FP567">
        <v>126.6</v>
      </c>
      <c r="FQ567">
        <v>133.30000000000001</v>
      </c>
      <c r="FR567">
        <v>125</v>
      </c>
      <c r="FS567">
        <v>122.2</v>
      </c>
      <c r="FT567">
        <v>127.5</v>
      </c>
      <c r="FU567">
        <v>147.30000000000001</v>
      </c>
      <c r="FV567">
        <v>119.9</v>
      </c>
      <c r="FW567">
        <v>154.69999999999999</v>
      </c>
      <c r="FX567">
        <v>132.19999999999999</v>
      </c>
      <c r="FY567">
        <v>129.1</v>
      </c>
      <c r="FZ567">
        <v>93.7</v>
      </c>
      <c r="GA567">
        <v>134.6</v>
      </c>
      <c r="GC567">
        <v>133.19999999999999</v>
      </c>
      <c r="GD567">
        <v>138.1</v>
      </c>
      <c r="GE567">
        <v>136.9</v>
      </c>
      <c r="GF567">
        <v>140.69999999999999</v>
      </c>
      <c r="GH567">
        <v>97.8</v>
      </c>
      <c r="GI567">
        <v>97.3</v>
      </c>
      <c r="GJ567">
        <v>94.6</v>
      </c>
      <c r="GL567">
        <v>100.5</v>
      </c>
      <c r="GN567">
        <v>100.7</v>
      </c>
      <c r="GO567">
        <v>99</v>
      </c>
      <c r="GP567">
        <v>147.30000000000001</v>
      </c>
      <c r="GR567">
        <v>220.5</v>
      </c>
      <c r="GU567">
        <v>172.8</v>
      </c>
      <c r="GV567">
        <v>188.3</v>
      </c>
      <c r="GW567">
        <v>147.80000000000001</v>
      </c>
      <c r="GZ567">
        <v>205.1</v>
      </c>
      <c r="HA567">
        <v>197.1</v>
      </c>
      <c r="HB567">
        <v>225.6</v>
      </c>
      <c r="HC567">
        <v>207</v>
      </c>
      <c r="HD567">
        <v>187.5</v>
      </c>
      <c r="HE567">
        <v>194.7</v>
      </c>
      <c r="HH567">
        <v>137.5</v>
      </c>
      <c r="HI567">
        <v>21.6</v>
      </c>
      <c r="HL567">
        <v>188.7</v>
      </c>
      <c r="HN567">
        <v>91.9</v>
      </c>
      <c r="HQ567">
        <v>202.2</v>
      </c>
      <c r="IA567">
        <v>120.9</v>
      </c>
      <c r="IE567">
        <v>134.69999999999999</v>
      </c>
      <c r="IH567">
        <v>122.5</v>
      </c>
      <c r="IN567">
        <v>170.8</v>
      </c>
      <c r="IQ567">
        <v>143.6</v>
      </c>
      <c r="IR567">
        <v>157.9</v>
      </c>
      <c r="IS567">
        <v>86.8</v>
      </c>
      <c r="IT567">
        <v>80.3</v>
      </c>
      <c r="IU567">
        <v>200.3</v>
      </c>
      <c r="IV567">
        <v>231</v>
      </c>
      <c r="IW567">
        <v>239.9</v>
      </c>
      <c r="IX567">
        <v>22.2</v>
      </c>
      <c r="IY567">
        <v>115.9</v>
      </c>
      <c r="JJ567">
        <v>193.1</v>
      </c>
      <c r="JL567">
        <v>13.6</v>
      </c>
      <c r="JP567">
        <v>135</v>
      </c>
      <c r="JQ567">
        <v>180.6</v>
      </c>
      <c r="JR567">
        <v>190.2</v>
      </c>
      <c r="JT567">
        <v>140</v>
      </c>
      <c r="JX567">
        <v>153.9</v>
      </c>
      <c r="JY567">
        <v>151.6</v>
      </c>
      <c r="JZ567">
        <v>146.6</v>
      </c>
      <c r="KA567">
        <v>142.9</v>
      </c>
      <c r="KB567">
        <v>152.6</v>
      </c>
      <c r="KC567">
        <v>153.69999999999999</v>
      </c>
      <c r="KD567">
        <v>142.6</v>
      </c>
      <c r="KE567">
        <v>142.80000000000001</v>
      </c>
      <c r="KF567">
        <v>425.5</v>
      </c>
      <c r="KG567">
        <v>132.5</v>
      </c>
      <c r="KH567">
        <v>136.5</v>
      </c>
      <c r="KI567">
        <v>143.80000000000001</v>
      </c>
      <c r="KJ567">
        <v>126.9</v>
      </c>
      <c r="KK567">
        <v>125.9</v>
      </c>
      <c r="KL567">
        <v>136.4</v>
      </c>
      <c r="KM567">
        <v>128.9</v>
      </c>
      <c r="KN567">
        <v>127.6</v>
      </c>
      <c r="KO567">
        <v>128.5</v>
      </c>
      <c r="KP567">
        <v>129.9</v>
      </c>
      <c r="KQ567">
        <v>155.5</v>
      </c>
      <c r="KR567">
        <v>167.5</v>
      </c>
      <c r="KT567">
        <v>16871000000</v>
      </c>
      <c r="KU567">
        <v>1517550333333.3333</v>
      </c>
      <c r="KV567">
        <v>559690666666.66663</v>
      </c>
      <c r="KW567">
        <v>191265333333.33334</v>
      </c>
      <c r="KX567">
        <v>79456333333.333328</v>
      </c>
      <c r="KY567">
        <v>50132666666.666664</v>
      </c>
      <c r="KZ567">
        <v>18775333333.333332</v>
      </c>
      <c r="LA567">
        <v>10548333333.333334</v>
      </c>
      <c r="LB567">
        <v>44583000000</v>
      </c>
      <c r="LC567">
        <v>25015666666.666668</v>
      </c>
      <c r="LD567">
        <v>8454000000</v>
      </c>
      <c r="LE567">
        <v>7167000000</v>
      </c>
      <c r="LF567">
        <v>3946666666.6666665</v>
      </c>
      <c r="LG567">
        <v>42779666666.666664</v>
      </c>
      <c r="LH567">
        <v>23252000000</v>
      </c>
      <c r="LI567">
        <v>8165000000</v>
      </c>
      <c r="LJ567">
        <v>6082000000</v>
      </c>
      <c r="LK567">
        <v>4479000000</v>
      </c>
      <c r="LL567">
        <v>801333333.33333337</v>
      </c>
      <c r="LM567">
        <v>24446666666.666668</v>
      </c>
      <c r="LN567">
        <v>11512333333.333334</v>
      </c>
      <c r="LO567">
        <v>6460666666.666667</v>
      </c>
      <c r="LP567">
        <v>2069333333.3333333</v>
      </c>
      <c r="LQ567">
        <v>3601666666.6666665</v>
      </c>
      <c r="LR567">
        <v>802333333.33333337</v>
      </c>
      <c r="LS567">
        <v>368425000000</v>
      </c>
      <c r="LT567">
        <v>139916000000</v>
      </c>
      <c r="LU567">
        <v>122658000000</v>
      </c>
      <c r="LV567">
        <v>17080666666.666666</v>
      </c>
      <c r="LW567">
        <v>177333333.33333334</v>
      </c>
      <c r="LX567">
        <v>74225000000</v>
      </c>
      <c r="LY567">
        <v>61166666666.666664</v>
      </c>
      <c r="LZ567">
        <v>35742666666.666664</v>
      </c>
      <c r="MA567">
        <v>22579666666.666668</v>
      </c>
      <c r="MB567">
        <v>2844000000</v>
      </c>
      <c r="MC567">
        <v>13058333333.333334</v>
      </c>
      <c r="MD567">
        <v>42461666666.666664</v>
      </c>
      <c r="ME567">
        <v>38281333333.333336</v>
      </c>
      <c r="MF567">
        <v>4180333333.3333335</v>
      </c>
      <c r="MG567">
        <v>111822333333.33333</v>
      </c>
      <c r="MH567">
        <v>25283666666.666668</v>
      </c>
      <c r="MI567">
        <v>20723333333.333332</v>
      </c>
      <c r="MJ567">
        <v>21305666666.666668</v>
      </c>
      <c r="MK567">
        <v>15065333333.333334</v>
      </c>
      <c r="ML567">
        <v>15174333333.333334</v>
      </c>
      <c r="MM567">
        <v>13943333333.333334</v>
      </c>
      <c r="MN567">
        <v>326666666.66666669</v>
      </c>
      <c r="MO567">
        <v>957859666666.66663</v>
      </c>
      <c r="MP567">
        <v>927279333333.33337</v>
      </c>
      <c r="MQ567">
        <v>277525333333.33331</v>
      </c>
      <c r="MR567">
        <v>226490333333.33334</v>
      </c>
      <c r="MS567">
        <v>57032333333.333336</v>
      </c>
      <c r="MT567">
        <v>166422666666.66666</v>
      </c>
      <c r="MU567">
        <v>2809000000</v>
      </c>
      <c r="MV567">
        <v>226333333.33333334</v>
      </c>
      <c r="MW567">
        <v>51035000000</v>
      </c>
      <c r="MX567">
        <v>11589333333.333334</v>
      </c>
      <c r="MY567">
        <v>39445666666.666664</v>
      </c>
      <c r="MZ567">
        <v>27839000000</v>
      </c>
      <c r="NA567">
        <v>11606666666.666666</v>
      </c>
      <c r="NB567">
        <v>219556000000</v>
      </c>
      <c r="NC567">
        <v>100709000000</v>
      </c>
      <c r="ND567">
        <v>54156000000</v>
      </c>
      <c r="NE567">
        <v>13404333333.333334</v>
      </c>
      <c r="NF567">
        <v>33148333333.333332</v>
      </c>
      <c r="NG567">
        <v>118847333333.33333</v>
      </c>
      <c r="NH567">
        <v>99783666666.666672</v>
      </c>
      <c r="NI567">
        <v>19063666666.666668</v>
      </c>
      <c r="NJ567">
        <v>50293333333.333336</v>
      </c>
      <c r="NK567">
        <v>34632000000</v>
      </c>
      <c r="NL567">
        <v>26132000000</v>
      </c>
      <c r="NM567">
        <v>8500000000</v>
      </c>
      <c r="NN567">
        <v>15661333333.333334</v>
      </c>
      <c r="NO567">
        <v>5271666666.666667</v>
      </c>
      <c r="NP567">
        <v>10250666666.666666</v>
      </c>
      <c r="NQ567">
        <v>139333333.33333334</v>
      </c>
      <c r="NR567">
        <v>52655333333.333336</v>
      </c>
      <c r="NS567">
        <v>20574666666.666668</v>
      </c>
      <c r="NT567">
        <v>15561333333.333334</v>
      </c>
      <c r="NU567">
        <v>12057333333.333334</v>
      </c>
      <c r="NV567">
        <v>4462000000</v>
      </c>
      <c r="NW567">
        <v>100381000000</v>
      </c>
      <c r="NX567">
        <v>89370333333.333328</v>
      </c>
      <c r="NY567">
        <v>86903333333.333328</v>
      </c>
      <c r="NZ567">
        <v>2467000000</v>
      </c>
      <c r="OA567">
        <v>11010666666.666666</v>
      </c>
      <c r="OB567">
        <v>108706333333.33333</v>
      </c>
      <c r="OC567">
        <v>58250000000</v>
      </c>
      <c r="OD567">
        <v>32555333333.333332</v>
      </c>
      <c r="OE567">
        <v>25694666666.666668</v>
      </c>
      <c r="OF567">
        <v>50456000000</v>
      </c>
      <c r="OG567">
        <v>19942666666.666668</v>
      </c>
      <c r="OH567">
        <v>781666666.66666663</v>
      </c>
      <c r="OI567">
        <v>19222333333.333332</v>
      </c>
      <c r="OJ567">
        <v>10509666666.666666</v>
      </c>
      <c r="OK567">
        <v>118162000000</v>
      </c>
      <c r="OL567">
        <v>28646000000</v>
      </c>
      <c r="OM567">
        <v>25758000000</v>
      </c>
      <c r="ON567">
        <v>2721000000</v>
      </c>
      <c r="OO567">
        <v>166666666.66666666</v>
      </c>
      <c r="OP567">
        <v>25624000000</v>
      </c>
      <c r="OQ567">
        <v>15528666666.666666</v>
      </c>
      <c r="OR567">
        <v>5881666666.666667</v>
      </c>
      <c r="OS567">
        <v>4213666666.6666665</v>
      </c>
      <c r="OT567">
        <v>26520000000</v>
      </c>
      <c r="OU567">
        <v>17349333333.333332</v>
      </c>
      <c r="OV567">
        <v>9751666666.666666</v>
      </c>
      <c r="OW567">
        <v>-6600333333.333333</v>
      </c>
      <c r="OX567">
        <v>17351000000</v>
      </c>
      <c r="OY567">
        <v>23951000000</v>
      </c>
      <c r="OZ567">
        <v>30580333333.333332</v>
      </c>
      <c r="PA567">
        <v>141841666666.66666</v>
      </c>
      <c r="PB567">
        <v>111261333333.33333</v>
      </c>
    </row>
    <row r="568" spans="1:418" x14ac:dyDescent="0.45">
      <c r="A568" s="71">
        <v>34304</v>
      </c>
      <c r="B568">
        <v>146.30000000000001</v>
      </c>
      <c r="C568">
        <v>143</v>
      </c>
      <c r="D568">
        <v>157.80000000000001</v>
      </c>
      <c r="E568">
        <v>164.3</v>
      </c>
      <c r="F568">
        <v>151.9</v>
      </c>
      <c r="H568">
        <v>192.3</v>
      </c>
      <c r="I568">
        <v>193.9</v>
      </c>
      <c r="J568">
        <v>162.69999999999999</v>
      </c>
      <c r="K568">
        <v>162.69999999999999</v>
      </c>
      <c r="L568">
        <v>122.5</v>
      </c>
      <c r="M568">
        <v>111.8</v>
      </c>
      <c r="N568">
        <v>87.3</v>
      </c>
      <c r="O568">
        <v>84.2</v>
      </c>
      <c r="Q568">
        <v>119.6</v>
      </c>
      <c r="R568">
        <v>126.9</v>
      </c>
      <c r="S568">
        <v>109.1</v>
      </c>
      <c r="U568">
        <v>185.8</v>
      </c>
      <c r="V568">
        <v>225.2</v>
      </c>
      <c r="W568">
        <v>120.6</v>
      </c>
      <c r="AA568">
        <v>125.8</v>
      </c>
      <c r="AH568">
        <v>110.8</v>
      </c>
      <c r="AL568">
        <v>132</v>
      </c>
      <c r="AP568">
        <v>143.5</v>
      </c>
      <c r="AQ568">
        <v>142.80000000000001</v>
      </c>
      <c r="AR568">
        <v>142.5</v>
      </c>
      <c r="AS568">
        <v>159.6</v>
      </c>
      <c r="AT568">
        <v>160.80000000000001</v>
      </c>
      <c r="AU568">
        <v>133.6</v>
      </c>
      <c r="AV568">
        <v>187</v>
      </c>
      <c r="AW568">
        <v>133</v>
      </c>
      <c r="AX568">
        <v>158.6</v>
      </c>
      <c r="BC568">
        <v>117.6</v>
      </c>
      <c r="BD568">
        <v>159.69999999999999</v>
      </c>
      <c r="BE568">
        <v>179.3</v>
      </c>
      <c r="BG568">
        <v>136.80000000000001</v>
      </c>
      <c r="BH568">
        <v>138.6</v>
      </c>
      <c r="BI568">
        <v>136.1</v>
      </c>
      <c r="BJ568">
        <v>137.6</v>
      </c>
      <c r="BK568">
        <v>122.6</v>
      </c>
      <c r="BM568">
        <v>133.9</v>
      </c>
      <c r="BO568">
        <v>117.3</v>
      </c>
      <c r="BQ568">
        <v>137.1</v>
      </c>
      <c r="BR568">
        <v>144.69999999999999</v>
      </c>
      <c r="BS568">
        <v>147.9</v>
      </c>
      <c r="CB568">
        <v>159.1</v>
      </c>
      <c r="CF568">
        <v>177.6</v>
      </c>
      <c r="CG568">
        <v>110</v>
      </c>
      <c r="CH568">
        <v>130.19999999999999</v>
      </c>
      <c r="CJ568">
        <v>130.6</v>
      </c>
      <c r="CL568">
        <v>134.6</v>
      </c>
      <c r="CM568">
        <v>131.5</v>
      </c>
      <c r="CO568">
        <v>165.8</v>
      </c>
      <c r="CP568">
        <v>188.2</v>
      </c>
      <c r="CQ568">
        <v>201.2</v>
      </c>
      <c r="CR568">
        <v>177.8</v>
      </c>
      <c r="CS568">
        <v>136.9</v>
      </c>
      <c r="CU568">
        <v>196.8</v>
      </c>
      <c r="CW568">
        <v>175.3</v>
      </c>
      <c r="CX568">
        <v>175.3</v>
      </c>
      <c r="CZ568">
        <v>197.2</v>
      </c>
      <c r="DA568">
        <v>175.4</v>
      </c>
      <c r="DG568">
        <v>136.9</v>
      </c>
      <c r="DI568">
        <v>115.9</v>
      </c>
      <c r="DK568">
        <v>117</v>
      </c>
      <c r="DQ568">
        <v>131.80000000000001</v>
      </c>
      <c r="DR568">
        <v>134.4</v>
      </c>
      <c r="DS568">
        <v>122.4</v>
      </c>
      <c r="DV568">
        <v>130.69999999999999</v>
      </c>
      <c r="DX568">
        <v>105.7</v>
      </c>
      <c r="EB568">
        <v>145.5</v>
      </c>
      <c r="EC568">
        <v>165</v>
      </c>
      <c r="EE568">
        <v>136.30000000000001</v>
      </c>
      <c r="EF568">
        <v>149</v>
      </c>
      <c r="EI568">
        <v>142.1</v>
      </c>
      <c r="EK568">
        <v>144.30000000000001</v>
      </c>
      <c r="EP568">
        <v>150.9</v>
      </c>
      <c r="EQ568">
        <v>142.80000000000001</v>
      </c>
      <c r="ER568">
        <v>144</v>
      </c>
      <c r="ES568">
        <v>143.69999999999999</v>
      </c>
      <c r="EV568">
        <v>134.4</v>
      </c>
      <c r="EW568">
        <v>169.5</v>
      </c>
      <c r="EY568">
        <v>134.1</v>
      </c>
      <c r="EZ568">
        <v>127.6</v>
      </c>
      <c r="FA568">
        <v>130.4</v>
      </c>
      <c r="FB568">
        <v>137.69999999999999</v>
      </c>
      <c r="FC568">
        <v>121</v>
      </c>
      <c r="FE568">
        <v>128.5</v>
      </c>
      <c r="FF568">
        <v>116.9</v>
      </c>
      <c r="FG568">
        <v>132.9</v>
      </c>
      <c r="FH568">
        <v>133.30000000000001</v>
      </c>
      <c r="FI568">
        <v>128.6</v>
      </c>
      <c r="FJ568">
        <v>133.5</v>
      </c>
      <c r="FM568">
        <v>130.4</v>
      </c>
      <c r="FO568">
        <v>130.4</v>
      </c>
      <c r="FP568">
        <v>126.9</v>
      </c>
      <c r="FQ568">
        <v>134</v>
      </c>
      <c r="FR568">
        <v>122.1</v>
      </c>
      <c r="FS568">
        <v>122.8</v>
      </c>
      <c r="FT568">
        <v>127.1</v>
      </c>
      <c r="FU568">
        <v>146.4</v>
      </c>
      <c r="FV568">
        <v>121</v>
      </c>
      <c r="FW568">
        <v>153.6</v>
      </c>
      <c r="FX568">
        <v>132.1</v>
      </c>
      <c r="FY568">
        <v>128.69999999999999</v>
      </c>
      <c r="FZ568">
        <v>93.7</v>
      </c>
      <c r="GA568">
        <v>134.9</v>
      </c>
      <c r="GC568">
        <v>133.4</v>
      </c>
      <c r="GD568">
        <v>138.4</v>
      </c>
      <c r="GE568">
        <v>137.6</v>
      </c>
      <c r="GF568">
        <v>139.30000000000001</v>
      </c>
      <c r="GH568">
        <v>96.3</v>
      </c>
      <c r="GI568">
        <v>95.8</v>
      </c>
      <c r="GJ568">
        <v>93</v>
      </c>
      <c r="GL568">
        <v>99.3</v>
      </c>
      <c r="GN568">
        <v>101.1</v>
      </c>
      <c r="GO568">
        <v>98.9</v>
      </c>
      <c r="GP568">
        <v>147.80000000000001</v>
      </c>
      <c r="GR568">
        <v>221.3</v>
      </c>
      <c r="GU568">
        <v>176</v>
      </c>
      <c r="GV568">
        <v>193.8</v>
      </c>
      <c r="GW568">
        <v>148</v>
      </c>
      <c r="GZ568">
        <v>205.8</v>
      </c>
      <c r="HA568">
        <v>197.5</v>
      </c>
      <c r="HB568">
        <v>226.4</v>
      </c>
      <c r="HC568">
        <v>207.7</v>
      </c>
      <c r="HD568">
        <v>188</v>
      </c>
      <c r="HE568">
        <v>195.3</v>
      </c>
      <c r="HH568">
        <v>138</v>
      </c>
      <c r="HI568">
        <v>21.7</v>
      </c>
      <c r="HL568">
        <v>189.5</v>
      </c>
      <c r="HN568">
        <v>92</v>
      </c>
      <c r="HQ568">
        <v>202.1</v>
      </c>
      <c r="IA568">
        <v>120</v>
      </c>
      <c r="IE568">
        <v>135.19999999999999</v>
      </c>
      <c r="IH568">
        <v>123.7</v>
      </c>
      <c r="IN568">
        <v>170.3</v>
      </c>
      <c r="IQ568">
        <v>144.69999999999999</v>
      </c>
      <c r="IR568">
        <v>158.19999999999999</v>
      </c>
      <c r="IS568">
        <v>87.2</v>
      </c>
      <c r="IT568">
        <v>80.8</v>
      </c>
      <c r="IU568">
        <v>201.2</v>
      </c>
      <c r="IV568">
        <v>232.2</v>
      </c>
      <c r="IW568">
        <v>241.2</v>
      </c>
      <c r="IX568">
        <v>22.4</v>
      </c>
      <c r="IY568">
        <v>116.4</v>
      </c>
      <c r="JJ568">
        <v>194</v>
      </c>
      <c r="JL568">
        <v>13.6</v>
      </c>
      <c r="JP568">
        <v>135.30000000000001</v>
      </c>
      <c r="JQ568">
        <v>181.2</v>
      </c>
      <c r="JR568">
        <v>191.3</v>
      </c>
      <c r="JT568">
        <v>141</v>
      </c>
      <c r="JX568">
        <v>154.30000000000001</v>
      </c>
      <c r="JY568">
        <v>152</v>
      </c>
      <c r="JZ568">
        <v>146.9</v>
      </c>
      <c r="KA568">
        <v>143</v>
      </c>
      <c r="KB568">
        <v>152.9</v>
      </c>
      <c r="KC568">
        <v>154</v>
      </c>
      <c r="KD568">
        <v>142.9</v>
      </c>
      <c r="KE568">
        <v>143.1</v>
      </c>
      <c r="KF568">
        <v>425.5</v>
      </c>
      <c r="KG568">
        <v>132.1</v>
      </c>
      <c r="KH568">
        <v>137.30000000000001</v>
      </c>
      <c r="KI568">
        <v>144.4</v>
      </c>
      <c r="KJ568">
        <v>126.7</v>
      </c>
      <c r="KK568">
        <v>125.7</v>
      </c>
      <c r="KL568">
        <v>136.5</v>
      </c>
      <c r="KM568">
        <v>128.69999999999999</v>
      </c>
      <c r="KN568">
        <v>127.4</v>
      </c>
      <c r="KO568">
        <v>128.4</v>
      </c>
      <c r="KP568">
        <v>129.80000000000001</v>
      </c>
      <c r="KQ568">
        <v>156.19999999999999</v>
      </c>
      <c r="KR568">
        <v>168.1</v>
      </c>
      <c r="KT568">
        <v>16871000000</v>
      </c>
      <c r="KU568">
        <v>1517550333333.3333</v>
      </c>
      <c r="KV568">
        <v>559690666666.66663</v>
      </c>
      <c r="KW568">
        <v>191265333333.33334</v>
      </c>
      <c r="KX568">
        <v>79456333333.333328</v>
      </c>
      <c r="KY568">
        <v>50132666666.666664</v>
      </c>
      <c r="KZ568">
        <v>18775333333.333332</v>
      </c>
      <c r="LA568">
        <v>10548333333.333334</v>
      </c>
      <c r="LB568">
        <v>44583000000</v>
      </c>
      <c r="LC568">
        <v>25015666666.666668</v>
      </c>
      <c r="LD568">
        <v>8454000000</v>
      </c>
      <c r="LE568">
        <v>7167000000</v>
      </c>
      <c r="LF568">
        <v>3946666666.6666665</v>
      </c>
      <c r="LG568">
        <v>42779666666.666664</v>
      </c>
      <c r="LH568">
        <v>23252000000</v>
      </c>
      <c r="LI568">
        <v>8165000000</v>
      </c>
      <c r="LJ568">
        <v>6082000000</v>
      </c>
      <c r="LK568">
        <v>4479000000</v>
      </c>
      <c r="LL568">
        <v>801333333.33333337</v>
      </c>
      <c r="LM568">
        <v>24446666666.666668</v>
      </c>
      <c r="LN568">
        <v>11512333333.333334</v>
      </c>
      <c r="LO568">
        <v>6460666666.666667</v>
      </c>
      <c r="LP568">
        <v>2069333333.3333333</v>
      </c>
      <c r="LQ568">
        <v>3601666666.6666665</v>
      </c>
      <c r="LR568">
        <v>802333333.33333337</v>
      </c>
      <c r="LS568">
        <v>368425000000</v>
      </c>
      <c r="LT568">
        <v>139916000000</v>
      </c>
      <c r="LU568">
        <v>122658000000</v>
      </c>
      <c r="LV568">
        <v>17080666666.666666</v>
      </c>
      <c r="LW568">
        <v>177333333.33333334</v>
      </c>
      <c r="LX568">
        <v>74225000000</v>
      </c>
      <c r="LY568">
        <v>61166666666.666664</v>
      </c>
      <c r="LZ568">
        <v>35742666666.666664</v>
      </c>
      <c r="MA568">
        <v>22579666666.666668</v>
      </c>
      <c r="MB568">
        <v>2844000000</v>
      </c>
      <c r="MC568">
        <v>13058333333.333334</v>
      </c>
      <c r="MD568">
        <v>42461666666.666664</v>
      </c>
      <c r="ME568">
        <v>38281333333.333336</v>
      </c>
      <c r="MF568">
        <v>4180333333.3333335</v>
      </c>
      <c r="MG568">
        <v>111822333333.33333</v>
      </c>
      <c r="MH568">
        <v>25283666666.666668</v>
      </c>
      <c r="MI568">
        <v>20723333333.333332</v>
      </c>
      <c r="MJ568">
        <v>21305666666.666668</v>
      </c>
      <c r="MK568">
        <v>15065333333.333334</v>
      </c>
      <c r="ML568">
        <v>15174333333.333334</v>
      </c>
      <c r="MM568">
        <v>13943333333.333334</v>
      </c>
      <c r="MN568">
        <v>326666666.66666669</v>
      </c>
      <c r="MO568">
        <v>957859666666.66663</v>
      </c>
      <c r="MP568">
        <v>927279333333.33337</v>
      </c>
      <c r="MQ568">
        <v>277525333333.33331</v>
      </c>
      <c r="MR568">
        <v>226490333333.33334</v>
      </c>
      <c r="MS568">
        <v>57032333333.333336</v>
      </c>
      <c r="MT568">
        <v>166422666666.66666</v>
      </c>
      <c r="MU568">
        <v>2809000000</v>
      </c>
      <c r="MV568">
        <v>226333333.33333334</v>
      </c>
      <c r="MW568">
        <v>51035000000</v>
      </c>
      <c r="MX568">
        <v>11589333333.333334</v>
      </c>
      <c r="MY568">
        <v>39445666666.666664</v>
      </c>
      <c r="MZ568">
        <v>27839000000</v>
      </c>
      <c r="NA568">
        <v>11606666666.666666</v>
      </c>
      <c r="NB568">
        <v>219556000000</v>
      </c>
      <c r="NC568">
        <v>100709000000</v>
      </c>
      <c r="ND568">
        <v>54156000000</v>
      </c>
      <c r="NE568">
        <v>13404333333.333334</v>
      </c>
      <c r="NF568">
        <v>33148333333.333332</v>
      </c>
      <c r="NG568">
        <v>118847333333.33333</v>
      </c>
      <c r="NH568">
        <v>99783666666.666672</v>
      </c>
      <c r="NI568">
        <v>19063666666.666668</v>
      </c>
      <c r="NJ568">
        <v>50293333333.333336</v>
      </c>
      <c r="NK568">
        <v>34632000000</v>
      </c>
      <c r="NL568">
        <v>26132000000</v>
      </c>
      <c r="NM568">
        <v>8500000000</v>
      </c>
      <c r="NN568">
        <v>15661333333.333334</v>
      </c>
      <c r="NO568">
        <v>5271666666.666667</v>
      </c>
      <c r="NP568">
        <v>10250666666.666666</v>
      </c>
      <c r="NQ568">
        <v>139333333.33333334</v>
      </c>
      <c r="NR568">
        <v>52655333333.333336</v>
      </c>
      <c r="NS568">
        <v>20574666666.666668</v>
      </c>
      <c r="NT568">
        <v>15561333333.333334</v>
      </c>
      <c r="NU568">
        <v>12057333333.333334</v>
      </c>
      <c r="NV568">
        <v>4462000000</v>
      </c>
      <c r="NW568">
        <v>100381000000</v>
      </c>
      <c r="NX568">
        <v>89370333333.333328</v>
      </c>
      <c r="NY568">
        <v>86903333333.333328</v>
      </c>
      <c r="NZ568">
        <v>2467000000</v>
      </c>
      <c r="OA568">
        <v>11010666666.666666</v>
      </c>
      <c r="OB568">
        <v>108706333333.33333</v>
      </c>
      <c r="OC568">
        <v>58250000000</v>
      </c>
      <c r="OD568">
        <v>32555333333.333332</v>
      </c>
      <c r="OE568">
        <v>25694666666.666668</v>
      </c>
      <c r="OF568">
        <v>50456000000</v>
      </c>
      <c r="OG568">
        <v>19942666666.666668</v>
      </c>
      <c r="OH568">
        <v>781666666.66666663</v>
      </c>
      <c r="OI568">
        <v>19222333333.333332</v>
      </c>
      <c r="OJ568">
        <v>10509666666.666666</v>
      </c>
      <c r="OK568">
        <v>118162000000</v>
      </c>
      <c r="OL568">
        <v>28646000000</v>
      </c>
      <c r="OM568">
        <v>25758000000</v>
      </c>
      <c r="ON568">
        <v>2721000000</v>
      </c>
      <c r="OO568">
        <v>166666666.66666666</v>
      </c>
      <c r="OP568">
        <v>25624000000</v>
      </c>
      <c r="OQ568">
        <v>15528666666.666666</v>
      </c>
      <c r="OR568">
        <v>5881666666.666667</v>
      </c>
      <c r="OS568">
        <v>4213666666.6666665</v>
      </c>
      <c r="OT568">
        <v>26520000000</v>
      </c>
      <c r="OU568">
        <v>17349333333.333332</v>
      </c>
      <c r="OV568">
        <v>9751666666.666666</v>
      </c>
      <c r="OW568">
        <v>-6600333333.333333</v>
      </c>
      <c r="OX568">
        <v>17351000000</v>
      </c>
      <c r="OY568">
        <v>23951000000</v>
      </c>
      <c r="OZ568">
        <v>30580333333.333332</v>
      </c>
      <c r="PA568">
        <v>141841666666.66666</v>
      </c>
      <c r="PB568">
        <v>111261333333.33333</v>
      </c>
    </row>
    <row r="569" spans="1:418" x14ac:dyDescent="0.45">
      <c r="A569" s="71">
        <v>34335</v>
      </c>
      <c r="B569">
        <v>146.30000000000001</v>
      </c>
      <c r="C569">
        <v>143.19999999999999</v>
      </c>
      <c r="D569">
        <v>158.19999999999999</v>
      </c>
      <c r="E569">
        <v>164.6</v>
      </c>
      <c r="F569">
        <v>152.19999999999999</v>
      </c>
      <c r="H569">
        <v>193.2</v>
      </c>
      <c r="I569">
        <v>193.8</v>
      </c>
      <c r="J569">
        <v>163.1</v>
      </c>
      <c r="K569">
        <v>163.1</v>
      </c>
      <c r="L569">
        <v>122.2</v>
      </c>
      <c r="M569">
        <v>111.4</v>
      </c>
      <c r="N569">
        <v>87.2</v>
      </c>
      <c r="O569">
        <v>83.7</v>
      </c>
      <c r="P569">
        <v>117.6</v>
      </c>
      <c r="Q569">
        <v>119.1</v>
      </c>
      <c r="R569">
        <v>126.3</v>
      </c>
      <c r="S569">
        <v>108.9</v>
      </c>
      <c r="U569">
        <v>186.9</v>
      </c>
      <c r="V569">
        <v>226.7</v>
      </c>
      <c r="W569">
        <v>120.8</v>
      </c>
      <c r="AA569">
        <v>126.7</v>
      </c>
      <c r="AH569">
        <v>108.7</v>
      </c>
      <c r="AL569">
        <v>131.5</v>
      </c>
      <c r="AP569">
        <v>143.6</v>
      </c>
      <c r="AQ569">
        <v>142.9</v>
      </c>
      <c r="AR569">
        <v>142.69999999999999</v>
      </c>
      <c r="AS569">
        <v>160.30000000000001</v>
      </c>
      <c r="AT569">
        <v>162</v>
      </c>
      <c r="AU569">
        <v>133.1</v>
      </c>
      <c r="AV569">
        <v>187.6</v>
      </c>
      <c r="AW569">
        <v>136.19999999999999</v>
      </c>
      <c r="AX569">
        <v>159.30000000000001</v>
      </c>
      <c r="BC569">
        <v>117.6</v>
      </c>
      <c r="BD569">
        <v>158.9</v>
      </c>
      <c r="BE569">
        <v>174.2</v>
      </c>
      <c r="BG569">
        <v>137.19999999999999</v>
      </c>
      <c r="BH569">
        <v>138.6</v>
      </c>
      <c r="BI569">
        <v>136.1</v>
      </c>
      <c r="BJ569">
        <v>136.69999999999999</v>
      </c>
      <c r="BK569">
        <v>121.5</v>
      </c>
      <c r="BM569">
        <v>134.69999999999999</v>
      </c>
      <c r="BO569">
        <v>118.5</v>
      </c>
      <c r="BQ569">
        <v>139.80000000000001</v>
      </c>
      <c r="BR569">
        <v>148.9</v>
      </c>
      <c r="BS569">
        <v>146.19999999999999</v>
      </c>
      <c r="BZ569">
        <v>139.4</v>
      </c>
      <c r="CB569">
        <v>160</v>
      </c>
      <c r="CE569">
        <v>122.6</v>
      </c>
      <c r="CF569">
        <v>183.3</v>
      </c>
      <c r="CG569">
        <v>114.7</v>
      </c>
      <c r="CH569">
        <v>131.6</v>
      </c>
      <c r="CJ569">
        <v>131.9</v>
      </c>
      <c r="CL569">
        <v>136.1</v>
      </c>
      <c r="CM569">
        <v>133</v>
      </c>
      <c r="CO569">
        <v>164.2</v>
      </c>
      <c r="CP569">
        <v>185.2</v>
      </c>
      <c r="CQ569">
        <v>200.9</v>
      </c>
      <c r="CR569">
        <v>174.9</v>
      </c>
      <c r="CS569">
        <v>141.9</v>
      </c>
      <c r="CU569">
        <v>188.4</v>
      </c>
      <c r="CW569">
        <v>169.5</v>
      </c>
      <c r="CX569">
        <v>176.3</v>
      </c>
      <c r="CZ569">
        <v>238.5</v>
      </c>
      <c r="DA569">
        <v>166.9</v>
      </c>
      <c r="DG569">
        <v>137.9</v>
      </c>
      <c r="DI569">
        <v>115.8</v>
      </c>
      <c r="DK569">
        <v>116.3</v>
      </c>
      <c r="DQ569">
        <v>132</v>
      </c>
      <c r="DR569">
        <v>134.80000000000001</v>
      </c>
      <c r="DS569">
        <v>122.9</v>
      </c>
      <c r="DV569">
        <v>130.9</v>
      </c>
      <c r="DX569">
        <v>105.7</v>
      </c>
      <c r="DY569">
        <v>134.1</v>
      </c>
      <c r="EB569">
        <v>145.69999999999999</v>
      </c>
      <c r="EC569">
        <v>167.1</v>
      </c>
      <c r="EE569">
        <v>137.1</v>
      </c>
      <c r="EF569">
        <v>149.1</v>
      </c>
      <c r="EI569">
        <v>142.6</v>
      </c>
      <c r="EK569">
        <v>144.5</v>
      </c>
      <c r="EP569">
        <v>151.30000000000001</v>
      </c>
      <c r="EQ569">
        <v>142.69999999999999</v>
      </c>
      <c r="ER569">
        <v>143.4</v>
      </c>
      <c r="ES569">
        <v>144</v>
      </c>
      <c r="ET569">
        <v>142.5</v>
      </c>
      <c r="EV569">
        <v>134.6</v>
      </c>
      <c r="EW569">
        <v>170.6</v>
      </c>
      <c r="EY569">
        <v>133.30000000000001</v>
      </c>
      <c r="EZ569">
        <v>126.7</v>
      </c>
      <c r="FA569">
        <v>129.19999999999999</v>
      </c>
      <c r="FB569">
        <v>135.9</v>
      </c>
      <c r="FC569">
        <v>119</v>
      </c>
      <c r="FE569">
        <v>129.69999999999999</v>
      </c>
      <c r="FF569">
        <v>115.3</v>
      </c>
      <c r="FG569">
        <v>131.80000000000001</v>
      </c>
      <c r="FH569">
        <v>131.6</v>
      </c>
      <c r="FI569">
        <v>123.8</v>
      </c>
      <c r="FJ569">
        <v>127</v>
      </c>
      <c r="FM569">
        <v>132.9</v>
      </c>
      <c r="FO569">
        <v>132.9</v>
      </c>
      <c r="FP569">
        <v>127.4</v>
      </c>
      <c r="FQ569">
        <v>134.1</v>
      </c>
      <c r="FR569">
        <v>125.4</v>
      </c>
      <c r="FS569">
        <v>122.9</v>
      </c>
      <c r="FT569">
        <v>125.6</v>
      </c>
      <c r="FU569">
        <v>144.69999999999999</v>
      </c>
      <c r="FV569">
        <v>120.9</v>
      </c>
      <c r="FW569">
        <v>151.6</v>
      </c>
      <c r="FX569">
        <v>131.69999999999999</v>
      </c>
      <c r="FY569">
        <v>128.30000000000001</v>
      </c>
      <c r="FZ569">
        <v>93.6</v>
      </c>
      <c r="GA569">
        <v>135.30000000000001</v>
      </c>
      <c r="GC569">
        <v>133.80000000000001</v>
      </c>
      <c r="GD569">
        <v>138.9</v>
      </c>
      <c r="GE569">
        <v>138.5</v>
      </c>
      <c r="GF569">
        <v>136.80000000000001</v>
      </c>
      <c r="GH569">
        <v>94.8</v>
      </c>
      <c r="GI569">
        <v>94.6</v>
      </c>
      <c r="GJ569">
        <v>91.8</v>
      </c>
      <c r="GK569">
        <v>99.9</v>
      </c>
      <c r="GL569">
        <v>98.2</v>
      </c>
      <c r="GN569">
        <v>101.2</v>
      </c>
      <c r="GO569">
        <v>99.2</v>
      </c>
      <c r="GP569">
        <v>148.19999999999999</v>
      </c>
      <c r="GR569">
        <v>221.9</v>
      </c>
      <c r="GU569">
        <v>175.3</v>
      </c>
      <c r="GV569">
        <v>191.5</v>
      </c>
      <c r="GW569">
        <v>150.69999999999999</v>
      </c>
      <c r="GZ569">
        <v>206.4</v>
      </c>
      <c r="HA569">
        <v>198</v>
      </c>
      <c r="HB569">
        <v>226.8</v>
      </c>
      <c r="HC569">
        <v>208.4</v>
      </c>
      <c r="HD569">
        <v>188.5</v>
      </c>
      <c r="HE569">
        <v>195.9</v>
      </c>
      <c r="HH569">
        <v>138.19999999999999</v>
      </c>
      <c r="HI569">
        <v>21.8</v>
      </c>
      <c r="HL569">
        <v>189.9</v>
      </c>
      <c r="HN569">
        <v>92.3</v>
      </c>
      <c r="HO569">
        <v>96.7</v>
      </c>
      <c r="HQ569">
        <v>201.8</v>
      </c>
      <c r="IA569">
        <v>120.3</v>
      </c>
      <c r="IE569">
        <v>133.4</v>
      </c>
      <c r="IH569">
        <v>123.5</v>
      </c>
      <c r="IN569">
        <v>171.5</v>
      </c>
      <c r="IQ569">
        <v>145.4</v>
      </c>
      <c r="IR569">
        <v>158.69999999999999</v>
      </c>
      <c r="IS569">
        <v>87.3</v>
      </c>
      <c r="IT569">
        <v>81.099999999999994</v>
      </c>
      <c r="IU569">
        <v>201.9</v>
      </c>
      <c r="IV569">
        <v>233.4</v>
      </c>
      <c r="IW569">
        <v>242.6</v>
      </c>
      <c r="IX569">
        <v>22.5</v>
      </c>
      <c r="IY569">
        <v>117.1</v>
      </c>
      <c r="JJ569">
        <v>194.6</v>
      </c>
      <c r="JL569">
        <v>13.7</v>
      </c>
      <c r="JP569">
        <v>135.19999999999999</v>
      </c>
      <c r="JQ569">
        <v>182</v>
      </c>
      <c r="JR569">
        <v>191.5</v>
      </c>
      <c r="JT569">
        <v>141.4</v>
      </c>
      <c r="JX569">
        <v>154.5</v>
      </c>
      <c r="JY569">
        <v>152.19999999999999</v>
      </c>
      <c r="JZ569">
        <v>147</v>
      </c>
      <c r="KA569">
        <v>143</v>
      </c>
      <c r="KB569">
        <v>153</v>
      </c>
      <c r="KC569">
        <v>154.19999999999999</v>
      </c>
      <c r="KD569">
        <v>142.9</v>
      </c>
      <c r="KE569">
        <v>143.1</v>
      </c>
      <c r="KF569">
        <v>430.4</v>
      </c>
      <c r="KG569">
        <v>131</v>
      </c>
      <c r="KH569">
        <v>136.69999999999999</v>
      </c>
      <c r="KI569">
        <v>144.5</v>
      </c>
      <c r="KJ569">
        <v>126.4</v>
      </c>
      <c r="KK569">
        <v>125.3</v>
      </c>
      <c r="KL569">
        <v>136.6</v>
      </c>
      <c r="KM569">
        <v>128.4</v>
      </c>
      <c r="KN569">
        <v>126.9</v>
      </c>
      <c r="KO569">
        <v>128.1</v>
      </c>
      <c r="KP569">
        <v>129.5</v>
      </c>
      <c r="KQ569">
        <v>156.30000000000001</v>
      </c>
      <c r="KR569">
        <v>168.3</v>
      </c>
      <c r="KT569">
        <v>17017000000</v>
      </c>
      <c r="KU569">
        <v>1540407666666.6667</v>
      </c>
      <c r="KV569">
        <v>568556333333.33337</v>
      </c>
      <c r="KW569">
        <v>196274666666.66666</v>
      </c>
      <c r="KX569">
        <v>82367000000</v>
      </c>
      <c r="KY569">
        <v>50043333333.333336</v>
      </c>
      <c r="KZ569">
        <v>21283000000</v>
      </c>
      <c r="LA569">
        <v>11040666666.666666</v>
      </c>
      <c r="LB569">
        <v>45065666666.666664</v>
      </c>
      <c r="LC569">
        <v>25272000000</v>
      </c>
      <c r="LD569">
        <v>8429000000</v>
      </c>
      <c r="LE569">
        <v>7331666666.666667</v>
      </c>
      <c r="LF569">
        <v>4032666666.6666665</v>
      </c>
      <c r="LG569">
        <v>43929666666.666664</v>
      </c>
      <c r="LH569">
        <v>24101333333.333332</v>
      </c>
      <c r="LI569">
        <v>8259000000</v>
      </c>
      <c r="LJ569">
        <v>6151000000</v>
      </c>
      <c r="LK569">
        <v>4593333333.333333</v>
      </c>
      <c r="LL569">
        <v>825000000</v>
      </c>
      <c r="LM569">
        <v>24912666666.666668</v>
      </c>
      <c r="LN569">
        <v>11823666666.666666</v>
      </c>
      <c r="LO569">
        <v>6623666666.666667</v>
      </c>
      <c r="LP569">
        <v>2087666666.6666667</v>
      </c>
      <c r="LQ569">
        <v>3540666666.6666665</v>
      </c>
      <c r="LR569">
        <v>836666666.66666663</v>
      </c>
      <c r="LS569">
        <v>372281666666.66669</v>
      </c>
      <c r="LT569">
        <v>141314000000</v>
      </c>
      <c r="LU569">
        <v>123785333333.33333</v>
      </c>
      <c r="LV569">
        <v>17354333333.333332</v>
      </c>
      <c r="LW569">
        <v>174333333.33333334</v>
      </c>
      <c r="LX569">
        <v>74960333333.333328</v>
      </c>
      <c r="LY569">
        <v>61737000000</v>
      </c>
      <c r="LZ569">
        <v>35943666666.666664</v>
      </c>
      <c r="MA569">
        <v>22928666666.666668</v>
      </c>
      <c r="MB569">
        <v>2864666666.6666665</v>
      </c>
      <c r="MC569">
        <v>13223333333.333334</v>
      </c>
      <c r="MD569">
        <v>42457000000</v>
      </c>
      <c r="ME569">
        <v>37869666666.666664</v>
      </c>
      <c r="MF569">
        <v>4587333333.333333</v>
      </c>
      <c r="MG569">
        <v>113550000000</v>
      </c>
      <c r="MH569">
        <v>25555000000</v>
      </c>
      <c r="MI569">
        <v>21046666666.666668</v>
      </c>
      <c r="MJ569">
        <v>21616000000</v>
      </c>
      <c r="MK569">
        <v>15167666666.666666</v>
      </c>
      <c r="ML569">
        <v>15521666666.666666</v>
      </c>
      <c r="MM569">
        <v>14188666666.666666</v>
      </c>
      <c r="MN569">
        <v>455000000</v>
      </c>
      <c r="MO569">
        <v>971851333333.33337</v>
      </c>
      <c r="MP569">
        <v>940589333333.33337</v>
      </c>
      <c r="MQ569">
        <v>282385000000</v>
      </c>
      <c r="MR569">
        <v>230993666666.66666</v>
      </c>
      <c r="MS569">
        <v>57656333333.333336</v>
      </c>
      <c r="MT569">
        <v>170201666666.66666</v>
      </c>
      <c r="MU569">
        <v>2912666666.6666665</v>
      </c>
      <c r="MV569">
        <v>223333333.33333334</v>
      </c>
      <c r="MW569">
        <v>51391000000</v>
      </c>
      <c r="MX569">
        <v>11832333333.333334</v>
      </c>
      <c r="MY569">
        <v>39559000000</v>
      </c>
      <c r="MZ569">
        <v>27965333333.333332</v>
      </c>
      <c r="NA569">
        <v>11593666666.666666</v>
      </c>
      <c r="NB569">
        <v>222371666666.66666</v>
      </c>
      <c r="NC569">
        <v>102591666666.66667</v>
      </c>
      <c r="ND569">
        <v>55293666666.666664</v>
      </c>
      <c r="NE569">
        <v>13652000000</v>
      </c>
      <c r="NF569">
        <v>33646000000</v>
      </c>
      <c r="NG569">
        <v>119780000000</v>
      </c>
      <c r="NH569">
        <v>100687000000</v>
      </c>
      <c r="NI569">
        <v>19093000000</v>
      </c>
      <c r="NJ569">
        <v>51640666666.666664</v>
      </c>
      <c r="NK569">
        <v>35794000000</v>
      </c>
      <c r="NL569">
        <v>26799000000</v>
      </c>
      <c r="NM569">
        <v>8995000000</v>
      </c>
      <c r="NN569">
        <v>15846666666.666666</v>
      </c>
      <c r="NO569">
        <v>5292666666.666667</v>
      </c>
      <c r="NP569">
        <v>10386000000</v>
      </c>
      <c r="NQ569">
        <v>167666666.66666666</v>
      </c>
      <c r="NR569">
        <v>53520666666.666664</v>
      </c>
      <c r="NS569">
        <v>20904000000</v>
      </c>
      <c r="NT569">
        <v>15449666666.666666</v>
      </c>
      <c r="NU569">
        <v>12565333333.333334</v>
      </c>
      <c r="NV569">
        <v>4601666666.666667</v>
      </c>
      <c r="NW569">
        <v>100605666666.66667</v>
      </c>
      <c r="NX569">
        <v>89259333333.333328</v>
      </c>
      <c r="NY569">
        <v>86778666666.666672</v>
      </c>
      <c r="NZ569">
        <v>2480666666.6666665</v>
      </c>
      <c r="OA569">
        <v>11346333333.333334</v>
      </c>
      <c r="OB569">
        <v>109270666666.66667</v>
      </c>
      <c r="OC569">
        <v>58817333333.333336</v>
      </c>
      <c r="OD569">
        <v>33803000000</v>
      </c>
      <c r="OE569">
        <v>25014333333.333332</v>
      </c>
      <c r="OF569">
        <v>50453333333.333336</v>
      </c>
      <c r="OG569">
        <v>19272000000</v>
      </c>
      <c r="OH569">
        <v>804000000</v>
      </c>
      <c r="OI569">
        <v>19603000000</v>
      </c>
      <c r="OJ569">
        <v>10774666666.666666</v>
      </c>
      <c r="OK569">
        <v>120795333333.33333</v>
      </c>
      <c r="OL569">
        <v>29508000000</v>
      </c>
      <c r="OM569">
        <v>26518000000</v>
      </c>
      <c r="ON569">
        <v>2785666666.6666665</v>
      </c>
      <c r="OO569">
        <v>204333333.33333334</v>
      </c>
      <c r="OP569">
        <v>25977666666.666668</v>
      </c>
      <c r="OQ569">
        <v>15737666666.666666</v>
      </c>
      <c r="OR569">
        <v>5929666666.666667</v>
      </c>
      <c r="OS569">
        <v>4310333333.333333</v>
      </c>
      <c r="OT569">
        <v>26788000000</v>
      </c>
      <c r="OU569">
        <v>17596000000</v>
      </c>
      <c r="OV569">
        <v>10006333333.333334</v>
      </c>
      <c r="OW569">
        <v>-6098000000</v>
      </c>
      <c r="OX569">
        <v>17568666666.666668</v>
      </c>
      <c r="OY569">
        <v>23666333333.333332</v>
      </c>
      <c r="OZ569">
        <v>31262000000</v>
      </c>
      <c r="PA569">
        <v>143333000000</v>
      </c>
      <c r="PB569">
        <v>112071000000</v>
      </c>
    </row>
    <row r="570" spans="1:418" x14ac:dyDescent="0.45">
      <c r="A570" s="71">
        <v>34366</v>
      </c>
      <c r="B570">
        <v>146.69999999999999</v>
      </c>
      <c r="C570">
        <v>143.69999999999999</v>
      </c>
      <c r="D570">
        <v>158.80000000000001</v>
      </c>
      <c r="E570">
        <v>165.3</v>
      </c>
      <c r="F570">
        <v>152.69999999999999</v>
      </c>
      <c r="H570">
        <v>194.3</v>
      </c>
      <c r="I570">
        <v>193.8</v>
      </c>
      <c r="J570">
        <v>163.9</v>
      </c>
      <c r="K570">
        <v>163.9</v>
      </c>
      <c r="L570">
        <v>123.1</v>
      </c>
      <c r="M570">
        <v>112.3</v>
      </c>
      <c r="N570">
        <v>91.1</v>
      </c>
      <c r="O570">
        <v>88.3</v>
      </c>
      <c r="P570">
        <v>121</v>
      </c>
      <c r="Q570">
        <v>119.7</v>
      </c>
      <c r="R570">
        <v>126.6</v>
      </c>
      <c r="S570">
        <v>110</v>
      </c>
      <c r="U570">
        <v>187.9</v>
      </c>
      <c r="V570">
        <v>226.8</v>
      </c>
      <c r="W570">
        <v>120.4</v>
      </c>
      <c r="AA570">
        <v>126.5</v>
      </c>
      <c r="AH570">
        <v>110.4</v>
      </c>
      <c r="AL570">
        <v>131.69999999999999</v>
      </c>
      <c r="AP570">
        <v>143.4</v>
      </c>
      <c r="AQ570">
        <v>142.69999999999999</v>
      </c>
      <c r="AR570">
        <v>142.30000000000001</v>
      </c>
      <c r="AS570">
        <v>161</v>
      </c>
      <c r="AT570">
        <v>163</v>
      </c>
      <c r="AU570">
        <v>134.4</v>
      </c>
      <c r="AV570">
        <v>187.9</v>
      </c>
      <c r="AW570">
        <v>138</v>
      </c>
      <c r="AX570">
        <v>159.80000000000001</v>
      </c>
      <c r="BC570">
        <v>117.6</v>
      </c>
      <c r="BD570">
        <v>160.1</v>
      </c>
      <c r="BE570">
        <v>181.4</v>
      </c>
      <c r="BG570">
        <v>137.30000000000001</v>
      </c>
      <c r="BH570">
        <v>138.69999999999999</v>
      </c>
      <c r="BI570">
        <v>136.19999999999999</v>
      </c>
      <c r="BJ570">
        <v>136.6</v>
      </c>
      <c r="BK570">
        <v>121.1</v>
      </c>
      <c r="BM570">
        <v>135.30000000000001</v>
      </c>
      <c r="BO570">
        <v>119.4</v>
      </c>
      <c r="BQ570">
        <v>139.6</v>
      </c>
      <c r="BR570">
        <v>147.4</v>
      </c>
      <c r="BS570">
        <v>147.30000000000001</v>
      </c>
      <c r="BZ570">
        <v>139.6</v>
      </c>
      <c r="CB570">
        <v>160.19999999999999</v>
      </c>
      <c r="CE570">
        <v>122.9</v>
      </c>
      <c r="CF570">
        <v>180</v>
      </c>
      <c r="CG570">
        <v>116.1</v>
      </c>
      <c r="CH570">
        <v>131.80000000000001</v>
      </c>
      <c r="CJ570">
        <v>131.80000000000001</v>
      </c>
      <c r="CL570">
        <v>136.69999999999999</v>
      </c>
      <c r="CM570">
        <v>134</v>
      </c>
      <c r="CO570">
        <v>160.9</v>
      </c>
      <c r="CP570">
        <v>180.2</v>
      </c>
      <c r="CQ570">
        <v>196.7</v>
      </c>
      <c r="CR570">
        <v>176.4</v>
      </c>
      <c r="CS570">
        <v>147.6</v>
      </c>
      <c r="CU570">
        <v>188.5</v>
      </c>
      <c r="CW570">
        <v>163.80000000000001</v>
      </c>
      <c r="CX570">
        <v>178.5</v>
      </c>
      <c r="CZ570">
        <v>175.1</v>
      </c>
      <c r="DA570">
        <v>161.80000000000001</v>
      </c>
      <c r="DG570">
        <v>137.6</v>
      </c>
      <c r="DI570">
        <v>114.9</v>
      </c>
      <c r="DK570">
        <v>114.7</v>
      </c>
      <c r="DQ570">
        <v>132</v>
      </c>
      <c r="DR570">
        <v>135.30000000000001</v>
      </c>
      <c r="DS570">
        <v>123.9</v>
      </c>
      <c r="DV570">
        <v>130.80000000000001</v>
      </c>
      <c r="DX570">
        <v>105.7</v>
      </c>
      <c r="DY570">
        <v>132.5</v>
      </c>
      <c r="EB570">
        <v>146.30000000000001</v>
      </c>
      <c r="EC570">
        <v>167.6</v>
      </c>
      <c r="EE570">
        <v>138.5</v>
      </c>
      <c r="EF570">
        <v>149.6</v>
      </c>
      <c r="EI570">
        <v>143.5</v>
      </c>
      <c r="EK570">
        <v>144.6</v>
      </c>
      <c r="EP570">
        <v>151</v>
      </c>
      <c r="EQ570">
        <v>142.5</v>
      </c>
      <c r="ER570">
        <v>143.1</v>
      </c>
      <c r="ES570">
        <v>144.1</v>
      </c>
      <c r="ET570">
        <v>142.5</v>
      </c>
      <c r="EV570">
        <v>134.5</v>
      </c>
      <c r="EW570">
        <v>170.5</v>
      </c>
      <c r="EY570">
        <v>133.19999999999999</v>
      </c>
      <c r="EZ570">
        <v>125.1</v>
      </c>
      <c r="FA570">
        <v>127.8</v>
      </c>
      <c r="FB570">
        <v>135.6</v>
      </c>
      <c r="FC570">
        <v>115.6</v>
      </c>
      <c r="FE570">
        <v>125.4</v>
      </c>
      <c r="FF570">
        <v>115.5</v>
      </c>
      <c r="FG570">
        <v>132.1</v>
      </c>
      <c r="FH570">
        <v>132.4</v>
      </c>
      <c r="FI570">
        <v>123.6</v>
      </c>
      <c r="FJ570">
        <v>137.30000000000001</v>
      </c>
      <c r="FM570">
        <v>130.5</v>
      </c>
      <c r="FO570">
        <v>130.5</v>
      </c>
      <c r="FP570">
        <v>126.6</v>
      </c>
      <c r="FQ570">
        <v>133.6</v>
      </c>
      <c r="FR570">
        <v>126.1</v>
      </c>
      <c r="FS570">
        <v>121.3</v>
      </c>
      <c r="FT570">
        <v>125.5</v>
      </c>
      <c r="FU570">
        <v>148</v>
      </c>
      <c r="FV570">
        <v>122.3</v>
      </c>
      <c r="FW570">
        <v>155.30000000000001</v>
      </c>
      <c r="FX570">
        <v>132.30000000000001</v>
      </c>
      <c r="FY570">
        <v>128.9</v>
      </c>
      <c r="FZ570">
        <v>93.4</v>
      </c>
      <c r="GA570">
        <v>135.69999999999999</v>
      </c>
      <c r="GC570">
        <v>134.19999999999999</v>
      </c>
      <c r="GD570">
        <v>139.4</v>
      </c>
      <c r="GE570">
        <v>140.1</v>
      </c>
      <c r="GF570">
        <v>134.1</v>
      </c>
      <c r="GH570">
        <v>96.7</v>
      </c>
      <c r="GI570">
        <v>96.2</v>
      </c>
      <c r="GJ570">
        <v>93.6</v>
      </c>
      <c r="GK570">
        <v>100.9</v>
      </c>
      <c r="GL570">
        <v>99.4</v>
      </c>
      <c r="GN570">
        <v>101.2</v>
      </c>
      <c r="GO570">
        <v>99.3</v>
      </c>
      <c r="GP570">
        <v>148.6</v>
      </c>
      <c r="GR570">
        <v>222.1</v>
      </c>
      <c r="GU570">
        <v>175.9</v>
      </c>
      <c r="GV570">
        <v>191.8</v>
      </c>
      <c r="GW570">
        <v>152.69999999999999</v>
      </c>
      <c r="GZ570">
        <v>207.2</v>
      </c>
      <c r="HA570">
        <v>198.4</v>
      </c>
      <c r="HB570">
        <v>227.6</v>
      </c>
      <c r="HC570">
        <v>209.2</v>
      </c>
      <c r="HD570">
        <v>189.1</v>
      </c>
      <c r="HE570">
        <v>196.6</v>
      </c>
      <c r="HH570">
        <v>139.1</v>
      </c>
      <c r="HI570">
        <v>21.9</v>
      </c>
      <c r="HL570">
        <v>190.8</v>
      </c>
      <c r="HN570">
        <v>92.5</v>
      </c>
      <c r="HO570">
        <v>96.4</v>
      </c>
      <c r="HQ570">
        <v>200.5</v>
      </c>
      <c r="IA570">
        <v>120.8</v>
      </c>
      <c r="IE570">
        <v>131.9</v>
      </c>
      <c r="IH570">
        <v>122.9</v>
      </c>
      <c r="IN570">
        <v>173.5</v>
      </c>
      <c r="IQ570">
        <v>148.4</v>
      </c>
      <c r="IR570">
        <v>158.80000000000001</v>
      </c>
      <c r="IS570">
        <v>87.9</v>
      </c>
      <c r="IT570">
        <v>81.5</v>
      </c>
      <c r="IU570">
        <v>202.6</v>
      </c>
      <c r="IV570">
        <v>234.6</v>
      </c>
      <c r="IW570">
        <v>243.8</v>
      </c>
      <c r="IX570">
        <v>22.6</v>
      </c>
      <c r="IY570">
        <v>117.4</v>
      </c>
      <c r="JJ570">
        <v>195</v>
      </c>
      <c r="JL570">
        <v>13.7</v>
      </c>
      <c r="JP570">
        <v>136.5</v>
      </c>
      <c r="JQ570">
        <v>182.9</v>
      </c>
      <c r="JR570">
        <v>191.8</v>
      </c>
      <c r="JT570">
        <v>142</v>
      </c>
      <c r="JX570">
        <v>154.80000000000001</v>
      </c>
      <c r="JY570">
        <v>152.4</v>
      </c>
      <c r="JZ570">
        <v>147.4</v>
      </c>
      <c r="KA570">
        <v>143.4</v>
      </c>
      <c r="KB570">
        <v>153.19999999999999</v>
      </c>
      <c r="KC570">
        <v>154.5</v>
      </c>
      <c r="KD570">
        <v>143.30000000000001</v>
      </c>
      <c r="KE570">
        <v>143.30000000000001</v>
      </c>
      <c r="KF570">
        <v>430.4</v>
      </c>
      <c r="KG570">
        <v>131</v>
      </c>
      <c r="KH570">
        <v>137.4</v>
      </c>
      <c r="KI570">
        <v>144.1</v>
      </c>
      <c r="KJ570">
        <v>126.6</v>
      </c>
      <c r="KK570">
        <v>125.5</v>
      </c>
      <c r="KL570">
        <v>136.5</v>
      </c>
      <c r="KM570">
        <v>128.69999999999999</v>
      </c>
      <c r="KN570">
        <v>127.4</v>
      </c>
      <c r="KO570">
        <v>128.69999999999999</v>
      </c>
      <c r="KP570">
        <v>130.1</v>
      </c>
      <c r="KQ570">
        <v>156.9</v>
      </c>
      <c r="KR570">
        <v>168.9</v>
      </c>
      <c r="KT570">
        <v>17017000000</v>
      </c>
      <c r="KU570">
        <v>1540407666666.6667</v>
      </c>
      <c r="KV570">
        <v>568556333333.33337</v>
      </c>
      <c r="KW570">
        <v>196274666666.66666</v>
      </c>
      <c r="KX570">
        <v>82367000000</v>
      </c>
      <c r="KY570">
        <v>50043333333.333336</v>
      </c>
      <c r="KZ570">
        <v>21283000000</v>
      </c>
      <c r="LA570">
        <v>11040666666.666666</v>
      </c>
      <c r="LB570">
        <v>45065666666.666664</v>
      </c>
      <c r="LC570">
        <v>25272000000</v>
      </c>
      <c r="LD570">
        <v>8429000000</v>
      </c>
      <c r="LE570">
        <v>7331666666.666667</v>
      </c>
      <c r="LF570">
        <v>4032666666.6666665</v>
      </c>
      <c r="LG570">
        <v>43929666666.666664</v>
      </c>
      <c r="LH570">
        <v>24101333333.333332</v>
      </c>
      <c r="LI570">
        <v>8259000000</v>
      </c>
      <c r="LJ570">
        <v>6151000000</v>
      </c>
      <c r="LK570">
        <v>4593333333.333333</v>
      </c>
      <c r="LL570">
        <v>825000000</v>
      </c>
      <c r="LM570">
        <v>24912666666.666668</v>
      </c>
      <c r="LN570">
        <v>11823666666.666666</v>
      </c>
      <c r="LO570">
        <v>6623666666.666667</v>
      </c>
      <c r="LP570">
        <v>2087666666.6666667</v>
      </c>
      <c r="LQ570">
        <v>3540666666.6666665</v>
      </c>
      <c r="LR570">
        <v>836666666.66666663</v>
      </c>
      <c r="LS570">
        <v>372281666666.66669</v>
      </c>
      <c r="LT570">
        <v>141314000000</v>
      </c>
      <c r="LU570">
        <v>123785333333.33333</v>
      </c>
      <c r="LV570">
        <v>17354333333.333332</v>
      </c>
      <c r="LW570">
        <v>174333333.33333334</v>
      </c>
      <c r="LX570">
        <v>74960333333.333328</v>
      </c>
      <c r="LY570">
        <v>61737000000</v>
      </c>
      <c r="LZ570">
        <v>35943666666.666664</v>
      </c>
      <c r="MA570">
        <v>22928666666.666668</v>
      </c>
      <c r="MB570">
        <v>2864666666.6666665</v>
      </c>
      <c r="MC570">
        <v>13223333333.333334</v>
      </c>
      <c r="MD570">
        <v>42457000000</v>
      </c>
      <c r="ME570">
        <v>37869666666.666664</v>
      </c>
      <c r="MF570">
        <v>4587333333.333333</v>
      </c>
      <c r="MG570">
        <v>113550000000</v>
      </c>
      <c r="MH570">
        <v>25555000000</v>
      </c>
      <c r="MI570">
        <v>21046666666.666668</v>
      </c>
      <c r="MJ570">
        <v>21616000000</v>
      </c>
      <c r="MK570">
        <v>15167666666.666666</v>
      </c>
      <c r="ML570">
        <v>15521666666.666666</v>
      </c>
      <c r="MM570">
        <v>14188666666.666666</v>
      </c>
      <c r="MN570">
        <v>455000000</v>
      </c>
      <c r="MO570">
        <v>971851333333.33337</v>
      </c>
      <c r="MP570">
        <v>940589333333.33337</v>
      </c>
      <c r="MQ570">
        <v>282385000000</v>
      </c>
      <c r="MR570">
        <v>230993666666.66666</v>
      </c>
      <c r="MS570">
        <v>57656333333.333336</v>
      </c>
      <c r="MT570">
        <v>170201666666.66666</v>
      </c>
      <c r="MU570">
        <v>2912666666.6666665</v>
      </c>
      <c r="MV570">
        <v>223333333.33333334</v>
      </c>
      <c r="MW570">
        <v>51391000000</v>
      </c>
      <c r="MX570">
        <v>11832333333.333334</v>
      </c>
      <c r="MY570">
        <v>39559000000</v>
      </c>
      <c r="MZ570">
        <v>27965333333.333332</v>
      </c>
      <c r="NA570">
        <v>11593666666.666666</v>
      </c>
      <c r="NB570">
        <v>222371666666.66666</v>
      </c>
      <c r="NC570">
        <v>102591666666.66667</v>
      </c>
      <c r="ND570">
        <v>55293666666.666664</v>
      </c>
      <c r="NE570">
        <v>13652000000</v>
      </c>
      <c r="NF570">
        <v>33646000000</v>
      </c>
      <c r="NG570">
        <v>119780000000</v>
      </c>
      <c r="NH570">
        <v>100687000000</v>
      </c>
      <c r="NI570">
        <v>19093000000</v>
      </c>
      <c r="NJ570">
        <v>51640666666.666664</v>
      </c>
      <c r="NK570">
        <v>35794000000</v>
      </c>
      <c r="NL570">
        <v>26799000000</v>
      </c>
      <c r="NM570">
        <v>8995000000</v>
      </c>
      <c r="NN570">
        <v>15846666666.666666</v>
      </c>
      <c r="NO570">
        <v>5292666666.666667</v>
      </c>
      <c r="NP570">
        <v>10386000000</v>
      </c>
      <c r="NQ570">
        <v>167666666.66666666</v>
      </c>
      <c r="NR570">
        <v>53520666666.666664</v>
      </c>
      <c r="NS570">
        <v>20904000000</v>
      </c>
      <c r="NT570">
        <v>15449666666.666666</v>
      </c>
      <c r="NU570">
        <v>12565333333.333334</v>
      </c>
      <c r="NV570">
        <v>4601666666.666667</v>
      </c>
      <c r="NW570">
        <v>100605666666.66667</v>
      </c>
      <c r="NX570">
        <v>89259333333.333328</v>
      </c>
      <c r="NY570">
        <v>86778666666.666672</v>
      </c>
      <c r="NZ570">
        <v>2480666666.6666665</v>
      </c>
      <c r="OA570">
        <v>11346333333.333334</v>
      </c>
      <c r="OB570">
        <v>109270666666.66667</v>
      </c>
      <c r="OC570">
        <v>58817333333.333336</v>
      </c>
      <c r="OD570">
        <v>33803000000</v>
      </c>
      <c r="OE570">
        <v>25014333333.333332</v>
      </c>
      <c r="OF570">
        <v>50453333333.333336</v>
      </c>
      <c r="OG570">
        <v>19272000000</v>
      </c>
      <c r="OH570">
        <v>804000000</v>
      </c>
      <c r="OI570">
        <v>19603000000</v>
      </c>
      <c r="OJ570">
        <v>10774666666.666666</v>
      </c>
      <c r="OK570">
        <v>120795333333.33333</v>
      </c>
      <c r="OL570">
        <v>29508000000</v>
      </c>
      <c r="OM570">
        <v>26518000000</v>
      </c>
      <c r="ON570">
        <v>2785666666.6666665</v>
      </c>
      <c r="OO570">
        <v>204333333.33333334</v>
      </c>
      <c r="OP570">
        <v>25977666666.666668</v>
      </c>
      <c r="OQ570">
        <v>15737666666.666666</v>
      </c>
      <c r="OR570">
        <v>5929666666.666667</v>
      </c>
      <c r="OS570">
        <v>4310333333.333333</v>
      </c>
      <c r="OT570">
        <v>26788000000</v>
      </c>
      <c r="OU570">
        <v>17596000000</v>
      </c>
      <c r="OV570">
        <v>10006333333.333334</v>
      </c>
      <c r="OW570">
        <v>-6098000000</v>
      </c>
      <c r="OX570">
        <v>17568666666.666668</v>
      </c>
      <c r="OY570">
        <v>23666333333.333332</v>
      </c>
      <c r="OZ570">
        <v>31262000000</v>
      </c>
      <c r="PA570">
        <v>143333000000</v>
      </c>
      <c r="PB570">
        <v>112071000000</v>
      </c>
    </row>
    <row r="571" spans="1:418" x14ac:dyDescent="0.45">
      <c r="A571" s="71">
        <v>34394</v>
      </c>
      <c r="B571">
        <v>147.1</v>
      </c>
      <c r="C571">
        <v>144.1</v>
      </c>
      <c r="D571">
        <v>159.4</v>
      </c>
      <c r="E571">
        <v>165.7</v>
      </c>
      <c r="F571">
        <v>153.19999999999999</v>
      </c>
      <c r="H571">
        <v>195.3</v>
      </c>
      <c r="I571">
        <v>193.9</v>
      </c>
      <c r="J571">
        <v>164.5</v>
      </c>
      <c r="K571">
        <v>164.5</v>
      </c>
      <c r="L571">
        <v>123.4</v>
      </c>
      <c r="M571">
        <v>112.9</v>
      </c>
      <c r="N571">
        <v>90.8</v>
      </c>
      <c r="O571">
        <v>88</v>
      </c>
      <c r="P571">
        <v>119.1</v>
      </c>
      <c r="Q571">
        <v>120.4</v>
      </c>
      <c r="R571">
        <v>126.4</v>
      </c>
      <c r="S571">
        <v>112.5</v>
      </c>
      <c r="U571">
        <v>188.6</v>
      </c>
      <c r="V571">
        <v>227.3</v>
      </c>
      <c r="W571">
        <v>120.4</v>
      </c>
      <c r="AA571">
        <v>126.5</v>
      </c>
      <c r="AH571">
        <v>109.5</v>
      </c>
      <c r="AL571">
        <v>132.30000000000001</v>
      </c>
      <c r="AP571">
        <v>143.4</v>
      </c>
      <c r="AQ571">
        <v>142.69999999999999</v>
      </c>
      <c r="AR571">
        <v>142.1</v>
      </c>
      <c r="AS571">
        <v>160.69999999999999</v>
      </c>
      <c r="AT571">
        <v>163.5</v>
      </c>
      <c r="AU571">
        <v>133.69999999999999</v>
      </c>
      <c r="AV571">
        <v>189.4</v>
      </c>
      <c r="AW571">
        <v>138.1</v>
      </c>
      <c r="AX571">
        <v>159.30000000000001</v>
      </c>
      <c r="BC571">
        <v>117.6</v>
      </c>
      <c r="BD571">
        <v>159.4</v>
      </c>
      <c r="BE571">
        <v>173.5</v>
      </c>
      <c r="BG571">
        <v>137.19999999999999</v>
      </c>
      <c r="BH571">
        <v>138.5</v>
      </c>
      <c r="BI571">
        <v>136</v>
      </c>
      <c r="BJ571">
        <v>136.9</v>
      </c>
      <c r="BK571">
        <v>121.6</v>
      </c>
      <c r="BM571">
        <v>135.30000000000001</v>
      </c>
      <c r="BO571">
        <v>120.8</v>
      </c>
      <c r="BQ571">
        <v>139.30000000000001</v>
      </c>
      <c r="BR571">
        <v>147</v>
      </c>
      <c r="BS571">
        <v>146.69999999999999</v>
      </c>
      <c r="BZ571">
        <v>138.69999999999999</v>
      </c>
      <c r="CB571">
        <v>160.30000000000001</v>
      </c>
      <c r="CE571">
        <v>123.2</v>
      </c>
      <c r="CF571">
        <v>181.5</v>
      </c>
      <c r="CG571">
        <v>116.4</v>
      </c>
      <c r="CH571">
        <v>131.80000000000001</v>
      </c>
      <c r="CJ571">
        <v>131.30000000000001</v>
      </c>
      <c r="CL571">
        <v>136.9</v>
      </c>
      <c r="CM571">
        <v>133.6</v>
      </c>
      <c r="CO571">
        <v>160.4</v>
      </c>
      <c r="CP571">
        <v>179.1</v>
      </c>
      <c r="CQ571">
        <v>200</v>
      </c>
      <c r="CR571">
        <v>176.3</v>
      </c>
      <c r="CS571">
        <v>139.69999999999999</v>
      </c>
      <c r="CU571">
        <v>194.6</v>
      </c>
      <c r="CW571">
        <v>158.19999999999999</v>
      </c>
      <c r="CX571">
        <v>183.8</v>
      </c>
      <c r="CZ571">
        <v>148.5</v>
      </c>
      <c r="DA571">
        <v>159.9</v>
      </c>
      <c r="DG571">
        <v>138.19999999999999</v>
      </c>
      <c r="DI571">
        <v>115.4</v>
      </c>
      <c r="DK571">
        <v>115.9</v>
      </c>
      <c r="DQ571">
        <v>132.19999999999999</v>
      </c>
      <c r="DR571">
        <v>135.1</v>
      </c>
      <c r="DS571">
        <v>123</v>
      </c>
      <c r="DV571">
        <v>132.19999999999999</v>
      </c>
      <c r="DX571">
        <v>105.7</v>
      </c>
      <c r="DY571">
        <v>135.80000000000001</v>
      </c>
      <c r="EB571">
        <v>146.1</v>
      </c>
      <c r="EC571">
        <v>168.5</v>
      </c>
      <c r="EE571">
        <v>136.80000000000001</v>
      </c>
      <c r="EF571">
        <v>149.6</v>
      </c>
      <c r="EI571">
        <v>142.9</v>
      </c>
      <c r="EK571">
        <v>144.80000000000001</v>
      </c>
      <c r="EP571">
        <v>151</v>
      </c>
      <c r="EQ571">
        <v>142.4</v>
      </c>
      <c r="ER571">
        <v>143.19999999999999</v>
      </c>
      <c r="ES571">
        <v>144.19999999999999</v>
      </c>
      <c r="ET571">
        <v>142.69999999999999</v>
      </c>
      <c r="EV571">
        <v>134</v>
      </c>
      <c r="EW571">
        <v>170.7</v>
      </c>
      <c r="EY571">
        <v>133.80000000000001</v>
      </c>
      <c r="EZ571">
        <v>124.6</v>
      </c>
      <c r="FA571">
        <v>127.5</v>
      </c>
      <c r="FB571">
        <v>135.9</v>
      </c>
      <c r="FC571">
        <v>115.4</v>
      </c>
      <c r="FE571">
        <v>127.2</v>
      </c>
      <c r="FF571">
        <v>114.4</v>
      </c>
      <c r="FG571">
        <v>132.9</v>
      </c>
      <c r="FH571">
        <v>133.19999999999999</v>
      </c>
      <c r="FI571">
        <v>121.9</v>
      </c>
      <c r="FJ571">
        <v>132.69999999999999</v>
      </c>
      <c r="FM571">
        <v>131.5</v>
      </c>
      <c r="FO571">
        <v>131.5</v>
      </c>
      <c r="FP571">
        <v>126.4</v>
      </c>
      <c r="FQ571">
        <v>133.9</v>
      </c>
      <c r="FR571">
        <v>125.4</v>
      </c>
      <c r="FS571">
        <v>121.1</v>
      </c>
      <c r="FT571">
        <v>125.8</v>
      </c>
      <c r="FU571">
        <v>152.69999999999999</v>
      </c>
      <c r="FV571">
        <v>123.4</v>
      </c>
      <c r="FW571">
        <v>161</v>
      </c>
      <c r="FX571">
        <v>132.6</v>
      </c>
      <c r="FY571">
        <v>129.1</v>
      </c>
      <c r="FZ571">
        <v>93.6</v>
      </c>
      <c r="GA571">
        <v>136.1</v>
      </c>
      <c r="GC571">
        <v>134.6</v>
      </c>
      <c r="GD571">
        <v>140</v>
      </c>
      <c r="GE571">
        <v>140.5</v>
      </c>
      <c r="GF571">
        <v>133.6</v>
      </c>
      <c r="GH571">
        <v>96.3</v>
      </c>
      <c r="GI571">
        <v>95.8</v>
      </c>
      <c r="GJ571">
        <v>93.2</v>
      </c>
      <c r="GK571">
        <v>100.2</v>
      </c>
      <c r="GL571">
        <v>99.3</v>
      </c>
      <c r="GN571">
        <v>101.4</v>
      </c>
      <c r="GO571">
        <v>99.7</v>
      </c>
      <c r="GP571">
        <v>148.9</v>
      </c>
      <c r="GR571">
        <v>222.7</v>
      </c>
      <c r="GU571">
        <v>178.5</v>
      </c>
      <c r="GV571">
        <v>195.5</v>
      </c>
      <c r="GW571">
        <v>155.1</v>
      </c>
      <c r="GZ571">
        <v>207.9</v>
      </c>
      <c r="HA571">
        <v>198.6</v>
      </c>
      <c r="HB571">
        <v>228.4</v>
      </c>
      <c r="HC571">
        <v>210.1</v>
      </c>
      <c r="HD571">
        <v>190</v>
      </c>
      <c r="HE571">
        <v>197.3</v>
      </c>
      <c r="HH571">
        <v>139.6</v>
      </c>
      <c r="HI571">
        <v>22</v>
      </c>
      <c r="HL571">
        <v>191.9</v>
      </c>
      <c r="HN571">
        <v>92.7</v>
      </c>
      <c r="HO571">
        <v>96.3</v>
      </c>
      <c r="HQ571">
        <v>199.5</v>
      </c>
      <c r="IA571">
        <v>121.1</v>
      </c>
      <c r="IE571">
        <v>133.1</v>
      </c>
      <c r="IH571">
        <v>124.2</v>
      </c>
      <c r="IN571">
        <v>173.8</v>
      </c>
      <c r="IQ571">
        <v>148.69999999999999</v>
      </c>
      <c r="IR571">
        <v>159.1</v>
      </c>
      <c r="IS571">
        <v>88.1</v>
      </c>
      <c r="IT571">
        <v>81.900000000000006</v>
      </c>
      <c r="IU571">
        <v>203.2</v>
      </c>
      <c r="IV571">
        <v>235.8</v>
      </c>
      <c r="IW571">
        <v>245.2</v>
      </c>
      <c r="IX571">
        <v>22.7</v>
      </c>
      <c r="IY571">
        <v>117.9</v>
      </c>
      <c r="JJ571">
        <v>195.6</v>
      </c>
      <c r="JL571">
        <v>13.7</v>
      </c>
      <c r="JP571">
        <v>136.80000000000001</v>
      </c>
      <c r="JQ571">
        <v>183.4</v>
      </c>
      <c r="JR571">
        <v>192.3</v>
      </c>
      <c r="JT571">
        <v>142.4</v>
      </c>
      <c r="JX571">
        <v>155.30000000000001</v>
      </c>
      <c r="JY571">
        <v>152.80000000000001</v>
      </c>
      <c r="JZ571">
        <v>147.80000000000001</v>
      </c>
      <c r="KA571">
        <v>143.69999999999999</v>
      </c>
      <c r="KB571">
        <v>153.6</v>
      </c>
      <c r="KC571">
        <v>155</v>
      </c>
      <c r="KD571">
        <v>143.6</v>
      </c>
      <c r="KE571">
        <v>143.6</v>
      </c>
      <c r="KF571">
        <v>430.4</v>
      </c>
      <c r="KG571">
        <v>131.69999999999999</v>
      </c>
      <c r="KH571">
        <v>137.69999999999999</v>
      </c>
      <c r="KI571">
        <v>144.30000000000001</v>
      </c>
      <c r="KJ571">
        <v>126.7</v>
      </c>
      <c r="KK571">
        <v>125.7</v>
      </c>
      <c r="KL571">
        <v>136.80000000000001</v>
      </c>
      <c r="KM571">
        <v>128.9</v>
      </c>
      <c r="KN571">
        <v>127.6</v>
      </c>
      <c r="KO571">
        <v>128.80000000000001</v>
      </c>
      <c r="KP571">
        <v>130.19999999999999</v>
      </c>
      <c r="KQ571">
        <v>157.30000000000001</v>
      </c>
      <c r="KR571">
        <v>169.4</v>
      </c>
      <c r="KT571">
        <v>17017000000</v>
      </c>
      <c r="KU571">
        <v>1540407666666.6667</v>
      </c>
      <c r="KV571">
        <v>568556333333.33337</v>
      </c>
      <c r="KW571">
        <v>196274666666.66666</v>
      </c>
      <c r="KX571">
        <v>82367000000</v>
      </c>
      <c r="KY571">
        <v>50043333333.333336</v>
      </c>
      <c r="KZ571">
        <v>21283000000</v>
      </c>
      <c r="LA571">
        <v>11040666666.666666</v>
      </c>
      <c r="LB571">
        <v>45065666666.666664</v>
      </c>
      <c r="LC571">
        <v>25272000000</v>
      </c>
      <c r="LD571">
        <v>8429000000</v>
      </c>
      <c r="LE571">
        <v>7331666666.666667</v>
      </c>
      <c r="LF571">
        <v>4032666666.6666665</v>
      </c>
      <c r="LG571">
        <v>43929666666.666664</v>
      </c>
      <c r="LH571">
        <v>24101333333.333332</v>
      </c>
      <c r="LI571">
        <v>8259000000</v>
      </c>
      <c r="LJ571">
        <v>6151000000</v>
      </c>
      <c r="LK571">
        <v>4593333333.333333</v>
      </c>
      <c r="LL571">
        <v>825000000</v>
      </c>
      <c r="LM571">
        <v>24912666666.666668</v>
      </c>
      <c r="LN571">
        <v>11823666666.666666</v>
      </c>
      <c r="LO571">
        <v>6623666666.666667</v>
      </c>
      <c r="LP571">
        <v>2087666666.6666667</v>
      </c>
      <c r="LQ571">
        <v>3540666666.6666665</v>
      </c>
      <c r="LR571">
        <v>836666666.66666663</v>
      </c>
      <c r="LS571">
        <v>372281666666.66669</v>
      </c>
      <c r="LT571">
        <v>141314000000</v>
      </c>
      <c r="LU571">
        <v>123785333333.33333</v>
      </c>
      <c r="LV571">
        <v>17354333333.333332</v>
      </c>
      <c r="LW571">
        <v>174333333.33333334</v>
      </c>
      <c r="LX571">
        <v>74960333333.333328</v>
      </c>
      <c r="LY571">
        <v>61737000000</v>
      </c>
      <c r="LZ571">
        <v>35943666666.666664</v>
      </c>
      <c r="MA571">
        <v>22928666666.666668</v>
      </c>
      <c r="MB571">
        <v>2864666666.6666665</v>
      </c>
      <c r="MC571">
        <v>13223333333.333334</v>
      </c>
      <c r="MD571">
        <v>42457000000</v>
      </c>
      <c r="ME571">
        <v>37869666666.666664</v>
      </c>
      <c r="MF571">
        <v>4587333333.333333</v>
      </c>
      <c r="MG571">
        <v>113550000000</v>
      </c>
      <c r="MH571">
        <v>25555000000</v>
      </c>
      <c r="MI571">
        <v>21046666666.666668</v>
      </c>
      <c r="MJ571">
        <v>21616000000</v>
      </c>
      <c r="MK571">
        <v>15167666666.666666</v>
      </c>
      <c r="ML571">
        <v>15521666666.666666</v>
      </c>
      <c r="MM571">
        <v>14188666666.666666</v>
      </c>
      <c r="MN571">
        <v>455000000</v>
      </c>
      <c r="MO571">
        <v>971851333333.33337</v>
      </c>
      <c r="MP571">
        <v>940589333333.33337</v>
      </c>
      <c r="MQ571">
        <v>282385000000</v>
      </c>
      <c r="MR571">
        <v>230993666666.66666</v>
      </c>
      <c r="MS571">
        <v>57656333333.333336</v>
      </c>
      <c r="MT571">
        <v>170201666666.66666</v>
      </c>
      <c r="MU571">
        <v>2912666666.6666665</v>
      </c>
      <c r="MV571">
        <v>223333333.33333334</v>
      </c>
      <c r="MW571">
        <v>51391000000</v>
      </c>
      <c r="MX571">
        <v>11832333333.333334</v>
      </c>
      <c r="MY571">
        <v>39559000000</v>
      </c>
      <c r="MZ571">
        <v>27965333333.333332</v>
      </c>
      <c r="NA571">
        <v>11593666666.666666</v>
      </c>
      <c r="NB571">
        <v>222371666666.66666</v>
      </c>
      <c r="NC571">
        <v>102591666666.66667</v>
      </c>
      <c r="ND571">
        <v>55293666666.666664</v>
      </c>
      <c r="NE571">
        <v>13652000000</v>
      </c>
      <c r="NF571">
        <v>33646000000</v>
      </c>
      <c r="NG571">
        <v>119780000000</v>
      </c>
      <c r="NH571">
        <v>100687000000</v>
      </c>
      <c r="NI571">
        <v>19093000000</v>
      </c>
      <c r="NJ571">
        <v>51640666666.666664</v>
      </c>
      <c r="NK571">
        <v>35794000000</v>
      </c>
      <c r="NL571">
        <v>26799000000</v>
      </c>
      <c r="NM571">
        <v>8995000000</v>
      </c>
      <c r="NN571">
        <v>15846666666.666666</v>
      </c>
      <c r="NO571">
        <v>5292666666.666667</v>
      </c>
      <c r="NP571">
        <v>10386000000</v>
      </c>
      <c r="NQ571">
        <v>167666666.66666666</v>
      </c>
      <c r="NR571">
        <v>53520666666.666664</v>
      </c>
      <c r="NS571">
        <v>20904000000</v>
      </c>
      <c r="NT571">
        <v>15449666666.666666</v>
      </c>
      <c r="NU571">
        <v>12565333333.333334</v>
      </c>
      <c r="NV571">
        <v>4601666666.666667</v>
      </c>
      <c r="NW571">
        <v>100605666666.66667</v>
      </c>
      <c r="NX571">
        <v>89259333333.333328</v>
      </c>
      <c r="NY571">
        <v>86778666666.666672</v>
      </c>
      <c r="NZ571">
        <v>2480666666.6666665</v>
      </c>
      <c r="OA571">
        <v>11346333333.333334</v>
      </c>
      <c r="OB571">
        <v>109270666666.66667</v>
      </c>
      <c r="OC571">
        <v>58817333333.333336</v>
      </c>
      <c r="OD571">
        <v>33803000000</v>
      </c>
      <c r="OE571">
        <v>25014333333.333332</v>
      </c>
      <c r="OF571">
        <v>50453333333.333336</v>
      </c>
      <c r="OG571">
        <v>19272000000</v>
      </c>
      <c r="OH571">
        <v>804000000</v>
      </c>
      <c r="OI571">
        <v>19603000000</v>
      </c>
      <c r="OJ571">
        <v>10774666666.666666</v>
      </c>
      <c r="OK571">
        <v>120795333333.33333</v>
      </c>
      <c r="OL571">
        <v>29508000000</v>
      </c>
      <c r="OM571">
        <v>26518000000</v>
      </c>
      <c r="ON571">
        <v>2785666666.6666665</v>
      </c>
      <c r="OO571">
        <v>204333333.33333334</v>
      </c>
      <c r="OP571">
        <v>25977666666.666668</v>
      </c>
      <c r="OQ571">
        <v>15737666666.666666</v>
      </c>
      <c r="OR571">
        <v>5929666666.666667</v>
      </c>
      <c r="OS571">
        <v>4310333333.333333</v>
      </c>
      <c r="OT571">
        <v>26788000000</v>
      </c>
      <c r="OU571">
        <v>17596000000</v>
      </c>
      <c r="OV571">
        <v>10006333333.333334</v>
      </c>
      <c r="OW571">
        <v>-6098000000</v>
      </c>
      <c r="OX571">
        <v>17568666666.666668</v>
      </c>
      <c r="OY571">
        <v>23666333333.333332</v>
      </c>
      <c r="OZ571">
        <v>31262000000</v>
      </c>
      <c r="PA571">
        <v>143333000000</v>
      </c>
      <c r="PB571">
        <v>112071000000</v>
      </c>
    </row>
    <row r="572" spans="1:418" x14ac:dyDescent="0.45">
      <c r="A572" s="71">
        <v>34425</v>
      </c>
      <c r="B572">
        <v>147.19999999999999</v>
      </c>
      <c r="C572">
        <v>144</v>
      </c>
      <c r="D572">
        <v>159.5</v>
      </c>
      <c r="E572">
        <v>166</v>
      </c>
      <c r="F572">
        <v>153.30000000000001</v>
      </c>
      <c r="H572">
        <v>196</v>
      </c>
      <c r="I572">
        <v>193.4</v>
      </c>
      <c r="J572">
        <v>164.7</v>
      </c>
      <c r="K572">
        <v>164.7</v>
      </c>
      <c r="L572">
        <v>122.9</v>
      </c>
      <c r="M572">
        <v>112</v>
      </c>
      <c r="N572">
        <v>89.2</v>
      </c>
      <c r="O572">
        <v>86</v>
      </c>
      <c r="P572">
        <v>118.7</v>
      </c>
      <c r="Q572">
        <v>119.6</v>
      </c>
      <c r="R572">
        <v>125.8</v>
      </c>
      <c r="S572">
        <v>111.3</v>
      </c>
      <c r="U572">
        <v>189.2</v>
      </c>
      <c r="V572">
        <v>228.2</v>
      </c>
      <c r="W572">
        <v>120.4</v>
      </c>
      <c r="AA572">
        <v>127.8</v>
      </c>
      <c r="AH572">
        <v>107.1</v>
      </c>
      <c r="AL572">
        <v>131.5</v>
      </c>
      <c r="AP572">
        <v>143.69999999999999</v>
      </c>
      <c r="AQ572">
        <v>143</v>
      </c>
      <c r="AR572">
        <v>142.30000000000001</v>
      </c>
      <c r="AS572">
        <v>162.19999999999999</v>
      </c>
      <c r="AT572">
        <v>164.1</v>
      </c>
      <c r="AU572">
        <v>134.5</v>
      </c>
      <c r="AV572">
        <v>190.6</v>
      </c>
      <c r="AW572">
        <v>140</v>
      </c>
      <c r="AX572">
        <v>160.80000000000001</v>
      </c>
      <c r="BC572">
        <v>117.6</v>
      </c>
      <c r="BD572">
        <v>163.19999999999999</v>
      </c>
      <c r="BE572">
        <v>181</v>
      </c>
      <c r="BG572">
        <v>137.6</v>
      </c>
      <c r="BH572">
        <v>138.9</v>
      </c>
      <c r="BI572">
        <v>136.19999999999999</v>
      </c>
      <c r="BJ572">
        <v>136.30000000000001</v>
      </c>
      <c r="BK572">
        <v>119.5</v>
      </c>
      <c r="BM572">
        <v>135.69999999999999</v>
      </c>
      <c r="BO572">
        <v>123.4</v>
      </c>
      <c r="BQ572">
        <v>140.4</v>
      </c>
      <c r="BR572">
        <v>149</v>
      </c>
      <c r="BS572">
        <v>145.5</v>
      </c>
      <c r="BZ572">
        <v>140.9</v>
      </c>
      <c r="CB572">
        <v>162.30000000000001</v>
      </c>
      <c r="CE572">
        <v>123.6</v>
      </c>
      <c r="CF572">
        <v>183.7</v>
      </c>
      <c r="CG572">
        <v>115.8</v>
      </c>
      <c r="CH572">
        <v>131.80000000000001</v>
      </c>
      <c r="CJ572">
        <v>131.80000000000001</v>
      </c>
      <c r="CL572">
        <v>136</v>
      </c>
      <c r="CM572">
        <v>134.4</v>
      </c>
      <c r="CO572">
        <v>158.80000000000001</v>
      </c>
      <c r="CP572">
        <v>176.4</v>
      </c>
      <c r="CQ572">
        <v>198</v>
      </c>
      <c r="CR572">
        <v>175.6</v>
      </c>
      <c r="CS572">
        <v>137.9</v>
      </c>
      <c r="CU572">
        <v>196.8</v>
      </c>
      <c r="CW572">
        <v>154.69999999999999</v>
      </c>
      <c r="CX572">
        <v>186.4</v>
      </c>
      <c r="CZ572">
        <v>150.69999999999999</v>
      </c>
      <c r="DA572">
        <v>153.80000000000001</v>
      </c>
      <c r="DG572">
        <v>138.69999999999999</v>
      </c>
      <c r="DI572">
        <v>115.2</v>
      </c>
      <c r="DK572">
        <v>115.4</v>
      </c>
      <c r="DQ572">
        <v>132.69999999999999</v>
      </c>
      <c r="DR572">
        <v>135.6</v>
      </c>
      <c r="DS572">
        <v>124</v>
      </c>
      <c r="DV572">
        <v>132.69999999999999</v>
      </c>
      <c r="DX572">
        <v>105.7</v>
      </c>
      <c r="DY572">
        <v>135.69999999999999</v>
      </c>
      <c r="EB572">
        <v>147.30000000000001</v>
      </c>
      <c r="EC572">
        <v>171.1</v>
      </c>
      <c r="EE572">
        <v>138.19999999999999</v>
      </c>
      <c r="EF572">
        <v>150.5</v>
      </c>
      <c r="EI572">
        <v>143.80000000000001</v>
      </c>
      <c r="EK572">
        <v>145.1</v>
      </c>
      <c r="EP572">
        <v>151.1</v>
      </c>
      <c r="EQ572">
        <v>142.30000000000001</v>
      </c>
      <c r="ER572">
        <v>142.80000000000001</v>
      </c>
      <c r="ES572">
        <v>144.30000000000001</v>
      </c>
      <c r="ET572">
        <v>142.80000000000001</v>
      </c>
      <c r="EV572">
        <v>133.80000000000001</v>
      </c>
      <c r="EW572">
        <v>170.9</v>
      </c>
      <c r="EY572">
        <v>133.5</v>
      </c>
      <c r="EZ572">
        <v>125.8</v>
      </c>
      <c r="FA572">
        <v>128.19999999999999</v>
      </c>
      <c r="FB572">
        <v>136.80000000000001</v>
      </c>
      <c r="FC572">
        <v>115.5</v>
      </c>
      <c r="FE572">
        <v>128.19999999999999</v>
      </c>
      <c r="FF572">
        <v>115.1</v>
      </c>
      <c r="FG572">
        <v>132</v>
      </c>
      <c r="FH572">
        <v>132.19999999999999</v>
      </c>
      <c r="FI572">
        <v>122.7</v>
      </c>
      <c r="FJ572">
        <v>129.30000000000001</v>
      </c>
      <c r="FM572">
        <v>131.19999999999999</v>
      </c>
      <c r="FO572">
        <v>131.19999999999999</v>
      </c>
      <c r="FP572">
        <v>126.4</v>
      </c>
      <c r="FQ572">
        <v>134</v>
      </c>
      <c r="FR572">
        <v>123</v>
      </c>
      <c r="FS572">
        <v>121.6</v>
      </c>
      <c r="FT572">
        <v>128</v>
      </c>
      <c r="FU572">
        <v>148.19999999999999</v>
      </c>
      <c r="FV572">
        <v>121.7</v>
      </c>
      <c r="FW572">
        <v>155.5</v>
      </c>
      <c r="FX572">
        <v>132.80000000000001</v>
      </c>
      <c r="FY572">
        <v>129.4</v>
      </c>
      <c r="FZ572">
        <v>94</v>
      </c>
      <c r="GA572">
        <v>136.4</v>
      </c>
      <c r="GC572">
        <v>134.9</v>
      </c>
      <c r="GD572">
        <v>140.19999999999999</v>
      </c>
      <c r="GE572">
        <v>141.69999999999999</v>
      </c>
      <c r="GF572">
        <v>135.30000000000001</v>
      </c>
      <c r="GH572">
        <v>96.1</v>
      </c>
      <c r="GI572">
        <v>95.7</v>
      </c>
      <c r="GJ572">
        <v>93.1</v>
      </c>
      <c r="GK572">
        <v>99.5</v>
      </c>
      <c r="GL572">
        <v>99.2</v>
      </c>
      <c r="GN572">
        <v>101.4</v>
      </c>
      <c r="GO572">
        <v>99.6</v>
      </c>
      <c r="GP572">
        <v>149.30000000000001</v>
      </c>
      <c r="GR572">
        <v>223.2</v>
      </c>
      <c r="GU572">
        <v>176.5</v>
      </c>
      <c r="GV572">
        <v>192.3</v>
      </c>
      <c r="GW572">
        <v>153.80000000000001</v>
      </c>
      <c r="GZ572">
        <v>209</v>
      </c>
      <c r="HA572">
        <v>199.4</v>
      </c>
      <c r="HB572">
        <v>229.4</v>
      </c>
      <c r="HC572">
        <v>211.2</v>
      </c>
      <c r="HD572">
        <v>191.1</v>
      </c>
      <c r="HE572">
        <v>198.2</v>
      </c>
      <c r="HH572">
        <v>140.4</v>
      </c>
      <c r="HI572">
        <v>22.1</v>
      </c>
      <c r="HL572">
        <v>192.5</v>
      </c>
      <c r="HN572">
        <v>92.7</v>
      </c>
      <c r="HO572">
        <v>95.8</v>
      </c>
      <c r="HQ572">
        <v>198.5</v>
      </c>
      <c r="IA572">
        <v>121.8</v>
      </c>
      <c r="IE572">
        <v>132.9</v>
      </c>
      <c r="IH572">
        <v>123.5</v>
      </c>
      <c r="IN572">
        <v>174.5</v>
      </c>
      <c r="IQ572">
        <v>147.5</v>
      </c>
      <c r="IR572">
        <v>160.19999999999999</v>
      </c>
      <c r="IS572">
        <v>88.3</v>
      </c>
      <c r="IT572">
        <v>82.3</v>
      </c>
      <c r="IU572">
        <v>203.8</v>
      </c>
      <c r="IV572">
        <v>236.9</v>
      </c>
      <c r="IW572">
        <v>246.6</v>
      </c>
      <c r="IX572">
        <v>22.8</v>
      </c>
      <c r="IY572">
        <v>118.1</v>
      </c>
      <c r="JJ572">
        <v>196.8</v>
      </c>
      <c r="JL572">
        <v>13.8</v>
      </c>
      <c r="JP572">
        <v>136.1</v>
      </c>
      <c r="JQ572">
        <v>184.1</v>
      </c>
      <c r="JR572">
        <v>195</v>
      </c>
      <c r="JT572">
        <v>142.69999999999999</v>
      </c>
      <c r="JX572">
        <v>155.5</v>
      </c>
      <c r="JY572">
        <v>153.1</v>
      </c>
      <c r="JZ572">
        <v>148</v>
      </c>
      <c r="KA572">
        <v>143.9</v>
      </c>
      <c r="KB572">
        <v>154</v>
      </c>
      <c r="KC572">
        <v>155.19999999999999</v>
      </c>
      <c r="KD572">
        <v>143.69999999999999</v>
      </c>
      <c r="KE572">
        <v>143.80000000000001</v>
      </c>
      <c r="KF572">
        <v>430.4</v>
      </c>
      <c r="KG572">
        <v>131.30000000000001</v>
      </c>
      <c r="KH572">
        <v>137.30000000000001</v>
      </c>
      <c r="KI572">
        <v>144.1</v>
      </c>
      <c r="KJ572">
        <v>126.8</v>
      </c>
      <c r="KK572">
        <v>125.8</v>
      </c>
      <c r="KL572">
        <v>136.9</v>
      </c>
      <c r="KM572">
        <v>128.80000000000001</v>
      </c>
      <c r="KN572">
        <v>127.5</v>
      </c>
      <c r="KO572">
        <v>128.80000000000001</v>
      </c>
      <c r="KP572">
        <v>130.19999999999999</v>
      </c>
      <c r="KQ572">
        <v>157.5</v>
      </c>
      <c r="KR572">
        <v>169.7</v>
      </c>
      <c r="KT572">
        <v>17401000000</v>
      </c>
      <c r="KU572">
        <v>1561054333333.3333</v>
      </c>
      <c r="KV572">
        <v>575604666666.66663</v>
      </c>
      <c r="KW572">
        <v>199573666666.66666</v>
      </c>
      <c r="KX572">
        <v>81890000000</v>
      </c>
      <c r="KY572">
        <v>50179333333.333336</v>
      </c>
      <c r="KZ572">
        <v>20599333333.333332</v>
      </c>
      <c r="LA572">
        <v>11111333333.333334</v>
      </c>
      <c r="LB572">
        <v>46420666666.666664</v>
      </c>
      <c r="LC572">
        <v>26183333333.333332</v>
      </c>
      <c r="LD572">
        <v>8559666666.666667</v>
      </c>
      <c r="LE572">
        <v>7520333333.333333</v>
      </c>
      <c r="LF572">
        <v>4157333333.3333335</v>
      </c>
      <c r="LG572">
        <v>46146333333.333336</v>
      </c>
      <c r="LH572">
        <v>25174000000</v>
      </c>
      <c r="LI572">
        <v>8531666666.666667</v>
      </c>
      <c r="LJ572">
        <v>6774333333.333333</v>
      </c>
      <c r="LK572">
        <v>4775000000</v>
      </c>
      <c r="LL572">
        <v>891333333.33333337</v>
      </c>
      <c r="LM572">
        <v>25116333333.333332</v>
      </c>
      <c r="LN572">
        <v>11762000000</v>
      </c>
      <c r="LO572">
        <v>6762333333.333333</v>
      </c>
      <c r="LP572">
        <v>2134666666.6666667</v>
      </c>
      <c r="LQ572">
        <v>3582666666.6666665</v>
      </c>
      <c r="LR572">
        <v>874666666.66666663</v>
      </c>
      <c r="LS572">
        <v>376031333333.33331</v>
      </c>
      <c r="LT572">
        <v>143383666666.66666</v>
      </c>
      <c r="LU572">
        <v>125538333333.33333</v>
      </c>
      <c r="LV572">
        <v>17673666666.666668</v>
      </c>
      <c r="LW572">
        <v>171666666.66666666</v>
      </c>
      <c r="LX572">
        <v>75150333333.333328</v>
      </c>
      <c r="LY572">
        <v>61952000000</v>
      </c>
      <c r="LZ572">
        <v>35878333333.333336</v>
      </c>
      <c r="MA572">
        <v>23181333333.333332</v>
      </c>
      <c r="MB572">
        <v>2892333333.3333335</v>
      </c>
      <c r="MC572">
        <v>13198666666.666666</v>
      </c>
      <c r="MD572">
        <v>41607666666.666664</v>
      </c>
      <c r="ME572">
        <v>37586000000</v>
      </c>
      <c r="MF572">
        <v>4021666666.6666665</v>
      </c>
      <c r="MG572">
        <v>115890000000</v>
      </c>
      <c r="MH572">
        <v>26091000000</v>
      </c>
      <c r="MI572">
        <v>21550000000</v>
      </c>
      <c r="MJ572">
        <v>22079000000</v>
      </c>
      <c r="MK572">
        <v>15559666666.666666</v>
      </c>
      <c r="ML572">
        <v>15724666666.666666</v>
      </c>
      <c r="MM572">
        <v>14458000000</v>
      </c>
      <c r="MN572">
        <v>427666666.66666669</v>
      </c>
      <c r="MO572">
        <v>985449333333.33337</v>
      </c>
      <c r="MP572">
        <v>953335666666.66663</v>
      </c>
      <c r="MQ572">
        <v>286840000000</v>
      </c>
      <c r="MR572">
        <v>234508333333.33334</v>
      </c>
      <c r="MS572">
        <v>58215333333.333336</v>
      </c>
      <c r="MT572">
        <v>173086666666.66666</v>
      </c>
      <c r="MU572">
        <v>2983000000</v>
      </c>
      <c r="MV572">
        <v>223333333.33333334</v>
      </c>
      <c r="MW572">
        <v>52332000000</v>
      </c>
      <c r="MX572">
        <v>12104333333.333334</v>
      </c>
      <c r="MY572">
        <v>40227666666.666664</v>
      </c>
      <c r="MZ572">
        <v>29197666666.666668</v>
      </c>
      <c r="NA572">
        <v>11030000000</v>
      </c>
      <c r="NB572">
        <v>225155333333.33334</v>
      </c>
      <c r="NC572">
        <v>104097666666.66667</v>
      </c>
      <c r="ND572">
        <v>55776666666.666664</v>
      </c>
      <c r="NE572">
        <v>13951666666.666666</v>
      </c>
      <c r="NF572">
        <v>34369666666.666664</v>
      </c>
      <c r="NG572">
        <v>121057666666.66667</v>
      </c>
      <c r="NH572">
        <v>101739333333.33333</v>
      </c>
      <c r="NI572">
        <v>19318000000</v>
      </c>
      <c r="NJ572">
        <v>53085000000</v>
      </c>
      <c r="NK572">
        <v>36857666666.666664</v>
      </c>
      <c r="NL572">
        <v>27274333333.333332</v>
      </c>
      <c r="NM572">
        <v>9583333333.333334</v>
      </c>
      <c r="NN572">
        <v>16227333333.333334</v>
      </c>
      <c r="NO572">
        <v>5382666666.666667</v>
      </c>
      <c r="NP572">
        <v>10650000000</v>
      </c>
      <c r="NQ572">
        <v>195000000</v>
      </c>
      <c r="NR572">
        <v>54370666666.666664</v>
      </c>
      <c r="NS572">
        <v>21243000000</v>
      </c>
      <c r="NT572">
        <v>15439333333.333334</v>
      </c>
      <c r="NU572">
        <v>12972666666.666666</v>
      </c>
      <c r="NV572">
        <v>4715666666.666667</v>
      </c>
      <c r="NW572">
        <v>102517333333.33333</v>
      </c>
      <c r="NX572">
        <v>90977000000</v>
      </c>
      <c r="NY572">
        <v>88477666666.666672</v>
      </c>
      <c r="NZ572">
        <v>2499333333.3333335</v>
      </c>
      <c r="OA572">
        <v>11540000000</v>
      </c>
      <c r="OB572">
        <v>109221666666.66667</v>
      </c>
      <c r="OC572">
        <v>59366333333.333336</v>
      </c>
      <c r="OD572">
        <v>35136333333.333336</v>
      </c>
      <c r="OE572">
        <v>24230000000</v>
      </c>
      <c r="OF572">
        <v>49855333333.333336</v>
      </c>
      <c r="OG572">
        <v>18553666666.666668</v>
      </c>
      <c r="OH572">
        <v>816666666.66666663</v>
      </c>
      <c r="OI572">
        <v>19657666666.666668</v>
      </c>
      <c r="OJ572">
        <v>10827333333.333334</v>
      </c>
      <c r="OK572">
        <v>122145666666.66667</v>
      </c>
      <c r="OL572">
        <v>29915000000</v>
      </c>
      <c r="OM572">
        <v>26865666666.666668</v>
      </c>
      <c r="ON572">
        <v>2808000000</v>
      </c>
      <c r="OO572">
        <v>241666666.66666666</v>
      </c>
      <c r="OP572">
        <v>26364666666.666668</v>
      </c>
      <c r="OQ572">
        <v>16021333333.333334</v>
      </c>
      <c r="OR572">
        <v>5990666666.666667</v>
      </c>
      <c r="OS572">
        <v>4353000000</v>
      </c>
      <c r="OT572">
        <v>26798000000</v>
      </c>
      <c r="OU572">
        <v>17844666666.666668</v>
      </c>
      <c r="OV572">
        <v>10290333333.333334</v>
      </c>
      <c r="OW572">
        <v>-6468000000</v>
      </c>
      <c r="OX572">
        <v>17731000000</v>
      </c>
      <c r="OY572">
        <v>24199000000</v>
      </c>
      <c r="OZ572">
        <v>32113666666.666668</v>
      </c>
      <c r="PA572">
        <v>145371333333.33334</v>
      </c>
      <c r="PB572">
        <v>113257333333.33333</v>
      </c>
    </row>
    <row r="573" spans="1:418" x14ac:dyDescent="0.45">
      <c r="A573" s="71">
        <v>34455</v>
      </c>
      <c r="B573">
        <v>147.5</v>
      </c>
      <c r="C573">
        <v>144.4</v>
      </c>
      <c r="D573">
        <v>159.9</v>
      </c>
      <c r="E573">
        <v>166.3</v>
      </c>
      <c r="F573">
        <v>153.4</v>
      </c>
      <c r="H573">
        <v>196.7</v>
      </c>
      <c r="I573">
        <v>194.9</v>
      </c>
      <c r="J573">
        <v>165.1</v>
      </c>
      <c r="K573">
        <v>165.1</v>
      </c>
      <c r="L573">
        <v>122.8</v>
      </c>
      <c r="M573">
        <v>111.7</v>
      </c>
      <c r="N573">
        <v>88.5</v>
      </c>
      <c r="O573">
        <v>85.2</v>
      </c>
      <c r="P573">
        <v>118</v>
      </c>
      <c r="Q573">
        <v>119.3</v>
      </c>
      <c r="R573">
        <v>126.3</v>
      </c>
      <c r="S573">
        <v>109.4</v>
      </c>
      <c r="U573">
        <v>190.2</v>
      </c>
      <c r="V573">
        <v>229.1</v>
      </c>
      <c r="W573">
        <v>121</v>
      </c>
      <c r="AA573">
        <v>128.80000000000001</v>
      </c>
      <c r="AH573">
        <v>109.4</v>
      </c>
      <c r="AL573">
        <v>131.9</v>
      </c>
      <c r="AP573">
        <v>144</v>
      </c>
      <c r="AQ573">
        <v>143.30000000000001</v>
      </c>
      <c r="AR573">
        <v>142.80000000000001</v>
      </c>
      <c r="AS573">
        <v>162.30000000000001</v>
      </c>
      <c r="AT573">
        <v>164.2</v>
      </c>
      <c r="AU573">
        <v>133.9</v>
      </c>
      <c r="AV573">
        <v>190.2</v>
      </c>
      <c r="AW573">
        <v>140.4</v>
      </c>
      <c r="AX573">
        <v>161</v>
      </c>
      <c r="BC573">
        <v>117.6</v>
      </c>
      <c r="BD573">
        <v>162.1</v>
      </c>
      <c r="BE573">
        <v>180.4</v>
      </c>
      <c r="BG573">
        <v>137.6</v>
      </c>
      <c r="BH573">
        <v>139.1</v>
      </c>
      <c r="BI573">
        <v>136.19999999999999</v>
      </c>
      <c r="BJ573">
        <v>136.6</v>
      </c>
      <c r="BK573">
        <v>120</v>
      </c>
      <c r="BM573">
        <v>135.4</v>
      </c>
      <c r="BO573">
        <v>119.3</v>
      </c>
      <c r="BQ573">
        <v>141</v>
      </c>
      <c r="BR573">
        <v>149.1</v>
      </c>
      <c r="BS573">
        <v>147.4</v>
      </c>
      <c r="BZ573">
        <v>141.6</v>
      </c>
      <c r="CB573">
        <v>161.80000000000001</v>
      </c>
      <c r="CE573">
        <v>123.8</v>
      </c>
      <c r="CF573">
        <v>180.6</v>
      </c>
      <c r="CG573">
        <v>113.5</v>
      </c>
      <c r="CH573">
        <v>132</v>
      </c>
      <c r="CJ573">
        <v>131.30000000000001</v>
      </c>
      <c r="CL573">
        <v>136.30000000000001</v>
      </c>
      <c r="CM573">
        <v>134.9</v>
      </c>
      <c r="CO573">
        <v>161.69999999999999</v>
      </c>
      <c r="CP573">
        <v>181.3</v>
      </c>
      <c r="CQ573">
        <v>200.7</v>
      </c>
      <c r="CR573">
        <v>174.6</v>
      </c>
      <c r="CS573">
        <v>141.4</v>
      </c>
      <c r="CU573">
        <v>200.7</v>
      </c>
      <c r="CW573">
        <v>161.9</v>
      </c>
      <c r="CX573">
        <v>178.5</v>
      </c>
      <c r="CZ573">
        <v>152.69999999999999</v>
      </c>
      <c r="DA573">
        <v>164.6</v>
      </c>
      <c r="DG573">
        <v>140.30000000000001</v>
      </c>
      <c r="DI573">
        <v>115.4</v>
      </c>
      <c r="DK573">
        <v>115.4</v>
      </c>
      <c r="DQ573">
        <v>132.5</v>
      </c>
      <c r="DR573">
        <v>135.1</v>
      </c>
      <c r="DS573">
        <v>124</v>
      </c>
      <c r="DV573">
        <v>133.1</v>
      </c>
      <c r="DX573">
        <v>105.7</v>
      </c>
      <c r="DY573">
        <v>137.5</v>
      </c>
      <c r="EB573">
        <v>146.69999999999999</v>
      </c>
      <c r="EC573">
        <v>169.2</v>
      </c>
      <c r="EE573">
        <v>138.1</v>
      </c>
      <c r="EF573">
        <v>150.30000000000001</v>
      </c>
      <c r="EI573">
        <v>143.4</v>
      </c>
      <c r="EK573">
        <v>145.30000000000001</v>
      </c>
      <c r="EP573">
        <v>151.19999999999999</v>
      </c>
      <c r="EQ573">
        <v>142.30000000000001</v>
      </c>
      <c r="ER573">
        <v>143.19999999999999</v>
      </c>
      <c r="ES573">
        <v>144.30000000000001</v>
      </c>
      <c r="ET573">
        <v>143</v>
      </c>
      <c r="EV573">
        <v>133.1</v>
      </c>
      <c r="EW573">
        <v>171</v>
      </c>
      <c r="EY573">
        <v>134</v>
      </c>
      <c r="EZ573">
        <v>126.1</v>
      </c>
      <c r="FA573">
        <v>128.19999999999999</v>
      </c>
      <c r="FB573">
        <v>137</v>
      </c>
      <c r="FC573">
        <v>116</v>
      </c>
      <c r="FE573">
        <v>127.7</v>
      </c>
      <c r="FF573">
        <v>117.4</v>
      </c>
      <c r="FG573">
        <v>132.5</v>
      </c>
      <c r="FH573">
        <v>132.80000000000001</v>
      </c>
      <c r="FI573">
        <v>121.6</v>
      </c>
      <c r="FJ573">
        <v>130.30000000000001</v>
      </c>
      <c r="FM573">
        <v>131</v>
      </c>
      <c r="FO573">
        <v>131</v>
      </c>
      <c r="FP573">
        <v>126.8</v>
      </c>
      <c r="FQ573">
        <v>133.6</v>
      </c>
      <c r="FR573">
        <v>126.5</v>
      </c>
      <c r="FS573">
        <v>121.3</v>
      </c>
      <c r="FT573">
        <v>125.2</v>
      </c>
      <c r="FU573">
        <v>150.69999999999999</v>
      </c>
      <c r="FV573">
        <v>124.9</v>
      </c>
      <c r="FW573">
        <v>158.4</v>
      </c>
      <c r="FX573">
        <v>132.4</v>
      </c>
      <c r="FY573">
        <v>129.5</v>
      </c>
      <c r="FZ573">
        <v>94.7</v>
      </c>
      <c r="GA573">
        <v>137</v>
      </c>
      <c r="GC573">
        <v>135.4</v>
      </c>
      <c r="GD573">
        <v>141</v>
      </c>
      <c r="GE573">
        <v>142.19999999999999</v>
      </c>
      <c r="GF573">
        <v>137.9</v>
      </c>
      <c r="GH573">
        <v>94.5</v>
      </c>
      <c r="GI573">
        <v>93.9</v>
      </c>
      <c r="GJ573">
        <v>91.4</v>
      </c>
      <c r="GK573">
        <v>97.8</v>
      </c>
      <c r="GL573">
        <v>97.7</v>
      </c>
      <c r="GN573">
        <v>101.5</v>
      </c>
      <c r="GO573">
        <v>100</v>
      </c>
      <c r="GP573">
        <v>149.69999999999999</v>
      </c>
      <c r="GR573">
        <v>223.6</v>
      </c>
      <c r="GU573">
        <v>169.9</v>
      </c>
      <c r="GV573">
        <v>182.1</v>
      </c>
      <c r="GW573">
        <v>153.19999999999999</v>
      </c>
      <c r="GZ573">
        <v>209.7</v>
      </c>
      <c r="HA573">
        <v>200</v>
      </c>
      <c r="HB573">
        <v>230.4</v>
      </c>
      <c r="HC573">
        <v>212</v>
      </c>
      <c r="HD573">
        <v>191.4</v>
      </c>
      <c r="HE573">
        <v>198.7</v>
      </c>
      <c r="HH573">
        <v>140.6</v>
      </c>
      <c r="HI573">
        <v>22.2</v>
      </c>
      <c r="HL573">
        <v>193.2</v>
      </c>
      <c r="HN573">
        <v>92.8</v>
      </c>
      <c r="HO573">
        <v>95.9</v>
      </c>
      <c r="HQ573">
        <v>198.7</v>
      </c>
      <c r="IA573">
        <v>122.6</v>
      </c>
      <c r="IE573">
        <v>132.30000000000001</v>
      </c>
      <c r="IH573">
        <v>123.3</v>
      </c>
      <c r="IN573">
        <v>174.7</v>
      </c>
      <c r="IQ573">
        <v>147.80000000000001</v>
      </c>
      <c r="IR573">
        <v>160.69999999999999</v>
      </c>
      <c r="IS573">
        <v>88.6</v>
      </c>
      <c r="IT573">
        <v>82.8</v>
      </c>
      <c r="IU573">
        <v>204.8</v>
      </c>
      <c r="IV573">
        <v>238.3</v>
      </c>
      <c r="IW573">
        <v>247.9</v>
      </c>
      <c r="IX573">
        <v>22.9</v>
      </c>
      <c r="IY573">
        <v>119.5</v>
      </c>
      <c r="JJ573">
        <v>197.6</v>
      </c>
      <c r="JL573">
        <v>13.8</v>
      </c>
      <c r="JP573">
        <v>135.69999999999999</v>
      </c>
      <c r="JQ573">
        <v>184.5</v>
      </c>
      <c r="JR573">
        <v>195.1</v>
      </c>
      <c r="JT573">
        <v>143.4</v>
      </c>
      <c r="JX573">
        <v>155.9</v>
      </c>
      <c r="JY573">
        <v>153.5</v>
      </c>
      <c r="JZ573">
        <v>148.19999999999999</v>
      </c>
      <c r="KA573">
        <v>144.1</v>
      </c>
      <c r="KB573">
        <v>154.30000000000001</v>
      </c>
      <c r="KC573">
        <v>155.6</v>
      </c>
      <c r="KD573">
        <v>144</v>
      </c>
      <c r="KE573">
        <v>144</v>
      </c>
      <c r="KF573">
        <v>430.4</v>
      </c>
      <c r="KG573">
        <v>131.80000000000001</v>
      </c>
      <c r="KH573">
        <v>136.69999999999999</v>
      </c>
      <c r="KI573">
        <v>144.80000000000001</v>
      </c>
      <c r="KJ573">
        <v>127.1</v>
      </c>
      <c r="KK573">
        <v>126.1</v>
      </c>
      <c r="KL573">
        <v>137.5</v>
      </c>
      <c r="KM573">
        <v>128.80000000000001</v>
      </c>
      <c r="KN573">
        <v>127.4</v>
      </c>
      <c r="KO573">
        <v>128.5</v>
      </c>
      <c r="KP573">
        <v>129.80000000000001</v>
      </c>
      <c r="KQ573">
        <v>157.80000000000001</v>
      </c>
      <c r="KR573">
        <v>169.9</v>
      </c>
      <c r="KT573">
        <v>17401000000</v>
      </c>
      <c r="KU573">
        <v>1561054333333.3333</v>
      </c>
      <c r="KV573">
        <v>575604666666.66663</v>
      </c>
      <c r="KW573">
        <v>199573666666.66666</v>
      </c>
      <c r="KX573">
        <v>81890000000</v>
      </c>
      <c r="KY573">
        <v>50179333333.333336</v>
      </c>
      <c r="KZ573">
        <v>20599333333.333332</v>
      </c>
      <c r="LA573">
        <v>11111333333.333334</v>
      </c>
      <c r="LB573">
        <v>46420666666.666664</v>
      </c>
      <c r="LC573">
        <v>26183333333.333332</v>
      </c>
      <c r="LD573">
        <v>8559666666.666667</v>
      </c>
      <c r="LE573">
        <v>7520333333.333333</v>
      </c>
      <c r="LF573">
        <v>4157333333.3333335</v>
      </c>
      <c r="LG573">
        <v>46146333333.333336</v>
      </c>
      <c r="LH573">
        <v>25174000000</v>
      </c>
      <c r="LI573">
        <v>8531666666.666667</v>
      </c>
      <c r="LJ573">
        <v>6774333333.333333</v>
      </c>
      <c r="LK573">
        <v>4775000000</v>
      </c>
      <c r="LL573">
        <v>891333333.33333337</v>
      </c>
      <c r="LM573">
        <v>25116333333.333332</v>
      </c>
      <c r="LN573">
        <v>11762000000</v>
      </c>
      <c r="LO573">
        <v>6762333333.333333</v>
      </c>
      <c r="LP573">
        <v>2134666666.6666667</v>
      </c>
      <c r="LQ573">
        <v>3582666666.6666665</v>
      </c>
      <c r="LR573">
        <v>874666666.66666663</v>
      </c>
      <c r="LS573">
        <v>376031333333.33331</v>
      </c>
      <c r="LT573">
        <v>143383666666.66666</v>
      </c>
      <c r="LU573">
        <v>125538333333.33333</v>
      </c>
      <c r="LV573">
        <v>17673666666.666668</v>
      </c>
      <c r="LW573">
        <v>171666666.66666666</v>
      </c>
      <c r="LX573">
        <v>75150333333.333328</v>
      </c>
      <c r="LY573">
        <v>61952000000</v>
      </c>
      <c r="LZ573">
        <v>35878333333.333336</v>
      </c>
      <c r="MA573">
        <v>23181333333.333332</v>
      </c>
      <c r="MB573">
        <v>2892333333.3333335</v>
      </c>
      <c r="MC573">
        <v>13198666666.666666</v>
      </c>
      <c r="MD573">
        <v>41607666666.666664</v>
      </c>
      <c r="ME573">
        <v>37586000000</v>
      </c>
      <c r="MF573">
        <v>4021666666.6666665</v>
      </c>
      <c r="MG573">
        <v>115890000000</v>
      </c>
      <c r="MH573">
        <v>26091000000</v>
      </c>
      <c r="MI573">
        <v>21550000000</v>
      </c>
      <c r="MJ573">
        <v>22079000000</v>
      </c>
      <c r="MK573">
        <v>15559666666.666666</v>
      </c>
      <c r="ML573">
        <v>15724666666.666666</v>
      </c>
      <c r="MM573">
        <v>14458000000</v>
      </c>
      <c r="MN573">
        <v>427666666.66666669</v>
      </c>
      <c r="MO573">
        <v>985449333333.33337</v>
      </c>
      <c r="MP573">
        <v>953335666666.66663</v>
      </c>
      <c r="MQ573">
        <v>286840000000</v>
      </c>
      <c r="MR573">
        <v>234508333333.33334</v>
      </c>
      <c r="MS573">
        <v>58215333333.333336</v>
      </c>
      <c r="MT573">
        <v>173086666666.66666</v>
      </c>
      <c r="MU573">
        <v>2983000000</v>
      </c>
      <c r="MV573">
        <v>223333333.33333334</v>
      </c>
      <c r="MW573">
        <v>52332000000</v>
      </c>
      <c r="MX573">
        <v>12104333333.333334</v>
      </c>
      <c r="MY573">
        <v>40227666666.666664</v>
      </c>
      <c r="MZ573">
        <v>29197666666.666668</v>
      </c>
      <c r="NA573">
        <v>11030000000</v>
      </c>
      <c r="NB573">
        <v>225155333333.33334</v>
      </c>
      <c r="NC573">
        <v>104097666666.66667</v>
      </c>
      <c r="ND573">
        <v>55776666666.666664</v>
      </c>
      <c r="NE573">
        <v>13951666666.666666</v>
      </c>
      <c r="NF573">
        <v>34369666666.666664</v>
      </c>
      <c r="NG573">
        <v>121057666666.66667</v>
      </c>
      <c r="NH573">
        <v>101739333333.33333</v>
      </c>
      <c r="NI573">
        <v>19318000000</v>
      </c>
      <c r="NJ573">
        <v>53085000000</v>
      </c>
      <c r="NK573">
        <v>36857666666.666664</v>
      </c>
      <c r="NL573">
        <v>27274333333.333332</v>
      </c>
      <c r="NM573">
        <v>9583333333.333334</v>
      </c>
      <c r="NN573">
        <v>16227333333.333334</v>
      </c>
      <c r="NO573">
        <v>5382666666.666667</v>
      </c>
      <c r="NP573">
        <v>10650000000</v>
      </c>
      <c r="NQ573">
        <v>195000000</v>
      </c>
      <c r="NR573">
        <v>54370666666.666664</v>
      </c>
      <c r="NS573">
        <v>21243000000</v>
      </c>
      <c r="NT573">
        <v>15439333333.333334</v>
      </c>
      <c r="NU573">
        <v>12972666666.666666</v>
      </c>
      <c r="NV573">
        <v>4715666666.666667</v>
      </c>
      <c r="NW573">
        <v>102517333333.33333</v>
      </c>
      <c r="NX573">
        <v>90977000000</v>
      </c>
      <c r="NY573">
        <v>88477666666.666672</v>
      </c>
      <c r="NZ573">
        <v>2499333333.3333335</v>
      </c>
      <c r="OA573">
        <v>11540000000</v>
      </c>
      <c r="OB573">
        <v>109221666666.66667</v>
      </c>
      <c r="OC573">
        <v>59366333333.333336</v>
      </c>
      <c r="OD573">
        <v>35136333333.333336</v>
      </c>
      <c r="OE573">
        <v>24230000000</v>
      </c>
      <c r="OF573">
        <v>49855333333.333336</v>
      </c>
      <c r="OG573">
        <v>18553666666.666668</v>
      </c>
      <c r="OH573">
        <v>816666666.66666663</v>
      </c>
      <c r="OI573">
        <v>19657666666.666668</v>
      </c>
      <c r="OJ573">
        <v>10827333333.333334</v>
      </c>
      <c r="OK573">
        <v>122145666666.66667</v>
      </c>
      <c r="OL573">
        <v>29915000000</v>
      </c>
      <c r="OM573">
        <v>26865666666.666668</v>
      </c>
      <c r="ON573">
        <v>2808000000</v>
      </c>
      <c r="OO573">
        <v>241666666.66666666</v>
      </c>
      <c r="OP573">
        <v>26364666666.666668</v>
      </c>
      <c r="OQ573">
        <v>16021333333.333334</v>
      </c>
      <c r="OR573">
        <v>5990666666.666667</v>
      </c>
      <c r="OS573">
        <v>4353000000</v>
      </c>
      <c r="OT573">
        <v>26798000000</v>
      </c>
      <c r="OU573">
        <v>17844666666.666668</v>
      </c>
      <c r="OV573">
        <v>10290333333.333334</v>
      </c>
      <c r="OW573">
        <v>-6468000000</v>
      </c>
      <c r="OX573">
        <v>17731000000</v>
      </c>
      <c r="OY573">
        <v>24199000000</v>
      </c>
      <c r="OZ573">
        <v>32113666666.666668</v>
      </c>
      <c r="PA573">
        <v>145371333333.33334</v>
      </c>
      <c r="PB573">
        <v>113257333333.33333</v>
      </c>
    </row>
    <row r="574" spans="1:418" x14ac:dyDescent="0.45">
      <c r="A574" s="71">
        <v>34486</v>
      </c>
      <c r="B574">
        <v>147.9</v>
      </c>
      <c r="C574">
        <v>144.6</v>
      </c>
      <c r="D574">
        <v>160.1</v>
      </c>
      <c r="E574">
        <v>166.6</v>
      </c>
      <c r="F574">
        <v>153.5</v>
      </c>
      <c r="H574">
        <v>197.3</v>
      </c>
      <c r="I574">
        <v>196</v>
      </c>
      <c r="J574">
        <v>165.3</v>
      </c>
      <c r="K574">
        <v>165.3</v>
      </c>
      <c r="L574">
        <v>122.8</v>
      </c>
      <c r="M574">
        <v>111.5</v>
      </c>
      <c r="N574">
        <v>88.6</v>
      </c>
      <c r="O574">
        <v>85.4</v>
      </c>
      <c r="P574">
        <v>118.1</v>
      </c>
      <c r="Q574">
        <v>119.1</v>
      </c>
      <c r="R574">
        <v>126.5</v>
      </c>
      <c r="S574">
        <v>108.6</v>
      </c>
      <c r="U574">
        <v>190.8</v>
      </c>
      <c r="V574">
        <v>229.8</v>
      </c>
      <c r="W574">
        <v>121.4</v>
      </c>
      <c r="AA574">
        <v>129.69999999999999</v>
      </c>
      <c r="AH574">
        <v>111.6</v>
      </c>
      <c r="AL574">
        <v>132.4</v>
      </c>
      <c r="AP574">
        <v>144.4</v>
      </c>
      <c r="AQ574">
        <v>143.80000000000001</v>
      </c>
      <c r="AR574">
        <v>143.4</v>
      </c>
      <c r="AS574">
        <v>163</v>
      </c>
      <c r="AT574">
        <v>165.2</v>
      </c>
      <c r="AU574">
        <v>134.9</v>
      </c>
      <c r="AV574">
        <v>191.1</v>
      </c>
      <c r="AW574">
        <v>139.9</v>
      </c>
      <c r="AX574">
        <v>161.69999999999999</v>
      </c>
      <c r="BC574">
        <v>117.6</v>
      </c>
      <c r="BD574">
        <v>162.6</v>
      </c>
      <c r="BE574">
        <v>183.8</v>
      </c>
      <c r="BG574">
        <v>137.69999999999999</v>
      </c>
      <c r="BH574">
        <v>139</v>
      </c>
      <c r="BI574">
        <v>135.6</v>
      </c>
      <c r="BJ574">
        <v>136.4</v>
      </c>
      <c r="BK574">
        <v>120.7</v>
      </c>
      <c r="BM574">
        <v>134.5</v>
      </c>
      <c r="BO574">
        <v>118.3</v>
      </c>
      <c r="BQ574">
        <v>142.6</v>
      </c>
      <c r="BR574">
        <v>151.1</v>
      </c>
      <c r="BS574">
        <v>143.1</v>
      </c>
      <c r="BZ574">
        <v>142.4</v>
      </c>
      <c r="CB574">
        <v>163.1</v>
      </c>
      <c r="CE574">
        <v>123.7</v>
      </c>
      <c r="CF574">
        <v>182.1</v>
      </c>
      <c r="CG574">
        <v>116.7</v>
      </c>
      <c r="CH574">
        <v>132.19999999999999</v>
      </c>
      <c r="CJ574">
        <v>132.5</v>
      </c>
      <c r="CL574">
        <v>136</v>
      </c>
      <c r="CM574">
        <v>135.4</v>
      </c>
      <c r="CO574">
        <v>163.69999999999999</v>
      </c>
      <c r="CP574">
        <v>184.5</v>
      </c>
      <c r="CQ574">
        <v>199</v>
      </c>
      <c r="CR574">
        <v>174.9</v>
      </c>
      <c r="CS574">
        <v>137.5</v>
      </c>
      <c r="CU574">
        <v>195.4</v>
      </c>
      <c r="CW574">
        <v>170.1</v>
      </c>
      <c r="CX574">
        <v>176.8</v>
      </c>
      <c r="CZ574">
        <v>170</v>
      </c>
      <c r="DA574">
        <v>169.7</v>
      </c>
      <c r="DG574">
        <v>139.4</v>
      </c>
      <c r="DI574">
        <v>115.8</v>
      </c>
      <c r="DK574">
        <v>115.4</v>
      </c>
      <c r="DQ574">
        <v>132.9</v>
      </c>
      <c r="DR574">
        <v>134.9</v>
      </c>
      <c r="DS574">
        <v>122.8</v>
      </c>
      <c r="DV574">
        <v>133.4</v>
      </c>
      <c r="DX574">
        <v>105.7</v>
      </c>
      <c r="DY574">
        <v>137.6</v>
      </c>
      <c r="EB574">
        <v>147.19999999999999</v>
      </c>
      <c r="EC574">
        <v>169.1</v>
      </c>
      <c r="EE574">
        <v>138.1</v>
      </c>
      <c r="EF574">
        <v>150.69999999999999</v>
      </c>
      <c r="EI574">
        <v>143.6</v>
      </c>
      <c r="EK574">
        <v>145.5</v>
      </c>
      <c r="EP574">
        <v>151.5</v>
      </c>
      <c r="EQ574">
        <v>142.6</v>
      </c>
      <c r="ER574">
        <v>143.69999999999999</v>
      </c>
      <c r="ES574">
        <v>144.6</v>
      </c>
      <c r="ET574">
        <v>143.69999999999999</v>
      </c>
      <c r="EV574">
        <v>133</v>
      </c>
      <c r="EW574">
        <v>171.3</v>
      </c>
      <c r="EY574">
        <v>134.80000000000001</v>
      </c>
      <c r="EZ574">
        <v>126.6</v>
      </c>
      <c r="FA574">
        <v>128.69999999999999</v>
      </c>
      <c r="FB574">
        <v>138</v>
      </c>
      <c r="FC574">
        <v>116.1</v>
      </c>
      <c r="FE574">
        <v>128.5</v>
      </c>
      <c r="FF574">
        <v>117.6</v>
      </c>
      <c r="FG574">
        <v>133.6</v>
      </c>
      <c r="FH574">
        <v>133.9</v>
      </c>
      <c r="FI574">
        <v>123.1</v>
      </c>
      <c r="FJ574">
        <v>131.69999999999999</v>
      </c>
      <c r="FM574">
        <v>132.19999999999999</v>
      </c>
      <c r="FO574">
        <v>132.19999999999999</v>
      </c>
      <c r="FP574">
        <v>127.3</v>
      </c>
      <c r="FQ574">
        <v>133.9</v>
      </c>
      <c r="FR574">
        <v>128.1</v>
      </c>
      <c r="FS574">
        <v>121.5</v>
      </c>
      <c r="FT574">
        <v>128.4</v>
      </c>
      <c r="FU574">
        <v>151.19999999999999</v>
      </c>
      <c r="FV574">
        <v>125.7</v>
      </c>
      <c r="FW574">
        <v>158.80000000000001</v>
      </c>
      <c r="FX574">
        <v>133.19999999999999</v>
      </c>
      <c r="FY574">
        <v>130.4</v>
      </c>
      <c r="FZ574">
        <v>95.3</v>
      </c>
      <c r="GA574">
        <v>137.5</v>
      </c>
      <c r="GC574">
        <v>135.80000000000001</v>
      </c>
      <c r="GD574">
        <v>141.80000000000001</v>
      </c>
      <c r="GE574">
        <v>143.1</v>
      </c>
      <c r="GF574">
        <v>140.9</v>
      </c>
      <c r="GH574">
        <v>95.3</v>
      </c>
      <c r="GI574">
        <v>94.9</v>
      </c>
      <c r="GJ574">
        <v>92.3</v>
      </c>
      <c r="GK574">
        <v>100</v>
      </c>
      <c r="GL574">
        <v>98.5</v>
      </c>
      <c r="GN574">
        <v>101.8</v>
      </c>
      <c r="GO574">
        <v>100.1</v>
      </c>
      <c r="GP574">
        <v>149.9</v>
      </c>
      <c r="GR574">
        <v>224.4</v>
      </c>
      <c r="GU574">
        <v>169.9</v>
      </c>
      <c r="GV574">
        <v>182.3</v>
      </c>
      <c r="GW574">
        <v>152.69999999999999</v>
      </c>
      <c r="GZ574">
        <v>210.5</v>
      </c>
      <c r="HA574">
        <v>200.4</v>
      </c>
      <c r="HB574">
        <v>230.9</v>
      </c>
      <c r="HC574">
        <v>212.8</v>
      </c>
      <c r="HD574">
        <v>192.1</v>
      </c>
      <c r="HE574">
        <v>199.4</v>
      </c>
      <c r="HH574">
        <v>141.19999999999999</v>
      </c>
      <c r="HI574">
        <v>22.3</v>
      </c>
      <c r="HL574">
        <v>194.3</v>
      </c>
      <c r="HN574">
        <v>92.7</v>
      </c>
      <c r="HO574">
        <v>95.7</v>
      </c>
      <c r="HQ574">
        <v>197.8</v>
      </c>
      <c r="IA574">
        <v>122.5</v>
      </c>
      <c r="IE574">
        <v>132</v>
      </c>
      <c r="IH574">
        <v>123.9</v>
      </c>
      <c r="IN574">
        <v>174.5</v>
      </c>
      <c r="IQ574">
        <v>148.19999999999999</v>
      </c>
      <c r="IR574">
        <v>160.6</v>
      </c>
      <c r="IS574">
        <v>88.9</v>
      </c>
      <c r="IT574">
        <v>83.2</v>
      </c>
      <c r="IU574">
        <v>205.5</v>
      </c>
      <c r="IV574">
        <v>239.5</v>
      </c>
      <c r="IW574">
        <v>249.5</v>
      </c>
      <c r="IX574">
        <v>23.1</v>
      </c>
      <c r="IY574">
        <v>119.6</v>
      </c>
      <c r="JJ574">
        <v>198.7</v>
      </c>
      <c r="JL574">
        <v>13.9</v>
      </c>
      <c r="JP574">
        <v>135.4</v>
      </c>
      <c r="JQ574">
        <v>185.3</v>
      </c>
      <c r="JR574">
        <v>195.8</v>
      </c>
      <c r="JT574">
        <v>143.80000000000001</v>
      </c>
      <c r="JX574">
        <v>156.4</v>
      </c>
      <c r="JY574">
        <v>153.9</v>
      </c>
      <c r="JZ574">
        <v>148.69999999999999</v>
      </c>
      <c r="KA574">
        <v>144.6</v>
      </c>
      <c r="KB574">
        <v>155</v>
      </c>
      <c r="KC574">
        <v>156.1</v>
      </c>
      <c r="KD574">
        <v>144.4</v>
      </c>
      <c r="KE574">
        <v>144.5</v>
      </c>
      <c r="KF574">
        <v>430.4</v>
      </c>
      <c r="KG574">
        <v>132.69999999999999</v>
      </c>
      <c r="KH574">
        <v>136.80000000000001</v>
      </c>
      <c r="KI574">
        <v>145.5</v>
      </c>
      <c r="KJ574">
        <v>127.7</v>
      </c>
      <c r="KK574">
        <v>126.8</v>
      </c>
      <c r="KL574">
        <v>138</v>
      </c>
      <c r="KM574">
        <v>129.30000000000001</v>
      </c>
      <c r="KN574">
        <v>128</v>
      </c>
      <c r="KO574">
        <v>129.1</v>
      </c>
      <c r="KP574">
        <v>130.5</v>
      </c>
      <c r="KQ574">
        <v>158.1</v>
      </c>
      <c r="KR574">
        <v>170.4</v>
      </c>
      <c r="KT574">
        <v>17401000000</v>
      </c>
      <c r="KU574">
        <v>1561054333333.3333</v>
      </c>
      <c r="KV574">
        <v>575604666666.66663</v>
      </c>
      <c r="KW574">
        <v>199573666666.66666</v>
      </c>
      <c r="KX574">
        <v>81890000000</v>
      </c>
      <c r="KY574">
        <v>50179333333.333336</v>
      </c>
      <c r="KZ574">
        <v>20599333333.333332</v>
      </c>
      <c r="LA574">
        <v>11111333333.333334</v>
      </c>
      <c r="LB574">
        <v>46420666666.666664</v>
      </c>
      <c r="LC574">
        <v>26183333333.333332</v>
      </c>
      <c r="LD574">
        <v>8559666666.666667</v>
      </c>
      <c r="LE574">
        <v>7520333333.333333</v>
      </c>
      <c r="LF574">
        <v>4157333333.3333335</v>
      </c>
      <c r="LG574">
        <v>46146333333.333336</v>
      </c>
      <c r="LH574">
        <v>25174000000</v>
      </c>
      <c r="LI574">
        <v>8531666666.666667</v>
      </c>
      <c r="LJ574">
        <v>6774333333.333333</v>
      </c>
      <c r="LK574">
        <v>4775000000</v>
      </c>
      <c r="LL574">
        <v>891333333.33333337</v>
      </c>
      <c r="LM574">
        <v>25116333333.333332</v>
      </c>
      <c r="LN574">
        <v>11762000000</v>
      </c>
      <c r="LO574">
        <v>6762333333.333333</v>
      </c>
      <c r="LP574">
        <v>2134666666.6666667</v>
      </c>
      <c r="LQ574">
        <v>3582666666.6666665</v>
      </c>
      <c r="LR574">
        <v>874666666.66666663</v>
      </c>
      <c r="LS574">
        <v>376031333333.33331</v>
      </c>
      <c r="LT574">
        <v>143383666666.66666</v>
      </c>
      <c r="LU574">
        <v>125538333333.33333</v>
      </c>
      <c r="LV574">
        <v>17673666666.666668</v>
      </c>
      <c r="LW574">
        <v>171666666.66666666</v>
      </c>
      <c r="LX574">
        <v>75150333333.333328</v>
      </c>
      <c r="LY574">
        <v>61952000000</v>
      </c>
      <c r="LZ574">
        <v>35878333333.333336</v>
      </c>
      <c r="MA574">
        <v>23181333333.333332</v>
      </c>
      <c r="MB574">
        <v>2892333333.3333335</v>
      </c>
      <c r="MC574">
        <v>13198666666.666666</v>
      </c>
      <c r="MD574">
        <v>41607666666.666664</v>
      </c>
      <c r="ME574">
        <v>37586000000</v>
      </c>
      <c r="MF574">
        <v>4021666666.6666665</v>
      </c>
      <c r="MG574">
        <v>115890000000</v>
      </c>
      <c r="MH574">
        <v>26091000000</v>
      </c>
      <c r="MI574">
        <v>21550000000</v>
      </c>
      <c r="MJ574">
        <v>22079000000</v>
      </c>
      <c r="MK574">
        <v>15559666666.666666</v>
      </c>
      <c r="ML574">
        <v>15724666666.666666</v>
      </c>
      <c r="MM574">
        <v>14458000000</v>
      </c>
      <c r="MN574">
        <v>427666666.66666669</v>
      </c>
      <c r="MO574">
        <v>985449333333.33337</v>
      </c>
      <c r="MP574">
        <v>953335666666.66663</v>
      </c>
      <c r="MQ574">
        <v>286840000000</v>
      </c>
      <c r="MR574">
        <v>234508333333.33334</v>
      </c>
      <c r="MS574">
        <v>58215333333.333336</v>
      </c>
      <c r="MT574">
        <v>173086666666.66666</v>
      </c>
      <c r="MU574">
        <v>2983000000</v>
      </c>
      <c r="MV574">
        <v>223333333.33333334</v>
      </c>
      <c r="MW574">
        <v>52332000000</v>
      </c>
      <c r="MX574">
        <v>12104333333.333334</v>
      </c>
      <c r="MY574">
        <v>40227666666.666664</v>
      </c>
      <c r="MZ574">
        <v>29197666666.666668</v>
      </c>
      <c r="NA574">
        <v>11030000000</v>
      </c>
      <c r="NB574">
        <v>225155333333.33334</v>
      </c>
      <c r="NC574">
        <v>104097666666.66667</v>
      </c>
      <c r="ND574">
        <v>55776666666.666664</v>
      </c>
      <c r="NE574">
        <v>13951666666.666666</v>
      </c>
      <c r="NF574">
        <v>34369666666.666664</v>
      </c>
      <c r="NG574">
        <v>121057666666.66667</v>
      </c>
      <c r="NH574">
        <v>101739333333.33333</v>
      </c>
      <c r="NI574">
        <v>19318000000</v>
      </c>
      <c r="NJ574">
        <v>53085000000</v>
      </c>
      <c r="NK574">
        <v>36857666666.666664</v>
      </c>
      <c r="NL574">
        <v>27274333333.333332</v>
      </c>
      <c r="NM574">
        <v>9583333333.333334</v>
      </c>
      <c r="NN574">
        <v>16227333333.333334</v>
      </c>
      <c r="NO574">
        <v>5382666666.666667</v>
      </c>
      <c r="NP574">
        <v>10650000000</v>
      </c>
      <c r="NQ574">
        <v>195000000</v>
      </c>
      <c r="NR574">
        <v>54370666666.666664</v>
      </c>
      <c r="NS574">
        <v>21243000000</v>
      </c>
      <c r="NT574">
        <v>15439333333.333334</v>
      </c>
      <c r="NU574">
        <v>12972666666.666666</v>
      </c>
      <c r="NV574">
        <v>4715666666.666667</v>
      </c>
      <c r="NW574">
        <v>102517333333.33333</v>
      </c>
      <c r="NX574">
        <v>90977000000</v>
      </c>
      <c r="NY574">
        <v>88477666666.666672</v>
      </c>
      <c r="NZ574">
        <v>2499333333.3333335</v>
      </c>
      <c r="OA574">
        <v>11540000000</v>
      </c>
      <c r="OB574">
        <v>109221666666.66667</v>
      </c>
      <c r="OC574">
        <v>59366333333.333336</v>
      </c>
      <c r="OD574">
        <v>35136333333.333336</v>
      </c>
      <c r="OE574">
        <v>24230000000</v>
      </c>
      <c r="OF574">
        <v>49855333333.333336</v>
      </c>
      <c r="OG574">
        <v>18553666666.666668</v>
      </c>
      <c r="OH574">
        <v>816666666.66666663</v>
      </c>
      <c r="OI574">
        <v>19657666666.666668</v>
      </c>
      <c r="OJ574">
        <v>10827333333.333334</v>
      </c>
      <c r="OK574">
        <v>122145666666.66667</v>
      </c>
      <c r="OL574">
        <v>29915000000</v>
      </c>
      <c r="OM574">
        <v>26865666666.666668</v>
      </c>
      <c r="ON574">
        <v>2808000000</v>
      </c>
      <c r="OO574">
        <v>241666666.66666666</v>
      </c>
      <c r="OP574">
        <v>26364666666.666668</v>
      </c>
      <c r="OQ574">
        <v>16021333333.333334</v>
      </c>
      <c r="OR574">
        <v>5990666666.666667</v>
      </c>
      <c r="OS574">
        <v>4353000000</v>
      </c>
      <c r="OT574">
        <v>26798000000</v>
      </c>
      <c r="OU574">
        <v>17844666666.666668</v>
      </c>
      <c r="OV574">
        <v>10290333333.333334</v>
      </c>
      <c r="OW574">
        <v>-6468000000</v>
      </c>
      <c r="OX574">
        <v>17731000000</v>
      </c>
      <c r="OY574">
        <v>24199000000</v>
      </c>
      <c r="OZ574">
        <v>32113666666.666668</v>
      </c>
      <c r="PA574">
        <v>145371333333.33334</v>
      </c>
      <c r="PB574">
        <v>113257333333.33333</v>
      </c>
    </row>
    <row r="575" spans="1:418" x14ac:dyDescent="0.45">
      <c r="A575" s="71">
        <v>34516</v>
      </c>
      <c r="B575">
        <v>148.4</v>
      </c>
      <c r="C575">
        <v>144.80000000000001</v>
      </c>
      <c r="D575">
        <v>160.4</v>
      </c>
      <c r="E575">
        <v>166.9</v>
      </c>
      <c r="F575">
        <v>154</v>
      </c>
      <c r="H575">
        <v>197.6</v>
      </c>
      <c r="I575">
        <v>194.5</v>
      </c>
      <c r="J575">
        <v>165.6</v>
      </c>
      <c r="K575">
        <v>165.6</v>
      </c>
      <c r="L575">
        <v>122.8</v>
      </c>
      <c r="M575">
        <v>111.7</v>
      </c>
      <c r="N575">
        <v>89.3</v>
      </c>
      <c r="O575">
        <v>86.3</v>
      </c>
      <c r="P575">
        <v>117.9</v>
      </c>
      <c r="Q575">
        <v>119.2</v>
      </c>
      <c r="R575">
        <v>126.9</v>
      </c>
      <c r="S575">
        <v>108.1</v>
      </c>
      <c r="U575">
        <v>190.7</v>
      </c>
      <c r="V575">
        <v>232.8</v>
      </c>
      <c r="W575">
        <v>121.4</v>
      </c>
      <c r="AA575">
        <v>129.80000000000001</v>
      </c>
      <c r="AH575">
        <v>111.2</v>
      </c>
      <c r="AL575">
        <v>132.19999999999999</v>
      </c>
      <c r="AP575">
        <v>145.19999999999999</v>
      </c>
      <c r="AQ575">
        <v>144.6</v>
      </c>
      <c r="AR575">
        <v>144.6</v>
      </c>
      <c r="AS575">
        <v>163.4</v>
      </c>
      <c r="AT575">
        <v>165.8</v>
      </c>
      <c r="AU575">
        <v>134.80000000000001</v>
      </c>
      <c r="AV575">
        <v>192.1</v>
      </c>
      <c r="AW575">
        <v>141</v>
      </c>
      <c r="AX575">
        <v>162.1</v>
      </c>
      <c r="BC575">
        <v>117.6</v>
      </c>
      <c r="BD575">
        <v>163.30000000000001</v>
      </c>
      <c r="BE575">
        <v>181.1</v>
      </c>
      <c r="BG575">
        <v>137.4</v>
      </c>
      <c r="BH575">
        <v>138.9</v>
      </c>
      <c r="BI575">
        <v>135</v>
      </c>
      <c r="BJ575">
        <v>135.6</v>
      </c>
      <c r="BK575">
        <v>119.7</v>
      </c>
      <c r="BM575">
        <v>133.69999999999999</v>
      </c>
      <c r="BO575">
        <v>118.7</v>
      </c>
      <c r="BQ575">
        <v>140</v>
      </c>
      <c r="BR575">
        <v>147.5</v>
      </c>
      <c r="BS575">
        <v>143</v>
      </c>
      <c r="BZ575">
        <v>141.30000000000001</v>
      </c>
      <c r="CB575">
        <v>165.2</v>
      </c>
      <c r="CE575">
        <v>123.7</v>
      </c>
      <c r="CF575">
        <v>182.8</v>
      </c>
      <c r="CG575">
        <v>114</v>
      </c>
      <c r="CH575">
        <v>131.80000000000001</v>
      </c>
      <c r="CJ575">
        <v>131.4</v>
      </c>
      <c r="CL575">
        <v>136.30000000000001</v>
      </c>
      <c r="CM575">
        <v>134.19999999999999</v>
      </c>
      <c r="CO575">
        <v>166.8</v>
      </c>
      <c r="CP575">
        <v>189.4</v>
      </c>
      <c r="CQ575">
        <v>203.3</v>
      </c>
      <c r="CR575">
        <v>175.4</v>
      </c>
      <c r="CS575">
        <v>137.80000000000001</v>
      </c>
      <c r="CU575">
        <v>195.1</v>
      </c>
      <c r="CW575">
        <v>175.5</v>
      </c>
      <c r="CX575">
        <v>177.4</v>
      </c>
      <c r="CZ575">
        <v>162.1</v>
      </c>
      <c r="DA575">
        <v>174.8</v>
      </c>
      <c r="DG575">
        <v>140</v>
      </c>
      <c r="DI575">
        <v>123.5</v>
      </c>
      <c r="DK575">
        <v>115.6</v>
      </c>
      <c r="DQ575">
        <v>135.80000000000001</v>
      </c>
      <c r="DR575">
        <v>134.9</v>
      </c>
      <c r="DS575">
        <v>123.9</v>
      </c>
      <c r="DV575">
        <v>134.69999999999999</v>
      </c>
      <c r="DX575">
        <v>105.7</v>
      </c>
      <c r="DY575">
        <v>139.19999999999999</v>
      </c>
      <c r="EB575">
        <v>147.6</v>
      </c>
      <c r="EC575">
        <v>168.9</v>
      </c>
      <c r="EE575">
        <v>138.1</v>
      </c>
      <c r="EF575">
        <v>151.5</v>
      </c>
      <c r="EI575">
        <v>144.9</v>
      </c>
      <c r="EK575">
        <v>145.6</v>
      </c>
      <c r="EP575">
        <v>151.6</v>
      </c>
      <c r="EQ575">
        <v>142.80000000000001</v>
      </c>
      <c r="ER575">
        <v>144.30000000000001</v>
      </c>
      <c r="ES575">
        <v>144.30000000000001</v>
      </c>
      <c r="ET575">
        <v>143</v>
      </c>
      <c r="EV575">
        <v>133.19999999999999</v>
      </c>
      <c r="EW575">
        <v>171.2</v>
      </c>
      <c r="EY575">
        <v>134.19999999999999</v>
      </c>
      <c r="EZ575">
        <v>127.3</v>
      </c>
      <c r="FA575">
        <v>129.5</v>
      </c>
      <c r="FB575">
        <v>138.80000000000001</v>
      </c>
      <c r="FC575">
        <v>118.2</v>
      </c>
      <c r="FE575">
        <v>128.5</v>
      </c>
      <c r="FF575">
        <v>118</v>
      </c>
      <c r="FG575">
        <v>131.6</v>
      </c>
      <c r="FH575">
        <v>131.6</v>
      </c>
      <c r="FI575">
        <v>120.7</v>
      </c>
      <c r="FJ575">
        <v>132.80000000000001</v>
      </c>
      <c r="FM575">
        <v>132</v>
      </c>
      <c r="FO575">
        <v>132</v>
      </c>
      <c r="FP575">
        <v>126.5</v>
      </c>
      <c r="FQ575">
        <v>133.30000000000001</v>
      </c>
      <c r="FR575">
        <v>126.1</v>
      </c>
      <c r="FS575">
        <v>121.1</v>
      </c>
      <c r="FT575">
        <v>129.19999999999999</v>
      </c>
      <c r="FU575">
        <v>152.4</v>
      </c>
      <c r="FV575">
        <v>124.9</v>
      </c>
      <c r="FW575">
        <v>160</v>
      </c>
      <c r="FX575">
        <v>134.4</v>
      </c>
      <c r="FY575">
        <v>131.5</v>
      </c>
      <c r="FZ575">
        <v>95.9</v>
      </c>
      <c r="GA575">
        <v>138.1</v>
      </c>
      <c r="GC575">
        <v>136.4</v>
      </c>
      <c r="GD575">
        <v>142.30000000000001</v>
      </c>
      <c r="GE575">
        <v>144.9</v>
      </c>
      <c r="GF575">
        <v>142.6</v>
      </c>
      <c r="GH575">
        <v>98.1</v>
      </c>
      <c r="GI575">
        <v>97.8</v>
      </c>
      <c r="GJ575">
        <v>95.3</v>
      </c>
      <c r="GK575">
        <v>102.8</v>
      </c>
      <c r="GL575">
        <v>100.6</v>
      </c>
      <c r="GN575">
        <v>101.4</v>
      </c>
      <c r="GO575">
        <v>99.8</v>
      </c>
      <c r="GP575">
        <v>150.19999999999999</v>
      </c>
      <c r="GR575">
        <v>224.5</v>
      </c>
      <c r="GU575">
        <v>171.4</v>
      </c>
      <c r="GV575">
        <v>184.7</v>
      </c>
      <c r="GW575">
        <v>152.1</v>
      </c>
      <c r="GZ575">
        <v>211.3</v>
      </c>
      <c r="HA575">
        <v>201</v>
      </c>
      <c r="HB575">
        <v>230.7</v>
      </c>
      <c r="HC575">
        <v>213.7</v>
      </c>
      <c r="HD575">
        <v>192.8</v>
      </c>
      <c r="HE575">
        <v>200</v>
      </c>
      <c r="HH575">
        <v>141.5</v>
      </c>
      <c r="HI575">
        <v>22.4</v>
      </c>
      <c r="HL575">
        <v>195.2</v>
      </c>
      <c r="HN575">
        <v>92.8</v>
      </c>
      <c r="HO575">
        <v>95</v>
      </c>
      <c r="HQ575">
        <v>196.1</v>
      </c>
      <c r="IA575">
        <v>122.8</v>
      </c>
      <c r="IE575">
        <v>131.6</v>
      </c>
      <c r="IH575">
        <v>124.6</v>
      </c>
      <c r="IN575">
        <v>176.2</v>
      </c>
      <c r="IQ575">
        <v>149.19999999999999</v>
      </c>
      <c r="IR575">
        <v>161.6</v>
      </c>
      <c r="IS575">
        <v>89.1</v>
      </c>
      <c r="IT575">
        <v>83.6</v>
      </c>
      <c r="IU575">
        <v>206.5</v>
      </c>
      <c r="IV575">
        <v>240.5</v>
      </c>
      <c r="IW575">
        <v>250.6</v>
      </c>
      <c r="IX575">
        <v>23.2</v>
      </c>
      <c r="IY575">
        <v>120.1</v>
      </c>
      <c r="JJ575">
        <v>199.3</v>
      </c>
      <c r="JL575">
        <v>14</v>
      </c>
      <c r="JP575">
        <v>134.19999999999999</v>
      </c>
      <c r="JQ575">
        <v>185.8</v>
      </c>
      <c r="JR575">
        <v>196.3</v>
      </c>
      <c r="JT575">
        <v>144.4</v>
      </c>
      <c r="JX575">
        <v>156.69999999999999</v>
      </c>
      <c r="JY575">
        <v>154.30000000000001</v>
      </c>
      <c r="JZ575">
        <v>149.1</v>
      </c>
      <c r="KA575">
        <v>145.1</v>
      </c>
      <c r="KB575">
        <v>155.30000000000001</v>
      </c>
      <c r="KC575">
        <v>156.4</v>
      </c>
      <c r="KD575">
        <v>144.9</v>
      </c>
      <c r="KE575">
        <v>145.1</v>
      </c>
      <c r="KF575">
        <v>437.2</v>
      </c>
      <c r="KG575">
        <v>132</v>
      </c>
      <c r="KH575">
        <v>136.69999999999999</v>
      </c>
      <c r="KI575">
        <v>146</v>
      </c>
      <c r="KJ575">
        <v>128.30000000000001</v>
      </c>
      <c r="KK575">
        <v>127.3</v>
      </c>
      <c r="KL575">
        <v>138</v>
      </c>
      <c r="KM575">
        <v>130</v>
      </c>
      <c r="KN575">
        <v>128.69999999999999</v>
      </c>
      <c r="KO575">
        <v>130.4</v>
      </c>
      <c r="KP575">
        <v>131.6</v>
      </c>
      <c r="KQ575">
        <v>158.4</v>
      </c>
      <c r="KR575">
        <v>170.8</v>
      </c>
      <c r="KT575">
        <v>17802333333.333332</v>
      </c>
      <c r="KU575">
        <v>1584253666666.6667</v>
      </c>
      <c r="KV575">
        <v>586297000000</v>
      </c>
      <c r="KW575">
        <v>203103333333.33334</v>
      </c>
      <c r="KX575">
        <v>82577666666.666672</v>
      </c>
      <c r="KY575">
        <v>49639333333.333336</v>
      </c>
      <c r="KZ575">
        <v>21615000000</v>
      </c>
      <c r="LA575">
        <v>11323000000</v>
      </c>
      <c r="LB575">
        <v>47493666666.666664</v>
      </c>
      <c r="LC575">
        <v>26956666666.666668</v>
      </c>
      <c r="LD575">
        <v>8579666666.666667</v>
      </c>
      <c r="LE575">
        <v>7722333333.333333</v>
      </c>
      <c r="LF575">
        <v>4235000000</v>
      </c>
      <c r="LG575">
        <v>47335333333.333336</v>
      </c>
      <c r="LH575">
        <v>25994000000</v>
      </c>
      <c r="LI575">
        <v>8680000000</v>
      </c>
      <c r="LJ575">
        <v>6722000000</v>
      </c>
      <c r="LK575">
        <v>5014666666.666667</v>
      </c>
      <c r="LL575">
        <v>924666666.66666663</v>
      </c>
      <c r="LM575">
        <v>25697000000</v>
      </c>
      <c r="LN575">
        <v>12062333333.333334</v>
      </c>
      <c r="LO575">
        <v>6861000000</v>
      </c>
      <c r="LP575">
        <v>2205333333.3333335</v>
      </c>
      <c r="LQ575">
        <v>3652666666.6666665</v>
      </c>
      <c r="LR575">
        <v>915666666.66666663</v>
      </c>
      <c r="LS575">
        <v>383193666666.66669</v>
      </c>
      <c r="LT575">
        <v>145080333333.33334</v>
      </c>
      <c r="LU575">
        <v>126940666666.66667</v>
      </c>
      <c r="LV575">
        <v>17970333333.333332</v>
      </c>
      <c r="LW575">
        <v>169000000</v>
      </c>
      <c r="LX575">
        <v>75893333333.333328</v>
      </c>
      <c r="LY575">
        <v>62442000000</v>
      </c>
      <c r="LZ575">
        <v>36060666666.666664</v>
      </c>
      <c r="MA575">
        <v>23447666666.666668</v>
      </c>
      <c r="MB575">
        <v>2934000000</v>
      </c>
      <c r="MC575">
        <v>13451333333.333334</v>
      </c>
      <c r="MD575">
        <v>44078000000</v>
      </c>
      <c r="ME575">
        <v>39765000000</v>
      </c>
      <c r="MF575">
        <v>4312666666.666667</v>
      </c>
      <c r="MG575">
        <v>118142000000</v>
      </c>
      <c r="MH575">
        <v>26583000000</v>
      </c>
      <c r="MI575">
        <v>22034000000</v>
      </c>
      <c r="MJ575">
        <v>22458000000</v>
      </c>
      <c r="MK575">
        <v>15924666666.666666</v>
      </c>
      <c r="ML575">
        <v>15888333333.333334</v>
      </c>
      <c r="MM575">
        <v>14794333333.333334</v>
      </c>
      <c r="MN575">
        <v>459333333.33333331</v>
      </c>
      <c r="MO575">
        <v>997956666666.66663</v>
      </c>
      <c r="MP575">
        <v>964803666666.66663</v>
      </c>
      <c r="MQ575">
        <v>289368666666.66669</v>
      </c>
      <c r="MR575">
        <v>238281666666.66666</v>
      </c>
      <c r="MS575">
        <v>59016333333.333336</v>
      </c>
      <c r="MT575">
        <v>175997333333.33334</v>
      </c>
      <c r="MU575">
        <v>3043000000</v>
      </c>
      <c r="MV575">
        <v>225000000</v>
      </c>
      <c r="MW575">
        <v>51087000000</v>
      </c>
      <c r="MX575">
        <v>12374000000</v>
      </c>
      <c r="MY575">
        <v>38713000000</v>
      </c>
      <c r="MZ575">
        <v>27823000000</v>
      </c>
      <c r="NA575">
        <v>10890333333.333334</v>
      </c>
      <c r="NB575">
        <v>228228000000</v>
      </c>
      <c r="NC575">
        <v>105414333333.33333</v>
      </c>
      <c r="ND575">
        <v>56252000000</v>
      </c>
      <c r="NE575">
        <v>14201000000</v>
      </c>
      <c r="NF575">
        <v>34961333333.333336</v>
      </c>
      <c r="NG575">
        <v>122814000000</v>
      </c>
      <c r="NH575">
        <v>103095666666.66667</v>
      </c>
      <c r="NI575">
        <v>19718333333.333332</v>
      </c>
      <c r="NJ575">
        <v>54385000000</v>
      </c>
      <c r="NK575">
        <v>37798666666.666664</v>
      </c>
      <c r="NL575">
        <v>27703000000</v>
      </c>
      <c r="NM575">
        <v>10095666666.666666</v>
      </c>
      <c r="NN575">
        <v>16586333333.333334</v>
      </c>
      <c r="NO575">
        <v>5403666666.666667</v>
      </c>
      <c r="NP575">
        <v>10957333333.333334</v>
      </c>
      <c r="NQ575">
        <v>225666666.66666666</v>
      </c>
      <c r="NR575">
        <v>55472666666.666664</v>
      </c>
      <c r="NS575">
        <v>21698333333.333332</v>
      </c>
      <c r="NT575">
        <v>15467000000</v>
      </c>
      <c r="NU575">
        <v>13456333333.333334</v>
      </c>
      <c r="NV575">
        <v>4851000000</v>
      </c>
      <c r="NW575">
        <v>103612333333.33333</v>
      </c>
      <c r="NX575">
        <v>91878000000</v>
      </c>
      <c r="NY575">
        <v>89365666666.666672</v>
      </c>
      <c r="NZ575">
        <v>2512333333.3333335</v>
      </c>
      <c r="OA575">
        <v>11734666666.666666</v>
      </c>
      <c r="OB575">
        <v>108616666666.66667</v>
      </c>
      <c r="OC575">
        <v>59460333333.333336</v>
      </c>
      <c r="OD575">
        <v>35049666666.666664</v>
      </c>
      <c r="OE575">
        <v>24411000000</v>
      </c>
      <c r="OF575">
        <v>49156333333.333336</v>
      </c>
      <c r="OG575">
        <v>17619666666.666668</v>
      </c>
      <c r="OH575">
        <v>851000000</v>
      </c>
      <c r="OI575">
        <v>19798333333.333332</v>
      </c>
      <c r="OJ575">
        <v>10887333333.333334</v>
      </c>
      <c r="OK575">
        <v>125120000000</v>
      </c>
      <c r="OL575">
        <v>30503666666.666668</v>
      </c>
      <c r="OM575">
        <v>27377333333.333332</v>
      </c>
      <c r="ON575">
        <v>2839333333.3333335</v>
      </c>
      <c r="OO575">
        <v>287333333.33333331</v>
      </c>
      <c r="OP575">
        <v>26848666666.666668</v>
      </c>
      <c r="OQ575">
        <v>16383666666.666666</v>
      </c>
      <c r="OR575">
        <v>6073333333.333333</v>
      </c>
      <c r="OS575">
        <v>4391666666.666667</v>
      </c>
      <c r="OT575">
        <v>27067000000</v>
      </c>
      <c r="OU575">
        <v>18291333333.333332</v>
      </c>
      <c r="OV575">
        <v>10607000000</v>
      </c>
      <c r="OW575">
        <v>-6000000000</v>
      </c>
      <c r="OX575">
        <v>17981666666.666668</v>
      </c>
      <c r="OY575">
        <v>23981666666.666668</v>
      </c>
      <c r="OZ575">
        <v>33152666666.666668</v>
      </c>
      <c r="PA575">
        <v>147983666666.66666</v>
      </c>
      <c r="PB575">
        <v>114831000000</v>
      </c>
    </row>
    <row r="576" spans="1:418" x14ac:dyDescent="0.45">
      <c r="A576" s="71">
        <v>34547</v>
      </c>
      <c r="B576">
        <v>149</v>
      </c>
      <c r="C576">
        <v>145.30000000000001</v>
      </c>
      <c r="D576">
        <v>161.19999999999999</v>
      </c>
      <c r="E576">
        <v>167.7</v>
      </c>
      <c r="F576">
        <v>154.5</v>
      </c>
      <c r="H576">
        <v>197.8</v>
      </c>
      <c r="I576">
        <v>196.4</v>
      </c>
      <c r="J576">
        <v>166.5</v>
      </c>
      <c r="K576">
        <v>166.5</v>
      </c>
      <c r="L576">
        <v>123</v>
      </c>
      <c r="M576">
        <v>111.9</v>
      </c>
      <c r="N576">
        <v>89.5</v>
      </c>
      <c r="O576">
        <v>86.3</v>
      </c>
      <c r="P576">
        <v>118.2</v>
      </c>
      <c r="Q576">
        <v>119.4</v>
      </c>
      <c r="R576">
        <v>127.1</v>
      </c>
      <c r="S576">
        <v>108.2</v>
      </c>
      <c r="U576">
        <v>191.4</v>
      </c>
      <c r="V576">
        <v>233.8</v>
      </c>
      <c r="W576">
        <v>121.4</v>
      </c>
      <c r="AA576">
        <v>129.6</v>
      </c>
      <c r="AH576">
        <v>112.3</v>
      </c>
      <c r="AL576">
        <v>132.19999999999999</v>
      </c>
      <c r="AP576">
        <v>145.6</v>
      </c>
      <c r="AQ576">
        <v>145.1</v>
      </c>
      <c r="AR576">
        <v>145.30000000000001</v>
      </c>
      <c r="AS576">
        <v>164.1</v>
      </c>
      <c r="AT576">
        <v>166.4</v>
      </c>
      <c r="AU576">
        <v>134.9</v>
      </c>
      <c r="AV576">
        <v>193.1</v>
      </c>
      <c r="AW576">
        <v>140.80000000000001</v>
      </c>
      <c r="AX576">
        <v>162.80000000000001</v>
      </c>
      <c r="BC576">
        <v>117.6</v>
      </c>
      <c r="BD576">
        <v>164.3</v>
      </c>
      <c r="BE576">
        <v>184.2</v>
      </c>
      <c r="BG576">
        <v>137.19999999999999</v>
      </c>
      <c r="BH576">
        <v>138.6</v>
      </c>
      <c r="BI576">
        <v>135</v>
      </c>
      <c r="BJ576">
        <v>135.69999999999999</v>
      </c>
      <c r="BK576">
        <v>119.1</v>
      </c>
      <c r="BM576">
        <v>133.19999999999999</v>
      </c>
      <c r="BO576">
        <v>116.8</v>
      </c>
      <c r="BQ576">
        <v>139.80000000000001</v>
      </c>
      <c r="BR576">
        <v>147.5</v>
      </c>
      <c r="BS576">
        <v>142.19999999999999</v>
      </c>
      <c r="BZ576">
        <v>140.4</v>
      </c>
      <c r="CB576">
        <v>165.4</v>
      </c>
      <c r="CE576">
        <v>124</v>
      </c>
      <c r="CF576">
        <v>183.2</v>
      </c>
      <c r="CG576">
        <v>114.9</v>
      </c>
      <c r="CH576">
        <v>131.80000000000001</v>
      </c>
      <c r="CJ576">
        <v>130.6</v>
      </c>
      <c r="CL576">
        <v>136.80000000000001</v>
      </c>
      <c r="CM576">
        <v>134.80000000000001</v>
      </c>
      <c r="CO576">
        <v>166.3</v>
      </c>
      <c r="CP576">
        <v>189.2</v>
      </c>
      <c r="CQ576">
        <v>205.2</v>
      </c>
      <c r="CR576">
        <v>174.1</v>
      </c>
      <c r="CS576">
        <v>151.19999999999999</v>
      </c>
      <c r="CU576">
        <v>188.6</v>
      </c>
      <c r="CW576">
        <v>173.2</v>
      </c>
      <c r="CX576">
        <v>174.2</v>
      </c>
      <c r="CZ576">
        <v>159.19999999999999</v>
      </c>
      <c r="DA576">
        <v>171.8</v>
      </c>
      <c r="DG576">
        <v>139.30000000000001</v>
      </c>
      <c r="DI576">
        <v>131.80000000000001</v>
      </c>
      <c r="DK576">
        <v>115.7</v>
      </c>
      <c r="DQ576">
        <v>138.9</v>
      </c>
      <c r="DR576">
        <v>135</v>
      </c>
      <c r="DS576">
        <v>123.6</v>
      </c>
      <c r="DV576">
        <v>134.19999999999999</v>
      </c>
      <c r="DX576">
        <v>105.7</v>
      </c>
      <c r="DY576">
        <v>139.4</v>
      </c>
      <c r="EB576">
        <v>148</v>
      </c>
      <c r="EC576">
        <v>170.3</v>
      </c>
      <c r="EE576">
        <v>139.19999999999999</v>
      </c>
      <c r="EF576">
        <v>152.1</v>
      </c>
      <c r="EI576">
        <v>145.30000000000001</v>
      </c>
      <c r="EK576">
        <v>145.9</v>
      </c>
      <c r="EP576">
        <v>151.5</v>
      </c>
      <c r="EQ576">
        <v>142.4</v>
      </c>
      <c r="ER576">
        <v>143.69999999999999</v>
      </c>
      <c r="ES576">
        <v>143.9</v>
      </c>
      <c r="ET576">
        <v>143.1</v>
      </c>
      <c r="EV576">
        <v>132.9</v>
      </c>
      <c r="EW576">
        <v>171.5</v>
      </c>
      <c r="EY576">
        <v>133.19999999999999</v>
      </c>
      <c r="EZ576">
        <v>127.3</v>
      </c>
      <c r="FA576">
        <v>129.9</v>
      </c>
      <c r="FB576">
        <v>136.30000000000001</v>
      </c>
      <c r="FC576">
        <v>121.6</v>
      </c>
      <c r="FE576">
        <v>129.1</v>
      </c>
      <c r="FF576">
        <v>115.4</v>
      </c>
      <c r="FG576">
        <v>129.4</v>
      </c>
      <c r="FH576">
        <v>129.6</v>
      </c>
      <c r="FI576">
        <v>120.5</v>
      </c>
      <c r="FJ576">
        <v>129.69999999999999</v>
      </c>
      <c r="FM576">
        <v>128.4</v>
      </c>
      <c r="FO576">
        <v>128.4</v>
      </c>
      <c r="FP576">
        <v>126</v>
      </c>
      <c r="FQ576">
        <v>133.1</v>
      </c>
      <c r="FR576">
        <v>127</v>
      </c>
      <c r="FS576">
        <v>120</v>
      </c>
      <c r="FT576">
        <v>128.6</v>
      </c>
      <c r="FU576">
        <v>153.5</v>
      </c>
      <c r="FV576">
        <v>126.6</v>
      </c>
      <c r="FW576">
        <v>161.4</v>
      </c>
      <c r="FX576">
        <v>136</v>
      </c>
      <c r="FY576">
        <v>133.1</v>
      </c>
      <c r="FZ576">
        <v>96.3</v>
      </c>
      <c r="GA576">
        <v>138.4</v>
      </c>
      <c r="GC576">
        <v>136.80000000000001</v>
      </c>
      <c r="GD576">
        <v>142.69999999999999</v>
      </c>
      <c r="GE576">
        <v>145.30000000000001</v>
      </c>
      <c r="GF576">
        <v>144</v>
      </c>
      <c r="GH576">
        <v>102.6</v>
      </c>
      <c r="GI576">
        <v>102.4</v>
      </c>
      <c r="GJ576">
        <v>100.4</v>
      </c>
      <c r="GK576">
        <v>108</v>
      </c>
      <c r="GL576">
        <v>104.5</v>
      </c>
      <c r="GN576">
        <v>101.4</v>
      </c>
      <c r="GO576">
        <v>99.8</v>
      </c>
      <c r="GP576">
        <v>150.80000000000001</v>
      </c>
      <c r="GR576">
        <v>225.2</v>
      </c>
      <c r="GU576">
        <v>173.2</v>
      </c>
      <c r="GV576">
        <v>187.4</v>
      </c>
      <c r="GW576">
        <v>153.1</v>
      </c>
      <c r="GZ576">
        <v>212.2</v>
      </c>
      <c r="HA576">
        <v>201.6</v>
      </c>
      <c r="HB576">
        <v>231.2</v>
      </c>
      <c r="HC576">
        <v>214.7</v>
      </c>
      <c r="HD576">
        <v>193.4</v>
      </c>
      <c r="HE576">
        <v>200.6</v>
      </c>
      <c r="HH576">
        <v>142.19999999999999</v>
      </c>
      <c r="HI576">
        <v>22.5</v>
      </c>
      <c r="HL576">
        <v>196.6</v>
      </c>
      <c r="HN576">
        <v>92.7</v>
      </c>
      <c r="HO576">
        <v>94.7</v>
      </c>
      <c r="HQ576">
        <v>195.3</v>
      </c>
      <c r="IA576">
        <v>122.4</v>
      </c>
      <c r="IE576">
        <v>132.30000000000001</v>
      </c>
      <c r="IH576">
        <v>124.3</v>
      </c>
      <c r="IN576">
        <v>176.5</v>
      </c>
      <c r="IQ576">
        <v>150.19999999999999</v>
      </c>
      <c r="IR576">
        <v>161.80000000000001</v>
      </c>
      <c r="IS576">
        <v>89.3</v>
      </c>
      <c r="IT576">
        <v>83.9</v>
      </c>
      <c r="IU576">
        <v>206.9</v>
      </c>
      <c r="IV576">
        <v>241.6</v>
      </c>
      <c r="IW576">
        <v>251.9</v>
      </c>
      <c r="IX576">
        <v>23.3</v>
      </c>
      <c r="IY576">
        <v>120.3</v>
      </c>
      <c r="JJ576">
        <v>199.8</v>
      </c>
      <c r="JL576">
        <v>14</v>
      </c>
      <c r="JP576">
        <v>134.4</v>
      </c>
      <c r="JQ576">
        <v>186.1</v>
      </c>
      <c r="JR576">
        <v>196.9</v>
      </c>
      <c r="JT576">
        <v>145.1</v>
      </c>
      <c r="JX576">
        <v>157.1</v>
      </c>
      <c r="JY576">
        <v>154.80000000000001</v>
      </c>
      <c r="JZ576">
        <v>149.69999999999999</v>
      </c>
      <c r="KA576">
        <v>145.69999999999999</v>
      </c>
      <c r="KB576">
        <v>155.5</v>
      </c>
      <c r="KC576">
        <v>156.6</v>
      </c>
      <c r="KD576">
        <v>145.5</v>
      </c>
      <c r="KE576">
        <v>145.6</v>
      </c>
      <c r="KF576">
        <v>437.2</v>
      </c>
      <c r="KG576">
        <v>130.9</v>
      </c>
      <c r="KH576">
        <v>137.19999999999999</v>
      </c>
      <c r="KI576">
        <v>145.69999999999999</v>
      </c>
      <c r="KJ576">
        <v>128.80000000000001</v>
      </c>
      <c r="KK576">
        <v>127.9</v>
      </c>
      <c r="KL576">
        <v>137.80000000000001</v>
      </c>
      <c r="KM576">
        <v>130.80000000000001</v>
      </c>
      <c r="KN576">
        <v>129.6</v>
      </c>
      <c r="KO576">
        <v>132.5</v>
      </c>
      <c r="KP576">
        <v>133.5</v>
      </c>
      <c r="KQ576">
        <v>159</v>
      </c>
      <c r="KR576">
        <v>171.4</v>
      </c>
      <c r="KT576">
        <v>17802333333.333332</v>
      </c>
      <c r="KU576">
        <v>1584253666666.6667</v>
      </c>
      <c r="KV576">
        <v>586297000000</v>
      </c>
      <c r="KW576">
        <v>203103333333.33334</v>
      </c>
      <c r="KX576">
        <v>82577666666.666672</v>
      </c>
      <c r="KY576">
        <v>49639333333.333336</v>
      </c>
      <c r="KZ576">
        <v>21615000000</v>
      </c>
      <c r="LA576">
        <v>11323000000</v>
      </c>
      <c r="LB576">
        <v>47493666666.666664</v>
      </c>
      <c r="LC576">
        <v>26956666666.666668</v>
      </c>
      <c r="LD576">
        <v>8579666666.666667</v>
      </c>
      <c r="LE576">
        <v>7722333333.333333</v>
      </c>
      <c r="LF576">
        <v>4235000000</v>
      </c>
      <c r="LG576">
        <v>47335333333.333336</v>
      </c>
      <c r="LH576">
        <v>25994000000</v>
      </c>
      <c r="LI576">
        <v>8680000000</v>
      </c>
      <c r="LJ576">
        <v>6722000000</v>
      </c>
      <c r="LK576">
        <v>5014666666.666667</v>
      </c>
      <c r="LL576">
        <v>924666666.66666663</v>
      </c>
      <c r="LM576">
        <v>25697000000</v>
      </c>
      <c r="LN576">
        <v>12062333333.333334</v>
      </c>
      <c r="LO576">
        <v>6861000000</v>
      </c>
      <c r="LP576">
        <v>2205333333.3333335</v>
      </c>
      <c r="LQ576">
        <v>3652666666.6666665</v>
      </c>
      <c r="LR576">
        <v>915666666.66666663</v>
      </c>
      <c r="LS576">
        <v>383193666666.66669</v>
      </c>
      <c r="LT576">
        <v>145080333333.33334</v>
      </c>
      <c r="LU576">
        <v>126940666666.66667</v>
      </c>
      <c r="LV576">
        <v>17970333333.333332</v>
      </c>
      <c r="LW576">
        <v>169000000</v>
      </c>
      <c r="LX576">
        <v>75893333333.333328</v>
      </c>
      <c r="LY576">
        <v>62442000000</v>
      </c>
      <c r="LZ576">
        <v>36060666666.666664</v>
      </c>
      <c r="MA576">
        <v>23447666666.666668</v>
      </c>
      <c r="MB576">
        <v>2934000000</v>
      </c>
      <c r="MC576">
        <v>13451333333.333334</v>
      </c>
      <c r="MD576">
        <v>44078000000</v>
      </c>
      <c r="ME576">
        <v>39765000000</v>
      </c>
      <c r="MF576">
        <v>4312666666.666667</v>
      </c>
      <c r="MG576">
        <v>118142000000</v>
      </c>
      <c r="MH576">
        <v>26583000000</v>
      </c>
      <c r="MI576">
        <v>22034000000</v>
      </c>
      <c r="MJ576">
        <v>22458000000</v>
      </c>
      <c r="MK576">
        <v>15924666666.666666</v>
      </c>
      <c r="ML576">
        <v>15888333333.333334</v>
      </c>
      <c r="MM576">
        <v>14794333333.333334</v>
      </c>
      <c r="MN576">
        <v>459333333.33333331</v>
      </c>
      <c r="MO576">
        <v>997956666666.66663</v>
      </c>
      <c r="MP576">
        <v>964803666666.66663</v>
      </c>
      <c r="MQ576">
        <v>289368666666.66669</v>
      </c>
      <c r="MR576">
        <v>238281666666.66666</v>
      </c>
      <c r="MS576">
        <v>59016333333.333336</v>
      </c>
      <c r="MT576">
        <v>175997333333.33334</v>
      </c>
      <c r="MU576">
        <v>3043000000</v>
      </c>
      <c r="MV576">
        <v>225000000</v>
      </c>
      <c r="MW576">
        <v>51087000000</v>
      </c>
      <c r="MX576">
        <v>12374000000</v>
      </c>
      <c r="MY576">
        <v>38713000000</v>
      </c>
      <c r="MZ576">
        <v>27823000000</v>
      </c>
      <c r="NA576">
        <v>10890333333.333334</v>
      </c>
      <c r="NB576">
        <v>228228000000</v>
      </c>
      <c r="NC576">
        <v>105414333333.33333</v>
      </c>
      <c r="ND576">
        <v>56252000000</v>
      </c>
      <c r="NE576">
        <v>14201000000</v>
      </c>
      <c r="NF576">
        <v>34961333333.333336</v>
      </c>
      <c r="NG576">
        <v>122814000000</v>
      </c>
      <c r="NH576">
        <v>103095666666.66667</v>
      </c>
      <c r="NI576">
        <v>19718333333.333332</v>
      </c>
      <c r="NJ576">
        <v>54385000000</v>
      </c>
      <c r="NK576">
        <v>37798666666.666664</v>
      </c>
      <c r="NL576">
        <v>27703000000</v>
      </c>
      <c r="NM576">
        <v>10095666666.666666</v>
      </c>
      <c r="NN576">
        <v>16586333333.333334</v>
      </c>
      <c r="NO576">
        <v>5403666666.666667</v>
      </c>
      <c r="NP576">
        <v>10957333333.333334</v>
      </c>
      <c r="NQ576">
        <v>225666666.66666666</v>
      </c>
      <c r="NR576">
        <v>55472666666.666664</v>
      </c>
      <c r="NS576">
        <v>21698333333.333332</v>
      </c>
      <c r="NT576">
        <v>15467000000</v>
      </c>
      <c r="NU576">
        <v>13456333333.333334</v>
      </c>
      <c r="NV576">
        <v>4851000000</v>
      </c>
      <c r="NW576">
        <v>103612333333.33333</v>
      </c>
      <c r="NX576">
        <v>91878000000</v>
      </c>
      <c r="NY576">
        <v>89365666666.666672</v>
      </c>
      <c r="NZ576">
        <v>2512333333.3333335</v>
      </c>
      <c r="OA576">
        <v>11734666666.666666</v>
      </c>
      <c r="OB576">
        <v>108616666666.66667</v>
      </c>
      <c r="OC576">
        <v>59460333333.333336</v>
      </c>
      <c r="OD576">
        <v>35049666666.666664</v>
      </c>
      <c r="OE576">
        <v>24411000000</v>
      </c>
      <c r="OF576">
        <v>49156333333.333336</v>
      </c>
      <c r="OG576">
        <v>17619666666.666668</v>
      </c>
      <c r="OH576">
        <v>851000000</v>
      </c>
      <c r="OI576">
        <v>19798333333.333332</v>
      </c>
      <c r="OJ576">
        <v>10887333333.333334</v>
      </c>
      <c r="OK576">
        <v>125120000000</v>
      </c>
      <c r="OL576">
        <v>30503666666.666668</v>
      </c>
      <c r="OM576">
        <v>27377333333.333332</v>
      </c>
      <c r="ON576">
        <v>2839333333.3333335</v>
      </c>
      <c r="OO576">
        <v>287333333.33333331</v>
      </c>
      <c r="OP576">
        <v>26848666666.666668</v>
      </c>
      <c r="OQ576">
        <v>16383666666.666666</v>
      </c>
      <c r="OR576">
        <v>6073333333.333333</v>
      </c>
      <c r="OS576">
        <v>4391666666.666667</v>
      </c>
      <c r="OT576">
        <v>27067000000</v>
      </c>
      <c r="OU576">
        <v>18291333333.333332</v>
      </c>
      <c r="OV576">
        <v>10607000000</v>
      </c>
      <c r="OW576">
        <v>-6000000000</v>
      </c>
      <c r="OX576">
        <v>17981666666.666668</v>
      </c>
      <c r="OY576">
        <v>23981666666.666668</v>
      </c>
      <c r="OZ576">
        <v>33152666666.666668</v>
      </c>
      <c r="PA576">
        <v>147983666666.66666</v>
      </c>
      <c r="PB576">
        <v>114831000000</v>
      </c>
    </row>
    <row r="577" spans="1:418" x14ac:dyDescent="0.45">
      <c r="A577" s="71">
        <v>34578</v>
      </c>
      <c r="B577">
        <v>149.30000000000001</v>
      </c>
      <c r="C577">
        <v>145.5</v>
      </c>
      <c r="D577">
        <v>161.6</v>
      </c>
      <c r="E577">
        <v>168.2</v>
      </c>
      <c r="F577">
        <v>155</v>
      </c>
      <c r="H577">
        <v>198.3</v>
      </c>
      <c r="I577">
        <v>194.5</v>
      </c>
      <c r="J577">
        <v>167.1</v>
      </c>
      <c r="K577">
        <v>167.1</v>
      </c>
      <c r="L577">
        <v>122.7</v>
      </c>
      <c r="M577">
        <v>111.4</v>
      </c>
      <c r="N577">
        <v>88.9</v>
      </c>
      <c r="O577">
        <v>85.9</v>
      </c>
      <c r="P577">
        <v>118.2</v>
      </c>
      <c r="Q577">
        <v>118.9</v>
      </c>
      <c r="R577">
        <v>126.7</v>
      </c>
      <c r="S577">
        <v>107.5</v>
      </c>
      <c r="U577">
        <v>192</v>
      </c>
      <c r="V577">
        <v>234.4</v>
      </c>
      <c r="W577">
        <v>121.3</v>
      </c>
      <c r="AA577">
        <v>128.6</v>
      </c>
      <c r="AH577">
        <v>112.8</v>
      </c>
      <c r="AL577">
        <v>132.6</v>
      </c>
      <c r="AP577">
        <v>145.80000000000001</v>
      </c>
      <c r="AQ577">
        <v>145.30000000000001</v>
      </c>
      <c r="AR577">
        <v>145.4</v>
      </c>
      <c r="AS577">
        <v>164.8</v>
      </c>
      <c r="AT577">
        <v>166</v>
      </c>
      <c r="AU577">
        <v>135.6</v>
      </c>
      <c r="AV577">
        <v>191.2</v>
      </c>
      <c r="AW577">
        <v>140</v>
      </c>
      <c r="AX577">
        <v>164.2</v>
      </c>
      <c r="BC577">
        <v>117.6</v>
      </c>
      <c r="BD577">
        <v>165.1</v>
      </c>
      <c r="BE577">
        <v>183</v>
      </c>
      <c r="BG577">
        <v>137.4</v>
      </c>
      <c r="BH577">
        <v>138.80000000000001</v>
      </c>
      <c r="BI577">
        <v>134.9</v>
      </c>
      <c r="BJ577">
        <v>135.9</v>
      </c>
      <c r="BK577">
        <v>119.6</v>
      </c>
      <c r="BM577">
        <v>132.9</v>
      </c>
      <c r="BO577">
        <v>115.8</v>
      </c>
      <c r="BQ577">
        <v>139.5</v>
      </c>
      <c r="BR577">
        <v>146.19999999999999</v>
      </c>
      <c r="BS577">
        <v>141.19999999999999</v>
      </c>
      <c r="BZ577">
        <v>140.69999999999999</v>
      </c>
      <c r="CB577">
        <v>166</v>
      </c>
      <c r="CE577">
        <v>124.8</v>
      </c>
      <c r="CF577">
        <v>184.9</v>
      </c>
      <c r="CG577">
        <v>114.9</v>
      </c>
      <c r="CH577">
        <v>131.30000000000001</v>
      </c>
      <c r="CJ577">
        <v>129.30000000000001</v>
      </c>
      <c r="CL577">
        <v>136.9</v>
      </c>
      <c r="CM577">
        <v>135.6</v>
      </c>
      <c r="CO577">
        <v>165.7</v>
      </c>
      <c r="CP577">
        <v>187.8</v>
      </c>
      <c r="CQ577">
        <v>201.5</v>
      </c>
      <c r="CR577">
        <v>172</v>
      </c>
      <c r="CS577">
        <v>147.6</v>
      </c>
      <c r="CU577">
        <v>170.5</v>
      </c>
      <c r="CW577">
        <v>174.1</v>
      </c>
      <c r="CX577">
        <v>167.3</v>
      </c>
      <c r="CZ577">
        <v>154.6</v>
      </c>
      <c r="DA577">
        <v>176.9</v>
      </c>
      <c r="DG577">
        <v>139.80000000000001</v>
      </c>
      <c r="DI577">
        <v>132.1</v>
      </c>
      <c r="DK577">
        <v>115.9</v>
      </c>
      <c r="DQ577">
        <v>139.5</v>
      </c>
      <c r="DR577">
        <v>135.4</v>
      </c>
      <c r="DS577">
        <v>124.6</v>
      </c>
      <c r="DV577">
        <v>134.4</v>
      </c>
      <c r="DX577">
        <v>105.7</v>
      </c>
      <c r="DY577">
        <v>140.19999999999999</v>
      </c>
      <c r="EB577">
        <v>149</v>
      </c>
      <c r="EC577">
        <v>171.2</v>
      </c>
      <c r="EE577">
        <v>140.80000000000001</v>
      </c>
      <c r="EF577">
        <v>152.5</v>
      </c>
      <c r="EI577">
        <v>145.1</v>
      </c>
      <c r="EK577">
        <v>146.19999999999999</v>
      </c>
      <c r="EP577">
        <v>151.6</v>
      </c>
      <c r="EQ577">
        <v>142.19999999999999</v>
      </c>
      <c r="ER577">
        <v>143.4</v>
      </c>
      <c r="ES577">
        <v>144.1</v>
      </c>
      <c r="ET577">
        <v>143.30000000000001</v>
      </c>
      <c r="EV577">
        <v>132.6</v>
      </c>
      <c r="EW577">
        <v>172.1</v>
      </c>
      <c r="EY577">
        <v>133.6</v>
      </c>
      <c r="EZ577">
        <v>127.9</v>
      </c>
      <c r="FA577">
        <v>130.69999999999999</v>
      </c>
      <c r="FB577">
        <v>137.19999999999999</v>
      </c>
      <c r="FC577">
        <v>122.8</v>
      </c>
      <c r="FE577">
        <v>128.4</v>
      </c>
      <c r="FF577">
        <v>115.6</v>
      </c>
      <c r="FG577">
        <v>130.1</v>
      </c>
      <c r="FH577">
        <v>130.19999999999999</v>
      </c>
      <c r="FI577">
        <v>123</v>
      </c>
      <c r="FJ577">
        <v>126</v>
      </c>
      <c r="FM577">
        <v>130.19999999999999</v>
      </c>
      <c r="FO577">
        <v>130.19999999999999</v>
      </c>
      <c r="FP577">
        <v>125.1</v>
      </c>
      <c r="FQ577">
        <v>131.6</v>
      </c>
      <c r="FR577">
        <v>128.30000000000001</v>
      </c>
      <c r="FS577">
        <v>118.5</v>
      </c>
      <c r="FT577">
        <v>129.5</v>
      </c>
      <c r="FU577">
        <v>152.9</v>
      </c>
      <c r="FV577">
        <v>124</v>
      </c>
      <c r="FW577">
        <v>161.6</v>
      </c>
      <c r="FX577">
        <v>136.1</v>
      </c>
      <c r="FY577">
        <v>133.4</v>
      </c>
      <c r="FZ577">
        <v>96.7</v>
      </c>
      <c r="GA577">
        <v>138.9</v>
      </c>
      <c r="GC577">
        <v>137.19999999999999</v>
      </c>
      <c r="GD577">
        <v>143.30000000000001</v>
      </c>
      <c r="GE577">
        <v>146</v>
      </c>
      <c r="GF577">
        <v>145.4</v>
      </c>
      <c r="GH577">
        <v>102</v>
      </c>
      <c r="GI577">
        <v>101.8</v>
      </c>
      <c r="GJ577">
        <v>99.8</v>
      </c>
      <c r="GK577">
        <v>107.8</v>
      </c>
      <c r="GL577">
        <v>104.4</v>
      </c>
      <c r="GN577">
        <v>101</v>
      </c>
      <c r="GO577">
        <v>100</v>
      </c>
      <c r="GP577">
        <v>151.1</v>
      </c>
      <c r="GR577">
        <v>226</v>
      </c>
      <c r="GU577">
        <v>171.7</v>
      </c>
      <c r="GV577">
        <v>185.2</v>
      </c>
      <c r="GW577">
        <v>152.80000000000001</v>
      </c>
      <c r="GZ577">
        <v>213.1</v>
      </c>
      <c r="HA577">
        <v>202</v>
      </c>
      <c r="HB577">
        <v>231.7</v>
      </c>
      <c r="HC577">
        <v>215.7</v>
      </c>
      <c r="HD577">
        <v>194.2</v>
      </c>
      <c r="HE577">
        <v>201.4</v>
      </c>
      <c r="HH577">
        <v>142.80000000000001</v>
      </c>
      <c r="HI577">
        <v>22.6</v>
      </c>
      <c r="HL577">
        <v>197.7</v>
      </c>
      <c r="HN577">
        <v>92.9</v>
      </c>
      <c r="HO577">
        <v>94.6</v>
      </c>
      <c r="HQ577">
        <v>194.5</v>
      </c>
      <c r="IA577">
        <v>121.8</v>
      </c>
      <c r="IE577">
        <v>133.1</v>
      </c>
      <c r="IH577">
        <v>124.2</v>
      </c>
      <c r="IN577">
        <v>176.6</v>
      </c>
      <c r="IQ577">
        <v>150.80000000000001</v>
      </c>
      <c r="IR577">
        <v>163.69999999999999</v>
      </c>
      <c r="IS577">
        <v>89.4</v>
      </c>
      <c r="IT577">
        <v>84.3</v>
      </c>
      <c r="IU577">
        <v>207.5</v>
      </c>
      <c r="IV577">
        <v>242.6</v>
      </c>
      <c r="IW577">
        <v>253.2</v>
      </c>
      <c r="IX577">
        <v>23.3</v>
      </c>
      <c r="IY577">
        <v>120.2</v>
      </c>
      <c r="JJ577">
        <v>200.1</v>
      </c>
      <c r="JL577">
        <v>13.9</v>
      </c>
      <c r="JP577">
        <v>135.30000000000001</v>
      </c>
      <c r="JQ577">
        <v>186.7</v>
      </c>
      <c r="JR577">
        <v>197.5</v>
      </c>
      <c r="JT577">
        <v>146.1</v>
      </c>
      <c r="JX577">
        <v>157.5</v>
      </c>
      <c r="JY577">
        <v>155.1</v>
      </c>
      <c r="JZ577">
        <v>150</v>
      </c>
      <c r="KA577">
        <v>145.80000000000001</v>
      </c>
      <c r="KB577">
        <v>155.80000000000001</v>
      </c>
      <c r="KC577">
        <v>156.9</v>
      </c>
      <c r="KD577">
        <v>145.69999999999999</v>
      </c>
      <c r="KE577">
        <v>145.80000000000001</v>
      </c>
      <c r="KF577">
        <v>437.2</v>
      </c>
      <c r="KG577">
        <v>131.4</v>
      </c>
      <c r="KH577">
        <v>136.9</v>
      </c>
      <c r="KI577">
        <v>145.69999999999999</v>
      </c>
      <c r="KJ577">
        <v>129</v>
      </c>
      <c r="KK577">
        <v>128</v>
      </c>
      <c r="KL577">
        <v>138</v>
      </c>
      <c r="KM577">
        <v>131.1</v>
      </c>
      <c r="KN577">
        <v>130</v>
      </c>
      <c r="KO577">
        <v>132.4</v>
      </c>
      <c r="KP577">
        <v>133.30000000000001</v>
      </c>
      <c r="KQ577">
        <v>159.30000000000001</v>
      </c>
      <c r="KR577">
        <v>171.7</v>
      </c>
      <c r="KT577">
        <v>17802333333.333332</v>
      </c>
      <c r="KU577">
        <v>1584253666666.6667</v>
      </c>
      <c r="KV577">
        <v>586297000000</v>
      </c>
      <c r="KW577">
        <v>203103333333.33334</v>
      </c>
      <c r="KX577">
        <v>82577666666.666672</v>
      </c>
      <c r="KY577">
        <v>49639333333.333336</v>
      </c>
      <c r="KZ577">
        <v>21615000000</v>
      </c>
      <c r="LA577">
        <v>11323000000</v>
      </c>
      <c r="LB577">
        <v>47493666666.666664</v>
      </c>
      <c r="LC577">
        <v>26956666666.666668</v>
      </c>
      <c r="LD577">
        <v>8579666666.666667</v>
      </c>
      <c r="LE577">
        <v>7722333333.333333</v>
      </c>
      <c r="LF577">
        <v>4235000000</v>
      </c>
      <c r="LG577">
        <v>47335333333.333336</v>
      </c>
      <c r="LH577">
        <v>25994000000</v>
      </c>
      <c r="LI577">
        <v>8680000000</v>
      </c>
      <c r="LJ577">
        <v>6722000000</v>
      </c>
      <c r="LK577">
        <v>5014666666.666667</v>
      </c>
      <c r="LL577">
        <v>924666666.66666663</v>
      </c>
      <c r="LM577">
        <v>25697000000</v>
      </c>
      <c r="LN577">
        <v>12062333333.333334</v>
      </c>
      <c r="LO577">
        <v>6861000000</v>
      </c>
      <c r="LP577">
        <v>2205333333.3333335</v>
      </c>
      <c r="LQ577">
        <v>3652666666.6666665</v>
      </c>
      <c r="LR577">
        <v>915666666.66666663</v>
      </c>
      <c r="LS577">
        <v>383193666666.66669</v>
      </c>
      <c r="LT577">
        <v>145080333333.33334</v>
      </c>
      <c r="LU577">
        <v>126940666666.66667</v>
      </c>
      <c r="LV577">
        <v>17970333333.333332</v>
      </c>
      <c r="LW577">
        <v>169000000</v>
      </c>
      <c r="LX577">
        <v>75893333333.333328</v>
      </c>
      <c r="LY577">
        <v>62442000000</v>
      </c>
      <c r="LZ577">
        <v>36060666666.666664</v>
      </c>
      <c r="MA577">
        <v>23447666666.666668</v>
      </c>
      <c r="MB577">
        <v>2934000000</v>
      </c>
      <c r="MC577">
        <v>13451333333.333334</v>
      </c>
      <c r="MD577">
        <v>44078000000</v>
      </c>
      <c r="ME577">
        <v>39765000000</v>
      </c>
      <c r="MF577">
        <v>4312666666.666667</v>
      </c>
      <c r="MG577">
        <v>118142000000</v>
      </c>
      <c r="MH577">
        <v>26583000000</v>
      </c>
      <c r="MI577">
        <v>22034000000</v>
      </c>
      <c r="MJ577">
        <v>22458000000</v>
      </c>
      <c r="MK577">
        <v>15924666666.666666</v>
      </c>
      <c r="ML577">
        <v>15888333333.333334</v>
      </c>
      <c r="MM577">
        <v>14794333333.333334</v>
      </c>
      <c r="MN577">
        <v>459333333.33333331</v>
      </c>
      <c r="MO577">
        <v>997956666666.66663</v>
      </c>
      <c r="MP577">
        <v>964803666666.66663</v>
      </c>
      <c r="MQ577">
        <v>289368666666.66669</v>
      </c>
      <c r="MR577">
        <v>238281666666.66666</v>
      </c>
      <c r="MS577">
        <v>59016333333.333336</v>
      </c>
      <c r="MT577">
        <v>175997333333.33334</v>
      </c>
      <c r="MU577">
        <v>3043000000</v>
      </c>
      <c r="MV577">
        <v>225000000</v>
      </c>
      <c r="MW577">
        <v>51087000000</v>
      </c>
      <c r="MX577">
        <v>12374000000</v>
      </c>
      <c r="MY577">
        <v>38713000000</v>
      </c>
      <c r="MZ577">
        <v>27823000000</v>
      </c>
      <c r="NA577">
        <v>10890333333.333334</v>
      </c>
      <c r="NB577">
        <v>228228000000</v>
      </c>
      <c r="NC577">
        <v>105414333333.33333</v>
      </c>
      <c r="ND577">
        <v>56252000000</v>
      </c>
      <c r="NE577">
        <v>14201000000</v>
      </c>
      <c r="NF577">
        <v>34961333333.333336</v>
      </c>
      <c r="NG577">
        <v>122814000000</v>
      </c>
      <c r="NH577">
        <v>103095666666.66667</v>
      </c>
      <c r="NI577">
        <v>19718333333.333332</v>
      </c>
      <c r="NJ577">
        <v>54385000000</v>
      </c>
      <c r="NK577">
        <v>37798666666.666664</v>
      </c>
      <c r="NL577">
        <v>27703000000</v>
      </c>
      <c r="NM577">
        <v>10095666666.666666</v>
      </c>
      <c r="NN577">
        <v>16586333333.333334</v>
      </c>
      <c r="NO577">
        <v>5403666666.666667</v>
      </c>
      <c r="NP577">
        <v>10957333333.333334</v>
      </c>
      <c r="NQ577">
        <v>225666666.66666666</v>
      </c>
      <c r="NR577">
        <v>55472666666.666664</v>
      </c>
      <c r="NS577">
        <v>21698333333.333332</v>
      </c>
      <c r="NT577">
        <v>15467000000</v>
      </c>
      <c r="NU577">
        <v>13456333333.333334</v>
      </c>
      <c r="NV577">
        <v>4851000000</v>
      </c>
      <c r="NW577">
        <v>103612333333.33333</v>
      </c>
      <c r="NX577">
        <v>91878000000</v>
      </c>
      <c r="NY577">
        <v>89365666666.666672</v>
      </c>
      <c r="NZ577">
        <v>2512333333.3333335</v>
      </c>
      <c r="OA577">
        <v>11734666666.666666</v>
      </c>
      <c r="OB577">
        <v>108616666666.66667</v>
      </c>
      <c r="OC577">
        <v>59460333333.333336</v>
      </c>
      <c r="OD577">
        <v>35049666666.666664</v>
      </c>
      <c r="OE577">
        <v>24411000000</v>
      </c>
      <c r="OF577">
        <v>49156333333.333336</v>
      </c>
      <c r="OG577">
        <v>17619666666.666668</v>
      </c>
      <c r="OH577">
        <v>851000000</v>
      </c>
      <c r="OI577">
        <v>19798333333.333332</v>
      </c>
      <c r="OJ577">
        <v>10887333333.333334</v>
      </c>
      <c r="OK577">
        <v>125120000000</v>
      </c>
      <c r="OL577">
        <v>30503666666.666668</v>
      </c>
      <c r="OM577">
        <v>27377333333.333332</v>
      </c>
      <c r="ON577">
        <v>2839333333.3333335</v>
      </c>
      <c r="OO577">
        <v>287333333.33333331</v>
      </c>
      <c r="OP577">
        <v>26848666666.666668</v>
      </c>
      <c r="OQ577">
        <v>16383666666.666666</v>
      </c>
      <c r="OR577">
        <v>6073333333.333333</v>
      </c>
      <c r="OS577">
        <v>4391666666.666667</v>
      </c>
      <c r="OT577">
        <v>27067000000</v>
      </c>
      <c r="OU577">
        <v>18291333333.333332</v>
      </c>
      <c r="OV577">
        <v>10607000000</v>
      </c>
      <c r="OW577">
        <v>-6000000000</v>
      </c>
      <c r="OX577">
        <v>17981666666.666668</v>
      </c>
      <c r="OY577">
        <v>23981666666.666668</v>
      </c>
      <c r="OZ577">
        <v>33152666666.666668</v>
      </c>
      <c r="PA577">
        <v>147983666666.66666</v>
      </c>
      <c r="PB577">
        <v>114831000000</v>
      </c>
    </row>
    <row r="578" spans="1:418" x14ac:dyDescent="0.45">
      <c r="A578" s="71">
        <v>34608</v>
      </c>
      <c r="B578">
        <v>149.4</v>
      </c>
      <c r="C578">
        <v>145.69999999999999</v>
      </c>
      <c r="D578">
        <v>162.1</v>
      </c>
      <c r="E578">
        <v>168.7</v>
      </c>
      <c r="F578">
        <v>155.1</v>
      </c>
      <c r="H578">
        <v>199.1</v>
      </c>
      <c r="I578">
        <v>195.8</v>
      </c>
      <c r="J578">
        <v>167.6</v>
      </c>
      <c r="K578">
        <v>167.6</v>
      </c>
      <c r="L578">
        <v>122.5</v>
      </c>
      <c r="M578">
        <v>111</v>
      </c>
      <c r="N578">
        <v>87.8</v>
      </c>
      <c r="O578">
        <v>84.5</v>
      </c>
      <c r="P578">
        <v>117.9</v>
      </c>
      <c r="Q578">
        <v>118.6</v>
      </c>
      <c r="R578">
        <v>126.8</v>
      </c>
      <c r="S578">
        <v>106.6</v>
      </c>
      <c r="U578">
        <v>192.7</v>
      </c>
      <c r="V578">
        <v>235.2</v>
      </c>
      <c r="W578">
        <v>121.4</v>
      </c>
      <c r="AA578">
        <v>128.5</v>
      </c>
      <c r="AH578">
        <v>114.4</v>
      </c>
      <c r="AL578">
        <v>133.69999999999999</v>
      </c>
      <c r="AP578">
        <v>145.80000000000001</v>
      </c>
      <c r="AQ578">
        <v>145.30000000000001</v>
      </c>
      <c r="AR578">
        <v>145.30000000000001</v>
      </c>
      <c r="AS578">
        <v>164.8</v>
      </c>
      <c r="AT578">
        <v>166.4</v>
      </c>
      <c r="AU578">
        <v>135.69999999999999</v>
      </c>
      <c r="AV578">
        <v>192</v>
      </c>
      <c r="AW578">
        <v>140.9</v>
      </c>
      <c r="AX578">
        <v>163.69999999999999</v>
      </c>
      <c r="BC578">
        <v>117.6</v>
      </c>
      <c r="BD578">
        <v>164.1</v>
      </c>
      <c r="BE578">
        <v>181</v>
      </c>
      <c r="BG578">
        <v>136.69999999999999</v>
      </c>
      <c r="BH578">
        <v>138.30000000000001</v>
      </c>
      <c r="BI578">
        <v>134.69999999999999</v>
      </c>
      <c r="BJ578">
        <v>135.5</v>
      </c>
      <c r="BK578">
        <v>118.6</v>
      </c>
      <c r="BM578">
        <v>132.30000000000001</v>
      </c>
      <c r="BO578">
        <v>115.8</v>
      </c>
      <c r="BQ578">
        <v>137.30000000000001</v>
      </c>
      <c r="BR578">
        <v>144.1</v>
      </c>
      <c r="BS578">
        <v>142.5</v>
      </c>
      <c r="BZ578">
        <v>137.69999999999999</v>
      </c>
      <c r="CB578">
        <v>165.3</v>
      </c>
      <c r="CE578">
        <v>124.1</v>
      </c>
      <c r="CF578">
        <v>185.1</v>
      </c>
      <c r="CG578">
        <v>112</v>
      </c>
      <c r="CH578">
        <v>131.5</v>
      </c>
      <c r="CJ578">
        <v>130.1</v>
      </c>
      <c r="CL578">
        <v>136.30000000000001</v>
      </c>
      <c r="CM578">
        <v>136</v>
      </c>
      <c r="CO578">
        <v>165.9</v>
      </c>
      <c r="CP578">
        <v>187.7</v>
      </c>
      <c r="CQ578">
        <v>199</v>
      </c>
      <c r="CR578">
        <v>169.3</v>
      </c>
      <c r="CS578">
        <v>143.9</v>
      </c>
      <c r="CU578">
        <v>183.3</v>
      </c>
      <c r="CW578">
        <v>176.5</v>
      </c>
      <c r="CX578">
        <v>163.19999999999999</v>
      </c>
      <c r="CZ578">
        <v>158.1</v>
      </c>
      <c r="DA578">
        <v>181.9</v>
      </c>
      <c r="DG578">
        <v>139.69999999999999</v>
      </c>
      <c r="DI578">
        <v>132.6</v>
      </c>
      <c r="DK578">
        <v>115.9</v>
      </c>
      <c r="DQ578">
        <v>139.5</v>
      </c>
      <c r="DR578">
        <v>135.5</v>
      </c>
      <c r="DS578">
        <v>124.4</v>
      </c>
      <c r="DV578">
        <v>134.9</v>
      </c>
      <c r="DX578">
        <v>105.7</v>
      </c>
      <c r="DY578">
        <v>140.5</v>
      </c>
      <c r="EB578">
        <v>148.4</v>
      </c>
      <c r="EC578">
        <v>170.6</v>
      </c>
      <c r="EE578">
        <v>139.30000000000001</v>
      </c>
      <c r="EF578">
        <v>152.30000000000001</v>
      </c>
      <c r="EI578">
        <v>146.6</v>
      </c>
      <c r="EK578">
        <v>146.4</v>
      </c>
      <c r="EP578">
        <v>151.69999999999999</v>
      </c>
      <c r="EQ578">
        <v>142.19999999999999</v>
      </c>
      <c r="ER578">
        <v>143.30000000000001</v>
      </c>
      <c r="ES578">
        <v>144.19999999999999</v>
      </c>
      <c r="ET578">
        <v>143.1</v>
      </c>
      <c r="EV578">
        <v>132.6</v>
      </c>
      <c r="EW578">
        <v>172.5</v>
      </c>
      <c r="EY578">
        <v>133</v>
      </c>
      <c r="EZ578">
        <v>126.9</v>
      </c>
      <c r="FA578">
        <v>130.1</v>
      </c>
      <c r="FB578">
        <v>136.4</v>
      </c>
      <c r="FC578">
        <v>124</v>
      </c>
      <c r="FE578">
        <v>126.8</v>
      </c>
      <c r="FF578">
        <v>113.2</v>
      </c>
      <c r="FG578">
        <v>130.1</v>
      </c>
      <c r="FH578">
        <v>130</v>
      </c>
      <c r="FI578">
        <v>123.4</v>
      </c>
      <c r="FJ578">
        <v>123.7</v>
      </c>
      <c r="FM578">
        <v>130.80000000000001</v>
      </c>
      <c r="FO578">
        <v>130.80000000000001</v>
      </c>
      <c r="FP578">
        <v>124.1</v>
      </c>
      <c r="FQ578">
        <v>131.30000000000001</v>
      </c>
      <c r="FR578">
        <v>125.1</v>
      </c>
      <c r="FS578">
        <v>117.8</v>
      </c>
      <c r="FT578">
        <v>128.6</v>
      </c>
      <c r="FU578">
        <v>151.19999999999999</v>
      </c>
      <c r="FV578">
        <v>125.7</v>
      </c>
      <c r="FW578">
        <v>158</v>
      </c>
      <c r="FX578">
        <v>136.19999999999999</v>
      </c>
      <c r="FY578">
        <v>133.69999999999999</v>
      </c>
      <c r="FZ578">
        <v>97.2</v>
      </c>
      <c r="GA578">
        <v>139.19999999999999</v>
      </c>
      <c r="GC578">
        <v>137.5</v>
      </c>
      <c r="GD578">
        <v>143.6</v>
      </c>
      <c r="GE578">
        <v>146.69999999999999</v>
      </c>
      <c r="GF578">
        <v>147.69999999999999</v>
      </c>
      <c r="GH578">
        <v>101.4</v>
      </c>
      <c r="GI578">
        <v>101.3</v>
      </c>
      <c r="GJ578">
        <v>99.1</v>
      </c>
      <c r="GK578">
        <v>107</v>
      </c>
      <c r="GL578">
        <v>104.2</v>
      </c>
      <c r="GN578">
        <v>100.9</v>
      </c>
      <c r="GO578">
        <v>100.2</v>
      </c>
      <c r="GP578">
        <v>151.5</v>
      </c>
      <c r="GR578">
        <v>226.9</v>
      </c>
      <c r="GU578">
        <v>168.4</v>
      </c>
      <c r="GV578">
        <v>179.9</v>
      </c>
      <c r="GW578">
        <v>152.4</v>
      </c>
      <c r="GZ578">
        <v>214.1</v>
      </c>
      <c r="HA578">
        <v>202.4</v>
      </c>
      <c r="HB578">
        <v>232.5</v>
      </c>
      <c r="HC578">
        <v>216.8</v>
      </c>
      <c r="HD578">
        <v>195.3</v>
      </c>
      <c r="HE578">
        <v>202.2</v>
      </c>
      <c r="HH578">
        <v>143.19999999999999</v>
      </c>
      <c r="HI578">
        <v>22.7</v>
      </c>
      <c r="HL578">
        <v>198.7</v>
      </c>
      <c r="HN578">
        <v>93</v>
      </c>
      <c r="HO578">
        <v>94.4</v>
      </c>
      <c r="HQ578">
        <v>194.5</v>
      </c>
      <c r="IA578">
        <v>122.5</v>
      </c>
      <c r="IE578">
        <v>133</v>
      </c>
      <c r="IH578">
        <v>124</v>
      </c>
      <c r="IN578">
        <v>176.3</v>
      </c>
      <c r="IQ578">
        <v>151.6</v>
      </c>
      <c r="IR578">
        <v>163.4</v>
      </c>
      <c r="IS578">
        <v>89.6</v>
      </c>
      <c r="IT578">
        <v>84.6</v>
      </c>
      <c r="IU578">
        <v>207.4</v>
      </c>
      <c r="IV578">
        <v>243.8</v>
      </c>
      <c r="IW578">
        <v>254.1</v>
      </c>
      <c r="IX578">
        <v>23.5</v>
      </c>
      <c r="IY578">
        <v>121</v>
      </c>
      <c r="JJ578">
        <v>200.8</v>
      </c>
      <c r="JL578">
        <v>14</v>
      </c>
      <c r="JP578">
        <v>136.80000000000001</v>
      </c>
      <c r="JQ578">
        <v>187.4</v>
      </c>
      <c r="JR578">
        <v>198.8</v>
      </c>
      <c r="JT578">
        <v>147</v>
      </c>
      <c r="JX578">
        <v>157.80000000000001</v>
      </c>
      <c r="JY578">
        <v>155.30000000000001</v>
      </c>
      <c r="JZ578">
        <v>150.19999999999999</v>
      </c>
      <c r="KA578">
        <v>145.9</v>
      </c>
      <c r="KB578">
        <v>156</v>
      </c>
      <c r="KC578">
        <v>157</v>
      </c>
      <c r="KD578">
        <v>145.80000000000001</v>
      </c>
      <c r="KE578">
        <v>145.9</v>
      </c>
      <c r="KF578">
        <v>437.2</v>
      </c>
      <c r="KG578">
        <v>130.9</v>
      </c>
      <c r="KH578">
        <v>136.30000000000001</v>
      </c>
      <c r="KI578">
        <v>145.5</v>
      </c>
      <c r="KJ578">
        <v>128.9</v>
      </c>
      <c r="KK578">
        <v>128</v>
      </c>
      <c r="KL578">
        <v>138</v>
      </c>
      <c r="KM578">
        <v>130.6</v>
      </c>
      <c r="KN578">
        <v>129.4</v>
      </c>
      <c r="KO578">
        <v>132.1</v>
      </c>
      <c r="KP578">
        <v>133.19999999999999</v>
      </c>
      <c r="KQ578">
        <v>159.6</v>
      </c>
      <c r="KR578">
        <v>172</v>
      </c>
      <c r="KT578">
        <v>18268000000</v>
      </c>
      <c r="KU578">
        <v>1608904333333.3333</v>
      </c>
      <c r="KV578">
        <v>598280000000</v>
      </c>
      <c r="KW578">
        <v>210610000000</v>
      </c>
      <c r="KX578">
        <v>86289666666.666672</v>
      </c>
      <c r="KY578">
        <v>51738333333.333336</v>
      </c>
      <c r="KZ578">
        <v>23043333333.333332</v>
      </c>
      <c r="LA578">
        <v>11507666666.666666</v>
      </c>
      <c r="LB578">
        <v>48368000000</v>
      </c>
      <c r="LC578">
        <v>27433333333.333332</v>
      </c>
      <c r="LD578">
        <v>8857333333.333334</v>
      </c>
      <c r="LE578">
        <v>7780666666.666667</v>
      </c>
      <c r="LF578">
        <v>4296666666.666667</v>
      </c>
      <c r="LG578">
        <v>49708666666.666664</v>
      </c>
      <c r="LH578">
        <v>27004666666.666668</v>
      </c>
      <c r="LI578">
        <v>9094000000</v>
      </c>
      <c r="LJ578">
        <v>7524666666.666667</v>
      </c>
      <c r="LK578">
        <v>5126000000</v>
      </c>
      <c r="LL578">
        <v>959333333.33333337</v>
      </c>
      <c r="LM578">
        <v>26243666666.666668</v>
      </c>
      <c r="LN578">
        <v>12370000000</v>
      </c>
      <c r="LO578">
        <v>6919666666.666667</v>
      </c>
      <c r="LP578">
        <v>2217000000</v>
      </c>
      <c r="LQ578">
        <v>3796333333.3333335</v>
      </c>
      <c r="LR578">
        <v>940333333.33333337</v>
      </c>
      <c r="LS578">
        <v>387670000000</v>
      </c>
      <c r="LT578">
        <v>146368000000</v>
      </c>
      <c r="LU578">
        <v>128116000000</v>
      </c>
      <c r="LV578">
        <v>18086000000</v>
      </c>
      <c r="LW578">
        <v>166000000</v>
      </c>
      <c r="LX578">
        <v>77242000000</v>
      </c>
      <c r="LY578">
        <v>63563666666.666664</v>
      </c>
      <c r="LZ578">
        <v>36679666666.666664</v>
      </c>
      <c r="MA578">
        <v>23901666666.666668</v>
      </c>
      <c r="MB578">
        <v>2982666666.6666665</v>
      </c>
      <c r="MC578">
        <v>13678333333.333334</v>
      </c>
      <c r="MD578">
        <v>44165000000</v>
      </c>
      <c r="ME578">
        <v>40101666666.666664</v>
      </c>
      <c r="MF578">
        <v>4063333333.3333335</v>
      </c>
      <c r="MG578">
        <v>119895000000</v>
      </c>
      <c r="MH578">
        <v>27184666666.666668</v>
      </c>
      <c r="MI578">
        <v>22318000000</v>
      </c>
      <c r="MJ578">
        <v>22882000000</v>
      </c>
      <c r="MK578">
        <v>16163666666.666666</v>
      </c>
      <c r="ML578">
        <v>15969666666.666666</v>
      </c>
      <c r="MM578">
        <v>14939000000</v>
      </c>
      <c r="MN578">
        <v>438333333.33333331</v>
      </c>
      <c r="MO578">
        <v>1010624333333.3334</v>
      </c>
      <c r="MP578">
        <v>976803333333.33337</v>
      </c>
      <c r="MQ578">
        <v>292530000000</v>
      </c>
      <c r="MR578">
        <v>242163000000</v>
      </c>
      <c r="MS578">
        <v>59901333333.333336</v>
      </c>
      <c r="MT578">
        <v>178945333333.33334</v>
      </c>
      <c r="MU578">
        <v>3089000000</v>
      </c>
      <c r="MV578">
        <v>227666666.66666666</v>
      </c>
      <c r="MW578">
        <v>50367333333.333336</v>
      </c>
      <c r="MX578">
        <v>12666333333.333334</v>
      </c>
      <c r="MY578">
        <v>37701000000</v>
      </c>
      <c r="MZ578">
        <v>27687333333.333332</v>
      </c>
      <c r="NA578">
        <v>10013333333.333334</v>
      </c>
      <c r="NB578">
        <v>231526000000</v>
      </c>
      <c r="NC578">
        <v>107313000000</v>
      </c>
      <c r="ND578">
        <v>57022666666.666664</v>
      </c>
      <c r="NE578">
        <v>14494333333.333334</v>
      </c>
      <c r="NF578">
        <v>35796000000</v>
      </c>
      <c r="NG578">
        <v>124213000000</v>
      </c>
      <c r="NH578">
        <v>104139333333.33333</v>
      </c>
      <c r="NI578">
        <v>20073666666.666668</v>
      </c>
      <c r="NJ578">
        <v>55515666666.666664</v>
      </c>
      <c r="NK578">
        <v>38688000000</v>
      </c>
      <c r="NL578">
        <v>28117000000</v>
      </c>
      <c r="NM578">
        <v>10570666666.666666</v>
      </c>
      <c r="NN578">
        <v>16828000000</v>
      </c>
      <c r="NO578">
        <v>5434666666.666667</v>
      </c>
      <c r="NP578">
        <v>11138000000</v>
      </c>
      <c r="NQ578">
        <v>255333333.33333334</v>
      </c>
      <c r="NR578">
        <v>56182333333.333336</v>
      </c>
      <c r="NS578">
        <v>21762000000</v>
      </c>
      <c r="NT578">
        <v>15643333333.333334</v>
      </c>
      <c r="NU578">
        <v>13816000000</v>
      </c>
      <c r="NV578">
        <v>4960666666.666667</v>
      </c>
      <c r="NW578">
        <v>104329000000</v>
      </c>
      <c r="NX578">
        <v>92414333333.333328</v>
      </c>
      <c r="NY578">
        <v>89881000000</v>
      </c>
      <c r="NZ578">
        <v>2533333333.3333335</v>
      </c>
      <c r="OA578">
        <v>11914666666.666666</v>
      </c>
      <c r="OB578">
        <v>110106666666.66667</v>
      </c>
      <c r="OC578">
        <v>60724333333.333336</v>
      </c>
      <c r="OD578">
        <v>35983333333.333336</v>
      </c>
      <c r="OE578">
        <v>24741000000</v>
      </c>
      <c r="OF578">
        <v>49382333333.333336</v>
      </c>
      <c r="OG578">
        <v>17370333333.333332</v>
      </c>
      <c r="OH578">
        <v>863666666.66666663</v>
      </c>
      <c r="OI578">
        <v>19970000000</v>
      </c>
      <c r="OJ578">
        <v>11178000000</v>
      </c>
      <c r="OK578">
        <v>126613333333.33333</v>
      </c>
      <c r="OL578">
        <v>30856000000</v>
      </c>
      <c r="OM578">
        <v>27627333333.333332</v>
      </c>
      <c r="ON578">
        <v>2888000000</v>
      </c>
      <c r="OO578">
        <v>340666666.66666669</v>
      </c>
      <c r="OP578">
        <v>27316000000</v>
      </c>
      <c r="OQ578">
        <v>16695333333.333334</v>
      </c>
      <c r="OR578">
        <v>6155333333.333333</v>
      </c>
      <c r="OS578">
        <v>4465000000</v>
      </c>
      <c r="OT578">
        <v>27183666666.666668</v>
      </c>
      <c r="OU578">
        <v>18776333333.333332</v>
      </c>
      <c r="OV578">
        <v>10868666666.666666</v>
      </c>
      <c r="OW578">
        <v>-6655000000</v>
      </c>
      <c r="OX578">
        <v>17726000000</v>
      </c>
      <c r="OY578">
        <v>24380666666.666668</v>
      </c>
      <c r="OZ578">
        <v>33820666666.666668</v>
      </c>
      <c r="PA578">
        <v>150080000000</v>
      </c>
      <c r="PB578">
        <v>116259333333.33333</v>
      </c>
    </row>
    <row r="579" spans="1:418" x14ac:dyDescent="0.45">
      <c r="A579" s="71">
        <v>34639</v>
      </c>
      <c r="B579">
        <v>149.80000000000001</v>
      </c>
      <c r="C579">
        <v>146</v>
      </c>
      <c r="D579">
        <v>162.6</v>
      </c>
      <c r="E579">
        <v>169.1</v>
      </c>
      <c r="F579">
        <v>155.5</v>
      </c>
      <c r="H579">
        <v>199.8</v>
      </c>
      <c r="I579">
        <v>197.8</v>
      </c>
      <c r="J579">
        <v>168</v>
      </c>
      <c r="K579">
        <v>168</v>
      </c>
      <c r="L579">
        <v>122.7</v>
      </c>
      <c r="M579">
        <v>111.2</v>
      </c>
      <c r="N579">
        <v>87.4</v>
      </c>
      <c r="O579">
        <v>84</v>
      </c>
      <c r="P579">
        <v>118.3</v>
      </c>
      <c r="Q579">
        <v>118.9</v>
      </c>
      <c r="R579">
        <v>127.7</v>
      </c>
      <c r="S579">
        <v>105.7</v>
      </c>
      <c r="U579">
        <v>193</v>
      </c>
      <c r="V579">
        <v>236.3</v>
      </c>
      <c r="W579">
        <v>121.3</v>
      </c>
      <c r="AA579">
        <v>127.7</v>
      </c>
      <c r="AH579">
        <v>114.6</v>
      </c>
      <c r="AL579">
        <v>132.6</v>
      </c>
      <c r="AP579">
        <v>146.19999999999999</v>
      </c>
      <c r="AQ579">
        <v>145.6</v>
      </c>
      <c r="AR579">
        <v>145.5</v>
      </c>
      <c r="AS579">
        <v>164.5</v>
      </c>
      <c r="AT579">
        <v>165.6</v>
      </c>
      <c r="AU579">
        <v>135.6</v>
      </c>
      <c r="AV579">
        <v>191</v>
      </c>
      <c r="AW579">
        <v>140</v>
      </c>
      <c r="AX579">
        <v>163.6</v>
      </c>
      <c r="BC579">
        <v>117.6</v>
      </c>
      <c r="BD579">
        <v>164</v>
      </c>
      <c r="BE579">
        <v>181.1</v>
      </c>
      <c r="BG579">
        <v>136.5</v>
      </c>
      <c r="BH579">
        <v>138</v>
      </c>
      <c r="BI579">
        <v>134.19999999999999</v>
      </c>
      <c r="BJ579">
        <v>134.30000000000001</v>
      </c>
      <c r="BK579">
        <v>116.9</v>
      </c>
      <c r="BM579">
        <v>132.5</v>
      </c>
      <c r="BO579">
        <v>115.8</v>
      </c>
      <c r="BQ579">
        <v>136.80000000000001</v>
      </c>
      <c r="BR579">
        <v>143.5</v>
      </c>
      <c r="BS579">
        <v>145.5</v>
      </c>
      <c r="BZ579">
        <v>138.9</v>
      </c>
      <c r="CB579">
        <v>167</v>
      </c>
      <c r="CE579">
        <v>124.1</v>
      </c>
      <c r="CF579">
        <v>188.1</v>
      </c>
      <c r="CG579">
        <v>113</v>
      </c>
      <c r="CH579">
        <v>131.69999999999999</v>
      </c>
      <c r="CJ579">
        <v>130.80000000000001</v>
      </c>
      <c r="CL579">
        <v>137</v>
      </c>
      <c r="CM579">
        <v>135.69999999999999</v>
      </c>
      <c r="CO579">
        <v>167.5</v>
      </c>
      <c r="CP579">
        <v>191.1</v>
      </c>
      <c r="CQ579">
        <v>200.7</v>
      </c>
      <c r="CR579">
        <v>170.6</v>
      </c>
      <c r="CS579">
        <v>144.9</v>
      </c>
      <c r="CU579">
        <v>182.8</v>
      </c>
      <c r="CW579">
        <v>181.6</v>
      </c>
      <c r="CX579">
        <v>164.2</v>
      </c>
      <c r="CZ579">
        <v>178.5</v>
      </c>
      <c r="DA579">
        <v>184.9</v>
      </c>
      <c r="DG579">
        <v>137</v>
      </c>
      <c r="DI579">
        <v>132.80000000000001</v>
      </c>
      <c r="DK579">
        <v>116</v>
      </c>
      <c r="DQ579">
        <v>139.80000000000001</v>
      </c>
      <c r="DR579">
        <v>135.4</v>
      </c>
      <c r="DS579">
        <v>124.5</v>
      </c>
      <c r="DV579">
        <v>135.30000000000001</v>
      </c>
      <c r="DX579">
        <v>105.7</v>
      </c>
      <c r="DY579">
        <v>141.1</v>
      </c>
      <c r="EB579">
        <v>148.9</v>
      </c>
      <c r="EC579">
        <v>172.5</v>
      </c>
      <c r="EE579">
        <v>140.5</v>
      </c>
      <c r="EF579">
        <v>152.4</v>
      </c>
      <c r="EI579">
        <v>145.19999999999999</v>
      </c>
      <c r="EK579">
        <v>146.80000000000001</v>
      </c>
      <c r="EP579">
        <v>152.30000000000001</v>
      </c>
      <c r="EQ579">
        <v>142.4</v>
      </c>
      <c r="ER579">
        <v>143.6</v>
      </c>
      <c r="ES579">
        <v>144.19999999999999</v>
      </c>
      <c r="ET579">
        <v>143.4</v>
      </c>
      <c r="EV579">
        <v>133.30000000000001</v>
      </c>
      <c r="EW579">
        <v>173.1</v>
      </c>
      <c r="EY579">
        <v>132.5</v>
      </c>
      <c r="EZ579">
        <v>127</v>
      </c>
      <c r="FA579">
        <v>129.69999999999999</v>
      </c>
      <c r="FB579">
        <v>136.30000000000001</v>
      </c>
      <c r="FC579">
        <v>123.4</v>
      </c>
      <c r="FE579">
        <v>126.7</v>
      </c>
      <c r="FF579">
        <v>114.1</v>
      </c>
      <c r="FG579">
        <v>127.9</v>
      </c>
      <c r="FH579">
        <v>127.6</v>
      </c>
      <c r="FI579">
        <v>115.9</v>
      </c>
      <c r="FJ579">
        <v>121.6</v>
      </c>
      <c r="FM579">
        <v>130</v>
      </c>
      <c r="FO579">
        <v>130</v>
      </c>
      <c r="FP579">
        <v>124.9</v>
      </c>
      <c r="FQ579">
        <v>132.9</v>
      </c>
      <c r="FR579">
        <v>122.8</v>
      </c>
      <c r="FS579">
        <v>119.5</v>
      </c>
      <c r="FT579">
        <v>131.19999999999999</v>
      </c>
      <c r="FU579">
        <v>152.9</v>
      </c>
      <c r="FV579">
        <v>127</v>
      </c>
      <c r="FW579">
        <v>159.6</v>
      </c>
      <c r="FX579">
        <v>136.69999999999999</v>
      </c>
      <c r="FY579">
        <v>134.4</v>
      </c>
      <c r="FZ579">
        <v>97.5</v>
      </c>
      <c r="GA579">
        <v>139.19999999999999</v>
      </c>
      <c r="GC579">
        <v>137.5</v>
      </c>
      <c r="GD579">
        <v>143.4</v>
      </c>
      <c r="GE579">
        <v>147.30000000000001</v>
      </c>
      <c r="GF579">
        <v>150.1</v>
      </c>
      <c r="GH579">
        <v>102.1</v>
      </c>
      <c r="GI579">
        <v>102.1</v>
      </c>
      <c r="GJ579">
        <v>99.8</v>
      </c>
      <c r="GK579">
        <v>108.3</v>
      </c>
      <c r="GL579">
        <v>104.8</v>
      </c>
      <c r="GN579">
        <v>101.4</v>
      </c>
      <c r="GO579">
        <v>100.5</v>
      </c>
      <c r="GP579">
        <v>151.69999999999999</v>
      </c>
      <c r="GR579">
        <v>228.3</v>
      </c>
      <c r="GU579">
        <v>167.2</v>
      </c>
      <c r="GV579">
        <v>177.8</v>
      </c>
      <c r="GW579">
        <v>153.19999999999999</v>
      </c>
      <c r="GZ579">
        <v>215</v>
      </c>
      <c r="HA579">
        <v>203.2</v>
      </c>
      <c r="HB579">
        <v>233.2</v>
      </c>
      <c r="HC579">
        <v>217.7</v>
      </c>
      <c r="HD579">
        <v>195.9</v>
      </c>
      <c r="HE579">
        <v>203</v>
      </c>
      <c r="HH579">
        <v>143.30000000000001</v>
      </c>
      <c r="HI579">
        <v>22.8</v>
      </c>
      <c r="HL579">
        <v>199.3</v>
      </c>
      <c r="HN579">
        <v>93.4</v>
      </c>
      <c r="HO579">
        <v>94.5</v>
      </c>
      <c r="HQ579">
        <v>195.3</v>
      </c>
      <c r="IA579">
        <v>124.1</v>
      </c>
      <c r="IE579">
        <v>131.4</v>
      </c>
      <c r="IH579">
        <v>124</v>
      </c>
      <c r="IN579">
        <v>176.7</v>
      </c>
      <c r="IQ579">
        <v>152</v>
      </c>
      <c r="IR579">
        <v>163.5</v>
      </c>
      <c r="IS579">
        <v>89.8</v>
      </c>
      <c r="IT579">
        <v>85</v>
      </c>
      <c r="IU579">
        <v>208</v>
      </c>
      <c r="IV579">
        <v>245</v>
      </c>
      <c r="IW579">
        <v>255.5</v>
      </c>
      <c r="IX579">
        <v>23.6</v>
      </c>
      <c r="IY579">
        <v>121.5</v>
      </c>
      <c r="JJ579">
        <v>201.5</v>
      </c>
      <c r="JL579">
        <v>14</v>
      </c>
      <c r="JP579">
        <v>135.5</v>
      </c>
      <c r="JQ579">
        <v>188.3</v>
      </c>
      <c r="JR579">
        <v>199.9</v>
      </c>
      <c r="JT579">
        <v>148.80000000000001</v>
      </c>
      <c r="JX579">
        <v>158.19999999999999</v>
      </c>
      <c r="JY579">
        <v>155.69999999999999</v>
      </c>
      <c r="JZ579">
        <v>150.6</v>
      </c>
      <c r="KA579">
        <v>146.30000000000001</v>
      </c>
      <c r="KB579">
        <v>156.4</v>
      </c>
      <c r="KC579">
        <v>157.30000000000001</v>
      </c>
      <c r="KD579">
        <v>146.1</v>
      </c>
      <c r="KE579">
        <v>146.19999999999999</v>
      </c>
      <c r="KF579">
        <v>437.2</v>
      </c>
      <c r="KG579">
        <v>130.1</v>
      </c>
      <c r="KH579">
        <v>136.4</v>
      </c>
      <c r="KI579">
        <v>145.9</v>
      </c>
      <c r="KJ579">
        <v>129.1</v>
      </c>
      <c r="KK579">
        <v>128.1</v>
      </c>
      <c r="KL579">
        <v>138</v>
      </c>
      <c r="KM579">
        <v>130.6</v>
      </c>
      <c r="KN579">
        <v>129.4</v>
      </c>
      <c r="KO579">
        <v>132.4</v>
      </c>
      <c r="KP579">
        <v>133.5</v>
      </c>
      <c r="KQ579">
        <v>160.1</v>
      </c>
      <c r="KR579">
        <v>172.5</v>
      </c>
      <c r="KT579">
        <v>18268000000</v>
      </c>
      <c r="KU579">
        <v>1608904333333.3333</v>
      </c>
      <c r="KV579">
        <v>598280000000</v>
      </c>
      <c r="KW579">
        <v>210610000000</v>
      </c>
      <c r="KX579">
        <v>86289666666.666672</v>
      </c>
      <c r="KY579">
        <v>51738333333.333336</v>
      </c>
      <c r="KZ579">
        <v>23043333333.333332</v>
      </c>
      <c r="LA579">
        <v>11507666666.666666</v>
      </c>
      <c r="LB579">
        <v>48368000000</v>
      </c>
      <c r="LC579">
        <v>27433333333.333332</v>
      </c>
      <c r="LD579">
        <v>8857333333.333334</v>
      </c>
      <c r="LE579">
        <v>7780666666.666667</v>
      </c>
      <c r="LF579">
        <v>4296666666.666667</v>
      </c>
      <c r="LG579">
        <v>49708666666.666664</v>
      </c>
      <c r="LH579">
        <v>27004666666.666668</v>
      </c>
      <c r="LI579">
        <v>9094000000</v>
      </c>
      <c r="LJ579">
        <v>7524666666.666667</v>
      </c>
      <c r="LK579">
        <v>5126000000</v>
      </c>
      <c r="LL579">
        <v>959333333.33333337</v>
      </c>
      <c r="LM579">
        <v>26243666666.666668</v>
      </c>
      <c r="LN579">
        <v>12370000000</v>
      </c>
      <c r="LO579">
        <v>6919666666.666667</v>
      </c>
      <c r="LP579">
        <v>2217000000</v>
      </c>
      <c r="LQ579">
        <v>3796333333.3333335</v>
      </c>
      <c r="LR579">
        <v>940333333.33333337</v>
      </c>
      <c r="LS579">
        <v>387670000000</v>
      </c>
      <c r="LT579">
        <v>146368000000</v>
      </c>
      <c r="LU579">
        <v>128116000000</v>
      </c>
      <c r="LV579">
        <v>18086000000</v>
      </c>
      <c r="LW579">
        <v>166000000</v>
      </c>
      <c r="LX579">
        <v>77242000000</v>
      </c>
      <c r="LY579">
        <v>63563666666.666664</v>
      </c>
      <c r="LZ579">
        <v>36679666666.666664</v>
      </c>
      <c r="MA579">
        <v>23901666666.666668</v>
      </c>
      <c r="MB579">
        <v>2982666666.6666665</v>
      </c>
      <c r="MC579">
        <v>13678333333.333334</v>
      </c>
      <c r="MD579">
        <v>44165000000</v>
      </c>
      <c r="ME579">
        <v>40101666666.666664</v>
      </c>
      <c r="MF579">
        <v>4063333333.3333335</v>
      </c>
      <c r="MG579">
        <v>119895000000</v>
      </c>
      <c r="MH579">
        <v>27184666666.666668</v>
      </c>
      <c r="MI579">
        <v>22318000000</v>
      </c>
      <c r="MJ579">
        <v>22882000000</v>
      </c>
      <c r="MK579">
        <v>16163666666.666666</v>
      </c>
      <c r="ML579">
        <v>15969666666.666666</v>
      </c>
      <c r="MM579">
        <v>14939000000</v>
      </c>
      <c r="MN579">
        <v>438333333.33333331</v>
      </c>
      <c r="MO579">
        <v>1010624333333.3334</v>
      </c>
      <c r="MP579">
        <v>976803333333.33337</v>
      </c>
      <c r="MQ579">
        <v>292530000000</v>
      </c>
      <c r="MR579">
        <v>242163000000</v>
      </c>
      <c r="MS579">
        <v>59901333333.333336</v>
      </c>
      <c r="MT579">
        <v>178945333333.33334</v>
      </c>
      <c r="MU579">
        <v>3089000000</v>
      </c>
      <c r="MV579">
        <v>227666666.66666666</v>
      </c>
      <c r="MW579">
        <v>50367333333.333336</v>
      </c>
      <c r="MX579">
        <v>12666333333.333334</v>
      </c>
      <c r="MY579">
        <v>37701000000</v>
      </c>
      <c r="MZ579">
        <v>27687333333.333332</v>
      </c>
      <c r="NA579">
        <v>10013333333.333334</v>
      </c>
      <c r="NB579">
        <v>231526000000</v>
      </c>
      <c r="NC579">
        <v>107313000000</v>
      </c>
      <c r="ND579">
        <v>57022666666.666664</v>
      </c>
      <c r="NE579">
        <v>14494333333.333334</v>
      </c>
      <c r="NF579">
        <v>35796000000</v>
      </c>
      <c r="NG579">
        <v>124213000000</v>
      </c>
      <c r="NH579">
        <v>104139333333.33333</v>
      </c>
      <c r="NI579">
        <v>20073666666.666668</v>
      </c>
      <c r="NJ579">
        <v>55515666666.666664</v>
      </c>
      <c r="NK579">
        <v>38688000000</v>
      </c>
      <c r="NL579">
        <v>28117000000</v>
      </c>
      <c r="NM579">
        <v>10570666666.666666</v>
      </c>
      <c r="NN579">
        <v>16828000000</v>
      </c>
      <c r="NO579">
        <v>5434666666.666667</v>
      </c>
      <c r="NP579">
        <v>11138000000</v>
      </c>
      <c r="NQ579">
        <v>255333333.33333334</v>
      </c>
      <c r="NR579">
        <v>56182333333.333336</v>
      </c>
      <c r="NS579">
        <v>21762000000</v>
      </c>
      <c r="NT579">
        <v>15643333333.333334</v>
      </c>
      <c r="NU579">
        <v>13816000000</v>
      </c>
      <c r="NV579">
        <v>4960666666.666667</v>
      </c>
      <c r="NW579">
        <v>104329000000</v>
      </c>
      <c r="NX579">
        <v>92414333333.333328</v>
      </c>
      <c r="NY579">
        <v>89881000000</v>
      </c>
      <c r="NZ579">
        <v>2533333333.3333335</v>
      </c>
      <c r="OA579">
        <v>11914666666.666666</v>
      </c>
      <c r="OB579">
        <v>110106666666.66667</v>
      </c>
      <c r="OC579">
        <v>60724333333.333336</v>
      </c>
      <c r="OD579">
        <v>35983333333.333336</v>
      </c>
      <c r="OE579">
        <v>24741000000</v>
      </c>
      <c r="OF579">
        <v>49382333333.333336</v>
      </c>
      <c r="OG579">
        <v>17370333333.333332</v>
      </c>
      <c r="OH579">
        <v>863666666.66666663</v>
      </c>
      <c r="OI579">
        <v>19970000000</v>
      </c>
      <c r="OJ579">
        <v>11178000000</v>
      </c>
      <c r="OK579">
        <v>126613333333.33333</v>
      </c>
      <c r="OL579">
        <v>30856000000</v>
      </c>
      <c r="OM579">
        <v>27627333333.333332</v>
      </c>
      <c r="ON579">
        <v>2888000000</v>
      </c>
      <c r="OO579">
        <v>340666666.66666669</v>
      </c>
      <c r="OP579">
        <v>27316000000</v>
      </c>
      <c r="OQ579">
        <v>16695333333.333334</v>
      </c>
      <c r="OR579">
        <v>6155333333.333333</v>
      </c>
      <c r="OS579">
        <v>4465000000</v>
      </c>
      <c r="OT579">
        <v>27183666666.666668</v>
      </c>
      <c r="OU579">
        <v>18776333333.333332</v>
      </c>
      <c r="OV579">
        <v>10868666666.666666</v>
      </c>
      <c r="OW579">
        <v>-6655000000</v>
      </c>
      <c r="OX579">
        <v>17726000000</v>
      </c>
      <c r="OY579">
        <v>24380666666.666668</v>
      </c>
      <c r="OZ579">
        <v>33820666666.666668</v>
      </c>
      <c r="PA579">
        <v>150080000000</v>
      </c>
      <c r="PB579">
        <v>116259333333.33333</v>
      </c>
    </row>
    <row r="580" spans="1:418" x14ac:dyDescent="0.45">
      <c r="A580" s="71">
        <v>34669</v>
      </c>
      <c r="B580">
        <v>150.1</v>
      </c>
      <c r="C580">
        <v>146</v>
      </c>
      <c r="D580">
        <v>162.5</v>
      </c>
      <c r="E580">
        <v>169.2</v>
      </c>
      <c r="F580">
        <v>155.69999999999999</v>
      </c>
      <c r="H580">
        <v>200.5</v>
      </c>
      <c r="I580">
        <v>196.6</v>
      </c>
      <c r="J580">
        <v>168</v>
      </c>
      <c r="K580">
        <v>168</v>
      </c>
      <c r="L580">
        <v>122.7</v>
      </c>
      <c r="M580">
        <v>111</v>
      </c>
      <c r="N580">
        <v>87.2</v>
      </c>
      <c r="O580">
        <v>84</v>
      </c>
      <c r="P580">
        <v>118</v>
      </c>
      <c r="Q580">
        <v>118.6</v>
      </c>
      <c r="R580">
        <v>127.5</v>
      </c>
      <c r="S580">
        <v>105.3</v>
      </c>
      <c r="U580">
        <v>193.6</v>
      </c>
      <c r="V580">
        <v>236.4</v>
      </c>
      <c r="W580">
        <v>121.1</v>
      </c>
      <c r="AA580">
        <v>127.8</v>
      </c>
      <c r="AH580">
        <v>115</v>
      </c>
      <c r="AL580">
        <v>132.9</v>
      </c>
      <c r="AP580">
        <v>147.19999999999999</v>
      </c>
      <c r="AQ580">
        <v>146.80000000000001</v>
      </c>
      <c r="AR580">
        <v>147.30000000000001</v>
      </c>
      <c r="AS580">
        <v>164.9</v>
      </c>
      <c r="AT580">
        <v>165.7</v>
      </c>
      <c r="AU580">
        <v>136.30000000000001</v>
      </c>
      <c r="AV580">
        <v>191</v>
      </c>
      <c r="AW580">
        <v>140.4</v>
      </c>
      <c r="AX580">
        <v>164.1</v>
      </c>
      <c r="BC580">
        <v>117.6</v>
      </c>
      <c r="BD580">
        <v>164.8</v>
      </c>
      <c r="BE580">
        <v>181.3</v>
      </c>
      <c r="BG580">
        <v>136.1</v>
      </c>
      <c r="BH580">
        <v>137.80000000000001</v>
      </c>
      <c r="BI580">
        <v>133.9</v>
      </c>
      <c r="BJ580">
        <v>134.6</v>
      </c>
      <c r="BK580">
        <v>117.2</v>
      </c>
      <c r="BM580">
        <v>130.9</v>
      </c>
      <c r="BO580">
        <v>114.7</v>
      </c>
      <c r="BQ580">
        <v>135.80000000000001</v>
      </c>
      <c r="BR580">
        <v>143.1</v>
      </c>
      <c r="BS580">
        <v>140.30000000000001</v>
      </c>
      <c r="BZ580">
        <v>139.4</v>
      </c>
      <c r="CB580">
        <v>167.5</v>
      </c>
      <c r="CE580">
        <v>124.6</v>
      </c>
      <c r="CF580">
        <v>187.9</v>
      </c>
      <c r="CG580">
        <v>109.5</v>
      </c>
      <c r="CH580">
        <v>131.6</v>
      </c>
      <c r="CJ580">
        <v>131.1</v>
      </c>
      <c r="CL580">
        <v>136</v>
      </c>
      <c r="CM580">
        <v>136.1</v>
      </c>
      <c r="CO580">
        <v>178.4</v>
      </c>
      <c r="CP580">
        <v>208.9</v>
      </c>
      <c r="CQ580">
        <v>208.2</v>
      </c>
      <c r="CR580">
        <v>172.3</v>
      </c>
      <c r="CS580">
        <v>151.4</v>
      </c>
      <c r="CU580">
        <v>201.2</v>
      </c>
      <c r="CW580">
        <v>209.8</v>
      </c>
      <c r="CX580">
        <v>163</v>
      </c>
      <c r="CZ580">
        <v>233.6</v>
      </c>
      <c r="DA580">
        <v>215.6</v>
      </c>
      <c r="DG580">
        <v>138.19999999999999</v>
      </c>
      <c r="DI580">
        <v>132.69999999999999</v>
      </c>
      <c r="DK580">
        <v>116.6</v>
      </c>
      <c r="DQ580">
        <v>139.69999999999999</v>
      </c>
      <c r="DR580">
        <v>135.69999999999999</v>
      </c>
      <c r="DS580">
        <v>124.7</v>
      </c>
      <c r="DV580">
        <v>135.5</v>
      </c>
      <c r="DX580">
        <v>105.7</v>
      </c>
      <c r="DY580">
        <v>141.30000000000001</v>
      </c>
      <c r="EB580">
        <v>148.69999999999999</v>
      </c>
      <c r="EC580">
        <v>172.2</v>
      </c>
      <c r="EE580">
        <v>138.69999999999999</v>
      </c>
      <c r="EF580">
        <v>152.6</v>
      </c>
      <c r="EI580">
        <v>145.4</v>
      </c>
      <c r="EK580">
        <v>147.1</v>
      </c>
      <c r="EP580">
        <v>152.19999999999999</v>
      </c>
      <c r="EQ580">
        <v>142.4</v>
      </c>
      <c r="ER580">
        <v>143.5</v>
      </c>
      <c r="ES580">
        <v>144.80000000000001</v>
      </c>
      <c r="ET580">
        <v>143.4</v>
      </c>
      <c r="EV580">
        <v>132.5</v>
      </c>
      <c r="EW580">
        <v>173.5</v>
      </c>
      <c r="EY580">
        <v>132.1</v>
      </c>
      <c r="EZ580">
        <v>125.5</v>
      </c>
      <c r="FA580">
        <v>128.80000000000001</v>
      </c>
      <c r="FB580">
        <v>136.30000000000001</v>
      </c>
      <c r="FC580">
        <v>121.1</v>
      </c>
      <c r="FE580">
        <v>127</v>
      </c>
      <c r="FF580">
        <v>113.1</v>
      </c>
      <c r="FG580">
        <v>127.9</v>
      </c>
      <c r="FH580">
        <v>127.7</v>
      </c>
      <c r="FI580">
        <v>115.3</v>
      </c>
      <c r="FJ580">
        <v>119.3</v>
      </c>
      <c r="FM580">
        <v>129.5</v>
      </c>
      <c r="FO580">
        <v>129.5</v>
      </c>
      <c r="FP580">
        <v>124.7</v>
      </c>
      <c r="FQ580">
        <v>133</v>
      </c>
      <c r="FR580">
        <v>123.3</v>
      </c>
      <c r="FS580">
        <v>118.2</v>
      </c>
      <c r="FT580">
        <v>131.30000000000001</v>
      </c>
      <c r="FU580">
        <v>153.80000000000001</v>
      </c>
      <c r="FV580">
        <v>127</v>
      </c>
      <c r="FW580">
        <v>161.69999999999999</v>
      </c>
      <c r="FX580">
        <v>137.1</v>
      </c>
      <c r="FY580">
        <v>135</v>
      </c>
      <c r="FZ580">
        <v>97.8</v>
      </c>
      <c r="GA580">
        <v>139.4</v>
      </c>
      <c r="GC580">
        <v>137.69999999999999</v>
      </c>
      <c r="GD580">
        <v>143.6</v>
      </c>
      <c r="GE580">
        <v>148.6</v>
      </c>
      <c r="GF580">
        <v>151.5</v>
      </c>
      <c r="GH580">
        <v>102</v>
      </c>
      <c r="GI580">
        <v>101.9</v>
      </c>
      <c r="GJ580">
        <v>99.7</v>
      </c>
      <c r="GK580">
        <v>106.7</v>
      </c>
      <c r="GL580">
        <v>104.6</v>
      </c>
      <c r="GN580">
        <v>101.7</v>
      </c>
      <c r="GO580">
        <v>101.3</v>
      </c>
      <c r="GP580">
        <v>152</v>
      </c>
      <c r="GR580">
        <v>228.9</v>
      </c>
      <c r="GU580">
        <v>165.6</v>
      </c>
      <c r="GV580">
        <v>175.3</v>
      </c>
      <c r="GW580">
        <v>152.30000000000001</v>
      </c>
      <c r="GZ580">
        <v>215.9</v>
      </c>
      <c r="HA580">
        <v>203.4</v>
      </c>
      <c r="HB580">
        <v>233.8</v>
      </c>
      <c r="HC580">
        <v>218.8</v>
      </c>
      <c r="HD580">
        <v>196.7</v>
      </c>
      <c r="HE580">
        <v>203.9</v>
      </c>
      <c r="HH580">
        <v>143.5</v>
      </c>
      <c r="HI580">
        <v>22.9</v>
      </c>
      <c r="HL580">
        <v>199.9</v>
      </c>
      <c r="HN580">
        <v>93.2</v>
      </c>
      <c r="HO580">
        <v>94.6</v>
      </c>
      <c r="HQ580">
        <v>196.7</v>
      </c>
      <c r="IA580">
        <v>123.8</v>
      </c>
      <c r="IE580">
        <v>130.9</v>
      </c>
      <c r="IH580">
        <v>122.2</v>
      </c>
      <c r="IN580">
        <v>177.1</v>
      </c>
      <c r="IQ580">
        <v>151.69999999999999</v>
      </c>
      <c r="IR580">
        <v>163.9</v>
      </c>
      <c r="IS580">
        <v>90.1</v>
      </c>
      <c r="IT580">
        <v>85.4</v>
      </c>
      <c r="IU580">
        <v>208.3</v>
      </c>
      <c r="IV580">
        <v>246.1</v>
      </c>
      <c r="IW580">
        <v>256.7</v>
      </c>
      <c r="IX580">
        <v>23.7</v>
      </c>
      <c r="IY580">
        <v>121.9</v>
      </c>
      <c r="JJ580">
        <v>202.3</v>
      </c>
      <c r="JL580">
        <v>14</v>
      </c>
      <c r="JP580">
        <v>137.4</v>
      </c>
      <c r="JQ580">
        <v>188.6</v>
      </c>
      <c r="JR580">
        <v>200.3</v>
      </c>
      <c r="JT580">
        <v>149.1</v>
      </c>
      <c r="JX580">
        <v>158.30000000000001</v>
      </c>
      <c r="JY580">
        <v>156.1</v>
      </c>
      <c r="JZ580">
        <v>150.69999999999999</v>
      </c>
      <c r="KA580">
        <v>146.5</v>
      </c>
      <c r="KB580">
        <v>156.6</v>
      </c>
      <c r="KC580">
        <v>157.5</v>
      </c>
      <c r="KD580">
        <v>146.4</v>
      </c>
      <c r="KE580">
        <v>146.6</v>
      </c>
      <c r="KF580">
        <v>437.2</v>
      </c>
      <c r="KG580">
        <v>129.69999999999999</v>
      </c>
      <c r="KH580">
        <v>135.9</v>
      </c>
      <c r="KI580">
        <v>147.80000000000001</v>
      </c>
      <c r="KJ580">
        <v>129.1</v>
      </c>
      <c r="KK580">
        <v>128.1</v>
      </c>
      <c r="KL580">
        <v>137.9</v>
      </c>
      <c r="KM580">
        <v>130.5</v>
      </c>
      <c r="KN580">
        <v>129.19999999999999</v>
      </c>
      <c r="KO580">
        <v>132.19999999999999</v>
      </c>
      <c r="KP580">
        <v>133.30000000000001</v>
      </c>
      <c r="KQ580">
        <v>160.30000000000001</v>
      </c>
      <c r="KR580">
        <v>173</v>
      </c>
      <c r="KT580">
        <v>18268000000</v>
      </c>
      <c r="KU580">
        <v>1608904333333.3333</v>
      </c>
      <c r="KV580">
        <v>598280000000</v>
      </c>
      <c r="KW580">
        <v>210610000000</v>
      </c>
      <c r="KX580">
        <v>86289666666.666672</v>
      </c>
      <c r="KY580">
        <v>51738333333.333336</v>
      </c>
      <c r="KZ580">
        <v>23043333333.333332</v>
      </c>
      <c r="LA580">
        <v>11507666666.666666</v>
      </c>
      <c r="LB580">
        <v>48368000000</v>
      </c>
      <c r="LC580">
        <v>27433333333.333332</v>
      </c>
      <c r="LD580">
        <v>8857333333.333334</v>
      </c>
      <c r="LE580">
        <v>7780666666.666667</v>
      </c>
      <c r="LF580">
        <v>4296666666.666667</v>
      </c>
      <c r="LG580">
        <v>49708666666.666664</v>
      </c>
      <c r="LH580">
        <v>27004666666.666668</v>
      </c>
      <c r="LI580">
        <v>9094000000</v>
      </c>
      <c r="LJ580">
        <v>7524666666.666667</v>
      </c>
      <c r="LK580">
        <v>5126000000</v>
      </c>
      <c r="LL580">
        <v>959333333.33333337</v>
      </c>
      <c r="LM580">
        <v>26243666666.666668</v>
      </c>
      <c r="LN580">
        <v>12370000000</v>
      </c>
      <c r="LO580">
        <v>6919666666.666667</v>
      </c>
      <c r="LP580">
        <v>2217000000</v>
      </c>
      <c r="LQ580">
        <v>3796333333.3333335</v>
      </c>
      <c r="LR580">
        <v>940333333.33333337</v>
      </c>
      <c r="LS580">
        <v>387670000000</v>
      </c>
      <c r="LT580">
        <v>146368000000</v>
      </c>
      <c r="LU580">
        <v>128116000000</v>
      </c>
      <c r="LV580">
        <v>18086000000</v>
      </c>
      <c r="LW580">
        <v>166000000</v>
      </c>
      <c r="LX580">
        <v>77242000000</v>
      </c>
      <c r="LY580">
        <v>63563666666.666664</v>
      </c>
      <c r="LZ580">
        <v>36679666666.666664</v>
      </c>
      <c r="MA580">
        <v>23901666666.666668</v>
      </c>
      <c r="MB580">
        <v>2982666666.6666665</v>
      </c>
      <c r="MC580">
        <v>13678333333.333334</v>
      </c>
      <c r="MD580">
        <v>44165000000</v>
      </c>
      <c r="ME580">
        <v>40101666666.666664</v>
      </c>
      <c r="MF580">
        <v>4063333333.3333335</v>
      </c>
      <c r="MG580">
        <v>119895000000</v>
      </c>
      <c r="MH580">
        <v>27184666666.666668</v>
      </c>
      <c r="MI580">
        <v>22318000000</v>
      </c>
      <c r="MJ580">
        <v>22882000000</v>
      </c>
      <c r="MK580">
        <v>16163666666.666666</v>
      </c>
      <c r="ML580">
        <v>15969666666.666666</v>
      </c>
      <c r="MM580">
        <v>14939000000</v>
      </c>
      <c r="MN580">
        <v>438333333.33333331</v>
      </c>
      <c r="MO580">
        <v>1010624333333.3334</v>
      </c>
      <c r="MP580">
        <v>976803333333.33337</v>
      </c>
      <c r="MQ580">
        <v>292530000000</v>
      </c>
      <c r="MR580">
        <v>242163000000</v>
      </c>
      <c r="MS580">
        <v>59901333333.333336</v>
      </c>
      <c r="MT580">
        <v>178945333333.33334</v>
      </c>
      <c r="MU580">
        <v>3089000000</v>
      </c>
      <c r="MV580">
        <v>227666666.66666666</v>
      </c>
      <c r="MW580">
        <v>50367333333.333336</v>
      </c>
      <c r="MX580">
        <v>12666333333.333334</v>
      </c>
      <c r="MY580">
        <v>37701000000</v>
      </c>
      <c r="MZ580">
        <v>27687333333.333332</v>
      </c>
      <c r="NA580">
        <v>10013333333.333334</v>
      </c>
      <c r="NB580">
        <v>231526000000</v>
      </c>
      <c r="NC580">
        <v>107313000000</v>
      </c>
      <c r="ND580">
        <v>57022666666.666664</v>
      </c>
      <c r="NE580">
        <v>14494333333.333334</v>
      </c>
      <c r="NF580">
        <v>35796000000</v>
      </c>
      <c r="NG580">
        <v>124213000000</v>
      </c>
      <c r="NH580">
        <v>104139333333.33333</v>
      </c>
      <c r="NI580">
        <v>20073666666.666668</v>
      </c>
      <c r="NJ580">
        <v>55515666666.666664</v>
      </c>
      <c r="NK580">
        <v>38688000000</v>
      </c>
      <c r="NL580">
        <v>28117000000</v>
      </c>
      <c r="NM580">
        <v>10570666666.666666</v>
      </c>
      <c r="NN580">
        <v>16828000000</v>
      </c>
      <c r="NO580">
        <v>5434666666.666667</v>
      </c>
      <c r="NP580">
        <v>11138000000</v>
      </c>
      <c r="NQ580">
        <v>255333333.33333334</v>
      </c>
      <c r="NR580">
        <v>56182333333.333336</v>
      </c>
      <c r="NS580">
        <v>21762000000</v>
      </c>
      <c r="NT580">
        <v>15643333333.333334</v>
      </c>
      <c r="NU580">
        <v>13816000000</v>
      </c>
      <c r="NV580">
        <v>4960666666.666667</v>
      </c>
      <c r="NW580">
        <v>104329000000</v>
      </c>
      <c r="NX580">
        <v>92414333333.333328</v>
      </c>
      <c r="NY580">
        <v>89881000000</v>
      </c>
      <c r="NZ580">
        <v>2533333333.3333335</v>
      </c>
      <c r="OA580">
        <v>11914666666.666666</v>
      </c>
      <c r="OB580">
        <v>110106666666.66667</v>
      </c>
      <c r="OC580">
        <v>60724333333.333336</v>
      </c>
      <c r="OD580">
        <v>35983333333.333336</v>
      </c>
      <c r="OE580">
        <v>24741000000</v>
      </c>
      <c r="OF580">
        <v>49382333333.333336</v>
      </c>
      <c r="OG580">
        <v>17370333333.333332</v>
      </c>
      <c r="OH580">
        <v>863666666.66666663</v>
      </c>
      <c r="OI580">
        <v>19970000000</v>
      </c>
      <c r="OJ580">
        <v>11178000000</v>
      </c>
      <c r="OK580">
        <v>126613333333.33333</v>
      </c>
      <c r="OL580">
        <v>30856000000</v>
      </c>
      <c r="OM580">
        <v>27627333333.333332</v>
      </c>
      <c r="ON580">
        <v>2888000000</v>
      </c>
      <c r="OO580">
        <v>340666666.66666669</v>
      </c>
      <c r="OP580">
        <v>27316000000</v>
      </c>
      <c r="OQ580">
        <v>16695333333.333334</v>
      </c>
      <c r="OR580">
        <v>6155333333.333333</v>
      </c>
      <c r="OS580">
        <v>4465000000</v>
      </c>
      <c r="OT580">
        <v>27183666666.666668</v>
      </c>
      <c r="OU580">
        <v>18776333333.333332</v>
      </c>
      <c r="OV580">
        <v>10868666666.666666</v>
      </c>
      <c r="OW580">
        <v>-6655000000</v>
      </c>
      <c r="OX580">
        <v>17726000000</v>
      </c>
      <c r="OY580">
        <v>24380666666.666668</v>
      </c>
      <c r="OZ580">
        <v>33820666666.666668</v>
      </c>
      <c r="PA580">
        <v>150080000000</v>
      </c>
      <c r="PB580">
        <v>116259333333.33333</v>
      </c>
    </row>
    <row r="581" spans="1:418" x14ac:dyDescent="0.45">
      <c r="A581" s="71">
        <v>34700</v>
      </c>
      <c r="B581">
        <v>150.5</v>
      </c>
      <c r="C581">
        <v>146.6</v>
      </c>
      <c r="D581">
        <v>163.1</v>
      </c>
      <c r="E581">
        <v>169.6</v>
      </c>
      <c r="F581">
        <v>156.1</v>
      </c>
      <c r="H581">
        <v>201.5</v>
      </c>
      <c r="I581">
        <v>197.1</v>
      </c>
      <c r="J581">
        <v>168.6</v>
      </c>
      <c r="K581">
        <v>168.6</v>
      </c>
      <c r="L581">
        <v>123.5</v>
      </c>
      <c r="M581">
        <v>111.5</v>
      </c>
      <c r="N581">
        <v>87.3</v>
      </c>
      <c r="O581">
        <v>84.2</v>
      </c>
      <c r="P581">
        <v>116.8</v>
      </c>
      <c r="Q581">
        <v>119.3</v>
      </c>
      <c r="R581">
        <v>128.6</v>
      </c>
      <c r="S581">
        <v>105</v>
      </c>
      <c r="U581">
        <v>194.2</v>
      </c>
      <c r="V581">
        <v>237.3</v>
      </c>
      <c r="W581">
        <v>122</v>
      </c>
      <c r="AA581">
        <v>128.19999999999999</v>
      </c>
      <c r="AH581">
        <v>114.8</v>
      </c>
      <c r="AL581">
        <v>133.80000000000001</v>
      </c>
      <c r="AP581">
        <v>147.19999999999999</v>
      </c>
      <c r="AQ581">
        <v>146.69999999999999</v>
      </c>
      <c r="AR581">
        <v>147</v>
      </c>
      <c r="AS581">
        <v>164.8</v>
      </c>
      <c r="AT581">
        <v>165.6</v>
      </c>
      <c r="AU581">
        <v>137.5</v>
      </c>
      <c r="AV581">
        <v>191.6</v>
      </c>
      <c r="AW581">
        <v>138</v>
      </c>
      <c r="AX581">
        <v>164.3</v>
      </c>
      <c r="BC581">
        <v>166.4</v>
      </c>
      <c r="BD581">
        <v>165.2</v>
      </c>
      <c r="BE581">
        <v>178.4</v>
      </c>
      <c r="BF581">
        <v>165.9</v>
      </c>
      <c r="BG581">
        <v>136.6</v>
      </c>
      <c r="BH581">
        <v>138.30000000000001</v>
      </c>
      <c r="BI581">
        <v>134.80000000000001</v>
      </c>
      <c r="BJ581">
        <v>135.19999999999999</v>
      </c>
      <c r="BK581">
        <v>118.4</v>
      </c>
      <c r="BM581">
        <v>132.80000000000001</v>
      </c>
      <c r="BO581">
        <v>116</v>
      </c>
      <c r="BQ581">
        <v>136.30000000000001</v>
      </c>
      <c r="BR581">
        <v>142.6</v>
      </c>
      <c r="BS581">
        <v>143.80000000000001</v>
      </c>
      <c r="BZ581">
        <v>139.69999999999999</v>
      </c>
      <c r="CB581">
        <v>166.1</v>
      </c>
      <c r="CE581">
        <v>125.1</v>
      </c>
      <c r="CF581">
        <v>190.5</v>
      </c>
      <c r="CG581">
        <v>110.9</v>
      </c>
      <c r="CH581">
        <v>132.69999999999999</v>
      </c>
      <c r="CJ581">
        <v>131.19999999999999</v>
      </c>
      <c r="CL581">
        <v>137.69999999999999</v>
      </c>
      <c r="CM581">
        <v>137.1</v>
      </c>
      <c r="CO581">
        <v>174.4</v>
      </c>
      <c r="CP581">
        <v>201.7</v>
      </c>
      <c r="CQ581">
        <v>207.8</v>
      </c>
      <c r="CR581">
        <v>173.5</v>
      </c>
      <c r="CS581">
        <v>160.4</v>
      </c>
      <c r="CU581">
        <v>212</v>
      </c>
      <c r="CW581">
        <v>195.8</v>
      </c>
      <c r="CX581">
        <v>162.80000000000001</v>
      </c>
      <c r="CZ581">
        <v>217.1</v>
      </c>
      <c r="DA581">
        <v>201.4</v>
      </c>
      <c r="DG581">
        <v>139</v>
      </c>
      <c r="DI581">
        <v>133.1</v>
      </c>
      <c r="DK581">
        <v>116.9</v>
      </c>
      <c r="DQ581">
        <v>140.1</v>
      </c>
      <c r="DR581">
        <v>135.30000000000001</v>
      </c>
      <c r="DS581">
        <v>124</v>
      </c>
      <c r="DV581">
        <v>135.9</v>
      </c>
      <c r="DX581">
        <v>105.7</v>
      </c>
      <c r="DY581">
        <v>141.1</v>
      </c>
      <c r="EB581">
        <v>149.4</v>
      </c>
      <c r="EC581">
        <v>173.2</v>
      </c>
      <c r="EE581">
        <v>140.6</v>
      </c>
      <c r="EF581">
        <v>152.6</v>
      </c>
      <c r="EI581">
        <v>144.30000000000001</v>
      </c>
      <c r="EK581">
        <v>147.4</v>
      </c>
      <c r="EP581">
        <v>152.19999999999999</v>
      </c>
      <c r="EQ581">
        <v>142.30000000000001</v>
      </c>
      <c r="ER581">
        <v>143.19999999999999</v>
      </c>
      <c r="ES581">
        <v>144.80000000000001</v>
      </c>
      <c r="ET581">
        <v>143.80000000000001</v>
      </c>
      <c r="EV581">
        <v>132.19999999999999</v>
      </c>
      <c r="EW581">
        <v>173.3</v>
      </c>
      <c r="EY581">
        <v>132.19999999999999</v>
      </c>
      <c r="EZ581">
        <v>126.4</v>
      </c>
      <c r="FA581">
        <v>128.9</v>
      </c>
      <c r="FB581">
        <v>135.9</v>
      </c>
      <c r="FC581">
        <v>121</v>
      </c>
      <c r="FE581">
        <v>127.3</v>
      </c>
      <c r="FF581">
        <v>116</v>
      </c>
      <c r="FG581">
        <v>127.5</v>
      </c>
      <c r="FH581">
        <v>127.4</v>
      </c>
      <c r="FI581">
        <v>111.9</v>
      </c>
      <c r="FJ581">
        <v>120.5</v>
      </c>
      <c r="FM581">
        <v>128.4</v>
      </c>
      <c r="FO581">
        <v>128.4</v>
      </c>
      <c r="FP581">
        <v>125.3</v>
      </c>
      <c r="FQ581">
        <v>134</v>
      </c>
      <c r="FR581">
        <v>123.8</v>
      </c>
      <c r="FS581">
        <v>119.2</v>
      </c>
      <c r="FT581">
        <v>129</v>
      </c>
      <c r="FU581">
        <v>153.4</v>
      </c>
      <c r="FV581">
        <v>126.3</v>
      </c>
      <c r="FW581">
        <v>160.9</v>
      </c>
      <c r="FX581">
        <v>137.4</v>
      </c>
      <c r="FY581">
        <v>135.1</v>
      </c>
      <c r="FZ581">
        <v>98.2</v>
      </c>
      <c r="GA581">
        <v>139.80000000000001</v>
      </c>
      <c r="GC581">
        <v>138.1</v>
      </c>
      <c r="GD581">
        <v>143.80000000000001</v>
      </c>
      <c r="GE581">
        <v>149</v>
      </c>
      <c r="GF581">
        <v>152.4</v>
      </c>
      <c r="GH581">
        <v>100.9</v>
      </c>
      <c r="GI581">
        <v>100.9</v>
      </c>
      <c r="GJ581">
        <v>98.5</v>
      </c>
      <c r="GK581">
        <v>105.7</v>
      </c>
      <c r="GL581">
        <v>103.5</v>
      </c>
      <c r="GN581">
        <v>101.4</v>
      </c>
      <c r="GO581">
        <v>100.8</v>
      </c>
      <c r="GP581">
        <v>152</v>
      </c>
      <c r="GR581">
        <v>229.4</v>
      </c>
      <c r="GU581">
        <v>168.4</v>
      </c>
      <c r="GV581">
        <v>179.5</v>
      </c>
      <c r="GW581">
        <v>152.9</v>
      </c>
      <c r="GZ581">
        <v>216.6</v>
      </c>
      <c r="HA581">
        <v>203.3</v>
      </c>
      <c r="HB581">
        <v>233.3</v>
      </c>
      <c r="HC581">
        <v>219.7</v>
      </c>
      <c r="HD581">
        <v>197.4</v>
      </c>
      <c r="HE581">
        <v>204.3</v>
      </c>
      <c r="HF581">
        <v>203.6</v>
      </c>
      <c r="HH581">
        <v>143.69999999999999</v>
      </c>
      <c r="HI581">
        <v>23</v>
      </c>
      <c r="HL581">
        <v>200.5</v>
      </c>
      <c r="HN581">
        <v>93.7</v>
      </c>
      <c r="HO581">
        <v>95</v>
      </c>
      <c r="HQ581">
        <v>197.1</v>
      </c>
      <c r="IA581">
        <v>124.7</v>
      </c>
      <c r="IE581">
        <v>131.30000000000001</v>
      </c>
      <c r="IH581">
        <v>123.7</v>
      </c>
      <c r="IN581">
        <v>177.8</v>
      </c>
      <c r="IQ581">
        <v>151.9</v>
      </c>
      <c r="IR581">
        <v>164.4</v>
      </c>
      <c r="IS581">
        <v>91.1</v>
      </c>
      <c r="IT581">
        <v>85.8</v>
      </c>
      <c r="IU581">
        <v>210.3</v>
      </c>
      <c r="IV581">
        <v>247.3</v>
      </c>
      <c r="IW581">
        <v>257.7</v>
      </c>
      <c r="IX581">
        <v>23.9</v>
      </c>
      <c r="IY581">
        <v>122.6</v>
      </c>
      <c r="JJ581">
        <v>202.6</v>
      </c>
      <c r="JL581">
        <v>14</v>
      </c>
      <c r="JP581">
        <v>138.1</v>
      </c>
      <c r="JQ581">
        <v>189.4</v>
      </c>
      <c r="JR581">
        <v>200.9</v>
      </c>
      <c r="JT581">
        <v>149.9</v>
      </c>
      <c r="JX581">
        <v>159</v>
      </c>
      <c r="JY581">
        <v>156.5</v>
      </c>
      <c r="JZ581">
        <v>151.19999999999999</v>
      </c>
      <c r="KA581">
        <v>147</v>
      </c>
      <c r="KB581">
        <v>157.30000000000001</v>
      </c>
      <c r="KC581">
        <v>158.19999999999999</v>
      </c>
      <c r="KD581">
        <v>146.80000000000001</v>
      </c>
      <c r="KE581">
        <v>147</v>
      </c>
      <c r="KF581">
        <v>443.6</v>
      </c>
      <c r="KG581">
        <v>129.6</v>
      </c>
      <c r="KH581">
        <v>137</v>
      </c>
      <c r="KI581">
        <v>147.30000000000001</v>
      </c>
      <c r="KJ581">
        <v>129.1</v>
      </c>
      <c r="KK581">
        <v>128.1</v>
      </c>
      <c r="KL581">
        <v>138.1</v>
      </c>
      <c r="KM581">
        <v>130.30000000000001</v>
      </c>
      <c r="KN581">
        <v>128.9</v>
      </c>
      <c r="KO581">
        <v>131.9</v>
      </c>
      <c r="KP581">
        <v>133</v>
      </c>
      <c r="KQ581">
        <v>161</v>
      </c>
      <c r="KR581">
        <v>174.1</v>
      </c>
      <c r="KT581">
        <v>18657666666.666668</v>
      </c>
      <c r="KU581">
        <v>1620812000000</v>
      </c>
      <c r="KV581">
        <v>596035333333.33337</v>
      </c>
      <c r="KW581">
        <v>207084000000</v>
      </c>
      <c r="KX581">
        <v>83370333333.333328</v>
      </c>
      <c r="KY581">
        <v>47968333333.333336</v>
      </c>
      <c r="KZ581">
        <v>23963000000</v>
      </c>
      <c r="LA581">
        <v>11439000000</v>
      </c>
      <c r="LB581">
        <v>48060000000</v>
      </c>
      <c r="LC581">
        <v>27172666666.666668</v>
      </c>
      <c r="LD581">
        <v>8862000000</v>
      </c>
      <c r="LE581">
        <v>7710000000</v>
      </c>
      <c r="LF581">
        <v>4315333333.333333</v>
      </c>
      <c r="LG581">
        <v>49615333333.333336</v>
      </c>
      <c r="LH581">
        <v>27261333333.333332</v>
      </c>
      <c r="LI581">
        <v>8852666666.666666</v>
      </c>
      <c r="LJ581">
        <v>7254666666.666667</v>
      </c>
      <c r="LK581">
        <v>5302000000</v>
      </c>
      <c r="LL581">
        <v>944666666.66666663</v>
      </c>
      <c r="LM581">
        <v>26038000000</v>
      </c>
      <c r="LN581">
        <v>12162666666.666666</v>
      </c>
      <c r="LO581">
        <v>6960666666.666667</v>
      </c>
      <c r="LP581">
        <v>2255333333.3333335</v>
      </c>
      <c r="LQ581">
        <v>3709666666.6666665</v>
      </c>
      <c r="LR581">
        <v>949666666.66666663</v>
      </c>
      <c r="LS581">
        <v>388951333333.33331</v>
      </c>
      <c r="LT581">
        <v>146938333333.33334</v>
      </c>
      <c r="LU581">
        <v>128717000000</v>
      </c>
      <c r="LV581">
        <v>18058000000</v>
      </c>
      <c r="LW581">
        <v>163333333.33333334</v>
      </c>
      <c r="LX581">
        <v>76166000000</v>
      </c>
      <c r="LY581">
        <v>62789000000</v>
      </c>
      <c r="LZ581">
        <v>36136666666.666664</v>
      </c>
      <c r="MA581">
        <v>23705333333.333332</v>
      </c>
      <c r="MB581">
        <v>2947000000</v>
      </c>
      <c r="MC581">
        <v>13376666666.666666</v>
      </c>
      <c r="MD581">
        <v>44842666666.666664</v>
      </c>
      <c r="ME581">
        <v>40791333333.333336</v>
      </c>
      <c r="MF581">
        <v>4051333333.3333335</v>
      </c>
      <c r="MG581">
        <v>121004666666.66667</v>
      </c>
      <c r="MH581">
        <v>27551000000</v>
      </c>
      <c r="MI581">
        <v>22389000000</v>
      </c>
      <c r="MJ581">
        <v>23029000000</v>
      </c>
      <c r="MK581">
        <v>16380333333.333334</v>
      </c>
      <c r="ML581">
        <v>16069000000</v>
      </c>
      <c r="MM581">
        <v>15010666666.666666</v>
      </c>
      <c r="MN581">
        <v>575333333.33333337</v>
      </c>
      <c r="MO581">
        <v>1024776333333.3334</v>
      </c>
      <c r="MP581">
        <v>991292000000</v>
      </c>
      <c r="MQ581">
        <v>296568666666.66669</v>
      </c>
      <c r="MR581">
        <v>246205666666.66666</v>
      </c>
      <c r="MS581">
        <v>61052666666.666664</v>
      </c>
      <c r="MT581">
        <v>181831666666.66666</v>
      </c>
      <c r="MU581">
        <v>3089333333.3333335</v>
      </c>
      <c r="MV581">
        <v>232333333.33333334</v>
      </c>
      <c r="MW581">
        <v>50363000000</v>
      </c>
      <c r="MX581">
        <v>12855666666.666666</v>
      </c>
      <c r="MY581">
        <v>37507333333.333336</v>
      </c>
      <c r="MZ581">
        <v>27648333333.333332</v>
      </c>
      <c r="NA581">
        <v>9858666666.666666</v>
      </c>
      <c r="NB581">
        <v>235935333333.33334</v>
      </c>
      <c r="NC581">
        <v>110303333333.33333</v>
      </c>
      <c r="ND581">
        <v>58537333333.333336</v>
      </c>
      <c r="NE581">
        <v>14931000000</v>
      </c>
      <c r="NF581">
        <v>36835000000</v>
      </c>
      <c r="NG581">
        <v>125632000000</v>
      </c>
      <c r="NH581">
        <v>104807000000</v>
      </c>
      <c r="NI581">
        <v>20825000000</v>
      </c>
      <c r="NJ581">
        <v>56364666666.666664</v>
      </c>
      <c r="NK581">
        <v>39529333333.333336</v>
      </c>
      <c r="NL581">
        <v>28465333333.333332</v>
      </c>
      <c r="NM581">
        <v>11064000000</v>
      </c>
      <c r="NN581">
        <v>16835000000</v>
      </c>
      <c r="NO581">
        <v>5493666666.666667</v>
      </c>
      <c r="NP581">
        <v>11048333333.333334</v>
      </c>
      <c r="NQ581">
        <v>293000000</v>
      </c>
      <c r="NR581">
        <v>57895000000</v>
      </c>
      <c r="NS581">
        <v>22198333333.333332</v>
      </c>
      <c r="NT581">
        <v>16224333333.333334</v>
      </c>
      <c r="NU581">
        <v>14386000000</v>
      </c>
      <c r="NV581">
        <v>5086666666.666667</v>
      </c>
      <c r="NW581">
        <v>104062333333.33333</v>
      </c>
      <c r="NX581">
        <v>92134333333.333328</v>
      </c>
      <c r="NY581">
        <v>89568000000</v>
      </c>
      <c r="NZ581">
        <v>2566000000</v>
      </c>
      <c r="OA581">
        <v>11928000000</v>
      </c>
      <c r="OB581">
        <v>112118333333.33333</v>
      </c>
      <c r="OC581">
        <v>61713333333.333336</v>
      </c>
      <c r="OD581">
        <v>36711000000</v>
      </c>
      <c r="OE581">
        <v>25002000000</v>
      </c>
      <c r="OF581">
        <v>50405000000</v>
      </c>
      <c r="OG581">
        <v>17985666666.666668</v>
      </c>
      <c r="OH581">
        <v>863000000</v>
      </c>
      <c r="OI581">
        <v>20320666666.666668</v>
      </c>
      <c r="OJ581">
        <v>11236000000</v>
      </c>
      <c r="OK581">
        <v>128348000000</v>
      </c>
      <c r="OL581">
        <v>31012000000</v>
      </c>
      <c r="OM581">
        <v>27572000000</v>
      </c>
      <c r="ON581">
        <v>3037666666.6666665</v>
      </c>
      <c r="OO581">
        <v>402000000</v>
      </c>
      <c r="OP581">
        <v>27811000000</v>
      </c>
      <c r="OQ581">
        <v>16948333333.333334</v>
      </c>
      <c r="OR581">
        <v>6265000000</v>
      </c>
      <c r="OS581">
        <v>4597666666.666667</v>
      </c>
      <c r="OT581">
        <v>27228333333.333332</v>
      </c>
      <c r="OU581">
        <v>19065666666.666668</v>
      </c>
      <c r="OV581">
        <v>11279666666.666666</v>
      </c>
      <c r="OW581">
        <v>-6706666666.666667</v>
      </c>
      <c r="OX581">
        <v>17762333333.333332</v>
      </c>
      <c r="OY581">
        <v>24468666666.666668</v>
      </c>
      <c r="OZ581">
        <v>33484333333.333332</v>
      </c>
      <c r="PA581">
        <v>150497666666.66666</v>
      </c>
      <c r="PB581">
        <v>117013333333.33333</v>
      </c>
    </row>
    <row r="582" spans="1:418" x14ac:dyDescent="0.45">
      <c r="A582" s="71">
        <v>34731</v>
      </c>
      <c r="B582">
        <v>150.9</v>
      </c>
      <c r="C582">
        <v>146.9</v>
      </c>
      <c r="D582">
        <v>163.5</v>
      </c>
      <c r="E582">
        <v>170.1</v>
      </c>
      <c r="F582">
        <v>156.30000000000001</v>
      </c>
      <c r="H582">
        <v>202.3</v>
      </c>
      <c r="I582">
        <v>198.2</v>
      </c>
      <c r="J582">
        <v>169</v>
      </c>
      <c r="K582">
        <v>169</v>
      </c>
      <c r="L582">
        <v>123.3</v>
      </c>
      <c r="M582">
        <v>111.6</v>
      </c>
      <c r="N582">
        <v>86.9</v>
      </c>
      <c r="O582">
        <v>83.8</v>
      </c>
      <c r="P582">
        <v>117.3</v>
      </c>
      <c r="Q582">
        <v>119.4</v>
      </c>
      <c r="R582">
        <v>128.6</v>
      </c>
      <c r="S582">
        <v>105.5</v>
      </c>
      <c r="U582">
        <v>194.5</v>
      </c>
      <c r="V582">
        <v>238.3</v>
      </c>
      <c r="W582">
        <v>122.3</v>
      </c>
      <c r="AA582">
        <v>129.6</v>
      </c>
      <c r="AH582">
        <v>115.8</v>
      </c>
      <c r="AL582">
        <v>134.6</v>
      </c>
      <c r="AP582">
        <v>147.69999999999999</v>
      </c>
      <c r="AQ582">
        <v>147.30000000000001</v>
      </c>
      <c r="AR582">
        <v>147.69999999999999</v>
      </c>
      <c r="AS582">
        <v>165.5</v>
      </c>
      <c r="AT582">
        <v>165.6</v>
      </c>
      <c r="AU582">
        <v>138.4</v>
      </c>
      <c r="AV582">
        <v>191.4</v>
      </c>
      <c r="AW582">
        <v>139.30000000000001</v>
      </c>
      <c r="AX582">
        <v>165.1</v>
      </c>
      <c r="BC582">
        <v>169</v>
      </c>
      <c r="BD582">
        <v>167.1</v>
      </c>
      <c r="BE582">
        <v>185.1</v>
      </c>
      <c r="BF582">
        <v>166.7</v>
      </c>
      <c r="BG582">
        <v>137.4</v>
      </c>
      <c r="BH582">
        <v>139.1</v>
      </c>
      <c r="BI582">
        <v>135</v>
      </c>
      <c r="BJ582">
        <v>136.19999999999999</v>
      </c>
      <c r="BK582">
        <v>120</v>
      </c>
      <c r="BM582">
        <v>132.80000000000001</v>
      </c>
      <c r="BO582">
        <v>116.7</v>
      </c>
      <c r="BQ582">
        <v>137</v>
      </c>
      <c r="BR582">
        <v>142.69999999999999</v>
      </c>
      <c r="BS582">
        <v>141.69999999999999</v>
      </c>
      <c r="BZ582">
        <v>138.69999999999999</v>
      </c>
      <c r="CB582">
        <v>169.8</v>
      </c>
      <c r="CE582">
        <v>125.4</v>
      </c>
      <c r="CF582">
        <v>192.4</v>
      </c>
      <c r="CG582">
        <v>111.7</v>
      </c>
      <c r="CH582">
        <v>132.1</v>
      </c>
      <c r="CJ582">
        <v>130.6</v>
      </c>
      <c r="CL582">
        <v>137.19999999999999</v>
      </c>
      <c r="CM582">
        <v>136.4</v>
      </c>
      <c r="CO582">
        <v>176.8</v>
      </c>
      <c r="CP582">
        <v>205.7</v>
      </c>
      <c r="CQ582">
        <v>217.3</v>
      </c>
      <c r="CR582">
        <v>175.2</v>
      </c>
      <c r="CS582">
        <v>145.5</v>
      </c>
      <c r="CU582">
        <v>217.6</v>
      </c>
      <c r="CW582">
        <v>194.1</v>
      </c>
      <c r="CX582">
        <v>163.30000000000001</v>
      </c>
      <c r="CZ582">
        <v>217.2</v>
      </c>
      <c r="DA582">
        <v>202.6</v>
      </c>
      <c r="DG582">
        <v>139.80000000000001</v>
      </c>
      <c r="DI582">
        <v>133</v>
      </c>
      <c r="DK582">
        <v>118.6</v>
      </c>
      <c r="DQ582">
        <v>140.1</v>
      </c>
      <c r="DR582">
        <v>135.5</v>
      </c>
      <c r="DS582">
        <v>125</v>
      </c>
      <c r="DV582">
        <v>136.19999999999999</v>
      </c>
      <c r="DX582">
        <v>105.7</v>
      </c>
      <c r="DY582">
        <v>140.80000000000001</v>
      </c>
      <c r="EB582">
        <v>149.4</v>
      </c>
      <c r="EC582">
        <v>174.3</v>
      </c>
      <c r="EE582">
        <v>141.9</v>
      </c>
      <c r="EF582">
        <v>152.5</v>
      </c>
      <c r="EI582">
        <v>143.80000000000001</v>
      </c>
      <c r="EK582">
        <v>147.6</v>
      </c>
      <c r="EP582">
        <v>152.19999999999999</v>
      </c>
      <c r="EQ582">
        <v>142.19999999999999</v>
      </c>
      <c r="ER582">
        <v>143.4</v>
      </c>
      <c r="ES582">
        <v>144.80000000000001</v>
      </c>
      <c r="ET582">
        <v>144.1</v>
      </c>
      <c r="EV582">
        <v>132.30000000000001</v>
      </c>
      <c r="EW582">
        <v>173.8</v>
      </c>
      <c r="EY582">
        <v>131.9</v>
      </c>
      <c r="EZ582">
        <v>126.6</v>
      </c>
      <c r="FA582">
        <v>128.5</v>
      </c>
      <c r="FB582">
        <v>135.19999999999999</v>
      </c>
      <c r="FC582">
        <v>119.9</v>
      </c>
      <c r="FE582">
        <v>125.3</v>
      </c>
      <c r="FF582">
        <v>119</v>
      </c>
      <c r="FG582">
        <v>126.7</v>
      </c>
      <c r="FH582">
        <v>126.1</v>
      </c>
      <c r="FI582">
        <v>115.1</v>
      </c>
      <c r="FJ582">
        <v>118.5</v>
      </c>
      <c r="FM582">
        <v>130.6</v>
      </c>
      <c r="FO582">
        <v>130.6</v>
      </c>
      <c r="FP582">
        <v>125.4</v>
      </c>
      <c r="FQ582">
        <v>134.80000000000001</v>
      </c>
      <c r="FR582">
        <v>123</v>
      </c>
      <c r="FS582">
        <v>119.5</v>
      </c>
      <c r="FT582">
        <v>126.8</v>
      </c>
      <c r="FU582">
        <v>151.6</v>
      </c>
      <c r="FV582">
        <v>127.8</v>
      </c>
      <c r="FW582">
        <v>158.5</v>
      </c>
      <c r="FX582">
        <v>137.9</v>
      </c>
      <c r="FY582">
        <v>135.4</v>
      </c>
      <c r="FZ582">
        <v>98.3</v>
      </c>
      <c r="GA582">
        <v>139.9</v>
      </c>
      <c r="GC582">
        <v>138.30000000000001</v>
      </c>
      <c r="GD582">
        <v>144</v>
      </c>
      <c r="GE582">
        <v>149</v>
      </c>
      <c r="GF582">
        <v>153.30000000000001</v>
      </c>
      <c r="GH582">
        <v>101</v>
      </c>
      <c r="GI582">
        <v>100.9</v>
      </c>
      <c r="GJ582">
        <v>98.5</v>
      </c>
      <c r="GK582">
        <v>105.3</v>
      </c>
      <c r="GL582">
        <v>103.4</v>
      </c>
      <c r="GN582">
        <v>101.7</v>
      </c>
      <c r="GO582">
        <v>101.1</v>
      </c>
      <c r="GP582">
        <v>152.5</v>
      </c>
      <c r="GR582">
        <v>230.6</v>
      </c>
      <c r="GU582">
        <v>169.9</v>
      </c>
      <c r="GV582">
        <v>181.4</v>
      </c>
      <c r="GW582">
        <v>153</v>
      </c>
      <c r="GZ582">
        <v>217.4</v>
      </c>
      <c r="HA582">
        <v>203.3</v>
      </c>
      <c r="HB582">
        <v>233.2</v>
      </c>
      <c r="HC582">
        <v>220.7</v>
      </c>
      <c r="HD582">
        <v>198.3</v>
      </c>
      <c r="HE582">
        <v>205.8</v>
      </c>
      <c r="HF582">
        <v>203.8</v>
      </c>
      <c r="HH582">
        <v>143.80000000000001</v>
      </c>
      <c r="HI582">
        <v>23.1</v>
      </c>
      <c r="HL582">
        <v>201</v>
      </c>
      <c r="HN582">
        <v>93.9</v>
      </c>
      <c r="HO582">
        <v>95</v>
      </c>
      <c r="HQ582">
        <v>197.3</v>
      </c>
      <c r="IA582">
        <v>124.5</v>
      </c>
      <c r="IE582">
        <v>132.5</v>
      </c>
      <c r="IH582">
        <v>122.9</v>
      </c>
      <c r="IN582">
        <v>178.5</v>
      </c>
      <c r="IQ582">
        <v>152.30000000000001</v>
      </c>
      <c r="IR582">
        <v>164.5</v>
      </c>
      <c r="IS582">
        <v>91.2</v>
      </c>
      <c r="IT582">
        <v>86.4</v>
      </c>
      <c r="IU582">
        <v>211</v>
      </c>
      <c r="IV582">
        <v>249.1</v>
      </c>
      <c r="IW582">
        <v>259.5</v>
      </c>
      <c r="IX582">
        <v>24.1</v>
      </c>
      <c r="IY582">
        <v>123.1</v>
      </c>
      <c r="JJ582">
        <v>204</v>
      </c>
      <c r="JL582">
        <v>14</v>
      </c>
      <c r="JP582">
        <v>138.6</v>
      </c>
      <c r="JQ582">
        <v>190.8</v>
      </c>
      <c r="JR582">
        <v>203.6</v>
      </c>
      <c r="JT582">
        <v>150.4</v>
      </c>
      <c r="JX582">
        <v>159.4</v>
      </c>
      <c r="JY582">
        <v>157</v>
      </c>
      <c r="JZ582">
        <v>151.6</v>
      </c>
      <c r="KA582">
        <v>147.30000000000001</v>
      </c>
      <c r="KB582">
        <v>157.69999999999999</v>
      </c>
      <c r="KC582">
        <v>158.6</v>
      </c>
      <c r="KD582">
        <v>147.1</v>
      </c>
      <c r="KE582">
        <v>147.4</v>
      </c>
      <c r="KF582">
        <v>443.6</v>
      </c>
      <c r="KG582">
        <v>129.19999999999999</v>
      </c>
      <c r="KH582">
        <v>137.1</v>
      </c>
      <c r="KI582">
        <v>148.1</v>
      </c>
      <c r="KJ582">
        <v>129.19999999999999</v>
      </c>
      <c r="KK582">
        <v>128.30000000000001</v>
      </c>
      <c r="KL582">
        <v>138.19999999999999</v>
      </c>
      <c r="KM582">
        <v>130.30000000000001</v>
      </c>
      <c r="KN582">
        <v>129</v>
      </c>
      <c r="KO582">
        <v>132.1</v>
      </c>
      <c r="KP582">
        <v>133.19999999999999</v>
      </c>
      <c r="KQ582">
        <v>161.5</v>
      </c>
      <c r="KR582">
        <v>174.7</v>
      </c>
      <c r="KT582">
        <v>18657666666.666668</v>
      </c>
      <c r="KU582">
        <v>1620812000000</v>
      </c>
      <c r="KV582">
        <v>596035333333.33337</v>
      </c>
      <c r="KW582">
        <v>207084000000</v>
      </c>
      <c r="KX582">
        <v>83370333333.333328</v>
      </c>
      <c r="KY582">
        <v>47968333333.333336</v>
      </c>
      <c r="KZ582">
        <v>23963000000</v>
      </c>
      <c r="LA582">
        <v>11439000000</v>
      </c>
      <c r="LB582">
        <v>48060000000</v>
      </c>
      <c r="LC582">
        <v>27172666666.666668</v>
      </c>
      <c r="LD582">
        <v>8862000000</v>
      </c>
      <c r="LE582">
        <v>7710000000</v>
      </c>
      <c r="LF582">
        <v>4315333333.333333</v>
      </c>
      <c r="LG582">
        <v>49615333333.333336</v>
      </c>
      <c r="LH582">
        <v>27261333333.333332</v>
      </c>
      <c r="LI582">
        <v>8852666666.666666</v>
      </c>
      <c r="LJ582">
        <v>7254666666.666667</v>
      </c>
      <c r="LK582">
        <v>5302000000</v>
      </c>
      <c r="LL582">
        <v>944666666.66666663</v>
      </c>
      <c r="LM582">
        <v>26038000000</v>
      </c>
      <c r="LN582">
        <v>12162666666.666666</v>
      </c>
      <c r="LO582">
        <v>6960666666.666667</v>
      </c>
      <c r="LP582">
        <v>2255333333.3333335</v>
      </c>
      <c r="LQ582">
        <v>3709666666.6666665</v>
      </c>
      <c r="LR582">
        <v>949666666.66666663</v>
      </c>
      <c r="LS582">
        <v>388951333333.33331</v>
      </c>
      <c r="LT582">
        <v>146938333333.33334</v>
      </c>
      <c r="LU582">
        <v>128717000000</v>
      </c>
      <c r="LV582">
        <v>18058000000</v>
      </c>
      <c r="LW582">
        <v>163333333.33333334</v>
      </c>
      <c r="LX582">
        <v>76166000000</v>
      </c>
      <c r="LY582">
        <v>62789000000</v>
      </c>
      <c r="LZ582">
        <v>36136666666.666664</v>
      </c>
      <c r="MA582">
        <v>23705333333.333332</v>
      </c>
      <c r="MB582">
        <v>2947000000</v>
      </c>
      <c r="MC582">
        <v>13376666666.666666</v>
      </c>
      <c r="MD582">
        <v>44842666666.666664</v>
      </c>
      <c r="ME582">
        <v>40791333333.333336</v>
      </c>
      <c r="MF582">
        <v>4051333333.3333335</v>
      </c>
      <c r="MG582">
        <v>121004666666.66667</v>
      </c>
      <c r="MH582">
        <v>27551000000</v>
      </c>
      <c r="MI582">
        <v>22389000000</v>
      </c>
      <c r="MJ582">
        <v>23029000000</v>
      </c>
      <c r="MK582">
        <v>16380333333.333334</v>
      </c>
      <c r="ML582">
        <v>16069000000</v>
      </c>
      <c r="MM582">
        <v>15010666666.666666</v>
      </c>
      <c r="MN582">
        <v>575333333.33333337</v>
      </c>
      <c r="MO582">
        <v>1024776333333.3334</v>
      </c>
      <c r="MP582">
        <v>991292000000</v>
      </c>
      <c r="MQ582">
        <v>296568666666.66669</v>
      </c>
      <c r="MR582">
        <v>246205666666.66666</v>
      </c>
      <c r="MS582">
        <v>61052666666.666664</v>
      </c>
      <c r="MT582">
        <v>181831666666.66666</v>
      </c>
      <c r="MU582">
        <v>3089333333.3333335</v>
      </c>
      <c r="MV582">
        <v>232333333.33333334</v>
      </c>
      <c r="MW582">
        <v>50363000000</v>
      </c>
      <c r="MX582">
        <v>12855666666.666666</v>
      </c>
      <c r="MY582">
        <v>37507333333.333336</v>
      </c>
      <c r="MZ582">
        <v>27648333333.333332</v>
      </c>
      <c r="NA582">
        <v>9858666666.666666</v>
      </c>
      <c r="NB582">
        <v>235935333333.33334</v>
      </c>
      <c r="NC582">
        <v>110303333333.33333</v>
      </c>
      <c r="ND582">
        <v>58537333333.333336</v>
      </c>
      <c r="NE582">
        <v>14931000000</v>
      </c>
      <c r="NF582">
        <v>36835000000</v>
      </c>
      <c r="NG582">
        <v>125632000000</v>
      </c>
      <c r="NH582">
        <v>104807000000</v>
      </c>
      <c r="NI582">
        <v>20825000000</v>
      </c>
      <c r="NJ582">
        <v>56364666666.666664</v>
      </c>
      <c r="NK582">
        <v>39529333333.333336</v>
      </c>
      <c r="NL582">
        <v>28465333333.333332</v>
      </c>
      <c r="NM582">
        <v>11064000000</v>
      </c>
      <c r="NN582">
        <v>16835000000</v>
      </c>
      <c r="NO582">
        <v>5493666666.666667</v>
      </c>
      <c r="NP582">
        <v>11048333333.333334</v>
      </c>
      <c r="NQ582">
        <v>293000000</v>
      </c>
      <c r="NR582">
        <v>57895000000</v>
      </c>
      <c r="NS582">
        <v>22198333333.333332</v>
      </c>
      <c r="NT582">
        <v>16224333333.333334</v>
      </c>
      <c r="NU582">
        <v>14386000000</v>
      </c>
      <c r="NV582">
        <v>5086666666.666667</v>
      </c>
      <c r="NW582">
        <v>104062333333.33333</v>
      </c>
      <c r="NX582">
        <v>92134333333.333328</v>
      </c>
      <c r="NY582">
        <v>89568000000</v>
      </c>
      <c r="NZ582">
        <v>2566000000</v>
      </c>
      <c r="OA582">
        <v>11928000000</v>
      </c>
      <c r="OB582">
        <v>112118333333.33333</v>
      </c>
      <c r="OC582">
        <v>61713333333.333336</v>
      </c>
      <c r="OD582">
        <v>36711000000</v>
      </c>
      <c r="OE582">
        <v>25002000000</v>
      </c>
      <c r="OF582">
        <v>50405000000</v>
      </c>
      <c r="OG582">
        <v>17985666666.666668</v>
      </c>
      <c r="OH582">
        <v>863000000</v>
      </c>
      <c r="OI582">
        <v>20320666666.666668</v>
      </c>
      <c r="OJ582">
        <v>11236000000</v>
      </c>
      <c r="OK582">
        <v>128348000000</v>
      </c>
      <c r="OL582">
        <v>31012000000</v>
      </c>
      <c r="OM582">
        <v>27572000000</v>
      </c>
      <c r="ON582">
        <v>3037666666.6666665</v>
      </c>
      <c r="OO582">
        <v>402000000</v>
      </c>
      <c r="OP582">
        <v>27811000000</v>
      </c>
      <c r="OQ582">
        <v>16948333333.333334</v>
      </c>
      <c r="OR582">
        <v>6265000000</v>
      </c>
      <c r="OS582">
        <v>4597666666.666667</v>
      </c>
      <c r="OT582">
        <v>27228333333.333332</v>
      </c>
      <c r="OU582">
        <v>19065666666.666668</v>
      </c>
      <c r="OV582">
        <v>11279666666.666666</v>
      </c>
      <c r="OW582">
        <v>-6706666666.666667</v>
      </c>
      <c r="OX582">
        <v>17762333333.333332</v>
      </c>
      <c r="OY582">
        <v>24468666666.666668</v>
      </c>
      <c r="OZ582">
        <v>33484333333.333332</v>
      </c>
      <c r="PA582">
        <v>150497666666.66666</v>
      </c>
      <c r="PB582">
        <v>117013333333.33333</v>
      </c>
    </row>
    <row r="583" spans="1:418" x14ac:dyDescent="0.45">
      <c r="A583" s="71">
        <v>34759</v>
      </c>
      <c r="B583">
        <v>151.19999999999999</v>
      </c>
      <c r="C583">
        <v>147.19999999999999</v>
      </c>
      <c r="D583">
        <v>164</v>
      </c>
      <c r="E583">
        <v>170.6</v>
      </c>
      <c r="F583">
        <v>156.6</v>
      </c>
      <c r="H583">
        <v>203.1</v>
      </c>
      <c r="I583">
        <v>200.2</v>
      </c>
      <c r="J583">
        <v>169.5</v>
      </c>
      <c r="K583">
        <v>169.5</v>
      </c>
      <c r="L583">
        <v>123.3</v>
      </c>
      <c r="M583">
        <v>111.6</v>
      </c>
      <c r="N583">
        <v>87.1</v>
      </c>
      <c r="O583">
        <v>83.9</v>
      </c>
      <c r="P583">
        <v>116.8</v>
      </c>
      <c r="Q583">
        <v>119.4</v>
      </c>
      <c r="R583">
        <v>128.6</v>
      </c>
      <c r="S583">
        <v>105.4</v>
      </c>
      <c r="U583">
        <v>195</v>
      </c>
      <c r="V583">
        <v>239</v>
      </c>
      <c r="W583">
        <v>122.4</v>
      </c>
      <c r="AA583">
        <v>130.30000000000001</v>
      </c>
      <c r="AH583">
        <v>116.1</v>
      </c>
      <c r="AL583">
        <v>135.69999999999999</v>
      </c>
      <c r="AP583">
        <v>147.5</v>
      </c>
      <c r="AQ583">
        <v>147.1</v>
      </c>
      <c r="AR583">
        <v>147.1</v>
      </c>
      <c r="AS583">
        <v>165.7</v>
      </c>
      <c r="AT583">
        <v>165.6</v>
      </c>
      <c r="AU583">
        <v>139.19999999999999</v>
      </c>
      <c r="AV583">
        <v>190.5</v>
      </c>
      <c r="AW583">
        <v>140.19999999999999</v>
      </c>
      <c r="AX583">
        <v>165.5</v>
      </c>
      <c r="BC583">
        <v>168.5</v>
      </c>
      <c r="BD583">
        <v>166.8</v>
      </c>
      <c r="BE583">
        <v>179.4</v>
      </c>
      <c r="BF583">
        <v>168.4</v>
      </c>
      <c r="BG583">
        <v>137.9</v>
      </c>
      <c r="BH583">
        <v>139.5</v>
      </c>
      <c r="BI583">
        <v>135.19999999999999</v>
      </c>
      <c r="BJ583">
        <v>135.9</v>
      </c>
      <c r="BK583">
        <v>118.9</v>
      </c>
      <c r="BM583">
        <v>133.69999999999999</v>
      </c>
      <c r="BO583">
        <v>117.2</v>
      </c>
      <c r="BQ583">
        <v>140.19999999999999</v>
      </c>
      <c r="BR583">
        <v>147.5</v>
      </c>
      <c r="BS583">
        <v>142.80000000000001</v>
      </c>
      <c r="BZ583">
        <v>141.69999999999999</v>
      </c>
      <c r="CB583">
        <v>169.9</v>
      </c>
      <c r="CE583">
        <v>125.4</v>
      </c>
      <c r="CF583">
        <v>193.9</v>
      </c>
      <c r="CG583">
        <v>112</v>
      </c>
      <c r="CH583">
        <v>132.19999999999999</v>
      </c>
      <c r="CJ583">
        <v>130.5</v>
      </c>
      <c r="CL583">
        <v>137</v>
      </c>
      <c r="CM583">
        <v>137.6</v>
      </c>
      <c r="CO583">
        <v>172.1</v>
      </c>
      <c r="CP583">
        <v>197.2</v>
      </c>
      <c r="CQ583">
        <v>209.8</v>
      </c>
      <c r="CR583">
        <v>176.3</v>
      </c>
      <c r="CS583">
        <v>146.80000000000001</v>
      </c>
      <c r="CU583">
        <v>216.8</v>
      </c>
      <c r="CW583">
        <v>184.7</v>
      </c>
      <c r="CX583">
        <v>164.5</v>
      </c>
      <c r="CZ583">
        <v>175</v>
      </c>
      <c r="DA583">
        <v>201.1</v>
      </c>
      <c r="DG583">
        <v>140.19999999999999</v>
      </c>
      <c r="DI583">
        <v>132.30000000000001</v>
      </c>
      <c r="DK583">
        <v>119.2</v>
      </c>
      <c r="DQ583">
        <v>140.30000000000001</v>
      </c>
      <c r="DR583">
        <v>136.19999999999999</v>
      </c>
      <c r="DS583">
        <v>125.3</v>
      </c>
      <c r="DV583">
        <v>136.4</v>
      </c>
      <c r="DX583">
        <v>105.7</v>
      </c>
      <c r="DY583">
        <v>140</v>
      </c>
      <c r="EB583">
        <v>150.19999999999999</v>
      </c>
      <c r="EC583">
        <v>174.4</v>
      </c>
      <c r="EE583">
        <v>141.9</v>
      </c>
      <c r="EF583">
        <v>153.80000000000001</v>
      </c>
      <c r="EI583">
        <v>147.6</v>
      </c>
      <c r="EK583">
        <v>148.1</v>
      </c>
      <c r="EP583">
        <v>152.80000000000001</v>
      </c>
      <c r="EQ583">
        <v>142.6</v>
      </c>
      <c r="ER583">
        <v>143.69999999999999</v>
      </c>
      <c r="ES583">
        <v>145</v>
      </c>
      <c r="ET583">
        <v>144</v>
      </c>
      <c r="EV583">
        <v>132.69999999999999</v>
      </c>
      <c r="EW583">
        <v>174.6</v>
      </c>
      <c r="EY583">
        <v>132.19999999999999</v>
      </c>
      <c r="EZ583">
        <v>126.3</v>
      </c>
      <c r="FA583">
        <v>128.6</v>
      </c>
      <c r="FB583">
        <v>133.19999999999999</v>
      </c>
      <c r="FC583">
        <v>119.4</v>
      </c>
      <c r="FE583">
        <v>127.7</v>
      </c>
      <c r="FF583">
        <v>117.4</v>
      </c>
      <c r="FG583">
        <v>127.3</v>
      </c>
      <c r="FH583">
        <v>126.7</v>
      </c>
      <c r="FI583">
        <v>115.4</v>
      </c>
      <c r="FJ583">
        <v>117.8</v>
      </c>
      <c r="FM583">
        <v>130.9</v>
      </c>
      <c r="FO583">
        <v>130.9</v>
      </c>
      <c r="FP583">
        <v>125.6</v>
      </c>
      <c r="FQ583">
        <v>134.1</v>
      </c>
      <c r="FR583">
        <v>126.7</v>
      </c>
      <c r="FS583">
        <v>118.6</v>
      </c>
      <c r="FT583">
        <v>127.1</v>
      </c>
      <c r="FU583">
        <v>152.30000000000001</v>
      </c>
      <c r="FV583">
        <v>125.7</v>
      </c>
      <c r="FW583">
        <v>160</v>
      </c>
      <c r="FX583">
        <v>138.4</v>
      </c>
      <c r="FY583">
        <v>135.69999999999999</v>
      </c>
      <c r="FZ583">
        <v>98.6</v>
      </c>
      <c r="GA583">
        <v>140</v>
      </c>
      <c r="GC583">
        <v>138.30000000000001</v>
      </c>
      <c r="GD583">
        <v>144.30000000000001</v>
      </c>
      <c r="GE583">
        <v>150.69999999999999</v>
      </c>
      <c r="GF583">
        <v>154.80000000000001</v>
      </c>
      <c r="GH583">
        <v>100.4</v>
      </c>
      <c r="GI583">
        <v>100.2</v>
      </c>
      <c r="GJ583">
        <v>97.9</v>
      </c>
      <c r="GK583">
        <v>104.3</v>
      </c>
      <c r="GL583">
        <v>102.5</v>
      </c>
      <c r="GN583">
        <v>101.9</v>
      </c>
      <c r="GO583">
        <v>101</v>
      </c>
      <c r="GP583">
        <v>152.69999999999999</v>
      </c>
      <c r="GR583">
        <v>231.2</v>
      </c>
      <c r="GU583">
        <v>174.5</v>
      </c>
      <c r="GV583">
        <v>188.5</v>
      </c>
      <c r="GW583">
        <v>153.30000000000001</v>
      </c>
      <c r="GZ583">
        <v>218.1</v>
      </c>
      <c r="HA583">
        <v>203.4</v>
      </c>
      <c r="HB583">
        <v>233.1</v>
      </c>
      <c r="HC583">
        <v>221.5</v>
      </c>
      <c r="HD583">
        <v>198.8</v>
      </c>
      <c r="HE583">
        <v>206.3</v>
      </c>
      <c r="HF583">
        <v>204.5</v>
      </c>
      <c r="HH583">
        <v>143.69999999999999</v>
      </c>
      <c r="HI583">
        <v>23.1</v>
      </c>
      <c r="HL583">
        <v>201.4</v>
      </c>
      <c r="HN583">
        <v>94</v>
      </c>
      <c r="HO583">
        <v>94.9</v>
      </c>
      <c r="HQ583">
        <v>198.3</v>
      </c>
      <c r="IA583">
        <v>123.8</v>
      </c>
      <c r="IE583">
        <v>132.19999999999999</v>
      </c>
      <c r="IH583">
        <v>122.5</v>
      </c>
      <c r="IN583">
        <v>179.2</v>
      </c>
      <c r="IQ583">
        <v>152.9</v>
      </c>
      <c r="IR583">
        <v>165.2</v>
      </c>
      <c r="IS583">
        <v>91.3</v>
      </c>
      <c r="IT583">
        <v>86.7</v>
      </c>
      <c r="IU583">
        <v>211.7</v>
      </c>
      <c r="IV583">
        <v>250.1</v>
      </c>
      <c r="IW583">
        <v>260.8</v>
      </c>
      <c r="IX583">
        <v>24.2</v>
      </c>
      <c r="IY583">
        <v>123.6</v>
      </c>
      <c r="JJ583">
        <v>204.2</v>
      </c>
      <c r="JL583">
        <v>14</v>
      </c>
      <c r="JP583">
        <v>139.1</v>
      </c>
      <c r="JQ583">
        <v>191.3</v>
      </c>
      <c r="JR583">
        <v>203.3</v>
      </c>
      <c r="JT583">
        <v>150.80000000000001</v>
      </c>
      <c r="JX583">
        <v>159.9</v>
      </c>
      <c r="JY583">
        <v>157.30000000000001</v>
      </c>
      <c r="JZ583">
        <v>152</v>
      </c>
      <c r="KA583">
        <v>147.69999999999999</v>
      </c>
      <c r="KB583">
        <v>158.19999999999999</v>
      </c>
      <c r="KC583">
        <v>159</v>
      </c>
      <c r="KD583">
        <v>147.4</v>
      </c>
      <c r="KE583">
        <v>147.6</v>
      </c>
      <c r="KF583">
        <v>443.6</v>
      </c>
      <c r="KG583">
        <v>129.5</v>
      </c>
      <c r="KH583">
        <v>137.4</v>
      </c>
      <c r="KI583">
        <v>147.69999999999999</v>
      </c>
      <c r="KJ583">
        <v>129.30000000000001</v>
      </c>
      <c r="KK583">
        <v>128.30000000000001</v>
      </c>
      <c r="KL583">
        <v>138.30000000000001</v>
      </c>
      <c r="KM583">
        <v>130.30000000000001</v>
      </c>
      <c r="KN583">
        <v>129</v>
      </c>
      <c r="KO583">
        <v>132</v>
      </c>
      <c r="KP583">
        <v>133.19999999999999</v>
      </c>
      <c r="KQ583">
        <v>162</v>
      </c>
      <c r="KR583">
        <v>175.2</v>
      </c>
      <c r="KT583">
        <v>18657666666.666668</v>
      </c>
      <c r="KU583">
        <v>1620812000000</v>
      </c>
      <c r="KV583">
        <v>596035333333.33337</v>
      </c>
      <c r="KW583">
        <v>207084000000</v>
      </c>
      <c r="KX583">
        <v>83370333333.333328</v>
      </c>
      <c r="KY583">
        <v>47968333333.333336</v>
      </c>
      <c r="KZ583">
        <v>23963000000</v>
      </c>
      <c r="LA583">
        <v>11439000000</v>
      </c>
      <c r="LB583">
        <v>48060000000</v>
      </c>
      <c r="LC583">
        <v>27172666666.666668</v>
      </c>
      <c r="LD583">
        <v>8862000000</v>
      </c>
      <c r="LE583">
        <v>7710000000</v>
      </c>
      <c r="LF583">
        <v>4315333333.333333</v>
      </c>
      <c r="LG583">
        <v>49615333333.333336</v>
      </c>
      <c r="LH583">
        <v>27261333333.333332</v>
      </c>
      <c r="LI583">
        <v>8852666666.666666</v>
      </c>
      <c r="LJ583">
        <v>7254666666.666667</v>
      </c>
      <c r="LK583">
        <v>5302000000</v>
      </c>
      <c r="LL583">
        <v>944666666.66666663</v>
      </c>
      <c r="LM583">
        <v>26038000000</v>
      </c>
      <c r="LN583">
        <v>12162666666.666666</v>
      </c>
      <c r="LO583">
        <v>6960666666.666667</v>
      </c>
      <c r="LP583">
        <v>2255333333.3333335</v>
      </c>
      <c r="LQ583">
        <v>3709666666.6666665</v>
      </c>
      <c r="LR583">
        <v>949666666.66666663</v>
      </c>
      <c r="LS583">
        <v>388951333333.33331</v>
      </c>
      <c r="LT583">
        <v>146938333333.33334</v>
      </c>
      <c r="LU583">
        <v>128717000000</v>
      </c>
      <c r="LV583">
        <v>18058000000</v>
      </c>
      <c r="LW583">
        <v>163333333.33333334</v>
      </c>
      <c r="LX583">
        <v>76166000000</v>
      </c>
      <c r="LY583">
        <v>62789000000</v>
      </c>
      <c r="LZ583">
        <v>36136666666.666664</v>
      </c>
      <c r="MA583">
        <v>23705333333.333332</v>
      </c>
      <c r="MB583">
        <v>2947000000</v>
      </c>
      <c r="MC583">
        <v>13376666666.666666</v>
      </c>
      <c r="MD583">
        <v>44842666666.666664</v>
      </c>
      <c r="ME583">
        <v>40791333333.333336</v>
      </c>
      <c r="MF583">
        <v>4051333333.3333335</v>
      </c>
      <c r="MG583">
        <v>121004666666.66667</v>
      </c>
      <c r="MH583">
        <v>27551000000</v>
      </c>
      <c r="MI583">
        <v>22389000000</v>
      </c>
      <c r="MJ583">
        <v>23029000000</v>
      </c>
      <c r="MK583">
        <v>16380333333.333334</v>
      </c>
      <c r="ML583">
        <v>16069000000</v>
      </c>
      <c r="MM583">
        <v>15010666666.666666</v>
      </c>
      <c r="MN583">
        <v>575333333.33333337</v>
      </c>
      <c r="MO583">
        <v>1024776333333.3334</v>
      </c>
      <c r="MP583">
        <v>991292000000</v>
      </c>
      <c r="MQ583">
        <v>296568666666.66669</v>
      </c>
      <c r="MR583">
        <v>246205666666.66666</v>
      </c>
      <c r="MS583">
        <v>61052666666.666664</v>
      </c>
      <c r="MT583">
        <v>181831666666.66666</v>
      </c>
      <c r="MU583">
        <v>3089333333.3333335</v>
      </c>
      <c r="MV583">
        <v>232333333.33333334</v>
      </c>
      <c r="MW583">
        <v>50363000000</v>
      </c>
      <c r="MX583">
        <v>12855666666.666666</v>
      </c>
      <c r="MY583">
        <v>37507333333.333336</v>
      </c>
      <c r="MZ583">
        <v>27648333333.333332</v>
      </c>
      <c r="NA583">
        <v>9858666666.666666</v>
      </c>
      <c r="NB583">
        <v>235935333333.33334</v>
      </c>
      <c r="NC583">
        <v>110303333333.33333</v>
      </c>
      <c r="ND583">
        <v>58537333333.333336</v>
      </c>
      <c r="NE583">
        <v>14931000000</v>
      </c>
      <c r="NF583">
        <v>36835000000</v>
      </c>
      <c r="NG583">
        <v>125632000000</v>
      </c>
      <c r="NH583">
        <v>104807000000</v>
      </c>
      <c r="NI583">
        <v>20825000000</v>
      </c>
      <c r="NJ583">
        <v>56364666666.666664</v>
      </c>
      <c r="NK583">
        <v>39529333333.333336</v>
      </c>
      <c r="NL583">
        <v>28465333333.333332</v>
      </c>
      <c r="NM583">
        <v>11064000000</v>
      </c>
      <c r="NN583">
        <v>16835000000</v>
      </c>
      <c r="NO583">
        <v>5493666666.666667</v>
      </c>
      <c r="NP583">
        <v>11048333333.333334</v>
      </c>
      <c r="NQ583">
        <v>293000000</v>
      </c>
      <c r="NR583">
        <v>57895000000</v>
      </c>
      <c r="NS583">
        <v>22198333333.333332</v>
      </c>
      <c r="NT583">
        <v>16224333333.333334</v>
      </c>
      <c r="NU583">
        <v>14386000000</v>
      </c>
      <c r="NV583">
        <v>5086666666.666667</v>
      </c>
      <c r="NW583">
        <v>104062333333.33333</v>
      </c>
      <c r="NX583">
        <v>92134333333.333328</v>
      </c>
      <c r="NY583">
        <v>89568000000</v>
      </c>
      <c r="NZ583">
        <v>2566000000</v>
      </c>
      <c r="OA583">
        <v>11928000000</v>
      </c>
      <c r="OB583">
        <v>112118333333.33333</v>
      </c>
      <c r="OC583">
        <v>61713333333.333336</v>
      </c>
      <c r="OD583">
        <v>36711000000</v>
      </c>
      <c r="OE583">
        <v>25002000000</v>
      </c>
      <c r="OF583">
        <v>50405000000</v>
      </c>
      <c r="OG583">
        <v>17985666666.666668</v>
      </c>
      <c r="OH583">
        <v>863000000</v>
      </c>
      <c r="OI583">
        <v>20320666666.666668</v>
      </c>
      <c r="OJ583">
        <v>11236000000</v>
      </c>
      <c r="OK583">
        <v>128348000000</v>
      </c>
      <c r="OL583">
        <v>31012000000</v>
      </c>
      <c r="OM583">
        <v>27572000000</v>
      </c>
      <c r="ON583">
        <v>3037666666.6666665</v>
      </c>
      <c r="OO583">
        <v>402000000</v>
      </c>
      <c r="OP583">
        <v>27811000000</v>
      </c>
      <c r="OQ583">
        <v>16948333333.333334</v>
      </c>
      <c r="OR583">
        <v>6265000000</v>
      </c>
      <c r="OS583">
        <v>4597666666.666667</v>
      </c>
      <c r="OT583">
        <v>27228333333.333332</v>
      </c>
      <c r="OU583">
        <v>19065666666.666668</v>
      </c>
      <c r="OV583">
        <v>11279666666.666666</v>
      </c>
      <c r="OW583">
        <v>-6706666666.666667</v>
      </c>
      <c r="OX583">
        <v>17762333333.333332</v>
      </c>
      <c r="OY583">
        <v>24468666666.666668</v>
      </c>
      <c r="OZ583">
        <v>33484333333.333332</v>
      </c>
      <c r="PA583">
        <v>150497666666.66666</v>
      </c>
      <c r="PB583">
        <v>117013333333.33333</v>
      </c>
    </row>
    <row r="584" spans="1:418" x14ac:dyDescent="0.45">
      <c r="A584" s="71">
        <v>34790</v>
      </c>
      <c r="B584">
        <v>151.80000000000001</v>
      </c>
      <c r="C584">
        <v>147.6</v>
      </c>
      <c r="D584">
        <v>164.5</v>
      </c>
      <c r="E584">
        <v>171.2</v>
      </c>
      <c r="F584">
        <v>157</v>
      </c>
      <c r="H584">
        <v>203.8</v>
      </c>
      <c r="I584">
        <v>201.6</v>
      </c>
      <c r="J584">
        <v>170</v>
      </c>
      <c r="K584">
        <v>170</v>
      </c>
      <c r="L584">
        <v>123.4</v>
      </c>
      <c r="M584">
        <v>111.5</v>
      </c>
      <c r="N584">
        <v>87.3</v>
      </c>
      <c r="O584">
        <v>83.8</v>
      </c>
      <c r="P584">
        <v>117.1</v>
      </c>
      <c r="Q584">
        <v>119.2</v>
      </c>
      <c r="R584">
        <v>128.4</v>
      </c>
      <c r="S584">
        <v>105.3</v>
      </c>
      <c r="U584">
        <v>195.5</v>
      </c>
      <c r="V584">
        <v>240.8</v>
      </c>
      <c r="W584">
        <v>122.5</v>
      </c>
      <c r="AA584">
        <v>130.1</v>
      </c>
      <c r="AH584">
        <v>115.5</v>
      </c>
      <c r="AL584">
        <v>135.9</v>
      </c>
      <c r="AP584">
        <v>148.5</v>
      </c>
      <c r="AQ584">
        <v>148.1</v>
      </c>
      <c r="AR584">
        <v>148.69999999999999</v>
      </c>
      <c r="AS584">
        <v>166.5</v>
      </c>
      <c r="AT584">
        <v>166.2</v>
      </c>
      <c r="AU584">
        <v>138.9</v>
      </c>
      <c r="AV584">
        <v>193.3</v>
      </c>
      <c r="AW584">
        <v>138.5</v>
      </c>
      <c r="AX584">
        <v>166.3</v>
      </c>
      <c r="BC584">
        <v>168.8</v>
      </c>
      <c r="BD584">
        <v>168.1</v>
      </c>
      <c r="BE584">
        <v>185.8</v>
      </c>
      <c r="BF584">
        <v>168.5</v>
      </c>
      <c r="BG584">
        <v>137.80000000000001</v>
      </c>
      <c r="BH584">
        <v>139.5</v>
      </c>
      <c r="BI584">
        <v>135.30000000000001</v>
      </c>
      <c r="BJ584">
        <v>135.69999999999999</v>
      </c>
      <c r="BK584">
        <v>118.5</v>
      </c>
      <c r="BM584">
        <v>133.30000000000001</v>
      </c>
      <c r="BO584">
        <v>117.4</v>
      </c>
      <c r="BQ584">
        <v>138</v>
      </c>
      <c r="BR584">
        <v>145.6</v>
      </c>
      <c r="BS584">
        <v>143.69999999999999</v>
      </c>
      <c r="BZ584">
        <v>141.69999999999999</v>
      </c>
      <c r="CB584">
        <v>170.6</v>
      </c>
      <c r="CE584">
        <v>125.8</v>
      </c>
      <c r="CF584">
        <v>193.9</v>
      </c>
      <c r="CG584">
        <v>111.8</v>
      </c>
      <c r="CH584">
        <v>132.1</v>
      </c>
      <c r="CJ584">
        <v>130.6</v>
      </c>
      <c r="CL584">
        <v>137</v>
      </c>
      <c r="CM584">
        <v>136.69999999999999</v>
      </c>
      <c r="CO584">
        <v>180.7</v>
      </c>
      <c r="CP584">
        <v>211.4</v>
      </c>
      <c r="CQ584">
        <v>211.2</v>
      </c>
      <c r="CR584">
        <v>177.7</v>
      </c>
      <c r="CS584">
        <v>145.5</v>
      </c>
      <c r="CU584">
        <v>219</v>
      </c>
      <c r="CW584">
        <v>211.8</v>
      </c>
      <c r="CX584">
        <v>165.4</v>
      </c>
      <c r="CZ584">
        <v>202.3</v>
      </c>
      <c r="DA584">
        <v>203</v>
      </c>
      <c r="DG584">
        <v>140.19999999999999</v>
      </c>
      <c r="DI584">
        <v>132.4</v>
      </c>
      <c r="DK584">
        <v>120.2</v>
      </c>
      <c r="DQ584">
        <v>140.5</v>
      </c>
      <c r="DR584">
        <v>136.30000000000001</v>
      </c>
      <c r="DS584">
        <v>125.2</v>
      </c>
      <c r="DV584">
        <v>136.80000000000001</v>
      </c>
      <c r="DX584">
        <v>105.7</v>
      </c>
      <c r="DY584">
        <v>141.19999999999999</v>
      </c>
      <c r="EB584">
        <v>150.4</v>
      </c>
      <c r="EC584">
        <v>174.9</v>
      </c>
      <c r="EE584">
        <v>143</v>
      </c>
      <c r="EF584">
        <v>154.30000000000001</v>
      </c>
      <c r="EI584">
        <v>147.9</v>
      </c>
      <c r="EK584">
        <v>148.30000000000001</v>
      </c>
      <c r="EP584">
        <v>153.19999999999999</v>
      </c>
      <c r="EQ584">
        <v>142.9</v>
      </c>
      <c r="ER584">
        <v>143.80000000000001</v>
      </c>
      <c r="ES584">
        <v>145.69999999999999</v>
      </c>
      <c r="ET584">
        <v>144.30000000000001</v>
      </c>
      <c r="EV584">
        <v>133</v>
      </c>
      <c r="EW584">
        <v>175.4</v>
      </c>
      <c r="EY584">
        <v>131.9</v>
      </c>
      <c r="EZ584">
        <v>125.8</v>
      </c>
      <c r="FA584">
        <v>127.7</v>
      </c>
      <c r="FB584">
        <v>133</v>
      </c>
      <c r="FC584">
        <v>118.4</v>
      </c>
      <c r="FE584">
        <v>127.3</v>
      </c>
      <c r="FF584">
        <v>117.4</v>
      </c>
      <c r="FG584">
        <v>126.9</v>
      </c>
      <c r="FH584">
        <v>127</v>
      </c>
      <c r="FI584">
        <v>116</v>
      </c>
      <c r="FJ584">
        <v>124</v>
      </c>
      <c r="FM584">
        <v>126.7</v>
      </c>
      <c r="FO584">
        <v>126.7</v>
      </c>
      <c r="FP584">
        <v>125.5</v>
      </c>
      <c r="FQ584">
        <v>135.19999999999999</v>
      </c>
      <c r="FR584">
        <v>124.5</v>
      </c>
      <c r="FS584">
        <v>118.6</v>
      </c>
      <c r="FT584">
        <v>127.1</v>
      </c>
      <c r="FU584">
        <v>153.69999999999999</v>
      </c>
      <c r="FV584">
        <v>125.6</v>
      </c>
      <c r="FW584">
        <v>161.30000000000001</v>
      </c>
      <c r="FX584">
        <v>139.19999999999999</v>
      </c>
      <c r="FY584">
        <v>136.4</v>
      </c>
      <c r="FZ584">
        <v>99.2</v>
      </c>
      <c r="GA584">
        <v>140.6</v>
      </c>
      <c r="GC584">
        <v>138.80000000000001</v>
      </c>
      <c r="GD584">
        <v>145</v>
      </c>
      <c r="GE584">
        <v>151.6</v>
      </c>
      <c r="GF584">
        <v>156.69999999999999</v>
      </c>
      <c r="GH584">
        <v>100.7</v>
      </c>
      <c r="GI584">
        <v>100.5</v>
      </c>
      <c r="GJ584">
        <v>98.3</v>
      </c>
      <c r="GK584">
        <v>104.4</v>
      </c>
      <c r="GL584">
        <v>102.6</v>
      </c>
      <c r="GN584">
        <v>101.9</v>
      </c>
      <c r="GO584">
        <v>101.5</v>
      </c>
      <c r="GP584">
        <v>153.19999999999999</v>
      </c>
      <c r="GR584">
        <v>232.4</v>
      </c>
      <c r="GU584">
        <v>176.7</v>
      </c>
      <c r="GV584">
        <v>191.2</v>
      </c>
      <c r="GW584">
        <v>153.1</v>
      </c>
      <c r="GZ584">
        <v>218.6</v>
      </c>
      <c r="HA584">
        <v>203.3</v>
      </c>
      <c r="HB584">
        <v>233.2</v>
      </c>
      <c r="HC584">
        <v>222.2</v>
      </c>
      <c r="HD584">
        <v>199.2</v>
      </c>
      <c r="HE584">
        <v>207</v>
      </c>
      <c r="HF584">
        <v>204.6</v>
      </c>
      <c r="HH584">
        <v>144</v>
      </c>
      <c r="HI584">
        <v>23.2</v>
      </c>
      <c r="HL584">
        <v>202.2</v>
      </c>
      <c r="HN584">
        <v>94.4</v>
      </c>
      <c r="HO584">
        <v>95.3</v>
      </c>
      <c r="HQ584">
        <v>199</v>
      </c>
      <c r="IA584">
        <v>123.8</v>
      </c>
      <c r="IE584">
        <v>132.9</v>
      </c>
      <c r="IH584">
        <v>123.6</v>
      </c>
      <c r="IN584">
        <v>179.8</v>
      </c>
      <c r="IQ584">
        <v>154</v>
      </c>
      <c r="IR584">
        <v>166.4</v>
      </c>
      <c r="IS584">
        <v>91.6</v>
      </c>
      <c r="IT584">
        <v>87</v>
      </c>
      <c r="IU584">
        <v>212.4</v>
      </c>
      <c r="IV584">
        <v>251</v>
      </c>
      <c r="IW584">
        <v>261.60000000000002</v>
      </c>
      <c r="IX584">
        <v>24.4</v>
      </c>
      <c r="IY584">
        <v>123.6</v>
      </c>
      <c r="JJ584">
        <v>204.7</v>
      </c>
      <c r="JL584">
        <v>14.1</v>
      </c>
      <c r="JP584">
        <v>140</v>
      </c>
      <c r="JQ584">
        <v>191.9</v>
      </c>
      <c r="JR584">
        <v>203.9</v>
      </c>
      <c r="JT584">
        <v>151.6</v>
      </c>
      <c r="JX584">
        <v>160.4</v>
      </c>
      <c r="JY584">
        <v>157.9</v>
      </c>
      <c r="JZ584">
        <v>152.4</v>
      </c>
      <c r="KA584">
        <v>148.1</v>
      </c>
      <c r="KB584">
        <v>158.6</v>
      </c>
      <c r="KC584">
        <v>159.5</v>
      </c>
      <c r="KD584">
        <v>148</v>
      </c>
      <c r="KE584">
        <v>148.19999999999999</v>
      </c>
      <c r="KF584">
        <v>443.6</v>
      </c>
      <c r="KG584">
        <v>129.19999999999999</v>
      </c>
      <c r="KH584">
        <v>138</v>
      </c>
      <c r="KI584">
        <v>149.6</v>
      </c>
      <c r="KJ584">
        <v>129.5</v>
      </c>
      <c r="KK584">
        <v>128.6</v>
      </c>
      <c r="KL584">
        <v>138.5</v>
      </c>
      <c r="KM584">
        <v>130.30000000000001</v>
      </c>
      <c r="KN584">
        <v>128.9</v>
      </c>
      <c r="KO584">
        <v>132.1</v>
      </c>
      <c r="KP584">
        <v>133.30000000000001</v>
      </c>
      <c r="KQ584">
        <v>162.5</v>
      </c>
      <c r="KR584">
        <v>175.8</v>
      </c>
      <c r="KT584">
        <v>18912333333.333332</v>
      </c>
      <c r="KU584">
        <v>1644536333333.3333</v>
      </c>
      <c r="KV584">
        <v>601299333333.33337</v>
      </c>
      <c r="KW584">
        <v>208971333333.33334</v>
      </c>
      <c r="KX584">
        <v>83879666666.666672</v>
      </c>
      <c r="KY584">
        <v>48727000000</v>
      </c>
      <c r="KZ584">
        <v>23456333333.333332</v>
      </c>
      <c r="LA584">
        <v>11696333333.333334</v>
      </c>
      <c r="LB584">
        <v>48334000000</v>
      </c>
      <c r="LC584">
        <v>27385333333.333332</v>
      </c>
      <c r="LD584">
        <v>8774333333.333334</v>
      </c>
      <c r="LE584">
        <v>7880666666.666667</v>
      </c>
      <c r="LF584">
        <v>4293666666.6666665</v>
      </c>
      <c r="LG584">
        <v>50420000000</v>
      </c>
      <c r="LH584">
        <v>27701333333.333332</v>
      </c>
      <c r="LI584">
        <v>8977666666.666666</v>
      </c>
      <c r="LJ584">
        <v>7441333333.333333</v>
      </c>
      <c r="LK584">
        <v>5362333333.333333</v>
      </c>
      <c r="LL584">
        <v>937333333.33333337</v>
      </c>
      <c r="LM584">
        <v>26337666666.666668</v>
      </c>
      <c r="LN584">
        <v>12541000000</v>
      </c>
      <c r="LO584">
        <v>6973000000</v>
      </c>
      <c r="LP584">
        <v>2242333333.3333335</v>
      </c>
      <c r="LQ584">
        <v>3592000000</v>
      </c>
      <c r="LR584">
        <v>989333333.33333337</v>
      </c>
      <c r="LS584">
        <v>392328000000</v>
      </c>
      <c r="LT584">
        <v>147487000000</v>
      </c>
      <c r="LU584">
        <v>129105666666.66667</v>
      </c>
      <c r="LV584">
        <v>18220666666.666668</v>
      </c>
      <c r="LW584">
        <v>160666666.66666666</v>
      </c>
      <c r="LX584">
        <v>76560000000</v>
      </c>
      <c r="LY584">
        <v>62825666666.666664</v>
      </c>
      <c r="LZ584">
        <v>36067000000</v>
      </c>
      <c r="MA584">
        <v>23786000000</v>
      </c>
      <c r="MB584">
        <v>2972333333.3333335</v>
      </c>
      <c r="MC584">
        <v>13734666666.666666</v>
      </c>
      <c r="MD584">
        <v>45252000000</v>
      </c>
      <c r="ME584">
        <v>40833333333.333336</v>
      </c>
      <c r="MF584">
        <v>4418666666.666667</v>
      </c>
      <c r="MG584">
        <v>123029000000</v>
      </c>
      <c r="MH584">
        <v>28009666666.666668</v>
      </c>
      <c r="MI584">
        <v>22945000000</v>
      </c>
      <c r="MJ584">
        <v>23269333333.333332</v>
      </c>
      <c r="MK584">
        <v>16622333333.333334</v>
      </c>
      <c r="ML584">
        <v>16312000000</v>
      </c>
      <c r="MM584">
        <v>15336333333.333334</v>
      </c>
      <c r="MN584">
        <v>534333333.33333331</v>
      </c>
      <c r="MO584">
        <v>1043237000000</v>
      </c>
      <c r="MP584">
        <v>1009324333333.3334</v>
      </c>
      <c r="MQ584">
        <v>302589000000</v>
      </c>
      <c r="MR584">
        <v>250327000000</v>
      </c>
      <c r="MS584">
        <v>61935666666.666664</v>
      </c>
      <c r="MT584">
        <v>185035666666.66666</v>
      </c>
      <c r="MU584">
        <v>3118666666.6666665</v>
      </c>
      <c r="MV584">
        <v>237333333.33333334</v>
      </c>
      <c r="MW584">
        <v>52262000000</v>
      </c>
      <c r="MX584">
        <v>13042666666.666666</v>
      </c>
      <c r="MY584">
        <v>39219333333.333336</v>
      </c>
      <c r="MZ584">
        <v>28863666666.666668</v>
      </c>
      <c r="NA584">
        <v>10355666666.666666</v>
      </c>
      <c r="NB584">
        <v>238526333333.33334</v>
      </c>
      <c r="NC584">
        <v>111680333333.33333</v>
      </c>
      <c r="ND584">
        <v>59095000000</v>
      </c>
      <c r="NE584">
        <v>15082333333.333334</v>
      </c>
      <c r="NF584">
        <v>37503000000</v>
      </c>
      <c r="NG584">
        <v>126846000000</v>
      </c>
      <c r="NH584">
        <v>105509333333.33333</v>
      </c>
      <c r="NI584">
        <v>21336666666.666668</v>
      </c>
      <c r="NJ584">
        <v>57996333333.333336</v>
      </c>
      <c r="NK584">
        <v>40247666666.666664</v>
      </c>
      <c r="NL584">
        <v>28782333333.333332</v>
      </c>
      <c r="NM584">
        <v>11465666666.666666</v>
      </c>
      <c r="NN584">
        <v>17748666666.666668</v>
      </c>
      <c r="NO584">
        <v>5584000000</v>
      </c>
      <c r="NP584">
        <v>11830666666.666666</v>
      </c>
      <c r="NQ584">
        <v>334000000</v>
      </c>
      <c r="NR584">
        <v>59865000000</v>
      </c>
      <c r="NS584">
        <v>23105333333.333332</v>
      </c>
      <c r="NT584">
        <v>16553000000</v>
      </c>
      <c r="NU584">
        <v>14873333333.333334</v>
      </c>
      <c r="NV584">
        <v>5333333333.333333</v>
      </c>
      <c r="NW584">
        <v>105211000000</v>
      </c>
      <c r="NX584">
        <v>93145000000</v>
      </c>
      <c r="NY584">
        <v>90560666666.666672</v>
      </c>
      <c r="NZ584">
        <v>2584333333.3333335</v>
      </c>
      <c r="OA584">
        <v>12065666666.666666</v>
      </c>
      <c r="OB584">
        <v>114872000000</v>
      </c>
      <c r="OC584">
        <v>63763666666.666664</v>
      </c>
      <c r="OD584">
        <v>36988666666.666664</v>
      </c>
      <c r="OE584">
        <v>26774666666.666668</v>
      </c>
      <c r="OF584">
        <v>51108333333.333336</v>
      </c>
      <c r="OG584">
        <v>18356333333.333332</v>
      </c>
      <c r="OH584">
        <v>881000000</v>
      </c>
      <c r="OI584">
        <v>20487000000</v>
      </c>
      <c r="OJ584">
        <v>11384000000</v>
      </c>
      <c r="OK584">
        <v>130264666666.66667</v>
      </c>
      <c r="OL584">
        <v>31519666666.666668</v>
      </c>
      <c r="OM584">
        <v>27983666666.666668</v>
      </c>
      <c r="ON584">
        <v>3039000000</v>
      </c>
      <c r="OO584">
        <v>497000000</v>
      </c>
      <c r="OP584">
        <v>28281666666.666668</v>
      </c>
      <c r="OQ584">
        <v>17194333333.333332</v>
      </c>
      <c r="OR584">
        <v>6350000000</v>
      </c>
      <c r="OS584">
        <v>4737000000</v>
      </c>
      <c r="OT584">
        <v>27425000000</v>
      </c>
      <c r="OU584">
        <v>19334333333.333332</v>
      </c>
      <c r="OV584">
        <v>11444666666.666666</v>
      </c>
      <c r="OW584">
        <v>-6653000000</v>
      </c>
      <c r="OX584">
        <v>18079000000</v>
      </c>
      <c r="OY584">
        <v>24732333333.333332</v>
      </c>
      <c r="OZ584">
        <v>33912666666.666668</v>
      </c>
      <c r="PA584">
        <v>151966666666.66666</v>
      </c>
      <c r="PB584">
        <v>118054333333.33333</v>
      </c>
    </row>
    <row r="585" spans="1:418" x14ac:dyDescent="0.45">
      <c r="A585" s="71">
        <v>34820</v>
      </c>
      <c r="B585">
        <v>152.1</v>
      </c>
      <c r="C585">
        <v>147.9</v>
      </c>
      <c r="D585">
        <v>165.1</v>
      </c>
      <c r="E585">
        <v>171.8</v>
      </c>
      <c r="F585">
        <v>157.30000000000001</v>
      </c>
      <c r="H585">
        <v>204.5</v>
      </c>
      <c r="I585">
        <v>203.1</v>
      </c>
      <c r="J585">
        <v>170.6</v>
      </c>
      <c r="K585">
        <v>170.6</v>
      </c>
      <c r="L585">
        <v>123.1</v>
      </c>
      <c r="M585">
        <v>111</v>
      </c>
      <c r="N585">
        <v>88.2</v>
      </c>
      <c r="O585">
        <v>84.8</v>
      </c>
      <c r="P585">
        <v>117.8</v>
      </c>
      <c r="Q585">
        <v>118.6</v>
      </c>
      <c r="R585">
        <v>128.5</v>
      </c>
      <c r="S585">
        <v>103.2</v>
      </c>
      <c r="U585">
        <v>195.8</v>
      </c>
      <c r="V585">
        <v>241.6</v>
      </c>
      <c r="W585">
        <v>122.6</v>
      </c>
      <c r="AA585">
        <v>129.6</v>
      </c>
      <c r="AH585">
        <v>116.7</v>
      </c>
      <c r="AL585">
        <v>136.4</v>
      </c>
      <c r="AP585">
        <v>148.69999999999999</v>
      </c>
      <c r="AQ585">
        <v>148.19999999999999</v>
      </c>
      <c r="AR585">
        <v>148.69999999999999</v>
      </c>
      <c r="AS585">
        <v>166.6</v>
      </c>
      <c r="AT585">
        <v>166.8</v>
      </c>
      <c r="AU585">
        <v>139.5</v>
      </c>
      <c r="AV585">
        <v>192.6</v>
      </c>
      <c r="AW585">
        <v>139.6</v>
      </c>
      <c r="AX585">
        <v>166.2</v>
      </c>
      <c r="BC585">
        <v>169.2</v>
      </c>
      <c r="BD585">
        <v>167.1</v>
      </c>
      <c r="BE585">
        <v>185.9</v>
      </c>
      <c r="BF585">
        <v>167.9</v>
      </c>
      <c r="BG585">
        <v>137.9</v>
      </c>
      <c r="BH585">
        <v>139.30000000000001</v>
      </c>
      <c r="BI585">
        <v>134.9</v>
      </c>
      <c r="BJ585">
        <v>134.69999999999999</v>
      </c>
      <c r="BK585">
        <v>116.2</v>
      </c>
      <c r="BM585">
        <v>133</v>
      </c>
      <c r="BO585">
        <v>117.6</v>
      </c>
      <c r="BQ585">
        <v>139.9</v>
      </c>
      <c r="BR585">
        <v>146.5</v>
      </c>
      <c r="BS585">
        <v>141.6</v>
      </c>
      <c r="BZ585">
        <v>138.69999999999999</v>
      </c>
      <c r="CB585">
        <v>172.1</v>
      </c>
      <c r="CE585">
        <v>125.7</v>
      </c>
      <c r="CF585">
        <v>194.3</v>
      </c>
      <c r="CG585">
        <v>116.1</v>
      </c>
      <c r="CH585">
        <v>132.80000000000001</v>
      </c>
      <c r="CJ585">
        <v>131.1</v>
      </c>
      <c r="CL585">
        <v>138.30000000000001</v>
      </c>
      <c r="CM585">
        <v>137.4</v>
      </c>
      <c r="CO585">
        <v>179.9</v>
      </c>
      <c r="CP585">
        <v>209.7</v>
      </c>
      <c r="CQ585">
        <v>216.1</v>
      </c>
      <c r="CR585">
        <v>179.2</v>
      </c>
      <c r="CS585">
        <v>147.30000000000001</v>
      </c>
      <c r="CU585">
        <v>216.1</v>
      </c>
      <c r="CW585">
        <v>203.5</v>
      </c>
      <c r="CX585">
        <v>164.9</v>
      </c>
      <c r="CZ585">
        <v>159</v>
      </c>
      <c r="DA585">
        <v>199.8</v>
      </c>
      <c r="DG585">
        <v>140.19999999999999</v>
      </c>
      <c r="DI585">
        <v>131.5</v>
      </c>
      <c r="DK585">
        <v>118.6</v>
      </c>
      <c r="DQ585">
        <v>140.6</v>
      </c>
      <c r="DR585">
        <v>136.9</v>
      </c>
      <c r="DS585">
        <v>125.9</v>
      </c>
      <c r="DV585">
        <v>137.1</v>
      </c>
      <c r="DX585">
        <v>105.7</v>
      </c>
      <c r="DY585">
        <v>140.19999999999999</v>
      </c>
      <c r="EB585">
        <v>151.1</v>
      </c>
      <c r="EC585">
        <v>174.6</v>
      </c>
      <c r="EE585">
        <v>143</v>
      </c>
      <c r="EF585">
        <v>155.6</v>
      </c>
      <c r="EI585">
        <v>148.19999999999999</v>
      </c>
      <c r="EK585">
        <v>148.6</v>
      </c>
      <c r="EP585">
        <v>153.6</v>
      </c>
      <c r="EQ585">
        <v>143.30000000000001</v>
      </c>
      <c r="ER585">
        <v>144.1</v>
      </c>
      <c r="ES585">
        <v>145.69999999999999</v>
      </c>
      <c r="ET585">
        <v>144.30000000000001</v>
      </c>
      <c r="EV585">
        <v>133.4</v>
      </c>
      <c r="EW585">
        <v>176.1</v>
      </c>
      <c r="EY585">
        <v>131.6</v>
      </c>
      <c r="EZ585">
        <v>126.4</v>
      </c>
      <c r="FA585">
        <v>128.80000000000001</v>
      </c>
      <c r="FB585">
        <v>133.69999999999999</v>
      </c>
      <c r="FC585">
        <v>119.5</v>
      </c>
      <c r="FE585">
        <v>125.5</v>
      </c>
      <c r="FF585">
        <v>116.1</v>
      </c>
      <c r="FG585">
        <v>126.7</v>
      </c>
      <c r="FH585">
        <v>126.6</v>
      </c>
      <c r="FI585">
        <v>114.5</v>
      </c>
      <c r="FJ585">
        <v>127</v>
      </c>
      <c r="FM585">
        <v>127.7</v>
      </c>
      <c r="FO585">
        <v>127.7</v>
      </c>
      <c r="FP585">
        <v>125</v>
      </c>
      <c r="FQ585">
        <v>134.1</v>
      </c>
      <c r="FR585">
        <v>123.2</v>
      </c>
      <c r="FS585">
        <v>118.7</v>
      </c>
      <c r="FT585">
        <v>123.6</v>
      </c>
      <c r="FU585">
        <v>149.4</v>
      </c>
      <c r="FV585">
        <v>125.6</v>
      </c>
      <c r="FW585">
        <v>156.5</v>
      </c>
      <c r="FX585">
        <v>139.69999999999999</v>
      </c>
      <c r="FY585">
        <v>136.80000000000001</v>
      </c>
      <c r="FZ585">
        <v>99.5</v>
      </c>
      <c r="GA585">
        <v>140.9</v>
      </c>
      <c r="GC585">
        <v>139.1</v>
      </c>
      <c r="GD585">
        <v>145.5</v>
      </c>
      <c r="GE585">
        <v>152.30000000000001</v>
      </c>
      <c r="GF585">
        <v>157.69999999999999</v>
      </c>
      <c r="GH585">
        <v>101.7</v>
      </c>
      <c r="GI585">
        <v>101.6</v>
      </c>
      <c r="GJ585">
        <v>99.5</v>
      </c>
      <c r="GK585">
        <v>105.7</v>
      </c>
      <c r="GL585">
        <v>104.4</v>
      </c>
      <c r="GN585">
        <v>102.2</v>
      </c>
      <c r="GO585">
        <v>101.5</v>
      </c>
      <c r="GP585">
        <v>153.80000000000001</v>
      </c>
      <c r="GR585">
        <v>233.1</v>
      </c>
      <c r="GU585">
        <v>176.7</v>
      </c>
      <c r="GV585">
        <v>191.2</v>
      </c>
      <c r="GW585">
        <v>153</v>
      </c>
      <c r="GZ585">
        <v>219.2</v>
      </c>
      <c r="HA585">
        <v>203.4</v>
      </c>
      <c r="HB585">
        <v>233.6</v>
      </c>
      <c r="HC585">
        <v>222.9</v>
      </c>
      <c r="HD585">
        <v>199.9</v>
      </c>
      <c r="HE585">
        <v>207.9</v>
      </c>
      <c r="HF585">
        <v>205.5</v>
      </c>
      <c r="HH585">
        <v>144</v>
      </c>
      <c r="HI585">
        <v>23.3</v>
      </c>
      <c r="HL585">
        <v>202.9</v>
      </c>
      <c r="HN585">
        <v>94.6</v>
      </c>
      <c r="HO585">
        <v>95.9</v>
      </c>
      <c r="HQ585">
        <v>200.2</v>
      </c>
      <c r="IA585">
        <v>123.3</v>
      </c>
      <c r="IE585">
        <v>133.19999999999999</v>
      </c>
      <c r="IH585">
        <v>123.9</v>
      </c>
      <c r="IN585">
        <v>182</v>
      </c>
      <c r="IQ585">
        <v>154.4</v>
      </c>
      <c r="IR585">
        <v>166.6</v>
      </c>
      <c r="IS585">
        <v>91.7</v>
      </c>
      <c r="IT585">
        <v>87.4</v>
      </c>
      <c r="IU585">
        <v>212.9</v>
      </c>
      <c r="IV585">
        <v>252</v>
      </c>
      <c r="IW585">
        <v>262.8</v>
      </c>
      <c r="IX585">
        <v>24.5</v>
      </c>
      <c r="IY585">
        <v>124.1</v>
      </c>
      <c r="JJ585">
        <v>205.7</v>
      </c>
      <c r="JL585">
        <v>14.2</v>
      </c>
      <c r="JP585">
        <v>141.19999999999999</v>
      </c>
      <c r="JQ585">
        <v>192.4</v>
      </c>
      <c r="JR585">
        <v>204.4</v>
      </c>
      <c r="JT585">
        <v>152.19999999999999</v>
      </c>
      <c r="JX585">
        <v>160.69999999999999</v>
      </c>
      <c r="JY585">
        <v>158.30000000000001</v>
      </c>
      <c r="JZ585">
        <v>152.80000000000001</v>
      </c>
      <c r="KA585">
        <v>148.30000000000001</v>
      </c>
      <c r="KB585">
        <v>158.9</v>
      </c>
      <c r="KC585">
        <v>159.69999999999999</v>
      </c>
      <c r="KD585">
        <v>148.30000000000001</v>
      </c>
      <c r="KE585">
        <v>148.4</v>
      </c>
      <c r="KF585">
        <v>443.6</v>
      </c>
      <c r="KG585">
        <v>128.80000000000001</v>
      </c>
      <c r="KH585">
        <v>138</v>
      </c>
      <c r="KI585">
        <v>149.5</v>
      </c>
      <c r="KJ585">
        <v>129.9</v>
      </c>
      <c r="KK585">
        <v>128.9</v>
      </c>
      <c r="KL585">
        <v>138.6</v>
      </c>
      <c r="KM585">
        <v>131</v>
      </c>
      <c r="KN585">
        <v>129.6</v>
      </c>
      <c r="KO585">
        <v>133.30000000000001</v>
      </c>
      <c r="KP585">
        <v>134.30000000000001</v>
      </c>
      <c r="KQ585">
        <v>162.9</v>
      </c>
      <c r="KR585">
        <v>176.2</v>
      </c>
      <c r="KT585">
        <v>18912333333.333332</v>
      </c>
      <c r="KU585">
        <v>1644536333333.3333</v>
      </c>
      <c r="KV585">
        <v>601299333333.33337</v>
      </c>
      <c r="KW585">
        <v>208971333333.33334</v>
      </c>
      <c r="KX585">
        <v>83879666666.666672</v>
      </c>
      <c r="KY585">
        <v>48727000000</v>
      </c>
      <c r="KZ585">
        <v>23456333333.333332</v>
      </c>
      <c r="LA585">
        <v>11696333333.333334</v>
      </c>
      <c r="LB585">
        <v>48334000000</v>
      </c>
      <c r="LC585">
        <v>27385333333.333332</v>
      </c>
      <c r="LD585">
        <v>8774333333.333334</v>
      </c>
      <c r="LE585">
        <v>7880666666.666667</v>
      </c>
      <c r="LF585">
        <v>4293666666.6666665</v>
      </c>
      <c r="LG585">
        <v>50420000000</v>
      </c>
      <c r="LH585">
        <v>27701333333.333332</v>
      </c>
      <c r="LI585">
        <v>8977666666.666666</v>
      </c>
      <c r="LJ585">
        <v>7441333333.333333</v>
      </c>
      <c r="LK585">
        <v>5362333333.333333</v>
      </c>
      <c r="LL585">
        <v>937333333.33333337</v>
      </c>
      <c r="LM585">
        <v>26337666666.666668</v>
      </c>
      <c r="LN585">
        <v>12541000000</v>
      </c>
      <c r="LO585">
        <v>6973000000</v>
      </c>
      <c r="LP585">
        <v>2242333333.3333335</v>
      </c>
      <c r="LQ585">
        <v>3592000000</v>
      </c>
      <c r="LR585">
        <v>989333333.33333337</v>
      </c>
      <c r="LS585">
        <v>392328000000</v>
      </c>
      <c r="LT585">
        <v>147487000000</v>
      </c>
      <c r="LU585">
        <v>129105666666.66667</v>
      </c>
      <c r="LV585">
        <v>18220666666.666668</v>
      </c>
      <c r="LW585">
        <v>160666666.66666666</v>
      </c>
      <c r="LX585">
        <v>76560000000</v>
      </c>
      <c r="LY585">
        <v>62825666666.666664</v>
      </c>
      <c r="LZ585">
        <v>36067000000</v>
      </c>
      <c r="MA585">
        <v>23786000000</v>
      </c>
      <c r="MB585">
        <v>2972333333.3333335</v>
      </c>
      <c r="MC585">
        <v>13734666666.666666</v>
      </c>
      <c r="MD585">
        <v>45252000000</v>
      </c>
      <c r="ME585">
        <v>40833333333.333336</v>
      </c>
      <c r="MF585">
        <v>4418666666.666667</v>
      </c>
      <c r="MG585">
        <v>123029000000</v>
      </c>
      <c r="MH585">
        <v>28009666666.666668</v>
      </c>
      <c r="MI585">
        <v>22945000000</v>
      </c>
      <c r="MJ585">
        <v>23269333333.333332</v>
      </c>
      <c r="MK585">
        <v>16622333333.333334</v>
      </c>
      <c r="ML585">
        <v>16312000000</v>
      </c>
      <c r="MM585">
        <v>15336333333.333334</v>
      </c>
      <c r="MN585">
        <v>534333333.33333331</v>
      </c>
      <c r="MO585">
        <v>1043237000000</v>
      </c>
      <c r="MP585">
        <v>1009324333333.3334</v>
      </c>
      <c r="MQ585">
        <v>302589000000</v>
      </c>
      <c r="MR585">
        <v>250327000000</v>
      </c>
      <c r="MS585">
        <v>61935666666.666664</v>
      </c>
      <c r="MT585">
        <v>185035666666.66666</v>
      </c>
      <c r="MU585">
        <v>3118666666.6666665</v>
      </c>
      <c r="MV585">
        <v>237333333.33333334</v>
      </c>
      <c r="MW585">
        <v>52262000000</v>
      </c>
      <c r="MX585">
        <v>13042666666.666666</v>
      </c>
      <c r="MY585">
        <v>39219333333.333336</v>
      </c>
      <c r="MZ585">
        <v>28863666666.666668</v>
      </c>
      <c r="NA585">
        <v>10355666666.666666</v>
      </c>
      <c r="NB585">
        <v>238526333333.33334</v>
      </c>
      <c r="NC585">
        <v>111680333333.33333</v>
      </c>
      <c r="ND585">
        <v>59095000000</v>
      </c>
      <c r="NE585">
        <v>15082333333.333334</v>
      </c>
      <c r="NF585">
        <v>37503000000</v>
      </c>
      <c r="NG585">
        <v>126846000000</v>
      </c>
      <c r="NH585">
        <v>105509333333.33333</v>
      </c>
      <c r="NI585">
        <v>21336666666.666668</v>
      </c>
      <c r="NJ585">
        <v>57996333333.333336</v>
      </c>
      <c r="NK585">
        <v>40247666666.666664</v>
      </c>
      <c r="NL585">
        <v>28782333333.333332</v>
      </c>
      <c r="NM585">
        <v>11465666666.666666</v>
      </c>
      <c r="NN585">
        <v>17748666666.666668</v>
      </c>
      <c r="NO585">
        <v>5584000000</v>
      </c>
      <c r="NP585">
        <v>11830666666.666666</v>
      </c>
      <c r="NQ585">
        <v>334000000</v>
      </c>
      <c r="NR585">
        <v>59865000000</v>
      </c>
      <c r="NS585">
        <v>23105333333.333332</v>
      </c>
      <c r="NT585">
        <v>16553000000</v>
      </c>
      <c r="NU585">
        <v>14873333333.333334</v>
      </c>
      <c r="NV585">
        <v>5333333333.333333</v>
      </c>
      <c r="NW585">
        <v>105211000000</v>
      </c>
      <c r="NX585">
        <v>93145000000</v>
      </c>
      <c r="NY585">
        <v>90560666666.666672</v>
      </c>
      <c r="NZ585">
        <v>2584333333.3333335</v>
      </c>
      <c r="OA585">
        <v>12065666666.666666</v>
      </c>
      <c r="OB585">
        <v>114872000000</v>
      </c>
      <c r="OC585">
        <v>63763666666.666664</v>
      </c>
      <c r="OD585">
        <v>36988666666.666664</v>
      </c>
      <c r="OE585">
        <v>26774666666.666668</v>
      </c>
      <c r="OF585">
        <v>51108333333.333336</v>
      </c>
      <c r="OG585">
        <v>18356333333.333332</v>
      </c>
      <c r="OH585">
        <v>881000000</v>
      </c>
      <c r="OI585">
        <v>20487000000</v>
      </c>
      <c r="OJ585">
        <v>11384000000</v>
      </c>
      <c r="OK585">
        <v>130264666666.66667</v>
      </c>
      <c r="OL585">
        <v>31519666666.666668</v>
      </c>
      <c r="OM585">
        <v>27983666666.666668</v>
      </c>
      <c r="ON585">
        <v>3039000000</v>
      </c>
      <c r="OO585">
        <v>497000000</v>
      </c>
      <c r="OP585">
        <v>28281666666.666668</v>
      </c>
      <c r="OQ585">
        <v>17194333333.333332</v>
      </c>
      <c r="OR585">
        <v>6350000000</v>
      </c>
      <c r="OS585">
        <v>4737000000</v>
      </c>
      <c r="OT585">
        <v>27425000000</v>
      </c>
      <c r="OU585">
        <v>19334333333.333332</v>
      </c>
      <c r="OV585">
        <v>11444666666.666666</v>
      </c>
      <c r="OW585">
        <v>-6653000000</v>
      </c>
      <c r="OX585">
        <v>18079000000</v>
      </c>
      <c r="OY585">
        <v>24732333333.333332</v>
      </c>
      <c r="OZ585">
        <v>33912666666.666668</v>
      </c>
      <c r="PA585">
        <v>151966666666.66666</v>
      </c>
      <c r="PB585">
        <v>118054333333.33333</v>
      </c>
    </row>
    <row r="586" spans="1:418" x14ac:dyDescent="0.45">
      <c r="A586" s="71">
        <v>34851</v>
      </c>
      <c r="B586">
        <v>152.4</v>
      </c>
      <c r="C586">
        <v>148.19999999999999</v>
      </c>
      <c r="D586">
        <v>165.5</v>
      </c>
      <c r="E586">
        <v>172.2</v>
      </c>
      <c r="F586">
        <v>157.6</v>
      </c>
      <c r="H586">
        <v>205.1</v>
      </c>
      <c r="I586">
        <v>203.4</v>
      </c>
      <c r="J586">
        <v>171.1</v>
      </c>
      <c r="K586">
        <v>171.1</v>
      </c>
      <c r="L586">
        <v>123.4</v>
      </c>
      <c r="M586">
        <v>111.3</v>
      </c>
      <c r="N586">
        <v>88.9</v>
      </c>
      <c r="O586">
        <v>85.8</v>
      </c>
      <c r="P586">
        <v>118.2</v>
      </c>
      <c r="Q586">
        <v>118.8</v>
      </c>
      <c r="R586">
        <v>129.30000000000001</v>
      </c>
      <c r="S586">
        <v>102.3</v>
      </c>
      <c r="U586">
        <v>196.3</v>
      </c>
      <c r="V586">
        <v>241.7</v>
      </c>
      <c r="W586">
        <v>122.4</v>
      </c>
      <c r="AA586">
        <v>130</v>
      </c>
      <c r="AH586">
        <v>116.4</v>
      </c>
      <c r="AL586">
        <v>136.4</v>
      </c>
      <c r="AP586">
        <v>148.80000000000001</v>
      </c>
      <c r="AQ586">
        <v>148.30000000000001</v>
      </c>
      <c r="AR586">
        <v>148.69999999999999</v>
      </c>
      <c r="AS586">
        <v>167</v>
      </c>
      <c r="AT586">
        <v>166.7</v>
      </c>
      <c r="AU586">
        <v>139.9</v>
      </c>
      <c r="AV586">
        <v>192.1</v>
      </c>
      <c r="AW586">
        <v>140.19999999999999</v>
      </c>
      <c r="AX586">
        <v>166.9</v>
      </c>
      <c r="BC586">
        <v>169.6</v>
      </c>
      <c r="BD586">
        <v>168.7</v>
      </c>
      <c r="BE586">
        <v>187.1</v>
      </c>
      <c r="BF586">
        <v>171.5</v>
      </c>
      <c r="BG586">
        <v>137.80000000000001</v>
      </c>
      <c r="BH586">
        <v>139.1</v>
      </c>
      <c r="BI586">
        <v>134.4</v>
      </c>
      <c r="BJ586">
        <v>134.5</v>
      </c>
      <c r="BK586">
        <v>114.9</v>
      </c>
      <c r="BM586">
        <v>132.30000000000001</v>
      </c>
      <c r="BO586">
        <v>115.8</v>
      </c>
      <c r="BQ586">
        <v>138.6</v>
      </c>
      <c r="BR586">
        <v>145</v>
      </c>
      <c r="BS586">
        <v>139.6</v>
      </c>
      <c r="BZ586">
        <v>141.69999999999999</v>
      </c>
      <c r="CB586">
        <v>172.5</v>
      </c>
      <c r="CE586">
        <v>125.7</v>
      </c>
      <c r="CF586">
        <v>194.7</v>
      </c>
      <c r="CG586">
        <v>115.9</v>
      </c>
      <c r="CH586">
        <v>132.19999999999999</v>
      </c>
      <c r="CJ586">
        <v>130.6</v>
      </c>
      <c r="CL586">
        <v>136.9</v>
      </c>
      <c r="CM586">
        <v>137.4</v>
      </c>
      <c r="CO586">
        <v>180.3</v>
      </c>
      <c r="CP586">
        <v>210.2</v>
      </c>
      <c r="CQ586">
        <v>222.9</v>
      </c>
      <c r="CR586">
        <v>181.7</v>
      </c>
      <c r="CS586">
        <v>153.6</v>
      </c>
      <c r="CU586">
        <v>221.8</v>
      </c>
      <c r="CW586">
        <v>197.5</v>
      </c>
      <c r="CX586">
        <v>175.3</v>
      </c>
      <c r="CZ586">
        <v>178.2</v>
      </c>
      <c r="DA586">
        <v>203.3</v>
      </c>
      <c r="DG586">
        <v>140.5</v>
      </c>
      <c r="DI586">
        <v>131.6</v>
      </c>
      <c r="DK586">
        <v>119.7</v>
      </c>
      <c r="DQ586">
        <v>140.6</v>
      </c>
      <c r="DR586">
        <v>137.19999999999999</v>
      </c>
      <c r="DS586">
        <v>126.8</v>
      </c>
      <c r="DV586">
        <v>136.30000000000001</v>
      </c>
      <c r="DX586">
        <v>105.7</v>
      </c>
      <c r="DY586">
        <v>140.9</v>
      </c>
      <c r="EB586">
        <v>151.1</v>
      </c>
      <c r="EC586">
        <v>174</v>
      </c>
      <c r="EE586">
        <v>142.6</v>
      </c>
      <c r="EF586">
        <v>156.1</v>
      </c>
      <c r="EI586">
        <v>148.6</v>
      </c>
      <c r="EK586">
        <v>148.80000000000001</v>
      </c>
      <c r="EP586">
        <v>153.80000000000001</v>
      </c>
      <c r="EQ586">
        <v>142.9</v>
      </c>
      <c r="ER586">
        <v>143.80000000000001</v>
      </c>
      <c r="ES586">
        <v>145.6</v>
      </c>
      <c r="ET586">
        <v>144.6</v>
      </c>
      <c r="EV586">
        <v>133.5</v>
      </c>
      <c r="EW586">
        <v>176.5</v>
      </c>
      <c r="EY586">
        <v>131.30000000000001</v>
      </c>
      <c r="EZ586">
        <v>126.2</v>
      </c>
      <c r="FA586">
        <v>128.4</v>
      </c>
      <c r="FB586">
        <v>131.80000000000001</v>
      </c>
      <c r="FC586">
        <v>119.2</v>
      </c>
      <c r="FE586">
        <v>126.9</v>
      </c>
      <c r="FF586">
        <v>116.9</v>
      </c>
      <c r="FG586">
        <v>125.9</v>
      </c>
      <c r="FH586">
        <v>125.7</v>
      </c>
      <c r="FI586">
        <v>116.4</v>
      </c>
      <c r="FJ586">
        <v>123.4</v>
      </c>
      <c r="FM586">
        <v>126.8</v>
      </c>
      <c r="FO586">
        <v>126.8</v>
      </c>
      <c r="FP586">
        <v>124.7</v>
      </c>
      <c r="FQ586">
        <v>135</v>
      </c>
      <c r="FR586">
        <v>121.9</v>
      </c>
      <c r="FS586">
        <v>118</v>
      </c>
      <c r="FT586">
        <v>121.6</v>
      </c>
      <c r="FU586">
        <v>154</v>
      </c>
      <c r="FV586">
        <v>127</v>
      </c>
      <c r="FW586">
        <v>161.6</v>
      </c>
      <c r="FX586">
        <v>140.6</v>
      </c>
      <c r="FY586">
        <v>137.30000000000001</v>
      </c>
      <c r="FZ586">
        <v>99.7</v>
      </c>
      <c r="GA586">
        <v>141.1</v>
      </c>
      <c r="GC586">
        <v>139.19999999999999</v>
      </c>
      <c r="GD586">
        <v>145.9</v>
      </c>
      <c r="GE586">
        <v>153.1</v>
      </c>
      <c r="GF586">
        <v>158.30000000000001</v>
      </c>
      <c r="GH586">
        <v>103.4</v>
      </c>
      <c r="GI586">
        <v>103.6</v>
      </c>
      <c r="GJ586">
        <v>101.5</v>
      </c>
      <c r="GK586">
        <v>108.1</v>
      </c>
      <c r="GL586">
        <v>105.8</v>
      </c>
      <c r="GN586">
        <v>102.3</v>
      </c>
      <c r="GO586">
        <v>101.4</v>
      </c>
      <c r="GP586">
        <v>153.6</v>
      </c>
      <c r="GR586">
        <v>234</v>
      </c>
      <c r="GU586">
        <v>182.5</v>
      </c>
      <c r="GV586">
        <v>200.4</v>
      </c>
      <c r="GW586">
        <v>152.80000000000001</v>
      </c>
      <c r="GZ586">
        <v>219.9</v>
      </c>
      <c r="HA586">
        <v>203.7</v>
      </c>
      <c r="HB586">
        <v>234.1</v>
      </c>
      <c r="HC586">
        <v>223.7</v>
      </c>
      <c r="HD586">
        <v>200.6</v>
      </c>
      <c r="HE586">
        <v>208.4</v>
      </c>
      <c r="HF586">
        <v>206.5</v>
      </c>
      <c r="HH586">
        <v>144.30000000000001</v>
      </c>
      <c r="HI586">
        <v>23.3</v>
      </c>
      <c r="HL586">
        <v>203.1</v>
      </c>
      <c r="HN586">
        <v>94.3</v>
      </c>
      <c r="HO586">
        <v>95</v>
      </c>
      <c r="HQ586">
        <v>200.1</v>
      </c>
      <c r="IA586">
        <v>123.3</v>
      </c>
      <c r="IE586">
        <v>133.4</v>
      </c>
      <c r="IH586">
        <v>123.3</v>
      </c>
      <c r="IN586">
        <v>182.5</v>
      </c>
      <c r="IQ586">
        <v>154.80000000000001</v>
      </c>
      <c r="IR586">
        <v>166.8</v>
      </c>
      <c r="IS586">
        <v>92.1</v>
      </c>
      <c r="IT586">
        <v>87.7</v>
      </c>
      <c r="IU586">
        <v>213.7</v>
      </c>
      <c r="IV586">
        <v>253</v>
      </c>
      <c r="IW586">
        <v>263.89999999999998</v>
      </c>
      <c r="IX586">
        <v>24.6</v>
      </c>
      <c r="IY586">
        <v>124.1</v>
      </c>
      <c r="JJ586">
        <v>206.4</v>
      </c>
      <c r="JL586">
        <v>14.3</v>
      </c>
      <c r="JP586">
        <v>142.6</v>
      </c>
      <c r="JQ586">
        <v>192.5</v>
      </c>
      <c r="JR586">
        <v>204.6</v>
      </c>
      <c r="JT586">
        <v>153.1</v>
      </c>
      <c r="JX586">
        <v>161.1</v>
      </c>
      <c r="JY586">
        <v>158.5</v>
      </c>
      <c r="JZ586">
        <v>153.19999999999999</v>
      </c>
      <c r="KA586">
        <v>148.69999999999999</v>
      </c>
      <c r="KB586">
        <v>159.19999999999999</v>
      </c>
      <c r="KC586">
        <v>160</v>
      </c>
      <c r="KD586">
        <v>148.6</v>
      </c>
      <c r="KE586">
        <v>148.69999999999999</v>
      </c>
      <c r="KF586">
        <v>443.6</v>
      </c>
      <c r="KG586">
        <v>128.6</v>
      </c>
      <c r="KH586">
        <v>139.19999999999999</v>
      </c>
      <c r="KI586">
        <v>149.30000000000001</v>
      </c>
      <c r="KJ586">
        <v>130.19999999999999</v>
      </c>
      <c r="KK586">
        <v>129.19999999999999</v>
      </c>
      <c r="KL586">
        <v>138.69999999999999</v>
      </c>
      <c r="KM586">
        <v>131.30000000000001</v>
      </c>
      <c r="KN586">
        <v>130</v>
      </c>
      <c r="KO586">
        <v>134.1</v>
      </c>
      <c r="KP586">
        <v>135.1</v>
      </c>
      <c r="KQ586">
        <v>163.4</v>
      </c>
      <c r="KR586">
        <v>176.7</v>
      </c>
      <c r="KT586">
        <v>18912333333.333332</v>
      </c>
      <c r="KU586">
        <v>1644536333333.3333</v>
      </c>
      <c r="KV586">
        <v>601299333333.33337</v>
      </c>
      <c r="KW586">
        <v>208971333333.33334</v>
      </c>
      <c r="KX586">
        <v>83879666666.666672</v>
      </c>
      <c r="KY586">
        <v>48727000000</v>
      </c>
      <c r="KZ586">
        <v>23456333333.333332</v>
      </c>
      <c r="LA586">
        <v>11696333333.333334</v>
      </c>
      <c r="LB586">
        <v>48334000000</v>
      </c>
      <c r="LC586">
        <v>27385333333.333332</v>
      </c>
      <c r="LD586">
        <v>8774333333.333334</v>
      </c>
      <c r="LE586">
        <v>7880666666.666667</v>
      </c>
      <c r="LF586">
        <v>4293666666.6666665</v>
      </c>
      <c r="LG586">
        <v>50420000000</v>
      </c>
      <c r="LH586">
        <v>27701333333.333332</v>
      </c>
      <c r="LI586">
        <v>8977666666.666666</v>
      </c>
      <c r="LJ586">
        <v>7441333333.333333</v>
      </c>
      <c r="LK586">
        <v>5362333333.333333</v>
      </c>
      <c r="LL586">
        <v>937333333.33333337</v>
      </c>
      <c r="LM586">
        <v>26337666666.666668</v>
      </c>
      <c r="LN586">
        <v>12541000000</v>
      </c>
      <c r="LO586">
        <v>6973000000</v>
      </c>
      <c r="LP586">
        <v>2242333333.3333335</v>
      </c>
      <c r="LQ586">
        <v>3592000000</v>
      </c>
      <c r="LR586">
        <v>989333333.33333337</v>
      </c>
      <c r="LS586">
        <v>392328000000</v>
      </c>
      <c r="LT586">
        <v>147487000000</v>
      </c>
      <c r="LU586">
        <v>129105666666.66667</v>
      </c>
      <c r="LV586">
        <v>18220666666.666668</v>
      </c>
      <c r="LW586">
        <v>160666666.66666666</v>
      </c>
      <c r="LX586">
        <v>76560000000</v>
      </c>
      <c r="LY586">
        <v>62825666666.666664</v>
      </c>
      <c r="LZ586">
        <v>36067000000</v>
      </c>
      <c r="MA586">
        <v>23786000000</v>
      </c>
      <c r="MB586">
        <v>2972333333.3333335</v>
      </c>
      <c r="MC586">
        <v>13734666666.666666</v>
      </c>
      <c r="MD586">
        <v>45252000000</v>
      </c>
      <c r="ME586">
        <v>40833333333.333336</v>
      </c>
      <c r="MF586">
        <v>4418666666.666667</v>
      </c>
      <c r="MG586">
        <v>123029000000</v>
      </c>
      <c r="MH586">
        <v>28009666666.666668</v>
      </c>
      <c r="MI586">
        <v>22945000000</v>
      </c>
      <c r="MJ586">
        <v>23269333333.333332</v>
      </c>
      <c r="MK586">
        <v>16622333333.333334</v>
      </c>
      <c r="ML586">
        <v>16312000000</v>
      </c>
      <c r="MM586">
        <v>15336333333.333334</v>
      </c>
      <c r="MN586">
        <v>534333333.33333331</v>
      </c>
      <c r="MO586">
        <v>1043237000000</v>
      </c>
      <c r="MP586">
        <v>1009324333333.3334</v>
      </c>
      <c r="MQ586">
        <v>302589000000</v>
      </c>
      <c r="MR586">
        <v>250327000000</v>
      </c>
      <c r="MS586">
        <v>61935666666.666664</v>
      </c>
      <c r="MT586">
        <v>185035666666.66666</v>
      </c>
      <c r="MU586">
        <v>3118666666.6666665</v>
      </c>
      <c r="MV586">
        <v>237333333.33333334</v>
      </c>
      <c r="MW586">
        <v>52262000000</v>
      </c>
      <c r="MX586">
        <v>13042666666.666666</v>
      </c>
      <c r="MY586">
        <v>39219333333.333336</v>
      </c>
      <c r="MZ586">
        <v>28863666666.666668</v>
      </c>
      <c r="NA586">
        <v>10355666666.666666</v>
      </c>
      <c r="NB586">
        <v>238526333333.33334</v>
      </c>
      <c r="NC586">
        <v>111680333333.33333</v>
      </c>
      <c r="ND586">
        <v>59095000000</v>
      </c>
      <c r="NE586">
        <v>15082333333.333334</v>
      </c>
      <c r="NF586">
        <v>37503000000</v>
      </c>
      <c r="NG586">
        <v>126846000000</v>
      </c>
      <c r="NH586">
        <v>105509333333.33333</v>
      </c>
      <c r="NI586">
        <v>21336666666.666668</v>
      </c>
      <c r="NJ586">
        <v>57996333333.333336</v>
      </c>
      <c r="NK586">
        <v>40247666666.666664</v>
      </c>
      <c r="NL586">
        <v>28782333333.333332</v>
      </c>
      <c r="NM586">
        <v>11465666666.666666</v>
      </c>
      <c r="NN586">
        <v>17748666666.666668</v>
      </c>
      <c r="NO586">
        <v>5584000000</v>
      </c>
      <c r="NP586">
        <v>11830666666.666666</v>
      </c>
      <c r="NQ586">
        <v>334000000</v>
      </c>
      <c r="NR586">
        <v>59865000000</v>
      </c>
      <c r="NS586">
        <v>23105333333.333332</v>
      </c>
      <c r="NT586">
        <v>16553000000</v>
      </c>
      <c r="NU586">
        <v>14873333333.333334</v>
      </c>
      <c r="NV586">
        <v>5333333333.333333</v>
      </c>
      <c r="NW586">
        <v>105211000000</v>
      </c>
      <c r="NX586">
        <v>93145000000</v>
      </c>
      <c r="NY586">
        <v>90560666666.666672</v>
      </c>
      <c r="NZ586">
        <v>2584333333.3333335</v>
      </c>
      <c r="OA586">
        <v>12065666666.666666</v>
      </c>
      <c r="OB586">
        <v>114872000000</v>
      </c>
      <c r="OC586">
        <v>63763666666.666664</v>
      </c>
      <c r="OD586">
        <v>36988666666.666664</v>
      </c>
      <c r="OE586">
        <v>26774666666.666668</v>
      </c>
      <c r="OF586">
        <v>51108333333.333336</v>
      </c>
      <c r="OG586">
        <v>18356333333.333332</v>
      </c>
      <c r="OH586">
        <v>881000000</v>
      </c>
      <c r="OI586">
        <v>20487000000</v>
      </c>
      <c r="OJ586">
        <v>11384000000</v>
      </c>
      <c r="OK586">
        <v>130264666666.66667</v>
      </c>
      <c r="OL586">
        <v>31519666666.666668</v>
      </c>
      <c r="OM586">
        <v>27983666666.666668</v>
      </c>
      <c r="ON586">
        <v>3039000000</v>
      </c>
      <c r="OO586">
        <v>497000000</v>
      </c>
      <c r="OP586">
        <v>28281666666.666668</v>
      </c>
      <c r="OQ586">
        <v>17194333333.333332</v>
      </c>
      <c r="OR586">
        <v>6350000000</v>
      </c>
      <c r="OS586">
        <v>4737000000</v>
      </c>
      <c r="OT586">
        <v>27425000000</v>
      </c>
      <c r="OU586">
        <v>19334333333.333332</v>
      </c>
      <c r="OV586">
        <v>11444666666.666666</v>
      </c>
      <c r="OW586">
        <v>-6653000000</v>
      </c>
      <c r="OX586">
        <v>18079000000</v>
      </c>
      <c r="OY586">
        <v>24732333333.333332</v>
      </c>
      <c r="OZ586">
        <v>33912666666.666668</v>
      </c>
      <c r="PA586">
        <v>151966666666.66666</v>
      </c>
      <c r="PB586">
        <v>118054333333.33333</v>
      </c>
    </row>
    <row r="587" spans="1:418" x14ac:dyDescent="0.45">
      <c r="A587" s="71">
        <v>34881</v>
      </c>
      <c r="B587">
        <v>152.6</v>
      </c>
      <c r="C587">
        <v>148.6</v>
      </c>
      <c r="D587">
        <v>166</v>
      </c>
      <c r="E587">
        <v>172.8</v>
      </c>
      <c r="F587">
        <v>158</v>
      </c>
      <c r="H587">
        <v>205.7</v>
      </c>
      <c r="I587">
        <v>204.9</v>
      </c>
      <c r="J587">
        <v>171.5</v>
      </c>
      <c r="K587">
        <v>171.5</v>
      </c>
      <c r="L587">
        <v>123.5</v>
      </c>
      <c r="M587">
        <v>111.3</v>
      </c>
      <c r="N587">
        <v>89.3</v>
      </c>
      <c r="O587">
        <v>86</v>
      </c>
      <c r="P587">
        <v>119</v>
      </c>
      <c r="Q587">
        <v>118.8</v>
      </c>
      <c r="R587">
        <v>129.19999999999999</v>
      </c>
      <c r="S587">
        <v>102.5</v>
      </c>
      <c r="U587">
        <v>196.7</v>
      </c>
      <c r="V587">
        <v>241.6</v>
      </c>
      <c r="W587">
        <v>122.9</v>
      </c>
      <c r="AA587">
        <v>131.19999999999999</v>
      </c>
      <c r="AH587">
        <v>117</v>
      </c>
      <c r="AL587">
        <v>137.4</v>
      </c>
      <c r="AP587">
        <v>149</v>
      </c>
      <c r="AQ587">
        <v>148.5</v>
      </c>
      <c r="AR587">
        <v>148.80000000000001</v>
      </c>
      <c r="AS587">
        <v>167.7</v>
      </c>
      <c r="AT587">
        <v>167</v>
      </c>
      <c r="AU587">
        <v>139.5</v>
      </c>
      <c r="AV587">
        <v>192.9</v>
      </c>
      <c r="AW587">
        <v>139.19999999999999</v>
      </c>
      <c r="AX587">
        <v>167.6</v>
      </c>
      <c r="BC587">
        <v>170.5</v>
      </c>
      <c r="BD587">
        <v>169.9</v>
      </c>
      <c r="BE587">
        <v>188.7</v>
      </c>
      <c r="BF587">
        <v>172</v>
      </c>
      <c r="BG587">
        <v>138.19999999999999</v>
      </c>
      <c r="BH587">
        <v>139.30000000000001</v>
      </c>
      <c r="BI587">
        <v>134.69999999999999</v>
      </c>
      <c r="BJ587">
        <v>134.69999999999999</v>
      </c>
      <c r="BK587">
        <v>112.9</v>
      </c>
      <c r="BM587">
        <v>133.1</v>
      </c>
      <c r="BO587">
        <v>115.5</v>
      </c>
      <c r="BQ587">
        <v>137.5</v>
      </c>
      <c r="BR587">
        <v>143.1</v>
      </c>
      <c r="BS587">
        <v>142.80000000000001</v>
      </c>
      <c r="BZ587">
        <v>142.69999999999999</v>
      </c>
      <c r="CB587">
        <v>172.3</v>
      </c>
      <c r="CE587">
        <v>125.6</v>
      </c>
      <c r="CF587">
        <v>192.3</v>
      </c>
      <c r="CG587">
        <v>120.1</v>
      </c>
      <c r="CH587">
        <v>132.9</v>
      </c>
      <c r="CJ587">
        <v>130.69999999999999</v>
      </c>
      <c r="CL587">
        <v>139.1</v>
      </c>
      <c r="CM587">
        <v>136.6</v>
      </c>
      <c r="CO587">
        <v>179</v>
      </c>
      <c r="CP587">
        <v>208</v>
      </c>
      <c r="CQ587">
        <v>222.2</v>
      </c>
      <c r="CR587">
        <v>182.9</v>
      </c>
      <c r="CS587">
        <v>161.69999999999999</v>
      </c>
      <c r="CU587">
        <v>224.3</v>
      </c>
      <c r="CW587">
        <v>193.9</v>
      </c>
      <c r="CX587">
        <v>185</v>
      </c>
      <c r="CZ587">
        <v>200.7</v>
      </c>
      <c r="DA587">
        <v>192.2</v>
      </c>
      <c r="DG587">
        <v>141.4</v>
      </c>
      <c r="DI587">
        <v>131.5</v>
      </c>
      <c r="DK587">
        <v>119.8</v>
      </c>
      <c r="DQ587">
        <v>140.9</v>
      </c>
      <c r="DR587">
        <v>137.9</v>
      </c>
      <c r="DS587">
        <v>127.3</v>
      </c>
      <c r="DV587">
        <v>137.6</v>
      </c>
      <c r="DX587">
        <v>105.7</v>
      </c>
      <c r="DY587">
        <v>141.9</v>
      </c>
      <c r="EB587">
        <v>151.30000000000001</v>
      </c>
      <c r="EC587">
        <v>174.3</v>
      </c>
      <c r="EE587">
        <v>142</v>
      </c>
      <c r="EF587">
        <v>156.6</v>
      </c>
      <c r="EI587">
        <v>149.30000000000001</v>
      </c>
      <c r="EK587">
        <v>149.1</v>
      </c>
      <c r="EP587">
        <v>153.9</v>
      </c>
      <c r="EQ587">
        <v>142.69999999999999</v>
      </c>
      <c r="ER587">
        <v>143.5</v>
      </c>
      <c r="ES587">
        <v>145.69999999999999</v>
      </c>
      <c r="ET587">
        <v>144.80000000000001</v>
      </c>
      <c r="EV587">
        <v>133</v>
      </c>
      <c r="EW587">
        <v>177.1</v>
      </c>
      <c r="EY587">
        <v>131.4</v>
      </c>
      <c r="EZ587">
        <v>125.7</v>
      </c>
      <c r="FA587">
        <v>127.8</v>
      </c>
      <c r="FB587">
        <v>131.9</v>
      </c>
      <c r="FC587">
        <v>118.7</v>
      </c>
      <c r="FE587">
        <v>127</v>
      </c>
      <c r="FF587">
        <v>116.7</v>
      </c>
      <c r="FG587">
        <v>126.5</v>
      </c>
      <c r="FH587">
        <v>126.5</v>
      </c>
      <c r="FI587">
        <v>117.7</v>
      </c>
      <c r="FJ587">
        <v>119.7</v>
      </c>
      <c r="FM587">
        <v>126.9</v>
      </c>
      <c r="FO587">
        <v>126.9</v>
      </c>
      <c r="FP587">
        <v>124.8</v>
      </c>
      <c r="FQ587">
        <v>134.6</v>
      </c>
      <c r="FR587">
        <v>123.1</v>
      </c>
      <c r="FS587">
        <v>118.1</v>
      </c>
      <c r="FT587">
        <v>123</v>
      </c>
      <c r="FU587">
        <v>151.69999999999999</v>
      </c>
      <c r="FV587">
        <v>129.69999999999999</v>
      </c>
      <c r="FW587">
        <v>158.1</v>
      </c>
      <c r="FX587">
        <v>139.9</v>
      </c>
      <c r="FY587">
        <v>136.69999999999999</v>
      </c>
      <c r="FZ587">
        <v>99.5</v>
      </c>
      <c r="GA587">
        <v>141</v>
      </c>
      <c r="GC587">
        <v>139</v>
      </c>
      <c r="GD587">
        <v>146.19999999999999</v>
      </c>
      <c r="GE587">
        <v>153.4</v>
      </c>
      <c r="GF587">
        <v>157.5</v>
      </c>
      <c r="GH587">
        <v>101.3</v>
      </c>
      <c r="GI587">
        <v>101.2</v>
      </c>
      <c r="GJ587">
        <v>99.1</v>
      </c>
      <c r="GK587">
        <v>105.9</v>
      </c>
      <c r="GL587">
        <v>103.9</v>
      </c>
      <c r="GN587">
        <v>102.3</v>
      </c>
      <c r="GO587">
        <v>102.2</v>
      </c>
      <c r="GP587">
        <v>154</v>
      </c>
      <c r="GR587">
        <v>234.9</v>
      </c>
      <c r="GU587">
        <v>181.8</v>
      </c>
      <c r="GV587">
        <v>199.2</v>
      </c>
      <c r="GW587">
        <v>153.19999999999999</v>
      </c>
      <c r="GZ587">
        <v>220.6</v>
      </c>
      <c r="HA587">
        <v>204.1</v>
      </c>
      <c r="HB587">
        <v>234.9</v>
      </c>
      <c r="HC587">
        <v>224.5</v>
      </c>
      <c r="HD587">
        <v>201.4</v>
      </c>
      <c r="HE587">
        <v>209.4</v>
      </c>
      <c r="HF587">
        <v>207.1</v>
      </c>
      <c r="HH587">
        <v>143</v>
      </c>
      <c r="HI587">
        <v>23.4</v>
      </c>
      <c r="HL587">
        <v>204.4</v>
      </c>
      <c r="HN587">
        <v>94.4</v>
      </c>
      <c r="HO587">
        <v>94.9</v>
      </c>
      <c r="HQ587">
        <v>200.6</v>
      </c>
      <c r="IA587">
        <v>123.1</v>
      </c>
      <c r="IE587">
        <v>133.9</v>
      </c>
      <c r="IH587">
        <v>122.9</v>
      </c>
      <c r="IN587">
        <v>183.3</v>
      </c>
      <c r="IQ587">
        <v>155.30000000000001</v>
      </c>
      <c r="IR587">
        <v>168</v>
      </c>
      <c r="IS587">
        <v>92.3</v>
      </c>
      <c r="IT587">
        <v>88.1</v>
      </c>
      <c r="IU587">
        <v>214.4</v>
      </c>
      <c r="IV587">
        <v>254.2</v>
      </c>
      <c r="IW587">
        <v>265.2</v>
      </c>
      <c r="IX587">
        <v>24.8</v>
      </c>
      <c r="IY587">
        <v>124.5</v>
      </c>
      <c r="JJ587">
        <v>207</v>
      </c>
      <c r="JL587">
        <v>14.3</v>
      </c>
      <c r="JP587">
        <v>143.4</v>
      </c>
      <c r="JQ587">
        <v>193.1</v>
      </c>
      <c r="JR587">
        <v>205.6</v>
      </c>
      <c r="JT587">
        <v>153.80000000000001</v>
      </c>
      <c r="JX587">
        <v>161.4</v>
      </c>
      <c r="JY587">
        <v>158.80000000000001</v>
      </c>
      <c r="JZ587">
        <v>153.30000000000001</v>
      </c>
      <c r="KA587">
        <v>148.69999999999999</v>
      </c>
      <c r="KB587">
        <v>159.4</v>
      </c>
      <c r="KC587">
        <v>160.19999999999999</v>
      </c>
      <c r="KD587">
        <v>148.69999999999999</v>
      </c>
      <c r="KE587">
        <v>148.80000000000001</v>
      </c>
      <c r="KF587">
        <v>448.5</v>
      </c>
      <c r="KG587">
        <v>128.6</v>
      </c>
      <c r="KH587">
        <v>138.80000000000001</v>
      </c>
      <c r="KI587">
        <v>149.6</v>
      </c>
      <c r="KJ587">
        <v>130</v>
      </c>
      <c r="KK587">
        <v>129</v>
      </c>
      <c r="KL587">
        <v>138.80000000000001</v>
      </c>
      <c r="KM587">
        <v>131.19999999999999</v>
      </c>
      <c r="KN587">
        <v>129.9</v>
      </c>
      <c r="KO587">
        <v>133.5</v>
      </c>
      <c r="KP587">
        <v>134.69999999999999</v>
      </c>
      <c r="KQ587">
        <v>163.80000000000001</v>
      </c>
      <c r="KR587">
        <v>177</v>
      </c>
      <c r="KT587">
        <v>19141666666.666668</v>
      </c>
      <c r="KU587">
        <v>1666220666666.6667</v>
      </c>
      <c r="KV587">
        <v>608744666666.66663</v>
      </c>
      <c r="KW587">
        <v>214181000000</v>
      </c>
      <c r="KX587">
        <v>85860000000</v>
      </c>
      <c r="KY587">
        <v>48623666666.666664</v>
      </c>
      <c r="KZ587">
        <v>25325333333.333332</v>
      </c>
      <c r="LA587">
        <v>11910666666.666666</v>
      </c>
      <c r="LB587">
        <v>49368666666.666664</v>
      </c>
      <c r="LC587">
        <v>28083666666.666668</v>
      </c>
      <c r="LD587">
        <v>8925000000</v>
      </c>
      <c r="LE587">
        <v>7997666666.666667</v>
      </c>
      <c r="LF587">
        <v>4362000000</v>
      </c>
      <c r="LG587">
        <v>52279666666.666664</v>
      </c>
      <c r="LH587">
        <v>28662000000</v>
      </c>
      <c r="LI587">
        <v>9233333333.333334</v>
      </c>
      <c r="LJ587">
        <v>7772333333.333333</v>
      </c>
      <c r="LK587">
        <v>5623000000</v>
      </c>
      <c r="LL587">
        <v>989000000</v>
      </c>
      <c r="LM587">
        <v>26672666666.666668</v>
      </c>
      <c r="LN587">
        <v>12726333333.333334</v>
      </c>
      <c r="LO587">
        <v>6987666666.666667</v>
      </c>
      <c r="LP587">
        <v>2312000000</v>
      </c>
      <c r="LQ587">
        <v>3623666666.6666665</v>
      </c>
      <c r="LR587">
        <v>1023333333.3333334</v>
      </c>
      <c r="LS587">
        <v>394563666666.66669</v>
      </c>
      <c r="LT587">
        <v>147939666666.66666</v>
      </c>
      <c r="LU587">
        <v>129367666666.66667</v>
      </c>
      <c r="LV587">
        <v>18414000000</v>
      </c>
      <c r="LW587">
        <v>158000000</v>
      </c>
      <c r="LX587">
        <v>77810000000</v>
      </c>
      <c r="LY587">
        <v>63987333333.333336</v>
      </c>
      <c r="LZ587">
        <v>36641000000</v>
      </c>
      <c r="MA587">
        <v>24322666666.666668</v>
      </c>
      <c r="MB587">
        <v>3023666666.6666665</v>
      </c>
      <c r="MC587">
        <v>13822666666.666666</v>
      </c>
      <c r="MD587">
        <v>44205000000</v>
      </c>
      <c r="ME587">
        <v>39836000000</v>
      </c>
      <c r="MF587">
        <v>4369000000</v>
      </c>
      <c r="MG587">
        <v>124609000000</v>
      </c>
      <c r="MH587">
        <v>28604333333.333332</v>
      </c>
      <c r="MI587">
        <v>23192333333.333332</v>
      </c>
      <c r="MJ587">
        <v>23657666666.666668</v>
      </c>
      <c r="MK587">
        <v>16844000000</v>
      </c>
      <c r="ML587">
        <v>16541666666.666666</v>
      </c>
      <c r="MM587">
        <v>15299666666.666666</v>
      </c>
      <c r="MN587">
        <v>468666666.66666669</v>
      </c>
      <c r="MO587">
        <v>1057475666666.6666</v>
      </c>
      <c r="MP587">
        <v>1023233000000</v>
      </c>
      <c r="MQ587">
        <v>308035666666.66669</v>
      </c>
      <c r="MR587">
        <v>253941000000</v>
      </c>
      <c r="MS587">
        <v>62628000000</v>
      </c>
      <c r="MT587">
        <v>187922666666.66666</v>
      </c>
      <c r="MU587">
        <v>3147333333.3333335</v>
      </c>
      <c r="MV587">
        <v>243000000</v>
      </c>
      <c r="MW587">
        <v>54094666666.666664</v>
      </c>
      <c r="MX587">
        <v>13190000000</v>
      </c>
      <c r="MY587">
        <v>40904666666.666664</v>
      </c>
      <c r="MZ587">
        <v>30535333333.333332</v>
      </c>
      <c r="NA587">
        <v>10369666666.666666</v>
      </c>
      <c r="NB587">
        <v>241189333333.33334</v>
      </c>
      <c r="NC587">
        <v>112902666666.66667</v>
      </c>
      <c r="ND587">
        <v>59589333333.333336</v>
      </c>
      <c r="NE587">
        <v>15206666666.666666</v>
      </c>
      <c r="NF587">
        <v>38106666666.666664</v>
      </c>
      <c r="NG587">
        <v>128286666666.66667</v>
      </c>
      <c r="NH587">
        <v>106447333333.33333</v>
      </c>
      <c r="NI587">
        <v>21839333333.333332</v>
      </c>
      <c r="NJ587">
        <v>59722000000</v>
      </c>
      <c r="NK587">
        <v>41428666666.666664</v>
      </c>
      <c r="NL587">
        <v>29126000000</v>
      </c>
      <c r="NM587">
        <v>12302666666.666666</v>
      </c>
      <c r="NN587">
        <v>18293333333.333332</v>
      </c>
      <c r="NO587">
        <v>5572333333.333333</v>
      </c>
      <c r="NP587">
        <v>12348333333.333334</v>
      </c>
      <c r="NQ587">
        <v>372666666.66666669</v>
      </c>
      <c r="NR587">
        <v>61098000000</v>
      </c>
      <c r="NS587">
        <v>23429000000</v>
      </c>
      <c r="NT587">
        <v>16790000000</v>
      </c>
      <c r="NU587">
        <v>15389000000</v>
      </c>
      <c r="NV587">
        <v>5490000000</v>
      </c>
      <c r="NW587">
        <v>105967000000</v>
      </c>
      <c r="NX587">
        <v>93742666666.666672</v>
      </c>
      <c r="NY587">
        <v>91137333333.333328</v>
      </c>
      <c r="NZ587">
        <v>2605333333.3333335</v>
      </c>
      <c r="OA587">
        <v>12224333333.333334</v>
      </c>
      <c r="OB587">
        <v>116896000000</v>
      </c>
      <c r="OC587">
        <v>65586000000</v>
      </c>
      <c r="OD587">
        <v>37203333333.333336</v>
      </c>
      <c r="OE587">
        <v>28382666666.666668</v>
      </c>
      <c r="OF587">
        <v>51310000000</v>
      </c>
      <c r="OG587">
        <v>18075666666.666668</v>
      </c>
      <c r="OH587">
        <v>883333333.33333337</v>
      </c>
      <c r="OI587">
        <v>20757333333.333332</v>
      </c>
      <c r="OJ587">
        <v>11594000000</v>
      </c>
      <c r="OK587">
        <v>130324666666.66667</v>
      </c>
      <c r="OL587">
        <v>32328000000</v>
      </c>
      <c r="OM587">
        <v>28709333333.333332</v>
      </c>
      <c r="ON587">
        <v>3039000000</v>
      </c>
      <c r="OO587">
        <v>579666666.66666663</v>
      </c>
      <c r="OP587">
        <v>28712333333.333332</v>
      </c>
      <c r="OQ587">
        <v>17397333333.333332</v>
      </c>
      <c r="OR587">
        <v>6427333333.333333</v>
      </c>
      <c r="OS587">
        <v>4887333333.333333</v>
      </c>
      <c r="OT587">
        <v>27755000000</v>
      </c>
      <c r="OU587">
        <v>19446333333.333332</v>
      </c>
      <c r="OV587">
        <v>11638666666.666666</v>
      </c>
      <c r="OW587">
        <v>-8697000000</v>
      </c>
      <c r="OX587">
        <v>17982000000</v>
      </c>
      <c r="OY587">
        <v>26679333333.333332</v>
      </c>
      <c r="OZ587">
        <v>34242666666.666668</v>
      </c>
      <c r="PA587">
        <v>153400333333.33334</v>
      </c>
      <c r="PB587">
        <v>119157333333.33333</v>
      </c>
    </row>
    <row r="588" spans="1:418" x14ac:dyDescent="0.45">
      <c r="A588" s="71">
        <v>34912</v>
      </c>
      <c r="B588">
        <v>152.9</v>
      </c>
      <c r="C588">
        <v>149</v>
      </c>
      <c r="D588">
        <v>166.3</v>
      </c>
      <c r="E588">
        <v>173.1</v>
      </c>
      <c r="F588">
        <v>158.19999999999999</v>
      </c>
      <c r="H588">
        <v>206.9</v>
      </c>
      <c r="I588">
        <v>204</v>
      </c>
      <c r="J588">
        <v>172</v>
      </c>
      <c r="K588">
        <v>172</v>
      </c>
      <c r="L588">
        <v>124.1</v>
      </c>
      <c r="M588">
        <v>112.3</v>
      </c>
      <c r="N588">
        <v>89.3</v>
      </c>
      <c r="O588">
        <v>85.9</v>
      </c>
      <c r="P588">
        <v>119.1</v>
      </c>
      <c r="Q588">
        <v>119.9</v>
      </c>
      <c r="R588">
        <v>131.19999999999999</v>
      </c>
      <c r="S588">
        <v>102</v>
      </c>
      <c r="U588">
        <v>197.1</v>
      </c>
      <c r="V588">
        <v>242.4</v>
      </c>
      <c r="W588">
        <v>123.4</v>
      </c>
      <c r="AA588">
        <v>131.9</v>
      </c>
      <c r="AH588">
        <v>116.7</v>
      </c>
      <c r="AL588">
        <v>138</v>
      </c>
      <c r="AP588">
        <v>149.1</v>
      </c>
      <c r="AQ588">
        <v>148.6</v>
      </c>
      <c r="AR588">
        <v>148.80000000000001</v>
      </c>
      <c r="AS588">
        <v>168.2</v>
      </c>
      <c r="AT588">
        <v>167.4</v>
      </c>
      <c r="AU588">
        <v>141.19999999999999</v>
      </c>
      <c r="AV588">
        <v>192.4</v>
      </c>
      <c r="AW588">
        <v>139.5</v>
      </c>
      <c r="AX588">
        <v>168.3</v>
      </c>
      <c r="BC588">
        <v>171.3</v>
      </c>
      <c r="BD588">
        <v>169.1</v>
      </c>
      <c r="BE588">
        <v>187.8</v>
      </c>
      <c r="BF588">
        <v>172.6</v>
      </c>
      <c r="BG588">
        <v>138.80000000000001</v>
      </c>
      <c r="BH588">
        <v>139.6</v>
      </c>
      <c r="BI588">
        <v>135.1</v>
      </c>
      <c r="BJ588">
        <v>133.80000000000001</v>
      </c>
      <c r="BK588">
        <v>113.1</v>
      </c>
      <c r="BM588">
        <v>134.5</v>
      </c>
      <c r="BO588">
        <v>117.6</v>
      </c>
      <c r="BQ588">
        <v>139.1</v>
      </c>
      <c r="BR588">
        <v>145.30000000000001</v>
      </c>
      <c r="BS588">
        <v>145.1</v>
      </c>
      <c r="BZ588">
        <v>140.80000000000001</v>
      </c>
      <c r="CB588">
        <v>172.2</v>
      </c>
      <c r="CE588">
        <v>125.5</v>
      </c>
      <c r="CF588">
        <v>193</v>
      </c>
      <c r="CG588">
        <v>125.4</v>
      </c>
      <c r="CH588">
        <v>132.80000000000001</v>
      </c>
      <c r="CJ588">
        <v>131</v>
      </c>
      <c r="CL588">
        <v>138.30000000000001</v>
      </c>
      <c r="CM588">
        <v>137.1</v>
      </c>
      <c r="CO588">
        <v>176.8</v>
      </c>
      <c r="CP588">
        <v>203.9</v>
      </c>
      <c r="CQ588">
        <v>223.9</v>
      </c>
      <c r="CR588">
        <v>185.2</v>
      </c>
      <c r="CS588">
        <v>160</v>
      </c>
      <c r="CU588">
        <v>219.9</v>
      </c>
      <c r="CW588">
        <v>183.9</v>
      </c>
      <c r="CX588">
        <v>178.5</v>
      </c>
      <c r="CZ588">
        <v>150.9</v>
      </c>
      <c r="DA588">
        <v>189.6</v>
      </c>
      <c r="DG588">
        <v>140.80000000000001</v>
      </c>
      <c r="DI588">
        <v>131.6</v>
      </c>
      <c r="DK588">
        <v>119.9</v>
      </c>
      <c r="DQ588">
        <v>141.19999999999999</v>
      </c>
      <c r="DR588">
        <v>138.69999999999999</v>
      </c>
      <c r="DS588">
        <v>127.2</v>
      </c>
      <c r="DV588">
        <v>137.6</v>
      </c>
      <c r="DX588">
        <v>105.7</v>
      </c>
      <c r="DY588">
        <v>141.69999999999999</v>
      </c>
      <c r="EB588">
        <v>151.80000000000001</v>
      </c>
      <c r="EC588">
        <v>175.3</v>
      </c>
      <c r="EE588">
        <v>143.69999999999999</v>
      </c>
      <c r="EF588">
        <v>156.69999999999999</v>
      </c>
      <c r="EI588">
        <v>150</v>
      </c>
      <c r="EK588">
        <v>149.4</v>
      </c>
      <c r="EP588">
        <v>154.80000000000001</v>
      </c>
      <c r="EQ588">
        <v>143.6</v>
      </c>
      <c r="ER588">
        <v>144.30000000000001</v>
      </c>
      <c r="ES588">
        <v>146.1</v>
      </c>
      <c r="ET588">
        <v>145.9</v>
      </c>
      <c r="EV588">
        <v>134.19999999999999</v>
      </c>
      <c r="EW588">
        <v>177.6</v>
      </c>
      <c r="EY588">
        <v>132.5</v>
      </c>
      <c r="EZ588">
        <v>125.9</v>
      </c>
      <c r="FA588">
        <v>128</v>
      </c>
      <c r="FB588">
        <v>133.4</v>
      </c>
      <c r="FC588">
        <v>117.8</v>
      </c>
      <c r="FE588">
        <v>127.4</v>
      </c>
      <c r="FF588">
        <v>117.2</v>
      </c>
      <c r="FG588">
        <v>127.9</v>
      </c>
      <c r="FH588">
        <v>127.7</v>
      </c>
      <c r="FI588">
        <v>119.1</v>
      </c>
      <c r="FJ588">
        <v>119.7</v>
      </c>
      <c r="FM588">
        <v>129</v>
      </c>
      <c r="FO588">
        <v>129</v>
      </c>
      <c r="FP588">
        <v>125.2</v>
      </c>
      <c r="FQ588">
        <v>134.80000000000001</v>
      </c>
      <c r="FR588">
        <v>121.7</v>
      </c>
      <c r="FS588">
        <v>119.4</v>
      </c>
      <c r="FT588">
        <v>128</v>
      </c>
      <c r="FU588">
        <v>154.4</v>
      </c>
      <c r="FV588">
        <v>130.69999999999999</v>
      </c>
      <c r="FW588">
        <v>161</v>
      </c>
      <c r="FX588">
        <v>139.4</v>
      </c>
      <c r="FY588">
        <v>136.5</v>
      </c>
      <c r="FZ588">
        <v>99.5</v>
      </c>
      <c r="GA588">
        <v>141.1</v>
      </c>
      <c r="GC588">
        <v>139.1</v>
      </c>
      <c r="GD588">
        <v>146.4</v>
      </c>
      <c r="GE588">
        <v>154.19999999999999</v>
      </c>
      <c r="GF588">
        <v>157</v>
      </c>
      <c r="GH588">
        <v>99.8</v>
      </c>
      <c r="GI588">
        <v>99.6</v>
      </c>
      <c r="GJ588">
        <v>97.3</v>
      </c>
      <c r="GK588">
        <v>104.5</v>
      </c>
      <c r="GL588">
        <v>102.1</v>
      </c>
      <c r="GN588">
        <v>102.4</v>
      </c>
      <c r="GO588">
        <v>102.2</v>
      </c>
      <c r="GP588">
        <v>154.5</v>
      </c>
      <c r="GR588">
        <v>235.5</v>
      </c>
      <c r="GU588">
        <v>177.1</v>
      </c>
      <c r="GV588">
        <v>191.6</v>
      </c>
      <c r="GW588">
        <v>153.4</v>
      </c>
      <c r="GZ588">
        <v>221.6</v>
      </c>
      <c r="HA588">
        <v>204.6</v>
      </c>
      <c r="HB588">
        <v>235.6</v>
      </c>
      <c r="HC588">
        <v>225.5</v>
      </c>
      <c r="HD588">
        <v>201.9</v>
      </c>
      <c r="HE588">
        <v>210</v>
      </c>
      <c r="HF588">
        <v>207.8</v>
      </c>
      <c r="HH588">
        <v>143.80000000000001</v>
      </c>
      <c r="HI588">
        <v>23.6</v>
      </c>
      <c r="HL588">
        <v>205.9</v>
      </c>
      <c r="HN588">
        <v>94.7</v>
      </c>
      <c r="HO588">
        <v>94.9</v>
      </c>
      <c r="HQ588">
        <v>201.5</v>
      </c>
      <c r="IA588">
        <v>123.1</v>
      </c>
      <c r="IE588">
        <v>135</v>
      </c>
      <c r="IH588">
        <v>123.5</v>
      </c>
      <c r="IN588">
        <v>184.3</v>
      </c>
      <c r="IQ588">
        <v>155.6</v>
      </c>
      <c r="IR588">
        <v>168.7</v>
      </c>
      <c r="IS588">
        <v>92.5</v>
      </c>
      <c r="IT588">
        <v>88.6</v>
      </c>
      <c r="IU588">
        <v>214.1</v>
      </c>
      <c r="IV588">
        <v>255.6</v>
      </c>
      <c r="IW588">
        <v>266.89999999999998</v>
      </c>
      <c r="IX588">
        <v>25</v>
      </c>
      <c r="IY588">
        <v>124.8</v>
      </c>
      <c r="JJ588">
        <v>208</v>
      </c>
      <c r="JL588">
        <v>14.3</v>
      </c>
      <c r="JP588">
        <v>145.30000000000001</v>
      </c>
      <c r="JQ588">
        <v>193.9</v>
      </c>
      <c r="JR588">
        <v>206.1</v>
      </c>
      <c r="JT588">
        <v>154.19999999999999</v>
      </c>
      <c r="JX588">
        <v>161.80000000000001</v>
      </c>
      <c r="JY588">
        <v>159.19999999999999</v>
      </c>
      <c r="JZ588">
        <v>153.6</v>
      </c>
      <c r="KA588">
        <v>149.1</v>
      </c>
      <c r="KB588">
        <v>159.9</v>
      </c>
      <c r="KC588">
        <v>160.69999999999999</v>
      </c>
      <c r="KD588">
        <v>149</v>
      </c>
      <c r="KE588">
        <v>149.1</v>
      </c>
      <c r="KF588">
        <v>448.5</v>
      </c>
      <c r="KG588">
        <v>130</v>
      </c>
      <c r="KH588">
        <v>138.9</v>
      </c>
      <c r="KI588">
        <v>149.6</v>
      </c>
      <c r="KJ588">
        <v>130.19999999999999</v>
      </c>
      <c r="KK588">
        <v>129.19999999999999</v>
      </c>
      <c r="KL588">
        <v>139.5</v>
      </c>
      <c r="KM588">
        <v>131.19999999999999</v>
      </c>
      <c r="KN588">
        <v>129.80000000000001</v>
      </c>
      <c r="KO588">
        <v>133.4</v>
      </c>
      <c r="KP588">
        <v>134.6</v>
      </c>
      <c r="KQ588">
        <v>164.1</v>
      </c>
      <c r="KR588">
        <v>177.6</v>
      </c>
      <c r="KT588">
        <v>19141666666.666668</v>
      </c>
      <c r="KU588">
        <v>1666220666666.6667</v>
      </c>
      <c r="KV588">
        <v>608744666666.66663</v>
      </c>
      <c r="KW588">
        <v>214181000000</v>
      </c>
      <c r="KX588">
        <v>85860000000</v>
      </c>
      <c r="KY588">
        <v>48623666666.666664</v>
      </c>
      <c r="KZ588">
        <v>25325333333.333332</v>
      </c>
      <c r="LA588">
        <v>11910666666.666666</v>
      </c>
      <c r="LB588">
        <v>49368666666.666664</v>
      </c>
      <c r="LC588">
        <v>28083666666.666668</v>
      </c>
      <c r="LD588">
        <v>8925000000</v>
      </c>
      <c r="LE588">
        <v>7997666666.666667</v>
      </c>
      <c r="LF588">
        <v>4362000000</v>
      </c>
      <c r="LG588">
        <v>52279666666.666664</v>
      </c>
      <c r="LH588">
        <v>28662000000</v>
      </c>
      <c r="LI588">
        <v>9233333333.333334</v>
      </c>
      <c r="LJ588">
        <v>7772333333.333333</v>
      </c>
      <c r="LK588">
        <v>5623000000</v>
      </c>
      <c r="LL588">
        <v>989000000</v>
      </c>
      <c r="LM588">
        <v>26672666666.666668</v>
      </c>
      <c r="LN588">
        <v>12726333333.333334</v>
      </c>
      <c r="LO588">
        <v>6987666666.666667</v>
      </c>
      <c r="LP588">
        <v>2312000000</v>
      </c>
      <c r="LQ588">
        <v>3623666666.6666665</v>
      </c>
      <c r="LR588">
        <v>1023333333.3333334</v>
      </c>
      <c r="LS588">
        <v>394563666666.66669</v>
      </c>
      <c r="LT588">
        <v>147939666666.66666</v>
      </c>
      <c r="LU588">
        <v>129367666666.66667</v>
      </c>
      <c r="LV588">
        <v>18414000000</v>
      </c>
      <c r="LW588">
        <v>158000000</v>
      </c>
      <c r="LX588">
        <v>77810000000</v>
      </c>
      <c r="LY588">
        <v>63987333333.333336</v>
      </c>
      <c r="LZ588">
        <v>36641000000</v>
      </c>
      <c r="MA588">
        <v>24322666666.666668</v>
      </c>
      <c r="MB588">
        <v>3023666666.6666665</v>
      </c>
      <c r="MC588">
        <v>13822666666.666666</v>
      </c>
      <c r="MD588">
        <v>44205000000</v>
      </c>
      <c r="ME588">
        <v>39836000000</v>
      </c>
      <c r="MF588">
        <v>4369000000</v>
      </c>
      <c r="MG588">
        <v>124609000000</v>
      </c>
      <c r="MH588">
        <v>28604333333.333332</v>
      </c>
      <c r="MI588">
        <v>23192333333.333332</v>
      </c>
      <c r="MJ588">
        <v>23657666666.666668</v>
      </c>
      <c r="MK588">
        <v>16844000000</v>
      </c>
      <c r="ML588">
        <v>16541666666.666666</v>
      </c>
      <c r="MM588">
        <v>15299666666.666666</v>
      </c>
      <c r="MN588">
        <v>468666666.66666669</v>
      </c>
      <c r="MO588">
        <v>1057475666666.6666</v>
      </c>
      <c r="MP588">
        <v>1023233000000</v>
      </c>
      <c r="MQ588">
        <v>308035666666.66669</v>
      </c>
      <c r="MR588">
        <v>253941000000</v>
      </c>
      <c r="MS588">
        <v>62628000000</v>
      </c>
      <c r="MT588">
        <v>187922666666.66666</v>
      </c>
      <c r="MU588">
        <v>3147333333.3333335</v>
      </c>
      <c r="MV588">
        <v>243000000</v>
      </c>
      <c r="MW588">
        <v>54094666666.666664</v>
      </c>
      <c r="MX588">
        <v>13190000000</v>
      </c>
      <c r="MY588">
        <v>40904666666.666664</v>
      </c>
      <c r="MZ588">
        <v>30535333333.333332</v>
      </c>
      <c r="NA588">
        <v>10369666666.666666</v>
      </c>
      <c r="NB588">
        <v>241189333333.33334</v>
      </c>
      <c r="NC588">
        <v>112902666666.66667</v>
      </c>
      <c r="ND588">
        <v>59589333333.333336</v>
      </c>
      <c r="NE588">
        <v>15206666666.666666</v>
      </c>
      <c r="NF588">
        <v>38106666666.666664</v>
      </c>
      <c r="NG588">
        <v>128286666666.66667</v>
      </c>
      <c r="NH588">
        <v>106447333333.33333</v>
      </c>
      <c r="NI588">
        <v>21839333333.333332</v>
      </c>
      <c r="NJ588">
        <v>59722000000</v>
      </c>
      <c r="NK588">
        <v>41428666666.666664</v>
      </c>
      <c r="NL588">
        <v>29126000000</v>
      </c>
      <c r="NM588">
        <v>12302666666.666666</v>
      </c>
      <c r="NN588">
        <v>18293333333.333332</v>
      </c>
      <c r="NO588">
        <v>5572333333.333333</v>
      </c>
      <c r="NP588">
        <v>12348333333.333334</v>
      </c>
      <c r="NQ588">
        <v>372666666.66666669</v>
      </c>
      <c r="NR588">
        <v>61098000000</v>
      </c>
      <c r="NS588">
        <v>23429000000</v>
      </c>
      <c r="NT588">
        <v>16790000000</v>
      </c>
      <c r="NU588">
        <v>15389000000</v>
      </c>
      <c r="NV588">
        <v>5490000000</v>
      </c>
      <c r="NW588">
        <v>105967000000</v>
      </c>
      <c r="NX588">
        <v>93742666666.666672</v>
      </c>
      <c r="NY588">
        <v>91137333333.333328</v>
      </c>
      <c r="NZ588">
        <v>2605333333.3333335</v>
      </c>
      <c r="OA588">
        <v>12224333333.333334</v>
      </c>
      <c r="OB588">
        <v>116896000000</v>
      </c>
      <c r="OC588">
        <v>65586000000</v>
      </c>
      <c r="OD588">
        <v>37203333333.333336</v>
      </c>
      <c r="OE588">
        <v>28382666666.666668</v>
      </c>
      <c r="OF588">
        <v>51310000000</v>
      </c>
      <c r="OG588">
        <v>18075666666.666668</v>
      </c>
      <c r="OH588">
        <v>883333333.33333337</v>
      </c>
      <c r="OI588">
        <v>20757333333.333332</v>
      </c>
      <c r="OJ588">
        <v>11594000000</v>
      </c>
      <c r="OK588">
        <v>130324666666.66667</v>
      </c>
      <c r="OL588">
        <v>32328000000</v>
      </c>
      <c r="OM588">
        <v>28709333333.333332</v>
      </c>
      <c r="ON588">
        <v>3039000000</v>
      </c>
      <c r="OO588">
        <v>579666666.66666663</v>
      </c>
      <c r="OP588">
        <v>28712333333.333332</v>
      </c>
      <c r="OQ588">
        <v>17397333333.333332</v>
      </c>
      <c r="OR588">
        <v>6427333333.333333</v>
      </c>
      <c r="OS588">
        <v>4887333333.333333</v>
      </c>
      <c r="OT588">
        <v>27755000000</v>
      </c>
      <c r="OU588">
        <v>19446333333.333332</v>
      </c>
      <c r="OV588">
        <v>11638666666.666666</v>
      </c>
      <c r="OW588">
        <v>-8697000000</v>
      </c>
      <c r="OX588">
        <v>17982000000</v>
      </c>
      <c r="OY588">
        <v>26679333333.333332</v>
      </c>
      <c r="OZ588">
        <v>34242666666.666668</v>
      </c>
      <c r="PA588">
        <v>153400333333.33334</v>
      </c>
      <c r="PB588">
        <v>119157333333.33333</v>
      </c>
    </row>
    <row r="589" spans="1:418" x14ac:dyDescent="0.45">
      <c r="A589" s="71">
        <v>34943</v>
      </c>
      <c r="B589">
        <v>153.1</v>
      </c>
      <c r="C589">
        <v>149.19999999999999</v>
      </c>
      <c r="D589">
        <v>166.9</v>
      </c>
      <c r="E589">
        <v>173.6</v>
      </c>
      <c r="F589">
        <v>158.5</v>
      </c>
      <c r="H589">
        <v>206.8</v>
      </c>
      <c r="I589">
        <v>206</v>
      </c>
      <c r="J589">
        <v>172.5</v>
      </c>
      <c r="K589">
        <v>172.5</v>
      </c>
      <c r="L589">
        <v>123.4</v>
      </c>
      <c r="M589">
        <v>110.8</v>
      </c>
      <c r="N589">
        <v>88.9</v>
      </c>
      <c r="O589">
        <v>85.7</v>
      </c>
      <c r="P589">
        <v>118.4</v>
      </c>
      <c r="Q589">
        <v>118.2</v>
      </c>
      <c r="R589">
        <v>128.69999999999999</v>
      </c>
      <c r="S589">
        <v>101.9</v>
      </c>
      <c r="U589">
        <v>197.3</v>
      </c>
      <c r="V589">
        <v>242.7</v>
      </c>
      <c r="W589">
        <v>123.6</v>
      </c>
      <c r="AA589">
        <v>132.19999999999999</v>
      </c>
      <c r="AH589">
        <v>118.8</v>
      </c>
      <c r="AL589">
        <v>138.30000000000001</v>
      </c>
      <c r="AP589">
        <v>149.6</v>
      </c>
      <c r="AQ589">
        <v>149.1</v>
      </c>
      <c r="AR589">
        <v>149.5</v>
      </c>
      <c r="AS589">
        <v>168.5</v>
      </c>
      <c r="AT589">
        <v>168</v>
      </c>
      <c r="AU589">
        <v>142.6</v>
      </c>
      <c r="AV589">
        <v>192.6</v>
      </c>
      <c r="AW589">
        <v>141.4</v>
      </c>
      <c r="AX589">
        <v>168.5</v>
      </c>
      <c r="BC589">
        <v>171.9</v>
      </c>
      <c r="BD589">
        <v>169.2</v>
      </c>
      <c r="BE589">
        <v>189.7</v>
      </c>
      <c r="BF589">
        <v>172.7</v>
      </c>
      <c r="BG589">
        <v>139.5</v>
      </c>
      <c r="BH589">
        <v>140.4</v>
      </c>
      <c r="BI589">
        <v>135.19999999999999</v>
      </c>
      <c r="BJ589">
        <v>133.9</v>
      </c>
      <c r="BK589">
        <v>114.2</v>
      </c>
      <c r="BM589">
        <v>135.69999999999999</v>
      </c>
      <c r="BO589">
        <v>120.6</v>
      </c>
      <c r="BQ589">
        <v>139.5</v>
      </c>
      <c r="BR589">
        <v>146</v>
      </c>
      <c r="BS589">
        <v>147.1</v>
      </c>
      <c r="BZ589">
        <v>145.1</v>
      </c>
      <c r="CB589">
        <v>174.5</v>
      </c>
      <c r="CE589">
        <v>125.2</v>
      </c>
      <c r="CF589">
        <v>196.8</v>
      </c>
      <c r="CG589">
        <v>124.3</v>
      </c>
      <c r="CH589">
        <v>132.30000000000001</v>
      </c>
      <c r="CJ589">
        <v>130.1</v>
      </c>
      <c r="CL589">
        <v>137.80000000000001</v>
      </c>
      <c r="CM589">
        <v>137.30000000000001</v>
      </c>
      <c r="CO589">
        <v>179.7</v>
      </c>
      <c r="CP589">
        <v>209</v>
      </c>
      <c r="CQ589">
        <v>225.9</v>
      </c>
      <c r="CR589">
        <v>188.7</v>
      </c>
      <c r="CS589">
        <v>160.9</v>
      </c>
      <c r="CU589">
        <v>227.5</v>
      </c>
      <c r="CW589">
        <v>192.1</v>
      </c>
      <c r="CX589">
        <v>181</v>
      </c>
      <c r="CZ589">
        <v>157.19999999999999</v>
      </c>
      <c r="DA589">
        <v>196.3</v>
      </c>
      <c r="DG589">
        <v>141.4</v>
      </c>
      <c r="DI589">
        <v>131.6</v>
      </c>
      <c r="DK589">
        <v>120.6</v>
      </c>
      <c r="DQ589">
        <v>141.1</v>
      </c>
      <c r="DR589">
        <v>138.30000000000001</v>
      </c>
      <c r="DS589">
        <v>127.5</v>
      </c>
      <c r="DV589">
        <v>137.6</v>
      </c>
      <c r="DX589">
        <v>105.7</v>
      </c>
      <c r="DY589">
        <v>141.5</v>
      </c>
      <c r="EB589">
        <v>151.69999999999999</v>
      </c>
      <c r="EC589">
        <v>176.3</v>
      </c>
      <c r="EE589">
        <v>142.69999999999999</v>
      </c>
      <c r="EF589">
        <v>155.69999999999999</v>
      </c>
      <c r="EI589">
        <v>149.6</v>
      </c>
      <c r="EK589">
        <v>149.6</v>
      </c>
      <c r="EP589">
        <v>154.69999999999999</v>
      </c>
      <c r="EQ589">
        <v>143.30000000000001</v>
      </c>
      <c r="ER589">
        <v>143.80000000000001</v>
      </c>
      <c r="ES589">
        <v>146.4</v>
      </c>
      <c r="ET589">
        <v>145.80000000000001</v>
      </c>
      <c r="EV589">
        <v>133.9</v>
      </c>
      <c r="EW589">
        <v>177.9</v>
      </c>
      <c r="EY589">
        <v>132.30000000000001</v>
      </c>
      <c r="EZ589">
        <v>126.5</v>
      </c>
      <c r="FA589">
        <v>128.5</v>
      </c>
      <c r="FB589">
        <v>134</v>
      </c>
      <c r="FC589">
        <v>118.1</v>
      </c>
      <c r="FE589">
        <v>128.6</v>
      </c>
      <c r="FF589">
        <v>117.4</v>
      </c>
      <c r="FG589">
        <v>126.5</v>
      </c>
      <c r="FH589">
        <v>126.4</v>
      </c>
      <c r="FI589">
        <v>118.1</v>
      </c>
      <c r="FJ589">
        <v>119.6</v>
      </c>
      <c r="FM589">
        <v>127.2</v>
      </c>
      <c r="FO589">
        <v>127.2</v>
      </c>
      <c r="FP589">
        <v>126.9</v>
      </c>
      <c r="FQ589">
        <v>134.69999999999999</v>
      </c>
      <c r="FR589">
        <v>121.1</v>
      </c>
      <c r="FS589">
        <v>123</v>
      </c>
      <c r="FT589">
        <v>131.19999999999999</v>
      </c>
      <c r="FU589">
        <v>153.80000000000001</v>
      </c>
      <c r="FV589">
        <v>131.69999999999999</v>
      </c>
      <c r="FW589">
        <v>159.9</v>
      </c>
      <c r="FX589">
        <v>139.1</v>
      </c>
      <c r="FY589">
        <v>136.19999999999999</v>
      </c>
      <c r="FZ589">
        <v>99.5</v>
      </c>
      <c r="GA589">
        <v>141.30000000000001</v>
      </c>
      <c r="GC589">
        <v>139.19999999999999</v>
      </c>
      <c r="GD589">
        <v>147.19999999999999</v>
      </c>
      <c r="GE589">
        <v>154.69999999999999</v>
      </c>
      <c r="GF589">
        <v>156.5</v>
      </c>
      <c r="GH589">
        <v>98.2</v>
      </c>
      <c r="GI589">
        <v>98.1</v>
      </c>
      <c r="GJ589">
        <v>95.8</v>
      </c>
      <c r="GK589">
        <v>103.2</v>
      </c>
      <c r="GL589">
        <v>100.5</v>
      </c>
      <c r="GN589">
        <v>102.3</v>
      </c>
      <c r="GO589">
        <v>101.8</v>
      </c>
      <c r="GP589">
        <v>155.1</v>
      </c>
      <c r="GR589">
        <v>236.5</v>
      </c>
      <c r="GU589">
        <v>176.1</v>
      </c>
      <c r="GV589">
        <v>189.7</v>
      </c>
      <c r="GW589">
        <v>154</v>
      </c>
      <c r="GZ589">
        <v>222.4</v>
      </c>
      <c r="HA589">
        <v>205.1</v>
      </c>
      <c r="HB589">
        <v>236.1</v>
      </c>
      <c r="HC589">
        <v>226.4</v>
      </c>
      <c r="HD589">
        <v>202.6</v>
      </c>
      <c r="HE589">
        <v>210.6</v>
      </c>
      <c r="HF589">
        <v>208.6</v>
      </c>
      <c r="HH589">
        <v>143.9</v>
      </c>
      <c r="HI589">
        <v>23.7</v>
      </c>
      <c r="HL589">
        <v>206.9</v>
      </c>
      <c r="HN589">
        <v>95.1</v>
      </c>
      <c r="HO589">
        <v>95</v>
      </c>
      <c r="HQ589">
        <v>202.3</v>
      </c>
      <c r="IA589">
        <v>123.5</v>
      </c>
      <c r="IE589">
        <v>134.69999999999999</v>
      </c>
      <c r="IH589">
        <v>123.5</v>
      </c>
      <c r="IN589">
        <v>185</v>
      </c>
      <c r="IQ589">
        <v>155.4</v>
      </c>
      <c r="IR589">
        <v>169.1</v>
      </c>
      <c r="IS589">
        <v>92.9</v>
      </c>
      <c r="IT589">
        <v>89</v>
      </c>
      <c r="IU589">
        <v>216.2</v>
      </c>
      <c r="IV589">
        <v>256.8</v>
      </c>
      <c r="IW589">
        <v>268.10000000000002</v>
      </c>
      <c r="IX589">
        <v>25</v>
      </c>
      <c r="IY589">
        <v>125.4</v>
      </c>
      <c r="JJ589">
        <v>208.9</v>
      </c>
      <c r="JL589">
        <v>14.4</v>
      </c>
      <c r="JP589">
        <v>145.19999999999999</v>
      </c>
      <c r="JQ589">
        <v>195.1</v>
      </c>
      <c r="JR589">
        <v>208.5</v>
      </c>
      <c r="JT589">
        <v>155</v>
      </c>
      <c r="JX589">
        <v>162.19999999999999</v>
      </c>
      <c r="JY589">
        <v>159.6</v>
      </c>
      <c r="JZ589">
        <v>153.80000000000001</v>
      </c>
      <c r="KA589">
        <v>149.1</v>
      </c>
      <c r="KB589">
        <v>160.19999999999999</v>
      </c>
      <c r="KC589">
        <v>161.1</v>
      </c>
      <c r="KD589">
        <v>149.19999999999999</v>
      </c>
      <c r="KE589">
        <v>149.19999999999999</v>
      </c>
      <c r="KF589">
        <v>448.5</v>
      </c>
      <c r="KG589">
        <v>129.4</v>
      </c>
      <c r="KH589">
        <v>138.30000000000001</v>
      </c>
      <c r="KI589">
        <v>150.19999999999999</v>
      </c>
      <c r="KJ589">
        <v>130</v>
      </c>
      <c r="KK589">
        <v>129</v>
      </c>
      <c r="KL589">
        <v>139.6</v>
      </c>
      <c r="KM589">
        <v>131</v>
      </c>
      <c r="KN589">
        <v>129.69999999999999</v>
      </c>
      <c r="KO589">
        <v>132.9</v>
      </c>
      <c r="KP589">
        <v>134.19999999999999</v>
      </c>
      <c r="KQ589">
        <v>164.4</v>
      </c>
      <c r="KR589">
        <v>177.8</v>
      </c>
      <c r="KT589">
        <v>19141666666.666668</v>
      </c>
      <c r="KU589">
        <v>1666220666666.6667</v>
      </c>
      <c r="KV589">
        <v>608744666666.66663</v>
      </c>
      <c r="KW589">
        <v>214181000000</v>
      </c>
      <c r="KX589">
        <v>85860000000</v>
      </c>
      <c r="KY589">
        <v>48623666666.666664</v>
      </c>
      <c r="KZ589">
        <v>25325333333.333332</v>
      </c>
      <c r="LA589">
        <v>11910666666.666666</v>
      </c>
      <c r="LB589">
        <v>49368666666.666664</v>
      </c>
      <c r="LC589">
        <v>28083666666.666668</v>
      </c>
      <c r="LD589">
        <v>8925000000</v>
      </c>
      <c r="LE589">
        <v>7997666666.666667</v>
      </c>
      <c r="LF589">
        <v>4362000000</v>
      </c>
      <c r="LG589">
        <v>52279666666.666664</v>
      </c>
      <c r="LH589">
        <v>28662000000</v>
      </c>
      <c r="LI589">
        <v>9233333333.333334</v>
      </c>
      <c r="LJ589">
        <v>7772333333.333333</v>
      </c>
      <c r="LK589">
        <v>5623000000</v>
      </c>
      <c r="LL589">
        <v>989000000</v>
      </c>
      <c r="LM589">
        <v>26672666666.666668</v>
      </c>
      <c r="LN589">
        <v>12726333333.333334</v>
      </c>
      <c r="LO589">
        <v>6987666666.666667</v>
      </c>
      <c r="LP589">
        <v>2312000000</v>
      </c>
      <c r="LQ589">
        <v>3623666666.6666665</v>
      </c>
      <c r="LR589">
        <v>1023333333.3333334</v>
      </c>
      <c r="LS589">
        <v>394563666666.66669</v>
      </c>
      <c r="LT589">
        <v>147939666666.66666</v>
      </c>
      <c r="LU589">
        <v>129367666666.66667</v>
      </c>
      <c r="LV589">
        <v>18414000000</v>
      </c>
      <c r="LW589">
        <v>158000000</v>
      </c>
      <c r="LX589">
        <v>77810000000</v>
      </c>
      <c r="LY589">
        <v>63987333333.333336</v>
      </c>
      <c r="LZ589">
        <v>36641000000</v>
      </c>
      <c r="MA589">
        <v>24322666666.666668</v>
      </c>
      <c r="MB589">
        <v>3023666666.6666665</v>
      </c>
      <c r="MC589">
        <v>13822666666.666666</v>
      </c>
      <c r="MD589">
        <v>44205000000</v>
      </c>
      <c r="ME589">
        <v>39836000000</v>
      </c>
      <c r="MF589">
        <v>4369000000</v>
      </c>
      <c r="MG589">
        <v>124609000000</v>
      </c>
      <c r="MH589">
        <v>28604333333.333332</v>
      </c>
      <c r="MI589">
        <v>23192333333.333332</v>
      </c>
      <c r="MJ589">
        <v>23657666666.666668</v>
      </c>
      <c r="MK589">
        <v>16844000000</v>
      </c>
      <c r="ML589">
        <v>16541666666.666666</v>
      </c>
      <c r="MM589">
        <v>15299666666.666666</v>
      </c>
      <c r="MN589">
        <v>468666666.66666669</v>
      </c>
      <c r="MO589">
        <v>1057475666666.6666</v>
      </c>
      <c r="MP589">
        <v>1023233000000</v>
      </c>
      <c r="MQ589">
        <v>308035666666.66669</v>
      </c>
      <c r="MR589">
        <v>253941000000</v>
      </c>
      <c r="MS589">
        <v>62628000000</v>
      </c>
      <c r="MT589">
        <v>187922666666.66666</v>
      </c>
      <c r="MU589">
        <v>3147333333.3333335</v>
      </c>
      <c r="MV589">
        <v>243000000</v>
      </c>
      <c r="MW589">
        <v>54094666666.666664</v>
      </c>
      <c r="MX589">
        <v>13190000000</v>
      </c>
      <c r="MY589">
        <v>40904666666.666664</v>
      </c>
      <c r="MZ589">
        <v>30535333333.333332</v>
      </c>
      <c r="NA589">
        <v>10369666666.666666</v>
      </c>
      <c r="NB589">
        <v>241189333333.33334</v>
      </c>
      <c r="NC589">
        <v>112902666666.66667</v>
      </c>
      <c r="ND589">
        <v>59589333333.333336</v>
      </c>
      <c r="NE589">
        <v>15206666666.666666</v>
      </c>
      <c r="NF589">
        <v>38106666666.666664</v>
      </c>
      <c r="NG589">
        <v>128286666666.66667</v>
      </c>
      <c r="NH589">
        <v>106447333333.33333</v>
      </c>
      <c r="NI589">
        <v>21839333333.333332</v>
      </c>
      <c r="NJ589">
        <v>59722000000</v>
      </c>
      <c r="NK589">
        <v>41428666666.666664</v>
      </c>
      <c r="NL589">
        <v>29126000000</v>
      </c>
      <c r="NM589">
        <v>12302666666.666666</v>
      </c>
      <c r="NN589">
        <v>18293333333.333332</v>
      </c>
      <c r="NO589">
        <v>5572333333.333333</v>
      </c>
      <c r="NP589">
        <v>12348333333.333334</v>
      </c>
      <c r="NQ589">
        <v>372666666.66666669</v>
      </c>
      <c r="NR589">
        <v>61098000000</v>
      </c>
      <c r="NS589">
        <v>23429000000</v>
      </c>
      <c r="NT589">
        <v>16790000000</v>
      </c>
      <c r="NU589">
        <v>15389000000</v>
      </c>
      <c r="NV589">
        <v>5490000000</v>
      </c>
      <c r="NW589">
        <v>105967000000</v>
      </c>
      <c r="NX589">
        <v>93742666666.666672</v>
      </c>
      <c r="NY589">
        <v>91137333333.333328</v>
      </c>
      <c r="NZ589">
        <v>2605333333.3333335</v>
      </c>
      <c r="OA589">
        <v>12224333333.333334</v>
      </c>
      <c r="OB589">
        <v>116896000000</v>
      </c>
      <c r="OC589">
        <v>65586000000</v>
      </c>
      <c r="OD589">
        <v>37203333333.333336</v>
      </c>
      <c r="OE589">
        <v>28382666666.666668</v>
      </c>
      <c r="OF589">
        <v>51310000000</v>
      </c>
      <c r="OG589">
        <v>18075666666.666668</v>
      </c>
      <c r="OH589">
        <v>883333333.33333337</v>
      </c>
      <c r="OI589">
        <v>20757333333.333332</v>
      </c>
      <c r="OJ589">
        <v>11594000000</v>
      </c>
      <c r="OK589">
        <v>130324666666.66667</v>
      </c>
      <c r="OL589">
        <v>32328000000</v>
      </c>
      <c r="OM589">
        <v>28709333333.333332</v>
      </c>
      <c r="ON589">
        <v>3039000000</v>
      </c>
      <c r="OO589">
        <v>579666666.66666663</v>
      </c>
      <c r="OP589">
        <v>28712333333.333332</v>
      </c>
      <c r="OQ589">
        <v>17397333333.333332</v>
      </c>
      <c r="OR589">
        <v>6427333333.333333</v>
      </c>
      <c r="OS589">
        <v>4887333333.333333</v>
      </c>
      <c r="OT589">
        <v>27755000000</v>
      </c>
      <c r="OU589">
        <v>19446333333.333332</v>
      </c>
      <c r="OV589">
        <v>11638666666.666666</v>
      </c>
      <c r="OW589">
        <v>-8697000000</v>
      </c>
      <c r="OX589">
        <v>17982000000</v>
      </c>
      <c r="OY589">
        <v>26679333333.333332</v>
      </c>
      <c r="OZ589">
        <v>34242666666.666668</v>
      </c>
      <c r="PA589">
        <v>153400333333.33334</v>
      </c>
      <c r="PB589">
        <v>119157333333.33333</v>
      </c>
    </row>
    <row r="590" spans="1:418" x14ac:dyDescent="0.45">
      <c r="A590" s="71">
        <v>34973</v>
      </c>
      <c r="B590">
        <v>153.5</v>
      </c>
      <c r="C590">
        <v>149.80000000000001</v>
      </c>
      <c r="D590">
        <v>167.4</v>
      </c>
      <c r="E590">
        <v>174.2</v>
      </c>
      <c r="F590">
        <v>158.80000000000001</v>
      </c>
      <c r="H590">
        <v>207.9</v>
      </c>
      <c r="I590">
        <v>206.8</v>
      </c>
      <c r="J590">
        <v>173.2</v>
      </c>
      <c r="K590">
        <v>173.2</v>
      </c>
      <c r="L590">
        <v>124.1</v>
      </c>
      <c r="M590">
        <v>111.7</v>
      </c>
      <c r="N590">
        <v>88</v>
      </c>
      <c r="O590">
        <v>84.2</v>
      </c>
      <c r="P590">
        <v>118.5</v>
      </c>
      <c r="Q590">
        <v>119.4</v>
      </c>
      <c r="R590">
        <v>130.9</v>
      </c>
      <c r="S590">
        <v>101.1</v>
      </c>
      <c r="U590">
        <v>197.9</v>
      </c>
      <c r="V590">
        <v>242.8</v>
      </c>
      <c r="W590">
        <v>123.9</v>
      </c>
      <c r="AA590">
        <v>132.19999999999999</v>
      </c>
      <c r="AH590">
        <v>117.5</v>
      </c>
      <c r="AL590">
        <v>139.19999999999999</v>
      </c>
      <c r="AP590">
        <v>150</v>
      </c>
      <c r="AQ590">
        <v>149.5</v>
      </c>
      <c r="AR590">
        <v>149.9</v>
      </c>
      <c r="AS590">
        <v>169.2</v>
      </c>
      <c r="AT590">
        <v>168.6</v>
      </c>
      <c r="AU590">
        <v>143.69999999999999</v>
      </c>
      <c r="AV590">
        <v>194</v>
      </c>
      <c r="AW590">
        <v>140.6</v>
      </c>
      <c r="AX590">
        <v>169.1</v>
      </c>
      <c r="BC590">
        <v>173.4</v>
      </c>
      <c r="BD590">
        <v>167.5</v>
      </c>
      <c r="BE590">
        <v>181.7</v>
      </c>
      <c r="BF590">
        <v>169.8</v>
      </c>
      <c r="BG590">
        <v>140.6</v>
      </c>
      <c r="BH590">
        <v>141.4</v>
      </c>
      <c r="BI590">
        <v>136.6</v>
      </c>
      <c r="BJ590">
        <v>134.4</v>
      </c>
      <c r="BK590">
        <v>115.3</v>
      </c>
      <c r="BM590">
        <v>137.5</v>
      </c>
      <c r="BO590">
        <v>124.9</v>
      </c>
      <c r="BQ590">
        <v>141.6</v>
      </c>
      <c r="BR590">
        <v>149</v>
      </c>
      <c r="BS590">
        <v>147.30000000000001</v>
      </c>
      <c r="BZ590">
        <v>144.9</v>
      </c>
      <c r="CB590">
        <v>173.7</v>
      </c>
      <c r="CE590">
        <v>125.6</v>
      </c>
      <c r="CF590">
        <v>196.4</v>
      </c>
      <c r="CG590">
        <v>128.30000000000001</v>
      </c>
      <c r="CH590">
        <v>133.19999999999999</v>
      </c>
      <c r="CJ590">
        <v>131</v>
      </c>
      <c r="CL590">
        <v>138.1</v>
      </c>
      <c r="CM590">
        <v>138.4</v>
      </c>
      <c r="CO590">
        <v>178.9</v>
      </c>
      <c r="CP590">
        <v>207.3</v>
      </c>
      <c r="CQ590">
        <v>225.2</v>
      </c>
      <c r="CR590">
        <v>191.4</v>
      </c>
      <c r="CS590">
        <v>157.1</v>
      </c>
      <c r="CU590">
        <v>237.7</v>
      </c>
      <c r="CW590">
        <v>189.4</v>
      </c>
      <c r="CX590">
        <v>184.9</v>
      </c>
      <c r="CZ590">
        <v>175.7</v>
      </c>
      <c r="DA590">
        <v>192.5</v>
      </c>
      <c r="DG590">
        <v>141.19999999999999</v>
      </c>
      <c r="DI590">
        <v>130.9</v>
      </c>
      <c r="DK590">
        <v>120.1</v>
      </c>
      <c r="DQ590">
        <v>141.19999999999999</v>
      </c>
      <c r="DR590">
        <v>139.1</v>
      </c>
      <c r="DS590">
        <v>128.4</v>
      </c>
      <c r="DV590">
        <v>138.19999999999999</v>
      </c>
      <c r="DX590">
        <v>105.7</v>
      </c>
      <c r="DY590">
        <v>142.5</v>
      </c>
      <c r="EB590">
        <v>152</v>
      </c>
      <c r="EC590">
        <v>176.1</v>
      </c>
      <c r="EE590">
        <v>144.1</v>
      </c>
      <c r="EF590">
        <v>156.9</v>
      </c>
      <c r="EI590">
        <v>149</v>
      </c>
      <c r="EK590">
        <v>150</v>
      </c>
      <c r="EP590">
        <v>155</v>
      </c>
      <c r="EQ590">
        <v>143.69999999999999</v>
      </c>
      <c r="ER590">
        <v>144.1</v>
      </c>
      <c r="ES590">
        <v>146.4</v>
      </c>
      <c r="ET590">
        <v>145.69999999999999</v>
      </c>
      <c r="EV590">
        <v>134.6</v>
      </c>
      <c r="EW590">
        <v>178.2</v>
      </c>
      <c r="EY590">
        <v>132.4</v>
      </c>
      <c r="EZ590">
        <v>126.4</v>
      </c>
      <c r="FA590">
        <v>128.4</v>
      </c>
      <c r="FB590">
        <v>133.1</v>
      </c>
      <c r="FC590">
        <v>118.9</v>
      </c>
      <c r="FE590">
        <v>130</v>
      </c>
      <c r="FF590">
        <v>118.1</v>
      </c>
      <c r="FG590">
        <v>127.4</v>
      </c>
      <c r="FH590">
        <v>127.1</v>
      </c>
      <c r="FI590">
        <v>117</v>
      </c>
      <c r="FJ590">
        <v>122.3</v>
      </c>
      <c r="FM590">
        <v>129.6</v>
      </c>
      <c r="FO590">
        <v>129.6</v>
      </c>
      <c r="FP590">
        <v>125.9</v>
      </c>
      <c r="FQ590">
        <v>134.5</v>
      </c>
      <c r="FR590">
        <v>123.9</v>
      </c>
      <c r="FS590">
        <v>120.5</v>
      </c>
      <c r="FT590">
        <v>131</v>
      </c>
      <c r="FU590">
        <v>151.30000000000001</v>
      </c>
      <c r="FV590">
        <v>133</v>
      </c>
      <c r="FW590">
        <v>156.69999999999999</v>
      </c>
      <c r="FX590">
        <v>139.5</v>
      </c>
      <c r="FY590">
        <v>136.4</v>
      </c>
      <c r="FZ590">
        <v>99.8</v>
      </c>
      <c r="GA590">
        <v>141.6</v>
      </c>
      <c r="GC590">
        <v>139.30000000000001</v>
      </c>
      <c r="GD590">
        <v>147.80000000000001</v>
      </c>
      <c r="GE590">
        <v>155.6</v>
      </c>
      <c r="GF590">
        <v>157.19999999999999</v>
      </c>
      <c r="GH590">
        <v>97.9</v>
      </c>
      <c r="GI590">
        <v>97.6</v>
      </c>
      <c r="GJ590">
        <v>95.3</v>
      </c>
      <c r="GK590">
        <v>102.7</v>
      </c>
      <c r="GL590">
        <v>99.9</v>
      </c>
      <c r="GN590">
        <v>102.4</v>
      </c>
      <c r="GO590">
        <v>102</v>
      </c>
      <c r="GP590">
        <v>155.4</v>
      </c>
      <c r="GR590">
        <v>237.5</v>
      </c>
      <c r="GU590">
        <v>178.7</v>
      </c>
      <c r="GV590">
        <v>193.7</v>
      </c>
      <c r="GW590">
        <v>154</v>
      </c>
      <c r="GZ590">
        <v>223</v>
      </c>
      <c r="HA590">
        <v>205.9</v>
      </c>
      <c r="HB590">
        <v>237</v>
      </c>
      <c r="HC590">
        <v>227</v>
      </c>
      <c r="HD590">
        <v>203.1</v>
      </c>
      <c r="HE590">
        <v>211.3</v>
      </c>
      <c r="HF590">
        <v>209.2</v>
      </c>
      <c r="HH590">
        <v>144.1</v>
      </c>
      <c r="HI590">
        <v>23.8</v>
      </c>
      <c r="HL590">
        <v>207.9</v>
      </c>
      <c r="HN590">
        <v>95.3</v>
      </c>
      <c r="HO590">
        <v>94.9</v>
      </c>
      <c r="HQ590">
        <v>203.2</v>
      </c>
      <c r="IA590">
        <v>123.3</v>
      </c>
      <c r="IE590">
        <v>134.80000000000001</v>
      </c>
      <c r="IH590">
        <v>122.6</v>
      </c>
      <c r="IN590">
        <v>183.8</v>
      </c>
      <c r="IQ590">
        <v>155.1</v>
      </c>
      <c r="IR590">
        <v>170.8</v>
      </c>
      <c r="IS590">
        <v>93.1</v>
      </c>
      <c r="IT590">
        <v>89.4</v>
      </c>
      <c r="IU590">
        <v>217.5</v>
      </c>
      <c r="IV590">
        <v>257.8</v>
      </c>
      <c r="IW590">
        <v>269.2</v>
      </c>
      <c r="IX590">
        <v>25.1</v>
      </c>
      <c r="IY590">
        <v>125.7</v>
      </c>
      <c r="JJ590">
        <v>209.6</v>
      </c>
      <c r="JL590">
        <v>14.4</v>
      </c>
      <c r="JP590">
        <v>143.69999999999999</v>
      </c>
      <c r="JQ590">
        <v>195.5</v>
      </c>
      <c r="JR590">
        <v>209.2</v>
      </c>
      <c r="JT590">
        <v>156</v>
      </c>
      <c r="JX590">
        <v>162.69999999999999</v>
      </c>
      <c r="JY590">
        <v>160.1</v>
      </c>
      <c r="JZ590">
        <v>154.30000000000001</v>
      </c>
      <c r="KA590">
        <v>149.5</v>
      </c>
      <c r="KB590">
        <v>160.6</v>
      </c>
      <c r="KC590">
        <v>161.5</v>
      </c>
      <c r="KD590">
        <v>149.6</v>
      </c>
      <c r="KE590">
        <v>149.6</v>
      </c>
      <c r="KF590">
        <v>448.5</v>
      </c>
      <c r="KG590">
        <v>129.69999999999999</v>
      </c>
      <c r="KH590">
        <v>139.19999999999999</v>
      </c>
      <c r="KI590">
        <v>150.69999999999999</v>
      </c>
      <c r="KJ590">
        <v>130.19999999999999</v>
      </c>
      <c r="KK590">
        <v>129.19999999999999</v>
      </c>
      <c r="KL590">
        <v>139.9</v>
      </c>
      <c r="KM590">
        <v>131.1</v>
      </c>
      <c r="KN590">
        <v>129.69999999999999</v>
      </c>
      <c r="KO590">
        <v>133.1</v>
      </c>
      <c r="KP590">
        <v>134.30000000000001</v>
      </c>
      <c r="KQ590">
        <v>165</v>
      </c>
      <c r="KR590">
        <v>178.4</v>
      </c>
      <c r="KT590">
        <v>19429333333.333332</v>
      </c>
      <c r="KU590">
        <v>1685218333333.3333</v>
      </c>
      <c r="KV590">
        <v>614631000000</v>
      </c>
      <c r="KW590">
        <v>217414000000</v>
      </c>
      <c r="KX590">
        <v>87835000000</v>
      </c>
      <c r="KY590">
        <v>51281666666.666664</v>
      </c>
      <c r="KZ590">
        <v>24444666666.666668</v>
      </c>
      <c r="LA590">
        <v>12108666666.666666</v>
      </c>
      <c r="LB590">
        <v>49893333333.333336</v>
      </c>
      <c r="LC590">
        <v>28534333333.333332</v>
      </c>
      <c r="LD590">
        <v>8867000000</v>
      </c>
      <c r="LE590">
        <v>8069000000</v>
      </c>
      <c r="LF590">
        <v>4423000000</v>
      </c>
      <c r="LG590">
        <v>52648000000</v>
      </c>
      <c r="LH590">
        <v>29345666666.666668</v>
      </c>
      <c r="LI590">
        <v>9159000000</v>
      </c>
      <c r="LJ590">
        <v>7519333333.333333</v>
      </c>
      <c r="LK590">
        <v>5592666666.666667</v>
      </c>
      <c r="LL590">
        <v>1031333333.3333334</v>
      </c>
      <c r="LM590">
        <v>27038000000</v>
      </c>
      <c r="LN590">
        <v>13026333333.333334</v>
      </c>
      <c r="LO590">
        <v>7095666666.666667</v>
      </c>
      <c r="LP590">
        <v>2260333333.3333335</v>
      </c>
      <c r="LQ590">
        <v>3603333333.3333335</v>
      </c>
      <c r="LR590">
        <v>1052333333.3333334</v>
      </c>
      <c r="LS590">
        <v>397217000000</v>
      </c>
      <c r="LT590">
        <v>149299000000</v>
      </c>
      <c r="LU590">
        <v>130501333333.33333</v>
      </c>
      <c r="LV590">
        <v>18641333333.333332</v>
      </c>
      <c r="LW590">
        <v>156333333.33333334</v>
      </c>
      <c r="LX590">
        <v>77791333333.333328</v>
      </c>
      <c r="LY590">
        <v>63856666666.666664</v>
      </c>
      <c r="LZ590">
        <v>36384333333.333336</v>
      </c>
      <c r="MA590">
        <v>24465000000</v>
      </c>
      <c r="MB590">
        <v>3007333333.3333335</v>
      </c>
      <c r="MC590">
        <v>13934333333.333334</v>
      </c>
      <c r="MD590">
        <v>43573000000</v>
      </c>
      <c r="ME590">
        <v>39085666666.666664</v>
      </c>
      <c r="MF590">
        <v>4487333333.333333</v>
      </c>
      <c r="MG590">
        <v>126554000000</v>
      </c>
      <c r="MH590">
        <v>29313333333.333332</v>
      </c>
      <c r="MI590">
        <v>23335333333.333332</v>
      </c>
      <c r="MJ590">
        <v>23913000000</v>
      </c>
      <c r="MK590">
        <v>17051000000</v>
      </c>
      <c r="ML590">
        <v>16684000000</v>
      </c>
      <c r="MM590">
        <v>15763666666.666666</v>
      </c>
      <c r="MN590">
        <v>493666666.66666669</v>
      </c>
      <c r="MO590">
        <v>1070587333333.3334</v>
      </c>
      <c r="MP590">
        <v>1035790333333.3334</v>
      </c>
      <c r="MQ590">
        <v>311047333333.33331</v>
      </c>
      <c r="MR590">
        <v>257623333333.33334</v>
      </c>
      <c r="MS590">
        <v>63167000000</v>
      </c>
      <c r="MT590">
        <v>191023666666.66666</v>
      </c>
      <c r="MU590">
        <v>3183333333.3333335</v>
      </c>
      <c r="MV590">
        <v>249333333.33333334</v>
      </c>
      <c r="MW590">
        <v>53424000000</v>
      </c>
      <c r="MX590">
        <v>13361666666.666666</v>
      </c>
      <c r="MY590">
        <v>40062333333.333336</v>
      </c>
      <c r="MZ590">
        <v>29727666666.666668</v>
      </c>
      <c r="NA590">
        <v>10334666666.666666</v>
      </c>
      <c r="NB590">
        <v>244196333333.33334</v>
      </c>
      <c r="NC590">
        <v>113909666666.66667</v>
      </c>
      <c r="ND590">
        <v>59910000000</v>
      </c>
      <c r="NE590">
        <v>15298666666.666666</v>
      </c>
      <c r="NF590">
        <v>38701333333.333336</v>
      </c>
      <c r="NG590">
        <v>130286333333.33333</v>
      </c>
      <c r="NH590">
        <v>107827666666.66667</v>
      </c>
      <c r="NI590">
        <v>22458666666.666668</v>
      </c>
      <c r="NJ590">
        <v>61063000000</v>
      </c>
      <c r="NK590">
        <v>42221333333.333336</v>
      </c>
      <c r="NL590">
        <v>29503666666.666668</v>
      </c>
      <c r="NM590">
        <v>12717666666.666666</v>
      </c>
      <c r="NN590">
        <v>18842000000</v>
      </c>
      <c r="NO590">
        <v>5588333333.333333</v>
      </c>
      <c r="NP590">
        <v>12842666666.666666</v>
      </c>
      <c r="NQ590">
        <v>410666666.66666669</v>
      </c>
      <c r="NR590">
        <v>62597666666.666664</v>
      </c>
      <c r="NS590">
        <v>23979666666.666668</v>
      </c>
      <c r="NT590">
        <v>17091666666.666666</v>
      </c>
      <c r="NU590">
        <v>15909333333.333334</v>
      </c>
      <c r="NV590">
        <v>5617000000</v>
      </c>
      <c r="NW590">
        <v>106275000000</v>
      </c>
      <c r="NX590">
        <v>93760000000</v>
      </c>
      <c r="NY590">
        <v>91144000000</v>
      </c>
      <c r="NZ590">
        <v>2616333333.3333335</v>
      </c>
      <c r="OA590">
        <v>12515000000</v>
      </c>
      <c r="OB590">
        <v>118779666666.66667</v>
      </c>
      <c r="OC590">
        <v>66941333333.333336</v>
      </c>
      <c r="OD590">
        <v>37909333333.333336</v>
      </c>
      <c r="OE590">
        <v>29032000000</v>
      </c>
      <c r="OF590">
        <v>51838333333.333336</v>
      </c>
      <c r="OG590">
        <v>18035666666.666668</v>
      </c>
      <c r="OH590">
        <v>883666666.66666663</v>
      </c>
      <c r="OI590">
        <v>21139333333.333332</v>
      </c>
      <c r="OJ590">
        <v>11780000000</v>
      </c>
      <c r="OK590">
        <v>131831333333.33333</v>
      </c>
      <c r="OL590">
        <v>33048666666.666668</v>
      </c>
      <c r="OM590">
        <v>29291666666.666668</v>
      </c>
      <c r="ON590">
        <v>3088333333.3333335</v>
      </c>
      <c r="OO590">
        <v>669000000</v>
      </c>
      <c r="OP590">
        <v>29197666666.666668</v>
      </c>
      <c r="OQ590">
        <v>17676000000</v>
      </c>
      <c r="OR590">
        <v>6517333333.333333</v>
      </c>
      <c r="OS590">
        <v>5004333333.333333</v>
      </c>
      <c r="OT590">
        <v>28030000000</v>
      </c>
      <c r="OU590">
        <v>19656000000</v>
      </c>
      <c r="OV590">
        <v>11701333333.333334</v>
      </c>
      <c r="OW590">
        <v>-9231666666.666666</v>
      </c>
      <c r="OX590">
        <v>18523000000</v>
      </c>
      <c r="OY590">
        <v>27754666666.666668</v>
      </c>
      <c r="OZ590">
        <v>34797000000</v>
      </c>
      <c r="PA590">
        <v>155527666666.66666</v>
      </c>
      <c r="PB590">
        <v>120730333333.33333</v>
      </c>
    </row>
    <row r="591" spans="1:418" x14ac:dyDescent="0.45">
      <c r="A591" s="71">
        <v>35004</v>
      </c>
      <c r="B591">
        <v>153.69999999999999</v>
      </c>
      <c r="C591">
        <v>150</v>
      </c>
      <c r="D591">
        <v>167.9</v>
      </c>
      <c r="E591">
        <v>174.6</v>
      </c>
      <c r="F591">
        <v>159.19999999999999</v>
      </c>
      <c r="H591">
        <v>208.6</v>
      </c>
      <c r="I591">
        <v>206.6</v>
      </c>
      <c r="J591">
        <v>173.7</v>
      </c>
      <c r="K591">
        <v>173.7</v>
      </c>
      <c r="L591">
        <v>124</v>
      </c>
      <c r="M591">
        <v>111.4</v>
      </c>
      <c r="N591">
        <v>87.5</v>
      </c>
      <c r="O591">
        <v>83.6</v>
      </c>
      <c r="P591">
        <v>118.9</v>
      </c>
      <c r="Q591">
        <v>119.2</v>
      </c>
      <c r="R591">
        <v>131.4</v>
      </c>
      <c r="S591">
        <v>99.5</v>
      </c>
      <c r="U591">
        <v>198.7</v>
      </c>
      <c r="V591">
        <v>243.2</v>
      </c>
      <c r="W591">
        <v>123.8</v>
      </c>
      <c r="AA591">
        <v>131.80000000000001</v>
      </c>
      <c r="AH591">
        <v>117.9</v>
      </c>
      <c r="AL591">
        <v>139.80000000000001</v>
      </c>
      <c r="AP591">
        <v>150</v>
      </c>
      <c r="AQ591">
        <v>149.6</v>
      </c>
      <c r="AR591">
        <v>149.80000000000001</v>
      </c>
      <c r="AS591">
        <v>169.8</v>
      </c>
      <c r="AT591">
        <v>168.2</v>
      </c>
      <c r="AU591">
        <v>144.5</v>
      </c>
      <c r="AV591">
        <v>192.1</v>
      </c>
      <c r="AW591">
        <v>141.4</v>
      </c>
      <c r="AX591">
        <v>170.3</v>
      </c>
      <c r="BC591">
        <v>171.7</v>
      </c>
      <c r="BD591">
        <v>171.2</v>
      </c>
      <c r="BE591">
        <v>188.6</v>
      </c>
      <c r="BF591">
        <v>173.3</v>
      </c>
      <c r="BG591">
        <v>141</v>
      </c>
      <c r="BH591">
        <v>141.6</v>
      </c>
      <c r="BI591">
        <v>137</v>
      </c>
      <c r="BJ591">
        <v>134.6</v>
      </c>
      <c r="BK591">
        <v>115.3</v>
      </c>
      <c r="BM591">
        <v>138.6</v>
      </c>
      <c r="BO591">
        <v>129</v>
      </c>
      <c r="BQ591">
        <v>141.9</v>
      </c>
      <c r="BR591">
        <v>149</v>
      </c>
      <c r="BS591">
        <v>147.6</v>
      </c>
      <c r="BZ591">
        <v>146.19999999999999</v>
      </c>
      <c r="CB591">
        <v>172.8</v>
      </c>
      <c r="CE591">
        <v>125.4</v>
      </c>
      <c r="CF591">
        <v>195.7</v>
      </c>
      <c r="CG591">
        <v>131.4</v>
      </c>
      <c r="CH591">
        <v>133.69999999999999</v>
      </c>
      <c r="CJ591">
        <v>132.30000000000001</v>
      </c>
      <c r="CL591">
        <v>137.9</v>
      </c>
      <c r="CM591">
        <v>138.4</v>
      </c>
      <c r="CO591">
        <v>176.8</v>
      </c>
      <c r="CP591">
        <v>203.8</v>
      </c>
      <c r="CQ591">
        <v>224.9</v>
      </c>
      <c r="CR591">
        <v>194.2</v>
      </c>
      <c r="CS591">
        <v>153.6</v>
      </c>
      <c r="CU591">
        <v>240.1</v>
      </c>
      <c r="CW591">
        <v>182.6</v>
      </c>
      <c r="CX591">
        <v>183.4</v>
      </c>
      <c r="CZ591">
        <v>183.5</v>
      </c>
      <c r="DA591">
        <v>187</v>
      </c>
      <c r="DG591">
        <v>142.1</v>
      </c>
      <c r="DI591">
        <v>130.80000000000001</v>
      </c>
      <c r="DK591">
        <v>120.7</v>
      </c>
      <c r="DQ591">
        <v>141.19999999999999</v>
      </c>
      <c r="DR591">
        <v>139.5</v>
      </c>
      <c r="DS591">
        <v>129.6</v>
      </c>
      <c r="DV591">
        <v>138.80000000000001</v>
      </c>
      <c r="DX591">
        <v>105.7</v>
      </c>
      <c r="DY591">
        <v>144.69999999999999</v>
      </c>
      <c r="EB591">
        <v>151.9</v>
      </c>
      <c r="EC591">
        <v>176.4</v>
      </c>
      <c r="EE591">
        <v>141.69999999999999</v>
      </c>
      <c r="EF591">
        <v>157.4</v>
      </c>
      <c r="EI591">
        <v>150.30000000000001</v>
      </c>
      <c r="EK591">
        <v>150.19999999999999</v>
      </c>
      <c r="EP591">
        <v>155.4</v>
      </c>
      <c r="EQ591">
        <v>144.1</v>
      </c>
      <c r="ER591">
        <v>144.4</v>
      </c>
      <c r="ES591">
        <v>146.1</v>
      </c>
      <c r="ET591">
        <v>145.9</v>
      </c>
      <c r="EV591">
        <v>135.80000000000001</v>
      </c>
      <c r="EW591">
        <v>178.6</v>
      </c>
      <c r="EY591">
        <v>132</v>
      </c>
      <c r="EZ591">
        <v>126.1</v>
      </c>
      <c r="FA591">
        <v>128.5</v>
      </c>
      <c r="FB591">
        <v>134.9</v>
      </c>
      <c r="FC591">
        <v>118.1</v>
      </c>
      <c r="FE591">
        <v>129.4</v>
      </c>
      <c r="FF591">
        <v>115.7</v>
      </c>
      <c r="FG591">
        <v>126.8</v>
      </c>
      <c r="FH591">
        <v>126.4</v>
      </c>
      <c r="FI591">
        <v>118.1</v>
      </c>
      <c r="FJ591">
        <v>121</v>
      </c>
      <c r="FM591">
        <v>129.19999999999999</v>
      </c>
      <c r="FO591">
        <v>129.19999999999999</v>
      </c>
      <c r="FP591">
        <v>125.7</v>
      </c>
      <c r="FQ591">
        <v>134.30000000000001</v>
      </c>
      <c r="FR591">
        <v>124.4</v>
      </c>
      <c r="FS591">
        <v>119.7</v>
      </c>
      <c r="FT591">
        <v>129.69999999999999</v>
      </c>
      <c r="FU591">
        <v>151.5</v>
      </c>
      <c r="FV591">
        <v>132.6</v>
      </c>
      <c r="FW591">
        <v>156.9</v>
      </c>
      <c r="FX591">
        <v>139.1</v>
      </c>
      <c r="FY591">
        <v>136.19999999999999</v>
      </c>
      <c r="FZ591">
        <v>100.1</v>
      </c>
      <c r="GA591">
        <v>141.9</v>
      </c>
      <c r="GC591">
        <v>139.9</v>
      </c>
      <c r="GD591">
        <v>147.4</v>
      </c>
      <c r="GE591">
        <v>156.19999999999999</v>
      </c>
      <c r="GF591">
        <v>157.80000000000001</v>
      </c>
      <c r="GH591">
        <v>96.2</v>
      </c>
      <c r="GI591">
        <v>95.8</v>
      </c>
      <c r="GJ591">
        <v>93.2</v>
      </c>
      <c r="GK591">
        <v>100.8</v>
      </c>
      <c r="GL591">
        <v>98.2</v>
      </c>
      <c r="GN591">
        <v>102.3</v>
      </c>
      <c r="GO591">
        <v>101.8</v>
      </c>
      <c r="GP591">
        <v>155.69999999999999</v>
      </c>
      <c r="GR591">
        <v>238</v>
      </c>
      <c r="GU591">
        <v>177.5</v>
      </c>
      <c r="GV591">
        <v>191.5</v>
      </c>
      <c r="GW591">
        <v>153.30000000000001</v>
      </c>
      <c r="GZ591">
        <v>223.7</v>
      </c>
      <c r="HA591">
        <v>206.6</v>
      </c>
      <c r="HB591">
        <v>238</v>
      </c>
      <c r="HC591">
        <v>227.7</v>
      </c>
      <c r="HD591">
        <v>203.8</v>
      </c>
      <c r="HE591">
        <v>212.1</v>
      </c>
      <c r="HF591">
        <v>210</v>
      </c>
      <c r="HH591">
        <v>144.1</v>
      </c>
      <c r="HI591">
        <v>23.9</v>
      </c>
      <c r="HL591">
        <v>209.3</v>
      </c>
      <c r="HN591">
        <v>95.7</v>
      </c>
      <c r="HO591">
        <v>95</v>
      </c>
      <c r="HQ591">
        <v>203.8</v>
      </c>
      <c r="IA591">
        <v>123</v>
      </c>
      <c r="IE591">
        <v>133.80000000000001</v>
      </c>
      <c r="IH591">
        <v>122.9</v>
      </c>
      <c r="IN591">
        <v>184.4</v>
      </c>
      <c r="IQ591">
        <v>155.69999999999999</v>
      </c>
      <c r="IR591">
        <v>173.3</v>
      </c>
      <c r="IS591">
        <v>93.3</v>
      </c>
      <c r="IT591">
        <v>89.8</v>
      </c>
      <c r="IU591">
        <v>218.9</v>
      </c>
      <c r="IV591">
        <v>259</v>
      </c>
      <c r="IW591">
        <v>270.5</v>
      </c>
      <c r="IX591">
        <v>25.2</v>
      </c>
      <c r="IY591">
        <v>126.2</v>
      </c>
      <c r="JJ591">
        <v>210.4</v>
      </c>
      <c r="JL591">
        <v>14.4</v>
      </c>
      <c r="JP591">
        <v>145.9</v>
      </c>
      <c r="JQ591">
        <v>196.3</v>
      </c>
      <c r="JR591">
        <v>209.9</v>
      </c>
      <c r="JT591">
        <v>156.6</v>
      </c>
      <c r="JX591">
        <v>163</v>
      </c>
      <c r="JY591">
        <v>160.30000000000001</v>
      </c>
      <c r="JZ591">
        <v>154.4</v>
      </c>
      <c r="KA591">
        <v>149.5</v>
      </c>
      <c r="KB591">
        <v>160.9</v>
      </c>
      <c r="KC591">
        <v>161.69999999999999</v>
      </c>
      <c r="KD591">
        <v>149.69999999999999</v>
      </c>
      <c r="KE591">
        <v>149.6</v>
      </c>
      <c r="KF591">
        <v>448.5</v>
      </c>
      <c r="KG591">
        <v>129.19999999999999</v>
      </c>
      <c r="KH591">
        <v>139.1</v>
      </c>
      <c r="KI591">
        <v>150.69999999999999</v>
      </c>
      <c r="KJ591">
        <v>130.1</v>
      </c>
      <c r="KK591">
        <v>129</v>
      </c>
      <c r="KL591">
        <v>139.9</v>
      </c>
      <c r="KM591">
        <v>131</v>
      </c>
      <c r="KN591">
        <v>129.4</v>
      </c>
      <c r="KO591">
        <v>132.6</v>
      </c>
      <c r="KP591">
        <v>134.1</v>
      </c>
      <c r="KQ591">
        <v>165.3</v>
      </c>
      <c r="KR591">
        <v>178.7</v>
      </c>
      <c r="KT591">
        <v>19429333333.333332</v>
      </c>
      <c r="KU591">
        <v>1685218333333.3333</v>
      </c>
      <c r="KV591">
        <v>614631000000</v>
      </c>
      <c r="KW591">
        <v>217414000000</v>
      </c>
      <c r="KX591">
        <v>87835000000</v>
      </c>
      <c r="KY591">
        <v>51281666666.666664</v>
      </c>
      <c r="KZ591">
        <v>24444666666.666668</v>
      </c>
      <c r="LA591">
        <v>12108666666.666666</v>
      </c>
      <c r="LB591">
        <v>49893333333.333336</v>
      </c>
      <c r="LC591">
        <v>28534333333.333332</v>
      </c>
      <c r="LD591">
        <v>8867000000</v>
      </c>
      <c r="LE591">
        <v>8069000000</v>
      </c>
      <c r="LF591">
        <v>4423000000</v>
      </c>
      <c r="LG591">
        <v>52648000000</v>
      </c>
      <c r="LH591">
        <v>29345666666.666668</v>
      </c>
      <c r="LI591">
        <v>9159000000</v>
      </c>
      <c r="LJ591">
        <v>7519333333.333333</v>
      </c>
      <c r="LK591">
        <v>5592666666.666667</v>
      </c>
      <c r="LL591">
        <v>1031333333.3333334</v>
      </c>
      <c r="LM591">
        <v>27038000000</v>
      </c>
      <c r="LN591">
        <v>13026333333.333334</v>
      </c>
      <c r="LO591">
        <v>7095666666.666667</v>
      </c>
      <c r="LP591">
        <v>2260333333.3333335</v>
      </c>
      <c r="LQ591">
        <v>3603333333.3333335</v>
      </c>
      <c r="LR591">
        <v>1052333333.3333334</v>
      </c>
      <c r="LS591">
        <v>397217000000</v>
      </c>
      <c r="LT591">
        <v>149299000000</v>
      </c>
      <c r="LU591">
        <v>130501333333.33333</v>
      </c>
      <c r="LV591">
        <v>18641333333.333332</v>
      </c>
      <c r="LW591">
        <v>156333333.33333334</v>
      </c>
      <c r="LX591">
        <v>77791333333.333328</v>
      </c>
      <c r="LY591">
        <v>63856666666.666664</v>
      </c>
      <c r="LZ591">
        <v>36384333333.333336</v>
      </c>
      <c r="MA591">
        <v>24465000000</v>
      </c>
      <c r="MB591">
        <v>3007333333.3333335</v>
      </c>
      <c r="MC591">
        <v>13934333333.333334</v>
      </c>
      <c r="MD591">
        <v>43573000000</v>
      </c>
      <c r="ME591">
        <v>39085666666.666664</v>
      </c>
      <c r="MF591">
        <v>4487333333.333333</v>
      </c>
      <c r="MG591">
        <v>126554000000</v>
      </c>
      <c r="MH591">
        <v>29313333333.333332</v>
      </c>
      <c r="MI591">
        <v>23335333333.333332</v>
      </c>
      <c r="MJ591">
        <v>23913000000</v>
      </c>
      <c r="MK591">
        <v>17051000000</v>
      </c>
      <c r="ML591">
        <v>16684000000</v>
      </c>
      <c r="MM591">
        <v>15763666666.666666</v>
      </c>
      <c r="MN591">
        <v>493666666.66666669</v>
      </c>
      <c r="MO591">
        <v>1070587333333.3334</v>
      </c>
      <c r="MP591">
        <v>1035790333333.3334</v>
      </c>
      <c r="MQ591">
        <v>311047333333.33331</v>
      </c>
      <c r="MR591">
        <v>257623333333.33334</v>
      </c>
      <c r="MS591">
        <v>63167000000</v>
      </c>
      <c r="MT591">
        <v>191023666666.66666</v>
      </c>
      <c r="MU591">
        <v>3183333333.3333335</v>
      </c>
      <c r="MV591">
        <v>249333333.33333334</v>
      </c>
      <c r="MW591">
        <v>53424000000</v>
      </c>
      <c r="MX591">
        <v>13361666666.666666</v>
      </c>
      <c r="MY591">
        <v>40062333333.333336</v>
      </c>
      <c r="MZ591">
        <v>29727666666.666668</v>
      </c>
      <c r="NA591">
        <v>10334666666.666666</v>
      </c>
      <c r="NB591">
        <v>244196333333.33334</v>
      </c>
      <c r="NC591">
        <v>113909666666.66667</v>
      </c>
      <c r="ND591">
        <v>59910000000</v>
      </c>
      <c r="NE591">
        <v>15298666666.666666</v>
      </c>
      <c r="NF591">
        <v>38701333333.333336</v>
      </c>
      <c r="NG591">
        <v>130286333333.33333</v>
      </c>
      <c r="NH591">
        <v>107827666666.66667</v>
      </c>
      <c r="NI591">
        <v>22458666666.666668</v>
      </c>
      <c r="NJ591">
        <v>61063000000</v>
      </c>
      <c r="NK591">
        <v>42221333333.333336</v>
      </c>
      <c r="NL591">
        <v>29503666666.666668</v>
      </c>
      <c r="NM591">
        <v>12717666666.666666</v>
      </c>
      <c r="NN591">
        <v>18842000000</v>
      </c>
      <c r="NO591">
        <v>5588333333.333333</v>
      </c>
      <c r="NP591">
        <v>12842666666.666666</v>
      </c>
      <c r="NQ591">
        <v>410666666.66666669</v>
      </c>
      <c r="NR591">
        <v>62597666666.666664</v>
      </c>
      <c r="NS591">
        <v>23979666666.666668</v>
      </c>
      <c r="NT591">
        <v>17091666666.666666</v>
      </c>
      <c r="NU591">
        <v>15909333333.333334</v>
      </c>
      <c r="NV591">
        <v>5617000000</v>
      </c>
      <c r="NW591">
        <v>106275000000</v>
      </c>
      <c r="NX591">
        <v>93760000000</v>
      </c>
      <c r="NY591">
        <v>91144000000</v>
      </c>
      <c r="NZ591">
        <v>2616333333.3333335</v>
      </c>
      <c r="OA591">
        <v>12515000000</v>
      </c>
      <c r="OB591">
        <v>118779666666.66667</v>
      </c>
      <c r="OC591">
        <v>66941333333.333336</v>
      </c>
      <c r="OD591">
        <v>37909333333.333336</v>
      </c>
      <c r="OE591">
        <v>29032000000</v>
      </c>
      <c r="OF591">
        <v>51838333333.333336</v>
      </c>
      <c r="OG591">
        <v>18035666666.666668</v>
      </c>
      <c r="OH591">
        <v>883666666.66666663</v>
      </c>
      <c r="OI591">
        <v>21139333333.333332</v>
      </c>
      <c r="OJ591">
        <v>11780000000</v>
      </c>
      <c r="OK591">
        <v>131831333333.33333</v>
      </c>
      <c r="OL591">
        <v>33048666666.666668</v>
      </c>
      <c r="OM591">
        <v>29291666666.666668</v>
      </c>
      <c r="ON591">
        <v>3088333333.3333335</v>
      </c>
      <c r="OO591">
        <v>669000000</v>
      </c>
      <c r="OP591">
        <v>29197666666.666668</v>
      </c>
      <c r="OQ591">
        <v>17676000000</v>
      </c>
      <c r="OR591">
        <v>6517333333.333333</v>
      </c>
      <c r="OS591">
        <v>5004333333.333333</v>
      </c>
      <c r="OT591">
        <v>28030000000</v>
      </c>
      <c r="OU591">
        <v>19656000000</v>
      </c>
      <c r="OV591">
        <v>11701333333.333334</v>
      </c>
      <c r="OW591">
        <v>-9231666666.666666</v>
      </c>
      <c r="OX591">
        <v>18523000000</v>
      </c>
      <c r="OY591">
        <v>27754666666.666668</v>
      </c>
      <c r="OZ591">
        <v>34797000000</v>
      </c>
      <c r="PA591">
        <v>155527666666.66666</v>
      </c>
      <c r="PB591">
        <v>120730333333.33333</v>
      </c>
    </row>
    <row r="592" spans="1:418" x14ac:dyDescent="0.45">
      <c r="A592" s="71">
        <v>35034</v>
      </c>
      <c r="B592">
        <v>153.9</v>
      </c>
      <c r="C592">
        <v>150.30000000000001</v>
      </c>
      <c r="D592">
        <v>168.2</v>
      </c>
      <c r="E592">
        <v>175.1</v>
      </c>
      <c r="F592">
        <v>159.6</v>
      </c>
      <c r="H592">
        <v>209.4</v>
      </c>
      <c r="I592">
        <v>205.3</v>
      </c>
      <c r="J592">
        <v>174.2</v>
      </c>
      <c r="K592">
        <v>174.2</v>
      </c>
      <c r="L592">
        <v>124.4</v>
      </c>
      <c r="M592">
        <v>111.9</v>
      </c>
      <c r="N592">
        <v>88.5</v>
      </c>
      <c r="O592">
        <v>85.5</v>
      </c>
      <c r="P592">
        <v>118.8</v>
      </c>
      <c r="Q592">
        <v>119.6</v>
      </c>
      <c r="R592">
        <v>131.19999999999999</v>
      </c>
      <c r="S592">
        <v>101.1</v>
      </c>
      <c r="U592">
        <v>199.1</v>
      </c>
      <c r="V592">
        <v>243.3</v>
      </c>
      <c r="W592">
        <v>124</v>
      </c>
      <c r="AA592">
        <v>133.19999999999999</v>
      </c>
      <c r="AH592">
        <v>116.5</v>
      </c>
      <c r="AL592">
        <v>139.80000000000001</v>
      </c>
      <c r="AP592">
        <v>150.30000000000001</v>
      </c>
      <c r="AQ592">
        <v>149.9</v>
      </c>
      <c r="AR592">
        <v>150.30000000000001</v>
      </c>
      <c r="AS592">
        <v>170.2</v>
      </c>
      <c r="AT592">
        <v>169.8</v>
      </c>
      <c r="AU592">
        <v>145.19999999999999</v>
      </c>
      <c r="AV592">
        <v>194.4</v>
      </c>
      <c r="AW592">
        <v>143.80000000000001</v>
      </c>
      <c r="AX592">
        <v>169.9</v>
      </c>
      <c r="BC592">
        <v>172.2</v>
      </c>
      <c r="BD592">
        <v>169.9</v>
      </c>
      <c r="BE592">
        <v>187.6</v>
      </c>
      <c r="BF592">
        <v>172.7</v>
      </c>
      <c r="BG592">
        <v>141.5</v>
      </c>
      <c r="BH592">
        <v>141.69999999999999</v>
      </c>
      <c r="BI592">
        <v>137.19999999999999</v>
      </c>
      <c r="BJ592">
        <v>134.30000000000001</v>
      </c>
      <c r="BK592">
        <v>115.7</v>
      </c>
      <c r="BM592">
        <v>140.19999999999999</v>
      </c>
      <c r="BO592">
        <v>129.69999999999999</v>
      </c>
      <c r="BQ592">
        <v>145.19999999999999</v>
      </c>
      <c r="BR592">
        <v>153</v>
      </c>
      <c r="BS592">
        <v>147.5</v>
      </c>
      <c r="BZ592">
        <v>144.80000000000001</v>
      </c>
      <c r="CB592">
        <v>172.7</v>
      </c>
      <c r="CE592">
        <v>125.6</v>
      </c>
      <c r="CF592">
        <v>194.8</v>
      </c>
      <c r="CG592">
        <v>136.30000000000001</v>
      </c>
      <c r="CH592">
        <v>135</v>
      </c>
      <c r="CJ592">
        <v>133.69999999999999</v>
      </c>
      <c r="CL592">
        <v>139</v>
      </c>
      <c r="CM592">
        <v>139.69999999999999</v>
      </c>
      <c r="CO592">
        <v>176.6</v>
      </c>
      <c r="CP592">
        <v>203.3</v>
      </c>
      <c r="CQ592">
        <v>220.3</v>
      </c>
      <c r="CR592">
        <v>196.4</v>
      </c>
      <c r="CS592">
        <v>153.1</v>
      </c>
      <c r="CU592">
        <v>236.6</v>
      </c>
      <c r="CW592">
        <v>186.4</v>
      </c>
      <c r="CX592">
        <v>185.1</v>
      </c>
      <c r="CZ592">
        <v>242.6</v>
      </c>
      <c r="DA592">
        <v>185.4</v>
      </c>
      <c r="DG592">
        <v>142.30000000000001</v>
      </c>
      <c r="DI592">
        <v>130.6</v>
      </c>
      <c r="DK592">
        <v>120.1</v>
      </c>
      <c r="DQ592">
        <v>141.5</v>
      </c>
      <c r="DR592">
        <v>139.6</v>
      </c>
      <c r="DS592">
        <v>129.9</v>
      </c>
      <c r="DV592">
        <v>138.69999999999999</v>
      </c>
      <c r="DX592">
        <v>105.7</v>
      </c>
      <c r="DY592">
        <v>143.4</v>
      </c>
      <c r="EB592">
        <v>152.69999999999999</v>
      </c>
      <c r="EC592">
        <v>178.4</v>
      </c>
      <c r="EE592">
        <v>143.4</v>
      </c>
      <c r="EF592">
        <v>158.5</v>
      </c>
      <c r="EI592">
        <v>151</v>
      </c>
      <c r="EK592">
        <v>150.4</v>
      </c>
      <c r="EP592">
        <v>155.19999999999999</v>
      </c>
      <c r="EQ592">
        <v>143.6</v>
      </c>
      <c r="ER592">
        <v>144.30000000000001</v>
      </c>
      <c r="ES592">
        <v>146</v>
      </c>
      <c r="ET592">
        <v>146</v>
      </c>
      <c r="EV592">
        <v>134.5</v>
      </c>
      <c r="EW592">
        <v>178.8</v>
      </c>
      <c r="EY592">
        <v>132.19999999999999</v>
      </c>
      <c r="EZ592">
        <v>126.5</v>
      </c>
      <c r="FA592">
        <v>129.30000000000001</v>
      </c>
      <c r="FB592">
        <v>134.30000000000001</v>
      </c>
      <c r="FC592">
        <v>119.2</v>
      </c>
      <c r="FE592">
        <v>128.80000000000001</v>
      </c>
      <c r="FF592">
        <v>116.1</v>
      </c>
      <c r="FG592">
        <v>127</v>
      </c>
      <c r="FH592">
        <v>126.4</v>
      </c>
      <c r="FI592">
        <v>118.7</v>
      </c>
      <c r="FJ592">
        <v>121.4</v>
      </c>
      <c r="FM592">
        <v>130.19999999999999</v>
      </c>
      <c r="FO592">
        <v>130.19999999999999</v>
      </c>
      <c r="FP592">
        <v>124.8</v>
      </c>
      <c r="FQ592">
        <v>132.5</v>
      </c>
      <c r="FR592">
        <v>124.9</v>
      </c>
      <c r="FS592">
        <v>118.9</v>
      </c>
      <c r="FT592">
        <v>128.69999999999999</v>
      </c>
      <c r="FU592">
        <v>153.9</v>
      </c>
      <c r="FV592">
        <v>133.19999999999999</v>
      </c>
      <c r="FW592">
        <v>159.6</v>
      </c>
      <c r="FX592">
        <v>139.1</v>
      </c>
      <c r="FY592">
        <v>136.69999999999999</v>
      </c>
      <c r="FZ592">
        <v>100.2</v>
      </c>
      <c r="GA592">
        <v>142.1</v>
      </c>
      <c r="GC592">
        <v>139.9</v>
      </c>
      <c r="GD592">
        <v>147.80000000000001</v>
      </c>
      <c r="GE592">
        <v>156.30000000000001</v>
      </c>
      <c r="GF592">
        <v>158.19999999999999</v>
      </c>
      <c r="GH592">
        <v>97.8</v>
      </c>
      <c r="GI592">
        <v>97.5</v>
      </c>
      <c r="GJ592">
        <v>95.2</v>
      </c>
      <c r="GK592">
        <v>101.9</v>
      </c>
      <c r="GL592">
        <v>99.4</v>
      </c>
      <c r="GN592">
        <v>102.2</v>
      </c>
      <c r="GO592">
        <v>101.6</v>
      </c>
      <c r="GP592">
        <v>155.69999999999999</v>
      </c>
      <c r="GR592">
        <v>238.7</v>
      </c>
      <c r="GU592">
        <v>170.7</v>
      </c>
      <c r="GV592">
        <v>178.4</v>
      </c>
      <c r="GW592">
        <v>153.5</v>
      </c>
      <c r="GZ592">
        <v>224.3</v>
      </c>
      <c r="HA592">
        <v>206.9</v>
      </c>
      <c r="HB592">
        <v>238.4</v>
      </c>
      <c r="HC592">
        <v>228.4</v>
      </c>
      <c r="HD592">
        <v>204.6</v>
      </c>
      <c r="HE592">
        <v>212.9</v>
      </c>
      <c r="HF592">
        <v>211</v>
      </c>
      <c r="HH592">
        <v>144.6</v>
      </c>
      <c r="HI592">
        <v>23.9</v>
      </c>
      <c r="HL592">
        <v>209.5</v>
      </c>
      <c r="HN592">
        <v>95.8</v>
      </c>
      <c r="HO592">
        <v>95</v>
      </c>
      <c r="HQ592">
        <v>204.3</v>
      </c>
      <c r="IA592">
        <v>123.1</v>
      </c>
      <c r="IE592">
        <v>133.4</v>
      </c>
      <c r="IH592">
        <v>123.4</v>
      </c>
      <c r="IN592">
        <v>186.4</v>
      </c>
      <c r="IQ592">
        <v>156.19999999999999</v>
      </c>
      <c r="IR592">
        <v>173.6</v>
      </c>
      <c r="IS592">
        <v>93.7</v>
      </c>
      <c r="IT592">
        <v>90.2</v>
      </c>
      <c r="IU592">
        <v>219.9</v>
      </c>
      <c r="IV592">
        <v>260.10000000000002</v>
      </c>
      <c r="IW592">
        <v>271.8</v>
      </c>
      <c r="IX592">
        <v>25.3</v>
      </c>
      <c r="IY592">
        <v>126.7</v>
      </c>
      <c r="JJ592">
        <v>210.8</v>
      </c>
      <c r="JL592">
        <v>14.4</v>
      </c>
      <c r="JP592">
        <v>146.4</v>
      </c>
      <c r="JQ592">
        <v>197</v>
      </c>
      <c r="JR592">
        <v>210.9</v>
      </c>
      <c r="JT592">
        <v>157.1</v>
      </c>
      <c r="JX592">
        <v>163.1</v>
      </c>
      <c r="JY592">
        <v>160.5</v>
      </c>
      <c r="JZ592">
        <v>154.69999999999999</v>
      </c>
      <c r="KA592">
        <v>149.69999999999999</v>
      </c>
      <c r="KB592">
        <v>160.9</v>
      </c>
      <c r="KC592">
        <v>161.80000000000001</v>
      </c>
      <c r="KD592">
        <v>150</v>
      </c>
      <c r="KE592">
        <v>149.9</v>
      </c>
      <c r="KF592">
        <v>448.5</v>
      </c>
      <c r="KG592">
        <v>129.6</v>
      </c>
      <c r="KH592">
        <v>138.5</v>
      </c>
      <c r="KI592">
        <v>151.1</v>
      </c>
      <c r="KJ592">
        <v>130.4</v>
      </c>
      <c r="KK592">
        <v>129.4</v>
      </c>
      <c r="KL592">
        <v>140</v>
      </c>
      <c r="KM592">
        <v>131.4</v>
      </c>
      <c r="KN592">
        <v>129.80000000000001</v>
      </c>
      <c r="KO592">
        <v>133.4</v>
      </c>
      <c r="KP592">
        <v>134.6</v>
      </c>
      <c r="KQ592">
        <v>165.6</v>
      </c>
      <c r="KR592">
        <v>178.9</v>
      </c>
      <c r="KT592">
        <v>19429333333.333332</v>
      </c>
      <c r="KU592">
        <v>1685218333333.3333</v>
      </c>
      <c r="KV592">
        <v>614631000000</v>
      </c>
      <c r="KW592">
        <v>217414000000</v>
      </c>
      <c r="KX592">
        <v>87835000000</v>
      </c>
      <c r="KY592">
        <v>51281666666.666664</v>
      </c>
      <c r="KZ592">
        <v>24444666666.666668</v>
      </c>
      <c r="LA592">
        <v>12108666666.666666</v>
      </c>
      <c r="LB592">
        <v>49893333333.333336</v>
      </c>
      <c r="LC592">
        <v>28534333333.333332</v>
      </c>
      <c r="LD592">
        <v>8867000000</v>
      </c>
      <c r="LE592">
        <v>8069000000</v>
      </c>
      <c r="LF592">
        <v>4423000000</v>
      </c>
      <c r="LG592">
        <v>52648000000</v>
      </c>
      <c r="LH592">
        <v>29345666666.666668</v>
      </c>
      <c r="LI592">
        <v>9159000000</v>
      </c>
      <c r="LJ592">
        <v>7519333333.333333</v>
      </c>
      <c r="LK592">
        <v>5592666666.666667</v>
      </c>
      <c r="LL592">
        <v>1031333333.3333334</v>
      </c>
      <c r="LM592">
        <v>27038000000</v>
      </c>
      <c r="LN592">
        <v>13026333333.333334</v>
      </c>
      <c r="LO592">
        <v>7095666666.666667</v>
      </c>
      <c r="LP592">
        <v>2260333333.3333335</v>
      </c>
      <c r="LQ592">
        <v>3603333333.3333335</v>
      </c>
      <c r="LR592">
        <v>1052333333.3333334</v>
      </c>
      <c r="LS592">
        <v>397217000000</v>
      </c>
      <c r="LT592">
        <v>149299000000</v>
      </c>
      <c r="LU592">
        <v>130501333333.33333</v>
      </c>
      <c r="LV592">
        <v>18641333333.333332</v>
      </c>
      <c r="LW592">
        <v>156333333.33333334</v>
      </c>
      <c r="LX592">
        <v>77791333333.333328</v>
      </c>
      <c r="LY592">
        <v>63856666666.666664</v>
      </c>
      <c r="LZ592">
        <v>36384333333.333336</v>
      </c>
      <c r="MA592">
        <v>24465000000</v>
      </c>
      <c r="MB592">
        <v>3007333333.3333335</v>
      </c>
      <c r="MC592">
        <v>13934333333.333334</v>
      </c>
      <c r="MD592">
        <v>43573000000</v>
      </c>
      <c r="ME592">
        <v>39085666666.666664</v>
      </c>
      <c r="MF592">
        <v>4487333333.333333</v>
      </c>
      <c r="MG592">
        <v>126554000000</v>
      </c>
      <c r="MH592">
        <v>29313333333.333332</v>
      </c>
      <c r="MI592">
        <v>23335333333.333332</v>
      </c>
      <c r="MJ592">
        <v>23913000000</v>
      </c>
      <c r="MK592">
        <v>17051000000</v>
      </c>
      <c r="ML592">
        <v>16684000000</v>
      </c>
      <c r="MM592">
        <v>15763666666.666666</v>
      </c>
      <c r="MN592">
        <v>493666666.66666669</v>
      </c>
      <c r="MO592">
        <v>1070587333333.3334</v>
      </c>
      <c r="MP592">
        <v>1035790333333.3334</v>
      </c>
      <c r="MQ592">
        <v>311047333333.33331</v>
      </c>
      <c r="MR592">
        <v>257623333333.33334</v>
      </c>
      <c r="MS592">
        <v>63167000000</v>
      </c>
      <c r="MT592">
        <v>191023666666.66666</v>
      </c>
      <c r="MU592">
        <v>3183333333.3333335</v>
      </c>
      <c r="MV592">
        <v>249333333.33333334</v>
      </c>
      <c r="MW592">
        <v>53424000000</v>
      </c>
      <c r="MX592">
        <v>13361666666.666666</v>
      </c>
      <c r="MY592">
        <v>40062333333.333336</v>
      </c>
      <c r="MZ592">
        <v>29727666666.666668</v>
      </c>
      <c r="NA592">
        <v>10334666666.666666</v>
      </c>
      <c r="NB592">
        <v>244196333333.33334</v>
      </c>
      <c r="NC592">
        <v>113909666666.66667</v>
      </c>
      <c r="ND592">
        <v>59910000000</v>
      </c>
      <c r="NE592">
        <v>15298666666.666666</v>
      </c>
      <c r="NF592">
        <v>38701333333.333336</v>
      </c>
      <c r="NG592">
        <v>130286333333.33333</v>
      </c>
      <c r="NH592">
        <v>107827666666.66667</v>
      </c>
      <c r="NI592">
        <v>22458666666.666668</v>
      </c>
      <c r="NJ592">
        <v>61063000000</v>
      </c>
      <c r="NK592">
        <v>42221333333.333336</v>
      </c>
      <c r="NL592">
        <v>29503666666.666668</v>
      </c>
      <c r="NM592">
        <v>12717666666.666666</v>
      </c>
      <c r="NN592">
        <v>18842000000</v>
      </c>
      <c r="NO592">
        <v>5588333333.333333</v>
      </c>
      <c r="NP592">
        <v>12842666666.666666</v>
      </c>
      <c r="NQ592">
        <v>410666666.66666669</v>
      </c>
      <c r="NR592">
        <v>62597666666.666664</v>
      </c>
      <c r="NS592">
        <v>23979666666.666668</v>
      </c>
      <c r="NT592">
        <v>17091666666.666666</v>
      </c>
      <c r="NU592">
        <v>15909333333.333334</v>
      </c>
      <c r="NV592">
        <v>5617000000</v>
      </c>
      <c r="NW592">
        <v>106275000000</v>
      </c>
      <c r="NX592">
        <v>93760000000</v>
      </c>
      <c r="NY592">
        <v>91144000000</v>
      </c>
      <c r="NZ592">
        <v>2616333333.3333335</v>
      </c>
      <c r="OA592">
        <v>12515000000</v>
      </c>
      <c r="OB592">
        <v>118779666666.66667</v>
      </c>
      <c r="OC592">
        <v>66941333333.333336</v>
      </c>
      <c r="OD592">
        <v>37909333333.333336</v>
      </c>
      <c r="OE592">
        <v>29032000000</v>
      </c>
      <c r="OF592">
        <v>51838333333.333336</v>
      </c>
      <c r="OG592">
        <v>18035666666.666668</v>
      </c>
      <c r="OH592">
        <v>883666666.66666663</v>
      </c>
      <c r="OI592">
        <v>21139333333.333332</v>
      </c>
      <c r="OJ592">
        <v>11780000000</v>
      </c>
      <c r="OK592">
        <v>131831333333.33333</v>
      </c>
      <c r="OL592">
        <v>33048666666.666668</v>
      </c>
      <c r="OM592">
        <v>29291666666.666668</v>
      </c>
      <c r="ON592">
        <v>3088333333.3333335</v>
      </c>
      <c r="OO592">
        <v>669000000</v>
      </c>
      <c r="OP592">
        <v>29197666666.666668</v>
      </c>
      <c r="OQ592">
        <v>17676000000</v>
      </c>
      <c r="OR592">
        <v>6517333333.333333</v>
      </c>
      <c r="OS592">
        <v>5004333333.333333</v>
      </c>
      <c r="OT592">
        <v>28030000000</v>
      </c>
      <c r="OU592">
        <v>19656000000</v>
      </c>
      <c r="OV592">
        <v>11701333333.333334</v>
      </c>
      <c r="OW592">
        <v>-9231666666.666666</v>
      </c>
      <c r="OX592">
        <v>18523000000</v>
      </c>
      <c r="OY592">
        <v>27754666666.666668</v>
      </c>
      <c r="OZ592">
        <v>34797000000</v>
      </c>
      <c r="PA592">
        <v>155527666666.66666</v>
      </c>
      <c r="PB592">
        <v>120730333333.33333</v>
      </c>
    </row>
    <row r="593" spans="1:418" x14ac:dyDescent="0.45">
      <c r="A593" s="71">
        <v>35065</v>
      </c>
      <c r="B593">
        <v>154.69999999999999</v>
      </c>
      <c r="C593">
        <v>150.9</v>
      </c>
      <c r="D593">
        <v>168.7</v>
      </c>
      <c r="E593">
        <v>175.7</v>
      </c>
      <c r="F593">
        <v>159.9</v>
      </c>
      <c r="H593">
        <v>210.1</v>
      </c>
      <c r="I593">
        <v>209.2</v>
      </c>
      <c r="J593">
        <v>174.6</v>
      </c>
      <c r="K593">
        <v>174.6</v>
      </c>
      <c r="L593">
        <v>125.3</v>
      </c>
      <c r="M593">
        <v>113.1</v>
      </c>
      <c r="N593">
        <v>94.9</v>
      </c>
      <c r="O593">
        <v>92.7</v>
      </c>
      <c r="P593">
        <v>123.6</v>
      </c>
      <c r="Q593">
        <v>120.1</v>
      </c>
      <c r="R593">
        <v>131.19999999999999</v>
      </c>
      <c r="S593">
        <v>102.7</v>
      </c>
      <c r="U593">
        <v>200</v>
      </c>
      <c r="V593">
        <v>243.6</v>
      </c>
      <c r="W593">
        <v>124.3</v>
      </c>
      <c r="AA593">
        <v>133.6</v>
      </c>
      <c r="AH593">
        <v>113.6</v>
      </c>
      <c r="AL593">
        <v>140.4</v>
      </c>
      <c r="AP593">
        <v>150.80000000000001</v>
      </c>
      <c r="AQ593">
        <v>150.4</v>
      </c>
      <c r="AR593">
        <v>150.9</v>
      </c>
      <c r="AS593">
        <v>171.7</v>
      </c>
      <c r="AT593">
        <v>170</v>
      </c>
      <c r="AU593">
        <v>145.80000000000001</v>
      </c>
      <c r="AV593">
        <v>194.6</v>
      </c>
      <c r="AW593">
        <v>142.5</v>
      </c>
      <c r="AX593">
        <v>172.3</v>
      </c>
      <c r="BB593">
        <v>171</v>
      </c>
      <c r="BC593">
        <v>171.8</v>
      </c>
      <c r="BD593">
        <v>174.3</v>
      </c>
      <c r="BE593">
        <v>198.6</v>
      </c>
      <c r="BF593">
        <v>176.5</v>
      </c>
      <c r="BG593">
        <v>142.30000000000001</v>
      </c>
      <c r="BH593">
        <v>142.4</v>
      </c>
      <c r="BI593">
        <v>137.69999999999999</v>
      </c>
      <c r="BJ593">
        <v>135</v>
      </c>
      <c r="BK593">
        <v>114.3</v>
      </c>
      <c r="BM593">
        <v>139.9</v>
      </c>
      <c r="BO593">
        <v>129.1</v>
      </c>
      <c r="BQ593">
        <v>142.80000000000001</v>
      </c>
      <c r="BR593">
        <v>150</v>
      </c>
      <c r="BS593">
        <v>149.9</v>
      </c>
      <c r="BZ593">
        <v>146.30000000000001</v>
      </c>
      <c r="CB593">
        <v>173.1</v>
      </c>
      <c r="CE593">
        <v>125.9</v>
      </c>
      <c r="CF593">
        <v>198.2</v>
      </c>
      <c r="CG593">
        <v>139.6</v>
      </c>
      <c r="CH593">
        <v>136.30000000000001</v>
      </c>
      <c r="CJ593">
        <v>135.6</v>
      </c>
      <c r="CL593">
        <v>139.5</v>
      </c>
      <c r="CM593">
        <v>140.4</v>
      </c>
      <c r="CO593">
        <v>176.2</v>
      </c>
      <c r="CP593">
        <v>202</v>
      </c>
      <c r="CQ593">
        <v>221.7</v>
      </c>
      <c r="CR593">
        <v>197.6</v>
      </c>
      <c r="CS593">
        <v>151.80000000000001</v>
      </c>
      <c r="CU593">
        <v>227</v>
      </c>
      <c r="CW593">
        <v>182.2</v>
      </c>
      <c r="CX593">
        <v>184.7</v>
      </c>
      <c r="CZ593">
        <v>178.1</v>
      </c>
      <c r="DA593">
        <v>189.2</v>
      </c>
      <c r="DG593">
        <v>140.80000000000001</v>
      </c>
      <c r="DI593">
        <v>129.80000000000001</v>
      </c>
      <c r="DK593">
        <v>120.4</v>
      </c>
      <c r="DQ593">
        <v>141.6</v>
      </c>
      <c r="DR593">
        <v>140.9</v>
      </c>
      <c r="DS593">
        <v>130.4</v>
      </c>
      <c r="DV593">
        <v>139.19999999999999</v>
      </c>
      <c r="DX593">
        <v>105.7</v>
      </c>
      <c r="DY593">
        <v>143</v>
      </c>
      <c r="EB593">
        <v>153.19999999999999</v>
      </c>
      <c r="EC593">
        <v>177.5</v>
      </c>
      <c r="EE593">
        <v>144.69999999999999</v>
      </c>
      <c r="EF593">
        <v>159.1</v>
      </c>
      <c r="EI593">
        <v>151.4</v>
      </c>
      <c r="EK593">
        <v>150.6</v>
      </c>
      <c r="EP593">
        <v>155.80000000000001</v>
      </c>
      <c r="EQ593">
        <v>144.4</v>
      </c>
      <c r="ER593">
        <v>144.6</v>
      </c>
      <c r="ES593">
        <v>146.5</v>
      </c>
      <c r="ET593">
        <v>146.19999999999999</v>
      </c>
      <c r="EV593">
        <v>136.19999999999999</v>
      </c>
      <c r="EW593">
        <v>179.4</v>
      </c>
      <c r="EY593">
        <v>132.69999999999999</v>
      </c>
      <c r="EZ593">
        <v>127</v>
      </c>
      <c r="FA593">
        <v>129.5</v>
      </c>
      <c r="FB593">
        <v>134.1</v>
      </c>
      <c r="FC593">
        <v>119.1</v>
      </c>
      <c r="FE593">
        <v>129.69999999999999</v>
      </c>
      <c r="FF593">
        <v>117</v>
      </c>
      <c r="FG593">
        <v>127.7</v>
      </c>
      <c r="FH593">
        <v>127.4</v>
      </c>
      <c r="FI593">
        <v>122.3</v>
      </c>
      <c r="FJ593">
        <v>118.5</v>
      </c>
      <c r="FM593">
        <v>129.9</v>
      </c>
      <c r="FO593">
        <v>129.9</v>
      </c>
      <c r="FP593">
        <v>124.7</v>
      </c>
      <c r="FQ593">
        <v>131.19999999999999</v>
      </c>
      <c r="FR593">
        <v>124</v>
      </c>
      <c r="FS593">
        <v>119.9</v>
      </c>
      <c r="FT593">
        <v>131.5</v>
      </c>
      <c r="FU593">
        <v>152.80000000000001</v>
      </c>
      <c r="FV593">
        <v>133</v>
      </c>
      <c r="FW593">
        <v>158.5</v>
      </c>
      <c r="FX593">
        <v>140.4</v>
      </c>
      <c r="FY593">
        <v>137.80000000000001</v>
      </c>
      <c r="FZ593">
        <v>100.5</v>
      </c>
      <c r="GA593">
        <v>142.4</v>
      </c>
      <c r="GC593">
        <v>140.19999999999999</v>
      </c>
      <c r="GD593">
        <v>148.19999999999999</v>
      </c>
      <c r="GE593">
        <v>156.69999999999999</v>
      </c>
      <c r="GF593">
        <v>158.1</v>
      </c>
      <c r="GH593">
        <v>101.7</v>
      </c>
      <c r="GI593">
        <v>101.3</v>
      </c>
      <c r="GJ593">
        <v>98.7</v>
      </c>
      <c r="GK593">
        <v>105.6</v>
      </c>
      <c r="GL593">
        <v>102.6</v>
      </c>
      <c r="GN593">
        <v>102.3</v>
      </c>
      <c r="GO593">
        <v>101.6</v>
      </c>
      <c r="GP593">
        <v>156.19999999999999</v>
      </c>
      <c r="GR593">
        <v>239.7</v>
      </c>
      <c r="GU593">
        <v>173.7</v>
      </c>
      <c r="GV593">
        <v>179.4</v>
      </c>
      <c r="GW593">
        <v>153.9</v>
      </c>
      <c r="GZ593">
        <v>225.2</v>
      </c>
      <c r="HA593">
        <v>207.9</v>
      </c>
      <c r="HB593">
        <v>239.2</v>
      </c>
      <c r="HC593">
        <v>229.2</v>
      </c>
      <c r="HD593">
        <v>205.2</v>
      </c>
      <c r="HE593">
        <v>213.7</v>
      </c>
      <c r="HF593">
        <v>211.4</v>
      </c>
      <c r="HH593">
        <v>144.69999999999999</v>
      </c>
      <c r="HI593">
        <v>24</v>
      </c>
      <c r="HL593">
        <v>210.5</v>
      </c>
      <c r="HN593">
        <v>96.2</v>
      </c>
      <c r="HO593">
        <v>94.8</v>
      </c>
      <c r="HP593">
        <v>6404.6</v>
      </c>
      <c r="HQ593">
        <v>204.8</v>
      </c>
      <c r="IA593">
        <v>123.6</v>
      </c>
      <c r="IE593">
        <v>133.4</v>
      </c>
      <c r="IH593">
        <v>123</v>
      </c>
      <c r="IN593">
        <v>186.7</v>
      </c>
      <c r="IQ593">
        <v>156.4</v>
      </c>
      <c r="IR593">
        <v>175.2</v>
      </c>
      <c r="IS593">
        <v>93.9</v>
      </c>
      <c r="IT593">
        <v>90.6</v>
      </c>
      <c r="IU593">
        <v>222.1</v>
      </c>
      <c r="IV593">
        <v>261.2</v>
      </c>
      <c r="IW593">
        <v>273</v>
      </c>
      <c r="IX593">
        <v>25.5</v>
      </c>
      <c r="IY593">
        <v>126.9</v>
      </c>
      <c r="JJ593">
        <v>211.7</v>
      </c>
      <c r="JL593">
        <v>14.5</v>
      </c>
      <c r="JP593">
        <v>147.1</v>
      </c>
      <c r="JQ593">
        <v>197.9</v>
      </c>
      <c r="JR593">
        <v>211.9</v>
      </c>
      <c r="JT593">
        <v>158.1</v>
      </c>
      <c r="JX593">
        <v>163.69999999999999</v>
      </c>
      <c r="JY593">
        <v>161</v>
      </c>
      <c r="JZ593">
        <v>155.5</v>
      </c>
      <c r="KA593">
        <v>150.6</v>
      </c>
      <c r="KB593">
        <v>161.5</v>
      </c>
      <c r="KC593">
        <v>162.30000000000001</v>
      </c>
      <c r="KD593">
        <v>150.69999999999999</v>
      </c>
      <c r="KE593">
        <v>150.6</v>
      </c>
      <c r="KF593">
        <v>456</v>
      </c>
      <c r="KG593">
        <v>130.19999999999999</v>
      </c>
      <c r="KH593">
        <v>138.80000000000001</v>
      </c>
      <c r="KI593">
        <v>151.69999999999999</v>
      </c>
      <c r="KJ593">
        <v>131.4</v>
      </c>
      <c r="KK593">
        <v>130.4</v>
      </c>
      <c r="KL593">
        <v>140.5</v>
      </c>
      <c r="KM593">
        <v>132.69999999999999</v>
      </c>
      <c r="KN593">
        <v>131.30000000000001</v>
      </c>
      <c r="KO593">
        <v>135.19999999999999</v>
      </c>
      <c r="KP593">
        <v>136.30000000000001</v>
      </c>
      <c r="KQ593">
        <v>166.1</v>
      </c>
      <c r="KR593">
        <v>179.4</v>
      </c>
      <c r="KT593">
        <v>19731333333.333332</v>
      </c>
      <c r="KU593">
        <v>1710205000000</v>
      </c>
      <c r="KV593">
        <v>623666000000</v>
      </c>
      <c r="KW593">
        <v>219941666666.66666</v>
      </c>
      <c r="KX593">
        <v>89698666666.666672</v>
      </c>
      <c r="KY593">
        <v>51176666666.666664</v>
      </c>
      <c r="KZ593">
        <v>26150666666.666668</v>
      </c>
      <c r="LA593">
        <v>12371333333.333334</v>
      </c>
      <c r="LB593">
        <v>49593333333.333336</v>
      </c>
      <c r="LC593">
        <v>28373000000</v>
      </c>
      <c r="LD593">
        <v>8816333333.333334</v>
      </c>
      <c r="LE593">
        <v>7985666666.666667</v>
      </c>
      <c r="LF593">
        <v>4418333333.333333</v>
      </c>
      <c r="LG593">
        <v>53221666666.666664</v>
      </c>
      <c r="LH593">
        <v>29564666666.666668</v>
      </c>
      <c r="LI593">
        <v>9259333333.333334</v>
      </c>
      <c r="LJ593">
        <v>7656666666.666667</v>
      </c>
      <c r="LK593">
        <v>5722333333.333333</v>
      </c>
      <c r="LL593">
        <v>1018666666.6666666</v>
      </c>
      <c r="LM593">
        <v>27428000000</v>
      </c>
      <c r="LN593">
        <v>13221666666.666666</v>
      </c>
      <c r="LO593">
        <v>7257666666.666667</v>
      </c>
      <c r="LP593">
        <v>2273333333.3333335</v>
      </c>
      <c r="LQ593">
        <v>3615666666.6666665</v>
      </c>
      <c r="LR593">
        <v>1060000000</v>
      </c>
      <c r="LS593">
        <v>403724333333.33331</v>
      </c>
      <c r="LT593">
        <v>151124666666.66666</v>
      </c>
      <c r="LU593">
        <v>131780000000</v>
      </c>
      <c r="LV593">
        <v>19192333333.333332</v>
      </c>
      <c r="LW593">
        <v>152333333.33333334</v>
      </c>
      <c r="LX593">
        <v>78330333333.333328</v>
      </c>
      <c r="LY593">
        <v>64160333333.333336</v>
      </c>
      <c r="LZ593">
        <v>36422666666.666664</v>
      </c>
      <c r="MA593">
        <v>24743000000</v>
      </c>
      <c r="MB593">
        <v>2994333333.3333335</v>
      </c>
      <c r="MC593">
        <v>14170000000</v>
      </c>
      <c r="MD593">
        <v>46365000000</v>
      </c>
      <c r="ME593">
        <v>41459333333.333336</v>
      </c>
      <c r="MF593">
        <v>4906000000</v>
      </c>
      <c r="MG593">
        <v>127904000000</v>
      </c>
      <c r="MH593">
        <v>29931333333.333332</v>
      </c>
      <c r="MI593">
        <v>23608000000</v>
      </c>
      <c r="MJ593">
        <v>24130333333.333332</v>
      </c>
      <c r="MK593">
        <v>17243666666.666668</v>
      </c>
      <c r="ML593">
        <v>16876000000</v>
      </c>
      <c r="MM593">
        <v>15542333333.333334</v>
      </c>
      <c r="MN593">
        <v>572333333.33333337</v>
      </c>
      <c r="MO593">
        <v>1086539000000</v>
      </c>
      <c r="MP593">
        <v>1050516666666.6666</v>
      </c>
      <c r="MQ593">
        <v>316736666666.66669</v>
      </c>
      <c r="MR593">
        <v>260670333333.33334</v>
      </c>
      <c r="MS593">
        <v>63423666666.666664</v>
      </c>
      <c r="MT593">
        <v>193753333333.33334</v>
      </c>
      <c r="MU593">
        <v>3235333333.3333335</v>
      </c>
      <c r="MV593">
        <v>258000000</v>
      </c>
      <c r="MW593">
        <v>56066333333.333336</v>
      </c>
      <c r="MX593">
        <v>13685666666.666666</v>
      </c>
      <c r="MY593">
        <v>42380666666.666664</v>
      </c>
      <c r="MZ593">
        <v>30636666666.666668</v>
      </c>
      <c r="NA593">
        <v>11744333333.333334</v>
      </c>
      <c r="NB593">
        <v>245446333333.33334</v>
      </c>
      <c r="NC593">
        <v>115077333333.33333</v>
      </c>
      <c r="ND593">
        <v>60550666666.666664</v>
      </c>
      <c r="NE593">
        <v>15500000000</v>
      </c>
      <c r="NF593">
        <v>39026666666.666664</v>
      </c>
      <c r="NG593">
        <v>130369000000</v>
      </c>
      <c r="NH593">
        <v>107426000000</v>
      </c>
      <c r="NI593">
        <v>22943000000</v>
      </c>
      <c r="NJ593">
        <v>61760000000</v>
      </c>
      <c r="NK593">
        <v>43213333333.333336</v>
      </c>
      <c r="NL593">
        <v>29896666666.666668</v>
      </c>
      <c r="NM593">
        <v>13316666666.666666</v>
      </c>
      <c r="NN593">
        <v>18546666666.666668</v>
      </c>
      <c r="NO593">
        <v>5659666666.666667</v>
      </c>
      <c r="NP593">
        <v>12444333333.333334</v>
      </c>
      <c r="NQ593">
        <v>442666666.66666669</v>
      </c>
      <c r="NR593">
        <v>63268666666.666664</v>
      </c>
      <c r="NS593">
        <v>24174333333.333332</v>
      </c>
      <c r="NT593">
        <v>17253333333.333332</v>
      </c>
      <c r="NU593">
        <v>16085666666.666666</v>
      </c>
      <c r="NV593">
        <v>5755333333.333333</v>
      </c>
      <c r="NW593">
        <v>106767666666.66667</v>
      </c>
      <c r="NX593">
        <v>94108000000</v>
      </c>
      <c r="NY593">
        <v>91476666666.666672</v>
      </c>
      <c r="NZ593">
        <v>2631333333.3333335</v>
      </c>
      <c r="OA593">
        <v>12659666666.666666</v>
      </c>
      <c r="OB593">
        <v>121464333333.33333</v>
      </c>
      <c r="OC593">
        <v>69149333333.333328</v>
      </c>
      <c r="OD593">
        <v>38663333333.333336</v>
      </c>
      <c r="OE593">
        <v>30486000000</v>
      </c>
      <c r="OF593">
        <v>52315000000</v>
      </c>
      <c r="OG593">
        <v>17735666666.666668</v>
      </c>
      <c r="OH593">
        <v>934333333.33333337</v>
      </c>
      <c r="OI593">
        <v>21601000000</v>
      </c>
      <c r="OJ593">
        <v>12044333333.333334</v>
      </c>
      <c r="OK593">
        <v>135072666666.66667</v>
      </c>
      <c r="OL593">
        <v>33721666666.666668</v>
      </c>
      <c r="OM593">
        <v>29816333333.333332</v>
      </c>
      <c r="ON593">
        <v>3143333333.3333335</v>
      </c>
      <c r="OO593">
        <v>762000000</v>
      </c>
      <c r="OP593">
        <v>29853000000</v>
      </c>
      <c r="OQ593">
        <v>18085666666.666668</v>
      </c>
      <c r="OR593">
        <v>6594000000</v>
      </c>
      <c r="OS593">
        <v>5173000000</v>
      </c>
      <c r="OT593">
        <v>28601333333.333332</v>
      </c>
      <c r="OU593">
        <v>19842333333.333332</v>
      </c>
      <c r="OV593">
        <v>11688666666.666666</v>
      </c>
      <c r="OW593">
        <v>-8365666666.666667</v>
      </c>
      <c r="OX593">
        <v>18968000000</v>
      </c>
      <c r="OY593">
        <v>27333666666.666668</v>
      </c>
      <c r="OZ593">
        <v>36022333333.333336</v>
      </c>
      <c r="PA593">
        <v>157134000000</v>
      </c>
      <c r="PB593">
        <v>121111666666.66667</v>
      </c>
    </row>
    <row r="594" spans="1:418" x14ac:dyDescent="0.45">
      <c r="A594" s="71">
        <v>35096</v>
      </c>
      <c r="B594">
        <v>155</v>
      </c>
      <c r="C594">
        <v>151.19999999999999</v>
      </c>
      <c r="D594">
        <v>169.1</v>
      </c>
      <c r="E594">
        <v>176</v>
      </c>
      <c r="F594">
        <v>160.30000000000001</v>
      </c>
      <c r="H594">
        <v>210.6</v>
      </c>
      <c r="I594">
        <v>209.5</v>
      </c>
      <c r="J594">
        <v>174.9</v>
      </c>
      <c r="K594">
        <v>174.9</v>
      </c>
      <c r="L594">
        <v>125.7</v>
      </c>
      <c r="M594">
        <v>113.7</v>
      </c>
      <c r="N594">
        <v>94.1</v>
      </c>
      <c r="O594">
        <v>91.4</v>
      </c>
      <c r="P594">
        <v>124.8</v>
      </c>
      <c r="Q594">
        <v>120.9</v>
      </c>
      <c r="R594">
        <v>131.4</v>
      </c>
      <c r="S594">
        <v>104.5</v>
      </c>
      <c r="U594">
        <v>200.6</v>
      </c>
      <c r="V594">
        <v>243.9</v>
      </c>
      <c r="W594">
        <v>124.2</v>
      </c>
      <c r="AA594">
        <v>132.69999999999999</v>
      </c>
      <c r="AH594">
        <v>115.9</v>
      </c>
      <c r="AL594">
        <v>140.4</v>
      </c>
      <c r="AP594">
        <v>151.19999999999999</v>
      </c>
      <c r="AQ594">
        <v>150.80000000000001</v>
      </c>
      <c r="AR594">
        <v>151.30000000000001</v>
      </c>
      <c r="AS594">
        <v>171.8</v>
      </c>
      <c r="AT594">
        <v>169.9</v>
      </c>
      <c r="AU594">
        <v>146.4</v>
      </c>
      <c r="AV594">
        <v>194.9</v>
      </c>
      <c r="AW594">
        <v>142.4</v>
      </c>
      <c r="AX594">
        <v>172.4</v>
      </c>
      <c r="BB594">
        <v>171.4</v>
      </c>
      <c r="BC594">
        <v>171.9</v>
      </c>
      <c r="BD594">
        <v>173.2</v>
      </c>
      <c r="BE594">
        <v>193</v>
      </c>
      <c r="BF594">
        <v>174.4</v>
      </c>
      <c r="BG594">
        <v>142.30000000000001</v>
      </c>
      <c r="BH594">
        <v>142.5</v>
      </c>
      <c r="BI594">
        <v>137.80000000000001</v>
      </c>
      <c r="BJ594">
        <v>134.80000000000001</v>
      </c>
      <c r="BK594">
        <v>115.2</v>
      </c>
      <c r="BM594">
        <v>141</v>
      </c>
      <c r="BO594">
        <v>132.1</v>
      </c>
      <c r="BQ594">
        <v>144.9</v>
      </c>
      <c r="BR594">
        <v>153.69999999999999</v>
      </c>
      <c r="BS594">
        <v>148.69999999999999</v>
      </c>
      <c r="BZ594">
        <v>146.6</v>
      </c>
      <c r="CB594">
        <v>171.4</v>
      </c>
      <c r="CE594">
        <v>125.2</v>
      </c>
      <c r="CF594">
        <v>194.9</v>
      </c>
      <c r="CG594">
        <v>137.80000000000001</v>
      </c>
      <c r="CH594">
        <v>137.19999999999999</v>
      </c>
      <c r="CJ594">
        <v>136.30000000000001</v>
      </c>
      <c r="CL594">
        <v>141.1</v>
      </c>
      <c r="CM594">
        <v>140.9</v>
      </c>
      <c r="CO594">
        <v>178.6</v>
      </c>
      <c r="CP594">
        <v>205.2</v>
      </c>
      <c r="CQ594">
        <v>224.4</v>
      </c>
      <c r="CR594">
        <v>198.2</v>
      </c>
      <c r="CS594">
        <v>155.5</v>
      </c>
      <c r="CU594">
        <v>229.7</v>
      </c>
      <c r="CW594">
        <v>186</v>
      </c>
      <c r="CX594">
        <v>185.4</v>
      </c>
      <c r="CZ594">
        <v>178</v>
      </c>
      <c r="DA594">
        <v>191.6</v>
      </c>
      <c r="DG594">
        <v>142.30000000000001</v>
      </c>
      <c r="DI594">
        <v>129.1</v>
      </c>
      <c r="DK594">
        <v>119.2</v>
      </c>
      <c r="DQ594">
        <v>141.5</v>
      </c>
      <c r="DR594">
        <v>141.30000000000001</v>
      </c>
      <c r="DS594">
        <v>130.1</v>
      </c>
      <c r="DV594">
        <v>139.19999999999999</v>
      </c>
      <c r="DX594">
        <v>105.7</v>
      </c>
      <c r="DY594">
        <v>142.9</v>
      </c>
      <c r="EB594">
        <v>153.30000000000001</v>
      </c>
      <c r="EC594">
        <v>177.9</v>
      </c>
      <c r="EE594">
        <v>146.6</v>
      </c>
      <c r="EF594">
        <v>158.4</v>
      </c>
      <c r="EI594">
        <v>150.4</v>
      </c>
      <c r="EK594">
        <v>150.9</v>
      </c>
      <c r="EP594">
        <v>156.5</v>
      </c>
      <c r="EQ594">
        <v>145.1</v>
      </c>
      <c r="ER594">
        <v>146.19999999999999</v>
      </c>
      <c r="ES594">
        <v>146.30000000000001</v>
      </c>
      <c r="ET594">
        <v>146.1</v>
      </c>
      <c r="EV594">
        <v>136.6</v>
      </c>
      <c r="EW594">
        <v>180</v>
      </c>
      <c r="EY594">
        <v>132.19999999999999</v>
      </c>
      <c r="EZ594">
        <v>127.5</v>
      </c>
      <c r="FA594">
        <v>130.1</v>
      </c>
      <c r="FB594">
        <v>134.4</v>
      </c>
      <c r="FC594">
        <v>120.8</v>
      </c>
      <c r="FE594">
        <v>130.9</v>
      </c>
      <c r="FF594">
        <v>117.4</v>
      </c>
      <c r="FG594">
        <v>125.7</v>
      </c>
      <c r="FH594">
        <v>125.1</v>
      </c>
      <c r="FI594">
        <v>120.4</v>
      </c>
      <c r="FJ594">
        <v>113.9</v>
      </c>
      <c r="FM594">
        <v>129.5</v>
      </c>
      <c r="FO594">
        <v>129.5</v>
      </c>
      <c r="FP594">
        <v>126.5</v>
      </c>
      <c r="FQ594">
        <v>131.69999999999999</v>
      </c>
      <c r="FR594">
        <v>126.6</v>
      </c>
      <c r="FS594">
        <v>121.9</v>
      </c>
      <c r="FT594">
        <v>134.4</v>
      </c>
      <c r="FU594">
        <v>149.1</v>
      </c>
      <c r="FV594">
        <v>131.80000000000001</v>
      </c>
      <c r="FW594">
        <v>154.30000000000001</v>
      </c>
      <c r="FX594">
        <v>140.9</v>
      </c>
      <c r="FY594">
        <v>138.1</v>
      </c>
      <c r="FZ594">
        <v>100.7</v>
      </c>
      <c r="GA594">
        <v>142.80000000000001</v>
      </c>
      <c r="GC594">
        <v>140.5</v>
      </c>
      <c r="GD594">
        <v>148.30000000000001</v>
      </c>
      <c r="GE594">
        <v>159.1</v>
      </c>
      <c r="GF594">
        <v>158.4</v>
      </c>
      <c r="GH594">
        <v>101.6</v>
      </c>
      <c r="GI594">
        <v>101.4</v>
      </c>
      <c r="GJ594">
        <v>99</v>
      </c>
      <c r="GK594">
        <v>105.6</v>
      </c>
      <c r="GL594">
        <v>103</v>
      </c>
      <c r="GN594">
        <v>102.2</v>
      </c>
      <c r="GO594">
        <v>101.4</v>
      </c>
      <c r="GP594">
        <v>156.5</v>
      </c>
      <c r="GR594">
        <v>240.2</v>
      </c>
      <c r="GU594">
        <v>177.2</v>
      </c>
      <c r="GV594">
        <v>188.4</v>
      </c>
      <c r="GW594">
        <v>154.19999999999999</v>
      </c>
      <c r="GZ594">
        <v>225.7</v>
      </c>
      <c r="HA594">
        <v>208.3</v>
      </c>
      <c r="HB594">
        <v>240</v>
      </c>
      <c r="HC594">
        <v>229.7</v>
      </c>
      <c r="HD594">
        <v>205.8</v>
      </c>
      <c r="HE594">
        <v>214.1</v>
      </c>
      <c r="HF594">
        <v>212.5</v>
      </c>
      <c r="HH594">
        <v>144.9</v>
      </c>
      <c r="HI594">
        <v>24.1</v>
      </c>
      <c r="HL594">
        <v>210.8</v>
      </c>
      <c r="HN594">
        <v>96.9</v>
      </c>
      <c r="HO594">
        <v>95.3</v>
      </c>
      <c r="HP594">
        <v>6394.8</v>
      </c>
      <c r="HQ594">
        <v>206</v>
      </c>
      <c r="IA594">
        <v>124.6</v>
      </c>
      <c r="IE594">
        <v>133.4</v>
      </c>
      <c r="IH594">
        <v>125.3</v>
      </c>
      <c r="IN594">
        <v>189.4</v>
      </c>
      <c r="IQ594">
        <v>156.5</v>
      </c>
      <c r="IR594">
        <v>175.6</v>
      </c>
      <c r="IS594">
        <v>94.2</v>
      </c>
      <c r="IT594">
        <v>91</v>
      </c>
      <c r="IU594">
        <v>223</v>
      </c>
      <c r="IV594">
        <v>262.39999999999998</v>
      </c>
      <c r="IW594">
        <v>274.39999999999998</v>
      </c>
      <c r="IX594">
        <v>25.6</v>
      </c>
      <c r="IY594">
        <v>127.3</v>
      </c>
      <c r="JJ594">
        <v>212.5</v>
      </c>
      <c r="JL594">
        <v>14.5</v>
      </c>
      <c r="JP594">
        <v>147.30000000000001</v>
      </c>
      <c r="JQ594">
        <v>198.9</v>
      </c>
      <c r="JR594">
        <v>212.6</v>
      </c>
      <c r="JT594">
        <v>158.9</v>
      </c>
      <c r="JX594">
        <v>164</v>
      </c>
      <c r="JY594">
        <v>161.4</v>
      </c>
      <c r="JZ594">
        <v>155.80000000000001</v>
      </c>
      <c r="KA594">
        <v>151</v>
      </c>
      <c r="KB594">
        <v>161.9</v>
      </c>
      <c r="KC594">
        <v>162.80000000000001</v>
      </c>
      <c r="KD594">
        <v>151.1</v>
      </c>
      <c r="KE594">
        <v>151</v>
      </c>
      <c r="KF594">
        <v>456</v>
      </c>
      <c r="KG594">
        <v>129.19999999999999</v>
      </c>
      <c r="KH594">
        <v>140</v>
      </c>
      <c r="KI594">
        <v>152.30000000000001</v>
      </c>
      <c r="KJ594">
        <v>131.5</v>
      </c>
      <c r="KK594">
        <v>130.4</v>
      </c>
      <c r="KL594">
        <v>140.6</v>
      </c>
      <c r="KM594">
        <v>132.80000000000001</v>
      </c>
      <c r="KN594">
        <v>131.30000000000001</v>
      </c>
      <c r="KO594">
        <v>135.5</v>
      </c>
      <c r="KP594">
        <v>136.69999999999999</v>
      </c>
      <c r="KQ594">
        <v>166.7</v>
      </c>
      <c r="KR594">
        <v>180.2</v>
      </c>
      <c r="KT594">
        <v>19731333333.333332</v>
      </c>
      <c r="KU594">
        <v>1710205000000</v>
      </c>
      <c r="KV594">
        <v>623666000000</v>
      </c>
      <c r="KW594">
        <v>219941666666.66666</v>
      </c>
      <c r="KX594">
        <v>89698666666.666672</v>
      </c>
      <c r="KY594">
        <v>51176666666.666664</v>
      </c>
      <c r="KZ594">
        <v>26150666666.666668</v>
      </c>
      <c r="LA594">
        <v>12371333333.333334</v>
      </c>
      <c r="LB594">
        <v>49593333333.333336</v>
      </c>
      <c r="LC594">
        <v>28373000000</v>
      </c>
      <c r="LD594">
        <v>8816333333.333334</v>
      </c>
      <c r="LE594">
        <v>7985666666.666667</v>
      </c>
      <c r="LF594">
        <v>4418333333.333333</v>
      </c>
      <c r="LG594">
        <v>53221666666.666664</v>
      </c>
      <c r="LH594">
        <v>29564666666.666668</v>
      </c>
      <c r="LI594">
        <v>9259333333.333334</v>
      </c>
      <c r="LJ594">
        <v>7656666666.666667</v>
      </c>
      <c r="LK594">
        <v>5722333333.333333</v>
      </c>
      <c r="LL594">
        <v>1018666666.6666666</v>
      </c>
      <c r="LM594">
        <v>27428000000</v>
      </c>
      <c r="LN594">
        <v>13221666666.666666</v>
      </c>
      <c r="LO594">
        <v>7257666666.666667</v>
      </c>
      <c r="LP594">
        <v>2273333333.3333335</v>
      </c>
      <c r="LQ594">
        <v>3615666666.6666665</v>
      </c>
      <c r="LR594">
        <v>1060000000</v>
      </c>
      <c r="LS594">
        <v>403724333333.33331</v>
      </c>
      <c r="LT594">
        <v>151124666666.66666</v>
      </c>
      <c r="LU594">
        <v>131780000000</v>
      </c>
      <c r="LV594">
        <v>19192333333.333332</v>
      </c>
      <c r="LW594">
        <v>152333333.33333334</v>
      </c>
      <c r="LX594">
        <v>78330333333.333328</v>
      </c>
      <c r="LY594">
        <v>64160333333.333336</v>
      </c>
      <c r="LZ594">
        <v>36422666666.666664</v>
      </c>
      <c r="MA594">
        <v>24743000000</v>
      </c>
      <c r="MB594">
        <v>2994333333.3333335</v>
      </c>
      <c r="MC594">
        <v>14170000000</v>
      </c>
      <c r="MD594">
        <v>46365000000</v>
      </c>
      <c r="ME594">
        <v>41459333333.333336</v>
      </c>
      <c r="MF594">
        <v>4906000000</v>
      </c>
      <c r="MG594">
        <v>127904000000</v>
      </c>
      <c r="MH594">
        <v>29931333333.333332</v>
      </c>
      <c r="MI594">
        <v>23608000000</v>
      </c>
      <c r="MJ594">
        <v>24130333333.333332</v>
      </c>
      <c r="MK594">
        <v>17243666666.666668</v>
      </c>
      <c r="ML594">
        <v>16876000000</v>
      </c>
      <c r="MM594">
        <v>15542333333.333334</v>
      </c>
      <c r="MN594">
        <v>572333333.33333337</v>
      </c>
      <c r="MO594">
        <v>1086539000000</v>
      </c>
      <c r="MP594">
        <v>1050516666666.6666</v>
      </c>
      <c r="MQ594">
        <v>316736666666.66669</v>
      </c>
      <c r="MR594">
        <v>260670333333.33334</v>
      </c>
      <c r="MS594">
        <v>63423666666.666664</v>
      </c>
      <c r="MT594">
        <v>193753333333.33334</v>
      </c>
      <c r="MU594">
        <v>3235333333.3333335</v>
      </c>
      <c r="MV594">
        <v>258000000</v>
      </c>
      <c r="MW594">
        <v>56066333333.333336</v>
      </c>
      <c r="MX594">
        <v>13685666666.666666</v>
      </c>
      <c r="MY594">
        <v>42380666666.666664</v>
      </c>
      <c r="MZ594">
        <v>30636666666.666668</v>
      </c>
      <c r="NA594">
        <v>11744333333.333334</v>
      </c>
      <c r="NB594">
        <v>245446333333.33334</v>
      </c>
      <c r="NC594">
        <v>115077333333.33333</v>
      </c>
      <c r="ND594">
        <v>60550666666.666664</v>
      </c>
      <c r="NE594">
        <v>15500000000</v>
      </c>
      <c r="NF594">
        <v>39026666666.666664</v>
      </c>
      <c r="NG594">
        <v>130369000000</v>
      </c>
      <c r="NH594">
        <v>107426000000</v>
      </c>
      <c r="NI594">
        <v>22943000000</v>
      </c>
      <c r="NJ594">
        <v>61760000000</v>
      </c>
      <c r="NK594">
        <v>43213333333.333336</v>
      </c>
      <c r="NL594">
        <v>29896666666.666668</v>
      </c>
      <c r="NM594">
        <v>13316666666.666666</v>
      </c>
      <c r="NN594">
        <v>18546666666.666668</v>
      </c>
      <c r="NO594">
        <v>5659666666.666667</v>
      </c>
      <c r="NP594">
        <v>12444333333.333334</v>
      </c>
      <c r="NQ594">
        <v>442666666.66666669</v>
      </c>
      <c r="NR594">
        <v>63268666666.666664</v>
      </c>
      <c r="NS594">
        <v>24174333333.333332</v>
      </c>
      <c r="NT594">
        <v>17253333333.333332</v>
      </c>
      <c r="NU594">
        <v>16085666666.666666</v>
      </c>
      <c r="NV594">
        <v>5755333333.333333</v>
      </c>
      <c r="NW594">
        <v>106767666666.66667</v>
      </c>
      <c r="NX594">
        <v>94108000000</v>
      </c>
      <c r="NY594">
        <v>91476666666.666672</v>
      </c>
      <c r="NZ594">
        <v>2631333333.3333335</v>
      </c>
      <c r="OA594">
        <v>12659666666.666666</v>
      </c>
      <c r="OB594">
        <v>121464333333.33333</v>
      </c>
      <c r="OC594">
        <v>69149333333.333328</v>
      </c>
      <c r="OD594">
        <v>38663333333.333336</v>
      </c>
      <c r="OE594">
        <v>30486000000</v>
      </c>
      <c r="OF594">
        <v>52315000000</v>
      </c>
      <c r="OG594">
        <v>17735666666.666668</v>
      </c>
      <c r="OH594">
        <v>934333333.33333337</v>
      </c>
      <c r="OI594">
        <v>21601000000</v>
      </c>
      <c r="OJ594">
        <v>12044333333.333334</v>
      </c>
      <c r="OK594">
        <v>135072666666.66667</v>
      </c>
      <c r="OL594">
        <v>33721666666.666668</v>
      </c>
      <c r="OM594">
        <v>29816333333.333332</v>
      </c>
      <c r="ON594">
        <v>3143333333.3333335</v>
      </c>
      <c r="OO594">
        <v>762000000</v>
      </c>
      <c r="OP594">
        <v>29853000000</v>
      </c>
      <c r="OQ594">
        <v>18085666666.666668</v>
      </c>
      <c r="OR594">
        <v>6594000000</v>
      </c>
      <c r="OS594">
        <v>5173000000</v>
      </c>
      <c r="OT594">
        <v>28601333333.333332</v>
      </c>
      <c r="OU594">
        <v>19842333333.333332</v>
      </c>
      <c r="OV594">
        <v>11688666666.666666</v>
      </c>
      <c r="OW594">
        <v>-8365666666.666667</v>
      </c>
      <c r="OX594">
        <v>18968000000</v>
      </c>
      <c r="OY594">
        <v>27333666666.666668</v>
      </c>
      <c r="OZ594">
        <v>36022333333.333336</v>
      </c>
      <c r="PA594">
        <v>157134000000</v>
      </c>
      <c r="PB594">
        <v>121111666666.66667</v>
      </c>
    </row>
    <row r="595" spans="1:418" x14ac:dyDescent="0.45">
      <c r="A595" s="71">
        <v>35125</v>
      </c>
      <c r="B595">
        <v>155.5</v>
      </c>
      <c r="C595">
        <v>151.6</v>
      </c>
      <c r="D595">
        <v>169.6</v>
      </c>
      <c r="E595">
        <v>176.4</v>
      </c>
      <c r="F595">
        <v>160.6</v>
      </c>
      <c r="H595">
        <v>211.2</v>
      </c>
      <c r="I595">
        <v>211</v>
      </c>
      <c r="J595">
        <v>175.4</v>
      </c>
      <c r="K595">
        <v>175.4</v>
      </c>
      <c r="L595">
        <v>126.1</v>
      </c>
      <c r="M595">
        <v>113.5</v>
      </c>
      <c r="N595">
        <v>96.2</v>
      </c>
      <c r="O595">
        <v>94</v>
      </c>
      <c r="P595">
        <v>125.6</v>
      </c>
      <c r="Q595">
        <v>120.4</v>
      </c>
      <c r="R595">
        <v>131.6</v>
      </c>
      <c r="S595">
        <v>102.7</v>
      </c>
      <c r="U595">
        <v>205.8</v>
      </c>
      <c r="V595">
        <v>244.3</v>
      </c>
      <c r="W595">
        <v>124.4</v>
      </c>
      <c r="AA595">
        <v>132.69999999999999</v>
      </c>
      <c r="AH595">
        <v>118.8</v>
      </c>
      <c r="AL595">
        <v>140.9</v>
      </c>
      <c r="AP595">
        <v>151.9</v>
      </c>
      <c r="AQ595">
        <v>151.4</v>
      </c>
      <c r="AR595">
        <v>152.19999999999999</v>
      </c>
      <c r="AS595">
        <v>172.4</v>
      </c>
      <c r="AT595">
        <v>170.5</v>
      </c>
      <c r="AU595">
        <v>147.9</v>
      </c>
      <c r="AV595">
        <v>194.9</v>
      </c>
      <c r="AW595">
        <v>143.4</v>
      </c>
      <c r="AX595">
        <v>172.9</v>
      </c>
      <c r="BB595">
        <v>172.1</v>
      </c>
      <c r="BC595">
        <v>173.3</v>
      </c>
      <c r="BD595">
        <v>173.7</v>
      </c>
      <c r="BE595">
        <v>196.4</v>
      </c>
      <c r="BF595">
        <v>172.8</v>
      </c>
      <c r="BG595">
        <v>142.6</v>
      </c>
      <c r="BH595">
        <v>142.4</v>
      </c>
      <c r="BI595">
        <v>137.9</v>
      </c>
      <c r="BJ595">
        <v>134.4</v>
      </c>
      <c r="BK595">
        <v>114.3</v>
      </c>
      <c r="BM595">
        <v>141.80000000000001</v>
      </c>
      <c r="BO595">
        <v>134.1</v>
      </c>
      <c r="BQ595">
        <v>144.1</v>
      </c>
      <c r="BR595">
        <v>151.9</v>
      </c>
      <c r="BS595">
        <v>150.9</v>
      </c>
      <c r="BZ595">
        <v>146.4</v>
      </c>
      <c r="CB595">
        <v>172.1</v>
      </c>
      <c r="CE595">
        <v>125.8</v>
      </c>
      <c r="CF595">
        <v>196.2</v>
      </c>
      <c r="CG595">
        <v>142.69999999999999</v>
      </c>
      <c r="CH595">
        <v>136.69999999999999</v>
      </c>
      <c r="CJ595">
        <v>136.19999999999999</v>
      </c>
      <c r="CL595">
        <v>139.9</v>
      </c>
      <c r="CM595">
        <v>140.30000000000001</v>
      </c>
      <c r="CO595">
        <v>182.5</v>
      </c>
      <c r="CP595">
        <v>211.8</v>
      </c>
      <c r="CQ595">
        <v>225.9</v>
      </c>
      <c r="CR595">
        <v>201.3</v>
      </c>
      <c r="CS595">
        <v>163.69999999999999</v>
      </c>
      <c r="CU595">
        <v>234.1</v>
      </c>
      <c r="CW595">
        <v>197.7</v>
      </c>
      <c r="CX595">
        <v>186.6</v>
      </c>
      <c r="CZ595">
        <v>237.4</v>
      </c>
      <c r="DA595">
        <v>194.1</v>
      </c>
      <c r="DG595">
        <v>142.9</v>
      </c>
      <c r="DI595">
        <v>129.1</v>
      </c>
      <c r="DK595">
        <v>119</v>
      </c>
      <c r="DQ595">
        <v>142.1</v>
      </c>
      <c r="DR595">
        <v>141.9</v>
      </c>
      <c r="DS595">
        <v>131.19999999999999</v>
      </c>
      <c r="DV595">
        <v>139.69999999999999</v>
      </c>
      <c r="DX595">
        <v>105.7</v>
      </c>
      <c r="DY595">
        <v>144.80000000000001</v>
      </c>
      <c r="EB595">
        <v>154.4</v>
      </c>
      <c r="EC595">
        <v>179.7</v>
      </c>
      <c r="EE595">
        <v>147.9</v>
      </c>
      <c r="EF595">
        <v>160.30000000000001</v>
      </c>
      <c r="EI595">
        <v>152.1</v>
      </c>
      <c r="EK595">
        <v>151.19999999999999</v>
      </c>
      <c r="EP595">
        <v>157.1</v>
      </c>
      <c r="EQ595">
        <v>145.9</v>
      </c>
      <c r="ER595">
        <v>147.1</v>
      </c>
      <c r="ES595">
        <v>146.80000000000001</v>
      </c>
      <c r="ET595">
        <v>146.1</v>
      </c>
      <c r="EV595">
        <v>137.1</v>
      </c>
      <c r="EW595">
        <v>180.6</v>
      </c>
      <c r="EY595">
        <v>132.6</v>
      </c>
      <c r="EZ595">
        <v>128.30000000000001</v>
      </c>
      <c r="FA595">
        <v>130.9</v>
      </c>
      <c r="FB595">
        <v>134.1</v>
      </c>
      <c r="FC595">
        <v>122.4</v>
      </c>
      <c r="FE595">
        <v>130.9</v>
      </c>
      <c r="FF595">
        <v>117.7</v>
      </c>
      <c r="FG595">
        <v>125.5</v>
      </c>
      <c r="FH595">
        <v>124.8</v>
      </c>
      <c r="FI595">
        <v>119.7</v>
      </c>
      <c r="FJ595">
        <v>113.3</v>
      </c>
      <c r="FM595">
        <v>129.5</v>
      </c>
      <c r="FO595">
        <v>129.5</v>
      </c>
      <c r="FP595">
        <v>128</v>
      </c>
      <c r="FQ595">
        <v>132.69999999999999</v>
      </c>
      <c r="FR595">
        <v>129.19999999999999</v>
      </c>
      <c r="FS595">
        <v>122.7</v>
      </c>
      <c r="FT595">
        <v>133.30000000000001</v>
      </c>
      <c r="FU595">
        <v>151.9</v>
      </c>
      <c r="FV595">
        <v>132.4</v>
      </c>
      <c r="FW595">
        <v>157.6</v>
      </c>
      <c r="FX595">
        <v>141.5</v>
      </c>
      <c r="FY595">
        <v>138.80000000000001</v>
      </c>
      <c r="FZ595">
        <v>100.9</v>
      </c>
      <c r="GA595">
        <v>143</v>
      </c>
      <c r="GC595">
        <v>140.80000000000001</v>
      </c>
      <c r="GD595">
        <v>148.19999999999999</v>
      </c>
      <c r="GE595">
        <v>160.6</v>
      </c>
      <c r="GF595">
        <v>159.1</v>
      </c>
      <c r="GH595">
        <v>104.2</v>
      </c>
      <c r="GI595">
        <v>104</v>
      </c>
      <c r="GJ595">
        <v>102.2</v>
      </c>
      <c r="GK595">
        <v>108.2</v>
      </c>
      <c r="GL595">
        <v>105.5</v>
      </c>
      <c r="GN595">
        <v>102.3</v>
      </c>
      <c r="GO595">
        <v>101.8</v>
      </c>
      <c r="GP595">
        <v>156.9</v>
      </c>
      <c r="GR595">
        <v>240.5</v>
      </c>
      <c r="GU595">
        <v>176.6</v>
      </c>
      <c r="GV595">
        <v>187.9</v>
      </c>
      <c r="GW595">
        <v>155.30000000000001</v>
      </c>
      <c r="GZ595">
        <v>226.2</v>
      </c>
      <c r="HA595">
        <v>208.7</v>
      </c>
      <c r="HB595">
        <v>240.8</v>
      </c>
      <c r="HC595">
        <v>230.3</v>
      </c>
      <c r="HD595">
        <v>206.1</v>
      </c>
      <c r="HE595">
        <v>214.5</v>
      </c>
      <c r="HF595">
        <v>213</v>
      </c>
      <c r="HH595">
        <v>145.1</v>
      </c>
      <c r="HI595">
        <v>24.2</v>
      </c>
      <c r="HL595">
        <v>212.1</v>
      </c>
      <c r="HN595">
        <v>97</v>
      </c>
      <c r="HO595">
        <v>95.5</v>
      </c>
      <c r="HP595">
        <v>6375.4</v>
      </c>
      <c r="HQ595">
        <v>206.8</v>
      </c>
      <c r="IA595">
        <v>125</v>
      </c>
      <c r="IE595">
        <v>133.5</v>
      </c>
      <c r="IH595">
        <v>125.6</v>
      </c>
      <c r="IN595">
        <v>189.2</v>
      </c>
      <c r="IQ595">
        <v>157.80000000000001</v>
      </c>
      <c r="IR595">
        <v>175.1</v>
      </c>
      <c r="IS595">
        <v>94.6</v>
      </c>
      <c r="IT595">
        <v>91.4</v>
      </c>
      <c r="IU595">
        <v>224.1</v>
      </c>
      <c r="IV595">
        <v>263.39999999999998</v>
      </c>
      <c r="IW595">
        <v>275.60000000000002</v>
      </c>
      <c r="IX595">
        <v>25.7</v>
      </c>
      <c r="IY595">
        <v>127.8</v>
      </c>
      <c r="JJ595">
        <v>213.1</v>
      </c>
      <c r="JL595">
        <v>14.6</v>
      </c>
      <c r="JP595">
        <v>145.6</v>
      </c>
      <c r="JQ595">
        <v>199.3</v>
      </c>
      <c r="JR595">
        <v>213.3</v>
      </c>
      <c r="JT595">
        <v>159</v>
      </c>
      <c r="JX595">
        <v>164.4</v>
      </c>
      <c r="JY595">
        <v>161.9</v>
      </c>
      <c r="JZ595">
        <v>156.30000000000001</v>
      </c>
      <c r="KA595">
        <v>151.5</v>
      </c>
      <c r="KB595">
        <v>162.19999999999999</v>
      </c>
      <c r="KC595">
        <v>163.1</v>
      </c>
      <c r="KD595">
        <v>151.6</v>
      </c>
      <c r="KE595">
        <v>151.5</v>
      </c>
      <c r="KF595">
        <v>456</v>
      </c>
      <c r="KG595">
        <v>129.4</v>
      </c>
      <c r="KH595">
        <v>140.1</v>
      </c>
      <c r="KI595">
        <v>153.5</v>
      </c>
      <c r="KJ595">
        <v>132.19999999999999</v>
      </c>
      <c r="KK595">
        <v>131.1</v>
      </c>
      <c r="KL595">
        <v>140.9</v>
      </c>
      <c r="KM595">
        <v>133.9</v>
      </c>
      <c r="KN595">
        <v>132.5</v>
      </c>
      <c r="KO595">
        <v>137.30000000000001</v>
      </c>
      <c r="KP595">
        <v>138.19999999999999</v>
      </c>
      <c r="KQ595">
        <v>167</v>
      </c>
      <c r="KR595">
        <v>180.5</v>
      </c>
      <c r="KT595">
        <v>19731333333.333332</v>
      </c>
      <c r="KU595">
        <v>1710205000000</v>
      </c>
      <c r="KV595">
        <v>623666000000</v>
      </c>
      <c r="KW595">
        <v>219941666666.66666</v>
      </c>
      <c r="KX595">
        <v>89698666666.666672</v>
      </c>
      <c r="KY595">
        <v>51176666666.666664</v>
      </c>
      <c r="KZ595">
        <v>26150666666.666668</v>
      </c>
      <c r="LA595">
        <v>12371333333.333334</v>
      </c>
      <c r="LB595">
        <v>49593333333.333336</v>
      </c>
      <c r="LC595">
        <v>28373000000</v>
      </c>
      <c r="LD595">
        <v>8816333333.333334</v>
      </c>
      <c r="LE595">
        <v>7985666666.666667</v>
      </c>
      <c r="LF595">
        <v>4418333333.333333</v>
      </c>
      <c r="LG595">
        <v>53221666666.666664</v>
      </c>
      <c r="LH595">
        <v>29564666666.666668</v>
      </c>
      <c r="LI595">
        <v>9259333333.333334</v>
      </c>
      <c r="LJ595">
        <v>7656666666.666667</v>
      </c>
      <c r="LK595">
        <v>5722333333.333333</v>
      </c>
      <c r="LL595">
        <v>1018666666.6666666</v>
      </c>
      <c r="LM595">
        <v>27428000000</v>
      </c>
      <c r="LN595">
        <v>13221666666.666666</v>
      </c>
      <c r="LO595">
        <v>7257666666.666667</v>
      </c>
      <c r="LP595">
        <v>2273333333.3333335</v>
      </c>
      <c r="LQ595">
        <v>3615666666.6666665</v>
      </c>
      <c r="LR595">
        <v>1060000000</v>
      </c>
      <c r="LS595">
        <v>403724333333.33331</v>
      </c>
      <c r="LT595">
        <v>151124666666.66666</v>
      </c>
      <c r="LU595">
        <v>131780000000</v>
      </c>
      <c r="LV595">
        <v>19192333333.333332</v>
      </c>
      <c r="LW595">
        <v>152333333.33333334</v>
      </c>
      <c r="LX595">
        <v>78330333333.333328</v>
      </c>
      <c r="LY595">
        <v>64160333333.333336</v>
      </c>
      <c r="LZ595">
        <v>36422666666.666664</v>
      </c>
      <c r="MA595">
        <v>24743000000</v>
      </c>
      <c r="MB595">
        <v>2994333333.3333335</v>
      </c>
      <c r="MC595">
        <v>14170000000</v>
      </c>
      <c r="MD595">
        <v>46365000000</v>
      </c>
      <c r="ME595">
        <v>41459333333.333336</v>
      </c>
      <c r="MF595">
        <v>4906000000</v>
      </c>
      <c r="MG595">
        <v>127904000000</v>
      </c>
      <c r="MH595">
        <v>29931333333.333332</v>
      </c>
      <c r="MI595">
        <v>23608000000</v>
      </c>
      <c r="MJ595">
        <v>24130333333.333332</v>
      </c>
      <c r="MK595">
        <v>17243666666.666668</v>
      </c>
      <c r="ML595">
        <v>16876000000</v>
      </c>
      <c r="MM595">
        <v>15542333333.333334</v>
      </c>
      <c r="MN595">
        <v>572333333.33333337</v>
      </c>
      <c r="MO595">
        <v>1086539000000</v>
      </c>
      <c r="MP595">
        <v>1050516666666.6666</v>
      </c>
      <c r="MQ595">
        <v>316736666666.66669</v>
      </c>
      <c r="MR595">
        <v>260670333333.33334</v>
      </c>
      <c r="MS595">
        <v>63423666666.666664</v>
      </c>
      <c r="MT595">
        <v>193753333333.33334</v>
      </c>
      <c r="MU595">
        <v>3235333333.3333335</v>
      </c>
      <c r="MV595">
        <v>258000000</v>
      </c>
      <c r="MW595">
        <v>56066333333.333336</v>
      </c>
      <c r="MX595">
        <v>13685666666.666666</v>
      </c>
      <c r="MY595">
        <v>42380666666.666664</v>
      </c>
      <c r="MZ595">
        <v>30636666666.666668</v>
      </c>
      <c r="NA595">
        <v>11744333333.333334</v>
      </c>
      <c r="NB595">
        <v>245446333333.33334</v>
      </c>
      <c r="NC595">
        <v>115077333333.33333</v>
      </c>
      <c r="ND595">
        <v>60550666666.666664</v>
      </c>
      <c r="NE595">
        <v>15500000000</v>
      </c>
      <c r="NF595">
        <v>39026666666.666664</v>
      </c>
      <c r="NG595">
        <v>130369000000</v>
      </c>
      <c r="NH595">
        <v>107426000000</v>
      </c>
      <c r="NI595">
        <v>22943000000</v>
      </c>
      <c r="NJ595">
        <v>61760000000</v>
      </c>
      <c r="NK595">
        <v>43213333333.333336</v>
      </c>
      <c r="NL595">
        <v>29896666666.666668</v>
      </c>
      <c r="NM595">
        <v>13316666666.666666</v>
      </c>
      <c r="NN595">
        <v>18546666666.666668</v>
      </c>
      <c r="NO595">
        <v>5659666666.666667</v>
      </c>
      <c r="NP595">
        <v>12444333333.333334</v>
      </c>
      <c r="NQ595">
        <v>442666666.66666669</v>
      </c>
      <c r="NR595">
        <v>63268666666.666664</v>
      </c>
      <c r="NS595">
        <v>24174333333.333332</v>
      </c>
      <c r="NT595">
        <v>17253333333.333332</v>
      </c>
      <c r="NU595">
        <v>16085666666.666666</v>
      </c>
      <c r="NV595">
        <v>5755333333.333333</v>
      </c>
      <c r="NW595">
        <v>106767666666.66667</v>
      </c>
      <c r="NX595">
        <v>94108000000</v>
      </c>
      <c r="NY595">
        <v>91476666666.666672</v>
      </c>
      <c r="NZ595">
        <v>2631333333.3333335</v>
      </c>
      <c r="OA595">
        <v>12659666666.666666</v>
      </c>
      <c r="OB595">
        <v>121464333333.33333</v>
      </c>
      <c r="OC595">
        <v>69149333333.333328</v>
      </c>
      <c r="OD595">
        <v>38663333333.333336</v>
      </c>
      <c r="OE595">
        <v>30486000000</v>
      </c>
      <c r="OF595">
        <v>52315000000</v>
      </c>
      <c r="OG595">
        <v>17735666666.666668</v>
      </c>
      <c r="OH595">
        <v>934333333.33333337</v>
      </c>
      <c r="OI595">
        <v>21601000000</v>
      </c>
      <c r="OJ595">
        <v>12044333333.333334</v>
      </c>
      <c r="OK595">
        <v>135072666666.66667</v>
      </c>
      <c r="OL595">
        <v>33721666666.666668</v>
      </c>
      <c r="OM595">
        <v>29816333333.333332</v>
      </c>
      <c r="ON595">
        <v>3143333333.3333335</v>
      </c>
      <c r="OO595">
        <v>762000000</v>
      </c>
      <c r="OP595">
        <v>29853000000</v>
      </c>
      <c r="OQ595">
        <v>18085666666.666668</v>
      </c>
      <c r="OR595">
        <v>6594000000</v>
      </c>
      <c r="OS595">
        <v>5173000000</v>
      </c>
      <c r="OT595">
        <v>28601333333.333332</v>
      </c>
      <c r="OU595">
        <v>19842333333.333332</v>
      </c>
      <c r="OV595">
        <v>11688666666.666666</v>
      </c>
      <c r="OW595">
        <v>-8365666666.666667</v>
      </c>
      <c r="OX595">
        <v>18968000000</v>
      </c>
      <c r="OY595">
        <v>27333666666.666668</v>
      </c>
      <c r="OZ595">
        <v>36022333333.333336</v>
      </c>
      <c r="PA595">
        <v>157134000000</v>
      </c>
      <c r="PB595">
        <v>121111666666.66667</v>
      </c>
    </row>
    <row r="596" spans="1:418" x14ac:dyDescent="0.45">
      <c r="A596" s="71">
        <v>35156</v>
      </c>
      <c r="B596">
        <v>156.1</v>
      </c>
      <c r="C596">
        <v>151.9</v>
      </c>
      <c r="D596">
        <v>169.9</v>
      </c>
      <c r="E596">
        <v>176.8</v>
      </c>
      <c r="F596">
        <v>160.9</v>
      </c>
      <c r="H596">
        <v>212</v>
      </c>
      <c r="I596">
        <v>211.2</v>
      </c>
      <c r="J596">
        <v>175.7</v>
      </c>
      <c r="K596">
        <v>175.7</v>
      </c>
      <c r="L596">
        <v>126.7</v>
      </c>
      <c r="M596">
        <v>115</v>
      </c>
      <c r="N596">
        <v>100.2</v>
      </c>
      <c r="O596">
        <v>99.4</v>
      </c>
      <c r="P596">
        <v>126.1</v>
      </c>
      <c r="Q596">
        <v>121.6</v>
      </c>
      <c r="R596">
        <v>132.9</v>
      </c>
      <c r="S596">
        <v>103.9</v>
      </c>
      <c r="U596">
        <v>206.2</v>
      </c>
      <c r="V596">
        <v>244.1</v>
      </c>
      <c r="W596">
        <v>124.6</v>
      </c>
      <c r="AA596">
        <v>134.1</v>
      </c>
      <c r="AH596">
        <v>118.7</v>
      </c>
      <c r="AL596">
        <v>141.4</v>
      </c>
      <c r="AP596">
        <v>152.5</v>
      </c>
      <c r="AQ596">
        <v>152</v>
      </c>
      <c r="AR596">
        <v>152.9</v>
      </c>
      <c r="AS596">
        <v>173.2</v>
      </c>
      <c r="AT596">
        <v>170.2</v>
      </c>
      <c r="AU596">
        <v>146.1</v>
      </c>
      <c r="AV596">
        <v>194.9</v>
      </c>
      <c r="AW596">
        <v>144.19999999999999</v>
      </c>
      <c r="AX596">
        <v>174</v>
      </c>
      <c r="BB596">
        <v>173.2</v>
      </c>
      <c r="BC596">
        <v>174.2</v>
      </c>
      <c r="BD596">
        <v>175.1</v>
      </c>
      <c r="BE596">
        <v>196.2</v>
      </c>
      <c r="BF596">
        <v>173.5</v>
      </c>
      <c r="BG596">
        <v>142.19999999999999</v>
      </c>
      <c r="BH596">
        <v>142.1</v>
      </c>
      <c r="BI596">
        <v>137.69999999999999</v>
      </c>
      <c r="BJ596">
        <v>133.9</v>
      </c>
      <c r="BK596">
        <v>114.2</v>
      </c>
      <c r="BM596">
        <v>142.19999999999999</v>
      </c>
      <c r="BO596">
        <v>136.5</v>
      </c>
      <c r="BQ596">
        <v>141.69999999999999</v>
      </c>
      <c r="BR596">
        <v>150.19999999999999</v>
      </c>
      <c r="BS596">
        <v>152.30000000000001</v>
      </c>
      <c r="BZ596">
        <v>147</v>
      </c>
      <c r="CB596">
        <v>171.5</v>
      </c>
      <c r="CE596">
        <v>125.7</v>
      </c>
      <c r="CF596">
        <v>194.7</v>
      </c>
      <c r="CG596">
        <v>141.69999999999999</v>
      </c>
      <c r="CH596">
        <v>137</v>
      </c>
      <c r="CJ596">
        <v>136.4</v>
      </c>
      <c r="CL596">
        <v>140.9</v>
      </c>
      <c r="CM596">
        <v>140.19999999999999</v>
      </c>
      <c r="CO596">
        <v>186.1</v>
      </c>
      <c r="CP596">
        <v>217.1</v>
      </c>
      <c r="CQ596">
        <v>233.8</v>
      </c>
      <c r="CR596">
        <v>205.4</v>
      </c>
      <c r="CS596">
        <v>158.69999999999999</v>
      </c>
      <c r="CU596">
        <v>235.3</v>
      </c>
      <c r="CW596">
        <v>200.4</v>
      </c>
      <c r="CX596">
        <v>185.1</v>
      </c>
      <c r="CZ596">
        <v>292.3</v>
      </c>
      <c r="DA596">
        <v>195.3</v>
      </c>
      <c r="DG596">
        <v>142.30000000000001</v>
      </c>
      <c r="DI596">
        <v>129.30000000000001</v>
      </c>
      <c r="DK596">
        <v>120.5</v>
      </c>
      <c r="DQ596">
        <v>142.30000000000001</v>
      </c>
      <c r="DR596">
        <v>141.9</v>
      </c>
      <c r="DS596">
        <v>131.6</v>
      </c>
      <c r="DV596">
        <v>139.5</v>
      </c>
      <c r="DX596">
        <v>105.7</v>
      </c>
      <c r="DY596">
        <v>144.5</v>
      </c>
      <c r="EB596">
        <v>154.9</v>
      </c>
      <c r="EC596">
        <v>179.1</v>
      </c>
      <c r="EE596">
        <v>147.9</v>
      </c>
      <c r="EF596">
        <v>161.1</v>
      </c>
      <c r="EI596">
        <v>153</v>
      </c>
      <c r="EK596">
        <v>151.6</v>
      </c>
      <c r="EP596">
        <v>157.6</v>
      </c>
      <c r="EQ596">
        <v>145.9</v>
      </c>
      <c r="ER596">
        <v>146.9</v>
      </c>
      <c r="ES596">
        <v>146.69999999999999</v>
      </c>
      <c r="ET596">
        <v>146.19999999999999</v>
      </c>
      <c r="EV596">
        <v>137.5</v>
      </c>
      <c r="EW596">
        <v>181.8</v>
      </c>
      <c r="EY596">
        <v>131.80000000000001</v>
      </c>
      <c r="EZ596">
        <v>127.6</v>
      </c>
      <c r="FA596">
        <v>130.1</v>
      </c>
      <c r="FB596">
        <v>134.1</v>
      </c>
      <c r="FC596">
        <v>122.2</v>
      </c>
      <c r="FE596">
        <v>130.6</v>
      </c>
      <c r="FF596">
        <v>116.7</v>
      </c>
      <c r="FG596">
        <v>124.8</v>
      </c>
      <c r="FH596">
        <v>124.1</v>
      </c>
      <c r="FI596">
        <v>118.4</v>
      </c>
      <c r="FJ596">
        <v>113.3</v>
      </c>
      <c r="FM596">
        <v>128.80000000000001</v>
      </c>
      <c r="FO596">
        <v>128.80000000000001</v>
      </c>
      <c r="FP596">
        <v>126.3</v>
      </c>
      <c r="FQ596">
        <v>131.9</v>
      </c>
      <c r="FR596">
        <v>128.80000000000001</v>
      </c>
      <c r="FS596">
        <v>120.6</v>
      </c>
      <c r="FT596">
        <v>133.69999999999999</v>
      </c>
      <c r="FU596">
        <v>150.6</v>
      </c>
      <c r="FV596">
        <v>131.4</v>
      </c>
      <c r="FW596">
        <v>156.19999999999999</v>
      </c>
      <c r="FX596">
        <v>142.9</v>
      </c>
      <c r="FY596">
        <v>140.19999999999999</v>
      </c>
      <c r="FZ596">
        <v>100.8</v>
      </c>
      <c r="GA596">
        <v>143</v>
      </c>
      <c r="GC596">
        <v>140.80000000000001</v>
      </c>
      <c r="GD596">
        <v>148.69999999999999</v>
      </c>
      <c r="GE596">
        <v>161.19999999999999</v>
      </c>
      <c r="GF596">
        <v>158.1</v>
      </c>
      <c r="GH596">
        <v>108.9</v>
      </c>
      <c r="GI596">
        <v>108.6</v>
      </c>
      <c r="GJ596">
        <v>106.7</v>
      </c>
      <c r="GK596">
        <v>112.5</v>
      </c>
      <c r="GL596">
        <v>109.5</v>
      </c>
      <c r="GN596">
        <v>102.3</v>
      </c>
      <c r="GO596">
        <v>101.4</v>
      </c>
      <c r="GP596">
        <v>157.19999999999999</v>
      </c>
      <c r="GR596">
        <v>241.6</v>
      </c>
      <c r="GU596">
        <v>177.1</v>
      </c>
      <c r="GV596">
        <v>187.7</v>
      </c>
      <c r="GW596">
        <v>155.9</v>
      </c>
      <c r="GZ596">
        <v>226.8</v>
      </c>
      <c r="HA596">
        <v>209.3</v>
      </c>
      <c r="HB596">
        <v>241.6</v>
      </c>
      <c r="HC596">
        <v>230.9</v>
      </c>
      <c r="HD596">
        <v>206.7</v>
      </c>
      <c r="HE596">
        <v>214.9</v>
      </c>
      <c r="HF596">
        <v>213.9</v>
      </c>
      <c r="HH596">
        <v>145.19999999999999</v>
      </c>
      <c r="HI596">
        <v>24.3</v>
      </c>
      <c r="HL596">
        <v>213.1</v>
      </c>
      <c r="HN596">
        <v>97.2</v>
      </c>
      <c r="HO596">
        <v>95.8</v>
      </c>
      <c r="HP596">
        <v>6336.4</v>
      </c>
      <c r="HQ596">
        <v>208.6</v>
      </c>
      <c r="IA596">
        <v>124.3</v>
      </c>
      <c r="IE596">
        <v>133.4</v>
      </c>
      <c r="IH596">
        <v>126</v>
      </c>
      <c r="IN596">
        <v>190.6</v>
      </c>
      <c r="IQ596">
        <v>158.30000000000001</v>
      </c>
      <c r="IR596">
        <v>175.3</v>
      </c>
      <c r="IS596">
        <v>94.3</v>
      </c>
      <c r="IT596">
        <v>91.9</v>
      </c>
      <c r="IU596">
        <v>225.1</v>
      </c>
      <c r="IV596">
        <v>264.8</v>
      </c>
      <c r="IW596">
        <v>277</v>
      </c>
      <c r="IX596">
        <v>25.8</v>
      </c>
      <c r="IY596">
        <v>128.4</v>
      </c>
      <c r="JJ596">
        <v>213.7</v>
      </c>
      <c r="JL596">
        <v>14.5</v>
      </c>
      <c r="JP596">
        <v>147.69999999999999</v>
      </c>
      <c r="JQ596">
        <v>199.9</v>
      </c>
      <c r="JR596">
        <v>214</v>
      </c>
      <c r="JT596">
        <v>159.5</v>
      </c>
      <c r="JX596">
        <v>164.6</v>
      </c>
      <c r="JY596">
        <v>162.1</v>
      </c>
      <c r="JZ596">
        <v>156.80000000000001</v>
      </c>
      <c r="KA596">
        <v>152.1</v>
      </c>
      <c r="KB596">
        <v>162.30000000000001</v>
      </c>
      <c r="KC596">
        <v>163.19999999999999</v>
      </c>
      <c r="KD596">
        <v>152.1</v>
      </c>
      <c r="KE596">
        <v>152.1</v>
      </c>
      <c r="KF596">
        <v>456</v>
      </c>
      <c r="KG596">
        <v>128.80000000000001</v>
      </c>
      <c r="KH596">
        <v>140.6</v>
      </c>
      <c r="KI596">
        <v>154.9</v>
      </c>
      <c r="KJ596">
        <v>132.80000000000001</v>
      </c>
      <c r="KK596">
        <v>131.80000000000001</v>
      </c>
      <c r="KL596">
        <v>140.80000000000001</v>
      </c>
      <c r="KM596">
        <v>134.9</v>
      </c>
      <c r="KN596">
        <v>133.6</v>
      </c>
      <c r="KO596">
        <v>139.30000000000001</v>
      </c>
      <c r="KP596">
        <v>140.1</v>
      </c>
      <c r="KQ596">
        <v>167.4</v>
      </c>
      <c r="KR596">
        <v>180.9</v>
      </c>
      <c r="KT596">
        <v>19894666666.666668</v>
      </c>
      <c r="KU596">
        <v>1740166333333.3333</v>
      </c>
      <c r="KV596">
        <v>638624333333.33337</v>
      </c>
      <c r="KW596">
        <v>225444000000</v>
      </c>
      <c r="KX596">
        <v>91141000000</v>
      </c>
      <c r="KY596">
        <v>50885000000</v>
      </c>
      <c r="KZ596">
        <v>27740666666.666668</v>
      </c>
      <c r="LA596">
        <v>12515333333.333334</v>
      </c>
      <c r="LB596">
        <v>51286666666.666664</v>
      </c>
      <c r="LC596">
        <v>29474000000</v>
      </c>
      <c r="LD596">
        <v>8985000000</v>
      </c>
      <c r="LE596">
        <v>8295666666.666667</v>
      </c>
      <c r="LF596">
        <v>4532000000</v>
      </c>
      <c r="LG596">
        <v>54896333333.333336</v>
      </c>
      <c r="LH596">
        <v>30373666666.666668</v>
      </c>
      <c r="LI596">
        <v>9602333333.333334</v>
      </c>
      <c r="LJ596">
        <v>7877666666.666667</v>
      </c>
      <c r="LK596">
        <v>6001000000</v>
      </c>
      <c r="LL596">
        <v>1041666666.6666666</v>
      </c>
      <c r="LM596">
        <v>28120000000</v>
      </c>
      <c r="LN596">
        <v>13341666666.666666</v>
      </c>
      <c r="LO596">
        <v>7600333333.333333</v>
      </c>
      <c r="LP596">
        <v>2343000000</v>
      </c>
      <c r="LQ596">
        <v>3712000000</v>
      </c>
      <c r="LR596">
        <v>1122666666.6666667</v>
      </c>
      <c r="LS596">
        <v>413180333333.33331</v>
      </c>
      <c r="LT596">
        <v>153369333333.33334</v>
      </c>
      <c r="LU596">
        <v>133688666666.66667</v>
      </c>
      <c r="LV596">
        <v>19530333333.333332</v>
      </c>
      <c r="LW596">
        <v>150333333.33333334</v>
      </c>
      <c r="LX596">
        <v>79925000000</v>
      </c>
      <c r="LY596">
        <v>65482666666.666664</v>
      </c>
      <c r="LZ596">
        <v>37273000000</v>
      </c>
      <c r="MA596">
        <v>25174000000</v>
      </c>
      <c r="MB596">
        <v>3035666666.6666665</v>
      </c>
      <c r="MC596">
        <v>14442333333.333334</v>
      </c>
      <c r="MD596">
        <v>49278333333.333336</v>
      </c>
      <c r="ME596">
        <v>44622666666.666664</v>
      </c>
      <c r="MF596">
        <v>4655666666.666667</v>
      </c>
      <c r="MG596">
        <v>130607666666.66667</v>
      </c>
      <c r="MH596">
        <v>30675000000</v>
      </c>
      <c r="MI596">
        <v>23943666666.666668</v>
      </c>
      <c r="MJ596">
        <v>24631666666.666668</v>
      </c>
      <c r="MK596">
        <v>17753333333.333332</v>
      </c>
      <c r="ML596">
        <v>17082000000</v>
      </c>
      <c r="MM596">
        <v>15971000000</v>
      </c>
      <c r="MN596">
        <v>551333333.33333337</v>
      </c>
      <c r="MO596">
        <v>1101542000000</v>
      </c>
      <c r="MP596">
        <v>1064673333333.3334</v>
      </c>
      <c r="MQ596">
        <v>319689333333.33331</v>
      </c>
      <c r="MR596">
        <v>263573666666.66666</v>
      </c>
      <c r="MS596">
        <v>63768333333.333336</v>
      </c>
      <c r="MT596">
        <v>196285666666.66666</v>
      </c>
      <c r="MU596">
        <v>3255000000</v>
      </c>
      <c r="MV596">
        <v>265000000</v>
      </c>
      <c r="MW596">
        <v>56115666666.666664</v>
      </c>
      <c r="MX596">
        <v>14088333333.333334</v>
      </c>
      <c r="MY596">
        <v>42027000000</v>
      </c>
      <c r="MZ596">
        <v>30519333333.333332</v>
      </c>
      <c r="NA596">
        <v>11508000000</v>
      </c>
      <c r="NB596">
        <v>249337000000</v>
      </c>
      <c r="NC596">
        <v>116399666666.66667</v>
      </c>
      <c r="ND596">
        <v>60970000000</v>
      </c>
      <c r="NE596">
        <v>15785666666.666666</v>
      </c>
      <c r="NF596">
        <v>39644000000</v>
      </c>
      <c r="NG596">
        <v>132937000000</v>
      </c>
      <c r="NH596">
        <v>109523000000</v>
      </c>
      <c r="NI596">
        <v>23414000000</v>
      </c>
      <c r="NJ596">
        <v>63313333333.333336</v>
      </c>
      <c r="NK596">
        <v>43908000000</v>
      </c>
      <c r="NL596">
        <v>30092333333.333332</v>
      </c>
      <c r="NM596">
        <v>13815666666.666666</v>
      </c>
      <c r="NN596">
        <v>19405000000</v>
      </c>
      <c r="NO596">
        <v>5842666666.666667</v>
      </c>
      <c r="NP596">
        <v>13083666666.666666</v>
      </c>
      <c r="NQ596">
        <v>478666666.66666669</v>
      </c>
      <c r="NR596">
        <v>64538333333.333336</v>
      </c>
      <c r="NS596">
        <v>24742000000</v>
      </c>
      <c r="NT596">
        <v>17450666666.666668</v>
      </c>
      <c r="NU596">
        <v>16429000000</v>
      </c>
      <c r="NV596">
        <v>5917000000</v>
      </c>
      <c r="NW596">
        <v>108266666666.66667</v>
      </c>
      <c r="NX596">
        <v>95118333333.333328</v>
      </c>
      <c r="NY596">
        <v>92466666666.666672</v>
      </c>
      <c r="NZ596">
        <v>2651333333.3333335</v>
      </c>
      <c r="OA596">
        <v>13148666666.666666</v>
      </c>
      <c r="OB596">
        <v>123052333333.33333</v>
      </c>
      <c r="OC596">
        <v>70614000000</v>
      </c>
      <c r="OD596">
        <v>39049000000</v>
      </c>
      <c r="OE596">
        <v>31565000000</v>
      </c>
      <c r="OF596">
        <v>52438333333.333336</v>
      </c>
      <c r="OG596">
        <v>17415666666.666668</v>
      </c>
      <c r="OH596">
        <v>959666666.66666663</v>
      </c>
      <c r="OI596">
        <v>22012000000</v>
      </c>
      <c r="OJ596">
        <v>12051000000</v>
      </c>
      <c r="OK596">
        <v>136476333333.33333</v>
      </c>
      <c r="OL596">
        <v>34575000000</v>
      </c>
      <c r="OM596">
        <v>30568333333.333332</v>
      </c>
      <c r="ON596">
        <v>3156666666.6666665</v>
      </c>
      <c r="OO596">
        <v>850333333.33333337</v>
      </c>
      <c r="OP596">
        <v>30499666666.666668</v>
      </c>
      <c r="OQ596">
        <v>18525666666.666668</v>
      </c>
      <c r="OR596">
        <v>6677333333.333333</v>
      </c>
      <c r="OS596">
        <v>5296666666.666667</v>
      </c>
      <c r="OT596">
        <v>29079000000</v>
      </c>
      <c r="OU596">
        <v>20210666666.666668</v>
      </c>
      <c r="OV596">
        <v>11865333333.333334</v>
      </c>
      <c r="OW596">
        <v>-9648000000</v>
      </c>
      <c r="OX596">
        <v>18869333333.333332</v>
      </c>
      <c r="OY596">
        <v>28517333333.333332</v>
      </c>
      <c r="OZ596">
        <v>36868666666.666664</v>
      </c>
      <c r="PA596">
        <v>160181666666.66666</v>
      </c>
      <c r="PB596">
        <v>123313000000</v>
      </c>
    </row>
    <row r="597" spans="1:418" x14ac:dyDescent="0.45">
      <c r="A597" s="71">
        <v>35186</v>
      </c>
      <c r="B597">
        <v>156.4</v>
      </c>
      <c r="C597">
        <v>152.30000000000001</v>
      </c>
      <c r="D597">
        <v>170.4</v>
      </c>
      <c r="E597">
        <v>177.2</v>
      </c>
      <c r="F597">
        <v>161.30000000000001</v>
      </c>
      <c r="H597">
        <v>212.7</v>
      </c>
      <c r="I597">
        <v>211.3</v>
      </c>
      <c r="J597">
        <v>176.2</v>
      </c>
      <c r="K597">
        <v>176.2</v>
      </c>
      <c r="L597">
        <v>127.4</v>
      </c>
      <c r="M597">
        <v>115.3</v>
      </c>
      <c r="N597">
        <v>99.2</v>
      </c>
      <c r="O597">
        <v>97.9</v>
      </c>
      <c r="P597">
        <v>125.3</v>
      </c>
      <c r="Q597">
        <v>122.1</v>
      </c>
      <c r="R597">
        <v>131.69999999999999</v>
      </c>
      <c r="S597">
        <v>107.5</v>
      </c>
      <c r="U597">
        <v>206.9</v>
      </c>
      <c r="V597">
        <v>244.1</v>
      </c>
      <c r="W597">
        <v>124.3</v>
      </c>
      <c r="AA597">
        <v>133.6</v>
      </c>
      <c r="AH597">
        <v>117.7</v>
      </c>
      <c r="AL597">
        <v>141</v>
      </c>
      <c r="AP597">
        <v>152.4</v>
      </c>
      <c r="AQ597">
        <v>151.9</v>
      </c>
      <c r="AR597">
        <v>152.5</v>
      </c>
      <c r="AS597">
        <v>173.6</v>
      </c>
      <c r="AT597">
        <v>169.4</v>
      </c>
      <c r="AU597">
        <v>147.80000000000001</v>
      </c>
      <c r="AV597">
        <v>192.7</v>
      </c>
      <c r="AW597">
        <v>143.1</v>
      </c>
      <c r="AX597">
        <v>175.3</v>
      </c>
      <c r="BB597">
        <v>174.2</v>
      </c>
      <c r="BC597">
        <v>174.5</v>
      </c>
      <c r="BD597">
        <v>175.8</v>
      </c>
      <c r="BE597">
        <v>197</v>
      </c>
      <c r="BF597">
        <v>173.9</v>
      </c>
      <c r="BG597">
        <v>142.1</v>
      </c>
      <c r="BH597">
        <v>142.1</v>
      </c>
      <c r="BI597">
        <v>136.9</v>
      </c>
      <c r="BJ597">
        <v>131.30000000000001</v>
      </c>
      <c r="BK597">
        <v>110.6</v>
      </c>
      <c r="BM597">
        <v>143.80000000000001</v>
      </c>
      <c r="BO597">
        <v>142.30000000000001</v>
      </c>
      <c r="BQ597">
        <v>145</v>
      </c>
      <c r="BR597">
        <v>153.69999999999999</v>
      </c>
      <c r="BS597">
        <v>151.1</v>
      </c>
      <c r="BZ597">
        <v>148.80000000000001</v>
      </c>
      <c r="CB597">
        <v>173.3</v>
      </c>
      <c r="CE597">
        <v>125.7</v>
      </c>
      <c r="CF597">
        <v>196.4</v>
      </c>
      <c r="CG597">
        <v>140.1</v>
      </c>
      <c r="CH597">
        <v>137.6</v>
      </c>
      <c r="CJ597">
        <v>136.5</v>
      </c>
      <c r="CL597">
        <v>141.80000000000001</v>
      </c>
      <c r="CM597">
        <v>142.30000000000001</v>
      </c>
      <c r="CO597">
        <v>182.6</v>
      </c>
      <c r="CP597">
        <v>209.8</v>
      </c>
      <c r="CQ597">
        <v>230.8</v>
      </c>
      <c r="CR597">
        <v>204.3</v>
      </c>
      <c r="CS597">
        <v>163.4</v>
      </c>
      <c r="CU597">
        <v>238.5</v>
      </c>
      <c r="CW597">
        <v>188.8</v>
      </c>
      <c r="CX597">
        <v>185.2</v>
      </c>
      <c r="CZ597">
        <v>227.5</v>
      </c>
      <c r="DA597">
        <v>185.5</v>
      </c>
      <c r="DG597">
        <v>143.1</v>
      </c>
      <c r="DI597">
        <v>129.1</v>
      </c>
      <c r="DK597">
        <v>120.7</v>
      </c>
      <c r="DQ597">
        <v>142.69999999999999</v>
      </c>
      <c r="DR597">
        <v>143.1</v>
      </c>
      <c r="DS597">
        <v>132.6</v>
      </c>
      <c r="DV597">
        <v>139.9</v>
      </c>
      <c r="DX597">
        <v>105.7</v>
      </c>
      <c r="DY597">
        <v>144.80000000000001</v>
      </c>
      <c r="EB597">
        <v>155.5</v>
      </c>
      <c r="EC597">
        <v>179.9</v>
      </c>
      <c r="EE597">
        <v>146.30000000000001</v>
      </c>
      <c r="EF597">
        <v>162.9</v>
      </c>
      <c r="EI597">
        <v>154.1</v>
      </c>
      <c r="EK597">
        <v>152</v>
      </c>
      <c r="EP597">
        <v>158</v>
      </c>
      <c r="EQ597">
        <v>146.19999999999999</v>
      </c>
      <c r="ER597">
        <v>147.1</v>
      </c>
      <c r="ES597">
        <v>146.80000000000001</v>
      </c>
      <c r="ET597">
        <v>146</v>
      </c>
      <c r="EV597">
        <v>138.4</v>
      </c>
      <c r="EW597">
        <v>182.3</v>
      </c>
      <c r="EY597">
        <v>131.80000000000001</v>
      </c>
      <c r="EZ597">
        <v>127.7</v>
      </c>
      <c r="FA597">
        <v>130.4</v>
      </c>
      <c r="FB597">
        <v>133.80000000000001</v>
      </c>
      <c r="FC597">
        <v>122.3</v>
      </c>
      <c r="FE597">
        <v>130.9</v>
      </c>
      <c r="FF597">
        <v>116.2</v>
      </c>
      <c r="FG597">
        <v>124.7</v>
      </c>
      <c r="FH597">
        <v>124</v>
      </c>
      <c r="FI597">
        <v>120.8</v>
      </c>
      <c r="FJ597">
        <v>111.5</v>
      </c>
      <c r="FM597">
        <v>129</v>
      </c>
      <c r="FO597">
        <v>129</v>
      </c>
      <c r="FP597">
        <v>126.8</v>
      </c>
      <c r="FQ597">
        <v>132.19999999999999</v>
      </c>
      <c r="FR597">
        <v>129.30000000000001</v>
      </c>
      <c r="FS597">
        <v>121</v>
      </c>
      <c r="FT597">
        <v>130.4</v>
      </c>
      <c r="FU597">
        <v>150.30000000000001</v>
      </c>
      <c r="FV597">
        <v>131.19999999999999</v>
      </c>
      <c r="FW597">
        <v>156.1</v>
      </c>
      <c r="FX597">
        <v>143.5</v>
      </c>
      <c r="FY597">
        <v>140.69999999999999</v>
      </c>
      <c r="FZ597">
        <v>100.8</v>
      </c>
      <c r="GA597">
        <v>143.19999999999999</v>
      </c>
      <c r="GC597">
        <v>140.9</v>
      </c>
      <c r="GD597">
        <v>149</v>
      </c>
      <c r="GE597">
        <v>160.9</v>
      </c>
      <c r="GF597">
        <v>157.4</v>
      </c>
      <c r="GH597">
        <v>110.1</v>
      </c>
      <c r="GI597">
        <v>109.7</v>
      </c>
      <c r="GJ597">
        <v>107.7</v>
      </c>
      <c r="GK597">
        <v>113.6</v>
      </c>
      <c r="GL597">
        <v>110.9</v>
      </c>
      <c r="GN597">
        <v>102.2</v>
      </c>
      <c r="GO597">
        <v>100.8</v>
      </c>
      <c r="GP597">
        <v>157.6</v>
      </c>
      <c r="GR597">
        <v>242.7</v>
      </c>
      <c r="GU597">
        <v>179.5</v>
      </c>
      <c r="GV597">
        <v>189.2</v>
      </c>
      <c r="GW597">
        <v>157.1</v>
      </c>
      <c r="GZ597">
        <v>227.4</v>
      </c>
      <c r="HA597">
        <v>209.7</v>
      </c>
      <c r="HB597">
        <v>241.7</v>
      </c>
      <c r="HC597">
        <v>231.5</v>
      </c>
      <c r="HD597">
        <v>207.4</v>
      </c>
      <c r="HE597">
        <v>215.5</v>
      </c>
      <c r="HF597">
        <v>215.2</v>
      </c>
      <c r="HH597">
        <v>145.69999999999999</v>
      </c>
      <c r="HI597">
        <v>24.4</v>
      </c>
      <c r="HL597">
        <v>214.2</v>
      </c>
      <c r="HN597">
        <v>97.3</v>
      </c>
      <c r="HO597">
        <v>96</v>
      </c>
      <c r="HP597">
        <v>6317</v>
      </c>
      <c r="HQ597">
        <v>209.9</v>
      </c>
      <c r="IA597">
        <v>124</v>
      </c>
      <c r="IE597">
        <v>133.80000000000001</v>
      </c>
      <c r="IH597">
        <v>126.9</v>
      </c>
      <c r="IN597">
        <v>192.6</v>
      </c>
      <c r="IQ597">
        <v>159.1</v>
      </c>
      <c r="IR597">
        <v>175.6</v>
      </c>
      <c r="IS597">
        <v>95</v>
      </c>
      <c r="IT597">
        <v>92.2</v>
      </c>
      <c r="IU597">
        <v>225.4</v>
      </c>
      <c r="IV597">
        <v>265.7</v>
      </c>
      <c r="IW597">
        <v>278</v>
      </c>
      <c r="IX597">
        <v>25.9</v>
      </c>
      <c r="IY597">
        <v>128.69999999999999</v>
      </c>
      <c r="JJ597">
        <v>214.9</v>
      </c>
      <c r="JL597">
        <v>14.7</v>
      </c>
      <c r="JP597">
        <v>147.69999999999999</v>
      </c>
      <c r="JQ597">
        <v>200.5</v>
      </c>
      <c r="JR597">
        <v>214.7</v>
      </c>
      <c r="JT597">
        <v>160.1</v>
      </c>
      <c r="JX597">
        <v>165</v>
      </c>
      <c r="JY597">
        <v>162.4</v>
      </c>
      <c r="JZ597">
        <v>157.30000000000001</v>
      </c>
      <c r="KA597">
        <v>152.5</v>
      </c>
      <c r="KB597">
        <v>162.69999999999999</v>
      </c>
      <c r="KC597">
        <v>163.6</v>
      </c>
      <c r="KD597">
        <v>152.4</v>
      </c>
      <c r="KE597">
        <v>152.5</v>
      </c>
      <c r="KF597">
        <v>456</v>
      </c>
      <c r="KG597">
        <v>128.6</v>
      </c>
      <c r="KH597">
        <v>141.9</v>
      </c>
      <c r="KI597">
        <v>153.9</v>
      </c>
      <c r="KJ597">
        <v>133</v>
      </c>
      <c r="KK597">
        <v>132</v>
      </c>
      <c r="KL597">
        <v>140.9</v>
      </c>
      <c r="KM597">
        <v>135.4</v>
      </c>
      <c r="KN597">
        <v>134.19999999999999</v>
      </c>
      <c r="KO597">
        <v>140.30000000000001</v>
      </c>
      <c r="KP597">
        <v>140.9</v>
      </c>
      <c r="KQ597">
        <v>168</v>
      </c>
      <c r="KR597">
        <v>181.8</v>
      </c>
      <c r="KT597">
        <v>19894666666.666668</v>
      </c>
      <c r="KU597">
        <v>1740166333333.3333</v>
      </c>
      <c r="KV597">
        <v>638624333333.33337</v>
      </c>
      <c r="KW597">
        <v>225444000000</v>
      </c>
      <c r="KX597">
        <v>91141000000</v>
      </c>
      <c r="KY597">
        <v>50885000000</v>
      </c>
      <c r="KZ597">
        <v>27740666666.666668</v>
      </c>
      <c r="LA597">
        <v>12515333333.333334</v>
      </c>
      <c r="LB597">
        <v>51286666666.666664</v>
      </c>
      <c r="LC597">
        <v>29474000000</v>
      </c>
      <c r="LD597">
        <v>8985000000</v>
      </c>
      <c r="LE597">
        <v>8295666666.666667</v>
      </c>
      <c r="LF597">
        <v>4532000000</v>
      </c>
      <c r="LG597">
        <v>54896333333.333336</v>
      </c>
      <c r="LH597">
        <v>30373666666.666668</v>
      </c>
      <c r="LI597">
        <v>9602333333.333334</v>
      </c>
      <c r="LJ597">
        <v>7877666666.666667</v>
      </c>
      <c r="LK597">
        <v>6001000000</v>
      </c>
      <c r="LL597">
        <v>1041666666.6666666</v>
      </c>
      <c r="LM597">
        <v>28120000000</v>
      </c>
      <c r="LN597">
        <v>13341666666.666666</v>
      </c>
      <c r="LO597">
        <v>7600333333.333333</v>
      </c>
      <c r="LP597">
        <v>2343000000</v>
      </c>
      <c r="LQ597">
        <v>3712000000</v>
      </c>
      <c r="LR597">
        <v>1122666666.6666667</v>
      </c>
      <c r="LS597">
        <v>413180333333.33331</v>
      </c>
      <c r="LT597">
        <v>153369333333.33334</v>
      </c>
      <c r="LU597">
        <v>133688666666.66667</v>
      </c>
      <c r="LV597">
        <v>19530333333.333332</v>
      </c>
      <c r="LW597">
        <v>150333333.33333334</v>
      </c>
      <c r="LX597">
        <v>79925000000</v>
      </c>
      <c r="LY597">
        <v>65482666666.666664</v>
      </c>
      <c r="LZ597">
        <v>37273000000</v>
      </c>
      <c r="MA597">
        <v>25174000000</v>
      </c>
      <c r="MB597">
        <v>3035666666.6666665</v>
      </c>
      <c r="MC597">
        <v>14442333333.333334</v>
      </c>
      <c r="MD597">
        <v>49278333333.333336</v>
      </c>
      <c r="ME597">
        <v>44622666666.666664</v>
      </c>
      <c r="MF597">
        <v>4655666666.666667</v>
      </c>
      <c r="MG597">
        <v>130607666666.66667</v>
      </c>
      <c r="MH597">
        <v>30675000000</v>
      </c>
      <c r="MI597">
        <v>23943666666.666668</v>
      </c>
      <c r="MJ597">
        <v>24631666666.666668</v>
      </c>
      <c r="MK597">
        <v>17753333333.333332</v>
      </c>
      <c r="ML597">
        <v>17082000000</v>
      </c>
      <c r="MM597">
        <v>15971000000</v>
      </c>
      <c r="MN597">
        <v>551333333.33333337</v>
      </c>
      <c r="MO597">
        <v>1101542000000</v>
      </c>
      <c r="MP597">
        <v>1064673333333.3334</v>
      </c>
      <c r="MQ597">
        <v>319689333333.33331</v>
      </c>
      <c r="MR597">
        <v>263573666666.66666</v>
      </c>
      <c r="MS597">
        <v>63768333333.333336</v>
      </c>
      <c r="MT597">
        <v>196285666666.66666</v>
      </c>
      <c r="MU597">
        <v>3255000000</v>
      </c>
      <c r="MV597">
        <v>265000000</v>
      </c>
      <c r="MW597">
        <v>56115666666.666664</v>
      </c>
      <c r="MX597">
        <v>14088333333.333334</v>
      </c>
      <c r="MY597">
        <v>42027000000</v>
      </c>
      <c r="MZ597">
        <v>30519333333.333332</v>
      </c>
      <c r="NA597">
        <v>11508000000</v>
      </c>
      <c r="NB597">
        <v>249337000000</v>
      </c>
      <c r="NC597">
        <v>116399666666.66667</v>
      </c>
      <c r="ND597">
        <v>60970000000</v>
      </c>
      <c r="NE597">
        <v>15785666666.666666</v>
      </c>
      <c r="NF597">
        <v>39644000000</v>
      </c>
      <c r="NG597">
        <v>132937000000</v>
      </c>
      <c r="NH597">
        <v>109523000000</v>
      </c>
      <c r="NI597">
        <v>23414000000</v>
      </c>
      <c r="NJ597">
        <v>63313333333.333336</v>
      </c>
      <c r="NK597">
        <v>43908000000</v>
      </c>
      <c r="NL597">
        <v>30092333333.333332</v>
      </c>
      <c r="NM597">
        <v>13815666666.666666</v>
      </c>
      <c r="NN597">
        <v>19405000000</v>
      </c>
      <c r="NO597">
        <v>5842666666.666667</v>
      </c>
      <c r="NP597">
        <v>13083666666.666666</v>
      </c>
      <c r="NQ597">
        <v>478666666.66666669</v>
      </c>
      <c r="NR597">
        <v>64538333333.333336</v>
      </c>
      <c r="NS597">
        <v>24742000000</v>
      </c>
      <c r="NT597">
        <v>17450666666.666668</v>
      </c>
      <c r="NU597">
        <v>16429000000</v>
      </c>
      <c r="NV597">
        <v>5917000000</v>
      </c>
      <c r="NW597">
        <v>108266666666.66667</v>
      </c>
      <c r="NX597">
        <v>95118333333.333328</v>
      </c>
      <c r="NY597">
        <v>92466666666.666672</v>
      </c>
      <c r="NZ597">
        <v>2651333333.3333335</v>
      </c>
      <c r="OA597">
        <v>13148666666.666666</v>
      </c>
      <c r="OB597">
        <v>123052333333.33333</v>
      </c>
      <c r="OC597">
        <v>70614000000</v>
      </c>
      <c r="OD597">
        <v>39049000000</v>
      </c>
      <c r="OE597">
        <v>31565000000</v>
      </c>
      <c r="OF597">
        <v>52438333333.333336</v>
      </c>
      <c r="OG597">
        <v>17415666666.666668</v>
      </c>
      <c r="OH597">
        <v>959666666.66666663</v>
      </c>
      <c r="OI597">
        <v>22012000000</v>
      </c>
      <c r="OJ597">
        <v>12051000000</v>
      </c>
      <c r="OK597">
        <v>136476333333.33333</v>
      </c>
      <c r="OL597">
        <v>34575000000</v>
      </c>
      <c r="OM597">
        <v>30568333333.333332</v>
      </c>
      <c r="ON597">
        <v>3156666666.6666665</v>
      </c>
      <c r="OO597">
        <v>850333333.33333337</v>
      </c>
      <c r="OP597">
        <v>30499666666.666668</v>
      </c>
      <c r="OQ597">
        <v>18525666666.666668</v>
      </c>
      <c r="OR597">
        <v>6677333333.333333</v>
      </c>
      <c r="OS597">
        <v>5296666666.666667</v>
      </c>
      <c r="OT597">
        <v>29079000000</v>
      </c>
      <c r="OU597">
        <v>20210666666.666668</v>
      </c>
      <c r="OV597">
        <v>11865333333.333334</v>
      </c>
      <c r="OW597">
        <v>-9648000000</v>
      </c>
      <c r="OX597">
        <v>18869333333.333332</v>
      </c>
      <c r="OY597">
        <v>28517333333.333332</v>
      </c>
      <c r="OZ597">
        <v>36868666666.666664</v>
      </c>
      <c r="PA597">
        <v>160181666666.66666</v>
      </c>
      <c r="PB597">
        <v>123313000000</v>
      </c>
    </row>
    <row r="598" spans="1:418" x14ac:dyDescent="0.45">
      <c r="A598" s="71">
        <v>35217</v>
      </c>
      <c r="B598">
        <v>156.69999999999999</v>
      </c>
      <c r="C598">
        <v>152.4</v>
      </c>
      <c r="D598">
        <v>170.7</v>
      </c>
      <c r="E598">
        <v>177.6</v>
      </c>
      <c r="F598">
        <v>161.80000000000001</v>
      </c>
      <c r="H598">
        <v>213.3</v>
      </c>
      <c r="I598">
        <v>211.6</v>
      </c>
      <c r="J598">
        <v>176.5</v>
      </c>
      <c r="K598">
        <v>176.5</v>
      </c>
      <c r="L598">
        <v>126.8</v>
      </c>
      <c r="M598">
        <v>113.9</v>
      </c>
      <c r="N598">
        <v>95.8</v>
      </c>
      <c r="O598">
        <v>93.7</v>
      </c>
      <c r="P598">
        <v>123.5</v>
      </c>
      <c r="Q598">
        <v>121</v>
      </c>
      <c r="R598">
        <v>129.69999999999999</v>
      </c>
      <c r="S598">
        <v>107.9</v>
      </c>
      <c r="U598">
        <v>207.4</v>
      </c>
      <c r="V598">
        <v>246.2</v>
      </c>
      <c r="W598">
        <v>124.5</v>
      </c>
      <c r="AA598">
        <v>134.69999999999999</v>
      </c>
      <c r="AH598">
        <v>113.8</v>
      </c>
      <c r="AL598">
        <v>140.80000000000001</v>
      </c>
      <c r="AP598">
        <v>153.30000000000001</v>
      </c>
      <c r="AQ598">
        <v>152.9</v>
      </c>
      <c r="AR598">
        <v>153.9</v>
      </c>
      <c r="AS598">
        <v>173.6</v>
      </c>
      <c r="AT598">
        <v>169.1</v>
      </c>
      <c r="AU598">
        <v>152.19999999999999</v>
      </c>
      <c r="AV598">
        <v>190.1</v>
      </c>
      <c r="AW598">
        <v>144.6</v>
      </c>
      <c r="AX598">
        <v>175.6</v>
      </c>
      <c r="BB598">
        <v>174.9</v>
      </c>
      <c r="BC598">
        <v>174.7</v>
      </c>
      <c r="BD598">
        <v>175.3</v>
      </c>
      <c r="BE598">
        <v>199.4</v>
      </c>
      <c r="BF598">
        <v>173.7</v>
      </c>
      <c r="BG598">
        <v>143.80000000000001</v>
      </c>
      <c r="BH598">
        <v>143.80000000000001</v>
      </c>
      <c r="BI598">
        <v>138.9</v>
      </c>
      <c r="BJ598">
        <v>131.9</v>
      </c>
      <c r="BK598">
        <v>111.1</v>
      </c>
      <c r="BM598">
        <v>149.1</v>
      </c>
      <c r="BO598">
        <v>150.5</v>
      </c>
      <c r="BQ598">
        <v>146.19999999999999</v>
      </c>
      <c r="BR598">
        <v>154</v>
      </c>
      <c r="BS598">
        <v>156.19999999999999</v>
      </c>
      <c r="BZ598">
        <v>151.80000000000001</v>
      </c>
      <c r="CB598">
        <v>173.8</v>
      </c>
      <c r="CE598">
        <v>126.4</v>
      </c>
      <c r="CF598">
        <v>196.8</v>
      </c>
      <c r="CG598">
        <v>141.4</v>
      </c>
      <c r="CH598">
        <v>139.80000000000001</v>
      </c>
      <c r="CJ598">
        <v>139.5</v>
      </c>
      <c r="CL598">
        <v>141.6</v>
      </c>
      <c r="CM598">
        <v>142.9</v>
      </c>
      <c r="CO598">
        <v>185.6</v>
      </c>
      <c r="CP598">
        <v>214.7</v>
      </c>
      <c r="CQ598">
        <v>240.1</v>
      </c>
      <c r="CR598">
        <v>203.5</v>
      </c>
      <c r="CS598">
        <v>160.69999999999999</v>
      </c>
      <c r="CU598">
        <v>234.4</v>
      </c>
      <c r="CW598">
        <v>189.3</v>
      </c>
      <c r="CX598">
        <v>182.8</v>
      </c>
      <c r="CZ598">
        <v>190.3</v>
      </c>
      <c r="DA598">
        <v>190.9</v>
      </c>
      <c r="DG598">
        <v>143.30000000000001</v>
      </c>
      <c r="DI598">
        <v>128.5</v>
      </c>
      <c r="DK598">
        <v>120.3</v>
      </c>
      <c r="DQ598">
        <v>142.9</v>
      </c>
      <c r="DR598">
        <v>143.5</v>
      </c>
      <c r="DS598">
        <v>132.6</v>
      </c>
      <c r="DV598">
        <v>141</v>
      </c>
      <c r="DX598">
        <v>105.7</v>
      </c>
      <c r="DY598">
        <v>147.30000000000001</v>
      </c>
      <c r="EB598">
        <v>156</v>
      </c>
      <c r="EC598">
        <v>182.5</v>
      </c>
      <c r="EE598">
        <v>147.6</v>
      </c>
      <c r="EF598">
        <v>162.69999999999999</v>
      </c>
      <c r="EI598">
        <v>153.69999999999999</v>
      </c>
      <c r="EK598">
        <v>152.30000000000001</v>
      </c>
      <c r="EP598">
        <v>158.4</v>
      </c>
      <c r="EQ598">
        <v>146.6</v>
      </c>
      <c r="ER598">
        <v>147.4</v>
      </c>
      <c r="ES598">
        <v>147.30000000000001</v>
      </c>
      <c r="ET598">
        <v>146.80000000000001</v>
      </c>
      <c r="EV598">
        <v>139.30000000000001</v>
      </c>
      <c r="EW598">
        <v>182.8</v>
      </c>
      <c r="EY598">
        <v>131.6</v>
      </c>
      <c r="EZ598">
        <v>127.8</v>
      </c>
      <c r="FA598">
        <v>130.6</v>
      </c>
      <c r="FB598">
        <v>133.19999999999999</v>
      </c>
      <c r="FC598">
        <v>122.9</v>
      </c>
      <c r="FE598">
        <v>130.19999999999999</v>
      </c>
      <c r="FF598">
        <v>115.6</v>
      </c>
      <c r="FG598">
        <v>124.1</v>
      </c>
      <c r="FH598">
        <v>123.5</v>
      </c>
      <c r="FI598">
        <v>118.1</v>
      </c>
      <c r="FJ598">
        <v>111.5</v>
      </c>
      <c r="FM598">
        <v>127.8</v>
      </c>
      <c r="FO598">
        <v>127.8</v>
      </c>
      <c r="FP598">
        <v>127.3</v>
      </c>
      <c r="FQ598">
        <v>131.6</v>
      </c>
      <c r="FR598">
        <v>130.5</v>
      </c>
      <c r="FS598">
        <v>122</v>
      </c>
      <c r="FT598">
        <v>129.1</v>
      </c>
      <c r="FU598">
        <v>149.5</v>
      </c>
      <c r="FV598">
        <v>130.9</v>
      </c>
      <c r="FW598">
        <v>154.69999999999999</v>
      </c>
      <c r="FX598">
        <v>143.4</v>
      </c>
      <c r="FY598">
        <v>140.4</v>
      </c>
      <c r="FZ598">
        <v>101</v>
      </c>
      <c r="GA598">
        <v>143.6</v>
      </c>
      <c r="GC598">
        <v>141.4</v>
      </c>
      <c r="GD598">
        <v>149.30000000000001</v>
      </c>
      <c r="GE598">
        <v>160.30000000000001</v>
      </c>
      <c r="GF598">
        <v>156.69999999999999</v>
      </c>
      <c r="GH598">
        <v>108.2</v>
      </c>
      <c r="GI598">
        <v>108</v>
      </c>
      <c r="GJ598">
        <v>106.3</v>
      </c>
      <c r="GK598">
        <v>112.7</v>
      </c>
      <c r="GL598">
        <v>109.3</v>
      </c>
      <c r="GN598">
        <v>102.5</v>
      </c>
      <c r="GO598">
        <v>101.4</v>
      </c>
      <c r="GP598">
        <v>157.9</v>
      </c>
      <c r="GR598">
        <v>243.4</v>
      </c>
      <c r="GU598">
        <v>182.2</v>
      </c>
      <c r="GV598">
        <v>192.1</v>
      </c>
      <c r="GW598">
        <v>158.30000000000001</v>
      </c>
      <c r="GZ598">
        <v>228</v>
      </c>
      <c r="HA598">
        <v>210.3</v>
      </c>
      <c r="HB598">
        <v>242.4</v>
      </c>
      <c r="HC598">
        <v>232.1</v>
      </c>
      <c r="HD598">
        <v>207.7</v>
      </c>
      <c r="HE598">
        <v>215.6</v>
      </c>
      <c r="HF598">
        <v>215.8</v>
      </c>
      <c r="HH598">
        <v>146.30000000000001</v>
      </c>
      <c r="HI598">
        <v>24.5</v>
      </c>
      <c r="HL598">
        <v>215.8</v>
      </c>
      <c r="HN598">
        <v>97.4</v>
      </c>
      <c r="HO598">
        <v>96.4</v>
      </c>
      <c r="HP598">
        <v>6317</v>
      </c>
      <c r="HQ598">
        <v>210.7</v>
      </c>
      <c r="IA598">
        <v>123.7</v>
      </c>
      <c r="IE598">
        <v>133.9</v>
      </c>
      <c r="IH598">
        <v>127.3</v>
      </c>
      <c r="IN598">
        <v>194.4</v>
      </c>
      <c r="IQ598">
        <v>160.30000000000001</v>
      </c>
      <c r="IR598">
        <v>175.9</v>
      </c>
      <c r="IS598">
        <v>95.3</v>
      </c>
      <c r="IT598">
        <v>92.5</v>
      </c>
      <c r="IU598">
        <v>225.9</v>
      </c>
      <c r="IV598">
        <v>266.7</v>
      </c>
      <c r="IW598">
        <v>279</v>
      </c>
      <c r="IX598">
        <v>26</v>
      </c>
      <c r="IY598">
        <v>129.5</v>
      </c>
      <c r="JJ598">
        <v>215.1</v>
      </c>
      <c r="JL598">
        <v>14.7</v>
      </c>
      <c r="JP598">
        <v>147.80000000000001</v>
      </c>
      <c r="JQ598">
        <v>201.1</v>
      </c>
      <c r="JR598">
        <v>215.3</v>
      </c>
      <c r="JT598">
        <v>160.69999999999999</v>
      </c>
      <c r="JX598">
        <v>165.4</v>
      </c>
      <c r="JY598">
        <v>162.9</v>
      </c>
      <c r="JZ598">
        <v>157.30000000000001</v>
      </c>
      <c r="KA598">
        <v>152.5</v>
      </c>
      <c r="KB598">
        <v>163</v>
      </c>
      <c r="KC598">
        <v>164</v>
      </c>
      <c r="KD598">
        <v>152.6</v>
      </c>
      <c r="KE598">
        <v>152.69999999999999</v>
      </c>
      <c r="KF598">
        <v>456</v>
      </c>
      <c r="KG598">
        <v>128.19999999999999</v>
      </c>
      <c r="KH598">
        <v>141.9</v>
      </c>
      <c r="KI598">
        <v>155.69999999999999</v>
      </c>
      <c r="KJ598">
        <v>132.69999999999999</v>
      </c>
      <c r="KK598">
        <v>131.6</v>
      </c>
      <c r="KL598">
        <v>140.9</v>
      </c>
      <c r="KM598">
        <v>134.69999999999999</v>
      </c>
      <c r="KN598">
        <v>133.30000000000001</v>
      </c>
      <c r="KO598">
        <v>139</v>
      </c>
      <c r="KP598">
        <v>139.9</v>
      </c>
      <c r="KQ598">
        <v>168.4</v>
      </c>
      <c r="KR598">
        <v>182.2</v>
      </c>
      <c r="KT598">
        <v>19894666666.666668</v>
      </c>
      <c r="KU598">
        <v>1740166333333.3333</v>
      </c>
      <c r="KV598">
        <v>638624333333.33337</v>
      </c>
      <c r="KW598">
        <v>225444000000</v>
      </c>
      <c r="KX598">
        <v>91141000000</v>
      </c>
      <c r="KY598">
        <v>50885000000</v>
      </c>
      <c r="KZ598">
        <v>27740666666.666668</v>
      </c>
      <c r="LA598">
        <v>12515333333.333334</v>
      </c>
      <c r="LB598">
        <v>51286666666.666664</v>
      </c>
      <c r="LC598">
        <v>29474000000</v>
      </c>
      <c r="LD598">
        <v>8985000000</v>
      </c>
      <c r="LE598">
        <v>8295666666.666667</v>
      </c>
      <c r="LF598">
        <v>4532000000</v>
      </c>
      <c r="LG598">
        <v>54896333333.333336</v>
      </c>
      <c r="LH598">
        <v>30373666666.666668</v>
      </c>
      <c r="LI598">
        <v>9602333333.333334</v>
      </c>
      <c r="LJ598">
        <v>7877666666.666667</v>
      </c>
      <c r="LK598">
        <v>6001000000</v>
      </c>
      <c r="LL598">
        <v>1041666666.6666666</v>
      </c>
      <c r="LM598">
        <v>28120000000</v>
      </c>
      <c r="LN598">
        <v>13341666666.666666</v>
      </c>
      <c r="LO598">
        <v>7600333333.333333</v>
      </c>
      <c r="LP598">
        <v>2343000000</v>
      </c>
      <c r="LQ598">
        <v>3712000000</v>
      </c>
      <c r="LR598">
        <v>1122666666.6666667</v>
      </c>
      <c r="LS598">
        <v>413180333333.33331</v>
      </c>
      <c r="LT598">
        <v>153369333333.33334</v>
      </c>
      <c r="LU598">
        <v>133688666666.66667</v>
      </c>
      <c r="LV598">
        <v>19530333333.333332</v>
      </c>
      <c r="LW598">
        <v>150333333.33333334</v>
      </c>
      <c r="LX598">
        <v>79925000000</v>
      </c>
      <c r="LY598">
        <v>65482666666.666664</v>
      </c>
      <c r="LZ598">
        <v>37273000000</v>
      </c>
      <c r="MA598">
        <v>25174000000</v>
      </c>
      <c r="MB598">
        <v>3035666666.6666665</v>
      </c>
      <c r="MC598">
        <v>14442333333.333334</v>
      </c>
      <c r="MD598">
        <v>49278333333.333336</v>
      </c>
      <c r="ME598">
        <v>44622666666.666664</v>
      </c>
      <c r="MF598">
        <v>4655666666.666667</v>
      </c>
      <c r="MG598">
        <v>130607666666.66667</v>
      </c>
      <c r="MH598">
        <v>30675000000</v>
      </c>
      <c r="MI598">
        <v>23943666666.666668</v>
      </c>
      <c r="MJ598">
        <v>24631666666.666668</v>
      </c>
      <c r="MK598">
        <v>17753333333.333332</v>
      </c>
      <c r="ML598">
        <v>17082000000</v>
      </c>
      <c r="MM598">
        <v>15971000000</v>
      </c>
      <c r="MN598">
        <v>551333333.33333337</v>
      </c>
      <c r="MO598">
        <v>1101542000000</v>
      </c>
      <c r="MP598">
        <v>1064673333333.3334</v>
      </c>
      <c r="MQ598">
        <v>319689333333.33331</v>
      </c>
      <c r="MR598">
        <v>263573666666.66666</v>
      </c>
      <c r="MS598">
        <v>63768333333.333336</v>
      </c>
      <c r="MT598">
        <v>196285666666.66666</v>
      </c>
      <c r="MU598">
        <v>3255000000</v>
      </c>
      <c r="MV598">
        <v>265000000</v>
      </c>
      <c r="MW598">
        <v>56115666666.666664</v>
      </c>
      <c r="MX598">
        <v>14088333333.333334</v>
      </c>
      <c r="MY598">
        <v>42027000000</v>
      </c>
      <c r="MZ598">
        <v>30519333333.333332</v>
      </c>
      <c r="NA598">
        <v>11508000000</v>
      </c>
      <c r="NB598">
        <v>249337000000</v>
      </c>
      <c r="NC598">
        <v>116399666666.66667</v>
      </c>
      <c r="ND598">
        <v>60970000000</v>
      </c>
      <c r="NE598">
        <v>15785666666.666666</v>
      </c>
      <c r="NF598">
        <v>39644000000</v>
      </c>
      <c r="NG598">
        <v>132937000000</v>
      </c>
      <c r="NH598">
        <v>109523000000</v>
      </c>
      <c r="NI598">
        <v>23414000000</v>
      </c>
      <c r="NJ598">
        <v>63313333333.333336</v>
      </c>
      <c r="NK598">
        <v>43908000000</v>
      </c>
      <c r="NL598">
        <v>30092333333.333332</v>
      </c>
      <c r="NM598">
        <v>13815666666.666666</v>
      </c>
      <c r="NN598">
        <v>19405000000</v>
      </c>
      <c r="NO598">
        <v>5842666666.666667</v>
      </c>
      <c r="NP598">
        <v>13083666666.666666</v>
      </c>
      <c r="NQ598">
        <v>478666666.66666669</v>
      </c>
      <c r="NR598">
        <v>64538333333.333336</v>
      </c>
      <c r="NS598">
        <v>24742000000</v>
      </c>
      <c r="NT598">
        <v>17450666666.666668</v>
      </c>
      <c r="NU598">
        <v>16429000000</v>
      </c>
      <c r="NV598">
        <v>5917000000</v>
      </c>
      <c r="NW598">
        <v>108266666666.66667</v>
      </c>
      <c r="NX598">
        <v>95118333333.333328</v>
      </c>
      <c r="NY598">
        <v>92466666666.666672</v>
      </c>
      <c r="NZ598">
        <v>2651333333.3333335</v>
      </c>
      <c r="OA598">
        <v>13148666666.666666</v>
      </c>
      <c r="OB598">
        <v>123052333333.33333</v>
      </c>
      <c r="OC598">
        <v>70614000000</v>
      </c>
      <c r="OD598">
        <v>39049000000</v>
      </c>
      <c r="OE598">
        <v>31565000000</v>
      </c>
      <c r="OF598">
        <v>52438333333.333336</v>
      </c>
      <c r="OG598">
        <v>17415666666.666668</v>
      </c>
      <c r="OH598">
        <v>959666666.66666663</v>
      </c>
      <c r="OI598">
        <v>22012000000</v>
      </c>
      <c r="OJ598">
        <v>12051000000</v>
      </c>
      <c r="OK598">
        <v>136476333333.33333</v>
      </c>
      <c r="OL598">
        <v>34575000000</v>
      </c>
      <c r="OM598">
        <v>30568333333.333332</v>
      </c>
      <c r="ON598">
        <v>3156666666.6666665</v>
      </c>
      <c r="OO598">
        <v>850333333.33333337</v>
      </c>
      <c r="OP598">
        <v>30499666666.666668</v>
      </c>
      <c r="OQ598">
        <v>18525666666.666668</v>
      </c>
      <c r="OR598">
        <v>6677333333.333333</v>
      </c>
      <c r="OS598">
        <v>5296666666.666667</v>
      </c>
      <c r="OT598">
        <v>29079000000</v>
      </c>
      <c r="OU598">
        <v>20210666666.666668</v>
      </c>
      <c r="OV598">
        <v>11865333333.333334</v>
      </c>
      <c r="OW598">
        <v>-9648000000</v>
      </c>
      <c r="OX598">
        <v>18869333333.333332</v>
      </c>
      <c r="OY598">
        <v>28517333333.333332</v>
      </c>
      <c r="OZ598">
        <v>36868666666.666664</v>
      </c>
      <c r="PA598">
        <v>160181666666.66666</v>
      </c>
      <c r="PB598">
        <v>123313000000</v>
      </c>
    </row>
    <row r="599" spans="1:418" x14ac:dyDescent="0.45">
      <c r="A599" s="71">
        <v>35247</v>
      </c>
      <c r="B599">
        <v>157</v>
      </c>
      <c r="C599">
        <v>153</v>
      </c>
      <c r="D599">
        <v>171.4</v>
      </c>
      <c r="E599">
        <v>178.5</v>
      </c>
      <c r="F599">
        <v>162.30000000000001</v>
      </c>
      <c r="H599">
        <v>214.1</v>
      </c>
      <c r="I599">
        <v>216.4</v>
      </c>
      <c r="J599">
        <v>177</v>
      </c>
      <c r="K599">
        <v>177</v>
      </c>
      <c r="L599">
        <v>127.5</v>
      </c>
      <c r="M599">
        <v>115.1</v>
      </c>
      <c r="N599">
        <v>95.2</v>
      </c>
      <c r="O599">
        <v>92.6</v>
      </c>
      <c r="P599">
        <v>124.1</v>
      </c>
      <c r="Q599">
        <v>122.4</v>
      </c>
      <c r="R599">
        <v>131.5</v>
      </c>
      <c r="S599">
        <v>108.6</v>
      </c>
      <c r="U599">
        <v>203.2</v>
      </c>
      <c r="V599">
        <v>246.7</v>
      </c>
      <c r="W599">
        <v>124.7</v>
      </c>
      <c r="AA599">
        <v>134.19999999999999</v>
      </c>
      <c r="AH599">
        <v>114</v>
      </c>
      <c r="AL599">
        <v>141.1</v>
      </c>
      <c r="AP599">
        <v>153.80000000000001</v>
      </c>
      <c r="AQ599">
        <v>153.4</v>
      </c>
      <c r="AR599">
        <v>154.4</v>
      </c>
      <c r="AS599">
        <v>174.2</v>
      </c>
      <c r="AT599">
        <v>168.4</v>
      </c>
      <c r="AU599">
        <v>154</v>
      </c>
      <c r="AV599">
        <v>188.2</v>
      </c>
      <c r="AW599">
        <v>145.69999999999999</v>
      </c>
      <c r="AX599">
        <v>176.7</v>
      </c>
      <c r="BB599">
        <v>174.1</v>
      </c>
      <c r="BC599">
        <v>173.8</v>
      </c>
      <c r="BD599">
        <v>177</v>
      </c>
      <c r="BE599">
        <v>204.5</v>
      </c>
      <c r="BF599">
        <v>174.8</v>
      </c>
      <c r="BG599">
        <v>144.4</v>
      </c>
      <c r="BH599">
        <v>144.5</v>
      </c>
      <c r="BI599">
        <v>139.4</v>
      </c>
      <c r="BJ599">
        <v>132.30000000000001</v>
      </c>
      <c r="BK599">
        <v>112.5</v>
      </c>
      <c r="BM599">
        <v>149.69999999999999</v>
      </c>
      <c r="BO599">
        <v>153.19999999999999</v>
      </c>
      <c r="BQ599">
        <v>148.19999999999999</v>
      </c>
      <c r="BR599">
        <v>157.5</v>
      </c>
      <c r="BS599">
        <v>153.9</v>
      </c>
      <c r="BZ599">
        <v>154.4</v>
      </c>
      <c r="CB599">
        <v>174.4</v>
      </c>
      <c r="CE599">
        <v>126.6</v>
      </c>
      <c r="CF599">
        <v>195.6</v>
      </c>
      <c r="CG599">
        <v>140.69999999999999</v>
      </c>
      <c r="CH599">
        <v>142</v>
      </c>
      <c r="CJ599">
        <v>141.6</v>
      </c>
      <c r="CL599">
        <v>143.4</v>
      </c>
      <c r="CM599">
        <v>143.1</v>
      </c>
      <c r="CO599">
        <v>185.2</v>
      </c>
      <c r="CP599">
        <v>213</v>
      </c>
      <c r="CQ599">
        <v>235.7</v>
      </c>
      <c r="CR599">
        <v>203</v>
      </c>
      <c r="CS599">
        <v>157.69999999999999</v>
      </c>
      <c r="CU599">
        <v>237</v>
      </c>
      <c r="CW599">
        <v>190.4</v>
      </c>
      <c r="CX599">
        <v>181.4</v>
      </c>
      <c r="CZ599">
        <v>174.2</v>
      </c>
      <c r="DA599">
        <v>197</v>
      </c>
      <c r="DG599">
        <v>143.30000000000001</v>
      </c>
      <c r="DI599">
        <v>128.1</v>
      </c>
      <c r="DK599">
        <v>119.9</v>
      </c>
      <c r="DQ599">
        <v>143</v>
      </c>
      <c r="DR599">
        <v>144.4</v>
      </c>
      <c r="DS599">
        <v>133</v>
      </c>
      <c r="DV599">
        <v>140.30000000000001</v>
      </c>
      <c r="DX599">
        <v>105.7</v>
      </c>
      <c r="DY599">
        <v>143.9</v>
      </c>
      <c r="EB599">
        <v>156.6</v>
      </c>
      <c r="EC599">
        <v>183.5</v>
      </c>
      <c r="EE599">
        <v>148.9</v>
      </c>
      <c r="EF599">
        <v>162.6</v>
      </c>
      <c r="EI599">
        <v>153.30000000000001</v>
      </c>
      <c r="EK599">
        <v>152.80000000000001</v>
      </c>
      <c r="EP599">
        <v>158.69999999999999</v>
      </c>
      <c r="EQ599">
        <v>147</v>
      </c>
      <c r="ER599">
        <v>148</v>
      </c>
      <c r="ES599">
        <v>147.69999999999999</v>
      </c>
      <c r="ET599">
        <v>147.69999999999999</v>
      </c>
      <c r="EV599">
        <v>139.30000000000001</v>
      </c>
      <c r="EW599">
        <v>182.4</v>
      </c>
      <c r="EY599">
        <v>131.30000000000001</v>
      </c>
      <c r="EZ599">
        <v>127.5</v>
      </c>
      <c r="FA599">
        <v>130.5</v>
      </c>
      <c r="FB599">
        <v>133.69999999999999</v>
      </c>
      <c r="FC599">
        <v>122.7</v>
      </c>
      <c r="FE599">
        <v>130.6</v>
      </c>
      <c r="FF599">
        <v>115</v>
      </c>
      <c r="FG599">
        <v>123.8</v>
      </c>
      <c r="FH599">
        <v>123.4</v>
      </c>
      <c r="FI599">
        <v>118.6</v>
      </c>
      <c r="FJ599">
        <v>113.1</v>
      </c>
      <c r="FM599">
        <v>126.2</v>
      </c>
      <c r="FO599">
        <v>126.2</v>
      </c>
      <c r="FP599">
        <v>127.1</v>
      </c>
      <c r="FQ599">
        <v>131.4</v>
      </c>
      <c r="FR599">
        <v>130</v>
      </c>
      <c r="FS599">
        <v>121.7</v>
      </c>
      <c r="FT599">
        <v>125.7</v>
      </c>
      <c r="FU599">
        <v>149.69999999999999</v>
      </c>
      <c r="FV599">
        <v>128.80000000000001</v>
      </c>
      <c r="FW599">
        <v>155.69999999999999</v>
      </c>
      <c r="FX599">
        <v>143</v>
      </c>
      <c r="FY599">
        <v>140.1</v>
      </c>
      <c r="FZ599">
        <v>101.1</v>
      </c>
      <c r="GA599">
        <v>143.80000000000001</v>
      </c>
      <c r="GC599">
        <v>141.6</v>
      </c>
      <c r="GD599">
        <v>149.5</v>
      </c>
      <c r="GE599">
        <v>160.5</v>
      </c>
      <c r="GF599">
        <v>156.69999999999999</v>
      </c>
      <c r="GH599">
        <v>106.3</v>
      </c>
      <c r="GI599">
        <v>106.1</v>
      </c>
      <c r="GJ599">
        <v>104.1</v>
      </c>
      <c r="GK599">
        <v>110.8</v>
      </c>
      <c r="GL599">
        <v>107.3</v>
      </c>
      <c r="GN599">
        <v>102</v>
      </c>
      <c r="GO599">
        <v>100.6</v>
      </c>
      <c r="GP599">
        <v>158.30000000000001</v>
      </c>
      <c r="GR599">
        <v>244.4</v>
      </c>
      <c r="GU599">
        <v>180.6</v>
      </c>
      <c r="GV599">
        <v>192.9</v>
      </c>
      <c r="GW599">
        <v>157</v>
      </c>
      <c r="GZ599">
        <v>228.6</v>
      </c>
      <c r="HA599">
        <v>210.6</v>
      </c>
      <c r="HB599">
        <v>243.1</v>
      </c>
      <c r="HC599">
        <v>232.8</v>
      </c>
      <c r="HD599">
        <v>208.5</v>
      </c>
      <c r="HE599">
        <v>216.6</v>
      </c>
      <c r="HF599">
        <v>216.8</v>
      </c>
      <c r="HH599">
        <v>146.69999999999999</v>
      </c>
      <c r="HI599">
        <v>24.6</v>
      </c>
      <c r="HL599">
        <v>216.6</v>
      </c>
      <c r="HN599">
        <v>97.6</v>
      </c>
      <c r="HO599">
        <v>97.3</v>
      </c>
      <c r="HP599">
        <v>6297.5</v>
      </c>
      <c r="HQ599">
        <v>214.4</v>
      </c>
      <c r="IA599">
        <v>122.4</v>
      </c>
      <c r="IE599">
        <v>134.1</v>
      </c>
      <c r="IH599">
        <v>127</v>
      </c>
      <c r="IN599">
        <v>193.7</v>
      </c>
      <c r="IQ599">
        <v>160.6</v>
      </c>
      <c r="IR599">
        <v>176.4</v>
      </c>
      <c r="IS599">
        <v>95.6</v>
      </c>
      <c r="IT599">
        <v>92.9</v>
      </c>
      <c r="IU599">
        <v>226.4</v>
      </c>
      <c r="IV599">
        <v>267.8</v>
      </c>
      <c r="IW599">
        <v>280.2</v>
      </c>
      <c r="IX599">
        <v>26.1</v>
      </c>
      <c r="IY599">
        <v>130</v>
      </c>
      <c r="JJ599">
        <v>215.8</v>
      </c>
      <c r="JL599">
        <v>14.7</v>
      </c>
      <c r="JP599">
        <v>149.30000000000001</v>
      </c>
      <c r="JQ599">
        <v>201.6</v>
      </c>
      <c r="JR599">
        <v>216.1</v>
      </c>
      <c r="JT599">
        <v>161.4</v>
      </c>
      <c r="JX599">
        <v>165.7</v>
      </c>
      <c r="JY599">
        <v>163.30000000000001</v>
      </c>
      <c r="JZ599">
        <v>157.6</v>
      </c>
      <c r="KA599">
        <v>152.6</v>
      </c>
      <c r="KB599">
        <v>163.19999999999999</v>
      </c>
      <c r="KC599">
        <v>164.2</v>
      </c>
      <c r="KD599">
        <v>153</v>
      </c>
      <c r="KE599">
        <v>152.80000000000001</v>
      </c>
      <c r="KF599">
        <v>462.3</v>
      </c>
      <c r="KG599">
        <v>127.8</v>
      </c>
      <c r="KH599">
        <v>142.19999999999999</v>
      </c>
      <c r="KI599">
        <v>156.6</v>
      </c>
      <c r="KJ599">
        <v>132.4</v>
      </c>
      <c r="KK599">
        <v>131.30000000000001</v>
      </c>
      <c r="KL599">
        <v>141</v>
      </c>
      <c r="KM599">
        <v>134.6</v>
      </c>
      <c r="KN599">
        <v>133.1</v>
      </c>
      <c r="KO599">
        <v>138.5</v>
      </c>
      <c r="KP599">
        <v>139.6</v>
      </c>
      <c r="KQ599">
        <v>169</v>
      </c>
      <c r="KR599">
        <v>182.7</v>
      </c>
      <c r="KT599">
        <v>20155666666.666668</v>
      </c>
      <c r="KU599">
        <v>1758168333333.3333</v>
      </c>
      <c r="KV599">
        <v>641962333333.33337</v>
      </c>
      <c r="KW599">
        <v>226460666666.66666</v>
      </c>
      <c r="KX599">
        <v>91255666666.666672</v>
      </c>
      <c r="KY599">
        <v>50021333333.333336</v>
      </c>
      <c r="KZ599">
        <v>28695000000</v>
      </c>
      <c r="LA599">
        <v>12539333333.333334</v>
      </c>
      <c r="LB599">
        <v>51461666666.666664</v>
      </c>
      <c r="LC599">
        <v>29701333333.333332</v>
      </c>
      <c r="LD599">
        <v>8858666666.666666</v>
      </c>
      <c r="LE599">
        <v>8303000000</v>
      </c>
      <c r="LF599">
        <v>4598666666.666667</v>
      </c>
      <c r="LG599">
        <v>55443000000</v>
      </c>
      <c r="LH599">
        <v>30648000000</v>
      </c>
      <c r="LI599">
        <v>9575666666.666666</v>
      </c>
      <c r="LJ599">
        <v>8166666666.666667</v>
      </c>
      <c r="LK599">
        <v>6057333333.333333</v>
      </c>
      <c r="LL599">
        <v>995666666.66666663</v>
      </c>
      <c r="LM599">
        <v>28300000000</v>
      </c>
      <c r="LN599">
        <v>13320333333.333334</v>
      </c>
      <c r="LO599">
        <v>7794000000</v>
      </c>
      <c r="LP599">
        <v>2324000000</v>
      </c>
      <c r="LQ599">
        <v>3716000000</v>
      </c>
      <c r="LR599">
        <v>1146000000</v>
      </c>
      <c r="LS599">
        <v>415501666666.66669</v>
      </c>
      <c r="LT599">
        <v>154761000000</v>
      </c>
      <c r="LU599">
        <v>134892333333.33333</v>
      </c>
      <c r="LV599">
        <v>19720666666.666668</v>
      </c>
      <c r="LW599">
        <v>148000000</v>
      </c>
      <c r="LX599">
        <v>80141000000</v>
      </c>
      <c r="LY599">
        <v>65706000000</v>
      </c>
      <c r="LZ599">
        <v>37200333333.333336</v>
      </c>
      <c r="MA599">
        <v>25439000000</v>
      </c>
      <c r="MB599">
        <v>3066666666.6666665</v>
      </c>
      <c r="MC599">
        <v>14435000000</v>
      </c>
      <c r="MD599">
        <v>47820000000</v>
      </c>
      <c r="ME599">
        <v>43221000000</v>
      </c>
      <c r="MF599">
        <v>4599000000</v>
      </c>
      <c r="MG599">
        <v>132779333333.33333</v>
      </c>
      <c r="MH599">
        <v>31446666666.666668</v>
      </c>
      <c r="MI599">
        <v>24338666666.666668</v>
      </c>
      <c r="MJ599">
        <v>24993666666.666668</v>
      </c>
      <c r="MK599">
        <v>17904333333.333332</v>
      </c>
      <c r="ML599">
        <v>17230333333.333332</v>
      </c>
      <c r="MM599">
        <v>16248333333.333334</v>
      </c>
      <c r="MN599">
        <v>617333333.33333337</v>
      </c>
      <c r="MO599">
        <v>1116206000000</v>
      </c>
      <c r="MP599">
        <v>1078919000000</v>
      </c>
      <c r="MQ599">
        <v>321055000000</v>
      </c>
      <c r="MR599">
        <v>266668333333.33334</v>
      </c>
      <c r="MS599">
        <v>64216333333.333336</v>
      </c>
      <c r="MT599">
        <v>198920666666.66666</v>
      </c>
      <c r="MU599">
        <v>3263000000</v>
      </c>
      <c r="MV599">
        <v>268666666.66666669</v>
      </c>
      <c r="MW599">
        <v>54386666666.666664</v>
      </c>
      <c r="MX599">
        <v>14054666666.666666</v>
      </c>
      <c r="MY599">
        <v>40332000000</v>
      </c>
      <c r="MZ599">
        <v>29352000000</v>
      </c>
      <c r="NA599">
        <v>10980000000</v>
      </c>
      <c r="NB599">
        <v>251594666666.66666</v>
      </c>
      <c r="NC599">
        <v>117722666666.66667</v>
      </c>
      <c r="ND599">
        <v>61283666666.666664</v>
      </c>
      <c r="NE599">
        <v>16086000000</v>
      </c>
      <c r="NF599">
        <v>40353000000</v>
      </c>
      <c r="NG599">
        <v>133872000000</v>
      </c>
      <c r="NH599">
        <v>110074333333.33333</v>
      </c>
      <c r="NI599">
        <v>23797666666.666668</v>
      </c>
      <c r="NJ599">
        <v>64858666666.666664</v>
      </c>
      <c r="NK599">
        <v>44908000000</v>
      </c>
      <c r="NL599">
        <v>30387000000</v>
      </c>
      <c r="NM599">
        <v>14521000000</v>
      </c>
      <c r="NN599">
        <v>19950666666.666668</v>
      </c>
      <c r="NO599">
        <v>5888333333.333333</v>
      </c>
      <c r="NP599">
        <v>13547000000</v>
      </c>
      <c r="NQ599">
        <v>515333333.33333331</v>
      </c>
      <c r="NR599">
        <v>66116666666.666664</v>
      </c>
      <c r="NS599">
        <v>25367666666.666668</v>
      </c>
      <c r="NT599">
        <v>17684333333.333332</v>
      </c>
      <c r="NU599">
        <v>17041333333.333334</v>
      </c>
      <c r="NV599">
        <v>6023333333.333333</v>
      </c>
      <c r="NW599">
        <v>109216000000</v>
      </c>
      <c r="NX599">
        <v>95676000000</v>
      </c>
      <c r="NY599">
        <v>93006666666.666672</v>
      </c>
      <c r="NZ599">
        <v>2669333333.3333335</v>
      </c>
      <c r="OA599">
        <v>13540333333.333334</v>
      </c>
      <c r="OB599">
        <v>124503000000</v>
      </c>
      <c r="OC599">
        <v>71579000000</v>
      </c>
      <c r="OD599">
        <v>40299333333.333336</v>
      </c>
      <c r="OE599">
        <v>31280000000</v>
      </c>
      <c r="OF599">
        <v>52923666666.666664</v>
      </c>
      <c r="OG599">
        <v>17130000000</v>
      </c>
      <c r="OH599">
        <v>984666666.66666663</v>
      </c>
      <c r="OI599">
        <v>22502666666.666668</v>
      </c>
      <c r="OJ599">
        <v>12306333333.333334</v>
      </c>
      <c r="OK599">
        <v>141575000000</v>
      </c>
      <c r="OL599">
        <v>35343666666.666664</v>
      </c>
      <c r="OM599">
        <v>31238333333.333332</v>
      </c>
      <c r="ON599">
        <v>3170000000</v>
      </c>
      <c r="OO599">
        <v>935333333.33333337</v>
      </c>
      <c r="OP599">
        <v>31187666666.666668</v>
      </c>
      <c r="OQ599">
        <v>18960333333.333332</v>
      </c>
      <c r="OR599">
        <v>6729333333.333333</v>
      </c>
      <c r="OS599">
        <v>5498000000</v>
      </c>
      <c r="OT599">
        <v>29432666666.666668</v>
      </c>
      <c r="OU599">
        <v>20524666666.666668</v>
      </c>
      <c r="OV599">
        <v>12053000000</v>
      </c>
      <c r="OW599">
        <v>-7122333333.333333</v>
      </c>
      <c r="OX599">
        <v>19281000000</v>
      </c>
      <c r="OY599">
        <v>26403666666.666668</v>
      </c>
      <c r="OZ599">
        <v>37287333333.333336</v>
      </c>
      <c r="PA599">
        <v>162015666666.66666</v>
      </c>
      <c r="PB599">
        <v>124728333333.33333</v>
      </c>
    </row>
    <row r="600" spans="1:418" x14ac:dyDescent="0.45">
      <c r="A600" s="71">
        <v>35278</v>
      </c>
      <c r="B600">
        <v>157.19999999999999</v>
      </c>
      <c r="C600">
        <v>153.4</v>
      </c>
      <c r="D600">
        <v>171.8</v>
      </c>
      <c r="E600">
        <v>178.7</v>
      </c>
      <c r="F600">
        <v>162.5</v>
      </c>
      <c r="H600">
        <v>215.7</v>
      </c>
      <c r="I600">
        <v>216.4</v>
      </c>
      <c r="J600">
        <v>177.4</v>
      </c>
      <c r="K600">
        <v>177.4</v>
      </c>
      <c r="L600">
        <v>128</v>
      </c>
      <c r="M600">
        <v>115.6</v>
      </c>
      <c r="N600">
        <v>95.7</v>
      </c>
      <c r="O600">
        <v>93.2</v>
      </c>
      <c r="P600">
        <v>124.6</v>
      </c>
      <c r="Q600">
        <v>123</v>
      </c>
      <c r="R600">
        <v>132.30000000000001</v>
      </c>
      <c r="S600">
        <v>108.8</v>
      </c>
      <c r="U600">
        <v>203.6</v>
      </c>
      <c r="V600">
        <v>247</v>
      </c>
      <c r="W600">
        <v>124.8</v>
      </c>
      <c r="AA600">
        <v>134.5</v>
      </c>
      <c r="AH600">
        <v>113.8</v>
      </c>
      <c r="AL600">
        <v>141.1</v>
      </c>
      <c r="AP600">
        <v>154.30000000000001</v>
      </c>
      <c r="AQ600">
        <v>153.9</v>
      </c>
      <c r="AR600">
        <v>155</v>
      </c>
      <c r="AS600">
        <v>174.3</v>
      </c>
      <c r="AT600">
        <v>168</v>
      </c>
      <c r="AU600">
        <v>156</v>
      </c>
      <c r="AV600">
        <v>185.9</v>
      </c>
      <c r="AW600">
        <v>145.6</v>
      </c>
      <c r="AX600">
        <v>177.3</v>
      </c>
      <c r="BB600">
        <v>172.2</v>
      </c>
      <c r="BC600">
        <v>174.3</v>
      </c>
      <c r="BD600">
        <v>177.6</v>
      </c>
      <c r="BE600">
        <v>206.3</v>
      </c>
      <c r="BF600">
        <v>175</v>
      </c>
      <c r="BG600">
        <v>145.30000000000001</v>
      </c>
      <c r="BH600">
        <v>145.69999999999999</v>
      </c>
      <c r="BI600">
        <v>141.19999999999999</v>
      </c>
      <c r="BJ600">
        <v>134.4</v>
      </c>
      <c r="BK600">
        <v>114.8</v>
      </c>
      <c r="BM600">
        <v>151.5</v>
      </c>
      <c r="BO600">
        <v>159.6</v>
      </c>
      <c r="BQ600">
        <v>150.5</v>
      </c>
      <c r="BR600">
        <v>160</v>
      </c>
      <c r="BS600">
        <v>153.9</v>
      </c>
      <c r="BZ600">
        <v>156.69999999999999</v>
      </c>
      <c r="CB600">
        <v>171</v>
      </c>
      <c r="CE600">
        <v>125.9</v>
      </c>
      <c r="CF600">
        <v>191.9</v>
      </c>
      <c r="CG600">
        <v>138.30000000000001</v>
      </c>
      <c r="CH600">
        <v>144.6</v>
      </c>
      <c r="CJ600">
        <v>142.80000000000001</v>
      </c>
      <c r="CL600">
        <v>146.69999999999999</v>
      </c>
      <c r="CM600">
        <v>145.4</v>
      </c>
      <c r="CO600">
        <v>184.5</v>
      </c>
      <c r="CP600">
        <v>211.7</v>
      </c>
      <c r="CQ600">
        <v>232.1</v>
      </c>
      <c r="CR600">
        <v>202.3</v>
      </c>
      <c r="CS600">
        <v>155.6</v>
      </c>
      <c r="CU600">
        <v>244.6</v>
      </c>
      <c r="CW600">
        <v>191.4</v>
      </c>
      <c r="CX600">
        <v>180</v>
      </c>
      <c r="CZ600">
        <v>170.7</v>
      </c>
      <c r="DA600">
        <v>196</v>
      </c>
      <c r="DG600">
        <v>145</v>
      </c>
      <c r="DI600">
        <v>128.80000000000001</v>
      </c>
      <c r="DK600">
        <v>121.2</v>
      </c>
      <c r="DQ600">
        <v>143.1</v>
      </c>
      <c r="DR600">
        <v>144.69999999999999</v>
      </c>
      <c r="DS600">
        <v>134</v>
      </c>
      <c r="DV600">
        <v>141</v>
      </c>
      <c r="DX600">
        <v>105.7</v>
      </c>
      <c r="DY600">
        <v>144.19999999999999</v>
      </c>
      <c r="EB600">
        <v>155.9</v>
      </c>
      <c r="EC600">
        <v>184</v>
      </c>
      <c r="EE600">
        <v>148.69999999999999</v>
      </c>
      <c r="EF600">
        <v>163</v>
      </c>
      <c r="EI600">
        <v>154.6</v>
      </c>
      <c r="EK600">
        <v>153.1</v>
      </c>
      <c r="EP600">
        <v>159.1</v>
      </c>
      <c r="EQ600">
        <v>147.30000000000001</v>
      </c>
      <c r="ER600">
        <v>148.1</v>
      </c>
      <c r="ES600">
        <v>148</v>
      </c>
      <c r="ET600">
        <v>147.9</v>
      </c>
      <c r="EV600">
        <v>139.69999999999999</v>
      </c>
      <c r="EW600">
        <v>183.2</v>
      </c>
      <c r="EY600">
        <v>130.6</v>
      </c>
      <c r="EZ600">
        <v>127.7</v>
      </c>
      <c r="FA600">
        <v>130.6</v>
      </c>
      <c r="FB600">
        <v>134.80000000000001</v>
      </c>
      <c r="FC600">
        <v>122</v>
      </c>
      <c r="FE600">
        <v>130.4</v>
      </c>
      <c r="FF600">
        <v>115.1</v>
      </c>
      <c r="FG600">
        <v>122.8</v>
      </c>
      <c r="FH600">
        <v>122.7</v>
      </c>
      <c r="FI600">
        <v>115.2</v>
      </c>
      <c r="FJ600">
        <v>113.3</v>
      </c>
      <c r="FM600">
        <v>123.9</v>
      </c>
      <c r="FO600">
        <v>123.9</v>
      </c>
      <c r="FP600">
        <v>126.3</v>
      </c>
      <c r="FQ600">
        <v>131.9</v>
      </c>
      <c r="FR600">
        <v>130.30000000000001</v>
      </c>
      <c r="FS600">
        <v>119.7</v>
      </c>
      <c r="FT600">
        <v>125.1</v>
      </c>
      <c r="FU600">
        <v>147.19999999999999</v>
      </c>
      <c r="FV600">
        <v>128.19999999999999</v>
      </c>
      <c r="FW600">
        <v>152.5</v>
      </c>
      <c r="FX600">
        <v>143</v>
      </c>
      <c r="FY600">
        <v>140</v>
      </c>
      <c r="FZ600">
        <v>101.2</v>
      </c>
      <c r="GA600">
        <v>144</v>
      </c>
      <c r="GC600">
        <v>141.80000000000001</v>
      </c>
      <c r="GD600">
        <v>149.69999999999999</v>
      </c>
      <c r="GE600">
        <v>160.9</v>
      </c>
      <c r="GF600">
        <v>156.6</v>
      </c>
      <c r="GH600">
        <v>104.8</v>
      </c>
      <c r="GI600">
        <v>104.4</v>
      </c>
      <c r="GJ600">
        <v>102.5</v>
      </c>
      <c r="GK600">
        <v>109.5</v>
      </c>
      <c r="GL600">
        <v>105.9</v>
      </c>
      <c r="GN600">
        <v>102</v>
      </c>
      <c r="GO600">
        <v>100.9</v>
      </c>
      <c r="GP600">
        <v>158.69999999999999</v>
      </c>
      <c r="GR600">
        <v>245.3</v>
      </c>
      <c r="GU600">
        <v>181.9</v>
      </c>
      <c r="GV600">
        <v>190.9</v>
      </c>
      <c r="GW600">
        <v>156</v>
      </c>
      <c r="GZ600">
        <v>229.1</v>
      </c>
      <c r="HA600">
        <v>211</v>
      </c>
      <c r="HB600">
        <v>244</v>
      </c>
      <c r="HC600">
        <v>233.3</v>
      </c>
      <c r="HD600">
        <v>209.1</v>
      </c>
      <c r="HE600">
        <v>216.9</v>
      </c>
      <c r="HF600">
        <v>218.2</v>
      </c>
      <c r="HH600">
        <v>147</v>
      </c>
      <c r="HI600">
        <v>24.6</v>
      </c>
      <c r="HL600">
        <v>216.4</v>
      </c>
      <c r="HN600">
        <v>97.7</v>
      </c>
      <c r="HO600">
        <v>97.3</v>
      </c>
      <c r="HP600">
        <v>6248.8</v>
      </c>
      <c r="HQ600">
        <v>215.3</v>
      </c>
      <c r="IA600">
        <v>123</v>
      </c>
      <c r="IE600">
        <v>134</v>
      </c>
      <c r="IH600">
        <v>126.7</v>
      </c>
      <c r="IN600">
        <v>194.1</v>
      </c>
      <c r="IQ600">
        <v>161.1</v>
      </c>
      <c r="IR600">
        <v>177.2</v>
      </c>
      <c r="IS600">
        <v>95.8</v>
      </c>
      <c r="IT600">
        <v>93.2</v>
      </c>
      <c r="IU600">
        <v>228.5</v>
      </c>
      <c r="IV600">
        <v>268.7</v>
      </c>
      <c r="IW600">
        <v>281.7</v>
      </c>
      <c r="IX600">
        <v>25.9</v>
      </c>
      <c r="IY600">
        <v>130.4</v>
      </c>
      <c r="JJ600">
        <v>216.4</v>
      </c>
      <c r="JL600">
        <v>14.7</v>
      </c>
      <c r="JP600">
        <v>149.5</v>
      </c>
      <c r="JQ600">
        <v>202</v>
      </c>
      <c r="JR600">
        <v>216.7</v>
      </c>
      <c r="JT600">
        <v>162.1</v>
      </c>
      <c r="JX600">
        <v>166</v>
      </c>
      <c r="JY600">
        <v>163.6</v>
      </c>
      <c r="JZ600">
        <v>157.80000000000001</v>
      </c>
      <c r="KA600">
        <v>152.69999999999999</v>
      </c>
      <c r="KB600">
        <v>163.4</v>
      </c>
      <c r="KC600">
        <v>164.4</v>
      </c>
      <c r="KD600">
        <v>153.19999999999999</v>
      </c>
      <c r="KE600">
        <v>153</v>
      </c>
      <c r="KF600">
        <v>462.3</v>
      </c>
      <c r="KG600">
        <v>127</v>
      </c>
      <c r="KH600">
        <v>142.69999999999999</v>
      </c>
      <c r="KI600">
        <v>157.19999999999999</v>
      </c>
      <c r="KJ600">
        <v>132.19999999999999</v>
      </c>
      <c r="KK600">
        <v>131</v>
      </c>
      <c r="KL600">
        <v>140.9</v>
      </c>
      <c r="KM600">
        <v>133.6</v>
      </c>
      <c r="KN600">
        <v>132</v>
      </c>
      <c r="KO600">
        <v>138.19999999999999</v>
      </c>
      <c r="KP600">
        <v>139.30000000000001</v>
      </c>
      <c r="KQ600">
        <v>169.4</v>
      </c>
      <c r="KR600">
        <v>183.3</v>
      </c>
      <c r="KT600">
        <v>20155666666.666668</v>
      </c>
      <c r="KU600">
        <v>1758168333333.3333</v>
      </c>
      <c r="KV600">
        <v>641962333333.33337</v>
      </c>
      <c r="KW600">
        <v>226460666666.66666</v>
      </c>
      <c r="KX600">
        <v>91255666666.666672</v>
      </c>
      <c r="KY600">
        <v>50021333333.333336</v>
      </c>
      <c r="KZ600">
        <v>28695000000</v>
      </c>
      <c r="LA600">
        <v>12539333333.333334</v>
      </c>
      <c r="LB600">
        <v>51461666666.666664</v>
      </c>
      <c r="LC600">
        <v>29701333333.333332</v>
      </c>
      <c r="LD600">
        <v>8858666666.666666</v>
      </c>
      <c r="LE600">
        <v>8303000000</v>
      </c>
      <c r="LF600">
        <v>4598666666.666667</v>
      </c>
      <c r="LG600">
        <v>55443000000</v>
      </c>
      <c r="LH600">
        <v>30648000000</v>
      </c>
      <c r="LI600">
        <v>9575666666.666666</v>
      </c>
      <c r="LJ600">
        <v>8166666666.666667</v>
      </c>
      <c r="LK600">
        <v>6057333333.333333</v>
      </c>
      <c r="LL600">
        <v>995666666.66666663</v>
      </c>
      <c r="LM600">
        <v>28300000000</v>
      </c>
      <c r="LN600">
        <v>13320333333.333334</v>
      </c>
      <c r="LO600">
        <v>7794000000</v>
      </c>
      <c r="LP600">
        <v>2324000000</v>
      </c>
      <c r="LQ600">
        <v>3716000000</v>
      </c>
      <c r="LR600">
        <v>1146000000</v>
      </c>
      <c r="LS600">
        <v>415501666666.66669</v>
      </c>
      <c r="LT600">
        <v>154761000000</v>
      </c>
      <c r="LU600">
        <v>134892333333.33333</v>
      </c>
      <c r="LV600">
        <v>19720666666.666668</v>
      </c>
      <c r="LW600">
        <v>148000000</v>
      </c>
      <c r="LX600">
        <v>80141000000</v>
      </c>
      <c r="LY600">
        <v>65706000000</v>
      </c>
      <c r="LZ600">
        <v>37200333333.333336</v>
      </c>
      <c r="MA600">
        <v>25439000000</v>
      </c>
      <c r="MB600">
        <v>3066666666.6666665</v>
      </c>
      <c r="MC600">
        <v>14435000000</v>
      </c>
      <c r="MD600">
        <v>47820000000</v>
      </c>
      <c r="ME600">
        <v>43221000000</v>
      </c>
      <c r="MF600">
        <v>4599000000</v>
      </c>
      <c r="MG600">
        <v>132779333333.33333</v>
      </c>
      <c r="MH600">
        <v>31446666666.666668</v>
      </c>
      <c r="MI600">
        <v>24338666666.666668</v>
      </c>
      <c r="MJ600">
        <v>24993666666.666668</v>
      </c>
      <c r="MK600">
        <v>17904333333.333332</v>
      </c>
      <c r="ML600">
        <v>17230333333.333332</v>
      </c>
      <c r="MM600">
        <v>16248333333.333334</v>
      </c>
      <c r="MN600">
        <v>617333333.33333337</v>
      </c>
      <c r="MO600">
        <v>1116206000000</v>
      </c>
      <c r="MP600">
        <v>1078919000000</v>
      </c>
      <c r="MQ600">
        <v>321055000000</v>
      </c>
      <c r="MR600">
        <v>266668333333.33334</v>
      </c>
      <c r="MS600">
        <v>64216333333.333336</v>
      </c>
      <c r="MT600">
        <v>198920666666.66666</v>
      </c>
      <c r="MU600">
        <v>3263000000</v>
      </c>
      <c r="MV600">
        <v>268666666.66666669</v>
      </c>
      <c r="MW600">
        <v>54386666666.666664</v>
      </c>
      <c r="MX600">
        <v>14054666666.666666</v>
      </c>
      <c r="MY600">
        <v>40332000000</v>
      </c>
      <c r="MZ600">
        <v>29352000000</v>
      </c>
      <c r="NA600">
        <v>10980000000</v>
      </c>
      <c r="NB600">
        <v>251594666666.66666</v>
      </c>
      <c r="NC600">
        <v>117722666666.66667</v>
      </c>
      <c r="ND600">
        <v>61283666666.666664</v>
      </c>
      <c r="NE600">
        <v>16086000000</v>
      </c>
      <c r="NF600">
        <v>40353000000</v>
      </c>
      <c r="NG600">
        <v>133872000000</v>
      </c>
      <c r="NH600">
        <v>110074333333.33333</v>
      </c>
      <c r="NI600">
        <v>23797666666.666668</v>
      </c>
      <c r="NJ600">
        <v>64858666666.666664</v>
      </c>
      <c r="NK600">
        <v>44908000000</v>
      </c>
      <c r="NL600">
        <v>30387000000</v>
      </c>
      <c r="NM600">
        <v>14521000000</v>
      </c>
      <c r="NN600">
        <v>19950666666.666668</v>
      </c>
      <c r="NO600">
        <v>5888333333.333333</v>
      </c>
      <c r="NP600">
        <v>13547000000</v>
      </c>
      <c r="NQ600">
        <v>515333333.33333331</v>
      </c>
      <c r="NR600">
        <v>66116666666.666664</v>
      </c>
      <c r="NS600">
        <v>25367666666.666668</v>
      </c>
      <c r="NT600">
        <v>17684333333.333332</v>
      </c>
      <c r="NU600">
        <v>17041333333.333334</v>
      </c>
      <c r="NV600">
        <v>6023333333.333333</v>
      </c>
      <c r="NW600">
        <v>109216000000</v>
      </c>
      <c r="NX600">
        <v>95676000000</v>
      </c>
      <c r="NY600">
        <v>93006666666.666672</v>
      </c>
      <c r="NZ600">
        <v>2669333333.3333335</v>
      </c>
      <c r="OA600">
        <v>13540333333.333334</v>
      </c>
      <c r="OB600">
        <v>124503000000</v>
      </c>
      <c r="OC600">
        <v>71579000000</v>
      </c>
      <c r="OD600">
        <v>40299333333.333336</v>
      </c>
      <c r="OE600">
        <v>31280000000</v>
      </c>
      <c r="OF600">
        <v>52923666666.666664</v>
      </c>
      <c r="OG600">
        <v>17130000000</v>
      </c>
      <c r="OH600">
        <v>984666666.66666663</v>
      </c>
      <c r="OI600">
        <v>22502666666.666668</v>
      </c>
      <c r="OJ600">
        <v>12306333333.333334</v>
      </c>
      <c r="OK600">
        <v>141575000000</v>
      </c>
      <c r="OL600">
        <v>35343666666.666664</v>
      </c>
      <c r="OM600">
        <v>31238333333.333332</v>
      </c>
      <c r="ON600">
        <v>3170000000</v>
      </c>
      <c r="OO600">
        <v>935333333.33333337</v>
      </c>
      <c r="OP600">
        <v>31187666666.666668</v>
      </c>
      <c r="OQ600">
        <v>18960333333.333332</v>
      </c>
      <c r="OR600">
        <v>6729333333.333333</v>
      </c>
      <c r="OS600">
        <v>5498000000</v>
      </c>
      <c r="OT600">
        <v>29432666666.666668</v>
      </c>
      <c r="OU600">
        <v>20524666666.666668</v>
      </c>
      <c r="OV600">
        <v>12053000000</v>
      </c>
      <c r="OW600">
        <v>-7122333333.333333</v>
      </c>
      <c r="OX600">
        <v>19281000000</v>
      </c>
      <c r="OY600">
        <v>26403666666.666668</v>
      </c>
      <c r="OZ600">
        <v>37287333333.333336</v>
      </c>
      <c r="PA600">
        <v>162015666666.66666</v>
      </c>
      <c r="PB600">
        <v>124728333333.33333</v>
      </c>
    </row>
    <row r="601" spans="1:418" x14ac:dyDescent="0.45">
      <c r="A601" s="71">
        <v>35309</v>
      </c>
      <c r="B601">
        <v>157.69999999999999</v>
      </c>
      <c r="C601">
        <v>153.69999999999999</v>
      </c>
      <c r="D601">
        <v>172.1</v>
      </c>
      <c r="E601">
        <v>179</v>
      </c>
      <c r="F601">
        <v>162.9</v>
      </c>
      <c r="H601">
        <v>215.8</v>
      </c>
      <c r="I601">
        <v>215.7</v>
      </c>
      <c r="J601">
        <v>177.8</v>
      </c>
      <c r="K601">
        <v>177.8</v>
      </c>
      <c r="L601">
        <v>128.30000000000001</v>
      </c>
      <c r="M601">
        <v>115.8</v>
      </c>
      <c r="N601">
        <v>98.3</v>
      </c>
      <c r="O601">
        <v>96</v>
      </c>
      <c r="P601">
        <v>125.7</v>
      </c>
      <c r="Q601">
        <v>122.8</v>
      </c>
      <c r="R601">
        <v>132.4</v>
      </c>
      <c r="S601">
        <v>108.1</v>
      </c>
      <c r="U601">
        <v>204.2</v>
      </c>
      <c r="V601">
        <v>247.7</v>
      </c>
      <c r="W601">
        <v>125</v>
      </c>
      <c r="AA601">
        <v>135.4</v>
      </c>
      <c r="AH601">
        <v>116</v>
      </c>
      <c r="AL601">
        <v>141.19999999999999</v>
      </c>
      <c r="AP601">
        <v>155</v>
      </c>
      <c r="AQ601">
        <v>154.6</v>
      </c>
      <c r="AR601">
        <v>155.9</v>
      </c>
      <c r="AS601">
        <v>174.8</v>
      </c>
      <c r="AT601">
        <v>167.4</v>
      </c>
      <c r="AU601">
        <v>154.6</v>
      </c>
      <c r="AV601">
        <v>185.9</v>
      </c>
      <c r="AW601">
        <v>145.1</v>
      </c>
      <c r="AX601">
        <v>178.1</v>
      </c>
      <c r="BB601">
        <v>175.1</v>
      </c>
      <c r="BC601">
        <v>176.4</v>
      </c>
      <c r="BD601">
        <v>177.9</v>
      </c>
      <c r="BE601">
        <v>206.8</v>
      </c>
      <c r="BF601">
        <v>175.3</v>
      </c>
      <c r="BG601">
        <v>146.80000000000001</v>
      </c>
      <c r="BH601">
        <v>146.80000000000001</v>
      </c>
      <c r="BI601">
        <v>142.19999999999999</v>
      </c>
      <c r="BJ601">
        <v>134.69999999999999</v>
      </c>
      <c r="BK601">
        <v>114</v>
      </c>
      <c r="BM601">
        <v>153.5</v>
      </c>
      <c r="BO601">
        <v>165.5</v>
      </c>
      <c r="BQ601">
        <v>153.19999999999999</v>
      </c>
      <c r="BR601">
        <v>163</v>
      </c>
      <c r="BS601">
        <v>153.30000000000001</v>
      </c>
      <c r="BZ601">
        <v>157.19999999999999</v>
      </c>
      <c r="CB601">
        <v>172.8</v>
      </c>
      <c r="CE601">
        <v>125.2</v>
      </c>
      <c r="CF601">
        <v>194.5</v>
      </c>
      <c r="CG601">
        <v>145.19999999999999</v>
      </c>
      <c r="CH601">
        <v>146.69999999999999</v>
      </c>
      <c r="CJ601">
        <v>143.69999999999999</v>
      </c>
      <c r="CL601">
        <v>149.4</v>
      </c>
      <c r="CM601">
        <v>148.80000000000001</v>
      </c>
      <c r="CO601">
        <v>184.5</v>
      </c>
      <c r="CP601">
        <v>210.9</v>
      </c>
      <c r="CQ601">
        <v>236.5</v>
      </c>
      <c r="CR601">
        <v>201</v>
      </c>
      <c r="CS601">
        <v>154.80000000000001</v>
      </c>
      <c r="CU601">
        <v>256.10000000000002</v>
      </c>
      <c r="CW601">
        <v>185.3</v>
      </c>
      <c r="CX601">
        <v>178.5</v>
      </c>
      <c r="CZ601">
        <v>164.4</v>
      </c>
      <c r="DA601">
        <v>191.8</v>
      </c>
      <c r="DG601">
        <v>144.80000000000001</v>
      </c>
      <c r="DI601">
        <v>127.8</v>
      </c>
      <c r="DK601">
        <v>119.4</v>
      </c>
      <c r="DQ601">
        <v>143.6</v>
      </c>
      <c r="DR601">
        <v>145.30000000000001</v>
      </c>
      <c r="DS601">
        <v>133.69999999999999</v>
      </c>
      <c r="DV601">
        <v>141.69999999999999</v>
      </c>
      <c r="DX601">
        <v>105.7</v>
      </c>
      <c r="DY601">
        <v>144.1</v>
      </c>
      <c r="EB601">
        <v>157.69999999999999</v>
      </c>
      <c r="EC601">
        <v>184.3</v>
      </c>
      <c r="EE601">
        <v>150</v>
      </c>
      <c r="EF601">
        <v>164.2</v>
      </c>
      <c r="EI601">
        <v>155.5</v>
      </c>
      <c r="EK601">
        <v>153.5</v>
      </c>
      <c r="EP601">
        <v>159.6</v>
      </c>
      <c r="EQ601">
        <v>147.80000000000001</v>
      </c>
      <c r="ER601">
        <v>148.69999999999999</v>
      </c>
      <c r="ES601">
        <v>148.1</v>
      </c>
      <c r="ET601">
        <v>148.19999999999999</v>
      </c>
      <c r="EV601">
        <v>140.6</v>
      </c>
      <c r="EW601">
        <v>183.9</v>
      </c>
      <c r="EY601">
        <v>131.30000000000001</v>
      </c>
      <c r="EZ601">
        <v>127.2</v>
      </c>
      <c r="FA601">
        <v>130.19999999999999</v>
      </c>
      <c r="FB601">
        <v>133.6</v>
      </c>
      <c r="FC601">
        <v>122.3</v>
      </c>
      <c r="FE601">
        <v>129.5</v>
      </c>
      <c r="FF601">
        <v>114.7</v>
      </c>
      <c r="FG601">
        <v>123.6</v>
      </c>
      <c r="FH601">
        <v>123.4</v>
      </c>
      <c r="FI601">
        <v>116.3</v>
      </c>
      <c r="FJ601">
        <v>112.7</v>
      </c>
      <c r="FM601">
        <v>124.6</v>
      </c>
      <c r="FO601">
        <v>124.6</v>
      </c>
      <c r="FP601">
        <v>126.9</v>
      </c>
      <c r="FQ601">
        <v>132.80000000000001</v>
      </c>
      <c r="FR601">
        <v>129.6</v>
      </c>
      <c r="FS601">
        <v>120.7</v>
      </c>
      <c r="FT601">
        <v>131.4</v>
      </c>
      <c r="FU601">
        <v>149.9</v>
      </c>
      <c r="FV601">
        <v>128.6</v>
      </c>
      <c r="FW601">
        <v>155.6</v>
      </c>
      <c r="FX601">
        <v>143.6</v>
      </c>
      <c r="FY601">
        <v>140.4</v>
      </c>
      <c r="FZ601">
        <v>101.5</v>
      </c>
      <c r="GA601">
        <v>144.5</v>
      </c>
      <c r="GC601">
        <v>142.4</v>
      </c>
      <c r="GD601">
        <v>150.1</v>
      </c>
      <c r="GE601">
        <v>161.1</v>
      </c>
      <c r="GF601">
        <v>156.80000000000001</v>
      </c>
      <c r="GH601">
        <v>104.9</v>
      </c>
      <c r="GI601">
        <v>104.4</v>
      </c>
      <c r="GJ601">
        <v>102.4</v>
      </c>
      <c r="GK601">
        <v>109.5</v>
      </c>
      <c r="GL601">
        <v>105.8</v>
      </c>
      <c r="GN601">
        <v>102.1</v>
      </c>
      <c r="GO601">
        <v>101.5</v>
      </c>
      <c r="GP601">
        <v>159.80000000000001</v>
      </c>
      <c r="GR601">
        <v>246</v>
      </c>
      <c r="GU601">
        <v>185</v>
      </c>
      <c r="GV601">
        <v>196</v>
      </c>
      <c r="GW601">
        <v>155.69999999999999</v>
      </c>
      <c r="GZ601">
        <v>229.7</v>
      </c>
      <c r="HA601">
        <v>211.5</v>
      </c>
      <c r="HB601">
        <v>244.3</v>
      </c>
      <c r="HC601">
        <v>233.9</v>
      </c>
      <c r="HD601">
        <v>209.8</v>
      </c>
      <c r="HE601">
        <v>217.6</v>
      </c>
      <c r="HF601">
        <v>219.2</v>
      </c>
      <c r="HH601">
        <v>147.4</v>
      </c>
      <c r="HI601">
        <v>24.7</v>
      </c>
      <c r="HL601">
        <v>216.9</v>
      </c>
      <c r="HN601">
        <v>98</v>
      </c>
      <c r="HO601">
        <v>97.4</v>
      </c>
      <c r="HP601">
        <v>6200.2</v>
      </c>
      <c r="HQ601">
        <v>217</v>
      </c>
      <c r="IA601">
        <v>123.2</v>
      </c>
      <c r="IE601">
        <v>134.4</v>
      </c>
      <c r="IH601">
        <v>126.6</v>
      </c>
      <c r="IN601">
        <v>193.9</v>
      </c>
      <c r="IQ601">
        <v>162.80000000000001</v>
      </c>
      <c r="IR601">
        <v>176.9</v>
      </c>
      <c r="IS601">
        <v>96.1</v>
      </c>
      <c r="IT601">
        <v>93.5</v>
      </c>
      <c r="IU601">
        <v>229.4</v>
      </c>
      <c r="IV601">
        <v>269.60000000000002</v>
      </c>
      <c r="IW601">
        <v>283.10000000000002</v>
      </c>
      <c r="IX601">
        <v>26.1</v>
      </c>
      <c r="IY601">
        <v>130.4</v>
      </c>
      <c r="JJ601">
        <v>217</v>
      </c>
      <c r="JL601">
        <v>14.8</v>
      </c>
      <c r="JP601">
        <v>149.30000000000001</v>
      </c>
      <c r="JQ601">
        <v>202.8</v>
      </c>
      <c r="JR601">
        <v>217.3</v>
      </c>
      <c r="JT601">
        <v>162.69999999999999</v>
      </c>
      <c r="JX601">
        <v>166.5</v>
      </c>
      <c r="JY601">
        <v>164.1</v>
      </c>
      <c r="JZ601">
        <v>158.30000000000001</v>
      </c>
      <c r="KA601">
        <v>153.19999999999999</v>
      </c>
      <c r="KB601">
        <v>164</v>
      </c>
      <c r="KC601">
        <v>165</v>
      </c>
      <c r="KD601">
        <v>153.69999999999999</v>
      </c>
      <c r="KE601">
        <v>153.6</v>
      </c>
      <c r="KF601">
        <v>462.3</v>
      </c>
      <c r="KG601">
        <v>127.8</v>
      </c>
      <c r="KH601">
        <v>143.5</v>
      </c>
      <c r="KI601">
        <v>158.30000000000001</v>
      </c>
      <c r="KJ601">
        <v>132.6</v>
      </c>
      <c r="KK601">
        <v>131.4</v>
      </c>
      <c r="KL601">
        <v>141.4</v>
      </c>
      <c r="KM601">
        <v>134.1</v>
      </c>
      <c r="KN601">
        <v>132.6</v>
      </c>
      <c r="KO601">
        <v>138.30000000000001</v>
      </c>
      <c r="KP601">
        <v>139.4</v>
      </c>
      <c r="KQ601">
        <v>169.9</v>
      </c>
      <c r="KR601">
        <v>184.1</v>
      </c>
      <c r="KT601">
        <v>20155666666.666668</v>
      </c>
      <c r="KU601">
        <v>1758168333333.3333</v>
      </c>
      <c r="KV601">
        <v>641962333333.33337</v>
      </c>
      <c r="KW601">
        <v>226460666666.66666</v>
      </c>
      <c r="KX601">
        <v>91255666666.666672</v>
      </c>
      <c r="KY601">
        <v>50021333333.333336</v>
      </c>
      <c r="KZ601">
        <v>28695000000</v>
      </c>
      <c r="LA601">
        <v>12539333333.333334</v>
      </c>
      <c r="LB601">
        <v>51461666666.666664</v>
      </c>
      <c r="LC601">
        <v>29701333333.333332</v>
      </c>
      <c r="LD601">
        <v>8858666666.666666</v>
      </c>
      <c r="LE601">
        <v>8303000000</v>
      </c>
      <c r="LF601">
        <v>4598666666.666667</v>
      </c>
      <c r="LG601">
        <v>55443000000</v>
      </c>
      <c r="LH601">
        <v>30648000000</v>
      </c>
      <c r="LI601">
        <v>9575666666.666666</v>
      </c>
      <c r="LJ601">
        <v>8166666666.666667</v>
      </c>
      <c r="LK601">
        <v>6057333333.333333</v>
      </c>
      <c r="LL601">
        <v>995666666.66666663</v>
      </c>
      <c r="LM601">
        <v>28300000000</v>
      </c>
      <c r="LN601">
        <v>13320333333.333334</v>
      </c>
      <c r="LO601">
        <v>7794000000</v>
      </c>
      <c r="LP601">
        <v>2324000000</v>
      </c>
      <c r="LQ601">
        <v>3716000000</v>
      </c>
      <c r="LR601">
        <v>1146000000</v>
      </c>
      <c r="LS601">
        <v>415501666666.66669</v>
      </c>
      <c r="LT601">
        <v>154761000000</v>
      </c>
      <c r="LU601">
        <v>134892333333.33333</v>
      </c>
      <c r="LV601">
        <v>19720666666.666668</v>
      </c>
      <c r="LW601">
        <v>148000000</v>
      </c>
      <c r="LX601">
        <v>80141000000</v>
      </c>
      <c r="LY601">
        <v>65706000000</v>
      </c>
      <c r="LZ601">
        <v>37200333333.333336</v>
      </c>
      <c r="MA601">
        <v>25439000000</v>
      </c>
      <c r="MB601">
        <v>3066666666.6666665</v>
      </c>
      <c r="MC601">
        <v>14435000000</v>
      </c>
      <c r="MD601">
        <v>47820000000</v>
      </c>
      <c r="ME601">
        <v>43221000000</v>
      </c>
      <c r="MF601">
        <v>4599000000</v>
      </c>
      <c r="MG601">
        <v>132779333333.33333</v>
      </c>
      <c r="MH601">
        <v>31446666666.666668</v>
      </c>
      <c r="MI601">
        <v>24338666666.666668</v>
      </c>
      <c r="MJ601">
        <v>24993666666.666668</v>
      </c>
      <c r="MK601">
        <v>17904333333.333332</v>
      </c>
      <c r="ML601">
        <v>17230333333.333332</v>
      </c>
      <c r="MM601">
        <v>16248333333.333334</v>
      </c>
      <c r="MN601">
        <v>617333333.33333337</v>
      </c>
      <c r="MO601">
        <v>1116206000000</v>
      </c>
      <c r="MP601">
        <v>1078919000000</v>
      </c>
      <c r="MQ601">
        <v>321055000000</v>
      </c>
      <c r="MR601">
        <v>266668333333.33334</v>
      </c>
      <c r="MS601">
        <v>64216333333.333336</v>
      </c>
      <c r="MT601">
        <v>198920666666.66666</v>
      </c>
      <c r="MU601">
        <v>3263000000</v>
      </c>
      <c r="MV601">
        <v>268666666.66666669</v>
      </c>
      <c r="MW601">
        <v>54386666666.666664</v>
      </c>
      <c r="MX601">
        <v>14054666666.666666</v>
      </c>
      <c r="MY601">
        <v>40332000000</v>
      </c>
      <c r="MZ601">
        <v>29352000000</v>
      </c>
      <c r="NA601">
        <v>10980000000</v>
      </c>
      <c r="NB601">
        <v>251594666666.66666</v>
      </c>
      <c r="NC601">
        <v>117722666666.66667</v>
      </c>
      <c r="ND601">
        <v>61283666666.666664</v>
      </c>
      <c r="NE601">
        <v>16086000000</v>
      </c>
      <c r="NF601">
        <v>40353000000</v>
      </c>
      <c r="NG601">
        <v>133872000000</v>
      </c>
      <c r="NH601">
        <v>110074333333.33333</v>
      </c>
      <c r="NI601">
        <v>23797666666.666668</v>
      </c>
      <c r="NJ601">
        <v>64858666666.666664</v>
      </c>
      <c r="NK601">
        <v>44908000000</v>
      </c>
      <c r="NL601">
        <v>30387000000</v>
      </c>
      <c r="NM601">
        <v>14521000000</v>
      </c>
      <c r="NN601">
        <v>19950666666.666668</v>
      </c>
      <c r="NO601">
        <v>5888333333.333333</v>
      </c>
      <c r="NP601">
        <v>13547000000</v>
      </c>
      <c r="NQ601">
        <v>515333333.33333331</v>
      </c>
      <c r="NR601">
        <v>66116666666.666664</v>
      </c>
      <c r="NS601">
        <v>25367666666.666668</v>
      </c>
      <c r="NT601">
        <v>17684333333.333332</v>
      </c>
      <c r="NU601">
        <v>17041333333.333334</v>
      </c>
      <c r="NV601">
        <v>6023333333.333333</v>
      </c>
      <c r="NW601">
        <v>109216000000</v>
      </c>
      <c r="NX601">
        <v>95676000000</v>
      </c>
      <c r="NY601">
        <v>93006666666.666672</v>
      </c>
      <c r="NZ601">
        <v>2669333333.3333335</v>
      </c>
      <c r="OA601">
        <v>13540333333.333334</v>
      </c>
      <c r="OB601">
        <v>124503000000</v>
      </c>
      <c r="OC601">
        <v>71579000000</v>
      </c>
      <c r="OD601">
        <v>40299333333.333336</v>
      </c>
      <c r="OE601">
        <v>31280000000</v>
      </c>
      <c r="OF601">
        <v>52923666666.666664</v>
      </c>
      <c r="OG601">
        <v>17130000000</v>
      </c>
      <c r="OH601">
        <v>984666666.66666663</v>
      </c>
      <c r="OI601">
        <v>22502666666.666668</v>
      </c>
      <c r="OJ601">
        <v>12306333333.333334</v>
      </c>
      <c r="OK601">
        <v>141575000000</v>
      </c>
      <c r="OL601">
        <v>35343666666.666664</v>
      </c>
      <c r="OM601">
        <v>31238333333.333332</v>
      </c>
      <c r="ON601">
        <v>3170000000</v>
      </c>
      <c r="OO601">
        <v>935333333.33333337</v>
      </c>
      <c r="OP601">
        <v>31187666666.666668</v>
      </c>
      <c r="OQ601">
        <v>18960333333.333332</v>
      </c>
      <c r="OR601">
        <v>6729333333.333333</v>
      </c>
      <c r="OS601">
        <v>5498000000</v>
      </c>
      <c r="OT601">
        <v>29432666666.666668</v>
      </c>
      <c r="OU601">
        <v>20524666666.666668</v>
      </c>
      <c r="OV601">
        <v>12053000000</v>
      </c>
      <c r="OW601">
        <v>-7122333333.333333</v>
      </c>
      <c r="OX601">
        <v>19281000000</v>
      </c>
      <c r="OY601">
        <v>26403666666.666668</v>
      </c>
      <c r="OZ601">
        <v>37287333333.333336</v>
      </c>
      <c r="PA601">
        <v>162015666666.66666</v>
      </c>
      <c r="PB601">
        <v>124728333333.33333</v>
      </c>
    </row>
    <row r="602" spans="1:418" x14ac:dyDescent="0.45">
      <c r="A602" s="71">
        <v>35339</v>
      </c>
      <c r="B602">
        <v>158.19999999999999</v>
      </c>
      <c r="C602">
        <v>154</v>
      </c>
      <c r="D602">
        <v>172.5</v>
      </c>
      <c r="E602">
        <v>179.4</v>
      </c>
      <c r="F602">
        <v>163.19999999999999</v>
      </c>
      <c r="H602">
        <v>216.3</v>
      </c>
      <c r="I602">
        <v>216.4</v>
      </c>
      <c r="J602">
        <v>178.2</v>
      </c>
      <c r="K602">
        <v>178.2</v>
      </c>
      <c r="L602">
        <v>128.80000000000001</v>
      </c>
      <c r="M602">
        <v>116.4</v>
      </c>
      <c r="N602">
        <v>104.5</v>
      </c>
      <c r="O602">
        <v>103.2</v>
      </c>
      <c r="P602">
        <v>131.80000000000001</v>
      </c>
      <c r="Q602">
        <v>122.7</v>
      </c>
      <c r="R602">
        <v>132.30000000000001</v>
      </c>
      <c r="S602">
        <v>108.1</v>
      </c>
      <c r="U602">
        <v>204.7</v>
      </c>
      <c r="V602">
        <v>248.3</v>
      </c>
      <c r="W602">
        <v>125</v>
      </c>
      <c r="AA602">
        <v>134.5</v>
      </c>
      <c r="AH602">
        <v>111.8</v>
      </c>
      <c r="AL602">
        <v>141.6</v>
      </c>
      <c r="AP602">
        <v>155.9</v>
      </c>
      <c r="AQ602">
        <v>155.5</v>
      </c>
      <c r="AR602">
        <v>156.9</v>
      </c>
      <c r="AS602">
        <v>175.3</v>
      </c>
      <c r="AT602">
        <v>167.2</v>
      </c>
      <c r="AU602">
        <v>155.6</v>
      </c>
      <c r="AV602">
        <v>185.5</v>
      </c>
      <c r="AW602">
        <v>144.1</v>
      </c>
      <c r="AX602">
        <v>178.8</v>
      </c>
      <c r="BB602">
        <v>176.3</v>
      </c>
      <c r="BC602">
        <v>176.1</v>
      </c>
      <c r="BD602">
        <v>179.1</v>
      </c>
      <c r="BE602">
        <v>208.5</v>
      </c>
      <c r="BF602">
        <v>176.9</v>
      </c>
      <c r="BG602">
        <v>147.6</v>
      </c>
      <c r="BH602">
        <v>147.69999999999999</v>
      </c>
      <c r="BI602">
        <v>143</v>
      </c>
      <c r="BJ602">
        <v>136</v>
      </c>
      <c r="BK602">
        <v>115.8</v>
      </c>
      <c r="BM602">
        <v>154</v>
      </c>
      <c r="BO602">
        <v>161.19999999999999</v>
      </c>
      <c r="BQ602">
        <v>156.30000000000001</v>
      </c>
      <c r="BR602">
        <v>166.9</v>
      </c>
      <c r="BS602">
        <v>153.6</v>
      </c>
      <c r="BZ602">
        <v>159</v>
      </c>
      <c r="CB602">
        <v>173.6</v>
      </c>
      <c r="CE602">
        <v>126.1</v>
      </c>
      <c r="CF602">
        <v>196.5</v>
      </c>
      <c r="CG602">
        <v>144.19999999999999</v>
      </c>
      <c r="CH602">
        <v>149.30000000000001</v>
      </c>
      <c r="CJ602">
        <v>147.19999999999999</v>
      </c>
      <c r="CL602">
        <v>150.5</v>
      </c>
      <c r="CM602">
        <v>151.30000000000001</v>
      </c>
      <c r="CO602">
        <v>186.1</v>
      </c>
      <c r="CP602">
        <v>213.8</v>
      </c>
      <c r="CQ602">
        <v>240.3</v>
      </c>
      <c r="CR602">
        <v>204.1</v>
      </c>
      <c r="CS602">
        <v>158.9</v>
      </c>
      <c r="CU602">
        <v>247.6</v>
      </c>
      <c r="CW602">
        <v>187.4</v>
      </c>
      <c r="CX602">
        <v>174.8</v>
      </c>
      <c r="CZ602">
        <v>180.4</v>
      </c>
      <c r="DA602">
        <v>193.6</v>
      </c>
      <c r="DG602">
        <v>145.30000000000001</v>
      </c>
      <c r="DI602">
        <v>127.7</v>
      </c>
      <c r="DK602">
        <v>119.3</v>
      </c>
      <c r="DQ602">
        <v>144</v>
      </c>
      <c r="DR602">
        <v>145.69999999999999</v>
      </c>
      <c r="DS602">
        <v>134.4</v>
      </c>
      <c r="DV602">
        <v>141.30000000000001</v>
      </c>
      <c r="DX602">
        <v>105.7</v>
      </c>
      <c r="DY602">
        <v>144</v>
      </c>
      <c r="EB602">
        <v>158.6</v>
      </c>
      <c r="EC602">
        <v>185.8</v>
      </c>
      <c r="EE602">
        <v>150.80000000000001</v>
      </c>
      <c r="EF602">
        <v>165.1</v>
      </c>
      <c r="EI602">
        <v>155.69999999999999</v>
      </c>
      <c r="EK602">
        <v>154.19999999999999</v>
      </c>
      <c r="EP602">
        <v>160.19999999999999</v>
      </c>
      <c r="EQ602">
        <v>148.1</v>
      </c>
      <c r="ER602">
        <v>148.6</v>
      </c>
      <c r="ES602">
        <v>148.30000000000001</v>
      </c>
      <c r="ET602">
        <v>148.80000000000001</v>
      </c>
      <c r="EV602">
        <v>141.80000000000001</v>
      </c>
      <c r="EW602">
        <v>185</v>
      </c>
      <c r="EY602">
        <v>131.30000000000001</v>
      </c>
      <c r="EZ602">
        <v>127.2</v>
      </c>
      <c r="FA602">
        <v>130.19999999999999</v>
      </c>
      <c r="FB602">
        <v>134</v>
      </c>
      <c r="FC602">
        <v>122.4</v>
      </c>
      <c r="FE602">
        <v>129.80000000000001</v>
      </c>
      <c r="FF602">
        <v>115</v>
      </c>
      <c r="FG602">
        <v>124.1</v>
      </c>
      <c r="FH602">
        <v>124.1</v>
      </c>
      <c r="FI602">
        <v>121.6</v>
      </c>
      <c r="FJ602">
        <v>109.7</v>
      </c>
      <c r="FM602">
        <v>124.5</v>
      </c>
      <c r="FO602">
        <v>124.5</v>
      </c>
      <c r="FP602">
        <v>126.2</v>
      </c>
      <c r="FQ602">
        <v>132.6</v>
      </c>
      <c r="FR602">
        <v>128.30000000000001</v>
      </c>
      <c r="FS602">
        <v>120.5</v>
      </c>
      <c r="FT602">
        <v>128.5</v>
      </c>
      <c r="FU602">
        <v>150.19999999999999</v>
      </c>
      <c r="FV602">
        <v>129.69999999999999</v>
      </c>
      <c r="FW602">
        <v>156</v>
      </c>
      <c r="FX602">
        <v>143.9</v>
      </c>
      <c r="FY602">
        <v>140.6</v>
      </c>
      <c r="FZ602">
        <v>101.4</v>
      </c>
      <c r="GA602">
        <v>144.5</v>
      </c>
      <c r="GC602">
        <v>142.30000000000001</v>
      </c>
      <c r="GD602">
        <v>150.6</v>
      </c>
      <c r="GE602">
        <v>162.1</v>
      </c>
      <c r="GF602">
        <v>156.19999999999999</v>
      </c>
      <c r="GH602">
        <v>105.7</v>
      </c>
      <c r="GI602">
        <v>104.9</v>
      </c>
      <c r="GJ602">
        <v>102.8</v>
      </c>
      <c r="GK602">
        <v>109.7</v>
      </c>
      <c r="GL602">
        <v>106.3</v>
      </c>
      <c r="GN602">
        <v>102.2</v>
      </c>
      <c r="GO602">
        <v>101.2</v>
      </c>
      <c r="GP602">
        <v>160.19999999999999</v>
      </c>
      <c r="GR602">
        <v>247</v>
      </c>
      <c r="GU602">
        <v>186.8</v>
      </c>
      <c r="GV602">
        <v>200.1</v>
      </c>
      <c r="GW602">
        <v>155.69999999999999</v>
      </c>
      <c r="GZ602">
        <v>230.3</v>
      </c>
      <c r="HA602">
        <v>212.6</v>
      </c>
      <c r="HB602">
        <v>245.9</v>
      </c>
      <c r="HC602">
        <v>234.4</v>
      </c>
      <c r="HD602">
        <v>210.5</v>
      </c>
      <c r="HE602">
        <v>218.3</v>
      </c>
      <c r="HF602">
        <v>219.9</v>
      </c>
      <c r="HH602">
        <v>147.9</v>
      </c>
      <c r="HI602">
        <v>24.8</v>
      </c>
      <c r="HL602">
        <v>217</v>
      </c>
      <c r="HN602">
        <v>98.2</v>
      </c>
      <c r="HO602">
        <v>97.8</v>
      </c>
      <c r="HP602">
        <v>6171</v>
      </c>
      <c r="HQ602">
        <v>218.6</v>
      </c>
      <c r="IA602">
        <v>121.9</v>
      </c>
      <c r="IE602">
        <v>134.30000000000001</v>
      </c>
      <c r="IH602">
        <v>127.6</v>
      </c>
      <c r="IN602">
        <v>193.3</v>
      </c>
      <c r="IQ602">
        <v>163.80000000000001</v>
      </c>
      <c r="IR602">
        <v>177.6</v>
      </c>
      <c r="IS602">
        <v>96.4</v>
      </c>
      <c r="IT602">
        <v>93.9</v>
      </c>
      <c r="IU602">
        <v>230.2</v>
      </c>
      <c r="IV602">
        <v>270.7</v>
      </c>
      <c r="IW602">
        <v>284</v>
      </c>
      <c r="IX602">
        <v>26.2</v>
      </c>
      <c r="IY602">
        <v>130.80000000000001</v>
      </c>
      <c r="JJ602">
        <v>217.6</v>
      </c>
      <c r="JL602">
        <v>14.8</v>
      </c>
      <c r="JP602">
        <v>150.1</v>
      </c>
      <c r="JQ602">
        <v>203.3</v>
      </c>
      <c r="JR602">
        <v>217.5</v>
      </c>
      <c r="JT602">
        <v>163.19999999999999</v>
      </c>
      <c r="JX602">
        <v>166.8</v>
      </c>
      <c r="JY602">
        <v>164.5</v>
      </c>
      <c r="JZ602">
        <v>158.6</v>
      </c>
      <c r="KA602">
        <v>153.5</v>
      </c>
      <c r="KB602">
        <v>164.3</v>
      </c>
      <c r="KC602">
        <v>165.3</v>
      </c>
      <c r="KD602">
        <v>154.1</v>
      </c>
      <c r="KE602">
        <v>154.1</v>
      </c>
      <c r="KF602">
        <v>462.3</v>
      </c>
      <c r="KG602">
        <v>127.9</v>
      </c>
      <c r="KH602">
        <v>144</v>
      </c>
      <c r="KI602">
        <v>159</v>
      </c>
      <c r="KJ602">
        <v>132.9</v>
      </c>
      <c r="KK602">
        <v>131.69999999999999</v>
      </c>
      <c r="KL602">
        <v>141.5</v>
      </c>
      <c r="KM602">
        <v>134.69999999999999</v>
      </c>
      <c r="KN602">
        <v>133.1</v>
      </c>
      <c r="KO602">
        <v>139.1</v>
      </c>
      <c r="KP602">
        <v>140.19999999999999</v>
      </c>
      <c r="KQ602">
        <v>170.3</v>
      </c>
      <c r="KR602">
        <v>184.5</v>
      </c>
      <c r="KT602">
        <v>20528666666.666668</v>
      </c>
      <c r="KU602">
        <v>1784254333333.3333</v>
      </c>
      <c r="KV602">
        <v>652642000000</v>
      </c>
      <c r="KW602">
        <v>229880333333.33334</v>
      </c>
      <c r="KX602">
        <v>92551000000</v>
      </c>
      <c r="KY602">
        <v>51877666666.666664</v>
      </c>
      <c r="KZ602">
        <v>27903666666.666668</v>
      </c>
      <c r="LA602">
        <v>12769666666.666666</v>
      </c>
      <c r="LB602">
        <v>52371666666.666664</v>
      </c>
      <c r="LC602">
        <v>30215000000</v>
      </c>
      <c r="LD602">
        <v>9070000000</v>
      </c>
      <c r="LE602">
        <v>8444666666.666667</v>
      </c>
      <c r="LF602">
        <v>4642000000</v>
      </c>
      <c r="LG602">
        <v>56345000000</v>
      </c>
      <c r="LH602">
        <v>30904666666.666668</v>
      </c>
      <c r="LI602">
        <v>9601333333.333334</v>
      </c>
      <c r="LJ602">
        <v>8400666666.666667</v>
      </c>
      <c r="LK602">
        <v>6374000000</v>
      </c>
      <c r="LL602">
        <v>1064666666.6666666</v>
      </c>
      <c r="LM602">
        <v>28612666666.666668</v>
      </c>
      <c r="LN602">
        <v>13305000000</v>
      </c>
      <c r="LO602">
        <v>8020666666.666667</v>
      </c>
      <c r="LP602">
        <v>2402333333.3333335</v>
      </c>
      <c r="LQ602">
        <v>3695000000</v>
      </c>
      <c r="LR602">
        <v>1189333333.3333333</v>
      </c>
      <c r="LS602">
        <v>422761666666.66669</v>
      </c>
      <c r="LT602">
        <v>156583333333.33334</v>
      </c>
      <c r="LU602">
        <v>136647333333.33333</v>
      </c>
      <c r="LV602">
        <v>19791333333.333332</v>
      </c>
      <c r="LW602">
        <v>144666666.66666666</v>
      </c>
      <c r="LX602">
        <v>80992666666.666672</v>
      </c>
      <c r="LY602">
        <v>66491333333.333336</v>
      </c>
      <c r="LZ602">
        <v>37651000000</v>
      </c>
      <c r="MA602">
        <v>25761000000</v>
      </c>
      <c r="MB602">
        <v>3079666666.6666665</v>
      </c>
      <c r="MC602">
        <v>14501333333.333334</v>
      </c>
      <c r="MD602">
        <v>49530000000</v>
      </c>
      <c r="ME602">
        <v>44689333333.333336</v>
      </c>
      <c r="MF602">
        <v>4840666666.666667</v>
      </c>
      <c r="MG602">
        <v>135655666666.66667</v>
      </c>
      <c r="MH602">
        <v>32268333333.333332</v>
      </c>
      <c r="MI602">
        <v>25220666666.666668</v>
      </c>
      <c r="MJ602">
        <v>25406333333.333332</v>
      </c>
      <c r="MK602">
        <v>18363666666.666668</v>
      </c>
      <c r="ML602">
        <v>17370666666.666668</v>
      </c>
      <c r="MM602">
        <v>16494666666.666666</v>
      </c>
      <c r="MN602">
        <v>531000000</v>
      </c>
      <c r="MO602">
        <v>1131612666666.6667</v>
      </c>
      <c r="MP602">
        <v>1095065000000</v>
      </c>
      <c r="MQ602">
        <v>325772000000</v>
      </c>
      <c r="MR602">
        <v>269657666666.66666</v>
      </c>
      <c r="MS602">
        <v>64596000000</v>
      </c>
      <c r="MT602">
        <v>201534333333.33334</v>
      </c>
      <c r="MU602">
        <v>3259000000</v>
      </c>
      <c r="MV602">
        <v>268333333.33333334</v>
      </c>
      <c r="MW602">
        <v>56114333333.333336</v>
      </c>
      <c r="MX602">
        <v>14263333333.333334</v>
      </c>
      <c r="MY602">
        <v>41851000000</v>
      </c>
      <c r="MZ602">
        <v>30147666666.666668</v>
      </c>
      <c r="NA602">
        <v>11703333333.333334</v>
      </c>
      <c r="NB602">
        <v>256376666666.66666</v>
      </c>
      <c r="NC602">
        <v>119215666666.66667</v>
      </c>
      <c r="ND602">
        <v>61735333333.333336</v>
      </c>
      <c r="NE602">
        <v>16361666666.666666</v>
      </c>
      <c r="NF602">
        <v>41118666666.666664</v>
      </c>
      <c r="NG602">
        <v>137161333333.33333</v>
      </c>
      <c r="NH602">
        <v>113073666666.66667</v>
      </c>
      <c r="NI602">
        <v>24087666666.666668</v>
      </c>
      <c r="NJ602">
        <v>66983333333.333336</v>
      </c>
      <c r="NK602">
        <v>45806666666.666664</v>
      </c>
      <c r="NL602">
        <v>30630000000</v>
      </c>
      <c r="NM602">
        <v>15176333333.333334</v>
      </c>
      <c r="NN602">
        <v>21176666666.666668</v>
      </c>
      <c r="NO602">
        <v>5857666666.666667</v>
      </c>
      <c r="NP602">
        <v>14764333333.333334</v>
      </c>
      <c r="NQ602">
        <v>554333333.33333337</v>
      </c>
      <c r="NR602">
        <v>66853666666.666664</v>
      </c>
      <c r="NS602">
        <v>25191000000</v>
      </c>
      <c r="NT602">
        <v>17975000000</v>
      </c>
      <c r="NU602">
        <v>17499000000</v>
      </c>
      <c r="NV602">
        <v>6188333333.333333</v>
      </c>
      <c r="NW602">
        <v>111159666666.66667</v>
      </c>
      <c r="NX602">
        <v>97312000000</v>
      </c>
      <c r="NY602">
        <v>94616000000</v>
      </c>
      <c r="NZ602">
        <v>2696000000</v>
      </c>
      <c r="OA602">
        <v>13847666666.666666</v>
      </c>
      <c r="OB602">
        <v>127090666666.66667</v>
      </c>
      <c r="OC602">
        <v>73375666666.666672</v>
      </c>
      <c r="OD602">
        <v>41325666666.666664</v>
      </c>
      <c r="OE602">
        <v>32050000000</v>
      </c>
      <c r="OF602">
        <v>53714666666.666664</v>
      </c>
      <c r="OG602">
        <v>17091666666.666666</v>
      </c>
      <c r="OH602">
        <v>981666666.66666663</v>
      </c>
      <c r="OI602">
        <v>23107666666.666668</v>
      </c>
      <c r="OJ602">
        <v>12534000000</v>
      </c>
      <c r="OK602">
        <v>140829666666.66666</v>
      </c>
      <c r="OL602">
        <v>36263666666.666664</v>
      </c>
      <c r="OM602">
        <v>32071000000</v>
      </c>
      <c r="ON602">
        <v>3174000000</v>
      </c>
      <c r="OO602">
        <v>1019000000</v>
      </c>
      <c r="OP602">
        <v>31952333333.333332</v>
      </c>
      <c r="OQ602">
        <v>19576000000</v>
      </c>
      <c r="OR602">
        <v>6781000000</v>
      </c>
      <c r="OS602">
        <v>5595333333.333333</v>
      </c>
      <c r="OT602">
        <v>29733333333.333332</v>
      </c>
      <c r="OU602">
        <v>20903000000</v>
      </c>
      <c r="OV602">
        <v>12149000000</v>
      </c>
      <c r="OW602">
        <v>-10700333333.333334</v>
      </c>
      <c r="OX602">
        <v>19925666666.666668</v>
      </c>
      <c r="OY602">
        <v>30626000000</v>
      </c>
      <c r="OZ602">
        <v>36547333333.333336</v>
      </c>
      <c r="PA602">
        <v>164849000000</v>
      </c>
      <c r="PB602">
        <v>128301666666.66667</v>
      </c>
    </row>
    <row r="603" spans="1:418" x14ac:dyDescent="0.45">
      <c r="A603" s="71">
        <v>35370</v>
      </c>
      <c r="B603">
        <v>158.69999999999999</v>
      </c>
      <c r="C603">
        <v>154.4</v>
      </c>
      <c r="D603">
        <v>173</v>
      </c>
      <c r="E603">
        <v>179.9</v>
      </c>
      <c r="F603">
        <v>163.6</v>
      </c>
      <c r="H603">
        <v>217.1</v>
      </c>
      <c r="I603">
        <v>217.5</v>
      </c>
      <c r="J603">
        <v>178.6</v>
      </c>
      <c r="K603">
        <v>178.6</v>
      </c>
      <c r="L603">
        <v>129.4</v>
      </c>
      <c r="M603">
        <v>117.1</v>
      </c>
      <c r="N603">
        <v>106.7</v>
      </c>
      <c r="O603">
        <v>104.6</v>
      </c>
      <c r="P603">
        <v>135.69999999999999</v>
      </c>
      <c r="Q603">
        <v>123.2</v>
      </c>
      <c r="R603">
        <v>131.80000000000001</v>
      </c>
      <c r="S603">
        <v>110.5</v>
      </c>
      <c r="U603">
        <v>205.5</v>
      </c>
      <c r="V603">
        <v>248.1</v>
      </c>
      <c r="W603">
        <v>125</v>
      </c>
      <c r="AA603">
        <v>134.6</v>
      </c>
      <c r="AH603">
        <v>111.1</v>
      </c>
      <c r="AL603">
        <v>141.80000000000001</v>
      </c>
      <c r="AP603">
        <v>156.4</v>
      </c>
      <c r="AQ603">
        <v>156.1</v>
      </c>
      <c r="AR603">
        <v>157.6</v>
      </c>
      <c r="AS603">
        <v>176.2</v>
      </c>
      <c r="AT603">
        <v>168.3</v>
      </c>
      <c r="AU603">
        <v>156.4</v>
      </c>
      <c r="AV603">
        <v>186.4</v>
      </c>
      <c r="AW603">
        <v>145.4</v>
      </c>
      <c r="AX603">
        <v>179.4</v>
      </c>
      <c r="BB603">
        <v>177.4</v>
      </c>
      <c r="BC603">
        <v>177.8</v>
      </c>
      <c r="BD603">
        <v>179.1</v>
      </c>
      <c r="BE603">
        <v>209.4</v>
      </c>
      <c r="BF603">
        <v>174.8</v>
      </c>
      <c r="BG603">
        <v>148.4</v>
      </c>
      <c r="BH603">
        <v>148.69999999999999</v>
      </c>
      <c r="BI603">
        <v>144.30000000000001</v>
      </c>
      <c r="BJ603">
        <v>137.30000000000001</v>
      </c>
      <c r="BK603">
        <v>117.4</v>
      </c>
      <c r="BM603">
        <v>154.80000000000001</v>
      </c>
      <c r="BO603">
        <v>159.5</v>
      </c>
      <c r="BQ603">
        <v>157.4</v>
      </c>
      <c r="BR603">
        <v>168.7</v>
      </c>
      <c r="BS603">
        <v>154.5</v>
      </c>
      <c r="BZ603">
        <v>158.30000000000001</v>
      </c>
      <c r="CB603">
        <v>174.1</v>
      </c>
      <c r="CE603">
        <v>125.8</v>
      </c>
      <c r="CF603">
        <v>197.6</v>
      </c>
      <c r="CG603">
        <v>141.30000000000001</v>
      </c>
      <c r="CH603">
        <v>149.30000000000001</v>
      </c>
      <c r="CJ603">
        <v>149</v>
      </c>
      <c r="CL603">
        <v>150.9</v>
      </c>
      <c r="CM603">
        <v>149</v>
      </c>
      <c r="CO603">
        <v>187.8</v>
      </c>
      <c r="CP603">
        <v>216.1</v>
      </c>
      <c r="CQ603">
        <v>243.4</v>
      </c>
      <c r="CR603">
        <v>204.2</v>
      </c>
      <c r="CS603">
        <v>162.69999999999999</v>
      </c>
      <c r="CU603">
        <v>245.4</v>
      </c>
      <c r="CW603">
        <v>188.9</v>
      </c>
      <c r="CX603">
        <v>172</v>
      </c>
      <c r="CZ603">
        <v>192.1</v>
      </c>
      <c r="DA603">
        <v>194.9</v>
      </c>
      <c r="DG603">
        <v>145.9</v>
      </c>
      <c r="DI603">
        <v>127.6</v>
      </c>
      <c r="DK603">
        <v>119.4</v>
      </c>
      <c r="DQ603">
        <v>144.1</v>
      </c>
      <c r="DR603">
        <v>145.5</v>
      </c>
      <c r="DS603">
        <v>133.1</v>
      </c>
      <c r="DV603">
        <v>141.6</v>
      </c>
      <c r="DX603">
        <v>105.7</v>
      </c>
      <c r="DY603">
        <v>144.9</v>
      </c>
      <c r="EB603">
        <v>159</v>
      </c>
      <c r="EC603">
        <v>187.5</v>
      </c>
      <c r="EE603">
        <v>152</v>
      </c>
      <c r="EF603">
        <v>165.2</v>
      </c>
      <c r="EI603">
        <v>157.80000000000001</v>
      </c>
      <c r="EK603">
        <v>154.69999999999999</v>
      </c>
      <c r="EP603">
        <v>160.4</v>
      </c>
      <c r="EQ603">
        <v>148.1</v>
      </c>
      <c r="ER603">
        <v>148</v>
      </c>
      <c r="ES603">
        <v>148.9</v>
      </c>
      <c r="ET603">
        <v>148.5</v>
      </c>
      <c r="EV603">
        <v>141.69999999999999</v>
      </c>
      <c r="EW603">
        <v>185.4</v>
      </c>
      <c r="EY603">
        <v>131.6</v>
      </c>
      <c r="EZ603">
        <v>128.9</v>
      </c>
      <c r="FA603">
        <v>131.80000000000001</v>
      </c>
      <c r="FB603">
        <v>136.4</v>
      </c>
      <c r="FC603">
        <v>123.8</v>
      </c>
      <c r="FE603">
        <v>130.6</v>
      </c>
      <c r="FF603">
        <v>116.1</v>
      </c>
      <c r="FG603">
        <v>124</v>
      </c>
      <c r="FH603">
        <v>123.7</v>
      </c>
      <c r="FI603">
        <v>120.2</v>
      </c>
      <c r="FJ603">
        <v>106.5</v>
      </c>
      <c r="FM603">
        <v>126</v>
      </c>
      <c r="FO603">
        <v>126</v>
      </c>
      <c r="FP603">
        <v>126.5</v>
      </c>
      <c r="FQ603">
        <v>131.80000000000001</v>
      </c>
      <c r="FR603">
        <v>129.80000000000001</v>
      </c>
      <c r="FS603">
        <v>120.4</v>
      </c>
      <c r="FT603">
        <v>126.7</v>
      </c>
      <c r="FU603">
        <v>148.69999999999999</v>
      </c>
      <c r="FV603">
        <v>126.5</v>
      </c>
      <c r="FW603">
        <v>154.9</v>
      </c>
      <c r="FX603">
        <v>144.6</v>
      </c>
      <c r="FY603">
        <v>141.19999999999999</v>
      </c>
      <c r="FZ603">
        <v>101.4</v>
      </c>
      <c r="GA603">
        <v>144.6</v>
      </c>
      <c r="GC603">
        <v>142.1</v>
      </c>
      <c r="GD603">
        <v>151.4</v>
      </c>
      <c r="GE603">
        <v>162.1</v>
      </c>
      <c r="GF603">
        <v>155.69999999999999</v>
      </c>
      <c r="GH603">
        <v>107.8</v>
      </c>
      <c r="GI603">
        <v>107.2</v>
      </c>
      <c r="GJ603">
        <v>105.4</v>
      </c>
      <c r="GK603">
        <v>111.9</v>
      </c>
      <c r="GL603">
        <v>108.4</v>
      </c>
      <c r="GN603">
        <v>102.1</v>
      </c>
      <c r="GO603">
        <v>101.3</v>
      </c>
      <c r="GP603">
        <v>160.30000000000001</v>
      </c>
      <c r="GR603">
        <v>247.7</v>
      </c>
      <c r="GU603">
        <v>188.6</v>
      </c>
      <c r="GV603">
        <v>200.1</v>
      </c>
      <c r="GW603">
        <v>156.1</v>
      </c>
      <c r="GZ603">
        <v>231</v>
      </c>
      <c r="HA603">
        <v>212.3</v>
      </c>
      <c r="HB603">
        <v>245.5</v>
      </c>
      <c r="HC603">
        <v>235.3</v>
      </c>
      <c r="HD603">
        <v>211.4</v>
      </c>
      <c r="HE603">
        <v>219.3</v>
      </c>
      <c r="HF603">
        <v>220.9</v>
      </c>
      <c r="HH603">
        <v>148.69999999999999</v>
      </c>
      <c r="HI603">
        <v>24.8</v>
      </c>
      <c r="HL603">
        <v>218</v>
      </c>
      <c r="HN603">
        <v>98.6</v>
      </c>
      <c r="HO603">
        <v>97.9</v>
      </c>
      <c r="HP603">
        <v>6122.3</v>
      </c>
      <c r="HQ603">
        <v>219.6</v>
      </c>
      <c r="IA603">
        <v>122.4</v>
      </c>
      <c r="IE603">
        <v>133.1</v>
      </c>
      <c r="IH603">
        <v>127.8</v>
      </c>
      <c r="IN603">
        <v>193.9</v>
      </c>
      <c r="IQ603">
        <v>164.6</v>
      </c>
      <c r="IR603">
        <v>177.9</v>
      </c>
      <c r="IS603">
        <v>96.6</v>
      </c>
      <c r="IT603">
        <v>94.3</v>
      </c>
      <c r="IU603">
        <v>231</v>
      </c>
      <c r="IV603">
        <v>271.8</v>
      </c>
      <c r="IW603">
        <v>285.3</v>
      </c>
      <c r="IX603">
        <v>26.4</v>
      </c>
      <c r="IY603">
        <v>131.1</v>
      </c>
      <c r="JJ603">
        <v>218.5</v>
      </c>
      <c r="JL603">
        <v>14.9</v>
      </c>
      <c r="JP603">
        <v>151</v>
      </c>
      <c r="JQ603">
        <v>204.1</v>
      </c>
      <c r="JR603">
        <v>218.4</v>
      </c>
      <c r="JT603">
        <v>164</v>
      </c>
      <c r="JX603">
        <v>167.2</v>
      </c>
      <c r="JY603">
        <v>165</v>
      </c>
      <c r="JZ603">
        <v>159.1</v>
      </c>
      <c r="KA603">
        <v>154.1</v>
      </c>
      <c r="KB603">
        <v>164.7</v>
      </c>
      <c r="KC603">
        <v>165.7</v>
      </c>
      <c r="KD603">
        <v>154.6</v>
      </c>
      <c r="KE603">
        <v>154.6</v>
      </c>
      <c r="KF603">
        <v>462.3</v>
      </c>
      <c r="KG603">
        <v>128.19999999999999</v>
      </c>
      <c r="KH603">
        <v>144.4</v>
      </c>
      <c r="KI603">
        <v>159.6</v>
      </c>
      <c r="KJ603">
        <v>133.30000000000001</v>
      </c>
      <c r="KK603">
        <v>132.19999999999999</v>
      </c>
      <c r="KL603">
        <v>141.69999999999999</v>
      </c>
      <c r="KM603">
        <v>135.69999999999999</v>
      </c>
      <c r="KN603">
        <v>134.19999999999999</v>
      </c>
      <c r="KO603">
        <v>140.6</v>
      </c>
      <c r="KP603">
        <v>141.5</v>
      </c>
      <c r="KQ603">
        <v>170.7</v>
      </c>
      <c r="KR603">
        <v>184.9</v>
      </c>
      <c r="KT603">
        <v>20528666666.666668</v>
      </c>
      <c r="KU603">
        <v>1784254333333.3333</v>
      </c>
      <c r="KV603">
        <v>652642000000</v>
      </c>
      <c r="KW603">
        <v>229880333333.33334</v>
      </c>
      <c r="KX603">
        <v>92551000000</v>
      </c>
      <c r="KY603">
        <v>51877666666.666664</v>
      </c>
      <c r="KZ603">
        <v>27903666666.666668</v>
      </c>
      <c r="LA603">
        <v>12769666666.666666</v>
      </c>
      <c r="LB603">
        <v>52371666666.666664</v>
      </c>
      <c r="LC603">
        <v>30215000000</v>
      </c>
      <c r="LD603">
        <v>9070000000</v>
      </c>
      <c r="LE603">
        <v>8444666666.666667</v>
      </c>
      <c r="LF603">
        <v>4642000000</v>
      </c>
      <c r="LG603">
        <v>56345000000</v>
      </c>
      <c r="LH603">
        <v>30904666666.666668</v>
      </c>
      <c r="LI603">
        <v>9601333333.333334</v>
      </c>
      <c r="LJ603">
        <v>8400666666.666667</v>
      </c>
      <c r="LK603">
        <v>6374000000</v>
      </c>
      <c r="LL603">
        <v>1064666666.6666666</v>
      </c>
      <c r="LM603">
        <v>28612666666.666668</v>
      </c>
      <c r="LN603">
        <v>13305000000</v>
      </c>
      <c r="LO603">
        <v>8020666666.666667</v>
      </c>
      <c r="LP603">
        <v>2402333333.3333335</v>
      </c>
      <c r="LQ603">
        <v>3695000000</v>
      </c>
      <c r="LR603">
        <v>1189333333.3333333</v>
      </c>
      <c r="LS603">
        <v>422761666666.66669</v>
      </c>
      <c r="LT603">
        <v>156583333333.33334</v>
      </c>
      <c r="LU603">
        <v>136647333333.33333</v>
      </c>
      <c r="LV603">
        <v>19791333333.333332</v>
      </c>
      <c r="LW603">
        <v>144666666.66666666</v>
      </c>
      <c r="LX603">
        <v>80992666666.666672</v>
      </c>
      <c r="LY603">
        <v>66491333333.333336</v>
      </c>
      <c r="LZ603">
        <v>37651000000</v>
      </c>
      <c r="MA603">
        <v>25761000000</v>
      </c>
      <c r="MB603">
        <v>3079666666.6666665</v>
      </c>
      <c r="MC603">
        <v>14501333333.333334</v>
      </c>
      <c r="MD603">
        <v>49530000000</v>
      </c>
      <c r="ME603">
        <v>44689333333.333336</v>
      </c>
      <c r="MF603">
        <v>4840666666.666667</v>
      </c>
      <c r="MG603">
        <v>135655666666.66667</v>
      </c>
      <c r="MH603">
        <v>32268333333.333332</v>
      </c>
      <c r="MI603">
        <v>25220666666.666668</v>
      </c>
      <c r="MJ603">
        <v>25406333333.333332</v>
      </c>
      <c r="MK603">
        <v>18363666666.666668</v>
      </c>
      <c r="ML603">
        <v>17370666666.666668</v>
      </c>
      <c r="MM603">
        <v>16494666666.666666</v>
      </c>
      <c r="MN603">
        <v>531000000</v>
      </c>
      <c r="MO603">
        <v>1131612666666.6667</v>
      </c>
      <c r="MP603">
        <v>1095065000000</v>
      </c>
      <c r="MQ603">
        <v>325772000000</v>
      </c>
      <c r="MR603">
        <v>269657666666.66666</v>
      </c>
      <c r="MS603">
        <v>64596000000</v>
      </c>
      <c r="MT603">
        <v>201534333333.33334</v>
      </c>
      <c r="MU603">
        <v>3259000000</v>
      </c>
      <c r="MV603">
        <v>268333333.33333334</v>
      </c>
      <c r="MW603">
        <v>56114333333.333336</v>
      </c>
      <c r="MX603">
        <v>14263333333.333334</v>
      </c>
      <c r="MY603">
        <v>41851000000</v>
      </c>
      <c r="MZ603">
        <v>30147666666.666668</v>
      </c>
      <c r="NA603">
        <v>11703333333.333334</v>
      </c>
      <c r="NB603">
        <v>256376666666.66666</v>
      </c>
      <c r="NC603">
        <v>119215666666.66667</v>
      </c>
      <c r="ND603">
        <v>61735333333.333336</v>
      </c>
      <c r="NE603">
        <v>16361666666.666666</v>
      </c>
      <c r="NF603">
        <v>41118666666.666664</v>
      </c>
      <c r="NG603">
        <v>137161333333.33333</v>
      </c>
      <c r="NH603">
        <v>113073666666.66667</v>
      </c>
      <c r="NI603">
        <v>24087666666.666668</v>
      </c>
      <c r="NJ603">
        <v>66983333333.333336</v>
      </c>
      <c r="NK603">
        <v>45806666666.666664</v>
      </c>
      <c r="NL603">
        <v>30630000000</v>
      </c>
      <c r="NM603">
        <v>15176333333.333334</v>
      </c>
      <c r="NN603">
        <v>21176666666.666668</v>
      </c>
      <c r="NO603">
        <v>5857666666.666667</v>
      </c>
      <c r="NP603">
        <v>14764333333.333334</v>
      </c>
      <c r="NQ603">
        <v>554333333.33333337</v>
      </c>
      <c r="NR603">
        <v>66853666666.666664</v>
      </c>
      <c r="NS603">
        <v>25191000000</v>
      </c>
      <c r="NT603">
        <v>17975000000</v>
      </c>
      <c r="NU603">
        <v>17499000000</v>
      </c>
      <c r="NV603">
        <v>6188333333.333333</v>
      </c>
      <c r="NW603">
        <v>111159666666.66667</v>
      </c>
      <c r="NX603">
        <v>97312000000</v>
      </c>
      <c r="NY603">
        <v>94616000000</v>
      </c>
      <c r="NZ603">
        <v>2696000000</v>
      </c>
      <c r="OA603">
        <v>13847666666.666666</v>
      </c>
      <c r="OB603">
        <v>127090666666.66667</v>
      </c>
      <c r="OC603">
        <v>73375666666.666672</v>
      </c>
      <c r="OD603">
        <v>41325666666.666664</v>
      </c>
      <c r="OE603">
        <v>32050000000</v>
      </c>
      <c r="OF603">
        <v>53714666666.666664</v>
      </c>
      <c r="OG603">
        <v>17091666666.666666</v>
      </c>
      <c r="OH603">
        <v>981666666.66666663</v>
      </c>
      <c r="OI603">
        <v>23107666666.666668</v>
      </c>
      <c r="OJ603">
        <v>12534000000</v>
      </c>
      <c r="OK603">
        <v>140829666666.66666</v>
      </c>
      <c r="OL603">
        <v>36263666666.666664</v>
      </c>
      <c r="OM603">
        <v>32071000000</v>
      </c>
      <c r="ON603">
        <v>3174000000</v>
      </c>
      <c r="OO603">
        <v>1019000000</v>
      </c>
      <c r="OP603">
        <v>31952333333.333332</v>
      </c>
      <c r="OQ603">
        <v>19576000000</v>
      </c>
      <c r="OR603">
        <v>6781000000</v>
      </c>
      <c r="OS603">
        <v>5595333333.333333</v>
      </c>
      <c r="OT603">
        <v>29733333333.333332</v>
      </c>
      <c r="OU603">
        <v>20903000000</v>
      </c>
      <c r="OV603">
        <v>12149000000</v>
      </c>
      <c r="OW603">
        <v>-10700333333.333334</v>
      </c>
      <c r="OX603">
        <v>19925666666.666668</v>
      </c>
      <c r="OY603">
        <v>30626000000</v>
      </c>
      <c r="OZ603">
        <v>36547333333.333336</v>
      </c>
      <c r="PA603">
        <v>164849000000</v>
      </c>
      <c r="PB603">
        <v>128301666666.66667</v>
      </c>
    </row>
    <row r="604" spans="1:418" x14ac:dyDescent="0.45">
      <c r="A604" s="71">
        <v>35400</v>
      </c>
      <c r="B604">
        <v>159.1</v>
      </c>
      <c r="C604">
        <v>154.69999999999999</v>
      </c>
      <c r="D604">
        <v>173.1</v>
      </c>
      <c r="E604">
        <v>180.3</v>
      </c>
      <c r="F604">
        <v>163.9</v>
      </c>
      <c r="H604">
        <v>217.8</v>
      </c>
      <c r="I604">
        <v>217.8</v>
      </c>
      <c r="J604">
        <v>178.9</v>
      </c>
      <c r="K604">
        <v>178.9</v>
      </c>
      <c r="L604">
        <v>130.19999999999999</v>
      </c>
      <c r="M604">
        <v>118.3</v>
      </c>
      <c r="N604">
        <v>109.5</v>
      </c>
      <c r="O604">
        <v>105.5</v>
      </c>
      <c r="P604">
        <v>145.80000000000001</v>
      </c>
      <c r="Q604">
        <v>124.2</v>
      </c>
      <c r="R604">
        <v>132.19999999999999</v>
      </c>
      <c r="S604">
        <v>112.7</v>
      </c>
      <c r="U604">
        <v>206</v>
      </c>
      <c r="V604">
        <v>247.8</v>
      </c>
      <c r="W604">
        <v>125.2</v>
      </c>
      <c r="AA604">
        <v>134.5</v>
      </c>
      <c r="AH604">
        <v>116.4</v>
      </c>
      <c r="AL604">
        <v>141.4</v>
      </c>
      <c r="AP604">
        <v>156.6</v>
      </c>
      <c r="AQ604">
        <v>156.30000000000001</v>
      </c>
      <c r="AR604">
        <v>157.69999999999999</v>
      </c>
      <c r="AS604">
        <v>176.3</v>
      </c>
      <c r="AT604">
        <v>167.6</v>
      </c>
      <c r="AU604">
        <v>156.69999999999999</v>
      </c>
      <c r="AV604">
        <v>186.1</v>
      </c>
      <c r="AW604">
        <v>144</v>
      </c>
      <c r="AX604">
        <v>180</v>
      </c>
      <c r="BB604">
        <v>177.9</v>
      </c>
      <c r="BC604">
        <v>178.4</v>
      </c>
      <c r="BD604">
        <v>180.3</v>
      </c>
      <c r="BE604">
        <v>211.7</v>
      </c>
      <c r="BF604">
        <v>176.5</v>
      </c>
      <c r="BG604">
        <v>149.4</v>
      </c>
      <c r="BH604">
        <v>149.19999999999999</v>
      </c>
      <c r="BI604">
        <v>144.6</v>
      </c>
      <c r="BJ604">
        <v>137.80000000000001</v>
      </c>
      <c r="BK604">
        <v>117.6</v>
      </c>
      <c r="BM604">
        <v>156</v>
      </c>
      <c r="BO604">
        <v>160.80000000000001</v>
      </c>
      <c r="BQ604">
        <v>158.6</v>
      </c>
      <c r="BR604">
        <v>169.5</v>
      </c>
      <c r="BS604">
        <v>158</v>
      </c>
      <c r="BZ604">
        <v>158.19999999999999</v>
      </c>
      <c r="CB604">
        <v>175.7</v>
      </c>
      <c r="CE604">
        <v>126.4</v>
      </c>
      <c r="CF604">
        <v>198.6</v>
      </c>
      <c r="CG604">
        <v>151.6</v>
      </c>
      <c r="CH604">
        <v>148.6</v>
      </c>
      <c r="CJ604">
        <v>148.30000000000001</v>
      </c>
      <c r="CL604">
        <v>150.1</v>
      </c>
      <c r="CM604">
        <v>150.5</v>
      </c>
      <c r="CO604">
        <v>186.1</v>
      </c>
      <c r="CP604">
        <v>213.2</v>
      </c>
      <c r="CQ604">
        <v>246.1</v>
      </c>
      <c r="CR604">
        <v>202.2</v>
      </c>
      <c r="CS604">
        <v>162.9</v>
      </c>
      <c r="CU604">
        <v>233.5</v>
      </c>
      <c r="CW604">
        <v>180.2</v>
      </c>
      <c r="CX604">
        <v>169.1</v>
      </c>
      <c r="CZ604">
        <v>193.4</v>
      </c>
      <c r="DA604">
        <v>183.8</v>
      </c>
      <c r="DG604">
        <v>145.6</v>
      </c>
      <c r="DI604">
        <v>128</v>
      </c>
      <c r="DK604">
        <v>119.7</v>
      </c>
      <c r="DQ604">
        <v>144.5</v>
      </c>
      <c r="DR604">
        <v>145.9</v>
      </c>
      <c r="DS604">
        <v>134.4</v>
      </c>
      <c r="DV604">
        <v>141.80000000000001</v>
      </c>
      <c r="DX604">
        <v>105.7</v>
      </c>
      <c r="DY604">
        <v>146.9</v>
      </c>
      <c r="EB604">
        <v>159.5</v>
      </c>
      <c r="EC604">
        <v>186.8</v>
      </c>
      <c r="EE604">
        <v>151.69999999999999</v>
      </c>
      <c r="EF604">
        <v>165.7</v>
      </c>
      <c r="EI604">
        <v>157.6</v>
      </c>
      <c r="EK604">
        <v>155</v>
      </c>
      <c r="EP604">
        <v>160.80000000000001</v>
      </c>
      <c r="EQ604">
        <v>148.5</v>
      </c>
      <c r="ER604">
        <v>148.5</v>
      </c>
      <c r="ES604">
        <v>149.1</v>
      </c>
      <c r="ET604">
        <v>148.69999999999999</v>
      </c>
      <c r="EV604">
        <v>142.80000000000001</v>
      </c>
      <c r="EW604">
        <v>185.6</v>
      </c>
      <c r="EY604">
        <v>131.9</v>
      </c>
      <c r="EZ604">
        <v>128.5</v>
      </c>
      <c r="FA604">
        <v>131.4</v>
      </c>
      <c r="FB604">
        <v>134.1</v>
      </c>
      <c r="FC604">
        <v>124.2</v>
      </c>
      <c r="FE604">
        <v>131.6</v>
      </c>
      <c r="FF604">
        <v>116.3</v>
      </c>
      <c r="FG604">
        <v>125.4</v>
      </c>
      <c r="FH604">
        <v>125.2</v>
      </c>
      <c r="FI604">
        <v>121.4</v>
      </c>
      <c r="FJ604">
        <v>113.8</v>
      </c>
      <c r="FM604">
        <v>126.7</v>
      </c>
      <c r="FO604">
        <v>126.7</v>
      </c>
      <c r="FP604">
        <v>126.5</v>
      </c>
      <c r="FQ604">
        <v>132</v>
      </c>
      <c r="FR604">
        <v>129.80000000000001</v>
      </c>
      <c r="FS604">
        <v>120.7</v>
      </c>
      <c r="FT604">
        <v>126.9</v>
      </c>
      <c r="FU604">
        <v>145.9</v>
      </c>
      <c r="FV604">
        <v>125.3</v>
      </c>
      <c r="FW604">
        <v>151.69999999999999</v>
      </c>
      <c r="FX604">
        <v>145.69999999999999</v>
      </c>
      <c r="FY604">
        <v>142</v>
      </c>
      <c r="FZ604">
        <v>101.3</v>
      </c>
      <c r="GA604">
        <v>144.69999999999999</v>
      </c>
      <c r="GC604">
        <v>142.19999999999999</v>
      </c>
      <c r="GD604">
        <v>151</v>
      </c>
      <c r="GE604">
        <v>162.4</v>
      </c>
      <c r="GF604">
        <v>154.9</v>
      </c>
      <c r="GH604">
        <v>110.8</v>
      </c>
      <c r="GI604">
        <v>110.2</v>
      </c>
      <c r="GJ604">
        <v>108.1</v>
      </c>
      <c r="GK604">
        <v>114.4</v>
      </c>
      <c r="GL604">
        <v>110.5</v>
      </c>
      <c r="GN604">
        <v>102.1</v>
      </c>
      <c r="GO604">
        <v>101.6</v>
      </c>
      <c r="GP604">
        <v>160.6</v>
      </c>
      <c r="GR604">
        <v>247.9</v>
      </c>
      <c r="GU604">
        <v>193.7</v>
      </c>
      <c r="GV604">
        <v>204.7</v>
      </c>
      <c r="GW604">
        <v>156</v>
      </c>
      <c r="GZ604">
        <v>231.2</v>
      </c>
      <c r="HA604">
        <v>212.3</v>
      </c>
      <c r="HB604">
        <v>245.9</v>
      </c>
      <c r="HC604">
        <v>235.6</v>
      </c>
      <c r="HD604">
        <v>211.7</v>
      </c>
      <c r="HE604">
        <v>219.4</v>
      </c>
      <c r="HF604">
        <v>221.7</v>
      </c>
      <c r="HH604">
        <v>148.9</v>
      </c>
      <c r="HI604">
        <v>24.9</v>
      </c>
      <c r="HL604">
        <v>219.5</v>
      </c>
      <c r="HN604">
        <v>98.7</v>
      </c>
      <c r="HO604">
        <v>98.2</v>
      </c>
      <c r="HP604">
        <v>6141.8</v>
      </c>
      <c r="HQ604">
        <v>220.1</v>
      </c>
      <c r="IA604">
        <v>123</v>
      </c>
      <c r="IE604">
        <v>132.9</v>
      </c>
      <c r="IH604">
        <v>126.4</v>
      </c>
      <c r="IN604">
        <v>193.8</v>
      </c>
      <c r="IQ604">
        <v>165.4</v>
      </c>
      <c r="IR604">
        <v>178.2</v>
      </c>
      <c r="IS604">
        <v>96.9</v>
      </c>
      <c r="IT604">
        <v>94.7</v>
      </c>
      <c r="IU604">
        <v>231.9</v>
      </c>
      <c r="IV604">
        <v>272.89999999999998</v>
      </c>
      <c r="IW604">
        <v>286.5</v>
      </c>
      <c r="IX604">
        <v>26.5</v>
      </c>
      <c r="IY604">
        <v>131.4</v>
      </c>
      <c r="JJ604">
        <v>218.4</v>
      </c>
      <c r="JL604">
        <v>14.8</v>
      </c>
      <c r="JP604">
        <v>151</v>
      </c>
      <c r="JQ604">
        <v>204.7</v>
      </c>
      <c r="JR604">
        <v>219.1</v>
      </c>
      <c r="JT604">
        <v>164.5</v>
      </c>
      <c r="JX604">
        <v>167.4</v>
      </c>
      <c r="JY604">
        <v>165.2</v>
      </c>
      <c r="JZ604">
        <v>159.6</v>
      </c>
      <c r="KA604">
        <v>154.69999999999999</v>
      </c>
      <c r="KB604">
        <v>164.9</v>
      </c>
      <c r="KC604">
        <v>166</v>
      </c>
      <c r="KD604">
        <v>155</v>
      </c>
      <c r="KE604">
        <v>155.1</v>
      </c>
      <c r="KF604">
        <v>462.3</v>
      </c>
      <c r="KG604">
        <v>128.5</v>
      </c>
      <c r="KH604">
        <v>145.6</v>
      </c>
      <c r="KI604">
        <v>159.80000000000001</v>
      </c>
      <c r="KJ604">
        <v>133.80000000000001</v>
      </c>
      <c r="KK604">
        <v>132.69999999999999</v>
      </c>
      <c r="KL604">
        <v>141.69999999999999</v>
      </c>
      <c r="KM604">
        <v>136.30000000000001</v>
      </c>
      <c r="KN604">
        <v>134.80000000000001</v>
      </c>
      <c r="KO604">
        <v>141.30000000000001</v>
      </c>
      <c r="KP604">
        <v>142.19999999999999</v>
      </c>
      <c r="KQ604">
        <v>171.3</v>
      </c>
      <c r="KR604">
        <v>185.7</v>
      </c>
      <c r="KT604">
        <v>20528666666.666668</v>
      </c>
      <c r="KU604">
        <v>1784254333333.3333</v>
      </c>
      <c r="KV604">
        <v>652642000000</v>
      </c>
      <c r="KW604">
        <v>229880333333.33334</v>
      </c>
      <c r="KX604">
        <v>92551000000</v>
      </c>
      <c r="KY604">
        <v>51877666666.666664</v>
      </c>
      <c r="KZ604">
        <v>27903666666.666668</v>
      </c>
      <c r="LA604">
        <v>12769666666.666666</v>
      </c>
      <c r="LB604">
        <v>52371666666.666664</v>
      </c>
      <c r="LC604">
        <v>30215000000</v>
      </c>
      <c r="LD604">
        <v>9070000000</v>
      </c>
      <c r="LE604">
        <v>8444666666.666667</v>
      </c>
      <c r="LF604">
        <v>4642000000</v>
      </c>
      <c r="LG604">
        <v>56345000000</v>
      </c>
      <c r="LH604">
        <v>30904666666.666668</v>
      </c>
      <c r="LI604">
        <v>9601333333.333334</v>
      </c>
      <c r="LJ604">
        <v>8400666666.666667</v>
      </c>
      <c r="LK604">
        <v>6374000000</v>
      </c>
      <c r="LL604">
        <v>1064666666.6666666</v>
      </c>
      <c r="LM604">
        <v>28612666666.666668</v>
      </c>
      <c r="LN604">
        <v>13305000000</v>
      </c>
      <c r="LO604">
        <v>8020666666.666667</v>
      </c>
      <c r="LP604">
        <v>2402333333.3333335</v>
      </c>
      <c r="LQ604">
        <v>3695000000</v>
      </c>
      <c r="LR604">
        <v>1189333333.3333333</v>
      </c>
      <c r="LS604">
        <v>422761666666.66669</v>
      </c>
      <c r="LT604">
        <v>156583333333.33334</v>
      </c>
      <c r="LU604">
        <v>136647333333.33333</v>
      </c>
      <c r="LV604">
        <v>19791333333.333332</v>
      </c>
      <c r="LW604">
        <v>144666666.66666666</v>
      </c>
      <c r="LX604">
        <v>80992666666.666672</v>
      </c>
      <c r="LY604">
        <v>66491333333.333336</v>
      </c>
      <c r="LZ604">
        <v>37651000000</v>
      </c>
      <c r="MA604">
        <v>25761000000</v>
      </c>
      <c r="MB604">
        <v>3079666666.6666665</v>
      </c>
      <c r="MC604">
        <v>14501333333.333334</v>
      </c>
      <c r="MD604">
        <v>49530000000</v>
      </c>
      <c r="ME604">
        <v>44689333333.333336</v>
      </c>
      <c r="MF604">
        <v>4840666666.666667</v>
      </c>
      <c r="MG604">
        <v>135655666666.66667</v>
      </c>
      <c r="MH604">
        <v>32268333333.333332</v>
      </c>
      <c r="MI604">
        <v>25220666666.666668</v>
      </c>
      <c r="MJ604">
        <v>25406333333.333332</v>
      </c>
      <c r="MK604">
        <v>18363666666.666668</v>
      </c>
      <c r="ML604">
        <v>17370666666.666668</v>
      </c>
      <c r="MM604">
        <v>16494666666.666666</v>
      </c>
      <c r="MN604">
        <v>531000000</v>
      </c>
      <c r="MO604">
        <v>1131612666666.6667</v>
      </c>
      <c r="MP604">
        <v>1095065000000</v>
      </c>
      <c r="MQ604">
        <v>325772000000</v>
      </c>
      <c r="MR604">
        <v>269657666666.66666</v>
      </c>
      <c r="MS604">
        <v>64596000000</v>
      </c>
      <c r="MT604">
        <v>201534333333.33334</v>
      </c>
      <c r="MU604">
        <v>3259000000</v>
      </c>
      <c r="MV604">
        <v>268333333.33333334</v>
      </c>
      <c r="MW604">
        <v>56114333333.333336</v>
      </c>
      <c r="MX604">
        <v>14263333333.333334</v>
      </c>
      <c r="MY604">
        <v>41851000000</v>
      </c>
      <c r="MZ604">
        <v>30147666666.666668</v>
      </c>
      <c r="NA604">
        <v>11703333333.333334</v>
      </c>
      <c r="NB604">
        <v>256376666666.66666</v>
      </c>
      <c r="NC604">
        <v>119215666666.66667</v>
      </c>
      <c r="ND604">
        <v>61735333333.333336</v>
      </c>
      <c r="NE604">
        <v>16361666666.666666</v>
      </c>
      <c r="NF604">
        <v>41118666666.666664</v>
      </c>
      <c r="NG604">
        <v>137161333333.33333</v>
      </c>
      <c r="NH604">
        <v>113073666666.66667</v>
      </c>
      <c r="NI604">
        <v>24087666666.666668</v>
      </c>
      <c r="NJ604">
        <v>66983333333.333336</v>
      </c>
      <c r="NK604">
        <v>45806666666.666664</v>
      </c>
      <c r="NL604">
        <v>30630000000</v>
      </c>
      <c r="NM604">
        <v>15176333333.333334</v>
      </c>
      <c r="NN604">
        <v>21176666666.666668</v>
      </c>
      <c r="NO604">
        <v>5857666666.666667</v>
      </c>
      <c r="NP604">
        <v>14764333333.333334</v>
      </c>
      <c r="NQ604">
        <v>554333333.33333337</v>
      </c>
      <c r="NR604">
        <v>66853666666.666664</v>
      </c>
      <c r="NS604">
        <v>25191000000</v>
      </c>
      <c r="NT604">
        <v>17975000000</v>
      </c>
      <c r="NU604">
        <v>17499000000</v>
      </c>
      <c r="NV604">
        <v>6188333333.333333</v>
      </c>
      <c r="NW604">
        <v>111159666666.66667</v>
      </c>
      <c r="NX604">
        <v>97312000000</v>
      </c>
      <c r="NY604">
        <v>94616000000</v>
      </c>
      <c r="NZ604">
        <v>2696000000</v>
      </c>
      <c r="OA604">
        <v>13847666666.666666</v>
      </c>
      <c r="OB604">
        <v>127090666666.66667</v>
      </c>
      <c r="OC604">
        <v>73375666666.666672</v>
      </c>
      <c r="OD604">
        <v>41325666666.666664</v>
      </c>
      <c r="OE604">
        <v>32050000000</v>
      </c>
      <c r="OF604">
        <v>53714666666.666664</v>
      </c>
      <c r="OG604">
        <v>17091666666.666666</v>
      </c>
      <c r="OH604">
        <v>981666666.66666663</v>
      </c>
      <c r="OI604">
        <v>23107666666.666668</v>
      </c>
      <c r="OJ604">
        <v>12534000000</v>
      </c>
      <c r="OK604">
        <v>140829666666.66666</v>
      </c>
      <c r="OL604">
        <v>36263666666.666664</v>
      </c>
      <c r="OM604">
        <v>32071000000</v>
      </c>
      <c r="ON604">
        <v>3174000000</v>
      </c>
      <c r="OO604">
        <v>1019000000</v>
      </c>
      <c r="OP604">
        <v>31952333333.333332</v>
      </c>
      <c r="OQ604">
        <v>19576000000</v>
      </c>
      <c r="OR604">
        <v>6781000000</v>
      </c>
      <c r="OS604">
        <v>5595333333.333333</v>
      </c>
      <c r="OT604">
        <v>29733333333.333332</v>
      </c>
      <c r="OU604">
        <v>20903000000</v>
      </c>
      <c r="OV604">
        <v>12149000000</v>
      </c>
      <c r="OW604">
        <v>-10700333333.333334</v>
      </c>
      <c r="OX604">
        <v>19925666666.666668</v>
      </c>
      <c r="OY604">
        <v>30626000000</v>
      </c>
      <c r="OZ604">
        <v>36547333333.333336</v>
      </c>
      <c r="PA604">
        <v>164849000000</v>
      </c>
      <c r="PB604">
        <v>128301666666.66667</v>
      </c>
    </row>
    <row r="605" spans="1:418" x14ac:dyDescent="0.45">
      <c r="A605" s="71">
        <v>35431</v>
      </c>
      <c r="B605">
        <v>159.4</v>
      </c>
      <c r="C605">
        <v>155.30000000000001</v>
      </c>
      <c r="D605">
        <v>173.8</v>
      </c>
      <c r="E605">
        <v>180.9</v>
      </c>
      <c r="F605">
        <v>164.3</v>
      </c>
      <c r="H605">
        <v>218.3</v>
      </c>
      <c r="I605">
        <v>221.1</v>
      </c>
      <c r="J605">
        <v>179.4</v>
      </c>
      <c r="K605">
        <v>179.4</v>
      </c>
      <c r="L605">
        <v>131.4</v>
      </c>
      <c r="M605">
        <v>120</v>
      </c>
      <c r="N605">
        <v>108.3</v>
      </c>
      <c r="O605">
        <v>104.4</v>
      </c>
      <c r="P605">
        <v>145.1</v>
      </c>
      <c r="Q605">
        <v>126.4</v>
      </c>
      <c r="R605">
        <v>132.4</v>
      </c>
      <c r="S605">
        <v>118.5</v>
      </c>
      <c r="U605">
        <v>206.3</v>
      </c>
      <c r="V605">
        <v>248</v>
      </c>
      <c r="W605">
        <v>125.1</v>
      </c>
      <c r="AA605">
        <v>133.30000000000001</v>
      </c>
      <c r="AH605">
        <v>112.7</v>
      </c>
      <c r="AL605">
        <v>142.30000000000001</v>
      </c>
      <c r="AP605">
        <v>156.30000000000001</v>
      </c>
      <c r="AQ605">
        <v>155.9</v>
      </c>
      <c r="AR605">
        <v>156.9</v>
      </c>
      <c r="AS605">
        <v>176.7</v>
      </c>
      <c r="AT605">
        <v>169.2</v>
      </c>
      <c r="AU605">
        <v>157.4</v>
      </c>
      <c r="AV605">
        <v>186.8</v>
      </c>
      <c r="AW605">
        <v>147.30000000000001</v>
      </c>
      <c r="AX605">
        <v>180.1</v>
      </c>
      <c r="BB605">
        <v>178.7</v>
      </c>
      <c r="BC605">
        <v>179.7</v>
      </c>
      <c r="BD605">
        <v>179.5</v>
      </c>
      <c r="BE605">
        <v>211.7</v>
      </c>
      <c r="BF605">
        <v>175.3</v>
      </c>
      <c r="BG605">
        <v>149.1</v>
      </c>
      <c r="BH605">
        <v>149.5</v>
      </c>
      <c r="BI605">
        <v>144.69999999999999</v>
      </c>
      <c r="BJ605">
        <v>137.5</v>
      </c>
      <c r="BK605">
        <v>116.9</v>
      </c>
      <c r="BM605">
        <v>156.6</v>
      </c>
      <c r="BO605">
        <v>163.30000000000001</v>
      </c>
      <c r="BQ605">
        <v>158.4</v>
      </c>
      <c r="BR605">
        <v>169.4</v>
      </c>
      <c r="BS605">
        <v>155.9</v>
      </c>
      <c r="BU605">
        <v>147</v>
      </c>
      <c r="BZ605">
        <v>160.80000000000001</v>
      </c>
      <c r="CB605">
        <v>176.9</v>
      </c>
      <c r="CE605">
        <v>128</v>
      </c>
      <c r="CF605">
        <v>202.9</v>
      </c>
      <c r="CG605">
        <v>142.1</v>
      </c>
      <c r="CH605">
        <v>147.80000000000001</v>
      </c>
      <c r="CJ605">
        <v>146.69999999999999</v>
      </c>
      <c r="CL605">
        <v>149.30000000000001</v>
      </c>
      <c r="CM605">
        <v>151.9</v>
      </c>
      <c r="CO605">
        <v>182</v>
      </c>
      <c r="CP605">
        <v>206.1</v>
      </c>
      <c r="CQ605">
        <v>232.3</v>
      </c>
      <c r="CR605">
        <v>202.7</v>
      </c>
      <c r="CS605">
        <v>164.9</v>
      </c>
      <c r="CU605">
        <v>221.5</v>
      </c>
      <c r="CW605">
        <v>179.8</v>
      </c>
      <c r="CX605">
        <v>169.1</v>
      </c>
      <c r="CZ605">
        <v>193.6</v>
      </c>
      <c r="DA605">
        <v>185.9</v>
      </c>
      <c r="DG605">
        <v>147.19999999999999</v>
      </c>
      <c r="DI605">
        <v>128.1</v>
      </c>
      <c r="DK605">
        <v>119.7</v>
      </c>
      <c r="DQ605">
        <v>144.6</v>
      </c>
      <c r="DR605">
        <v>146.30000000000001</v>
      </c>
      <c r="DS605">
        <v>134.30000000000001</v>
      </c>
      <c r="DV605">
        <v>141.69999999999999</v>
      </c>
      <c r="DX605">
        <v>105.7</v>
      </c>
      <c r="DY605">
        <v>146</v>
      </c>
      <c r="EB605">
        <v>159.5</v>
      </c>
      <c r="EC605">
        <v>186.9</v>
      </c>
      <c r="EE605">
        <v>151.9</v>
      </c>
      <c r="EF605">
        <v>167</v>
      </c>
      <c r="EI605">
        <v>157.5</v>
      </c>
      <c r="EK605">
        <v>155.30000000000001</v>
      </c>
      <c r="EP605">
        <v>161.19999999999999</v>
      </c>
      <c r="EQ605">
        <v>148.80000000000001</v>
      </c>
      <c r="ER605">
        <v>148.6</v>
      </c>
      <c r="ES605">
        <v>149.19999999999999</v>
      </c>
      <c r="ET605">
        <v>148.6</v>
      </c>
      <c r="EV605">
        <v>143.19999999999999</v>
      </c>
      <c r="EW605">
        <v>186.5</v>
      </c>
      <c r="EY605">
        <v>132.30000000000001</v>
      </c>
      <c r="EZ605">
        <v>129.19999999999999</v>
      </c>
      <c r="FA605">
        <v>132.4</v>
      </c>
      <c r="FB605">
        <v>133.5</v>
      </c>
      <c r="FC605">
        <v>125.5</v>
      </c>
      <c r="FE605">
        <v>133.19999999999999</v>
      </c>
      <c r="FF605">
        <v>116.2</v>
      </c>
      <c r="FG605">
        <v>125.6</v>
      </c>
      <c r="FH605">
        <v>125.6</v>
      </c>
      <c r="FI605">
        <v>121.4</v>
      </c>
      <c r="FJ605">
        <v>115.1</v>
      </c>
      <c r="FM605">
        <v>125.6</v>
      </c>
      <c r="FO605">
        <v>125.6</v>
      </c>
      <c r="FP605">
        <v>126.8</v>
      </c>
      <c r="FQ605">
        <v>132.4</v>
      </c>
      <c r="FR605">
        <v>130.6</v>
      </c>
      <c r="FS605">
        <v>120.3</v>
      </c>
      <c r="FT605">
        <v>127.9</v>
      </c>
      <c r="FU605">
        <v>146.69999999999999</v>
      </c>
      <c r="FV605">
        <v>128.1</v>
      </c>
      <c r="FW605">
        <v>152</v>
      </c>
      <c r="FX605">
        <v>145.6</v>
      </c>
      <c r="FY605">
        <v>142.19999999999999</v>
      </c>
      <c r="FZ605">
        <v>101.3</v>
      </c>
      <c r="GA605">
        <v>144.6</v>
      </c>
      <c r="GC605">
        <v>142.1</v>
      </c>
      <c r="GD605">
        <v>151.19999999999999</v>
      </c>
      <c r="GE605">
        <v>163.4</v>
      </c>
      <c r="GF605">
        <v>154.80000000000001</v>
      </c>
      <c r="GH605">
        <v>111.8</v>
      </c>
      <c r="GI605">
        <v>110.6</v>
      </c>
      <c r="GJ605">
        <v>108.9</v>
      </c>
      <c r="GK605">
        <v>115.6</v>
      </c>
      <c r="GL605">
        <v>111.4</v>
      </c>
      <c r="GN605">
        <v>102.4</v>
      </c>
      <c r="GO605">
        <v>101.9</v>
      </c>
      <c r="GP605">
        <v>161.1</v>
      </c>
      <c r="GR605">
        <v>248.4</v>
      </c>
      <c r="GU605">
        <v>188.9</v>
      </c>
      <c r="GV605">
        <v>198.1</v>
      </c>
      <c r="GW605">
        <v>156.1</v>
      </c>
      <c r="GZ605">
        <v>231.8</v>
      </c>
      <c r="HA605">
        <v>213</v>
      </c>
      <c r="HB605">
        <v>246.8</v>
      </c>
      <c r="HC605">
        <v>236.2</v>
      </c>
      <c r="HD605">
        <v>212.4</v>
      </c>
      <c r="HE605">
        <v>220.2</v>
      </c>
      <c r="HF605">
        <v>222.4</v>
      </c>
      <c r="HH605">
        <v>149.1</v>
      </c>
      <c r="HI605">
        <v>25</v>
      </c>
      <c r="HJ605">
        <v>100.5</v>
      </c>
      <c r="HK605">
        <v>100.3</v>
      </c>
      <c r="HL605">
        <v>220.8</v>
      </c>
      <c r="HM605">
        <v>100.6</v>
      </c>
      <c r="HN605">
        <v>98.9</v>
      </c>
      <c r="HO605">
        <v>98.2</v>
      </c>
      <c r="HP605">
        <v>6141.8</v>
      </c>
      <c r="HQ605">
        <v>220.9</v>
      </c>
      <c r="IA605">
        <v>123.3</v>
      </c>
      <c r="IB605">
        <v>124.7</v>
      </c>
      <c r="IE605">
        <v>133.6</v>
      </c>
      <c r="IH605">
        <v>126</v>
      </c>
      <c r="IN605">
        <v>195.7</v>
      </c>
      <c r="IQ605">
        <v>165.3</v>
      </c>
      <c r="IR605">
        <v>178.4</v>
      </c>
      <c r="IS605">
        <v>97.2</v>
      </c>
      <c r="IT605">
        <v>95.1</v>
      </c>
      <c r="IU605">
        <v>232.7</v>
      </c>
      <c r="IV605">
        <v>274.10000000000002</v>
      </c>
      <c r="IW605">
        <v>288.10000000000002</v>
      </c>
      <c r="IX605">
        <v>26.6</v>
      </c>
      <c r="IY605">
        <v>131.9</v>
      </c>
      <c r="JJ605">
        <v>219.7</v>
      </c>
      <c r="JL605">
        <v>14.9</v>
      </c>
      <c r="JP605">
        <v>151.4</v>
      </c>
      <c r="JQ605">
        <v>205.7</v>
      </c>
      <c r="JR605">
        <v>219.5</v>
      </c>
      <c r="JT605">
        <v>165</v>
      </c>
      <c r="JX605">
        <v>167.8</v>
      </c>
      <c r="JY605">
        <v>165.4</v>
      </c>
      <c r="JZ605">
        <v>160</v>
      </c>
      <c r="KA605">
        <v>155</v>
      </c>
      <c r="KB605">
        <v>165.1</v>
      </c>
      <c r="KC605">
        <v>166.2</v>
      </c>
      <c r="KD605">
        <v>155.30000000000001</v>
      </c>
      <c r="KE605">
        <v>155.30000000000001</v>
      </c>
      <c r="KF605">
        <v>467.7</v>
      </c>
      <c r="KG605">
        <v>128.9</v>
      </c>
      <c r="KH605">
        <v>146</v>
      </c>
      <c r="KI605">
        <v>158.69999999999999</v>
      </c>
      <c r="KJ605">
        <v>134.1</v>
      </c>
      <c r="KK605">
        <v>133</v>
      </c>
      <c r="KL605">
        <v>141.9</v>
      </c>
      <c r="KM605">
        <v>136.80000000000001</v>
      </c>
      <c r="KN605">
        <v>135.30000000000001</v>
      </c>
      <c r="KO605">
        <v>141.80000000000001</v>
      </c>
      <c r="KP605">
        <v>142.69999999999999</v>
      </c>
      <c r="KQ605">
        <v>171.8</v>
      </c>
      <c r="KR605">
        <v>186.2</v>
      </c>
      <c r="KT605">
        <v>20914000000</v>
      </c>
      <c r="KU605">
        <v>1811035000000</v>
      </c>
      <c r="KV605">
        <v>662202666666.66663</v>
      </c>
      <c r="KW605">
        <v>235197000000</v>
      </c>
      <c r="KX605">
        <v>97005000000</v>
      </c>
      <c r="KY605">
        <v>52437666666.666664</v>
      </c>
      <c r="KZ605">
        <v>31639666666.666668</v>
      </c>
      <c r="LA605">
        <v>12927666666.666666</v>
      </c>
      <c r="LB605">
        <v>52618000000</v>
      </c>
      <c r="LC605">
        <v>30612000000</v>
      </c>
      <c r="LD605">
        <v>8845333333.333334</v>
      </c>
      <c r="LE605">
        <v>8446000000</v>
      </c>
      <c r="LF605">
        <v>4714666666.666667</v>
      </c>
      <c r="LG605">
        <v>56857333333.333336</v>
      </c>
      <c r="LH605">
        <v>31086333333.333332</v>
      </c>
      <c r="LI605">
        <v>9629333333.333334</v>
      </c>
      <c r="LJ605">
        <v>8572666666.666667</v>
      </c>
      <c r="LK605">
        <v>6530333333.333333</v>
      </c>
      <c r="LL605">
        <v>1038666666.6666666</v>
      </c>
      <c r="LM605">
        <v>28716333333.333332</v>
      </c>
      <c r="LN605">
        <v>13188000000</v>
      </c>
      <c r="LO605">
        <v>8188333333.333333</v>
      </c>
      <c r="LP605">
        <v>2432333333.3333335</v>
      </c>
      <c r="LQ605">
        <v>3692666666.6666665</v>
      </c>
      <c r="LR605">
        <v>1215000000</v>
      </c>
      <c r="LS605">
        <v>427005666666.66669</v>
      </c>
      <c r="LT605">
        <v>157835000000</v>
      </c>
      <c r="LU605">
        <v>137418000000</v>
      </c>
      <c r="LV605">
        <v>20273000000</v>
      </c>
      <c r="LW605">
        <v>144000000</v>
      </c>
      <c r="LX605">
        <v>81229333333.333328</v>
      </c>
      <c r="LY605">
        <v>66692666666.666664</v>
      </c>
      <c r="LZ605">
        <v>37535333333.333336</v>
      </c>
      <c r="MA605">
        <v>26076333333.333332</v>
      </c>
      <c r="MB605">
        <v>3081000000</v>
      </c>
      <c r="MC605">
        <v>14536666666.666666</v>
      </c>
      <c r="MD605">
        <v>50720666666.666664</v>
      </c>
      <c r="ME605">
        <v>46243333333.333336</v>
      </c>
      <c r="MF605">
        <v>4477333333.333333</v>
      </c>
      <c r="MG605">
        <v>137220666666.66667</v>
      </c>
      <c r="MH605">
        <v>32928000000</v>
      </c>
      <c r="MI605">
        <v>25026333333.333332</v>
      </c>
      <c r="MJ605">
        <v>25656666666.666668</v>
      </c>
      <c r="MK605">
        <v>18588666666.666668</v>
      </c>
      <c r="ML605">
        <v>17547000000</v>
      </c>
      <c r="MM605">
        <v>16718000000</v>
      </c>
      <c r="MN605">
        <v>756666666.66666663</v>
      </c>
      <c r="MO605">
        <v>1148832333333.3333</v>
      </c>
      <c r="MP605">
        <v>1114003666666.6667</v>
      </c>
      <c r="MQ605">
        <v>329376333333.33331</v>
      </c>
      <c r="MR605">
        <v>273313666666.66666</v>
      </c>
      <c r="MS605">
        <v>65240333333.333336</v>
      </c>
      <c r="MT605">
        <v>204588666666.66666</v>
      </c>
      <c r="MU605">
        <v>3219000000</v>
      </c>
      <c r="MV605">
        <v>265333333.33333334</v>
      </c>
      <c r="MW605">
        <v>56062666666.666664</v>
      </c>
      <c r="MX605">
        <v>14389333333.333334</v>
      </c>
      <c r="MY605">
        <v>41673666666.666664</v>
      </c>
      <c r="MZ605">
        <v>29963000000</v>
      </c>
      <c r="NA605">
        <v>11710666666.666666</v>
      </c>
      <c r="NB605">
        <v>258781666666.66666</v>
      </c>
      <c r="NC605">
        <v>120381333333.33333</v>
      </c>
      <c r="ND605">
        <v>62222000000</v>
      </c>
      <c r="NE605">
        <v>16586666666.666666</v>
      </c>
      <c r="NF605">
        <v>41572666666.666664</v>
      </c>
      <c r="NG605">
        <v>138400333333.33334</v>
      </c>
      <c r="NH605">
        <v>113773000000</v>
      </c>
      <c r="NI605">
        <v>24627333333.333332</v>
      </c>
      <c r="NJ605">
        <v>68669333333.333336</v>
      </c>
      <c r="NK605">
        <v>46974333333.333336</v>
      </c>
      <c r="NL605">
        <v>30790333333.333332</v>
      </c>
      <c r="NM605">
        <v>16184000000</v>
      </c>
      <c r="NN605">
        <v>21695000000</v>
      </c>
      <c r="NO605">
        <v>5926333333.333333</v>
      </c>
      <c r="NP605">
        <v>15188333333.333334</v>
      </c>
      <c r="NQ605">
        <v>580000000</v>
      </c>
      <c r="NR605">
        <v>68052333333.333336</v>
      </c>
      <c r="NS605">
        <v>25785666666.666668</v>
      </c>
      <c r="NT605">
        <v>18103000000</v>
      </c>
      <c r="NU605">
        <v>17909666666.666668</v>
      </c>
      <c r="NV605">
        <v>6253666666.666667</v>
      </c>
      <c r="NW605">
        <v>112988333333.33333</v>
      </c>
      <c r="NX605">
        <v>98588666666.666672</v>
      </c>
      <c r="NY605">
        <v>95873666666.666672</v>
      </c>
      <c r="NZ605">
        <v>2714666666.6666665</v>
      </c>
      <c r="OA605">
        <v>14399666666.666666</v>
      </c>
      <c r="OB605">
        <v>130790666666.66667</v>
      </c>
      <c r="OC605">
        <v>75674000000</v>
      </c>
      <c r="OD605">
        <v>42386666666.666664</v>
      </c>
      <c r="OE605">
        <v>33287333333.333332</v>
      </c>
      <c r="OF605">
        <v>55116666666.666664</v>
      </c>
      <c r="OG605">
        <v>18065333333.333332</v>
      </c>
      <c r="OH605">
        <v>933666666.66666663</v>
      </c>
      <c r="OI605">
        <v>23636333333.333332</v>
      </c>
      <c r="OJ605">
        <v>12481666666.666666</v>
      </c>
      <c r="OK605">
        <v>145345000000</v>
      </c>
      <c r="OL605">
        <v>37406000000</v>
      </c>
      <c r="OM605">
        <v>33106000000</v>
      </c>
      <c r="ON605">
        <v>3176000000</v>
      </c>
      <c r="OO605">
        <v>1124333333.3333333</v>
      </c>
      <c r="OP605">
        <v>32434000000</v>
      </c>
      <c r="OQ605">
        <v>19962000000</v>
      </c>
      <c r="OR605">
        <v>6823333333.333333</v>
      </c>
      <c r="OS605">
        <v>5648666666.666667</v>
      </c>
      <c r="OT605">
        <v>29846333333.333332</v>
      </c>
      <c r="OU605">
        <v>21124666666.666668</v>
      </c>
      <c r="OV605">
        <v>12430000000</v>
      </c>
      <c r="OW605">
        <v>-8809333333.333334</v>
      </c>
      <c r="OX605">
        <v>20764000000</v>
      </c>
      <c r="OY605">
        <v>29573666666.666668</v>
      </c>
      <c r="OZ605">
        <v>34828666666.666664</v>
      </c>
      <c r="PA605">
        <v>164649000000</v>
      </c>
      <c r="PB605">
        <v>129820333333.33333</v>
      </c>
    </row>
    <row r="606" spans="1:418" x14ac:dyDescent="0.45">
      <c r="A606" s="71">
        <v>35462</v>
      </c>
      <c r="B606">
        <v>159.69999999999999</v>
      </c>
      <c r="C606">
        <v>155.69999999999999</v>
      </c>
      <c r="D606">
        <v>174.3</v>
      </c>
      <c r="E606">
        <v>181.4</v>
      </c>
      <c r="F606">
        <v>164.7</v>
      </c>
      <c r="H606">
        <v>220.4</v>
      </c>
      <c r="I606">
        <v>222.6</v>
      </c>
      <c r="J606">
        <v>179.9</v>
      </c>
      <c r="K606">
        <v>179.9</v>
      </c>
      <c r="L606">
        <v>131.4</v>
      </c>
      <c r="M606">
        <v>119.9</v>
      </c>
      <c r="N606">
        <v>105.6</v>
      </c>
      <c r="O606">
        <v>102.8</v>
      </c>
      <c r="P606">
        <v>139.5</v>
      </c>
      <c r="Q606">
        <v>126.7</v>
      </c>
      <c r="R606">
        <v>132.80000000000001</v>
      </c>
      <c r="S606">
        <v>118.7</v>
      </c>
      <c r="U606">
        <v>206.7</v>
      </c>
      <c r="V606">
        <v>248.1</v>
      </c>
      <c r="W606">
        <v>125.2</v>
      </c>
      <c r="AA606">
        <v>133.19999999999999</v>
      </c>
      <c r="AH606">
        <v>111.5</v>
      </c>
      <c r="AL606">
        <v>142.5</v>
      </c>
      <c r="AP606">
        <v>156.9</v>
      </c>
      <c r="AQ606">
        <v>156.5</v>
      </c>
      <c r="AR606">
        <v>157.69999999999999</v>
      </c>
      <c r="AS606">
        <v>176.6</v>
      </c>
      <c r="AT606">
        <v>168.1</v>
      </c>
      <c r="AU606">
        <v>157.19999999999999</v>
      </c>
      <c r="AV606">
        <v>185.3</v>
      </c>
      <c r="AW606">
        <v>147</v>
      </c>
      <c r="AX606">
        <v>180.2</v>
      </c>
      <c r="BB606">
        <v>178.2</v>
      </c>
      <c r="BC606">
        <v>179.6</v>
      </c>
      <c r="BD606">
        <v>179.8</v>
      </c>
      <c r="BE606">
        <v>211.7</v>
      </c>
      <c r="BF606">
        <v>178.4</v>
      </c>
      <c r="BG606">
        <v>148.69999999999999</v>
      </c>
      <c r="BH606">
        <v>149</v>
      </c>
      <c r="BI606">
        <v>144.4</v>
      </c>
      <c r="BJ606">
        <v>136.6</v>
      </c>
      <c r="BK606">
        <v>117.1</v>
      </c>
      <c r="BM606">
        <v>156.5</v>
      </c>
      <c r="BO606">
        <v>163.69999999999999</v>
      </c>
      <c r="BQ606">
        <v>157</v>
      </c>
      <c r="BR606">
        <v>167.9</v>
      </c>
      <c r="BS606">
        <v>157.4</v>
      </c>
      <c r="BU606">
        <v>148</v>
      </c>
      <c r="BZ606">
        <v>159.19999999999999</v>
      </c>
      <c r="CB606">
        <v>174.7</v>
      </c>
      <c r="CE606">
        <v>127.3</v>
      </c>
      <c r="CF606">
        <v>198.6</v>
      </c>
      <c r="CG606">
        <v>143.69999999999999</v>
      </c>
      <c r="CH606">
        <v>146.19999999999999</v>
      </c>
      <c r="CJ606">
        <v>144</v>
      </c>
      <c r="CL606">
        <v>148.80000000000001</v>
      </c>
      <c r="CM606">
        <v>151.5</v>
      </c>
      <c r="CO606">
        <v>188.4</v>
      </c>
      <c r="CP606">
        <v>217</v>
      </c>
      <c r="CQ606">
        <v>237.5</v>
      </c>
      <c r="CR606">
        <v>200.3</v>
      </c>
      <c r="CS606">
        <v>163.80000000000001</v>
      </c>
      <c r="CU606">
        <v>226.8</v>
      </c>
      <c r="CW606">
        <v>196.6</v>
      </c>
      <c r="CX606">
        <v>168.3</v>
      </c>
      <c r="CZ606">
        <v>211.7</v>
      </c>
      <c r="DA606">
        <v>202.2</v>
      </c>
      <c r="DG606">
        <v>147.5</v>
      </c>
      <c r="DI606">
        <v>127.7</v>
      </c>
      <c r="DK606">
        <v>118.6</v>
      </c>
      <c r="DQ606">
        <v>145</v>
      </c>
      <c r="DR606">
        <v>146.9</v>
      </c>
      <c r="DS606">
        <v>135</v>
      </c>
      <c r="DV606">
        <v>142.19999999999999</v>
      </c>
      <c r="DX606">
        <v>105.7</v>
      </c>
      <c r="DY606">
        <v>147.80000000000001</v>
      </c>
      <c r="EB606">
        <v>160.5</v>
      </c>
      <c r="EC606">
        <v>186.9</v>
      </c>
      <c r="EE606">
        <v>154.1</v>
      </c>
      <c r="EF606">
        <v>166.6</v>
      </c>
      <c r="EI606">
        <v>158.69999999999999</v>
      </c>
      <c r="EK606">
        <v>155.6</v>
      </c>
      <c r="EP606">
        <v>161.6</v>
      </c>
      <c r="EQ606">
        <v>149</v>
      </c>
      <c r="ER606">
        <v>148.6</v>
      </c>
      <c r="ES606">
        <v>149.80000000000001</v>
      </c>
      <c r="ET606">
        <v>149.19999999999999</v>
      </c>
      <c r="EV606">
        <v>143.80000000000001</v>
      </c>
      <c r="EW606">
        <v>187</v>
      </c>
      <c r="EY606">
        <v>133</v>
      </c>
      <c r="EZ606">
        <v>128.30000000000001</v>
      </c>
      <c r="FA606">
        <v>131.80000000000001</v>
      </c>
      <c r="FB606">
        <v>131.9</v>
      </c>
      <c r="FC606">
        <v>125</v>
      </c>
      <c r="FE606">
        <v>131.9</v>
      </c>
      <c r="FF606">
        <v>114</v>
      </c>
      <c r="FG606">
        <v>127.4</v>
      </c>
      <c r="FH606">
        <v>127.6</v>
      </c>
      <c r="FI606">
        <v>121.3</v>
      </c>
      <c r="FJ606">
        <v>121.1</v>
      </c>
      <c r="FM606">
        <v>126.3</v>
      </c>
      <c r="FO606">
        <v>126.3</v>
      </c>
      <c r="FP606">
        <v>127.3</v>
      </c>
      <c r="FQ606">
        <v>133.19999999999999</v>
      </c>
      <c r="FR606">
        <v>132.69999999999999</v>
      </c>
      <c r="FS606">
        <v>119.7</v>
      </c>
      <c r="FT606">
        <v>127.2</v>
      </c>
      <c r="FU606">
        <v>145.69999999999999</v>
      </c>
      <c r="FV606">
        <v>127.1</v>
      </c>
      <c r="FW606">
        <v>151.4</v>
      </c>
      <c r="FX606">
        <v>145.19999999999999</v>
      </c>
      <c r="FY606">
        <v>142.30000000000001</v>
      </c>
      <c r="FZ606">
        <v>101.3</v>
      </c>
      <c r="GA606">
        <v>144.6</v>
      </c>
      <c r="GC606">
        <v>142.1</v>
      </c>
      <c r="GD606">
        <v>151.9</v>
      </c>
      <c r="GE606">
        <v>163.30000000000001</v>
      </c>
      <c r="GF606">
        <v>154.69999999999999</v>
      </c>
      <c r="GH606">
        <v>111.3</v>
      </c>
      <c r="GI606">
        <v>110.8</v>
      </c>
      <c r="GJ606">
        <v>109</v>
      </c>
      <c r="GK606">
        <v>115.4</v>
      </c>
      <c r="GL606">
        <v>111.6</v>
      </c>
      <c r="GN606">
        <v>102.6</v>
      </c>
      <c r="GO606">
        <v>101.9</v>
      </c>
      <c r="GP606">
        <v>161.1</v>
      </c>
      <c r="GR606">
        <v>249.2</v>
      </c>
      <c r="GU606">
        <v>182.9</v>
      </c>
      <c r="GV606">
        <v>192.9</v>
      </c>
      <c r="GW606">
        <v>154.19999999999999</v>
      </c>
      <c r="GZ606">
        <v>232.2</v>
      </c>
      <c r="HA606">
        <v>213.8</v>
      </c>
      <c r="HB606">
        <v>247.3</v>
      </c>
      <c r="HC606">
        <v>236.5</v>
      </c>
      <c r="HD606">
        <v>212.8</v>
      </c>
      <c r="HE606">
        <v>220.3</v>
      </c>
      <c r="HF606">
        <v>223.2</v>
      </c>
      <c r="HH606">
        <v>150.19999999999999</v>
      </c>
      <c r="HI606">
        <v>25</v>
      </c>
      <c r="HJ606">
        <v>100.5</v>
      </c>
      <c r="HK606">
        <v>100.3</v>
      </c>
      <c r="HL606">
        <v>222.3</v>
      </c>
      <c r="HM606">
        <v>100.8</v>
      </c>
      <c r="HN606">
        <v>99.3</v>
      </c>
      <c r="HO606">
        <v>98.6</v>
      </c>
      <c r="HP606">
        <v>6112.6</v>
      </c>
      <c r="HQ606">
        <v>222.7</v>
      </c>
      <c r="IA606">
        <v>123.3</v>
      </c>
      <c r="IB606">
        <v>124.8</v>
      </c>
      <c r="IE606">
        <v>134.19999999999999</v>
      </c>
      <c r="IH606">
        <v>126.7</v>
      </c>
      <c r="IN606">
        <v>196.1</v>
      </c>
      <c r="IQ606">
        <v>166.3</v>
      </c>
      <c r="IR606">
        <v>178.4</v>
      </c>
      <c r="IS606">
        <v>97.4</v>
      </c>
      <c r="IT606">
        <v>95.4</v>
      </c>
      <c r="IU606">
        <v>233.5</v>
      </c>
      <c r="IV606">
        <v>275.10000000000002</v>
      </c>
      <c r="IW606">
        <v>289</v>
      </c>
      <c r="IX606">
        <v>26.7</v>
      </c>
      <c r="IY606">
        <v>132.30000000000001</v>
      </c>
      <c r="JJ606">
        <v>220.5</v>
      </c>
      <c r="JL606">
        <v>15</v>
      </c>
      <c r="JP606">
        <v>152.5</v>
      </c>
      <c r="JQ606">
        <v>206.5</v>
      </c>
      <c r="JR606">
        <v>221.4</v>
      </c>
      <c r="JT606">
        <v>166.5</v>
      </c>
      <c r="JX606">
        <v>168.1</v>
      </c>
      <c r="JY606">
        <v>165.8</v>
      </c>
      <c r="JZ606">
        <v>160.30000000000001</v>
      </c>
      <c r="KA606">
        <v>155.19999999999999</v>
      </c>
      <c r="KB606">
        <v>165.3</v>
      </c>
      <c r="KC606">
        <v>166.4</v>
      </c>
      <c r="KD606">
        <v>155.6</v>
      </c>
      <c r="KE606">
        <v>155.5</v>
      </c>
      <c r="KF606">
        <v>467.7</v>
      </c>
      <c r="KG606">
        <v>129.69999999999999</v>
      </c>
      <c r="KH606">
        <v>145.80000000000001</v>
      </c>
      <c r="KI606">
        <v>159.6</v>
      </c>
      <c r="KJ606">
        <v>134.30000000000001</v>
      </c>
      <c r="KK606">
        <v>133.1</v>
      </c>
      <c r="KL606">
        <v>142.30000000000001</v>
      </c>
      <c r="KM606">
        <v>137.1</v>
      </c>
      <c r="KN606">
        <v>135.6</v>
      </c>
      <c r="KO606">
        <v>142</v>
      </c>
      <c r="KP606">
        <v>143</v>
      </c>
      <c r="KQ606">
        <v>172.2</v>
      </c>
      <c r="KR606">
        <v>186.5</v>
      </c>
      <c r="KT606">
        <v>20914000000</v>
      </c>
      <c r="KU606">
        <v>1811035000000</v>
      </c>
      <c r="KV606">
        <v>662202666666.66663</v>
      </c>
      <c r="KW606">
        <v>235197000000</v>
      </c>
      <c r="KX606">
        <v>97005000000</v>
      </c>
      <c r="KY606">
        <v>52437666666.666664</v>
      </c>
      <c r="KZ606">
        <v>31639666666.666668</v>
      </c>
      <c r="LA606">
        <v>12927666666.666666</v>
      </c>
      <c r="LB606">
        <v>52618000000</v>
      </c>
      <c r="LC606">
        <v>30612000000</v>
      </c>
      <c r="LD606">
        <v>8845333333.333334</v>
      </c>
      <c r="LE606">
        <v>8446000000</v>
      </c>
      <c r="LF606">
        <v>4714666666.666667</v>
      </c>
      <c r="LG606">
        <v>56857333333.333336</v>
      </c>
      <c r="LH606">
        <v>31086333333.333332</v>
      </c>
      <c r="LI606">
        <v>9629333333.333334</v>
      </c>
      <c r="LJ606">
        <v>8572666666.666667</v>
      </c>
      <c r="LK606">
        <v>6530333333.333333</v>
      </c>
      <c r="LL606">
        <v>1038666666.6666666</v>
      </c>
      <c r="LM606">
        <v>28716333333.333332</v>
      </c>
      <c r="LN606">
        <v>13188000000</v>
      </c>
      <c r="LO606">
        <v>8188333333.333333</v>
      </c>
      <c r="LP606">
        <v>2432333333.3333335</v>
      </c>
      <c r="LQ606">
        <v>3692666666.6666665</v>
      </c>
      <c r="LR606">
        <v>1215000000</v>
      </c>
      <c r="LS606">
        <v>427005666666.66669</v>
      </c>
      <c r="LT606">
        <v>157835000000</v>
      </c>
      <c r="LU606">
        <v>137418000000</v>
      </c>
      <c r="LV606">
        <v>20273000000</v>
      </c>
      <c r="LW606">
        <v>144000000</v>
      </c>
      <c r="LX606">
        <v>81229333333.333328</v>
      </c>
      <c r="LY606">
        <v>66692666666.666664</v>
      </c>
      <c r="LZ606">
        <v>37535333333.333336</v>
      </c>
      <c r="MA606">
        <v>26076333333.333332</v>
      </c>
      <c r="MB606">
        <v>3081000000</v>
      </c>
      <c r="MC606">
        <v>14536666666.666666</v>
      </c>
      <c r="MD606">
        <v>50720666666.666664</v>
      </c>
      <c r="ME606">
        <v>46243333333.333336</v>
      </c>
      <c r="MF606">
        <v>4477333333.333333</v>
      </c>
      <c r="MG606">
        <v>137220666666.66667</v>
      </c>
      <c r="MH606">
        <v>32928000000</v>
      </c>
      <c r="MI606">
        <v>25026333333.333332</v>
      </c>
      <c r="MJ606">
        <v>25656666666.666668</v>
      </c>
      <c r="MK606">
        <v>18588666666.666668</v>
      </c>
      <c r="ML606">
        <v>17547000000</v>
      </c>
      <c r="MM606">
        <v>16718000000</v>
      </c>
      <c r="MN606">
        <v>756666666.66666663</v>
      </c>
      <c r="MO606">
        <v>1148832333333.3333</v>
      </c>
      <c r="MP606">
        <v>1114003666666.6667</v>
      </c>
      <c r="MQ606">
        <v>329376333333.33331</v>
      </c>
      <c r="MR606">
        <v>273313666666.66666</v>
      </c>
      <c r="MS606">
        <v>65240333333.333336</v>
      </c>
      <c r="MT606">
        <v>204588666666.66666</v>
      </c>
      <c r="MU606">
        <v>3219000000</v>
      </c>
      <c r="MV606">
        <v>265333333.33333334</v>
      </c>
      <c r="MW606">
        <v>56062666666.666664</v>
      </c>
      <c r="MX606">
        <v>14389333333.333334</v>
      </c>
      <c r="MY606">
        <v>41673666666.666664</v>
      </c>
      <c r="MZ606">
        <v>29963000000</v>
      </c>
      <c r="NA606">
        <v>11710666666.666666</v>
      </c>
      <c r="NB606">
        <v>258781666666.66666</v>
      </c>
      <c r="NC606">
        <v>120381333333.33333</v>
      </c>
      <c r="ND606">
        <v>62222000000</v>
      </c>
      <c r="NE606">
        <v>16586666666.666666</v>
      </c>
      <c r="NF606">
        <v>41572666666.666664</v>
      </c>
      <c r="NG606">
        <v>138400333333.33334</v>
      </c>
      <c r="NH606">
        <v>113773000000</v>
      </c>
      <c r="NI606">
        <v>24627333333.333332</v>
      </c>
      <c r="NJ606">
        <v>68669333333.333336</v>
      </c>
      <c r="NK606">
        <v>46974333333.333336</v>
      </c>
      <c r="NL606">
        <v>30790333333.333332</v>
      </c>
      <c r="NM606">
        <v>16184000000</v>
      </c>
      <c r="NN606">
        <v>21695000000</v>
      </c>
      <c r="NO606">
        <v>5926333333.333333</v>
      </c>
      <c r="NP606">
        <v>15188333333.333334</v>
      </c>
      <c r="NQ606">
        <v>580000000</v>
      </c>
      <c r="NR606">
        <v>68052333333.333336</v>
      </c>
      <c r="NS606">
        <v>25785666666.666668</v>
      </c>
      <c r="NT606">
        <v>18103000000</v>
      </c>
      <c r="NU606">
        <v>17909666666.666668</v>
      </c>
      <c r="NV606">
        <v>6253666666.666667</v>
      </c>
      <c r="NW606">
        <v>112988333333.33333</v>
      </c>
      <c r="NX606">
        <v>98588666666.666672</v>
      </c>
      <c r="NY606">
        <v>95873666666.666672</v>
      </c>
      <c r="NZ606">
        <v>2714666666.6666665</v>
      </c>
      <c r="OA606">
        <v>14399666666.666666</v>
      </c>
      <c r="OB606">
        <v>130790666666.66667</v>
      </c>
      <c r="OC606">
        <v>75674000000</v>
      </c>
      <c r="OD606">
        <v>42386666666.666664</v>
      </c>
      <c r="OE606">
        <v>33287333333.333332</v>
      </c>
      <c r="OF606">
        <v>55116666666.666664</v>
      </c>
      <c r="OG606">
        <v>18065333333.333332</v>
      </c>
      <c r="OH606">
        <v>933666666.66666663</v>
      </c>
      <c r="OI606">
        <v>23636333333.333332</v>
      </c>
      <c r="OJ606">
        <v>12481666666.666666</v>
      </c>
      <c r="OK606">
        <v>145345000000</v>
      </c>
      <c r="OL606">
        <v>37406000000</v>
      </c>
      <c r="OM606">
        <v>33106000000</v>
      </c>
      <c r="ON606">
        <v>3176000000</v>
      </c>
      <c r="OO606">
        <v>1124333333.3333333</v>
      </c>
      <c r="OP606">
        <v>32434000000</v>
      </c>
      <c r="OQ606">
        <v>19962000000</v>
      </c>
      <c r="OR606">
        <v>6823333333.333333</v>
      </c>
      <c r="OS606">
        <v>5648666666.666667</v>
      </c>
      <c r="OT606">
        <v>29846333333.333332</v>
      </c>
      <c r="OU606">
        <v>21124666666.666668</v>
      </c>
      <c r="OV606">
        <v>12430000000</v>
      </c>
      <c r="OW606">
        <v>-8809333333.333334</v>
      </c>
      <c r="OX606">
        <v>20764000000</v>
      </c>
      <c r="OY606">
        <v>29573666666.666668</v>
      </c>
      <c r="OZ606">
        <v>34828666666.666664</v>
      </c>
      <c r="PA606">
        <v>164649000000</v>
      </c>
      <c r="PB606">
        <v>129820333333.33333</v>
      </c>
    </row>
    <row r="607" spans="1:418" x14ac:dyDescent="0.45">
      <c r="A607" s="71">
        <v>35490</v>
      </c>
      <c r="B607">
        <v>159.80000000000001</v>
      </c>
      <c r="C607">
        <v>155.69999999999999</v>
      </c>
      <c r="D607">
        <v>174.6</v>
      </c>
      <c r="E607">
        <v>181.8</v>
      </c>
      <c r="F607">
        <v>165.1</v>
      </c>
      <c r="H607">
        <v>221</v>
      </c>
      <c r="I607">
        <v>222.8</v>
      </c>
      <c r="J607">
        <v>180.2</v>
      </c>
      <c r="K607">
        <v>180.2</v>
      </c>
      <c r="L607">
        <v>130.6</v>
      </c>
      <c r="M607">
        <v>118.5</v>
      </c>
      <c r="N607">
        <v>102.4</v>
      </c>
      <c r="O607">
        <v>99.6</v>
      </c>
      <c r="P607">
        <v>135.1</v>
      </c>
      <c r="Q607">
        <v>125.4</v>
      </c>
      <c r="R607">
        <v>133</v>
      </c>
      <c r="S607">
        <v>114.6</v>
      </c>
      <c r="U607">
        <v>207.1</v>
      </c>
      <c r="V607">
        <v>248.8</v>
      </c>
      <c r="W607">
        <v>125.2</v>
      </c>
      <c r="AA607">
        <v>134.1</v>
      </c>
      <c r="AH607">
        <v>114.2</v>
      </c>
      <c r="AL607">
        <v>142.80000000000001</v>
      </c>
      <c r="AP607">
        <v>157</v>
      </c>
      <c r="AQ607">
        <v>156.6</v>
      </c>
      <c r="AR607">
        <v>157.6</v>
      </c>
      <c r="AS607">
        <v>177.2</v>
      </c>
      <c r="AT607">
        <v>168.6</v>
      </c>
      <c r="AU607">
        <v>155.69999999999999</v>
      </c>
      <c r="AV607">
        <v>186.3</v>
      </c>
      <c r="AW607">
        <v>147.80000000000001</v>
      </c>
      <c r="AX607">
        <v>180.7</v>
      </c>
      <c r="BB607">
        <v>178.9</v>
      </c>
      <c r="BC607">
        <v>178.4</v>
      </c>
      <c r="BD607">
        <v>180.7</v>
      </c>
      <c r="BE607">
        <v>216.1</v>
      </c>
      <c r="BF607">
        <v>177.6</v>
      </c>
      <c r="BG607">
        <v>148</v>
      </c>
      <c r="BH607">
        <v>148.5</v>
      </c>
      <c r="BI607">
        <v>143.6</v>
      </c>
      <c r="BJ607">
        <v>135.80000000000001</v>
      </c>
      <c r="BK607">
        <v>114.3</v>
      </c>
      <c r="BM607">
        <v>155.30000000000001</v>
      </c>
      <c r="BO607">
        <v>164.5</v>
      </c>
      <c r="BQ607">
        <v>154.4</v>
      </c>
      <c r="BR607">
        <v>164.7</v>
      </c>
      <c r="BS607">
        <v>155.4</v>
      </c>
      <c r="BU607">
        <v>147.80000000000001</v>
      </c>
      <c r="BZ607">
        <v>158.9</v>
      </c>
      <c r="CB607">
        <v>177.6</v>
      </c>
      <c r="CE607">
        <v>128</v>
      </c>
      <c r="CF607">
        <v>202.8</v>
      </c>
      <c r="CG607">
        <v>138.69999999999999</v>
      </c>
      <c r="CH607">
        <v>146.1</v>
      </c>
      <c r="CJ607">
        <v>143.80000000000001</v>
      </c>
      <c r="CL607">
        <v>148.1</v>
      </c>
      <c r="CM607">
        <v>151.30000000000001</v>
      </c>
      <c r="CO607">
        <v>188.6</v>
      </c>
      <c r="CP607">
        <v>217.2</v>
      </c>
      <c r="CQ607">
        <v>239.6</v>
      </c>
      <c r="CR607">
        <v>199.9</v>
      </c>
      <c r="CS607">
        <v>164.3</v>
      </c>
      <c r="CU607">
        <v>224.3</v>
      </c>
      <c r="CW607">
        <v>194.9</v>
      </c>
      <c r="CX607">
        <v>165</v>
      </c>
      <c r="CZ607">
        <v>264.5</v>
      </c>
      <c r="DA607">
        <v>192.3</v>
      </c>
      <c r="DG607">
        <v>146.69999999999999</v>
      </c>
      <c r="DI607">
        <v>128.80000000000001</v>
      </c>
      <c r="DK607">
        <v>117.7</v>
      </c>
      <c r="DQ607">
        <v>145.1</v>
      </c>
      <c r="DR607">
        <v>145.80000000000001</v>
      </c>
      <c r="DS607">
        <v>133.6</v>
      </c>
      <c r="DV607">
        <v>142.1</v>
      </c>
      <c r="DX607">
        <v>105.7</v>
      </c>
      <c r="DY607">
        <v>145.69999999999999</v>
      </c>
      <c r="EB607">
        <v>160.19999999999999</v>
      </c>
      <c r="EC607">
        <v>187.2</v>
      </c>
      <c r="EE607">
        <v>153.30000000000001</v>
      </c>
      <c r="EF607">
        <v>166.1</v>
      </c>
      <c r="EI607">
        <v>157.5</v>
      </c>
      <c r="EK607">
        <v>156</v>
      </c>
      <c r="EP607">
        <v>161.80000000000001</v>
      </c>
      <c r="EQ607">
        <v>149.1</v>
      </c>
      <c r="ER607">
        <v>148.4</v>
      </c>
      <c r="ES607">
        <v>149.69999999999999</v>
      </c>
      <c r="ET607">
        <v>149.69999999999999</v>
      </c>
      <c r="EV607">
        <v>144.80000000000001</v>
      </c>
      <c r="EW607">
        <v>187.6</v>
      </c>
      <c r="EY607">
        <v>132.4</v>
      </c>
      <c r="EZ607">
        <v>128.5</v>
      </c>
      <c r="FA607">
        <v>131.6</v>
      </c>
      <c r="FB607">
        <v>135</v>
      </c>
      <c r="FC607">
        <v>124.5</v>
      </c>
      <c r="FE607">
        <v>128.69999999999999</v>
      </c>
      <c r="FF607">
        <v>114.8</v>
      </c>
      <c r="FG607">
        <v>125.8</v>
      </c>
      <c r="FH607">
        <v>126</v>
      </c>
      <c r="FI607">
        <v>122.1</v>
      </c>
      <c r="FJ607">
        <v>113.8</v>
      </c>
      <c r="FM607">
        <v>125.2</v>
      </c>
      <c r="FO607">
        <v>125.2</v>
      </c>
      <c r="FP607">
        <v>127.1</v>
      </c>
      <c r="FQ607">
        <v>132.6</v>
      </c>
      <c r="FR607">
        <v>129.69999999999999</v>
      </c>
      <c r="FS607">
        <v>120.7</v>
      </c>
      <c r="FT607">
        <v>129.69999999999999</v>
      </c>
      <c r="FU607">
        <v>147</v>
      </c>
      <c r="FV607">
        <v>128.80000000000001</v>
      </c>
      <c r="FW607">
        <v>152.1</v>
      </c>
      <c r="FX607">
        <v>145</v>
      </c>
      <c r="FY607">
        <v>141.80000000000001</v>
      </c>
      <c r="FZ607">
        <v>101.4</v>
      </c>
      <c r="GA607">
        <v>144.69999999999999</v>
      </c>
      <c r="GC607">
        <v>142.19999999999999</v>
      </c>
      <c r="GD607">
        <v>152.1</v>
      </c>
      <c r="GE607">
        <v>162.19999999999999</v>
      </c>
      <c r="GF607">
        <v>155</v>
      </c>
      <c r="GH607">
        <v>108.8</v>
      </c>
      <c r="GI607">
        <v>108.6</v>
      </c>
      <c r="GJ607">
        <v>106.7</v>
      </c>
      <c r="GK607">
        <v>112.8</v>
      </c>
      <c r="GL607">
        <v>109.6</v>
      </c>
      <c r="GN607">
        <v>102.2</v>
      </c>
      <c r="GO607">
        <v>101.2</v>
      </c>
      <c r="GP607">
        <v>161.5</v>
      </c>
      <c r="GR607">
        <v>250</v>
      </c>
      <c r="GU607">
        <v>186</v>
      </c>
      <c r="GV607">
        <v>201.6</v>
      </c>
      <c r="GW607">
        <v>155</v>
      </c>
      <c r="GZ607">
        <v>233</v>
      </c>
      <c r="HA607">
        <v>214.5</v>
      </c>
      <c r="HB607">
        <v>248.3</v>
      </c>
      <c r="HC607">
        <v>237.3</v>
      </c>
      <c r="HD607">
        <v>213.8</v>
      </c>
      <c r="HE607">
        <v>221.4</v>
      </c>
      <c r="HF607">
        <v>224.1</v>
      </c>
      <c r="HH607">
        <v>150.80000000000001</v>
      </c>
      <c r="HI607">
        <v>25.1</v>
      </c>
      <c r="HJ607">
        <v>100.8</v>
      </c>
      <c r="HK607">
        <v>100.6</v>
      </c>
      <c r="HL607">
        <v>222.8</v>
      </c>
      <c r="HM607">
        <v>101.2</v>
      </c>
      <c r="HN607">
        <v>99.5</v>
      </c>
      <c r="HO607">
        <v>98.7</v>
      </c>
      <c r="HP607">
        <v>6073.6</v>
      </c>
      <c r="HQ607">
        <v>223.5</v>
      </c>
      <c r="IA607">
        <v>123.7</v>
      </c>
      <c r="IB607">
        <v>125.3</v>
      </c>
      <c r="IE607">
        <v>134.19999999999999</v>
      </c>
      <c r="IH607">
        <v>126.3</v>
      </c>
      <c r="IN607">
        <v>196</v>
      </c>
      <c r="IQ607">
        <v>166.3</v>
      </c>
      <c r="IR607">
        <v>178.7</v>
      </c>
      <c r="IS607">
        <v>97.7</v>
      </c>
      <c r="IT607">
        <v>95.8</v>
      </c>
      <c r="IU607">
        <v>234.3</v>
      </c>
      <c r="IV607">
        <v>276.10000000000002</v>
      </c>
      <c r="IW607">
        <v>290.2</v>
      </c>
      <c r="IX607">
        <v>26.9</v>
      </c>
      <c r="IY607">
        <v>132.69999999999999</v>
      </c>
      <c r="JJ607">
        <v>221.5</v>
      </c>
      <c r="JL607">
        <v>15</v>
      </c>
      <c r="JP607">
        <v>154.80000000000001</v>
      </c>
      <c r="JQ607">
        <v>207.4</v>
      </c>
      <c r="JR607">
        <v>223.3</v>
      </c>
      <c r="JT607">
        <v>168</v>
      </c>
      <c r="JX607">
        <v>168.4</v>
      </c>
      <c r="JY607">
        <v>166.1</v>
      </c>
      <c r="JZ607">
        <v>160.4</v>
      </c>
      <c r="KA607">
        <v>155.1</v>
      </c>
      <c r="KB607">
        <v>165.7</v>
      </c>
      <c r="KC607">
        <v>166.8</v>
      </c>
      <c r="KD607">
        <v>155.69999999999999</v>
      </c>
      <c r="KE607">
        <v>155.5</v>
      </c>
      <c r="KF607">
        <v>467.7</v>
      </c>
      <c r="KG607">
        <v>129</v>
      </c>
      <c r="KH607">
        <v>145.6</v>
      </c>
      <c r="KI607">
        <v>159.4</v>
      </c>
      <c r="KJ607">
        <v>133.80000000000001</v>
      </c>
      <c r="KK607">
        <v>132.6</v>
      </c>
      <c r="KL607">
        <v>142.19999999999999</v>
      </c>
      <c r="KM607">
        <v>136.69999999999999</v>
      </c>
      <c r="KN607">
        <v>135.1</v>
      </c>
      <c r="KO607">
        <v>141.5</v>
      </c>
      <c r="KP607">
        <v>142.6</v>
      </c>
      <c r="KQ607">
        <v>172.5</v>
      </c>
      <c r="KR607">
        <v>186.8</v>
      </c>
      <c r="KT607">
        <v>20914000000</v>
      </c>
      <c r="KU607">
        <v>1811035000000</v>
      </c>
      <c r="KV607">
        <v>662202666666.66663</v>
      </c>
      <c r="KW607">
        <v>235197000000</v>
      </c>
      <c r="KX607">
        <v>97005000000</v>
      </c>
      <c r="KY607">
        <v>52437666666.666664</v>
      </c>
      <c r="KZ607">
        <v>31639666666.666668</v>
      </c>
      <c r="LA607">
        <v>12927666666.666666</v>
      </c>
      <c r="LB607">
        <v>52618000000</v>
      </c>
      <c r="LC607">
        <v>30612000000</v>
      </c>
      <c r="LD607">
        <v>8845333333.333334</v>
      </c>
      <c r="LE607">
        <v>8446000000</v>
      </c>
      <c r="LF607">
        <v>4714666666.666667</v>
      </c>
      <c r="LG607">
        <v>56857333333.333336</v>
      </c>
      <c r="LH607">
        <v>31086333333.333332</v>
      </c>
      <c r="LI607">
        <v>9629333333.333334</v>
      </c>
      <c r="LJ607">
        <v>8572666666.666667</v>
      </c>
      <c r="LK607">
        <v>6530333333.333333</v>
      </c>
      <c r="LL607">
        <v>1038666666.6666666</v>
      </c>
      <c r="LM607">
        <v>28716333333.333332</v>
      </c>
      <c r="LN607">
        <v>13188000000</v>
      </c>
      <c r="LO607">
        <v>8188333333.333333</v>
      </c>
      <c r="LP607">
        <v>2432333333.3333335</v>
      </c>
      <c r="LQ607">
        <v>3692666666.6666665</v>
      </c>
      <c r="LR607">
        <v>1215000000</v>
      </c>
      <c r="LS607">
        <v>427005666666.66669</v>
      </c>
      <c r="LT607">
        <v>157835000000</v>
      </c>
      <c r="LU607">
        <v>137418000000</v>
      </c>
      <c r="LV607">
        <v>20273000000</v>
      </c>
      <c r="LW607">
        <v>144000000</v>
      </c>
      <c r="LX607">
        <v>81229333333.333328</v>
      </c>
      <c r="LY607">
        <v>66692666666.666664</v>
      </c>
      <c r="LZ607">
        <v>37535333333.333336</v>
      </c>
      <c r="MA607">
        <v>26076333333.333332</v>
      </c>
      <c r="MB607">
        <v>3081000000</v>
      </c>
      <c r="MC607">
        <v>14536666666.666666</v>
      </c>
      <c r="MD607">
        <v>50720666666.666664</v>
      </c>
      <c r="ME607">
        <v>46243333333.333336</v>
      </c>
      <c r="MF607">
        <v>4477333333.333333</v>
      </c>
      <c r="MG607">
        <v>137220666666.66667</v>
      </c>
      <c r="MH607">
        <v>32928000000</v>
      </c>
      <c r="MI607">
        <v>25026333333.333332</v>
      </c>
      <c r="MJ607">
        <v>25656666666.666668</v>
      </c>
      <c r="MK607">
        <v>18588666666.666668</v>
      </c>
      <c r="ML607">
        <v>17547000000</v>
      </c>
      <c r="MM607">
        <v>16718000000</v>
      </c>
      <c r="MN607">
        <v>756666666.66666663</v>
      </c>
      <c r="MO607">
        <v>1148832333333.3333</v>
      </c>
      <c r="MP607">
        <v>1114003666666.6667</v>
      </c>
      <c r="MQ607">
        <v>329376333333.33331</v>
      </c>
      <c r="MR607">
        <v>273313666666.66666</v>
      </c>
      <c r="MS607">
        <v>65240333333.333336</v>
      </c>
      <c r="MT607">
        <v>204588666666.66666</v>
      </c>
      <c r="MU607">
        <v>3219000000</v>
      </c>
      <c r="MV607">
        <v>265333333.33333334</v>
      </c>
      <c r="MW607">
        <v>56062666666.666664</v>
      </c>
      <c r="MX607">
        <v>14389333333.333334</v>
      </c>
      <c r="MY607">
        <v>41673666666.666664</v>
      </c>
      <c r="MZ607">
        <v>29963000000</v>
      </c>
      <c r="NA607">
        <v>11710666666.666666</v>
      </c>
      <c r="NB607">
        <v>258781666666.66666</v>
      </c>
      <c r="NC607">
        <v>120381333333.33333</v>
      </c>
      <c r="ND607">
        <v>62222000000</v>
      </c>
      <c r="NE607">
        <v>16586666666.666666</v>
      </c>
      <c r="NF607">
        <v>41572666666.666664</v>
      </c>
      <c r="NG607">
        <v>138400333333.33334</v>
      </c>
      <c r="NH607">
        <v>113773000000</v>
      </c>
      <c r="NI607">
        <v>24627333333.333332</v>
      </c>
      <c r="NJ607">
        <v>68669333333.333336</v>
      </c>
      <c r="NK607">
        <v>46974333333.333336</v>
      </c>
      <c r="NL607">
        <v>30790333333.333332</v>
      </c>
      <c r="NM607">
        <v>16184000000</v>
      </c>
      <c r="NN607">
        <v>21695000000</v>
      </c>
      <c r="NO607">
        <v>5926333333.333333</v>
      </c>
      <c r="NP607">
        <v>15188333333.333334</v>
      </c>
      <c r="NQ607">
        <v>580000000</v>
      </c>
      <c r="NR607">
        <v>68052333333.333336</v>
      </c>
      <c r="NS607">
        <v>25785666666.666668</v>
      </c>
      <c r="NT607">
        <v>18103000000</v>
      </c>
      <c r="NU607">
        <v>17909666666.666668</v>
      </c>
      <c r="NV607">
        <v>6253666666.666667</v>
      </c>
      <c r="NW607">
        <v>112988333333.33333</v>
      </c>
      <c r="NX607">
        <v>98588666666.666672</v>
      </c>
      <c r="NY607">
        <v>95873666666.666672</v>
      </c>
      <c r="NZ607">
        <v>2714666666.6666665</v>
      </c>
      <c r="OA607">
        <v>14399666666.666666</v>
      </c>
      <c r="OB607">
        <v>130790666666.66667</v>
      </c>
      <c r="OC607">
        <v>75674000000</v>
      </c>
      <c r="OD607">
        <v>42386666666.666664</v>
      </c>
      <c r="OE607">
        <v>33287333333.333332</v>
      </c>
      <c r="OF607">
        <v>55116666666.666664</v>
      </c>
      <c r="OG607">
        <v>18065333333.333332</v>
      </c>
      <c r="OH607">
        <v>933666666.66666663</v>
      </c>
      <c r="OI607">
        <v>23636333333.333332</v>
      </c>
      <c r="OJ607">
        <v>12481666666.666666</v>
      </c>
      <c r="OK607">
        <v>145345000000</v>
      </c>
      <c r="OL607">
        <v>37406000000</v>
      </c>
      <c r="OM607">
        <v>33106000000</v>
      </c>
      <c r="ON607">
        <v>3176000000</v>
      </c>
      <c r="OO607">
        <v>1124333333.3333333</v>
      </c>
      <c r="OP607">
        <v>32434000000</v>
      </c>
      <c r="OQ607">
        <v>19962000000</v>
      </c>
      <c r="OR607">
        <v>6823333333.333333</v>
      </c>
      <c r="OS607">
        <v>5648666666.666667</v>
      </c>
      <c r="OT607">
        <v>29846333333.333332</v>
      </c>
      <c r="OU607">
        <v>21124666666.666668</v>
      </c>
      <c r="OV607">
        <v>12430000000</v>
      </c>
      <c r="OW607">
        <v>-8809333333.333334</v>
      </c>
      <c r="OX607">
        <v>20764000000</v>
      </c>
      <c r="OY607">
        <v>29573666666.666668</v>
      </c>
      <c r="OZ607">
        <v>34828666666.666664</v>
      </c>
      <c r="PA607">
        <v>164649000000</v>
      </c>
      <c r="PB607">
        <v>129820333333.33333</v>
      </c>
    </row>
    <row r="608" spans="1:418" x14ac:dyDescent="0.45">
      <c r="A608" s="71">
        <v>35521</v>
      </c>
      <c r="B608">
        <v>159.9</v>
      </c>
      <c r="C608">
        <v>156</v>
      </c>
      <c r="D608">
        <v>175.1</v>
      </c>
      <c r="E608">
        <v>182.2</v>
      </c>
      <c r="F608">
        <v>165.6</v>
      </c>
      <c r="H608">
        <v>221.8</v>
      </c>
      <c r="I608">
        <v>222.6</v>
      </c>
      <c r="J608">
        <v>180.7</v>
      </c>
      <c r="K608">
        <v>180.7</v>
      </c>
      <c r="L608">
        <v>130.19999999999999</v>
      </c>
      <c r="M608">
        <v>117.6</v>
      </c>
      <c r="N608">
        <v>100.3</v>
      </c>
      <c r="O608">
        <v>97.6</v>
      </c>
      <c r="P608">
        <v>131.19999999999999</v>
      </c>
      <c r="Q608">
        <v>124.7</v>
      </c>
      <c r="R608">
        <v>133.30000000000001</v>
      </c>
      <c r="S608">
        <v>111.9</v>
      </c>
      <c r="U608">
        <v>207.6</v>
      </c>
      <c r="V608">
        <v>249.4</v>
      </c>
      <c r="W608">
        <v>125.4</v>
      </c>
      <c r="AA608">
        <v>134.5</v>
      </c>
      <c r="AH608">
        <v>116</v>
      </c>
      <c r="AL608">
        <v>143.30000000000001</v>
      </c>
      <c r="AP608">
        <v>157</v>
      </c>
      <c r="AQ608">
        <v>156.5</v>
      </c>
      <c r="AR608">
        <v>157.30000000000001</v>
      </c>
      <c r="AS608">
        <v>176.7</v>
      </c>
      <c r="AT608">
        <v>168.4</v>
      </c>
      <c r="AU608">
        <v>159.1</v>
      </c>
      <c r="AV608">
        <v>185.4</v>
      </c>
      <c r="AW608">
        <v>147.80000000000001</v>
      </c>
      <c r="AX608">
        <v>180.2</v>
      </c>
      <c r="BB608">
        <v>179.1</v>
      </c>
      <c r="BC608">
        <v>179.2</v>
      </c>
      <c r="BD608">
        <v>179.4</v>
      </c>
      <c r="BE608">
        <v>208.2</v>
      </c>
      <c r="BF608">
        <v>176</v>
      </c>
      <c r="BG608">
        <v>148.30000000000001</v>
      </c>
      <c r="BH608">
        <v>148.80000000000001</v>
      </c>
      <c r="BI608">
        <v>144.4</v>
      </c>
      <c r="BJ608">
        <v>136.19999999999999</v>
      </c>
      <c r="BK608">
        <v>115</v>
      </c>
      <c r="BM608">
        <v>156.9</v>
      </c>
      <c r="BO608">
        <v>166.2</v>
      </c>
      <c r="BQ608">
        <v>158.69999999999999</v>
      </c>
      <c r="BR608">
        <v>168.9</v>
      </c>
      <c r="BS608">
        <v>155.4</v>
      </c>
      <c r="BU608">
        <v>148.19999999999999</v>
      </c>
      <c r="BZ608">
        <v>158.5</v>
      </c>
      <c r="CB608">
        <v>176.6</v>
      </c>
      <c r="CE608">
        <v>127.8</v>
      </c>
      <c r="CF608">
        <v>200.6</v>
      </c>
      <c r="CG608">
        <v>139.9</v>
      </c>
      <c r="CH608">
        <v>145.69999999999999</v>
      </c>
      <c r="CJ608">
        <v>142.6</v>
      </c>
      <c r="CL608">
        <v>148.19999999999999</v>
      </c>
      <c r="CM608">
        <v>151.1</v>
      </c>
      <c r="CO608">
        <v>185.2</v>
      </c>
      <c r="CP608">
        <v>211.8</v>
      </c>
      <c r="CQ608">
        <v>237.4</v>
      </c>
      <c r="CR608">
        <v>199.1</v>
      </c>
      <c r="CS608">
        <v>164.7</v>
      </c>
      <c r="CU608">
        <v>225.8</v>
      </c>
      <c r="CW608">
        <v>186.2</v>
      </c>
      <c r="CX608">
        <v>168.1</v>
      </c>
      <c r="CZ608">
        <v>228</v>
      </c>
      <c r="DA608">
        <v>187.9</v>
      </c>
      <c r="DG608">
        <v>148.30000000000001</v>
      </c>
      <c r="DI608">
        <v>131.1</v>
      </c>
      <c r="DK608">
        <v>117.5</v>
      </c>
      <c r="DQ608">
        <v>146.4</v>
      </c>
      <c r="DR608">
        <v>147.6</v>
      </c>
      <c r="DS608">
        <v>135.19999999999999</v>
      </c>
      <c r="DV608">
        <v>142.19999999999999</v>
      </c>
      <c r="DX608">
        <v>105.7</v>
      </c>
      <c r="DY608">
        <v>146.1</v>
      </c>
      <c r="EB608">
        <v>160.69999999999999</v>
      </c>
      <c r="EC608">
        <v>187.2</v>
      </c>
      <c r="EE608">
        <v>155.1</v>
      </c>
      <c r="EF608">
        <v>167.4</v>
      </c>
      <c r="EI608">
        <v>159.6</v>
      </c>
      <c r="EK608">
        <v>156.19999999999999</v>
      </c>
      <c r="EP608">
        <v>162.1</v>
      </c>
      <c r="EQ608">
        <v>149.1</v>
      </c>
      <c r="ER608">
        <v>148.4</v>
      </c>
      <c r="ES608">
        <v>150</v>
      </c>
      <c r="ET608">
        <v>150.1</v>
      </c>
      <c r="EV608">
        <v>145</v>
      </c>
      <c r="EW608">
        <v>188</v>
      </c>
      <c r="EY608">
        <v>133</v>
      </c>
      <c r="EZ608">
        <v>129.80000000000001</v>
      </c>
      <c r="FA608">
        <v>132.69999999999999</v>
      </c>
      <c r="FB608">
        <v>135.1</v>
      </c>
      <c r="FC608">
        <v>125.2</v>
      </c>
      <c r="FE608">
        <v>129.69999999999999</v>
      </c>
      <c r="FF608">
        <v>117.2</v>
      </c>
      <c r="FG608">
        <v>126.2</v>
      </c>
      <c r="FH608">
        <v>126</v>
      </c>
      <c r="FI608">
        <v>120.9</v>
      </c>
      <c r="FJ608">
        <v>110.4</v>
      </c>
      <c r="FM608">
        <v>128</v>
      </c>
      <c r="FO608">
        <v>128</v>
      </c>
      <c r="FP608">
        <v>127.2</v>
      </c>
      <c r="FQ608">
        <v>132.30000000000001</v>
      </c>
      <c r="FR608">
        <v>130.9</v>
      </c>
      <c r="FS608">
        <v>121.9</v>
      </c>
      <c r="FT608">
        <v>133.69999999999999</v>
      </c>
      <c r="FU608">
        <v>145.30000000000001</v>
      </c>
      <c r="FV608">
        <v>127</v>
      </c>
      <c r="FW608">
        <v>150.4</v>
      </c>
      <c r="FX608">
        <v>144.30000000000001</v>
      </c>
      <c r="FY608">
        <v>141</v>
      </c>
      <c r="FZ608">
        <v>101.2</v>
      </c>
      <c r="GA608">
        <v>144.6</v>
      </c>
      <c r="GC608">
        <v>142.1</v>
      </c>
      <c r="GD608">
        <v>151.80000000000001</v>
      </c>
      <c r="GE608">
        <v>162.4</v>
      </c>
      <c r="GF608">
        <v>154.30000000000001</v>
      </c>
      <c r="GH608">
        <v>105.5</v>
      </c>
      <c r="GI608">
        <v>105.1</v>
      </c>
      <c r="GJ608">
        <v>103.2</v>
      </c>
      <c r="GK608">
        <v>109.2</v>
      </c>
      <c r="GL608">
        <v>106.4</v>
      </c>
      <c r="GN608">
        <v>101.8</v>
      </c>
      <c r="GO608">
        <v>100.7</v>
      </c>
      <c r="GP608">
        <v>162</v>
      </c>
      <c r="GR608">
        <v>250.5</v>
      </c>
      <c r="GU608">
        <v>187.2</v>
      </c>
      <c r="GV608">
        <v>204.1</v>
      </c>
      <c r="GW608">
        <v>155.5</v>
      </c>
      <c r="GZ608">
        <v>233.5</v>
      </c>
      <c r="HA608">
        <v>214.9</v>
      </c>
      <c r="HB608">
        <v>248.7</v>
      </c>
      <c r="HC608">
        <v>237.8</v>
      </c>
      <c r="HD608">
        <v>214.3</v>
      </c>
      <c r="HE608">
        <v>221.8</v>
      </c>
      <c r="HF608">
        <v>224.9</v>
      </c>
      <c r="HH608">
        <v>151.30000000000001</v>
      </c>
      <c r="HI608">
        <v>25.2</v>
      </c>
      <c r="HJ608">
        <v>101.2</v>
      </c>
      <c r="HK608">
        <v>101</v>
      </c>
      <c r="HL608">
        <v>223.4</v>
      </c>
      <c r="HM608">
        <v>101.5</v>
      </c>
      <c r="HN608">
        <v>99.4</v>
      </c>
      <c r="HO608">
        <v>98.1</v>
      </c>
      <c r="HP608">
        <v>6015.2</v>
      </c>
      <c r="HQ608">
        <v>224.9</v>
      </c>
      <c r="IA608">
        <v>122.9</v>
      </c>
      <c r="IB608">
        <v>124.7</v>
      </c>
      <c r="IE608">
        <v>134.19999999999999</v>
      </c>
      <c r="IH608">
        <v>125.9</v>
      </c>
      <c r="IN608">
        <v>196.6</v>
      </c>
      <c r="IQ608">
        <v>166.4</v>
      </c>
      <c r="IR608">
        <v>178.3</v>
      </c>
      <c r="IS608">
        <v>97.9</v>
      </c>
      <c r="IT608">
        <v>96.1</v>
      </c>
      <c r="IU608">
        <v>235.3</v>
      </c>
      <c r="IV608">
        <v>277.10000000000002</v>
      </c>
      <c r="IW608">
        <v>291.3</v>
      </c>
      <c r="IX608">
        <v>27</v>
      </c>
      <c r="IY608">
        <v>133.19999999999999</v>
      </c>
      <c r="JJ608">
        <v>223.1</v>
      </c>
      <c r="JL608">
        <v>15.3</v>
      </c>
      <c r="JP608">
        <v>154.9</v>
      </c>
      <c r="JQ608">
        <v>208</v>
      </c>
      <c r="JR608">
        <v>223.6</v>
      </c>
      <c r="JT608">
        <v>168.9</v>
      </c>
      <c r="JX608">
        <v>168.9</v>
      </c>
      <c r="JY608">
        <v>166.4</v>
      </c>
      <c r="JZ608">
        <v>160.5</v>
      </c>
      <c r="KA608">
        <v>155.1</v>
      </c>
      <c r="KB608">
        <v>166.1</v>
      </c>
      <c r="KC608">
        <v>167.2</v>
      </c>
      <c r="KD608">
        <v>155.80000000000001</v>
      </c>
      <c r="KE608">
        <v>155.5</v>
      </c>
      <c r="KF608">
        <v>467.7</v>
      </c>
      <c r="KG608">
        <v>129.69999999999999</v>
      </c>
      <c r="KH608">
        <v>145.4</v>
      </c>
      <c r="KI608">
        <v>159.5</v>
      </c>
      <c r="KJ608">
        <v>133.5</v>
      </c>
      <c r="KK608">
        <v>132.30000000000001</v>
      </c>
      <c r="KL608">
        <v>142.6</v>
      </c>
      <c r="KM608">
        <v>136.19999999999999</v>
      </c>
      <c r="KN608">
        <v>134.6</v>
      </c>
      <c r="KO608">
        <v>140.30000000000001</v>
      </c>
      <c r="KP608">
        <v>141.4</v>
      </c>
      <c r="KQ608">
        <v>172.9</v>
      </c>
      <c r="KR608">
        <v>187.1</v>
      </c>
      <c r="KT608">
        <v>21234666666.666668</v>
      </c>
      <c r="KU608">
        <v>1823755666666.6667</v>
      </c>
      <c r="KV608">
        <v>658102666666.66663</v>
      </c>
      <c r="KW608">
        <v>232195666666.66666</v>
      </c>
      <c r="KX608">
        <v>93160333333.333328</v>
      </c>
      <c r="KY608">
        <v>50591666666.666664</v>
      </c>
      <c r="KZ608">
        <v>29708666666.666668</v>
      </c>
      <c r="LA608">
        <v>12860000000</v>
      </c>
      <c r="LB608">
        <v>52964333333.333336</v>
      </c>
      <c r="LC608">
        <v>30911000000</v>
      </c>
      <c r="LD608">
        <v>8819333333.333334</v>
      </c>
      <c r="LE608">
        <v>8452333333.333333</v>
      </c>
      <c r="LF608">
        <v>4781666666.666667</v>
      </c>
      <c r="LG608">
        <v>57472000000</v>
      </c>
      <c r="LH608">
        <v>31771000000</v>
      </c>
      <c r="LI608">
        <v>9718666666.666666</v>
      </c>
      <c r="LJ608">
        <v>8461000000</v>
      </c>
      <c r="LK608">
        <v>6458000000</v>
      </c>
      <c r="LL608">
        <v>1063333333.3333334</v>
      </c>
      <c r="LM608">
        <v>28599000000</v>
      </c>
      <c r="LN608">
        <v>13063666666.666666</v>
      </c>
      <c r="LO608">
        <v>8240666666.666667</v>
      </c>
      <c r="LP608">
        <v>2405333333.3333335</v>
      </c>
      <c r="LQ608">
        <v>3661666666.6666665</v>
      </c>
      <c r="LR608">
        <v>1227666666.6666667</v>
      </c>
      <c r="LS608">
        <v>425906666666.66669</v>
      </c>
      <c r="LT608">
        <v>157263333333.33334</v>
      </c>
      <c r="LU608">
        <v>136770000000</v>
      </c>
      <c r="LV608">
        <v>20354333333.333332</v>
      </c>
      <c r="LW608">
        <v>139333333.33333334</v>
      </c>
      <c r="LX608">
        <v>81468000000</v>
      </c>
      <c r="LY608">
        <v>66864666666.666664</v>
      </c>
      <c r="LZ608">
        <v>37495000000</v>
      </c>
      <c r="MA608">
        <v>26303666666.666668</v>
      </c>
      <c r="MB608">
        <v>3065666666.6666665</v>
      </c>
      <c r="MC608">
        <v>14603333333.333334</v>
      </c>
      <c r="MD608">
        <v>48108666666.666664</v>
      </c>
      <c r="ME608">
        <v>43655000000</v>
      </c>
      <c r="MF608">
        <v>4453333333.333333</v>
      </c>
      <c r="MG608">
        <v>139067000000</v>
      </c>
      <c r="MH608">
        <v>33912333333.333332</v>
      </c>
      <c r="MI608">
        <v>25279000000</v>
      </c>
      <c r="MJ608">
        <v>25804000000</v>
      </c>
      <c r="MK608">
        <v>18672666666.666668</v>
      </c>
      <c r="ML608">
        <v>17932666666.666668</v>
      </c>
      <c r="MM608">
        <v>16568333333.333334</v>
      </c>
      <c r="MN608">
        <v>898000000</v>
      </c>
      <c r="MO608">
        <v>1165653333333.3333</v>
      </c>
      <c r="MP608">
        <v>1131147666666.6667</v>
      </c>
      <c r="MQ608">
        <v>333715000000</v>
      </c>
      <c r="MR608">
        <v>277484333333.33331</v>
      </c>
      <c r="MS608">
        <v>66014333333.333336</v>
      </c>
      <c r="MT608">
        <v>208010000000</v>
      </c>
      <c r="MU608">
        <v>3195000000</v>
      </c>
      <c r="MV608">
        <v>265000000</v>
      </c>
      <c r="MW608">
        <v>56231000000</v>
      </c>
      <c r="MX608">
        <v>14539000000</v>
      </c>
      <c r="MY608">
        <v>41691666666.666664</v>
      </c>
      <c r="MZ608">
        <v>29465000000</v>
      </c>
      <c r="NA608">
        <v>12226666666.666666</v>
      </c>
      <c r="NB608">
        <v>261794333333.33334</v>
      </c>
      <c r="NC608">
        <v>122001000000</v>
      </c>
      <c r="ND608">
        <v>63100333333.333336</v>
      </c>
      <c r="NE608">
        <v>16825000000</v>
      </c>
      <c r="NF608">
        <v>42076000000</v>
      </c>
      <c r="NG608">
        <v>139793000000</v>
      </c>
      <c r="NH608">
        <v>114615666666.66667</v>
      </c>
      <c r="NI608">
        <v>25177666666.666668</v>
      </c>
      <c r="NJ608">
        <v>70051333333.333328</v>
      </c>
      <c r="NK608">
        <v>48024000000</v>
      </c>
      <c r="NL608">
        <v>31095333333.333332</v>
      </c>
      <c r="NM608">
        <v>16929000000</v>
      </c>
      <c r="NN608">
        <v>22027333333.333332</v>
      </c>
      <c r="NO608">
        <v>5920333333.333333</v>
      </c>
      <c r="NP608">
        <v>15510666666.666666</v>
      </c>
      <c r="NQ608">
        <v>596333333.33333337</v>
      </c>
      <c r="NR608">
        <v>69109000000</v>
      </c>
      <c r="NS608">
        <v>26160333333.333332</v>
      </c>
      <c r="NT608">
        <v>18352666666.666668</v>
      </c>
      <c r="NU608">
        <v>18229333333.333332</v>
      </c>
      <c r="NV608">
        <v>6366666666.666667</v>
      </c>
      <c r="NW608">
        <v>113652333333.33333</v>
      </c>
      <c r="NX608">
        <v>98778333333.333328</v>
      </c>
      <c r="NY608">
        <v>96051333333.333328</v>
      </c>
      <c r="NZ608">
        <v>2727000000</v>
      </c>
      <c r="OA608">
        <v>14874000000</v>
      </c>
      <c r="OB608">
        <v>134108333333.33333</v>
      </c>
      <c r="OC608">
        <v>78228333333.333328</v>
      </c>
      <c r="OD608">
        <v>43935000000</v>
      </c>
      <c r="OE608">
        <v>34293333333.333332</v>
      </c>
      <c r="OF608">
        <v>55880000000</v>
      </c>
      <c r="OG608">
        <v>18228000000</v>
      </c>
      <c r="OH608">
        <v>927000000</v>
      </c>
      <c r="OI608">
        <v>24236333333.333332</v>
      </c>
      <c r="OJ608">
        <v>12488666666.666666</v>
      </c>
      <c r="OK608">
        <v>148717000000</v>
      </c>
      <c r="OL608">
        <v>38222333333.333336</v>
      </c>
      <c r="OM608">
        <v>33880333333.333332</v>
      </c>
      <c r="ON608">
        <v>3189000000</v>
      </c>
      <c r="OO608">
        <v>1153000000</v>
      </c>
      <c r="OP608">
        <v>32878333333.333332</v>
      </c>
      <c r="OQ608">
        <v>20201333333.333332</v>
      </c>
      <c r="OR608">
        <v>6865333333.333333</v>
      </c>
      <c r="OS608">
        <v>5811666666.666667</v>
      </c>
      <c r="OT608">
        <v>30641000000</v>
      </c>
      <c r="OU608">
        <v>21350666666.666668</v>
      </c>
      <c r="OV608">
        <v>12770000000</v>
      </c>
      <c r="OW608">
        <v>-8379666666.666667</v>
      </c>
      <c r="OX608">
        <v>21128666666.666668</v>
      </c>
      <c r="OY608">
        <v>29508333333.333332</v>
      </c>
      <c r="OZ608">
        <v>34505666666.666664</v>
      </c>
      <c r="PA608">
        <v>165891000000</v>
      </c>
      <c r="PB608">
        <v>131385333333.33333</v>
      </c>
    </row>
    <row r="609" spans="1:418" x14ac:dyDescent="0.45">
      <c r="A609" s="71">
        <v>35551</v>
      </c>
      <c r="B609">
        <v>159.9</v>
      </c>
      <c r="C609">
        <v>156.19999999999999</v>
      </c>
      <c r="D609">
        <v>175.6</v>
      </c>
      <c r="E609">
        <v>182.6</v>
      </c>
      <c r="F609">
        <v>166</v>
      </c>
      <c r="H609">
        <v>222.7</v>
      </c>
      <c r="I609">
        <v>222.1</v>
      </c>
      <c r="J609">
        <v>181.2</v>
      </c>
      <c r="K609">
        <v>181.2</v>
      </c>
      <c r="L609">
        <v>129.69999999999999</v>
      </c>
      <c r="M609">
        <v>116.6</v>
      </c>
      <c r="N609">
        <v>100.1</v>
      </c>
      <c r="O609">
        <v>97.3</v>
      </c>
      <c r="P609">
        <v>129.5</v>
      </c>
      <c r="Q609">
        <v>123.5</v>
      </c>
      <c r="R609">
        <v>132.9</v>
      </c>
      <c r="S609">
        <v>109.4</v>
      </c>
      <c r="U609">
        <v>208.2</v>
      </c>
      <c r="V609">
        <v>249.5</v>
      </c>
      <c r="W609">
        <v>125.7</v>
      </c>
      <c r="AA609">
        <v>136.4</v>
      </c>
      <c r="AH609">
        <v>114.4</v>
      </c>
      <c r="AL609">
        <v>143</v>
      </c>
      <c r="AP609">
        <v>157.1</v>
      </c>
      <c r="AQ609">
        <v>156.6</v>
      </c>
      <c r="AR609">
        <v>157.5</v>
      </c>
      <c r="AS609">
        <v>176.9</v>
      </c>
      <c r="AT609">
        <v>169</v>
      </c>
      <c r="AU609">
        <v>156.19999999999999</v>
      </c>
      <c r="AV609">
        <v>186.7</v>
      </c>
      <c r="AW609">
        <v>148</v>
      </c>
      <c r="AX609">
        <v>180.3</v>
      </c>
      <c r="BB609">
        <v>179.4</v>
      </c>
      <c r="BC609">
        <v>179.2</v>
      </c>
      <c r="BD609">
        <v>178.9</v>
      </c>
      <c r="BE609">
        <v>210.8</v>
      </c>
      <c r="BF609">
        <v>177.9</v>
      </c>
      <c r="BG609">
        <v>148.69999999999999</v>
      </c>
      <c r="BH609">
        <v>149.1</v>
      </c>
      <c r="BI609">
        <v>144.6</v>
      </c>
      <c r="BJ609">
        <v>136.9</v>
      </c>
      <c r="BK609">
        <v>116.7</v>
      </c>
      <c r="BM609">
        <v>156.4</v>
      </c>
      <c r="BO609">
        <v>163.6</v>
      </c>
      <c r="BQ609">
        <v>157.1</v>
      </c>
      <c r="BR609">
        <v>167.6</v>
      </c>
      <c r="BS609">
        <v>155.30000000000001</v>
      </c>
      <c r="BU609">
        <v>148.4</v>
      </c>
      <c r="BZ609">
        <v>158.6</v>
      </c>
      <c r="CB609">
        <v>176.1</v>
      </c>
      <c r="CE609">
        <v>127.5</v>
      </c>
      <c r="CF609">
        <v>200.1</v>
      </c>
      <c r="CG609">
        <v>141.6</v>
      </c>
      <c r="CH609">
        <v>145.4</v>
      </c>
      <c r="CJ609">
        <v>142.5</v>
      </c>
      <c r="CL609">
        <v>147.80000000000001</v>
      </c>
      <c r="CM609">
        <v>150.69999999999999</v>
      </c>
      <c r="CO609">
        <v>184.7</v>
      </c>
      <c r="CP609">
        <v>210.8</v>
      </c>
      <c r="CQ609">
        <v>235.8</v>
      </c>
      <c r="CR609">
        <v>197.8</v>
      </c>
      <c r="CS609">
        <v>156.1</v>
      </c>
      <c r="CU609">
        <v>229.1</v>
      </c>
      <c r="CW609">
        <v>185.7</v>
      </c>
      <c r="CX609">
        <v>167.1</v>
      </c>
      <c r="CZ609">
        <v>200.3</v>
      </c>
      <c r="DA609">
        <v>193.4</v>
      </c>
      <c r="DG609">
        <v>145.80000000000001</v>
      </c>
      <c r="DI609">
        <v>133.19999999999999</v>
      </c>
      <c r="DK609">
        <v>119.1</v>
      </c>
      <c r="DQ609">
        <v>146.9</v>
      </c>
      <c r="DR609">
        <v>147.5</v>
      </c>
      <c r="DS609">
        <v>134.69999999999999</v>
      </c>
      <c r="DV609">
        <v>142</v>
      </c>
      <c r="DX609">
        <v>105.7</v>
      </c>
      <c r="DY609">
        <v>144.30000000000001</v>
      </c>
      <c r="EB609">
        <v>160.4</v>
      </c>
      <c r="EC609">
        <v>188.4</v>
      </c>
      <c r="EE609">
        <v>153.6</v>
      </c>
      <c r="EF609">
        <v>166.7</v>
      </c>
      <c r="EI609">
        <v>157.9</v>
      </c>
      <c r="EK609">
        <v>156.30000000000001</v>
      </c>
      <c r="EP609">
        <v>162.5</v>
      </c>
      <c r="EQ609">
        <v>149.5</v>
      </c>
      <c r="ER609">
        <v>148.5</v>
      </c>
      <c r="ES609">
        <v>150.5</v>
      </c>
      <c r="ET609">
        <v>150.69999999999999</v>
      </c>
      <c r="EV609">
        <v>145.5</v>
      </c>
      <c r="EW609">
        <v>188.7</v>
      </c>
      <c r="EY609">
        <v>133.30000000000001</v>
      </c>
      <c r="EZ609">
        <v>129.9</v>
      </c>
      <c r="FA609">
        <v>132.6</v>
      </c>
      <c r="FB609">
        <v>135.30000000000001</v>
      </c>
      <c r="FC609">
        <v>125.1</v>
      </c>
      <c r="FE609">
        <v>131.80000000000001</v>
      </c>
      <c r="FF609">
        <v>118.3</v>
      </c>
      <c r="FG609">
        <v>126.7</v>
      </c>
      <c r="FH609">
        <v>126.6</v>
      </c>
      <c r="FI609">
        <v>123.6</v>
      </c>
      <c r="FJ609">
        <v>111.5</v>
      </c>
      <c r="FM609">
        <v>127.2</v>
      </c>
      <c r="FO609">
        <v>127.2</v>
      </c>
      <c r="FP609">
        <v>127.7</v>
      </c>
      <c r="FQ609">
        <v>132.6</v>
      </c>
      <c r="FR609">
        <v>131</v>
      </c>
      <c r="FS609">
        <v>121.7</v>
      </c>
      <c r="FT609">
        <v>133.80000000000001</v>
      </c>
      <c r="FU609">
        <v>145</v>
      </c>
      <c r="FV609">
        <v>126.9</v>
      </c>
      <c r="FW609">
        <v>150</v>
      </c>
      <c r="FX609">
        <v>143.30000000000001</v>
      </c>
      <c r="FY609">
        <v>139.9</v>
      </c>
      <c r="FZ609">
        <v>101</v>
      </c>
      <c r="GA609">
        <v>144.4</v>
      </c>
      <c r="GC609">
        <v>141.9</v>
      </c>
      <c r="GD609">
        <v>151.30000000000001</v>
      </c>
      <c r="GE609">
        <v>162.9</v>
      </c>
      <c r="GF609">
        <v>153.5</v>
      </c>
      <c r="GH609">
        <v>101.8</v>
      </c>
      <c r="GI609">
        <v>101.4</v>
      </c>
      <c r="GJ609">
        <v>99.1</v>
      </c>
      <c r="GK609">
        <v>105.6</v>
      </c>
      <c r="GL609">
        <v>102.9</v>
      </c>
      <c r="GN609">
        <v>101.7</v>
      </c>
      <c r="GO609">
        <v>100.2</v>
      </c>
      <c r="GP609">
        <v>162.4</v>
      </c>
      <c r="GR609">
        <v>251</v>
      </c>
      <c r="GU609">
        <v>187.6</v>
      </c>
      <c r="GV609">
        <v>201.5</v>
      </c>
      <c r="GW609">
        <v>155</v>
      </c>
      <c r="GZ609">
        <v>234.1</v>
      </c>
      <c r="HA609">
        <v>215.5</v>
      </c>
      <c r="HB609">
        <v>249.5</v>
      </c>
      <c r="HC609">
        <v>238.4</v>
      </c>
      <c r="HD609">
        <v>214.8</v>
      </c>
      <c r="HE609">
        <v>222.5</v>
      </c>
      <c r="HF609">
        <v>225.5</v>
      </c>
      <c r="HH609">
        <v>151.5</v>
      </c>
      <c r="HI609">
        <v>25.3</v>
      </c>
      <c r="HJ609">
        <v>101.5</v>
      </c>
      <c r="HK609">
        <v>101.2</v>
      </c>
      <c r="HL609">
        <v>224.1</v>
      </c>
      <c r="HM609">
        <v>101.7</v>
      </c>
      <c r="HN609">
        <v>99.5</v>
      </c>
      <c r="HO609">
        <v>98.8</v>
      </c>
      <c r="HP609">
        <v>6034.7</v>
      </c>
      <c r="HQ609">
        <v>226.1</v>
      </c>
      <c r="IA609">
        <v>121.9</v>
      </c>
      <c r="IB609">
        <v>124.1</v>
      </c>
      <c r="IE609">
        <v>134.19999999999999</v>
      </c>
      <c r="IH609">
        <v>126.3</v>
      </c>
      <c r="IN609">
        <v>196.6</v>
      </c>
      <c r="IQ609">
        <v>167.3</v>
      </c>
      <c r="IR609">
        <v>178.4</v>
      </c>
      <c r="IS609">
        <v>98.2</v>
      </c>
      <c r="IT609">
        <v>96.6</v>
      </c>
      <c r="IU609">
        <v>236.7</v>
      </c>
      <c r="IV609">
        <v>278.5</v>
      </c>
      <c r="IW609">
        <v>292.60000000000002</v>
      </c>
      <c r="IX609">
        <v>27.1</v>
      </c>
      <c r="IY609">
        <v>133.6</v>
      </c>
      <c r="JJ609">
        <v>223.9</v>
      </c>
      <c r="JL609">
        <v>15.4</v>
      </c>
      <c r="JP609">
        <v>155.19999999999999</v>
      </c>
      <c r="JQ609">
        <v>208.7</v>
      </c>
      <c r="JR609">
        <v>224.6</v>
      </c>
      <c r="JT609">
        <v>169.8</v>
      </c>
      <c r="JX609">
        <v>169.2</v>
      </c>
      <c r="JY609">
        <v>166.7</v>
      </c>
      <c r="JZ609">
        <v>160.5</v>
      </c>
      <c r="KA609">
        <v>154.9</v>
      </c>
      <c r="KB609">
        <v>166.4</v>
      </c>
      <c r="KC609">
        <v>167.5</v>
      </c>
      <c r="KD609">
        <v>155.80000000000001</v>
      </c>
      <c r="KE609">
        <v>155.4</v>
      </c>
      <c r="KF609">
        <v>467.7</v>
      </c>
      <c r="KG609">
        <v>129.9</v>
      </c>
      <c r="KH609">
        <v>145.19999999999999</v>
      </c>
      <c r="KI609">
        <v>159.19999999999999</v>
      </c>
      <c r="KJ609">
        <v>133.1</v>
      </c>
      <c r="KK609">
        <v>131.80000000000001</v>
      </c>
      <c r="KL609">
        <v>142.69999999999999</v>
      </c>
      <c r="KM609">
        <v>135.5</v>
      </c>
      <c r="KN609">
        <v>133.80000000000001</v>
      </c>
      <c r="KO609">
        <v>139</v>
      </c>
      <c r="KP609">
        <v>140.4</v>
      </c>
      <c r="KQ609">
        <v>173.1</v>
      </c>
      <c r="KR609">
        <v>187.3</v>
      </c>
      <c r="KT609">
        <v>21234666666.666668</v>
      </c>
      <c r="KU609">
        <v>1823755666666.6667</v>
      </c>
      <c r="KV609">
        <v>658102666666.66663</v>
      </c>
      <c r="KW609">
        <v>232195666666.66666</v>
      </c>
      <c r="KX609">
        <v>93160333333.333328</v>
      </c>
      <c r="KY609">
        <v>50591666666.666664</v>
      </c>
      <c r="KZ609">
        <v>29708666666.666668</v>
      </c>
      <c r="LA609">
        <v>12860000000</v>
      </c>
      <c r="LB609">
        <v>52964333333.333336</v>
      </c>
      <c r="LC609">
        <v>30911000000</v>
      </c>
      <c r="LD609">
        <v>8819333333.333334</v>
      </c>
      <c r="LE609">
        <v>8452333333.333333</v>
      </c>
      <c r="LF609">
        <v>4781666666.666667</v>
      </c>
      <c r="LG609">
        <v>57472000000</v>
      </c>
      <c r="LH609">
        <v>31771000000</v>
      </c>
      <c r="LI609">
        <v>9718666666.666666</v>
      </c>
      <c r="LJ609">
        <v>8461000000</v>
      </c>
      <c r="LK609">
        <v>6458000000</v>
      </c>
      <c r="LL609">
        <v>1063333333.3333334</v>
      </c>
      <c r="LM609">
        <v>28599000000</v>
      </c>
      <c r="LN609">
        <v>13063666666.666666</v>
      </c>
      <c r="LO609">
        <v>8240666666.666667</v>
      </c>
      <c r="LP609">
        <v>2405333333.3333335</v>
      </c>
      <c r="LQ609">
        <v>3661666666.6666665</v>
      </c>
      <c r="LR609">
        <v>1227666666.6666667</v>
      </c>
      <c r="LS609">
        <v>425906666666.66669</v>
      </c>
      <c r="LT609">
        <v>157263333333.33334</v>
      </c>
      <c r="LU609">
        <v>136770000000</v>
      </c>
      <c r="LV609">
        <v>20354333333.333332</v>
      </c>
      <c r="LW609">
        <v>139333333.33333334</v>
      </c>
      <c r="LX609">
        <v>81468000000</v>
      </c>
      <c r="LY609">
        <v>66864666666.666664</v>
      </c>
      <c r="LZ609">
        <v>37495000000</v>
      </c>
      <c r="MA609">
        <v>26303666666.666668</v>
      </c>
      <c r="MB609">
        <v>3065666666.6666665</v>
      </c>
      <c r="MC609">
        <v>14603333333.333334</v>
      </c>
      <c r="MD609">
        <v>48108666666.666664</v>
      </c>
      <c r="ME609">
        <v>43655000000</v>
      </c>
      <c r="MF609">
        <v>4453333333.333333</v>
      </c>
      <c r="MG609">
        <v>139067000000</v>
      </c>
      <c r="MH609">
        <v>33912333333.333332</v>
      </c>
      <c r="MI609">
        <v>25279000000</v>
      </c>
      <c r="MJ609">
        <v>25804000000</v>
      </c>
      <c r="MK609">
        <v>18672666666.666668</v>
      </c>
      <c r="ML609">
        <v>17932666666.666668</v>
      </c>
      <c r="MM609">
        <v>16568333333.333334</v>
      </c>
      <c r="MN609">
        <v>898000000</v>
      </c>
      <c r="MO609">
        <v>1165653333333.3333</v>
      </c>
      <c r="MP609">
        <v>1131147666666.6667</v>
      </c>
      <c r="MQ609">
        <v>333715000000</v>
      </c>
      <c r="MR609">
        <v>277484333333.33331</v>
      </c>
      <c r="MS609">
        <v>66014333333.333336</v>
      </c>
      <c r="MT609">
        <v>208010000000</v>
      </c>
      <c r="MU609">
        <v>3195000000</v>
      </c>
      <c r="MV609">
        <v>265000000</v>
      </c>
      <c r="MW609">
        <v>56231000000</v>
      </c>
      <c r="MX609">
        <v>14539000000</v>
      </c>
      <c r="MY609">
        <v>41691666666.666664</v>
      </c>
      <c r="MZ609">
        <v>29465000000</v>
      </c>
      <c r="NA609">
        <v>12226666666.666666</v>
      </c>
      <c r="NB609">
        <v>261794333333.33334</v>
      </c>
      <c r="NC609">
        <v>122001000000</v>
      </c>
      <c r="ND609">
        <v>63100333333.333336</v>
      </c>
      <c r="NE609">
        <v>16825000000</v>
      </c>
      <c r="NF609">
        <v>42076000000</v>
      </c>
      <c r="NG609">
        <v>139793000000</v>
      </c>
      <c r="NH609">
        <v>114615666666.66667</v>
      </c>
      <c r="NI609">
        <v>25177666666.666668</v>
      </c>
      <c r="NJ609">
        <v>70051333333.333328</v>
      </c>
      <c r="NK609">
        <v>48024000000</v>
      </c>
      <c r="NL609">
        <v>31095333333.333332</v>
      </c>
      <c r="NM609">
        <v>16929000000</v>
      </c>
      <c r="NN609">
        <v>22027333333.333332</v>
      </c>
      <c r="NO609">
        <v>5920333333.333333</v>
      </c>
      <c r="NP609">
        <v>15510666666.666666</v>
      </c>
      <c r="NQ609">
        <v>596333333.33333337</v>
      </c>
      <c r="NR609">
        <v>69109000000</v>
      </c>
      <c r="NS609">
        <v>26160333333.333332</v>
      </c>
      <c r="NT609">
        <v>18352666666.666668</v>
      </c>
      <c r="NU609">
        <v>18229333333.333332</v>
      </c>
      <c r="NV609">
        <v>6366666666.666667</v>
      </c>
      <c r="NW609">
        <v>113652333333.33333</v>
      </c>
      <c r="NX609">
        <v>98778333333.333328</v>
      </c>
      <c r="NY609">
        <v>96051333333.333328</v>
      </c>
      <c r="NZ609">
        <v>2727000000</v>
      </c>
      <c r="OA609">
        <v>14874000000</v>
      </c>
      <c r="OB609">
        <v>134108333333.33333</v>
      </c>
      <c r="OC609">
        <v>78228333333.333328</v>
      </c>
      <c r="OD609">
        <v>43935000000</v>
      </c>
      <c r="OE609">
        <v>34293333333.333332</v>
      </c>
      <c r="OF609">
        <v>55880000000</v>
      </c>
      <c r="OG609">
        <v>18228000000</v>
      </c>
      <c r="OH609">
        <v>927000000</v>
      </c>
      <c r="OI609">
        <v>24236333333.333332</v>
      </c>
      <c r="OJ609">
        <v>12488666666.666666</v>
      </c>
      <c r="OK609">
        <v>148717000000</v>
      </c>
      <c r="OL609">
        <v>38222333333.333336</v>
      </c>
      <c r="OM609">
        <v>33880333333.333332</v>
      </c>
      <c r="ON609">
        <v>3189000000</v>
      </c>
      <c r="OO609">
        <v>1153000000</v>
      </c>
      <c r="OP609">
        <v>32878333333.333332</v>
      </c>
      <c r="OQ609">
        <v>20201333333.333332</v>
      </c>
      <c r="OR609">
        <v>6865333333.333333</v>
      </c>
      <c r="OS609">
        <v>5811666666.666667</v>
      </c>
      <c r="OT609">
        <v>30641000000</v>
      </c>
      <c r="OU609">
        <v>21350666666.666668</v>
      </c>
      <c r="OV609">
        <v>12770000000</v>
      </c>
      <c r="OW609">
        <v>-8379666666.666667</v>
      </c>
      <c r="OX609">
        <v>21128666666.666668</v>
      </c>
      <c r="OY609">
        <v>29508333333.333332</v>
      </c>
      <c r="OZ609">
        <v>34505666666.666664</v>
      </c>
      <c r="PA609">
        <v>165891000000</v>
      </c>
      <c r="PB609">
        <v>131385333333.33333</v>
      </c>
    </row>
    <row r="610" spans="1:418" x14ac:dyDescent="0.45">
      <c r="A610" s="71">
        <v>35582</v>
      </c>
      <c r="B610">
        <v>160.19999999999999</v>
      </c>
      <c r="C610">
        <v>156.6</v>
      </c>
      <c r="D610">
        <v>176</v>
      </c>
      <c r="E610">
        <v>183.1</v>
      </c>
      <c r="F610">
        <v>166.5</v>
      </c>
      <c r="H610">
        <v>223.4</v>
      </c>
      <c r="I610">
        <v>223.2</v>
      </c>
      <c r="J610">
        <v>181.6</v>
      </c>
      <c r="K610">
        <v>181.6</v>
      </c>
      <c r="L610">
        <v>130.5</v>
      </c>
      <c r="M610">
        <v>117.5</v>
      </c>
      <c r="N610">
        <v>99.6</v>
      </c>
      <c r="O610">
        <v>97</v>
      </c>
      <c r="P610">
        <v>128.30000000000001</v>
      </c>
      <c r="Q610">
        <v>124.7</v>
      </c>
      <c r="R610">
        <v>133</v>
      </c>
      <c r="S610">
        <v>112.5</v>
      </c>
      <c r="U610">
        <v>208.7</v>
      </c>
      <c r="V610">
        <v>249.9</v>
      </c>
      <c r="W610">
        <v>125.6</v>
      </c>
      <c r="AA610">
        <v>136</v>
      </c>
      <c r="AH610">
        <v>112.3</v>
      </c>
      <c r="AL610">
        <v>142.9</v>
      </c>
      <c r="AP610">
        <v>157.4</v>
      </c>
      <c r="AQ610">
        <v>156.9</v>
      </c>
      <c r="AR610">
        <v>157.69999999999999</v>
      </c>
      <c r="AS610">
        <v>177.6</v>
      </c>
      <c r="AT610">
        <v>169.1</v>
      </c>
      <c r="AU610">
        <v>155.69999999999999</v>
      </c>
      <c r="AV610">
        <v>187.5</v>
      </c>
      <c r="AW610">
        <v>147.4</v>
      </c>
      <c r="AX610">
        <v>181.3</v>
      </c>
      <c r="BB610">
        <v>179.6</v>
      </c>
      <c r="BC610">
        <v>180.4</v>
      </c>
      <c r="BD610">
        <v>180.9</v>
      </c>
      <c r="BE610">
        <v>211.3</v>
      </c>
      <c r="BF610">
        <v>177.8</v>
      </c>
      <c r="BG610">
        <v>148.5</v>
      </c>
      <c r="BH610">
        <v>149.1</v>
      </c>
      <c r="BI610">
        <v>144.6</v>
      </c>
      <c r="BJ610">
        <v>136.4</v>
      </c>
      <c r="BK610">
        <v>116.7</v>
      </c>
      <c r="BM610">
        <v>157.19999999999999</v>
      </c>
      <c r="BO610">
        <v>166.1</v>
      </c>
      <c r="BQ610">
        <v>158.5</v>
      </c>
      <c r="BR610">
        <v>168.9</v>
      </c>
      <c r="BS610">
        <v>156.6</v>
      </c>
      <c r="BU610">
        <v>148.1</v>
      </c>
      <c r="BZ610">
        <v>156.69999999999999</v>
      </c>
      <c r="CB610">
        <v>176.7</v>
      </c>
      <c r="CE610">
        <v>127.9</v>
      </c>
      <c r="CF610">
        <v>200.2</v>
      </c>
      <c r="CG610">
        <v>137.4</v>
      </c>
      <c r="CH610">
        <v>144.1</v>
      </c>
      <c r="CJ610">
        <v>141.6</v>
      </c>
      <c r="CL610">
        <v>147.1</v>
      </c>
      <c r="CM610">
        <v>149</v>
      </c>
      <c r="CO610">
        <v>185.5</v>
      </c>
      <c r="CP610">
        <v>212.1</v>
      </c>
      <c r="CQ610">
        <v>233.8</v>
      </c>
      <c r="CR610">
        <v>198.5</v>
      </c>
      <c r="CS610">
        <v>157.69999999999999</v>
      </c>
      <c r="CU610">
        <v>224.2</v>
      </c>
      <c r="CW610">
        <v>190.3</v>
      </c>
      <c r="CX610">
        <v>167.9</v>
      </c>
      <c r="CZ610">
        <v>218.6</v>
      </c>
      <c r="DA610">
        <v>193.1</v>
      </c>
      <c r="DG610">
        <v>148.6</v>
      </c>
      <c r="DI610">
        <v>134.9</v>
      </c>
      <c r="DK610">
        <v>117.5</v>
      </c>
      <c r="DQ610">
        <v>147.80000000000001</v>
      </c>
      <c r="DR610">
        <v>147.9</v>
      </c>
      <c r="DS610">
        <v>134.9</v>
      </c>
      <c r="DV610">
        <v>142</v>
      </c>
      <c r="DX610">
        <v>105.7</v>
      </c>
      <c r="DY610">
        <v>145</v>
      </c>
      <c r="EB610">
        <v>161</v>
      </c>
      <c r="EC610">
        <v>188</v>
      </c>
      <c r="EE610">
        <v>154.30000000000001</v>
      </c>
      <c r="EF610">
        <v>167.7</v>
      </c>
      <c r="EI610">
        <v>159</v>
      </c>
      <c r="EK610">
        <v>156.6</v>
      </c>
      <c r="EP610">
        <v>162.6</v>
      </c>
      <c r="EQ610">
        <v>149.4</v>
      </c>
      <c r="ER610">
        <v>148.19999999999999</v>
      </c>
      <c r="ES610">
        <v>150.6</v>
      </c>
      <c r="ET610">
        <v>151.4</v>
      </c>
      <c r="EV610">
        <v>145.4</v>
      </c>
      <c r="EW610">
        <v>188.9</v>
      </c>
      <c r="EY610">
        <v>133.1</v>
      </c>
      <c r="EZ610">
        <v>129.6</v>
      </c>
      <c r="FA610">
        <v>132.5</v>
      </c>
      <c r="FB610">
        <v>135.19999999999999</v>
      </c>
      <c r="FC610">
        <v>124.6</v>
      </c>
      <c r="FE610">
        <v>132.19999999999999</v>
      </c>
      <c r="FF610">
        <v>117.3</v>
      </c>
      <c r="FG610">
        <v>126.9</v>
      </c>
      <c r="FH610">
        <v>126.6</v>
      </c>
      <c r="FI610">
        <v>124.6</v>
      </c>
      <c r="FJ610">
        <v>108.8</v>
      </c>
      <c r="FM610">
        <v>129.1</v>
      </c>
      <c r="FO610">
        <v>129.1</v>
      </c>
      <c r="FP610">
        <v>126.4</v>
      </c>
      <c r="FQ610">
        <v>131.30000000000001</v>
      </c>
      <c r="FR610">
        <v>129.4</v>
      </c>
      <c r="FS610">
        <v>121</v>
      </c>
      <c r="FT610">
        <v>132.9</v>
      </c>
      <c r="FU610">
        <v>146.69999999999999</v>
      </c>
      <c r="FV610">
        <v>127.1</v>
      </c>
      <c r="FW610">
        <v>152.4</v>
      </c>
      <c r="FX610">
        <v>143.6</v>
      </c>
      <c r="FY610">
        <v>140.30000000000001</v>
      </c>
      <c r="FZ610">
        <v>100.7</v>
      </c>
      <c r="GA610">
        <v>144.30000000000001</v>
      </c>
      <c r="GC610">
        <v>141.80000000000001</v>
      </c>
      <c r="GD610">
        <v>151.1</v>
      </c>
      <c r="GE610">
        <v>162.4</v>
      </c>
      <c r="GF610">
        <v>151.6</v>
      </c>
      <c r="GH610">
        <v>103.4</v>
      </c>
      <c r="GI610">
        <v>102.9</v>
      </c>
      <c r="GJ610">
        <v>100.9</v>
      </c>
      <c r="GK610">
        <v>107.1</v>
      </c>
      <c r="GL610">
        <v>104.1</v>
      </c>
      <c r="GN610">
        <v>101.7</v>
      </c>
      <c r="GO610">
        <v>99.6</v>
      </c>
      <c r="GP610">
        <v>162.80000000000001</v>
      </c>
      <c r="GR610">
        <v>251.3</v>
      </c>
      <c r="GU610">
        <v>186.1</v>
      </c>
      <c r="GV610">
        <v>199.1</v>
      </c>
      <c r="GW610">
        <v>155</v>
      </c>
      <c r="GZ610">
        <v>234.4</v>
      </c>
      <c r="HA610">
        <v>215.6</v>
      </c>
      <c r="HB610">
        <v>249.8</v>
      </c>
      <c r="HC610">
        <v>238.8</v>
      </c>
      <c r="HD610">
        <v>215.2</v>
      </c>
      <c r="HE610">
        <v>222.8</v>
      </c>
      <c r="HF610">
        <v>226.2</v>
      </c>
      <c r="HH610">
        <v>151.80000000000001</v>
      </c>
      <c r="HI610">
        <v>25.3</v>
      </c>
      <c r="HJ610">
        <v>101.7</v>
      </c>
      <c r="HK610">
        <v>101.3</v>
      </c>
      <c r="HL610">
        <v>224.8</v>
      </c>
      <c r="HM610">
        <v>102.1</v>
      </c>
      <c r="HN610">
        <v>99.9</v>
      </c>
      <c r="HO610">
        <v>99.5</v>
      </c>
      <c r="HP610">
        <v>6025</v>
      </c>
      <c r="HQ610">
        <v>228.1</v>
      </c>
      <c r="IA610">
        <v>122.2</v>
      </c>
      <c r="IB610">
        <v>124.2</v>
      </c>
      <c r="IE610">
        <v>133.9</v>
      </c>
      <c r="IH610">
        <v>126.4</v>
      </c>
      <c r="IN610">
        <v>198.8</v>
      </c>
      <c r="IQ610">
        <v>169.7</v>
      </c>
      <c r="IR610">
        <v>178.6</v>
      </c>
      <c r="IS610">
        <v>98.5</v>
      </c>
      <c r="IT610">
        <v>97</v>
      </c>
      <c r="IU610">
        <v>238.5</v>
      </c>
      <c r="IV610">
        <v>279.60000000000002</v>
      </c>
      <c r="IW610">
        <v>293.7</v>
      </c>
      <c r="IX610">
        <v>27.2</v>
      </c>
      <c r="IY610">
        <v>134.1</v>
      </c>
      <c r="JJ610">
        <v>224.2</v>
      </c>
      <c r="JL610">
        <v>15.2</v>
      </c>
      <c r="JP610">
        <v>155.80000000000001</v>
      </c>
      <c r="JQ610">
        <v>209.7</v>
      </c>
      <c r="JR610">
        <v>226.3</v>
      </c>
      <c r="JT610">
        <v>170</v>
      </c>
      <c r="JX610">
        <v>169.4</v>
      </c>
      <c r="JY610">
        <v>166.9</v>
      </c>
      <c r="JZ610">
        <v>160.80000000000001</v>
      </c>
      <c r="KA610">
        <v>155.19999999999999</v>
      </c>
      <c r="KB610">
        <v>166.4</v>
      </c>
      <c r="KC610">
        <v>167.6</v>
      </c>
      <c r="KD610">
        <v>156.1</v>
      </c>
      <c r="KE610">
        <v>155.69999999999999</v>
      </c>
      <c r="KF610">
        <v>467.7</v>
      </c>
      <c r="KG610">
        <v>129.9</v>
      </c>
      <c r="KH610">
        <v>145.69999999999999</v>
      </c>
      <c r="KI610">
        <v>159.4</v>
      </c>
      <c r="KJ610">
        <v>133.1</v>
      </c>
      <c r="KK610">
        <v>131.80000000000001</v>
      </c>
      <c r="KL610">
        <v>142.5</v>
      </c>
      <c r="KM610">
        <v>135.5</v>
      </c>
      <c r="KN610">
        <v>133.69999999999999</v>
      </c>
      <c r="KO610">
        <v>139</v>
      </c>
      <c r="KP610">
        <v>140.4</v>
      </c>
      <c r="KQ610">
        <v>173.6</v>
      </c>
      <c r="KR610">
        <v>187.8</v>
      </c>
      <c r="KT610">
        <v>21234666666.666668</v>
      </c>
      <c r="KU610">
        <v>1823755666666.6667</v>
      </c>
      <c r="KV610">
        <v>658102666666.66663</v>
      </c>
      <c r="KW610">
        <v>232195666666.66666</v>
      </c>
      <c r="KX610">
        <v>93160333333.333328</v>
      </c>
      <c r="KY610">
        <v>50591666666.666664</v>
      </c>
      <c r="KZ610">
        <v>29708666666.666668</v>
      </c>
      <c r="LA610">
        <v>12860000000</v>
      </c>
      <c r="LB610">
        <v>52964333333.333336</v>
      </c>
      <c r="LC610">
        <v>30911000000</v>
      </c>
      <c r="LD610">
        <v>8819333333.333334</v>
      </c>
      <c r="LE610">
        <v>8452333333.333333</v>
      </c>
      <c r="LF610">
        <v>4781666666.666667</v>
      </c>
      <c r="LG610">
        <v>57472000000</v>
      </c>
      <c r="LH610">
        <v>31771000000</v>
      </c>
      <c r="LI610">
        <v>9718666666.666666</v>
      </c>
      <c r="LJ610">
        <v>8461000000</v>
      </c>
      <c r="LK610">
        <v>6458000000</v>
      </c>
      <c r="LL610">
        <v>1063333333.3333334</v>
      </c>
      <c r="LM610">
        <v>28599000000</v>
      </c>
      <c r="LN610">
        <v>13063666666.666666</v>
      </c>
      <c r="LO610">
        <v>8240666666.666667</v>
      </c>
      <c r="LP610">
        <v>2405333333.3333335</v>
      </c>
      <c r="LQ610">
        <v>3661666666.6666665</v>
      </c>
      <c r="LR610">
        <v>1227666666.6666667</v>
      </c>
      <c r="LS610">
        <v>425906666666.66669</v>
      </c>
      <c r="LT610">
        <v>157263333333.33334</v>
      </c>
      <c r="LU610">
        <v>136770000000</v>
      </c>
      <c r="LV610">
        <v>20354333333.333332</v>
      </c>
      <c r="LW610">
        <v>139333333.33333334</v>
      </c>
      <c r="LX610">
        <v>81468000000</v>
      </c>
      <c r="LY610">
        <v>66864666666.666664</v>
      </c>
      <c r="LZ610">
        <v>37495000000</v>
      </c>
      <c r="MA610">
        <v>26303666666.666668</v>
      </c>
      <c r="MB610">
        <v>3065666666.6666665</v>
      </c>
      <c r="MC610">
        <v>14603333333.333334</v>
      </c>
      <c r="MD610">
        <v>48108666666.666664</v>
      </c>
      <c r="ME610">
        <v>43655000000</v>
      </c>
      <c r="MF610">
        <v>4453333333.333333</v>
      </c>
      <c r="MG610">
        <v>139067000000</v>
      </c>
      <c r="MH610">
        <v>33912333333.333332</v>
      </c>
      <c r="MI610">
        <v>25279000000</v>
      </c>
      <c r="MJ610">
        <v>25804000000</v>
      </c>
      <c r="MK610">
        <v>18672666666.666668</v>
      </c>
      <c r="ML610">
        <v>17932666666.666668</v>
      </c>
      <c r="MM610">
        <v>16568333333.333334</v>
      </c>
      <c r="MN610">
        <v>898000000</v>
      </c>
      <c r="MO610">
        <v>1165653333333.3333</v>
      </c>
      <c r="MP610">
        <v>1131147666666.6667</v>
      </c>
      <c r="MQ610">
        <v>333715000000</v>
      </c>
      <c r="MR610">
        <v>277484333333.33331</v>
      </c>
      <c r="MS610">
        <v>66014333333.333336</v>
      </c>
      <c r="MT610">
        <v>208010000000</v>
      </c>
      <c r="MU610">
        <v>3195000000</v>
      </c>
      <c r="MV610">
        <v>265000000</v>
      </c>
      <c r="MW610">
        <v>56231000000</v>
      </c>
      <c r="MX610">
        <v>14539000000</v>
      </c>
      <c r="MY610">
        <v>41691666666.666664</v>
      </c>
      <c r="MZ610">
        <v>29465000000</v>
      </c>
      <c r="NA610">
        <v>12226666666.666666</v>
      </c>
      <c r="NB610">
        <v>261794333333.33334</v>
      </c>
      <c r="NC610">
        <v>122001000000</v>
      </c>
      <c r="ND610">
        <v>63100333333.333336</v>
      </c>
      <c r="NE610">
        <v>16825000000</v>
      </c>
      <c r="NF610">
        <v>42076000000</v>
      </c>
      <c r="NG610">
        <v>139793000000</v>
      </c>
      <c r="NH610">
        <v>114615666666.66667</v>
      </c>
      <c r="NI610">
        <v>25177666666.666668</v>
      </c>
      <c r="NJ610">
        <v>70051333333.333328</v>
      </c>
      <c r="NK610">
        <v>48024000000</v>
      </c>
      <c r="NL610">
        <v>31095333333.333332</v>
      </c>
      <c r="NM610">
        <v>16929000000</v>
      </c>
      <c r="NN610">
        <v>22027333333.333332</v>
      </c>
      <c r="NO610">
        <v>5920333333.333333</v>
      </c>
      <c r="NP610">
        <v>15510666666.666666</v>
      </c>
      <c r="NQ610">
        <v>596333333.33333337</v>
      </c>
      <c r="NR610">
        <v>69109000000</v>
      </c>
      <c r="NS610">
        <v>26160333333.333332</v>
      </c>
      <c r="NT610">
        <v>18352666666.666668</v>
      </c>
      <c r="NU610">
        <v>18229333333.333332</v>
      </c>
      <c r="NV610">
        <v>6366666666.666667</v>
      </c>
      <c r="NW610">
        <v>113652333333.33333</v>
      </c>
      <c r="NX610">
        <v>98778333333.333328</v>
      </c>
      <c r="NY610">
        <v>96051333333.333328</v>
      </c>
      <c r="NZ610">
        <v>2727000000</v>
      </c>
      <c r="OA610">
        <v>14874000000</v>
      </c>
      <c r="OB610">
        <v>134108333333.33333</v>
      </c>
      <c r="OC610">
        <v>78228333333.333328</v>
      </c>
      <c r="OD610">
        <v>43935000000</v>
      </c>
      <c r="OE610">
        <v>34293333333.333332</v>
      </c>
      <c r="OF610">
        <v>55880000000</v>
      </c>
      <c r="OG610">
        <v>18228000000</v>
      </c>
      <c r="OH610">
        <v>927000000</v>
      </c>
      <c r="OI610">
        <v>24236333333.333332</v>
      </c>
      <c r="OJ610">
        <v>12488666666.666666</v>
      </c>
      <c r="OK610">
        <v>148717000000</v>
      </c>
      <c r="OL610">
        <v>38222333333.333336</v>
      </c>
      <c r="OM610">
        <v>33880333333.333332</v>
      </c>
      <c r="ON610">
        <v>3189000000</v>
      </c>
      <c r="OO610">
        <v>1153000000</v>
      </c>
      <c r="OP610">
        <v>32878333333.333332</v>
      </c>
      <c r="OQ610">
        <v>20201333333.333332</v>
      </c>
      <c r="OR610">
        <v>6865333333.333333</v>
      </c>
      <c r="OS610">
        <v>5811666666.666667</v>
      </c>
      <c r="OT610">
        <v>30641000000</v>
      </c>
      <c r="OU610">
        <v>21350666666.666668</v>
      </c>
      <c r="OV610">
        <v>12770000000</v>
      </c>
      <c r="OW610">
        <v>-8379666666.666667</v>
      </c>
      <c r="OX610">
        <v>21128666666.666668</v>
      </c>
      <c r="OY610">
        <v>29508333333.333332</v>
      </c>
      <c r="OZ610">
        <v>34505666666.666664</v>
      </c>
      <c r="PA610">
        <v>165891000000</v>
      </c>
      <c r="PB610">
        <v>131385333333.33333</v>
      </c>
    </row>
    <row r="611" spans="1:418" x14ac:dyDescent="0.45">
      <c r="A611" s="71">
        <v>35612</v>
      </c>
      <c r="B611">
        <v>160.4</v>
      </c>
      <c r="C611">
        <v>156.9</v>
      </c>
      <c r="D611">
        <v>176.5</v>
      </c>
      <c r="E611">
        <v>183.6</v>
      </c>
      <c r="F611">
        <v>166.9</v>
      </c>
      <c r="H611">
        <v>224.1</v>
      </c>
      <c r="I611">
        <v>222.7</v>
      </c>
      <c r="J611">
        <v>182.2</v>
      </c>
      <c r="K611">
        <v>182.2</v>
      </c>
      <c r="L611">
        <v>130.6</v>
      </c>
      <c r="M611">
        <v>117.2</v>
      </c>
      <c r="N611">
        <v>98.2</v>
      </c>
      <c r="O611">
        <v>95.3</v>
      </c>
      <c r="P611">
        <v>128.1</v>
      </c>
      <c r="Q611">
        <v>124.5</v>
      </c>
      <c r="R611">
        <v>132.4</v>
      </c>
      <c r="S611">
        <v>113.2</v>
      </c>
      <c r="U611">
        <v>210.4</v>
      </c>
      <c r="V611">
        <v>250.5</v>
      </c>
      <c r="W611">
        <v>125.5</v>
      </c>
      <c r="AA611">
        <v>134.5</v>
      </c>
      <c r="AH611">
        <v>110.2</v>
      </c>
      <c r="AL611">
        <v>144</v>
      </c>
      <c r="AP611">
        <v>157.69999999999999</v>
      </c>
      <c r="AQ611">
        <v>157.19999999999999</v>
      </c>
      <c r="AR611">
        <v>157.9</v>
      </c>
      <c r="AS611">
        <v>177.7</v>
      </c>
      <c r="AT611">
        <v>169.7</v>
      </c>
      <c r="AU611">
        <v>155.69999999999999</v>
      </c>
      <c r="AV611">
        <v>187.9</v>
      </c>
      <c r="AW611">
        <v>149.6</v>
      </c>
      <c r="AX611">
        <v>181.1</v>
      </c>
      <c r="BB611">
        <v>179.3</v>
      </c>
      <c r="BC611">
        <v>178.6</v>
      </c>
      <c r="BD611">
        <v>180</v>
      </c>
      <c r="BE611">
        <v>208.9</v>
      </c>
      <c r="BF611">
        <v>178.2</v>
      </c>
      <c r="BG611">
        <v>148.69999999999999</v>
      </c>
      <c r="BH611">
        <v>149.1</v>
      </c>
      <c r="BI611">
        <v>144.4</v>
      </c>
      <c r="BJ611">
        <v>136.5</v>
      </c>
      <c r="BK611">
        <v>116.6</v>
      </c>
      <c r="BM611">
        <v>156.4</v>
      </c>
      <c r="BO611">
        <v>167</v>
      </c>
      <c r="BQ611">
        <v>156.6</v>
      </c>
      <c r="BR611">
        <v>166.9</v>
      </c>
      <c r="BS611">
        <v>154.19999999999999</v>
      </c>
      <c r="BU611">
        <v>148.19999999999999</v>
      </c>
      <c r="BZ611">
        <v>158.80000000000001</v>
      </c>
      <c r="CB611">
        <v>176</v>
      </c>
      <c r="CE611">
        <v>127.7</v>
      </c>
      <c r="CF611">
        <v>197.8</v>
      </c>
      <c r="CG611">
        <v>141</v>
      </c>
      <c r="CH611">
        <v>143.30000000000001</v>
      </c>
      <c r="CJ611">
        <v>139.69999999999999</v>
      </c>
      <c r="CL611">
        <v>146.9</v>
      </c>
      <c r="CM611">
        <v>148.6</v>
      </c>
      <c r="CO611">
        <v>185.6</v>
      </c>
      <c r="CP611">
        <v>212.5</v>
      </c>
      <c r="CQ611">
        <v>232.4</v>
      </c>
      <c r="CR611">
        <v>198.5</v>
      </c>
      <c r="CS611">
        <v>155.19999999999999</v>
      </c>
      <c r="CU611">
        <v>223.5</v>
      </c>
      <c r="CW611">
        <v>192.6</v>
      </c>
      <c r="CX611">
        <v>169.6</v>
      </c>
      <c r="CZ611">
        <v>193</v>
      </c>
      <c r="DA611">
        <v>199</v>
      </c>
      <c r="DG611">
        <v>149.5</v>
      </c>
      <c r="DI611">
        <v>136.9</v>
      </c>
      <c r="DK611">
        <v>118</v>
      </c>
      <c r="DQ611">
        <v>148.6</v>
      </c>
      <c r="DR611">
        <v>149</v>
      </c>
      <c r="DS611">
        <v>134.80000000000001</v>
      </c>
      <c r="DV611">
        <v>141</v>
      </c>
      <c r="DX611">
        <v>105.7</v>
      </c>
      <c r="DY611">
        <v>144.9</v>
      </c>
      <c r="EB611">
        <v>161.1</v>
      </c>
      <c r="EC611">
        <v>188.4</v>
      </c>
      <c r="EE611">
        <v>154.69999999999999</v>
      </c>
      <c r="EF611">
        <v>166.3</v>
      </c>
      <c r="EI611">
        <v>159</v>
      </c>
      <c r="EK611">
        <v>157.1</v>
      </c>
      <c r="EP611">
        <v>163.1</v>
      </c>
      <c r="EQ611">
        <v>149.5</v>
      </c>
      <c r="ER611">
        <v>147.9</v>
      </c>
      <c r="ES611">
        <v>150.69999999999999</v>
      </c>
      <c r="ET611">
        <v>151.4</v>
      </c>
      <c r="EV611">
        <v>146.19999999999999</v>
      </c>
      <c r="EW611">
        <v>189.7</v>
      </c>
      <c r="EY611">
        <v>133.30000000000001</v>
      </c>
      <c r="EZ611">
        <v>130.6</v>
      </c>
      <c r="FA611">
        <v>133.19999999999999</v>
      </c>
      <c r="FB611">
        <v>134.80000000000001</v>
      </c>
      <c r="FC611">
        <v>126.8</v>
      </c>
      <c r="FE611">
        <v>132.6</v>
      </c>
      <c r="FF611">
        <v>119.5</v>
      </c>
      <c r="FG611">
        <v>126.5</v>
      </c>
      <c r="FH611">
        <v>126.4</v>
      </c>
      <c r="FI611">
        <v>123.2</v>
      </c>
      <c r="FJ611">
        <v>111.4</v>
      </c>
      <c r="FM611">
        <v>127.8</v>
      </c>
      <c r="FO611">
        <v>127.8</v>
      </c>
      <c r="FP611">
        <v>127.2</v>
      </c>
      <c r="FQ611">
        <v>132.30000000000001</v>
      </c>
      <c r="FR611">
        <v>130</v>
      </c>
      <c r="FS611">
        <v>121.7</v>
      </c>
      <c r="FT611">
        <v>131.30000000000001</v>
      </c>
      <c r="FU611">
        <v>146.4</v>
      </c>
      <c r="FV611">
        <v>127.2</v>
      </c>
      <c r="FW611">
        <v>151.80000000000001</v>
      </c>
      <c r="FX611">
        <v>143.30000000000001</v>
      </c>
      <c r="FY611">
        <v>139.9</v>
      </c>
      <c r="FZ611">
        <v>100.5</v>
      </c>
      <c r="GA611">
        <v>144.30000000000001</v>
      </c>
      <c r="GC611">
        <v>141.69999999999999</v>
      </c>
      <c r="GD611">
        <v>151.4</v>
      </c>
      <c r="GE611">
        <v>163.19999999999999</v>
      </c>
      <c r="GF611">
        <v>150.1</v>
      </c>
      <c r="GH611">
        <v>101.7</v>
      </c>
      <c r="GI611">
        <v>101.2</v>
      </c>
      <c r="GJ611">
        <v>99</v>
      </c>
      <c r="GK611">
        <v>105.7</v>
      </c>
      <c r="GL611">
        <v>102.7</v>
      </c>
      <c r="GN611">
        <v>102.3</v>
      </c>
      <c r="GO611">
        <v>100.6</v>
      </c>
      <c r="GP611">
        <v>163.1</v>
      </c>
      <c r="GR611">
        <v>251.8</v>
      </c>
      <c r="GU611">
        <v>186.6</v>
      </c>
      <c r="GV611">
        <v>203.6</v>
      </c>
      <c r="GW611">
        <v>154.19999999999999</v>
      </c>
      <c r="GZ611">
        <v>234.7</v>
      </c>
      <c r="HA611">
        <v>215.6</v>
      </c>
      <c r="HB611">
        <v>249.7</v>
      </c>
      <c r="HC611">
        <v>239.1</v>
      </c>
      <c r="HD611">
        <v>215.7</v>
      </c>
      <c r="HE611">
        <v>223.1</v>
      </c>
      <c r="HF611">
        <v>226.9</v>
      </c>
      <c r="HH611">
        <v>152.19999999999999</v>
      </c>
      <c r="HI611">
        <v>25.3</v>
      </c>
      <c r="HJ611">
        <v>101.6</v>
      </c>
      <c r="HK611">
        <v>101.4</v>
      </c>
      <c r="HL611">
        <v>224.8</v>
      </c>
      <c r="HM611">
        <v>102.8</v>
      </c>
      <c r="HN611">
        <v>99.9</v>
      </c>
      <c r="HO611">
        <v>99.8</v>
      </c>
      <c r="HP611">
        <v>5986</v>
      </c>
      <c r="HQ611">
        <v>230.4</v>
      </c>
      <c r="IA611">
        <v>122.2</v>
      </c>
      <c r="IB611">
        <v>124.5</v>
      </c>
      <c r="IE611">
        <v>133</v>
      </c>
      <c r="IH611">
        <v>126.5</v>
      </c>
      <c r="IN611">
        <v>199.8</v>
      </c>
      <c r="IQ611">
        <v>169.8</v>
      </c>
      <c r="IR611">
        <v>178.1</v>
      </c>
      <c r="IS611">
        <v>98.7</v>
      </c>
      <c r="IT611">
        <v>97.4</v>
      </c>
      <c r="IU611">
        <v>239.6</v>
      </c>
      <c r="IV611">
        <v>280.7</v>
      </c>
      <c r="IW611">
        <v>295.10000000000002</v>
      </c>
      <c r="IX611">
        <v>27.4</v>
      </c>
      <c r="IY611">
        <v>134.19999999999999</v>
      </c>
      <c r="JJ611">
        <v>224.8</v>
      </c>
      <c r="JL611">
        <v>15.3</v>
      </c>
      <c r="JP611">
        <v>157.1</v>
      </c>
      <c r="JQ611">
        <v>210.2</v>
      </c>
      <c r="JR611">
        <v>227</v>
      </c>
      <c r="JT611">
        <v>170.6</v>
      </c>
      <c r="JX611">
        <v>169.7</v>
      </c>
      <c r="JY611">
        <v>167.2</v>
      </c>
      <c r="JZ611">
        <v>161</v>
      </c>
      <c r="KA611">
        <v>155.19999999999999</v>
      </c>
      <c r="KB611">
        <v>166.6</v>
      </c>
      <c r="KC611">
        <v>167.9</v>
      </c>
      <c r="KD611">
        <v>156.19999999999999</v>
      </c>
      <c r="KE611">
        <v>155.69999999999999</v>
      </c>
      <c r="KF611">
        <v>471.1</v>
      </c>
      <c r="KG611">
        <v>130</v>
      </c>
      <c r="KH611">
        <v>145.9</v>
      </c>
      <c r="KI611">
        <v>159.69999999999999</v>
      </c>
      <c r="KJ611">
        <v>132.80000000000001</v>
      </c>
      <c r="KK611">
        <v>131.5</v>
      </c>
      <c r="KL611">
        <v>142.6</v>
      </c>
      <c r="KM611">
        <v>135.5</v>
      </c>
      <c r="KN611">
        <v>133.69999999999999</v>
      </c>
      <c r="KO611">
        <v>138.69999999999999</v>
      </c>
      <c r="KP611">
        <v>140.30000000000001</v>
      </c>
      <c r="KQ611">
        <v>174.1</v>
      </c>
      <c r="KR611">
        <v>188.3</v>
      </c>
      <c r="KT611">
        <v>21610000000</v>
      </c>
      <c r="KU611">
        <v>1859726333333.3333</v>
      </c>
      <c r="KV611">
        <v>673374666666.66663</v>
      </c>
      <c r="KW611">
        <v>240926333333.33334</v>
      </c>
      <c r="KX611">
        <v>98960666666.666672</v>
      </c>
      <c r="KY611">
        <v>55508666666.666664</v>
      </c>
      <c r="KZ611">
        <v>30261000000</v>
      </c>
      <c r="LA611">
        <v>13191000000</v>
      </c>
      <c r="LB611">
        <v>53904666666.666664</v>
      </c>
      <c r="LC611">
        <v>31503000000</v>
      </c>
      <c r="LD611">
        <v>8868000000</v>
      </c>
      <c r="LE611">
        <v>8642000000</v>
      </c>
      <c r="LF611">
        <v>4891666666.666667</v>
      </c>
      <c r="LG611">
        <v>58766000000</v>
      </c>
      <c r="LH611">
        <v>32464000000</v>
      </c>
      <c r="LI611">
        <v>9920000000</v>
      </c>
      <c r="LJ611">
        <v>8797666666.666666</v>
      </c>
      <c r="LK611">
        <v>6522333333.333333</v>
      </c>
      <c r="LL611">
        <v>1062333333.3333334</v>
      </c>
      <c r="LM611">
        <v>29295000000</v>
      </c>
      <c r="LN611">
        <v>13349000000</v>
      </c>
      <c r="LO611">
        <v>8578333333.333333</v>
      </c>
      <c r="LP611">
        <v>2429333333.3333335</v>
      </c>
      <c r="LQ611">
        <v>3674666666.6666665</v>
      </c>
      <c r="LR611">
        <v>1263333333.3333333</v>
      </c>
      <c r="LS611">
        <v>432448333333.33331</v>
      </c>
      <c r="LT611">
        <v>158797333333.33334</v>
      </c>
      <c r="LU611">
        <v>137989000000</v>
      </c>
      <c r="LV611">
        <v>20672666666.666668</v>
      </c>
      <c r="LW611">
        <v>135666666.66666666</v>
      </c>
      <c r="LX611">
        <v>83294333333.333328</v>
      </c>
      <c r="LY611">
        <v>68442000000</v>
      </c>
      <c r="LZ611">
        <v>38298000000</v>
      </c>
      <c r="MA611">
        <v>26996333333.333332</v>
      </c>
      <c r="MB611">
        <v>3147666666.6666665</v>
      </c>
      <c r="MC611">
        <v>14852333333.333334</v>
      </c>
      <c r="MD611">
        <v>48826333333.333336</v>
      </c>
      <c r="ME611">
        <v>44438666666.666664</v>
      </c>
      <c r="MF611">
        <v>4387666666.666667</v>
      </c>
      <c r="MG611">
        <v>141530000000</v>
      </c>
      <c r="MH611">
        <v>35030666666.666664</v>
      </c>
      <c r="MI611">
        <v>25691000000</v>
      </c>
      <c r="MJ611">
        <v>26163666666.666668</v>
      </c>
      <c r="MK611">
        <v>18995000000</v>
      </c>
      <c r="ML611">
        <v>17962666666.666668</v>
      </c>
      <c r="MM611">
        <v>16695333333.333334</v>
      </c>
      <c r="MN611">
        <v>991666666.66666663</v>
      </c>
      <c r="MO611">
        <v>1186351666666.6667</v>
      </c>
      <c r="MP611">
        <v>1151295666666.6667</v>
      </c>
      <c r="MQ611">
        <v>338139000000</v>
      </c>
      <c r="MR611">
        <v>281876333333.33331</v>
      </c>
      <c r="MS611">
        <v>66811333333.333336</v>
      </c>
      <c r="MT611">
        <v>211596333333.33334</v>
      </c>
      <c r="MU611">
        <v>3201000000</v>
      </c>
      <c r="MV611">
        <v>267333333.33333334</v>
      </c>
      <c r="MW611">
        <v>56262666666.666664</v>
      </c>
      <c r="MX611">
        <v>14812333333.333334</v>
      </c>
      <c r="MY611">
        <v>41450333333.333336</v>
      </c>
      <c r="MZ611">
        <v>29783333333.333332</v>
      </c>
      <c r="NA611">
        <v>11667000000</v>
      </c>
      <c r="NB611">
        <v>265496666666.66666</v>
      </c>
      <c r="NC611">
        <v>123933666666.66667</v>
      </c>
      <c r="ND611">
        <v>64189333333.333336</v>
      </c>
      <c r="NE611">
        <v>17088666666.666666</v>
      </c>
      <c r="NF611">
        <v>42655333333.333336</v>
      </c>
      <c r="NG611">
        <v>141563000000</v>
      </c>
      <c r="NH611">
        <v>115853000000</v>
      </c>
      <c r="NI611">
        <v>25709666666.666668</v>
      </c>
      <c r="NJ611">
        <v>71338000000</v>
      </c>
      <c r="NK611">
        <v>48780333333.333336</v>
      </c>
      <c r="NL611">
        <v>31431000000</v>
      </c>
      <c r="NM611">
        <v>17349333333.333332</v>
      </c>
      <c r="NN611">
        <v>22557666666.666668</v>
      </c>
      <c r="NO611">
        <v>6051333333.333333</v>
      </c>
      <c r="NP611">
        <v>15898666666.666666</v>
      </c>
      <c r="NQ611">
        <v>607666666.66666663</v>
      </c>
      <c r="NR611">
        <v>69835000000</v>
      </c>
      <c r="NS611">
        <v>26495333333.333332</v>
      </c>
      <c r="NT611">
        <v>18621000000</v>
      </c>
      <c r="NU611">
        <v>18254333333.333332</v>
      </c>
      <c r="NV611">
        <v>6464666666.666667</v>
      </c>
      <c r="NW611">
        <v>115527666666.66667</v>
      </c>
      <c r="NX611">
        <v>100434666666.66667</v>
      </c>
      <c r="NY611">
        <v>97693333333.333328</v>
      </c>
      <c r="NZ611">
        <v>2741333333.3333335</v>
      </c>
      <c r="OA611">
        <v>15093000000</v>
      </c>
      <c r="OB611">
        <v>138779666666.66666</v>
      </c>
      <c r="OC611">
        <v>82004666666.666672</v>
      </c>
      <c r="OD611">
        <v>44199666666.666664</v>
      </c>
      <c r="OE611">
        <v>37805000000</v>
      </c>
      <c r="OF611">
        <v>56775000000</v>
      </c>
      <c r="OG611">
        <v>18349666666.666668</v>
      </c>
      <c r="OH611">
        <v>976666666.66666663</v>
      </c>
      <c r="OI611">
        <v>24831000000</v>
      </c>
      <c r="OJ611">
        <v>12617666666.666666</v>
      </c>
      <c r="OK611">
        <v>152180000000</v>
      </c>
      <c r="OL611">
        <v>39283666666.666664</v>
      </c>
      <c r="OM611">
        <v>34885000000</v>
      </c>
      <c r="ON611">
        <v>3218333333.3333335</v>
      </c>
      <c r="OO611">
        <v>1180000000</v>
      </c>
      <c r="OP611">
        <v>33526000000</v>
      </c>
      <c r="OQ611">
        <v>20568000000</v>
      </c>
      <c r="OR611">
        <v>6918666666.666667</v>
      </c>
      <c r="OS611">
        <v>6039666666.666667</v>
      </c>
      <c r="OT611">
        <v>31299333333.333332</v>
      </c>
      <c r="OU611">
        <v>21673000000</v>
      </c>
      <c r="OV611">
        <v>13144333333.333334</v>
      </c>
      <c r="OW611">
        <v>-8356333333.333333</v>
      </c>
      <c r="OX611">
        <v>21664666666.666668</v>
      </c>
      <c r="OY611">
        <v>30021000000</v>
      </c>
      <c r="OZ611">
        <v>35055666666.666664</v>
      </c>
      <c r="PA611">
        <v>168391000000</v>
      </c>
      <c r="PB611">
        <v>133335333333.33333</v>
      </c>
    </row>
    <row r="612" spans="1:418" x14ac:dyDescent="0.45">
      <c r="A612" s="71">
        <v>35643</v>
      </c>
      <c r="B612">
        <v>160.80000000000001</v>
      </c>
      <c r="C612">
        <v>157.1</v>
      </c>
      <c r="D612">
        <v>177</v>
      </c>
      <c r="E612">
        <v>184.1</v>
      </c>
      <c r="F612">
        <v>167.3</v>
      </c>
      <c r="H612">
        <v>225.3</v>
      </c>
      <c r="I612">
        <v>224.1</v>
      </c>
      <c r="J612">
        <v>182.7</v>
      </c>
      <c r="K612">
        <v>182.7</v>
      </c>
      <c r="L612">
        <v>130.1</v>
      </c>
      <c r="M612">
        <v>116.5</v>
      </c>
      <c r="N612">
        <v>97.6</v>
      </c>
      <c r="O612">
        <v>94.4</v>
      </c>
      <c r="P612">
        <v>127</v>
      </c>
      <c r="Q612">
        <v>123.8</v>
      </c>
      <c r="R612">
        <v>131.9</v>
      </c>
      <c r="S612">
        <v>112</v>
      </c>
      <c r="U612">
        <v>211.9</v>
      </c>
      <c r="V612">
        <v>251.6</v>
      </c>
      <c r="W612">
        <v>125.2</v>
      </c>
      <c r="AA612">
        <v>134.30000000000001</v>
      </c>
      <c r="AH612">
        <v>108.3</v>
      </c>
      <c r="AL612">
        <v>142.9</v>
      </c>
      <c r="AP612">
        <v>158.19999999999999</v>
      </c>
      <c r="AQ612">
        <v>157.69999999999999</v>
      </c>
      <c r="AR612">
        <v>158.6</v>
      </c>
      <c r="AS612">
        <v>177.9</v>
      </c>
      <c r="AT612">
        <v>170.7</v>
      </c>
      <c r="AU612">
        <v>155.80000000000001</v>
      </c>
      <c r="AV612">
        <v>188.8</v>
      </c>
      <c r="AW612">
        <v>150.1</v>
      </c>
      <c r="AX612">
        <v>181.1</v>
      </c>
      <c r="BB612">
        <v>180</v>
      </c>
      <c r="BC612">
        <v>180.4</v>
      </c>
      <c r="BD612">
        <v>179.6</v>
      </c>
      <c r="BE612">
        <v>209.3</v>
      </c>
      <c r="BF612">
        <v>176.2</v>
      </c>
      <c r="BG612">
        <v>148.69999999999999</v>
      </c>
      <c r="BH612">
        <v>149.30000000000001</v>
      </c>
      <c r="BI612">
        <v>144.80000000000001</v>
      </c>
      <c r="BJ612">
        <v>137</v>
      </c>
      <c r="BK612">
        <v>116.4</v>
      </c>
      <c r="BM612">
        <v>156.30000000000001</v>
      </c>
      <c r="BO612">
        <v>165.4</v>
      </c>
      <c r="BQ612">
        <v>156.69999999999999</v>
      </c>
      <c r="BR612">
        <v>167.3</v>
      </c>
      <c r="BS612">
        <v>155</v>
      </c>
      <c r="BU612">
        <v>149.19999999999999</v>
      </c>
      <c r="BZ612">
        <v>155.80000000000001</v>
      </c>
      <c r="CB612">
        <v>178</v>
      </c>
      <c r="CE612">
        <v>128.4</v>
      </c>
      <c r="CF612">
        <v>201.2</v>
      </c>
      <c r="CG612">
        <v>138.69999999999999</v>
      </c>
      <c r="CH612">
        <v>143.4</v>
      </c>
      <c r="CJ612">
        <v>139.19999999999999</v>
      </c>
      <c r="CL612">
        <v>146.80000000000001</v>
      </c>
      <c r="CM612">
        <v>149.19999999999999</v>
      </c>
      <c r="CO612">
        <v>189.5</v>
      </c>
      <c r="CP612">
        <v>219</v>
      </c>
      <c r="CQ612">
        <v>237.8</v>
      </c>
      <c r="CR612">
        <v>199.8</v>
      </c>
      <c r="CS612">
        <v>157.30000000000001</v>
      </c>
      <c r="CU612">
        <v>232.4</v>
      </c>
      <c r="CW612">
        <v>200.1</v>
      </c>
      <c r="CX612">
        <v>177.1</v>
      </c>
      <c r="CZ612">
        <v>193.4</v>
      </c>
      <c r="DA612">
        <v>202</v>
      </c>
      <c r="DG612">
        <v>148.9</v>
      </c>
      <c r="DI612">
        <v>136.9</v>
      </c>
      <c r="DK612">
        <v>118</v>
      </c>
      <c r="DQ612">
        <v>148.5</v>
      </c>
      <c r="DR612">
        <v>147.9</v>
      </c>
      <c r="DS612">
        <v>134.6</v>
      </c>
      <c r="DV612">
        <v>141.4</v>
      </c>
      <c r="DX612">
        <v>105.7</v>
      </c>
      <c r="DY612">
        <v>144.5</v>
      </c>
      <c r="EB612">
        <v>161.19999999999999</v>
      </c>
      <c r="EC612">
        <v>188.7</v>
      </c>
      <c r="EE612">
        <v>155.5</v>
      </c>
      <c r="EF612">
        <v>168.3</v>
      </c>
      <c r="EI612">
        <v>159.9</v>
      </c>
      <c r="EK612">
        <v>157.4</v>
      </c>
      <c r="EP612">
        <v>163.4</v>
      </c>
      <c r="EQ612">
        <v>149.9</v>
      </c>
      <c r="ER612">
        <v>148.19999999999999</v>
      </c>
      <c r="ES612">
        <v>151.4</v>
      </c>
      <c r="ET612">
        <v>151.19999999999999</v>
      </c>
      <c r="EV612">
        <v>146.5</v>
      </c>
      <c r="EW612">
        <v>190.3</v>
      </c>
      <c r="EY612">
        <v>132.69999999999999</v>
      </c>
      <c r="EZ612">
        <v>130.69999999999999</v>
      </c>
      <c r="FA612">
        <v>133.5</v>
      </c>
      <c r="FB612">
        <v>134.4</v>
      </c>
      <c r="FC612">
        <v>128.9</v>
      </c>
      <c r="FE612">
        <v>131.19999999999999</v>
      </c>
      <c r="FF612">
        <v>119.2</v>
      </c>
      <c r="FG612">
        <v>125.5</v>
      </c>
      <c r="FH612">
        <v>125.3</v>
      </c>
      <c r="FI612">
        <v>126.8</v>
      </c>
      <c r="FJ612">
        <v>108.5</v>
      </c>
      <c r="FM612">
        <v>126.7</v>
      </c>
      <c r="FO612">
        <v>126.7</v>
      </c>
      <c r="FP612">
        <v>127.7</v>
      </c>
      <c r="FQ612">
        <v>131.6</v>
      </c>
      <c r="FR612">
        <v>130.5</v>
      </c>
      <c r="FS612">
        <v>123.1</v>
      </c>
      <c r="FT612">
        <v>127.3</v>
      </c>
      <c r="FU612">
        <v>144.80000000000001</v>
      </c>
      <c r="FV612">
        <v>126.4</v>
      </c>
      <c r="FW612">
        <v>150</v>
      </c>
      <c r="FX612">
        <v>144.1</v>
      </c>
      <c r="FY612">
        <v>141.1</v>
      </c>
      <c r="FZ612">
        <v>100.3</v>
      </c>
      <c r="GA612">
        <v>144.19999999999999</v>
      </c>
      <c r="GC612">
        <v>141.6</v>
      </c>
      <c r="GD612">
        <v>151.30000000000001</v>
      </c>
      <c r="GE612">
        <v>162.9</v>
      </c>
      <c r="GF612">
        <v>149</v>
      </c>
      <c r="GH612">
        <v>106.4</v>
      </c>
      <c r="GI612">
        <v>106.1</v>
      </c>
      <c r="GJ612">
        <v>104.3</v>
      </c>
      <c r="GK612">
        <v>110.5</v>
      </c>
      <c r="GL612">
        <v>106.9</v>
      </c>
      <c r="GN612">
        <v>101.8</v>
      </c>
      <c r="GO612">
        <v>100</v>
      </c>
      <c r="GP612">
        <v>163.4</v>
      </c>
      <c r="GR612">
        <v>252.6</v>
      </c>
      <c r="GU612">
        <v>183.2</v>
      </c>
      <c r="GV612">
        <v>194</v>
      </c>
      <c r="GW612">
        <v>154.9</v>
      </c>
      <c r="GZ612">
        <v>235.1</v>
      </c>
      <c r="HA612">
        <v>215.4</v>
      </c>
      <c r="HB612">
        <v>249.4</v>
      </c>
      <c r="HC612">
        <v>239.7</v>
      </c>
      <c r="HD612">
        <v>216.2</v>
      </c>
      <c r="HE612">
        <v>223.7</v>
      </c>
      <c r="HF612">
        <v>227.7</v>
      </c>
      <c r="HH612">
        <v>152.80000000000001</v>
      </c>
      <c r="HI612">
        <v>25.3</v>
      </c>
      <c r="HJ612">
        <v>101.7</v>
      </c>
      <c r="HK612">
        <v>101.4</v>
      </c>
      <c r="HL612">
        <v>225.3</v>
      </c>
      <c r="HM612">
        <v>102.7</v>
      </c>
      <c r="HN612">
        <v>100.1</v>
      </c>
      <c r="HO612">
        <v>99.9</v>
      </c>
      <c r="HP612">
        <v>5966.6</v>
      </c>
      <c r="HQ612">
        <v>231.3</v>
      </c>
      <c r="IA612">
        <v>122.7</v>
      </c>
      <c r="IB612">
        <v>124.5</v>
      </c>
      <c r="IE612">
        <v>133.5</v>
      </c>
      <c r="IH612">
        <v>127.3</v>
      </c>
      <c r="IN612">
        <v>202.8</v>
      </c>
      <c r="IQ612">
        <v>170.3</v>
      </c>
      <c r="IR612">
        <v>179.7</v>
      </c>
      <c r="IS612">
        <v>98.7</v>
      </c>
      <c r="IT612">
        <v>97.9</v>
      </c>
      <c r="IU612">
        <v>241.3</v>
      </c>
      <c r="IV612">
        <v>282.10000000000002</v>
      </c>
      <c r="IW612">
        <v>296.2</v>
      </c>
      <c r="IX612">
        <v>27.5</v>
      </c>
      <c r="IY612">
        <v>134.69999999999999</v>
      </c>
      <c r="JJ612">
        <v>225.9</v>
      </c>
      <c r="JL612">
        <v>15.4</v>
      </c>
      <c r="JP612">
        <v>155.69999999999999</v>
      </c>
      <c r="JQ612">
        <v>210.8</v>
      </c>
      <c r="JR612">
        <v>228.6</v>
      </c>
      <c r="JT612">
        <v>171.2</v>
      </c>
      <c r="JX612">
        <v>169.8</v>
      </c>
      <c r="JY612">
        <v>167.4</v>
      </c>
      <c r="JZ612">
        <v>161.30000000000001</v>
      </c>
      <c r="KA612">
        <v>155.4</v>
      </c>
      <c r="KB612">
        <v>166.5</v>
      </c>
      <c r="KC612">
        <v>167.8</v>
      </c>
      <c r="KD612">
        <v>156.6</v>
      </c>
      <c r="KE612">
        <v>156</v>
      </c>
      <c r="KF612">
        <v>471.1</v>
      </c>
      <c r="KG612">
        <v>129.1</v>
      </c>
      <c r="KH612">
        <v>144.69999999999999</v>
      </c>
      <c r="KI612">
        <v>160.19999999999999</v>
      </c>
      <c r="KJ612">
        <v>133.30000000000001</v>
      </c>
      <c r="KK612">
        <v>132</v>
      </c>
      <c r="KL612">
        <v>142.4</v>
      </c>
      <c r="KM612">
        <v>136.1</v>
      </c>
      <c r="KN612">
        <v>134.4</v>
      </c>
      <c r="KO612">
        <v>140.69999999999999</v>
      </c>
      <c r="KP612">
        <v>142</v>
      </c>
      <c r="KQ612">
        <v>174.3</v>
      </c>
      <c r="KR612">
        <v>188.2</v>
      </c>
      <c r="KT612">
        <v>21610000000</v>
      </c>
      <c r="KU612">
        <v>1859726333333.3333</v>
      </c>
      <c r="KV612">
        <v>673374666666.66663</v>
      </c>
      <c r="KW612">
        <v>240926333333.33334</v>
      </c>
      <c r="KX612">
        <v>98960666666.666672</v>
      </c>
      <c r="KY612">
        <v>55508666666.666664</v>
      </c>
      <c r="KZ612">
        <v>30261000000</v>
      </c>
      <c r="LA612">
        <v>13191000000</v>
      </c>
      <c r="LB612">
        <v>53904666666.666664</v>
      </c>
      <c r="LC612">
        <v>31503000000</v>
      </c>
      <c r="LD612">
        <v>8868000000</v>
      </c>
      <c r="LE612">
        <v>8642000000</v>
      </c>
      <c r="LF612">
        <v>4891666666.666667</v>
      </c>
      <c r="LG612">
        <v>58766000000</v>
      </c>
      <c r="LH612">
        <v>32464000000</v>
      </c>
      <c r="LI612">
        <v>9920000000</v>
      </c>
      <c r="LJ612">
        <v>8797666666.666666</v>
      </c>
      <c r="LK612">
        <v>6522333333.333333</v>
      </c>
      <c r="LL612">
        <v>1062333333.3333334</v>
      </c>
      <c r="LM612">
        <v>29295000000</v>
      </c>
      <c r="LN612">
        <v>13349000000</v>
      </c>
      <c r="LO612">
        <v>8578333333.333333</v>
      </c>
      <c r="LP612">
        <v>2429333333.3333335</v>
      </c>
      <c r="LQ612">
        <v>3674666666.6666665</v>
      </c>
      <c r="LR612">
        <v>1263333333.3333333</v>
      </c>
      <c r="LS612">
        <v>432448333333.33331</v>
      </c>
      <c r="LT612">
        <v>158797333333.33334</v>
      </c>
      <c r="LU612">
        <v>137989000000</v>
      </c>
      <c r="LV612">
        <v>20672666666.666668</v>
      </c>
      <c r="LW612">
        <v>135666666.66666666</v>
      </c>
      <c r="LX612">
        <v>83294333333.333328</v>
      </c>
      <c r="LY612">
        <v>68442000000</v>
      </c>
      <c r="LZ612">
        <v>38298000000</v>
      </c>
      <c r="MA612">
        <v>26996333333.333332</v>
      </c>
      <c r="MB612">
        <v>3147666666.6666665</v>
      </c>
      <c r="MC612">
        <v>14852333333.333334</v>
      </c>
      <c r="MD612">
        <v>48826333333.333336</v>
      </c>
      <c r="ME612">
        <v>44438666666.666664</v>
      </c>
      <c r="MF612">
        <v>4387666666.666667</v>
      </c>
      <c r="MG612">
        <v>141530000000</v>
      </c>
      <c r="MH612">
        <v>35030666666.666664</v>
      </c>
      <c r="MI612">
        <v>25691000000</v>
      </c>
      <c r="MJ612">
        <v>26163666666.666668</v>
      </c>
      <c r="MK612">
        <v>18995000000</v>
      </c>
      <c r="ML612">
        <v>17962666666.666668</v>
      </c>
      <c r="MM612">
        <v>16695333333.333334</v>
      </c>
      <c r="MN612">
        <v>991666666.66666663</v>
      </c>
      <c r="MO612">
        <v>1186351666666.6667</v>
      </c>
      <c r="MP612">
        <v>1151295666666.6667</v>
      </c>
      <c r="MQ612">
        <v>338139000000</v>
      </c>
      <c r="MR612">
        <v>281876333333.33331</v>
      </c>
      <c r="MS612">
        <v>66811333333.333336</v>
      </c>
      <c r="MT612">
        <v>211596333333.33334</v>
      </c>
      <c r="MU612">
        <v>3201000000</v>
      </c>
      <c r="MV612">
        <v>267333333.33333334</v>
      </c>
      <c r="MW612">
        <v>56262666666.666664</v>
      </c>
      <c r="MX612">
        <v>14812333333.333334</v>
      </c>
      <c r="MY612">
        <v>41450333333.333336</v>
      </c>
      <c r="MZ612">
        <v>29783333333.333332</v>
      </c>
      <c r="NA612">
        <v>11667000000</v>
      </c>
      <c r="NB612">
        <v>265496666666.66666</v>
      </c>
      <c r="NC612">
        <v>123933666666.66667</v>
      </c>
      <c r="ND612">
        <v>64189333333.333336</v>
      </c>
      <c r="NE612">
        <v>17088666666.666666</v>
      </c>
      <c r="NF612">
        <v>42655333333.333336</v>
      </c>
      <c r="NG612">
        <v>141563000000</v>
      </c>
      <c r="NH612">
        <v>115853000000</v>
      </c>
      <c r="NI612">
        <v>25709666666.666668</v>
      </c>
      <c r="NJ612">
        <v>71338000000</v>
      </c>
      <c r="NK612">
        <v>48780333333.333336</v>
      </c>
      <c r="NL612">
        <v>31431000000</v>
      </c>
      <c r="NM612">
        <v>17349333333.333332</v>
      </c>
      <c r="NN612">
        <v>22557666666.666668</v>
      </c>
      <c r="NO612">
        <v>6051333333.333333</v>
      </c>
      <c r="NP612">
        <v>15898666666.666666</v>
      </c>
      <c r="NQ612">
        <v>607666666.66666663</v>
      </c>
      <c r="NR612">
        <v>69835000000</v>
      </c>
      <c r="NS612">
        <v>26495333333.333332</v>
      </c>
      <c r="NT612">
        <v>18621000000</v>
      </c>
      <c r="NU612">
        <v>18254333333.333332</v>
      </c>
      <c r="NV612">
        <v>6464666666.666667</v>
      </c>
      <c r="NW612">
        <v>115527666666.66667</v>
      </c>
      <c r="NX612">
        <v>100434666666.66667</v>
      </c>
      <c r="NY612">
        <v>97693333333.333328</v>
      </c>
      <c r="NZ612">
        <v>2741333333.3333335</v>
      </c>
      <c r="OA612">
        <v>15093000000</v>
      </c>
      <c r="OB612">
        <v>138779666666.66666</v>
      </c>
      <c r="OC612">
        <v>82004666666.666672</v>
      </c>
      <c r="OD612">
        <v>44199666666.666664</v>
      </c>
      <c r="OE612">
        <v>37805000000</v>
      </c>
      <c r="OF612">
        <v>56775000000</v>
      </c>
      <c r="OG612">
        <v>18349666666.666668</v>
      </c>
      <c r="OH612">
        <v>976666666.66666663</v>
      </c>
      <c r="OI612">
        <v>24831000000</v>
      </c>
      <c r="OJ612">
        <v>12617666666.666666</v>
      </c>
      <c r="OK612">
        <v>152180000000</v>
      </c>
      <c r="OL612">
        <v>39283666666.666664</v>
      </c>
      <c r="OM612">
        <v>34885000000</v>
      </c>
      <c r="ON612">
        <v>3218333333.3333335</v>
      </c>
      <c r="OO612">
        <v>1180000000</v>
      </c>
      <c r="OP612">
        <v>33526000000</v>
      </c>
      <c r="OQ612">
        <v>20568000000</v>
      </c>
      <c r="OR612">
        <v>6918666666.666667</v>
      </c>
      <c r="OS612">
        <v>6039666666.666667</v>
      </c>
      <c r="OT612">
        <v>31299333333.333332</v>
      </c>
      <c r="OU612">
        <v>21673000000</v>
      </c>
      <c r="OV612">
        <v>13144333333.333334</v>
      </c>
      <c r="OW612">
        <v>-8356333333.333333</v>
      </c>
      <c r="OX612">
        <v>21664666666.666668</v>
      </c>
      <c r="OY612">
        <v>30021000000</v>
      </c>
      <c r="OZ612">
        <v>35055666666.666664</v>
      </c>
      <c r="PA612">
        <v>168391000000</v>
      </c>
      <c r="PB612">
        <v>133335333333.33333</v>
      </c>
    </row>
    <row r="613" spans="1:418" x14ac:dyDescent="0.45">
      <c r="A613" s="71">
        <v>35674</v>
      </c>
      <c r="B613">
        <v>161.19999999999999</v>
      </c>
      <c r="C613">
        <v>157.5</v>
      </c>
      <c r="D613">
        <v>177.4</v>
      </c>
      <c r="E613">
        <v>184.4</v>
      </c>
      <c r="F613">
        <v>167.8</v>
      </c>
      <c r="H613">
        <v>226.4</v>
      </c>
      <c r="I613">
        <v>223</v>
      </c>
      <c r="J613">
        <v>183.1</v>
      </c>
      <c r="K613">
        <v>183.1</v>
      </c>
      <c r="L613">
        <v>130.80000000000001</v>
      </c>
      <c r="M613">
        <v>117.4</v>
      </c>
      <c r="N613">
        <v>96.5</v>
      </c>
      <c r="O613">
        <v>93.5</v>
      </c>
      <c r="P613">
        <v>127.6</v>
      </c>
      <c r="Q613">
        <v>125</v>
      </c>
      <c r="R613">
        <v>132.4</v>
      </c>
      <c r="S613">
        <v>114.5</v>
      </c>
      <c r="U613">
        <v>212.5</v>
      </c>
      <c r="V613">
        <v>252</v>
      </c>
      <c r="W613">
        <v>125.3</v>
      </c>
      <c r="AA613">
        <v>134.80000000000001</v>
      </c>
      <c r="AH613">
        <v>106.3</v>
      </c>
      <c r="AL613">
        <v>143.19999999999999</v>
      </c>
      <c r="AP613">
        <v>158.4</v>
      </c>
      <c r="AQ613">
        <v>158</v>
      </c>
      <c r="AR613">
        <v>158.80000000000001</v>
      </c>
      <c r="AS613">
        <v>178.3</v>
      </c>
      <c r="AT613">
        <v>170.1</v>
      </c>
      <c r="AU613">
        <v>155.30000000000001</v>
      </c>
      <c r="AV613">
        <v>188.6</v>
      </c>
      <c r="AW613">
        <v>149.69999999999999</v>
      </c>
      <c r="AX613">
        <v>181.8</v>
      </c>
      <c r="BB613">
        <v>179.6</v>
      </c>
      <c r="BC613">
        <v>179.4</v>
      </c>
      <c r="BD613">
        <v>182.2</v>
      </c>
      <c r="BE613">
        <v>208.9</v>
      </c>
      <c r="BF613">
        <v>177.8</v>
      </c>
      <c r="BG613">
        <v>148.69999999999999</v>
      </c>
      <c r="BH613">
        <v>149.30000000000001</v>
      </c>
      <c r="BI613">
        <v>144.69999999999999</v>
      </c>
      <c r="BJ613">
        <v>137.19999999999999</v>
      </c>
      <c r="BK613">
        <v>116.9</v>
      </c>
      <c r="BM613">
        <v>155.9</v>
      </c>
      <c r="BO613">
        <v>164.5</v>
      </c>
      <c r="BQ613">
        <v>156.5</v>
      </c>
      <c r="BR613">
        <v>166.9</v>
      </c>
      <c r="BS613">
        <v>156</v>
      </c>
      <c r="BU613">
        <v>148.6</v>
      </c>
      <c r="BZ613">
        <v>157.6</v>
      </c>
      <c r="CB613">
        <v>177.5</v>
      </c>
      <c r="CE613">
        <v>129</v>
      </c>
      <c r="CF613">
        <v>199.6</v>
      </c>
      <c r="CG613">
        <v>138.5</v>
      </c>
      <c r="CH613">
        <v>143.5</v>
      </c>
      <c r="CJ613">
        <v>139</v>
      </c>
      <c r="CL613">
        <v>147.30000000000001</v>
      </c>
      <c r="CM613">
        <v>150.5</v>
      </c>
      <c r="CO613">
        <v>189.4</v>
      </c>
      <c r="CP613">
        <v>219</v>
      </c>
      <c r="CQ613">
        <v>238.5</v>
      </c>
      <c r="CR613">
        <v>199</v>
      </c>
      <c r="CS613">
        <v>156.19999999999999</v>
      </c>
      <c r="CU613">
        <v>234.3</v>
      </c>
      <c r="CW613">
        <v>199.5</v>
      </c>
      <c r="CX613">
        <v>186.8</v>
      </c>
      <c r="CZ613">
        <v>186.3</v>
      </c>
      <c r="DA613">
        <v>199.2</v>
      </c>
      <c r="DG613">
        <v>147.69999999999999</v>
      </c>
      <c r="DI613">
        <v>136.80000000000001</v>
      </c>
      <c r="DK613">
        <v>118.1</v>
      </c>
      <c r="DQ613">
        <v>149</v>
      </c>
      <c r="DR613">
        <v>148.30000000000001</v>
      </c>
      <c r="DS613">
        <v>134.6</v>
      </c>
      <c r="DV613">
        <v>142.1</v>
      </c>
      <c r="DX613">
        <v>105.7</v>
      </c>
      <c r="DY613">
        <v>144.4</v>
      </c>
      <c r="EB613">
        <v>162</v>
      </c>
      <c r="EC613">
        <v>188.9</v>
      </c>
      <c r="EE613">
        <v>156.30000000000001</v>
      </c>
      <c r="EF613">
        <v>169.2</v>
      </c>
      <c r="EI613">
        <v>161.5</v>
      </c>
      <c r="EK613">
        <v>157.80000000000001</v>
      </c>
      <c r="EP613">
        <v>163.6</v>
      </c>
      <c r="EQ613">
        <v>149.80000000000001</v>
      </c>
      <c r="ER613">
        <v>148.19999999999999</v>
      </c>
      <c r="ES613">
        <v>151.19999999999999</v>
      </c>
      <c r="ET613">
        <v>151</v>
      </c>
      <c r="EV613">
        <v>146.6</v>
      </c>
      <c r="EW613">
        <v>190.8</v>
      </c>
      <c r="EY613">
        <v>132.9</v>
      </c>
      <c r="EZ613">
        <v>131.4</v>
      </c>
      <c r="FA613">
        <v>134.6</v>
      </c>
      <c r="FB613">
        <v>134.1</v>
      </c>
      <c r="FC613">
        <v>133.4</v>
      </c>
      <c r="FE613">
        <v>132.19999999999999</v>
      </c>
      <c r="FF613">
        <v>118.7</v>
      </c>
      <c r="FG613">
        <v>125.9</v>
      </c>
      <c r="FH613">
        <v>125.7</v>
      </c>
      <c r="FI613">
        <v>124.9</v>
      </c>
      <c r="FJ613">
        <v>108.5</v>
      </c>
      <c r="FM613">
        <v>127.7</v>
      </c>
      <c r="FO613">
        <v>127.7</v>
      </c>
      <c r="FP613">
        <v>127.5</v>
      </c>
      <c r="FQ613">
        <v>131.6</v>
      </c>
      <c r="FR613">
        <v>128.80000000000001</v>
      </c>
      <c r="FS613">
        <v>123.2</v>
      </c>
      <c r="FT613">
        <v>126.7</v>
      </c>
      <c r="FU613">
        <v>144.6</v>
      </c>
      <c r="FV613">
        <v>126.7</v>
      </c>
      <c r="FW613">
        <v>149.4</v>
      </c>
      <c r="FX613">
        <v>144.80000000000001</v>
      </c>
      <c r="FY613">
        <v>141.5</v>
      </c>
      <c r="FZ613">
        <v>100.1</v>
      </c>
      <c r="GA613">
        <v>144</v>
      </c>
      <c r="GC613">
        <v>141.30000000000001</v>
      </c>
      <c r="GD613">
        <v>151.30000000000001</v>
      </c>
      <c r="GE613">
        <v>162.9</v>
      </c>
      <c r="GF613">
        <v>148.19999999999999</v>
      </c>
      <c r="GH613">
        <v>108.6</v>
      </c>
      <c r="GI613">
        <v>108.7</v>
      </c>
      <c r="GJ613">
        <v>107.1</v>
      </c>
      <c r="GK613">
        <v>113.2</v>
      </c>
      <c r="GL613">
        <v>109.4</v>
      </c>
      <c r="GN613">
        <v>101.7</v>
      </c>
      <c r="GO613">
        <v>99.5</v>
      </c>
      <c r="GP613">
        <v>163.30000000000001</v>
      </c>
      <c r="GR613">
        <v>253.6</v>
      </c>
      <c r="GU613">
        <v>186.2</v>
      </c>
      <c r="GV613">
        <v>198</v>
      </c>
      <c r="GW613">
        <v>154</v>
      </c>
      <c r="GZ613">
        <v>235.5</v>
      </c>
      <c r="HA613">
        <v>215.5</v>
      </c>
      <c r="HB613">
        <v>249.7</v>
      </c>
      <c r="HC613">
        <v>240.2</v>
      </c>
      <c r="HD613">
        <v>216.6</v>
      </c>
      <c r="HE613">
        <v>224</v>
      </c>
      <c r="HF613">
        <v>228.4</v>
      </c>
      <c r="HH613">
        <v>152.9</v>
      </c>
      <c r="HI613">
        <v>25.4</v>
      </c>
      <c r="HJ613">
        <v>102</v>
      </c>
      <c r="HK613">
        <v>101.7</v>
      </c>
      <c r="HL613">
        <v>226.4</v>
      </c>
      <c r="HM613">
        <v>103</v>
      </c>
      <c r="HN613">
        <v>100.1</v>
      </c>
      <c r="HO613">
        <v>100.2</v>
      </c>
      <c r="HP613">
        <v>5937.4</v>
      </c>
      <c r="HQ613">
        <v>232.8</v>
      </c>
      <c r="IA613">
        <v>122.6</v>
      </c>
      <c r="IB613">
        <v>124.4</v>
      </c>
      <c r="IE613">
        <v>134.1</v>
      </c>
      <c r="IH613">
        <v>126.6</v>
      </c>
      <c r="IN613">
        <v>200.2</v>
      </c>
      <c r="IQ613">
        <v>169.3</v>
      </c>
      <c r="IR613">
        <v>180.2</v>
      </c>
      <c r="IS613">
        <v>99</v>
      </c>
      <c r="IT613">
        <v>98.4</v>
      </c>
      <c r="IU613">
        <v>241.1</v>
      </c>
      <c r="IV613">
        <v>283.5</v>
      </c>
      <c r="IW613">
        <v>296.7</v>
      </c>
      <c r="IX613">
        <v>27.9</v>
      </c>
      <c r="IY613">
        <v>135.30000000000001</v>
      </c>
      <c r="JJ613">
        <v>226.8</v>
      </c>
      <c r="JL613">
        <v>15.5</v>
      </c>
      <c r="JP613">
        <v>156.1</v>
      </c>
      <c r="JQ613">
        <v>211</v>
      </c>
      <c r="JR613">
        <v>228.6</v>
      </c>
      <c r="JT613">
        <v>171.6</v>
      </c>
      <c r="JX613">
        <v>170.2</v>
      </c>
      <c r="JY613">
        <v>167.7</v>
      </c>
      <c r="JZ613">
        <v>161.80000000000001</v>
      </c>
      <c r="KA613">
        <v>155.9</v>
      </c>
      <c r="KB613">
        <v>166.8</v>
      </c>
      <c r="KC613">
        <v>168.1</v>
      </c>
      <c r="KD613">
        <v>157</v>
      </c>
      <c r="KE613">
        <v>156.5</v>
      </c>
      <c r="KF613">
        <v>471.1</v>
      </c>
      <c r="KG613">
        <v>129.4</v>
      </c>
      <c r="KH613">
        <v>146.1</v>
      </c>
      <c r="KI613">
        <v>160.19999999999999</v>
      </c>
      <c r="KJ613">
        <v>133.69999999999999</v>
      </c>
      <c r="KK613">
        <v>132.4</v>
      </c>
      <c r="KL613">
        <v>142.6</v>
      </c>
      <c r="KM613">
        <v>136.69999999999999</v>
      </c>
      <c r="KN613">
        <v>134.9</v>
      </c>
      <c r="KO613">
        <v>141.30000000000001</v>
      </c>
      <c r="KP613">
        <v>142.5</v>
      </c>
      <c r="KQ613">
        <v>174.8</v>
      </c>
      <c r="KR613">
        <v>189</v>
      </c>
      <c r="KT613">
        <v>21610000000</v>
      </c>
      <c r="KU613">
        <v>1859726333333.3333</v>
      </c>
      <c r="KV613">
        <v>673374666666.66663</v>
      </c>
      <c r="KW613">
        <v>240926333333.33334</v>
      </c>
      <c r="KX613">
        <v>98960666666.666672</v>
      </c>
      <c r="KY613">
        <v>55508666666.666664</v>
      </c>
      <c r="KZ613">
        <v>30261000000</v>
      </c>
      <c r="LA613">
        <v>13191000000</v>
      </c>
      <c r="LB613">
        <v>53904666666.666664</v>
      </c>
      <c r="LC613">
        <v>31503000000</v>
      </c>
      <c r="LD613">
        <v>8868000000</v>
      </c>
      <c r="LE613">
        <v>8642000000</v>
      </c>
      <c r="LF613">
        <v>4891666666.666667</v>
      </c>
      <c r="LG613">
        <v>58766000000</v>
      </c>
      <c r="LH613">
        <v>32464000000</v>
      </c>
      <c r="LI613">
        <v>9920000000</v>
      </c>
      <c r="LJ613">
        <v>8797666666.666666</v>
      </c>
      <c r="LK613">
        <v>6522333333.333333</v>
      </c>
      <c r="LL613">
        <v>1062333333.3333334</v>
      </c>
      <c r="LM613">
        <v>29295000000</v>
      </c>
      <c r="LN613">
        <v>13349000000</v>
      </c>
      <c r="LO613">
        <v>8578333333.333333</v>
      </c>
      <c r="LP613">
        <v>2429333333.3333335</v>
      </c>
      <c r="LQ613">
        <v>3674666666.6666665</v>
      </c>
      <c r="LR613">
        <v>1263333333.3333333</v>
      </c>
      <c r="LS613">
        <v>432448333333.33331</v>
      </c>
      <c r="LT613">
        <v>158797333333.33334</v>
      </c>
      <c r="LU613">
        <v>137989000000</v>
      </c>
      <c r="LV613">
        <v>20672666666.666668</v>
      </c>
      <c r="LW613">
        <v>135666666.66666666</v>
      </c>
      <c r="LX613">
        <v>83294333333.333328</v>
      </c>
      <c r="LY613">
        <v>68442000000</v>
      </c>
      <c r="LZ613">
        <v>38298000000</v>
      </c>
      <c r="MA613">
        <v>26996333333.333332</v>
      </c>
      <c r="MB613">
        <v>3147666666.6666665</v>
      </c>
      <c r="MC613">
        <v>14852333333.333334</v>
      </c>
      <c r="MD613">
        <v>48826333333.333336</v>
      </c>
      <c r="ME613">
        <v>44438666666.666664</v>
      </c>
      <c r="MF613">
        <v>4387666666.666667</v>
      </c>
      <c r="MG613">
        <v>141530000000</v>
      </c>
      <c r="MH613">
        <v>35030666666.666664</v>
      </c>
      <c r="MI613">
        <v>25691000000</v>
      </c>
      <c r="MJ613">
        <v>26163666666.666668</v>
      </c>
      <c r="MK613">
        <v>18995000000</v>
      </c>
      <c r="ML613">
        <v>17962666666.666668</v>
      </c>
      <c r="MM613">
        <v>16695333333.333334</v>
      </c>
      <c r="MN613">
        <v>991666666.66666663</v>
      </c>
      <c r="MO613">
        <v>1186351666666.6667</v>
      </c>
      <c r="MP613">
        <v>1151295666666.6667</v>
      </c>
      <c r="MQ613">
        <v>338139000000</v>
      </c>
      <c r="MR613">
        <v>281876333333.33331</v>
      </c>
      <c r="MS613">
        <v>66811333333.333336</v>
      </c>
      <c r="MT613">
        <v>211596333333.33334</v>
      </c>
      <c r="MU613">
        <v>3201000000</v>
      </c>
      <c r="MV613">
        <v>267333333.33333334</v>
      </c>
      <c r="MW613">
        <v>56262666666.666664</v>
      </c>
      <c r="MX613">
        <v>14812333333.333334</v>
      </c>
      <c r="MY613">
        <v>41450333333.333336</v>
      </c>
      <c r="MZ613">
        <v>29783333333.333332</v>
      </c>
      <c r="NA613">
        <v>11667000000</v>
      </c>
      <c r="NB613">
        <v>265496666666.66666</v>
      </c>
      <c r="NC613">
        <v>123933666666.66667</v>
      </c>
      <c r="ND613">
        <v>64189333333.333336</v>
      </c>
      <c r="NE613">
        <v>17088666666.666666</v>
      </c>
      <c r="NF613">
        <v>42655333333.333336</v>
      </c>
      <c r="NG613">
        <v>141563000000</v>
      </c>
      <c r="NH613">
        <v>115853000000</v>
      </c>
      <c r="NI613">
        <v>25709666666.666668</v>
      </c>
      <c r="NJ613">
        <v>71338000000</v>
      </c>
      <c r="NK613">
        <v>48780333333.333336</v>
      </c>
      <c r="NL613">
        <v>31431000000</v>
      </c>
      <c r="NM613">
        <v>17349333333.333332</v>
      </c>
      <c r="NN613">
        <v>22557666666.666668</v>
      </c>
      <c r="NO613">
        <v>6051333333.333333</v>
      </c>
      <c r="NP613">
        <v>15898666666.666666</v>
      </c>
      <c r="NQ613">
        <v>607666666.66666663</v>
      </c>
      <c r="NR613">
        <v>69835000000</v>
      </c>
      <c r="NS613">
        <v>26495333333.333332</v>
      </c>
      <c r="NT613">
        <v>18621000000</v>
      </c>
      <c r="NU613">
        <v>18254333333.333332</v>
      </c>
      <c r="NV613">
        <v>6464666666.666667</v>
      </c>
      <c r="NW613">
        <v>115527666666.66667</v>
      </c>
      <c r="NX613">
        <v>100434666666.66667</v>
      </c>
      <c r="NY613">
        <v>97693333333.333328</v>
      </c>
      <c r="NZ613">
        <v>2741333333.3333335</v>
      </c>
      <c r="OA613">
        <v>15093000000</v>
      </c>
      <c r="OB613">
        <v>138779666666.66666</v>
      </c>
      <c r="OC613">
        <v>82004666666.666672</v>
      </c>
      <c r="OD613">
        <v>44199666666.666664</v>
      </c>
      <c r="OE613">
        <v>37805000000</v>
      </c>
      <c r="OF613">
        <v>56775000000</v>
      </c>
      <c r="OG613">
        <v>18349666666.666668</v>
      </c>
      <c r="OH613">
        <v>976666666.66666663</v>
      </c>
      <c r="OI613">
        <v>24831000000</v>
      </c>
      <c r="OJ613">
        <v>12617666666.666666</v>
      </c>
      <c r="OK613">
        <v>152180000000</v>
      </c>
      <c r="OL613">
        <v>39283666666.666664</v>
      </c>
      <c r="OM613">
        <v>34885000000</v>
      </c>
      <c r="ON613">
        <v>3218333333.3333335</v>
      </c>
      <c r="OO613">
        <v>1180000000</v>
      </c>
      <c r="OP613">
        <v>33526000000</v>
      </c>
      <c r="OQ613">
        <v>20568000000</v>
      </c>
      <c r="OR613">
        <v>6918666666.666667</v>
      </c>
      <c r="OS613">
        <v>6039666666.666667</v>
      </c>
      <c r="OT613">
        <v>31299333333.333332</v>
      </c>
      <c r="OU613">
        <v>21673000000</v>
      </c>
      <c r="OV613">
        <v>13144333333.333334</v>
      </c>
      <c r="OW613">
        <v>-8356333333.333333</v>
      </c>
      <c r="OX613">
        <v>21664666666.666668</v>
      </c>
      <c r="OY613">
        <v>30021000000</v>
      </c>
      <c r="OZ613">
        <v>35055666666.666664</v>
      </c>
      <c r="PA613">
        <v>168391000000</v>
      </c>
      <c r="PB613">
        <v>133335333333.33333</v>
      </c>
    </row>
    <row r="614" spans="1:418" x14ac:dyDescent="0.45">
      <c r="A614" s="71">
        <v>35704</v>
      </c>
      <c r="B614">
        <v>161.5</v>
      </c>
      <c r="C614">
        <v>157.80000000000001</v>
      </c>
      <c r="D614">
        <v>177.9</v>
      </c>
      <c r="E614">
        <v>185</v>
      </c>
      <c r="F614">
        <v>168.2</v>
      </c>
      <c r="H614">
        <v>227</v>
      </c>
      <c r="I614">
        <v>226.3</v>
      </c>
      <c r="J614">
        <v>183.4</v>
      </c>
      <c r="K614">
        <v>183.4</v>
      </c>
      <c r="L614">
        <v>131</v>
      </c>
      <c r="M614">
        <v>117.7</v>
      </c>
      <c r="N614">
        <v>96.9</v>
      </c>
      <c r="O614">
        <v>93.4</v>
      </c>
      <c r="P614">
        <v>127.8</v>
      </c>
      <c r="Q614">
        <v>125.2</v>
      </c>
      <c r="R614">
        <v>131.9</v>
      </c>
      <c r="S614">
        <v>116.1</v>
      </c>
      <c r="U614">
        <v>213.1</v>
      </c>
      <c r="V614">
        <v>252.6</v>
      </c>
      <c r="W614">
        <v>125.3</v>
      </c>
      <c r="AA614">
        <v>134.9</v>
      </c>
      <c r="AH614">
        <v>107.8</v>
      </c>
      <c r="AL614">
        <v>143.30000000000001</v>
      </c>
      <c r="AP614">
        <v>158.69999999999999</v>
      </c>
      <c r="AQ614">
        <v>158.30000000000001</v>
      </c>
      <c r="AR614">
        <v>159</v>
      </c>
      <c r="AS614">
        <v>178.6</v>
      </c>
      <c r="AT614">
        <v>170.2</v>
      </c>
      <c r="AU614">
        <v>154.69999999999999</v>
      </c>
      <c r="AV614">
        <v>188.7</v>
      </c>
      <c r="AW614">
        <v>150.4</v>
      </c>
      <c r="AX614">
        <v>182.1</v>
      </c>
      <c r="BB614">
        <v>179.4</v>
      </c>
      <c r="BC614">
        <v>181.4</v>
      </c>
      <c r="BD614">
        <v>179.7</v>
      </c>
      <c r="BE614">
        <v>210.3</v>
      </c>
      <c r="BF614">
        <v>178.3</v>
      </c>
      <c r="BG614">
        <v>148.4</v>
      </c>
      <c r="BH614">
        <v>149</v>
      </c>
      <c r="BI614">
        <v>144.4</v>
      </c>
      <c r="BJ614">
        <v>137.1</v>
      </c>
      <c r="BK614">
        <v>117</v>
      </c>
      <c r="BM614">
        <v>155.30000000000001</v>
      </c>
      <c r="BO614">
        <v>162.9</v>
      </c>
      <c r="BQ614">
        <v>154.9</v>
      </c>
      <c r="BR614">
        <v>165.1</v>
      </c>
      <c r="BS614">
        <v>154.6</v>
      </c>
      <c r="BU614">
        <v>148.4</v>
      </c>
      <c r="BZ614">
        <v>156.6</v>
      </c>
      <c r="CB614">
        <v>178.3</v>
      </c>
      <c r="CE614">
        <v>129.19999999999999</v>
      </c>
      <c r="CF614">
        <v>202</v>
      </c>
      <c r="CG614">
        <v>136.9</v>
      </c>
      <c r="CH614">
        <v>145.69999999999999</v>
      </c>
      <c r="CJ614">
        <v>143.69999999999999</v>
      </c>
      <c r="CL614">
        <v>146.5</v>
      </c>
      <c r="CM614">
        <v>151</v>
      </c>
      <c r="CO614">
        <v>189.3</v>
      </c>
      <c r="CP614">
        <v>218.6</v>
      </c>
      <c r="CQ614">
        <v>239.4</v>
      </c>
      <c r="CR614">
        <v>198.8</v>
      </c>
      <c r="CS614">
        <v>158.80000000000001</v>
      </c>
      <c r="CU614">
        <v>224.6</v>
      </c>
      <c r="CW614">
        <v>197.8</v>
      </c>
      <c r="CX614">
        <v>182.9</v>
      </c>
      <c r="CZ614">
        <v>195.9</v>
      </c>
      <c r="DA614">
        <v>197.8</v>
      </c>
      <c r="DG614">
        <v>147.5</v>
      </c>
      <c r="DI614">
        <v>136.80000000000001</v>
      </c>
      <c r="DK614">
        <v>118.8</v>
      </c>
      <c r="DQ614">
        <v>149.1</v>
      </c>
      <c r="DR614">
        <v>148.19999999999999</v>
      </c>
      <c r="DS614">
        <v>134.9</v>
      </c>
      <c r="DV614">
        <v>141.30000000000001</v>
      </c>
      <c r="DX614">
        <v>105.7</v>
      </c>
      <c r="DY614">
        <v>144.30000000000001</v>
      </c>
      <c r="EB614">
        <v>162.69999999999999</v>
      </c>
      <c r="EC614">
        <v>190.9</v>
      </c>
      <c r="EE614">
        <v>156.19999999999999</v>
      </c>
      <c r="EF614">
        <v>170</v>
      </c>
      <c r="EI614">
        <v>163.30000000000001</v>
      </c>
      <c r="EK614">
        <v>158.19999999999999</v>
      </c>
      <c r="EP614">
        <v>163.80000000000001</v>
      </c>
      <c r="EQ614">
        <v>149.9</v>
      </c>
      <c r="ER614">
        <v>148</v>
      </c>
      <c r="ES614">
        <v>151.80000000000001</v>
      </c>
      <c r="ET614">
        <v>151.69999999999999</v>
      </c>
      <c r="EV614">
        <v>146.80000000000001</v>
      </c>
      <c r="EW614">
        <v>191.2</v>
      </c>
      <c r="EY614">
        <v>132.69999999999999</v>
      </c>
      <c r="EZ614">
        <v>131</v>
      </c>
      <c r="FA614">
        <v>134.4</v>
      </c>
      <c r="FB614">
        <v>138.19999999999999</v>
      </c>
      <c r="FC614">
        <v>132</v>
      </c>
      <c r="FE614">
        <v>132.1</v>
      </c>
      <c r="FF614">
        <v>117.4</v>
      </c>
      <c r="FG614">
        <v>125.3</v>
      </c>
      <c r="FH614">
        <v>125.6</v>
      </c>
      <c r="FI614">
        <v>123.6</v>
      </c>
      <c r="FJ614">
        <v>107.7</v>
      </c>
      <c r="FM614">
        <v>124</v>
      </c>
      <c r="FO614">
        <v>124</v>
      </c>
      <c r="FP614">
        <v>128.69999999999999</v>
      </c>
      <c r="FQ614">
        <v>131.4</v>
      </c>
      <c r="FR614">
        <v>133.9</v>
      </c>
      <c r="FS614">
        <v>123.7</v>
      </c>
      <c r="FT614">
        <v>126.2</v>
      </c>
      <c r="FU614">
        <v>144.69999999999999</v>
      </c>
      <c r="FV614">
        <v>124.8</v>
      </c>
      <c r="FW614">
        <v>150</v>
      </c>
      <c r="FX614">
        <v>144.69999999999999</v>
      </c>
      <c r="FY614">
        <v>141.19999999999999</v>
      </c>
      <c r="FZ614">
        <v>100</v>
      </c>
      <c r="GA614">
        <v>144.1</v>
      </c>
      <c r="GC614">
        <v>141.4</v>
      </c>
      <c r="GD614">
        <v>151.69999999999999</v>
      </c>
      <c r="GE614">
        <v>164</v>
      </c>
      <c r="GF614">
        <v>147.30000000000001</v>
      </c>
      <c r="GH614">
        <v>107.1</v>
      </c>
      <c r="GI614">
        <v>106.6</v>
      </c>
      <c r="GJ614">
        <v>104.6</v>
      </c>
      <c r="GK614">
        <v>111.4</v>
      </c>
      <c r="GL614">
        <v>107.4</v>
      </c>
      <c r="GN614">
        <v>101.4</v>
      </c>
      <c r="GO614">
        <v>98.8</v>
      </c>
      <c r="GP614">
        <v>163.6</v>
      </c>
      <c r="GR614">
        <v>253.4</v>
      </c>
      <c r="GU614">
        <v>190.3</v>
      </c>
      <c r="GV614">
        <v>205.5</v>
      </c>
      <c r="GW614">
        <v>155.5</v>
      </c>
      <c r="GZ614">
        <v>236.1</v>
      </c>
      <c r="HA614">
        <v>215.9</v>
      </c>
      <c r="HB614">
        <v>249.4</v>
      </c>
      <c r="HC614">
        <v>240.8</v>
      </c>
      <c r="HD614">
        <v>217.1</v>
      </c>
      <c r="HE614">
        <v>224.4</v>
      </c>
      <c r="HF614">
        <v>229.4</v>
      </c>
      <c r="HH614">
        <v>152.80000000000001</v>
      </c>
      <c r="HI614">
        <v>25.5</v>
      </c>
      <c r="HJ614">
        <v>102.4</v>
      </c>
      <c r="HK614">
        <v>101.9</v>
      </c>
      <c r="HL614">
        <v>227.2</v>
      </c>
      <c r="HM614">
        <v>103.4</v>
      </c>
      <c r="HN614">
        <v>100.2</v>
      </c>
      <c r="HO614">
        <v>100.2</v>
      </c>
      <c r="HP614">
        <v>5937.4</v>
      </c>
      <c r="HQ614">
        <v>233.7</v>
      </c>
      <c r="IA614">
        <v>121.8</v>
      </c>
      <c r="IB614">
        <v>124.5</v>
      </c>
      <c r="IE614">
        <v>134.5</v>
      </c>
      <c r="IH614">
        <v>126.2</v>
      </c>
      <c r="IN614">
        <v>201.3</v>
      </c>
      <c r="IQ614">
        <v>170.1</v>
      </c>
      <c r="IR614">
        <v>179.4</v>
      </c>
      <c r="IS614">
        <v>99.3</v>
      </c>
      <c r="IT614">
        <v>98.8</v>
      </c>
      <c r="IU614">
        <v>241.6</v>
      </c>
      <c r="IV614">
        <v>284.7</v>
      </c>
      <c r="IW614">
        <v>297.60000000000002</v>
      </c>
      <c r="IX614">
        <v>28.1</v>
      </c>
      <c r="IY614">
        <v>136</v>
      </c>
      <c r="JJ614">
        <v>228.3</v>
      </c>
      <c r="JL614">
        <v>15.8</v>
      </c>
      <c r="JP614">
        <v>155.80000000000001</v>
      </c>
      <c r="JQ614">
        <v>211.8</v>
      </c>
      <c r="JR614">
        <v>229.1</v>
      </c>
      <c r="JT614">
        <v>171.8</v>
      </c>
      <c r="JX614">
        <v>170.6</v>
      </c>
      <c r="JY614">
        <v>168.1</v>
      </c>
      <c r="JZ614">
        <v>162.1</v>
      </c>
      <c r="KA614">
        <v>156.1</v>
      </c>
      <c r="KB614">
        <v>167.2</v>
      </c>
      <c r="KC614">
        <v>168.6</v>
      </c>
      <c r="KD614">
        <v>157.30000000000001</v>
      </c>
      <c r="KE614">
        <v>156.69999999999999</v>
      </c>
      <c r="KF614">
        <v>471.1</v>
      </c>
      <c r="KG614">
        <v>129</v>
      </c>
      <c r="KH614">
        <v>147.1</v>
      </c>
      <c r="KI614">
        <v>160.1</v>
      </c>
      <c r="KJ614">
        <v>133.5</v>
      </c>
      <c r="KK614">
        <v>132.19999999999999</v>
      </c>
      <c r="KL614">
        <v>142.69999999999999</v>
      </c>
      <c r="KM614">
        <v>136.5</v>
      </c>
      <c r="KN614">
        <v>134.9</v>
      </c>
      <c r="KO614">
        <v>141.1</v>
      </c>
      <c r="KP614">
        <v>142.4</v>
      </c>
      <c r="KQ614">
        <v>175.4</v>
      </c>
      <c r="KR614">
        <v>189.7</v>
      </c>
      <c r="KT614">
        <v>21939333333.333332</v>
      </c>
      <c r="KU614">
        <v>1887870000000</v>
      </c>
      <c r="KV614">
        <v>681661000000</v>
      </c>
      <c r="KW614">
        <v>245720333333.33334</v>
      </c>
      <c r="KX614">
        <v>101650666666.66667</v>
      </c>
      <c r="KY614">
        <v>57740000000</v>
      </c>
      <c r="KZ614">
        <v>30712000000</v>
      </c>
      <c r="LA614">
        <v>13198666666.666666</v>
      </c>
      <c r="LB614">
        <v>54500000000</v>
      </c>
      <c r="LC614">
        <v>32028333333.333332</v>
      </c>
      <c r="LD614">
        <v>8843333333.333334</v>
      </c>
      <c r="LE614">
        <v>8702333333.333334</v>
      </c>
      <c r="LF614">
        <v>4926000000</v>
      </c>
      <c r="LG614">
        <v>59747333333.333336</v>
      </c>
      <c r="LH614">
        <v>32909666666.666668</v>
      </c>
      <c r="LI614">
        <v>10095000000</v>
      </c>
      <c r="LJ614">
        <v>8880000000</v>
      </c>
      <c r="LK614">
        <v>6744666666.666667</v>
      </c>
      <c r="LL614">
        <v>1118000000</v>
      </c>
      <c r="LM614">
        <v>29822666666.666668</v>
      </c>
      <c r="LN614">
        <v>13610333333.333334</v>
      </c>
      <c r="LO614">
        <v>8674333333.333334</v>
      </c>
      <c r="LP614">
        <v>2512333333.3333335</v>
      </c>
      <c r="LQ614">
        <v>3749666666.6666665</v>
      </c>
      <c r="LR614">
        <v>1276000000</v>
      </c>
      <c r="LS614">
        <v>435940333333.33331</v>
      </c>
      <c r="LT614">
        <v>159140666666.66666</v>
      </c>
      <c r="LU614">
        <v>138175666666.66666</v>
      </c>
      <c r="LV614">
        <v>20831333333.333332</v>
      </c>
      <c r="LW614">
        <v>133666666.66666667</v>
      </c>
      <c r="LX614">
        <v>84003000000</v>
      </c>
      <c r="LY614">
        <v>68987000000</v>
      </c>
      <c r="LZ614">
        <v>38567333333.333336</v>
      </c>
      <c r="MA614">
        <v>27232666666.666668</v>
      </c>
      <c r="MB614">
        <v>3187000000</v>
      </c>
      <c r="MC614">
        <v>15016000000</v>
      </c>
      <c r="MD614">
        <v>49226000000</v>
      </c>
      <c r="ME614">
        <v>44899666666.666664</v>
      </c>
      <c r="MF614">
        <v>4326333333.333333</v>
      </c>
      <c r="MG614">
        <v>143571000000</v>
      </c>
      <c r="MH614">
        <v>36357000000</v>
      </c>
      <c r="MI614">
        <v>25800333333.333332</v>
      </c>
      <c r="MJ614">
        <v>26196333333.333332</v>
      </c>
      <c r="MK614">
        <v>18951333333.333332</v>
      </c>
      <c r="ML614">
        <v>18355666666.666668</v>
      </c>
      <c r="MM614">
        <v>16959000000</v>
      </c>
      <c r="MN614">
        <v>951333333.33333337</v>
      </c>
      <c r="MO614">
        <v>1206209000000</v>
      </c>
      <c r="MP614">
        <v>1169815333333.3333</v>
      </c>
      <c r="MQ614">
        <v>345199333333.33331</v>
      </c>
      <c r="MR614">
        <v>286254000000</v>
      </c>
      <c r="MS614">
        <v>67597666666.666664</v>
      </c>
      <c r="MT614">
        <v>215150666666.66666</v>
      </c>
      <c r="MU614">
        <v>3232666666.6666665</v>
      </c>
      <c r="MV614">
        <v>273000000</v>
      </c>
      <c r="MW614">
        <v>58945333333.333336</v>
      </c>
      <c r="MX614">
        <v>15003666666.666666</v>
      </c>
      <c r="MY614">
        <v>43941666666.666664</v>
      </c>
      <c r="MZ614">
        <v>31727000000</v>
      </c>
      <c r="NA614">
        <v>12214666666.666666</v>
      </c>
      <c r="NB614">
        <v>268524333333.33334</v>
      </c>
      <c r="NC614">
        <v>125878666666.66667</v>
      </c>
      <c r="ND614">
        <v>64985666666.666664</v>
      </c>
      <c r="NE614">
        <v>17407000000</v>
      </c>
      <c r="NF614">
        <v>43485666666.666664</v>
      </c>
      <c r="NG614">
        <v>142645666666.66666</v>
      </c>
      <c r="NH614">
        <v>116417000000</v>
      </c>
      <c r="NI614">
        <v>26228666666.666668</v>
      </c>
      <c r="NJ614">
        <v>72345666666.666672</v>
      </c>
      <c r="NK614">
        <v>49271666666.666664</v>
      </c>
      <c r="NL614">
        <v>31826666666.666668</v>
      </c>
      <c r="NM614">
        <v>17445000000</v>
      </c>
      <c r="NN614">
        <v>23074000000</v>
      </c>
      <c r="NO614">
        <v>6168000000</v>
      </c>
      <c r="NP614">
        <v>16280333333.333334</v>
      </c>
      <c r="NQ614">
        <v>625333333.33333337</v>
      </c>
      <c r="NR614">
        <v>70759666666.666672</v>
      </c>
      <c r="NS614">
        <v>26884000000</v>
      </c>
      <c r="NT614">
        <v>18976333333.333332</v>
      </c>
      <c r="NU614">
        <v>18291000000</v>
      </c>
      <c r="NV614">
        <v>6608333333.333333</v>
      </c>
      <c r="NW614">
        <v>115735000000</v>
      </c>
      <c r="NX614">
        <v>100241333333.33333</v>
      </c>
      <c r="NY614">
        <v>97477000000</v>
      </c>
      <c r="NZ614">
        <v>2764333333.3333335</v>
      </c>
      <c r="OA614">
        <v>15493666666.666666</v>
      </c>
      <c r="OB614">
        <v>141500333333.33334</v>
      </c>
      <c r="OC614">
        <v>83375666666.666672</v>
      </c>
      <c r="OD614">
        <v>45624666666.666664</v>
      </c>
      <c r="OE614">
        <v>37751000000</v>
      </c>
      <c r="OF614">
        <v>58124666666.666664</v>
      </c>
      <c r="OG614">
        <v>18919333333.333332</v>
      </c>
      <c r="OH614">
        <v>1033333333.3333334</v>
      </c>
      <c r="OI614">
        <v>25350666666.666668</v>
      </c>
      <c r="OJ614">
        <v>12821666666.666666</v>
      </c>
      <c r="OK614">
        <v>155751000000</v>
      </c>
      <c r="OL614">
        <v>40247333333.333336</v>
      </c>
      <c r="OM614">
        <v>35660000000</v>
      </c>
      <c r="ON614">
        <v>3278333333.3333335</v>
      </c>
      <c r="OO614">
        <v>1309000000</v>
      </c>
      <c r="OP614">
        <v>34208333333.333332</v>
      </c>
      <c r="OQ614">
        <v>20950333333.333332</v>
      </c>
      <c r="OR614">
        <v>7000666666.666667</v>
      </c>
      <c r="OS614">
        <v>6257333333.333333</v>
      </c>
      <c r="OT614">
        <v>31903000000</v>
      </c>
      <c r="OU614">
        <v>22020666666.666668</v>
      </c>
      <c r="OV614">
        <v>13541333333.333334</v>
      </c>
      <c r="OW614">
        <v>-8109333333.333333</v>
      </c>
      <c r="OX614">
        <v>21509333333.333332</v>
      </c>
      <c r="OY614">
        <v>29618333333.333332</v>
      </c>
      <c r="OZ614">
        <v>36394000000</v>
      </c>
      <c r="PA614">
        <v>171235000000</v>
      </c>
      <c r="PB614">
        <v>134841000000</v>
      </c>
    </row>
    <row r="615" spans="1:418" x14ac:dyDescent="0.45">
      <c r="A615" s="71">
        <v>35735</v>
      </c>
      <c r="B615">
        <v>161.69999999999999</v>
      </c>
      <c r="C615">
        <v>158.30000000000001</v>
      </c>
      <c r="D615">
        <v>178.4</v>
      </c>
      <c r="E615">
        <v>185.5</v>
      </c>
      <c r="F615">
        <v>168.6</v>
      </c>
      <c r="H615">
        <v>227.7</v>
      </c>
      <c r="I615">
        <v>226.5</v>
      </c>
      <c r="J615">
        <v>184</v>
      </c>
      <c r="K615">
        <v>184</v>
      </c>
      <c r="L615">
        <v>131.80000000000001</v>
      </c>
      <c r="M615">
        <v>118.8</v>
      </c>
      <c r="N615">
        <v>96.7</v>
      </c>
      <c r="O615">
        <v>93</v>
      </c>
      <c r="P615">
        <v>128.9</v>
      </c>
      <c r="Q615">
        <v>126.5</v>
      </c>
      <c r="R615">
        <v>133.1</v>
      </c>
      <c r="S615">
        <v>117.7</v>
      </c>
      <c r="U615">
        <v>213.5</v>
      </c>
      <c r="V615">
        <v>252.8</v>
      </c>
      <c r="W615">
        <v>125.5</v>
      </c>
      <c r="AA615">
        <v>134</v>
      </c>
      <c r="AH615">
        <v>106.9</v>
      </c>
      <c r="AL615">
        <v>143.4</v>
      </c>
      <c r="AP615">
        <v>159</v>
      </c>
      <c r="AQ615">
        <v>158.6</v>
      </c>
      <c r="AR615">
        <v>159.30000000000001</v>
      </c>
      <c r="AS615">
        <v>178.7</v>
      </c>
      <c r="AT615">
        <v>170.5</v>
      </c>
      <c r="AU615">
        <v>155.80000000000001</v>
      </c>
      <c r="AV615">
        <v>188.3</v>
      </c>
      <c r="AW615">
        <v>150.1</v>
      </c>
      <c r="AX615">
        <v>182.4</v>
      </c>
      <c r="BB615">
        <v>179.6</v>
      </c>
      <c r="BC615">
        <v>183.7</v>
      </c>
      <c r="BD615">
        <v>180.9</v>
      </c>
      <c r="BE615">
        <v>211.8</v>
      </c>
      <c r="BF615">
        <v>180</v>
      </c>
      <c r="BG615">
        <v>148.6</v>
      </c>
      <c r="BH615">
        <v>149.1</v>
      </c>
      <c r="BI615">
        <v>144</v>
      </c>
      <c r="BJ615">
        <v>137</v>
      </c>
      <c r="BK615">
        <v>116.5</v>
      </c>
      <c r="BM615">
        <v>154.4</v>
      </c>
      <c r="BO615">
        <v>162</v>
      </c>
      <c r="BQ615">
        <v>152.6</v>
      </c>
      <c r="BR615">
        <v>162.69999999999999</v>
      </c>
      <c r="BS615">
        <v>154.4</v>
      </c>
      <c r="BU615">
        <v>147.9</v>
      </c>
      <c r="BZ615">
        <v>161.19999999999999</v>
      </c>
      <c r="CB615">
        <v>178.9</v>
      </c>
      <c r="CE615">
        <v>129.80000000000001</v>
      </c>
      <c r="CF615">
        <v>202.4</v>
      </c>
      <c r="CG615">
        <v>140.6</v>
      </c>
      <c r="CH615">
        <v>147</v>
      </c>
      <c r="CJ615">
        <v>145.9</v>
      </c>
      <c r="CL615">
        <v>147.30000000000001</v>
      </c>
      <c r="CM615">
        <v>150.30000000000001</v>
      </c>
      <c r="CO615">
        <v>190.7</v>
      </c>
      <c r="CP615">
        <v>220.4</v>
      </c>
      <c r="CQ615">
        <v>235.1</v>
      </c>
      <c r="CR615">
        <v>198.7</v>
      </c>
      <c r="CS615">
        <v>158.69999999999999</v>
      </c>
      <c r="CU615">
        <v>219.5</v>
      </c>
      <c r="CW615">
        <v>205.8</v>
      </c>
      <c r="CX615">
        <v>184.4</v>
      </c>
      <c r="CZ615">
        <v>224.6</v>
      </c>
      <c r="DA615">
        <v>203.3</v>
      </c>
      <c r="DG615">
        <v>149.19999999999999</v>
      </c>
      <c r="DI615">
        <v>135.19999999999999</v>
      </c>
      <c r="DK615">
        <v>118</v>
      </c>
      <c r="DQ615">
        <v>148.4</v>
      </c>
      <c r="DR615">
        <v>148.69999999999999</v>
      </c>
      <c r="DS615">
        <v>135.6</v>
      </c>
      <c r="DV615">
        <v>141.1</v>
      </c>
      <c r="DX615">
        <v>105.7</v>
      </c>
      <c r="DY615">
        <v>145.9</v>
      </c>
      <c r="EB615">
        <v>162.1</v>
      </c>
      <c r="EC615">
        <v>191.1</v>
      </c>
      <c r="EE615">
        <v>154.6</v>
      </c>
      <c r="EF615">
        <v>168</v>
      </c>
      <c r="EI615">
        <v>163.80000000000001</v>
      </c>
      <c r="EK615">
        <v>158.6</v>
      </c>
      <c r="EP615">
        <v>163.9</v>
      </c>
      <c r="EQ615">
        <v>149.6</v>
      </c>
      <c r="ER615">
        <v>147.19999999999999</v>
      </c>
      <c r="ES615">
        <v>152</v>
      </c>
      <c r="ET615">
        <v>152</v>
      </c>
      <c r="EV615">
        <v>146.6</v>
      </c>
      <c r="EW615">
        <v>191.7</v>
      </c>
      <c r="EY615">
        <v>132.69999999999999</v>
      </c>
      <c r="EZ615">
        <v>130.69999999999999</v>
      </c>
      <c r="FA615">
        <v>133.5</v>
      </c>
      <c r="FB615">
        <v>136.69999999999999</v>
      </c>
      <c r="FC615">
        <v>130.69999999999999</v>
      </c>
      <c r="FE615">
        <v>131.30000000000001</v>
      </c>
      <c r="FF615">
        <v>118.6</v>
      </c>
      <c r="FG615">
        <v>125.9</v>
      </c>
      <c r="FH615">
        <v>126.5</v>
      </c>
      <c r="FI615">
        <v>125.3</v>
      </c>
      <c r="FJ615">
        <v>108.6</v>
      </c>
      <c r="FM615">
        <v>123</v>
      </c>
      <c r="FO615">
        <v>123</v>
      </c>
      <c r="FP615">
        <v>127.8</v>
      </c>
      <c r="FQ615">
        <v>131.9</v>
      </c>
      <c r="FR615">
        <v>131.80000000000001</v>
      </c>
      <c r="FS615">
        <v>122</v>
      </c>
      <c r="FT615">
        <v>126</v>
      </c>
      <c r="FU615">
        <v>143.69999999999999</v>
      </c>
      <c r="FV615">
        <v>125.4</v>
      </c>
      <c r="FW615">
        <v>148.9</v>
      </c>
      <c r="FX615">
        <v>143.9</v>
      </c>
      <c r="FY615">
        <v>140.5</v>
      </c>
      <c r="FZ615">
        <v>99.8</v>
      </c>
      <c r="GA615">
        <v>143.80000000000001</v>
      </c>
      <c r="GC615">
        <v>141.19999999999999</v>
      </c>
      <c r="GD615">
        <v>151.19999999999999</v>
      </c>
      <c r="GE615">
        <v>164.7</v>
      </c>
      <c r="GF615">
        <v>147</v>
      </c>
      <c r="GH615">
        <v>105</v>
      </c>
      <c r="GI615">
        <v>104.4</v>
      </c>
      <c r="GJ615">
        <v>102.3</v>
      </c>
      <c r="GK615">
        <v>109</v>
      </c>
      <c r="GL615">
        <v>105.6</v>
      </c>
      <c r="GN615">
        <v>101.6</v>
      </c>
      <c r="GO615">
        <v>99.3</v>
      </c>
      <c r="GP615">
        <v>163.80000000000001</v>
      </c>
      <c r="GR615">
        <v>253.6</v>
      </c>
      <c r="GU615">
        <v>187.5</v>
      </c>
      <c r="GV615">
        <v>197.5</v>
      </c>
      <c r="GW615">
        <v>155.1</v>
      </c>
      <c r="GZ615">
        <v>236.9</v>
      </c>
      <c r="HA615">
        <v>216.3</v>
      </c>
      <c r="HB615">
        <v>250.4</v>
      </c>
      <c r="HC615">
        <v>241.7</v>
      </c>
      <c r="HD615">
        <v>217.7</v>
      </c>
      <c r="HE615">
        <v>224.8</v>
      </c>
      <c r="HF615">
        <v>230.1</v>
      </c>
      <c r="HH615">
        <v>153.30000000000001</v>
      </c>
      <c r="HI615">
        <v>25.6</v>
      </c>
      <c r="HJ615">
        <v>102.8</v>
      </c>
      <c r="HK615">
        <v>102.3</v>
      </c>
      <c r="HL615">
        <v>227.9</v>
      </c>
      <c r="HM615">
        <v>103.6</v>
      </c>
      <c r="HN615">
        <v>100.2</v>
      </c>
      <c r="HO615">
        <v>100.6</v>
      </c>
      <c r="HP615">
        <v>5956.8</v>
      </c>
      <c r="HQ615">
        <v>234.8</v>
      </c>
      <c r="IA615">
        <v>121.6</v>
      </c>
      <c r="IB615">
        <v>123.7</v>
      </c>
      <c r="IE615">
        <v>134.9</v>
      </c>
      <c r="IH615">
        <v>125.8</v>
      </c>
      <c r="IN615">
        <v>201.4</v>
      </c>
      <c r="IQ615">
        <v>171.1</v>
      </c>
      <c r="IR615">
        <v>179.7</v>
      </c>
      <c r="IS615">
        <v>99.5</v>
      </c>
      <c r="IT615">
        <v>99.1</v>
      </c>
      <c r="IU615">
        <v>242.4</v>
      </c>
      <c r="IV615">
        <v>285.8</v>
      </c>
      <c r="IW615">
        <v>298.7</v>
      </c>
      <c r="IX615">
        <v>28.2</v>
      </c>
      <c r="IY615">
        <v>136.6</v>
      </c>
      <c r="JJ615">
        <v>229.2</v>
      </c>
      <c r="JL615">
        <v>15.8</v>
      </c>
      <c r="JP615">
        <v>155.69999999999999</v>
      </c>
      <c r="JQ615">
        <v>212.1</v>
      </c>
      <c r="JR615">
        <v>229.9</v>
      </c>
      <c r="JT615">
        <v>172.2</v>
      </c>
      <c r="JX615">
        <v>170.8</v>
      </c>
      <c r="JY615">
        <v>168.4</v>
      </c>
      <c r="JZ615">
        <v>162.19999999999999</v>
      </c>
      <c r="KA615">
        <v>156.1</v>
      </c>
      <c r="KB615">
        <v>167.3</v>
      </c>
      <c r="KC615">
        <v>168.7</v>
      </c>
      <c r="KD615">
        <v>157.5</v>
      </c>
      <c r="KE615">
        <v>156.80000000000001</v>
      </c>
      <c r="KF615">
        <v>471.1</v>
      </c>
      <c r="KG615">
        <v>129.19999999999999</v>
      </c>
      <c r="KH615">
        <v>147.5</v>
      </c>
      <c r="KI615">
        <v>160.6</v>
      </c>
      <c r="KJ615">
        <v>133.19999999999999</v>
      </c>
      <c r="KK615">
        <v>131.9</v>
      </c>
      <c r="KL615">
        <v>142.80000000000001</v>
      </c>
      <c r="KM615">
        <v>136.6</v>
      </c>
      <c r="KN615">
        <v>134.9</v>
      </c>
      <c r="KO615">
        <v>141</v>
      </c>
      <c r="KP615">
        <v>142.30000000000001</v>
      </c>
      <c r="KQ615">
        <v>175.7</v>
      </c>
      <c r="KR615">
        <v>190</v>
      </c>
      <c r="KT615">
        <v>21939333333.333332</v>
      </c>
      <c r="KU615">
        <v>1887870000000</v>
      </c>
      <c r="KV615">
        <v>681661000000</v>
      </c>
      <c r="KW615">
        <v>245720333333.33334</v>
      </c>
      <c r="KX615">
        <v>101650666666.66667</v>
      </c>
      <c r="KY615">
        <v>57740000000</v>
      </c>
      <c r="KZ615">
        <v>30712000000</v>
      </c>
      <c r="LA615">
        <v>13198666666.666666</v>
      </c>
      <c r="LB615">
        <v>54500000000</v>
      </c>
      <c r="LC615">
        <v>32028333333.333332</v>
      </c>
      <c r="LD615">
        <v>8843333333.333334</v>
      </c>
      <c r="LE615">
        <v>8702333333.333334</v>
      </c>
      <c r="LF615">
        <v>4926000000</v>
      </c>
      <c r="LG615">
        <v>59747333333.333336</v>
      </c>
      <c r="LH615">
        <v>32909666666.666668</v>
      </c>
      <c r="LI615">
        <v>10095000000</v>
      </c>
      <c r="LJ615">
        <v>8880000000</v>
      </c>
      <c r="LK615">
        <v>6744666666.666667</v>
      </c>
      <c r="LL615">
        <v>1118000000</v>
      </c>
      <c r="LM615">
        <v>29822666666.666668</v>
      </c>
      <c r="LN615">
        <v>13610333333.333334</v>
      </c>
      <c r="LO615">
        <v>8674333333.333334</v>
      </c>
      <c r="LP615">
        <v>2512333333.3333335</v>
      </c>
      <c r="LQ615">
        <v>3749666666.6666665</v>
      </c>
      <c r="LR615">
        <v>1276000000</v>
      </c>
      <c r="LS615">
        <v>435940333333.33331</v>
      </c>
      <c r="LT615">
        <v>159140666666.66666</v>
      </c>
      <c r="LU615">
        <v>138175666666.66666</v>
      </c>
      <c r="LV615">
        <v>20831333333.333332</v>
      </c>
      <c r="LW615">
        <v>133666666.66666667</v>
      </c>
      <c r="LX615">
        <v>84003000000</v>
      </c>
      <c r="LY615">
        <v>68987000000</v>
      </c>
      <c r="LZ615">
        <v>38567333333.333336</v>
      </c>
      <c r="MA615">
        <v>27232666666.666668</v>
      </c>
      <c r="MB615">
        <v>3187000000</v>
      </c>
      <c r="MC615">
        <v>15016000000</v>
      </c>
      <c r="MD615">
        <v>49226000000</v>
      </c>
      <c r="ME615">
        <v>44899666666.666664</v>
      </c>
      <c r="MF615">
        <v>4326333333.333333</v>
      </c>
      <c r="MG615">
        <v>143571000000</v>
      </c>
      <c r="MH615">
        <v>36357000000</v>
      </c>
      <c r="MI615">
        <v>25800333333.333332</v>
      </c>
      <c r="MJ615">
        <v>26196333333.333332</v>
      </c>
      <c r="MK615">
        <v>18951333333.333332</v>
      </c>
      <c r="ML615">
        <v>18355666666.666668</v>
      </c>
      <c r="MM615">
        <v>16959000000</v>
      </c>
      <c r="MN615">
        <v>951333333.33333337</v>
      </c>
      <c r="MO615">
        <v>1206209000000</v>
      </c>
      <c r="MP615">
        <v>1169815333333.3333</v>
      </c>
      <c r="MQ615">
        <v>345199333333.33331</v>
      </c>
      <c r="MR615">
        <v>286254000000</v>
      </c>
      <c r="MS615">
        <v>67597666666.666664</v>
      </c>
      <c r="MT615">
        <v>215150666666.66666</v>
      </c>
      <c r="MU615">
        <v>3232666666.6666665</v>
      </c>
      <c r="MV615">
        <v>273000000</v>
      </c>
      <c r="MW615">
        <v>58945333333.333336</v>
      </c>
      <c r="MX615">
        <v>15003666666.666666</v>
      </c>
      <c r="MY615">
        <v>43941666666.666664</v>
      </c>
      <c r="MZ615">
        <v>31727000000</v>
      </c>
      <c r="NA615">
        <v>12214666666.666666</v>
      </c>
      <c r="NB615">
        <v>268524333333.33334</v>
      </c>
      <c r="NC615">
        <v>125878666666.66667</v>
      </c>
      <c r="ND615">
        <v>64985666666.666664</v>
      </c>
      <c r="NE615">
        <v>17407000000</v>
      </c>
      <c r="NF615">
        <v>43485666666.666664</v>
      </c>
      <c r="NG615">
        <v>142645666666.66666</v>
      </c>
      <c r="NH615">
        <v>116417000000</v>
      </c>
      <c r="NI615">
        <v>26228666666.666668</v>
      </c>
      <c r="NJ615">
        <v>72345666666.666672</v>
      </c>
      <c r="NK615">
        <v>49271666666.666664</v>
      </c>
      <c r="NL615">
        <v>31826666666.666668</v>
      </c>
      <c r="NM615">
        <v>17445000000</v>
      </c>
      <c r="NN615">
        <v>23074000000</v>
      </c>
      <c r="NO615">
        <v>6168000000</v>
      </c>
      <c r="NP615">
        <v>16280333333.333334</v>
      </c>
      <c r="NQ615">
        <v>625333333.33333337</v>
      </c>
      <c r="NR615">
        <v>70759666666.666672</v>
      </c>
      <c r="NS615">
        <v>26884000000</v>
      </c>
      <c r="NT615">
        <v>18976333333.333332</v>
      </c>
      <c r="NU615">
        <v>18291000000</v>
      </c>
      <c r="NV615">
        <v>6608333333.333333</v>
      </c>
      <c r="NW615">
        <v>115735000000</v>
      </c>
      <c r="NX615">
        <v>100241333333.33333</v>
      </c>
      <c r="NY615">
        <v>97477000000</v>
      </c>
      <c r="NZ615">
        <v>2764333333.3333335</v>
      </c>
      <c r="OA615">
        <v>15493666666.666666</v>
      </c>
      <c r="OB615">
        <v>141500333333.33334</v>
      </c>
      <c r="OC615">
        <v>83375666666.666672</v>
      </c>
      <c r="OD615">
        <v>45624666666.666664</v>
      </c>
      <c r="OE615">
        <v>37751000000</v>
      </c>
      <c r="OF615">
        <v>58124666666.666664</v>
      </c>
      <c r="OG615">
        <v>18919333333.333332</v>
      </c>
      <c r="OH615">
        <v>1033333333.3333334</v>
      </c>
      <c r="OI615">
        <v>25350666666.666668</v>
      </c>
      <c r="OJ615">
        <v>12821666666.666666</v>
      </c>
      <c r="OK615">
        <v>155751000000</v>
      </c>
      <c r="OL615">
        <v>40247333333.333336</v>
      </c>
      <c r="OM615">
        <v>35660000000</v>
      </c>
      <c r="ON615">
        <v>3278333333.3333335</v>
      </c>
      <c r="OO615">
        <v>1309000000</v>
      </c>
      <c r="OP615">
        <v>34208333333.333332</v>
      </c>
      <c r="OQ615">
        <v>20950333333.333332</v>
      </c>
      <c r="OR615">
        <v>7000666666.666667</v>
      </c>
      <c r="OS615">
        <v>6257333333.333333</v>
      </c>
      <c r="OT615">
        <v>31903000000</v>
      </c>
      <c r="OU615">
        <v>22020666666.666668</v>
      </c>
      <c r="OV615">
        <v>13541333333.333334</v>
      </c>
      <c r="OW615">
        <v>-8109333333.333333</v>
      </c>
      <c r="OX615">
        <v>21509333333.333332</v>
      </c>
      <c r="OY615">
        <v>29618333333.333332</v>
      </c>
      <c r="OZ615">
        <v>36394000000</v>
      </c>
      <c r="PA615">
        <v>171235000000</v>
      </c>
      <c r="PB615">
        <v>134841000000</v>
      </c>
    </row>
    <row r="616" spans="1:418" x14ac:dyDescent="0.45">
      <c r="A616" s="71">
        <v>35765</v>
      </c>
      <c r="B616">
        <v>161.80000000000001</v>
      </c>
      <c r="C616">
        <v>158.4</v>
      </c>
      <c r="D616">
        <v>178.9</v>
      </c>
      <c r="E616">
        <v>186.3</v>
      </c>
      <c r="F616">
        <v>169</v>
      </c>
      <c r="G616">
        <v>108</v>
      </c>
      <c r="H616">
        <v>228.4</v>
      </c>
      <c r="I616">
        <v>232.5</v>
      </c>
      <c r="J616">
        <v>184.5</v>
      </c>
      <c r="K616">
        <v>184.5</v>
      </c>
      <c r="L616">
        <v>130.5</v>
      </c>
      <c r="M616">
        <v>116.5</v>
      </c>
      <c r="N616">
        <v>95.2</v>
      </c>
      <c r="O616">
        <v>92.8</v>
      </c>
      <c r="P616">
        <v>127.7</v>
      </c>
      <c r="Q616">
        <v>124.1</v>
      </c>
      <c r="R616">
        <v>130.5</v>
      </c>
      <c r="S616">
        <v>115.4</v>
      </c>
      <c r="T616">
        <v>100.1</v>
      </c>
      <c r="U616">
        <v>214.1</v>
      </c>
      <c r="V616">
        <v>252.8</v>
      </c>
      <c r="W616">
        <v>125.4</v>
      </c>
      <c r="AA616">
        <v>133.5</v>
      </c>
      <c r="AH616">
        <v>107.1</v>
      </c>
      <c r="AL616">
        <v>143.4</v>
      </c>
      <c r="AP616">
        <v>159.19999999999999</v>
      </c>
      <c r="AQ616">
        <v>158.69999999999999</v>
      </c>
      <c r="AR616">
        <v>159.30000000000001</v>
      </c>
      <c r="AS616">
        <v>178.9</v>
      </c>
      <c r="AT616">
        <v>170.6</v>
      </c>
      <c r="AU616">
        <v>157.1</v>
      </c>
      <c r="AV616">
        <v>188.8</v>
      </c>
      <c r="AW616">
        <v>149.80000000000001</v>
      </c>
      <c r="AX616">
        <v>182.4</v>
      </c>
      <c r="BB616">
        <v>179</v>
      </c>
      <c r="BC616">
        <v>182.3</v>
      </c>
      <c r="BD616">
        <v>180.8</v>
      </c>
      <c r="BE616">
        <v>210.3</v>
      </c>
      <c r="BF616">
        <v>182.9</v>
      </c>
      <c r="BG616">
        <v>147.9</v>
      </c>
      <c r="BH616">
        <v>148.30000000000001</v>
      </c>
      <c r="BI616">
        <v>143.6</v>
      </c>
      <c r="BJ616">
        <v>136.9</v>
      </c>
      <c r="BK616">
        <v>116.4</v>
      </c>
      <c r="BM616">
        <v>153.69999999999999</v>
      </c>
      <c r="BO616">
        <v>159.80000000000001</v>
      </c>
      <c r="BQ616">
        <v>155</v>
      </c>
      <c r="BR616">
        <v>165.4</v>
      </c>
      <c r="BS616">
        <v>152.5</v>
      </c>
      <c r="BU616">
        <v>146.9</v>
      </c>
      <c r="BZ616">
        <v>158.9</v>
      </c>
      <c r="CB616">
        <v>178</v>
      </c>
      <c r="CE616">
        <v>129.19999999999999</v>
      </c>
      <c r="CF616">
        <v>200.5</v>
      </c>
      <c r="CG616">
        <v>140.6</v>
      </c>
      <c r="CH616">
        <v>147.80000000000001</v>
      </c>
      <c r="CJ616">
        <v>145.80000000000001</v>
      </c>
      <c r="CL616">
        <v>148.30000000000001</v>
      </c>
      <c r="CM616">
        <v>151.80000000000001</v>
      </c>
      <c r="CO616">
        <v>190.8</v>
      </c>
      <c r="CP616">
        <v>220.3</v>
      </c>
      <c r="CQ616">
        <v>235.7</v>
      </c>
      <c r="CR616">
        <v>201.2</v>
      </c>
      <c r="CS616">
        <v>155.5</v>
      </c>
      <c r="CU616">
        <v>225.3</v>
      </c>
      <c r="CW616">
        <v>205</v>
      </c>
      <c r="CX616">
        <v>184.6</v>
      </c>
      <c r="CZ616">
        <v>253.4</v>
      </c>
      <c r="DA616">
        <v>204.9</v>
      </c>
      <c r="DG616">
        <v>149.69999999999999</v>
      </c>
      <c r="DI616">
        <v>134.4</v>
      </c>
      <c r="DK616">
        <v>118.1</v>
      </c>
      <c r="DQ616">
        <v>148.69999999999999</v>
      </c>
      <c r="DR616">
        <v>149.1</v>
      </c>
      <c r="DS616">
        <v>135.80000000000001</v>
      </c>
      <c r="DV616">
        <v>141.30000000000001</v>
      </c>
      <c r="DX616">
        <v>105.7</v>
      </c>
      <c r="DY616">
        <v>145.6</v>
      </c>
      <c r="EB616">
        <v>163.30000000000001</v>
      </c>
      <c r="EC616">
        <v>190.7</v>
      </c>
      <c r="EE616">
        <v>155.6</v>
      </c>
      <c r="EF616">
        <v>170.1</v>
      </c>
      <c r="EI616">
        <v>165.3</v>
      </c>
      <c r="EK616">
        <v>159</v>
      </c>
      <c r="EP616">
        <v>164.2</v>
      </c>
      <c r="EQ616">
        <v>149.80000000000001</v>
      </c>
      <c r="ER616">
        <v>147.6</v>
      </c>
      <c r="ES616">
        <v>152.6</v>
      </c>
      <c r="ET616">
        <v>152.1</v>
      </c>
      <c r="EV616">
        <v>146.1</v>
      </c>
      <c r="EW616">
        <v>192.5</v>
      </c>
      <c r="EY616">
        <v>133</v>
      </c>
      <c r="EZ616">
        <v>131.80000000000001</v>
      </c>
      <c r="FA616">
        <v>134.6</v>
      </c>
      <c r="FB616">
        <v>136.6</v>
      </c>
      <c r="FC616">
        <v>134.1</v>
      </c>
      <c r="FE616">
        <v>131.9</v>
      </c>
      <c r="FF616">
        <v>120</v>
      </c>
      <c r="FG616">
        <v>125.6</v>
      </c>
      <c r="FH616">
        <v>125.7</v>
      </c>
      <c r="FI616">
        <v>122.3</v>
      </c>
      <c r="FJ616">
        <v>106.4</v>
      </c>
      <c r="FM616">
        <v>125.2</v>
      </c>
      <c r="FO616">
        <v>125.2</v>
      </c>
      <c r="FP616">
        <v>128.80000000000001</v>
      </c>
      <c r="FQ616">
        <v>132</v>
      </c>
      <c r="FR616">
        <v>132.80000000000001</v>
      </c>
      <c r="FS616">
        <v>124</v>
      </c>
      <c r="FT616">
        <v>125.8</v>
      </c>
      <c r="FU616">
        <v>144.19999999999999</v>
      </c>
      <c r="FV616">
        <v>125</v>
      </c>
      <c r="FW616">
        <v>149.80000000000001</v>
      </c>
      <c r="FX616">
        <v>143.69999999999999</v>
      </c>
      <c r="FY616">
        <v>140.19999999999999</v>
      </c>
      <c r="FZ616">
        <v>99.6</v>
      </c>
      <c r="GA616">
        <v>143.30000000000001</v>
      </c>
      <c r="GC616">
        <v>140.69999999999999</v>
      </c>
      <c r="GD616">
        <v>150.9</v>
      </c>
      <c r="GE616">
        <v>163.69999999999999</v>
      </c>
      <c r="GF616">
        <v>147.4</v>
      </c>
      <c r="GH616">
        <v>104.1</v>
      </c>
      <c r="GI616">
        <v>103.2</v>
      </c>
      <c r="GJ616">
        <v>101.1</v>
      </c>
      <c r="GK616">
        <v>108.1</v>
      </c>
      <c r="GL616">
        <v>104.5</v>
      </c>
      <c r="GN616">
        <v>101.4</v>
      </c>
      <c r="GO616">
        <v>99</v>
      </c>
      <c r="GP616">
        <v>164.7</v>
      </c>
      <c r="GR616">
        <v>254.1</v>
      </c>
      <c r="GU616">
        <v>188.2</v>
      </c>
      <c r="GV616">
        <v>194.8</v>
      </c>
      <c r="GW616">
        <v>156.30000000000001</v>
      </c>
      <c r="GZ616">
        <v>237.8</v>
      </c>
      <c r="HA616">
        <v>217.1</v>
      </c>
      <c r="HB616">
        <v>252.2</v>
      </c>
      <c r="HC616">
        <v>242.6</v>
      </c>
      <c r="HD616">
        <v>218.3</v>
      </c>
      <c r="HE616">
        <v>225.5</v>
      </c>
      <c r="HF616">
        <v>230.8</v>
      </c>
      <c r="HH616">
        <v>153.5</v>
      </c>
      <c r="HI616">
        <v>25.7</v>
      </c>
      <c r="HJ616">
        <v>103.4</v>
      </c>
      <c r="HK616">
        <v>102.7</v>
      </c>
      <c r="HL616">
        <v>228.6</v>
      </c>
      <c r="HM616">
        <v>104.4</v>
      </c>
      <c r="HN616">
        <v>100.2</v>
      </c>
      <c r="HO616">
        <v>100.5</v>
      </c>
      <c r="HP616">
        <v>5879</v>
      </c>
      <c r="HQ616">
        <v>235.4</v>
      </c>
      <c r="IA616">
        <v>122.5</v>
      </c>
      <c r="IB616">
        <v>124.3</v>
      </c>
      <c r="IE616">
        <v>134</v>
      </c>
      <c r="IG616">
        <v>100</v>
      </c>
      <c r="IH616">
        <v>124.4</v>
      </c>
      <c r="IL616">
        <v>100.3</v>
      </c>
      <c r="IN616">
        <v>201.7</v>
      </c>
      <c r="IQ616">
        <v>173.8</v>
      </c>
      <c r="IR616">
        <v>180.2</v>
      </c>
      <c r="IS616">
        <v>99.8</v>
      </c>
      <c r="IT616">
        <v>99.6</v>
      </c>
      <c r="IU616">
        <v>243.5</v>
      </c>
      <c r="IV616">
        <v>287.10000000000002</v>
      </c>
      <c r="IW616">
        <v>299.8</v>
      </c>
      <c r="IX616">
        <v>28.4</v>
      </c>
      <c r="IY616">
        <v>137.4</v>
      </c>
      <c r="JJ616">
        <v>229.8</v>
      </c>
      <c r="JL616">
        <v>15.8</v>
      </c>
      <c r="JP616">
        <v>157.4</v>
      </c>
      <c r="JQ616">
        <v>212.8</v>
      </c>
      <c r="JR616">
        <v>230.8</v>
      </c>
      <c r="JT616">
        <v>172.8</v>
      </c>
      <c r="JX616">
        <v>171.2</v>
      </c>
      <c r="JY616">
        <v>168.7</v>
      </c>
      <c r="JZ616">
        <v>162.4</v>
      </c>
      <c r="KA616">
        <v>156.1</v>
      </c>
      <c r="KB616">
        <v>167.5</v>
      </c>
      <c r="KC616">
        <v>168.9</v>
      </c>
      <c r="KD616">
        <v>157.5</v>
      </c>
      <c r="KE616">
        <v>156.69999999999999</v>
      </c>
      <c r="KF616">
        <v>471.1</v>
      </c>
      <c r="KG616">
        <v>129.30000000000001</v>
      </c>
      <c r="KH616">
        <v>146.1</v>
      </c>
      <c r="KI616">
        <v>160.80000000000001</v>
      </c>
      <c r="KJ616">
        <v>133.1</v>
      </c>
      <c r="KK616">
        <v>131.69999999999999</v>
      </c>
      <c r="KL616">
        <v>142.69999999999999</v>
      </c>
      <c r="KM616">
        <v>136.30000000000001</v>
      </c>
      <c r="KN616">
        <v>134.6</v>
      </c>
      <c r="KO616">
        <v>140.30000000000001</v>
      </c>
      <c r="KP616">
        <v>141.80000000000001</v>
      </c>
      <c r="KQ616">
        <v>176.1</v>
      </c>
      <c r="KR616">
        <v>190</v>
      </c>
      <c r="KT616">
        <v>21939333333.333332</v>
      </c>
      <c r="KU616">
        <v>1887870000000</v>
      </c>
      <c r="KV616">
        <v>681661000000</v>
      </c>
      <c r="KW616">
        <v>245720333333.33334</v>
      </c>
      <c r="KX616">
        <v>101650666666.66667</v>
      </c>
      <c r="KY616">
        <v>57740000000</v>
      </c>
      <c r="KZ616">
        <v>30712000000</v>
      </c>
      <c r="LA616">
        <v>13198666666.666666</v>
      </c>
      <c r="LB616">
        <v>54500000000</v>
      </c>
      <c r="LC616">
        <v>32028333333.333332</v>
      </c>
      <c r="LD616">
        <v>8843333333.333334</v>
      </c>
      <c r="LE616">
        <v>8702333333.333334</v>
      </c>
      <c r="LF616">
        <v>4926000000</v>
      </c>
      <c r="LG616">
        <v>59747333333.333336</v>
      </c>
      <c r="LH616">
        <v>32909666666.666668</v>
      </c>
      <c r="LI616">
        <v>10095000000</v>
      </c>
      <c r="LJ616">
        <v>8880000000</v>
      </c>
      <c r="LK616">
        <v>6744666666.666667</v>
      </c>
      <c r="LL616">
        <v>1118000000</v>
      </c>
      <c r="LM616">
        <v>29822666666.666668</v>
      </c>
      <c r="LN616">
        <v>13610333333.333334</v>
      </c>
      <c r="LO616">
        <v>8674333333.333334</v>
      </c>
      <c r="LP616">
        <v>2512333333.3333335</v>
      </c>
      <c r="LQ616">
        <v>3749666666.6666665</v>
      </c>
      <c r="LR616">
        <v>1276000000</v>
      </c>
      <c r="LS616">
        <v>435940333333.33331</v>
      </c>
      <c r="LT616">
        <v>159140666666.66666</v>
      </c>
      <c r="LU616">
        <v>138175666666.66666</v>
      </c>
      <c r="LV616">
        <v>20831333333.333332</v>
      </c>
      <c r="LW616">
        <v>133666666.66666667</v>
      </c>
      <c r="LX616">
        <v>84003000000</v>
      </c>
      <c r="LY616">
        <v>68987000000</v>
      </c>
      <c r="LZ616">
        <v>38567333333.333336</v>
      </c>
      <c r="MA616">
        <v>27232666666.666668</v>
      </c>
      <c r="MB616">
        <v>3187000000</v>
      </c>
      <c r="MC616">
        <v>15016000000</v>
      </c>
      <c r="MD616">
        <v>49226000000</v>
      </c>
      <c r="ME616">
        <v>44899666666.666664</v>
      </c>
      <c r="MF616">
        <v>4326333333.333333</v>
      </c>
      <c r="MG616">
        <v>143571000000</v>
      </c>
      <c r="MH616">
        <v>36357000000</v>
      </c>
      <c r="MI616">
        <v>25800333333.333332</v>
      </c>
      <c r="MJ616">
        <v>26196333333.333332</v>
      </c>
      <c r="MK616">
        <v>18951333333.333332</v>
      </c>
      <c r="ML616">
        <v>18355666666.666668</v>
      </c>
      <c r="MM616">
        <v>16959000000</v>
      </c>
      <c r="MN616">
        <v>951333333.33333337</v>
      </c>
      <c r="MO616">
        <v>1206209000000</v>
      </c>
      <c r="MP616">
        <v>1169815333333.3333</v>
      </c>
      <c r="MQ616">
        <v>345199333333.33331</v>
      </c>
      <c r="MR616">
        <v>286254000000</v>
      </c>
      <c r="MS616">
        <v>67597666666.666664</v>
      </c>
      <c r="MT616">
        <v>215150666666.66666</v>
      </c>
      <c r="MU616">
        <v>3232666666.6666665</v>
      </c>
      <c r="MV616">
        <v>273000000</v>
      </c>
      <c r="MW616">
        <v>58945333333.333336</v>
      </c>
      <c r="MX616">
        <v>15003666666.666666</v>
      </c>
      <c r="MY616">
        <v>43941666666.666664</v>
      </c>
      <c r="MZ616">
        <v>31727000000</v>
      </c>
      <c r="NA616">
        <v>12214666666.666666</v>
      </c>
      <c r="NB616">
        <v>268524333333.33334</v>
      </c>
      <c r="NC616">
        <v>125878666666.66667</v>
      </c>
      <c r="ND616">
        <v>64985666666.666664</v>
      </c>
      <c r="NE616">
        <v>17407000000</v>
      </c>
      <c r="NF616">
        <v>43485666666.666664</v>
      </c>
      <c r="NG616">
        <v>142645666666.66666</v>
      </c>
      <c r="NH616">
        <v>116417000000</v>
      </c>
      <c r="NI616">
        <v>26228666666.666668</v>
      </c>
      <c r="NJ616">
        <v>72345666666.666672</v>
      </c>
      <c r="NK616">
        <v>49271666666.666664</v>
      </c>
      <c r="NL616">
        <v>31826666666.666668</v>
      </c>
      <c r="NM616">
        <v>17445000000</v>
      </c>
      <c r="NN616">
        <v>23074000000</v>
      </c>
      <c r="NO616">
        <v>6168000000</v>
      </c>
      <c r="NP616">
        <v>16280333333.333334</v>
      </c>
      <c r="NQ616">
        <v>625333333.33333337</v>
      </c>
      <c r="NR616">
        <v>70759666666.666672</v>
      </c>
      <c r="NS616">
        <v>26884000000</v>
      </c>
      <c r="NT616">
        <v>18976333333.333332</v>
      </c>
      <c r="NU616">
        <v>18291000000</v>
      </c>
      <c r="NV616">
        <v>6608333333.333333</v>
      </c>
      <c r="NW616">
        <v>115735000000</v>
      </c>
      <c r="NX616">
        <v>100241333333.33333</v>
      </c>
      <c r="NY616">
        <v>97477000000</v>
      </c>
      <c r="NZ616">
        <v>2764333333.3333335</v>
      </c>
      <c r="OA616">
        <v>15493666666.666666</v>
      </c>
      <c r="OB616">
        <v>141500333333.33334</v>
      </c>
      <c r="OC616">
        <v>83375666666.666672</v>
      </c>
      <c r="OD616">
        <v>45624666666.666664</v>
      </c>
      <c r="OE616">
        <v>37751000000</v>
      </c>
      <c r="OF616">
        <v>58124666666.666664</v>
      </c>
      <c r="OG616">
        <v>18919333333.333332</v>
      </c>
      <c r="OH616">
        <v>1033333333.3333334</v>
      </c>
      <c r="OI616">
        <v>25350666666.666668</v>
      </c>
      <c r="OJ616">
        <v>12821666666.666666</v>
      </c>
      <c r="OK616">
        <v>155751000000</v>
      </c>
      <c r="OL616">
        <v>40247333333.333336</v>
      </c>
      <c r="OM616">
        <v>35660000000</v>
      </c>
      <c r="ON616">
        <v>3278333333.3333335</v>
      </c>
      <c r="OO616">
        <v>1309000000</v>
      </c>
      <c r="OP616">
        <v>34208333333.333332</v>
      </c>
      <c r="OQ616">
        <v>20950333333.333332</v>
      </c>
      <c r="OR616">
        <v>7000666666.666667</v>
      </c>
      <c r="OS616">
        <v>6257333333.333333</v>
      </c>
      <c r="OT616">
        <v>31903000000</v>
      </c>
      <c r="OU616">
        <v>22020666666.666668</v>
      </c>
      <c r="OV616">
        <v>13541333333.333334</v>
      </c>
      <c r="OW616">
        <v>-8109333333.333333</v>
      </c>
      <c r="OX616">
        <v>21509333333.333332</v>
      </c>
      <c r="OY616">
        <v>29618333333.333332</v>
      </c>
      <c r="OZ616">
        <v>36394000000</v>
      </c>
      <c r="PA616">
        <v>171235000000</v>
      </c>
      <c r="PB616">
        <v>134841000000</v>
      </c>
    </row>
    <row r="617" spans="1:418" x14ac:dyDescent="0.45">
      <c r="A617" s="71">
        <v>35796</v>
      </c>
      <c r="B617">
        <v>162</v>
      </c>
      <c r="C617">
        <v>158.69999999999999</v>
      </c>
      <c r="D617">
        <v>179.4</v>
      </c>
      <c r="E617">
        <v>186.7</v>
      </c>
      <c r="F617">
        <v>169.4</v>
      </c>
      <c r="G617">
        <v>107.7</v>
      </c>
      <c r="H617">
        <v>229.1</v>
      </c>
      <c r="I617">
        <v>231.7</v>
      </c>
      <c r="J617">
        <v>185</v>
      </c>
      <c r="K617">
        <v>185</v>
      </c>
      <c r="L617">
        <v>129.9</v>
      </c>
      <c r="M617">
        <v>115.7</v>
      </c>
      <c r="N617">
        <v>92.8</v>
      </c>
      <c r="O617">
        <v>89.5</v>
      </c>
      <c r="P617">
        <v>126</v>
      </c>
      <c r="Q617">
        <v>123.3</v>
      </c>
      <c r="R617">
        <v>129.9</v>
      </c>
      <c r="S617">
        <v>113.3</v>
      </c>
      <c r="T617">
        <v>100.2</v>
      </c>
      <c r="U617">
        <v>214.3</v>
      </c>
      <c r="V617">
        <v>252.9</v>
      </c>
      <c r="W617">
        <v>125.8</v>
      </c>
      <c r="AA617">
        <v>133</v>
      </c>
      <c r="AB617">
        <v>100.3</v>
      </c>
      <c r="AF617">
        <v>100.5</v>
      </c>
      <c r="AH617">
        <v>113.4</v>
      </c>
      <c r="AL617">
        <v>143.1</v>
      </c>
      <c r="AN617">
        <v>100.4</v>
      </c>
      <c r="AO617">
        <v>100.6</v>
      </c>
      <c r="AP617">
        <v>159.9</v>
      </c>
      <c r="AQ617">
        <v>159.5</v>
      </c>
      <c r="AR617">
        <v>160.30000000000001</v>
      </c>
      <c r="AS617">
        <v>179.2</v>
      </c>
      <c r="AT617">
        <v>170.1</v>
      </c>
      <c r="AU617">
        <v>157</v>
      </c>
      <c r="AV617">
        <v>187.6</v>
      </c>
      <c r="AW617">
        <v>150.19999999999999</v>
      </c>
      <c r="AX617">
        <v>183.2</v>
      </c>
      <c r="BB617">
        <v>179.5</v>
      </c>
      <c r="BC617">
        <v>182.7</v>
      </c>
      <c r="BD617">
        <v>182</v>
      </c>
      <c r="BE617">
        <v>211.4</v>
      </c>
      <c r="BF617">
        <v>183.7</v>
      </c>
      <c r="BG617">
        <v>148.1</v>
      </c>
      <c r="BH617">
        <v>148.6</v>
      </c>
      <c r="BI617">
        <v>143.6</v>
      </c>
      <c r="BJ617">
        <v>136.80000000000001</v>
      </c>
      <c r="BK617">
        <v>117.4</v>
      </c>
      <c r="BL617">
        <v>100.1</v>
      </c>
      <c r="BM617">
        <v>153.19999999999999</v>
      </c>
      <c r="BN617">
        <v>99.7</v>
      </c>
      <c r="BO617">
        <v>159.1</v>
      </c>
      <c r="BP617">
        <v>101.4</v>
      </c>
      <c r="BQ617">
        <v>154.30000000000001</v>
      </c>
      <c r="BR617">
        <v>165.2</v>
      </c>
      <c r="BS617">
        <v>152</v>
      </c>
      <c r="BT617">
        <v>100.3</v>
      </c>
      <c r="BU617">
        <v>148.1</v>
      </c>
      <c r="BX617">
        <v>154.80000000000001</v>
      </c>
      <c r="BZ617">
        <v>155</v>
      </c>
      <c r="CA617">
        <v>101.4</v>
      </c>
      <c r="CB617">
        <v>180.7</v>
      </c>
      <c r="CD617">
        <v>100.6</v>
      </c>
      <c r="CE617">
        <v>129.9</v>
      </c>
      <c r="CF617">
        <v>201.1</v>
      </c>
      <c r="CG617">
        <v>136.69999999999999</v>
      </c>
      <c r="CH617">
        <v>148.30000000000001</v>
      </c>
      <c r="CJ617">
        <v>145.6</v>
      </c>
      <c r="CL617">
        <v>148</v>
      </c>
      <c r="CM617">
        <v>151.30000000000001</v>
      </c>
      <c r="CO617">
        <v>197.3</v>
      </c>
      <c r="CP617">
        <v>230.7</v>
      </c>
      <c r="CQ617">
        <v>238.3</v>
      </c>
      <c r="CR617">
        <v>201.3</v>
      </c>
      <c r="CS617">
        <v>156.9</v>
      </c>
      <c r="CT617">
        <v>118.4</v>
      </c>
      <c r="CU617">
        <v>240.7</v>
      </c>
      <c r="CV617">
        <v>85.7</v>
      </c>
      <c r="CW617">
        <v>222.1</v>
      </c>
      <c r="CX617">
        <v>184.7</v>
      </c>
      <c r="CZ617">
        <v>238.4</v>
      </c>
      <c r="DA617">
        <v>229.7</v>
      </c>
      <c r="DB617">
        <v>101.1</v>
      </c>
      <c r="DC617">
        <v>101.4</v>
      </c>
      <c r="DF617">
        <v>101</v>
      </c>
      <c r="DG617">
        <v>149.1</v>
      </c>
      <c r="DH617">
        <v>100.3</v>
      </c>
      <c r="DI617">
        <v>133.80000000000001</v>
      </c>
      <c r="DJ617">
        <v>100.5</v>
      </c>
      <c r="DK617">
        <v>117.8</v>
      </c>
      <c r="DM617">
        <v>100.4</v>
      </c>
      <c r="DQ617">
        <v>148.5</v>
      </c>
      <c r="DR617">
        <v>149.5</v>
      </c>
      <c r="DS617">
        <v>135.5</v>
      </c>
      <c r="DT617">
        <v>101.2</v>
      </c>
      <c r="DU617">
        <v>101.2</v>
      </c>
      <c r="DV617">
        <v>140.1</v>
      </c>
      <c r="DX617">
        <v>105.7</v>
      </c>
      <c r="DY617">
        <v>145.4</v>
      </c>
      <c r="DZ617">
        <v>100</v>
      </c>
      <c r="EB617">
        <v>163.69999999999999</v>
      </c>
      <c r="EC617">
        <v>192.4</v>
      </c>
      <c r="EE617">
        <v>155.1</v>
      </c>
      <c r="EF617">
        <v>170.3</v>
      </c>
      <c r="EI617">
        <v>167.6</v>
      </c>
      <c r="EK617">
        <v>159.19999999999999</v>
      </c>
      <c r="EL617">
        <v>100.2</v>
      </c>
      <c r="EM617">
        <v>99.7</v>
      </c>
      <c r="EO617">
        <v>100.1</v>
      </c>
      <c r="EP617">
        <v>164.6</v>
      </c>
      <c r="EQ617">
        <v>150</v>
      </c>
      <c r="ER617">
        <v>147.9</v>
      </c>
      <c r="ES617">
        <v>152</v>
      </c>
      <c r="ET617">
        <v>151.80000000000001</v>
      </c>
      <c r="EV617">
        <v>146.6</v>
      </c>
      <c r="EW617">
        <v>193.1</v>
      </c>
      <c r="EX617">
        <v>100</v>
      </c>
      <c r="EY617">
        <v>133.1</v>
      </c>
      <c r="EZ617">
        <v>132</v>
      </c>
      <c r="FA617">
        <v>134.4</v>
      </c>
      <c r="FB617">
        <v>139</v>
      </c>
      <c r="FC617">
        <v>133.6</v>
      </c>
      <c r="FD617">
        <v>99</v>
      </c>
      <c r="FE617">
        <v>132.4</v>
      </c>
      <c r="FF617">
        <v>121.8</v>
      </c>
      <c r="FG617">
        <v>125.4</v>
      </c>
      <c r="FH617">
        <v>125.2</v>
      </c>
      <c r="FI617">
        <v>122.4</v>
      </c>
      <c r="FJ617">
        <v>103.5</v>
      </c>
      <c r="FK617">
        <v>101.9</v>
      </c>
      <c r="FL617">
        <v>103.7</v>
      </c>
      <c r="FM617">
        <v>126.5</v>
      </c>
      <c r="FN617">
        <v>99.4</v>
      </c>
      <c r="FO617">
        <v>126.5</v>
      </c>
      <c r="FP617">
        <v>129.6</v>
      </c>
      <c r="FQ617">
        <v>131.69999999999999</v>
      </c>
      <c r="FR617">
        <v>135.4</v>
      </c>
      <c r="FS617">
        <v>124.6</v>
      </c>
      <c r="FT617">
        <v>124.4</v>
      </c>
      <c r="FU617">
        <v>143.80000000000001</v>
      </c>
      <c r="FV617">
        <v>124.6</v>
      </c>
      <c r="FW617">
        <v>149.19999999999999</v>
      </c>
      <c r="FX617">
        <v>143</v>
      </c>
      <c r="FY617">
        <v>139.5</v>
      </c>
      <c r="FZ617">
        <v>99.7</v>
      </c>
      <c r="GA617">
        <v>143.4</v>
      </c>
      <c r="GB617">
        <v>99.4</v>
      </c>
      <c r="GC617">
        <v>140.9</v>
      </c>
      <c r="GD617">
        <v>150.69999999999999</v>
      </c>
      <c r="GE617">
        <v>163.5</v>
      </c>
      <c r="GF617">
        <v>148.1</v>
      </c>
      <c r="GH617">
        <v>99.9</v>
      </c>
      <c r="GI617">
        <v>99.4</v>
      </c>
      <c r="GJ617">
        <v>97.2</v>
      </c>
      <c r="GK617">
        <v>103.9</v>
      </c>
      <c r="GL617">
        <v>101.1</v>
      </c>
      <c r="GN617">
        <v>101.3</v>
      </c>
      <c r="GO617">
        <v>98.8</v>
      </c>
      <c r="GP617">
        <v>164.9</v>
      </c>
      <c r="GR617">
        <v>255.1</v>
      </c>
      <c r="GU617">
        <v>190</v>
      </c>
      <c r="GV617">
        <v>200.1</v>
      </c>
      <c r="GW617">
        <v>156.9</v>
      </c>
      <c r="GZ617">
        <v>238.1</v>
      </c>
      <c r="HA617">
        <v>217.9</v>
      </c>
      <c r="HB617">
        <v>252.7</v>
      </c>
      <c r="HC617">
        <v>242.8</v>
      </c>
      <c r="HD617">
        <v>218.7</v>
      </c>
      <c r="HE617">
        <v>225.6</v>
      </c>
      <c r="HF617">
        <v>231.8</v>
      </c>
      <c r="HG617">
        <v>143</v>
      </c>
      <c r="HH617">
        <v>153.9</v>
      </c>
      <c r="HI617">
        <v>25.7</v>
      </c>
      <c r="HJ617">
        <v>103.3</v>
      </c>
      <c r="HK617">
        <v>102.5</v>
      </c>
      <c r="HL617">
        <v>227.9</v>
      </c>
      <c r="HM617">
        <v>104.8</v>
      </c>
      <c r="HN617">
        <v>100.4</v>
      </c>
      <c r="HO617">
        <v>100.8</v>
      </c>
      <c r="HP617">
        <v>5849.8</v>
      </c>
      <c r="HQ617">
        <v>238.5</v>
      </c>
      <c r="HR617">
        <v>1221.4000000000001</v>
      </c>
      <c r="HY617">
        <v>100.9</v>
      </c>
      <c r="IA617">
        <v>123.4</v>
      </c>
      <c r="IB617">
        <v>125.4</v>
      </c>
      <c r="IE617">
        <v>133.80000000000001</v>
      </c>
      <c r="IG617">
        <v>99.1</v>
      </c>
      <c r="IH617">
        <v>123.1</v>
      </c>
      <c r="IL617">
        <v>100.4</v>
      </c>
      <c r="IM617">
        <v>100.1</v>
      </c>
      <c r="IN617">
        <v>202.2</v>
      </c>
      <c r="IQ617">
        <v>173.3</v>
      </c>
      <c r="IR617">
        <v>180.5</v>
      </c>
      <c r="IS617">
        <v>99.8</v>
      </c>
      <c r="IT617">
        <v>100</v>
      </c>
      <c r="IU617">
        <v>243.7</v>
      </c>
      <c r="IV617">
        <v>288.3</v>
      </c>
      <c r="IW617">
        <v>301.3</v>
      </c>
      <c r="IX617">
        <v>28.5</v>
      </c>
      <c r="IY617">
        <v>137.9</v>
      </c>
      <c r="JA617">
        <v>99.6</v>
      </c>
      <c r="JB617">
        <v>100</v>
      </c>
      <c r="JD617">
        <v>101.6</v>
      </c>
      <c r="JJ617">
        <v>231.3</v>
      </c>
      <c r="JL617">
        <v>16</v>
      </c>
      <c r="JO617">
        <v>100</v>
      </c>
      <c r="JP617">
        <v>158.19999999999999</v>
      </c>
      <c r="JQ617">
        <v>213.7</v>
      </c>
      <c r="JR617">
        <v>231.3</v>
      </c>
      <c r="JT617">
        <v>173.3</v>
      </c>
      <c r="JW617">
        <v>101.2</v>
      </c>
      <c r="JX617">
        <v>171.6</v>
      </c>
      <c r="JY617">
        <v>169.2</v>
      </c>
      <c r="JZ617">
        <v>162.4</v>
      </c>
      <c r="KA617">
        <v>155.9</v>
      </c>
      <c r="KB617">
        <v>167.9</v>
      </c>
      <c r="KC617">
        <v>169.3</v>
      </c>
      <c r="KD617">
        <v>157.69999999999999</v>
      </c>
      <c r="KE617">
        <v>156.80000000000001</v>
      </c>
      <c r="KF617">
        <v>473.6</v>
      </c>
      <c r="KG617">
        <v>129.1</v>
      </c>
      <c r="KH617">
        <v>145.80000000000001</v>
      </c>
      <c r="KI617">
        <v>161.69999999999999</v>
      </c>
      <c r="KJ617">
        <v>132.6</v>
      </c>
      <c r="KK617">
        <v>131.19999999999999</v>
      </c>
      <c r="KL617">
        <v>142.9</v>
      </c>
      <c r="KM617">
        <v>135.5</v>
      </c>
      <c r="KN617">
        <v>133.6</v>
      </c>
      <c r="KO617">
        <v>138.30000000000001</v>
      </c>
      <c r="KP617">
        <v>140</v>
      </c>
      <c r="KQ617">
        <v>176.4</v>
      </c>
      <c r="KR617">
        <v>190.2</v>
      </c>
      <c r="KT617">
        <v>22382666666.666668</v>
      </c>
      <c r="KU617">
        <v>1907114000000</v>
      </c>
      <c r="KV617">
        <v>681460666666.66663</v>
      </c>
      <c r="KW617">
        <v>245900666666.66666</v>
      </c>
      <c r="KX617">
        <v>98074666666.666672</v>
      </c>
      <c r="KY617">
        <v>55213000000</v>
      </c>
      <c r="KZ617">
        <v>29633666666.666668</v>
      </c>
      <c r="LA617">
        <v>13228000000</v>
      </c>
      <c r="LB617">
        <v>56045666666.666664</v>
      </c>
      <c r="LC617">
        <v>32751000000</v>
      </c>
      <c r="LD617">
        <v>9160333333.333334</v>
      </c>
      <c r="LE617">
        <v>9104000000</v>
      </c>
      <c r="LF617">
        <v>5030000000</v>
      </c>
      <c r="LG617">
        <v>61295000000</v>
      </c>
      <c r="LH617">
        <v>33886333333.333332</v>
      </c>
      <c r="LI617">
        <v>10275666666.666666</v>
      </c>
      <c r="LJ617">
        <v>9173000000</v>
      </c>
      <c r="LK617">
        <v>6809333333.333333</v>
      </c>
      <c r="LL617">
        <v>1150333333.3333333</v>
      </c>
      <c r="LM617">
        <v>30485666666.666668</v>
      </c>
      <c r="LN617">
        <v>13875666666.666666</v>
      </c>
      <c r="LO617">
        <v>8818000000</v>
      </c>
      <c r="LP617">
        <v>2539666666.6666665</v>
      </c>
      <c r="LQ617">
        <v>3926000000</v>
      </c>
      <c r="LR617">
        <v>1326333333.3333333</v>
      </c>
      <c r="LS617">
        <v>435559666666.66669</v>
      </c>
      <c r="LT617">
        <v>159641000000</v>
      </c>
      <c r="LU617">
        <v>138420333333.33334</v>
      </c>
      <c r="LV617">
        <v>21091000000</v>
      </c>
      <c r="LW617">
        <v>130000000</v>
      </c>
      <c r="LX617">
        <v>84873666666.666672</v>
      </c>
      <c r="LY617">
        <v>69574666666.666672</v>
      </c>
      <c r="LZ617">
        <v>38981666666.666664</v>
      </c>
      <c r="MA617">
        <v>27338000000</v>
      </c>
      <c r="MB617">
        <v>3254666666.6666665</v>
      </c>
      <c r="MC617">
        <v>15299333333.333334</v>
      </c>
      <c r="MD617">
        <v>45387333333.333336</v>
      </c>
      <c r="ME617">
        <v>41529000000</v>
      </c>
      <c r="MF617">
        <v>3858333333.3333335</v>
      </c>
      <c r="MG617">
        <v>145657666666.66666</v>
      </c>
      <c r="MH617">
        <v>37538333333.333336</v>
      </c>
      <c r="MI617">
        <v>26116000000</v>
      </c>
      <c r="MJ617">
        <v>26323666666.666668</v>
      </c>
      <c r="MK617">
        <v>19311333333.333332</v>
      </c>
      <c r="ML617">
        <v>18359666666.666668</v>
      </c>
      <c r="MM617">
        <v>17045333333.333334</v>
      </c>
      <c r="MN617">
        <v>963333333.33333337</v>
      </c>
      <c r="MO617">
        <v>1225653666666.6667</v>
      </c>
      <c r="MP617">
        <v>1187322000000</v>
      </c>
      <c r="MQ617">
        <v>347115333333.33331</v>
      </c>
      <c r="MR617">
        <v>290830333333.33331</v>
      </c>
      <c r="MS617">
        <v>68378333333.333336</v>
      </c>
      <c r="MT617">
        <v>218884666666.66666</v>
      </c>
      <c r="MU617">
        <v>3286666666.6666665</v>
      </c>
      <c r="MV617">
        <v>281000000</v>
      </c>
      <c r="MW617">
        <v>56285000000</v>
      </c>
      <c r="MX617">
        <v>15140333333.333334</v>
      </c>
      <c r="MY617">
        <v>41144666666.666664</v>
      </c>
      <c r="MZ617">
        <v>30362000000</v>
      </c>
      <c r="NA617">
        <v>10782666666.666666</v>
      </c>
      <c r="NB617">
        <v>273388333333.33334</v>
      </c>
      <c r="NC617">
        <v>128031333333.33333</v>
      </c>
      <c r="ND617">
        <v>66064333333.333336</v>
      </c>
      <c r="NE617">
        <v>17732666666.666668</v>
      </c>
      <c r="NF617">
        <v>44234000000</v>
      </c>
      <c r="NG617">
        <v>145357000000</v>
      </c>
      <c r="NH617">
        <v>118793000000</v>
      </c>
      <c r="NI617">
        <v>26564333333.333332</v>
      </c>
      <c r="NJ617">
        <v>73379333333.333328</v>
      </c>
      <c r="NK617">
        <v>49709000000</v>
      </c>
      <c r="NL617">
        <v>32379333333.333332</v>
      </c>
      <c r="NM617">
        <v>17329333333.333332</v>
      </c>
      <c r="NN617">
        <v>23670666666.666668</v>
      </c>
      <c r="NO617">
        <v>6431333333.333333</v>
      </c>
      <c r="NP617">
        <v>16582666666.666666</v>
      </c>
      <c r="NQ617">
        <v>656333333.33333337</v>
      </c>
      <c r="NR617">
        <v>72109666666.666672</v>
      </c>
      <c r="NS617">
        <v>27480333333.333332</v>
      </c>
      <c r="NT617">
        <v>19359666666.666668</v>
      </c>
      <c r="NU617">
        <v>18471666666.666668</v>
      </c>
      <c r="NV617">
        <v>6798000000</v>
      </c>
      <c r="NW617">
        <v>117669000000</v>
      </c>
      <c r="NX617">
        <v>102161000000</v>
      </c>
      <c r="NY617">
        <v>99392333333.333328</v>
      </c>
      <c r="NZ617">
        <v>2769000000</v>
      </c>
      <c r="OA617">
        <v>15508000000</v>
      </c>
      <c r="OB617">
        <v>144024666666.66666</v>
      </c>
      <c r="OC617">
        <v>84910000000</v>
      </c>
      <c r="OD617">
        <v>46510000000</v>
      </c>
      <c r="OE617">
        <v>38400000000</v>
      </c>
      <c r="OF617">
        <v>59115000000</v>
      </c>
      <c r="OG617">
        <v>18744000000</v>
      </c>
      <c r="OH617">
        <v>1091000000</v>
      </c>
      <c r="OI617">
        <v>26180666666.666668</v>
      </c>
      <c r="OJ617">
        <v>13099333333.333334</v>
      </c>
      <c r="OK617">
        <v>159635333333.33334</v>
      </c>
      <c r="OL617">
        <v>40590333333.333336</v>
      </c>
      <c r="OM617">
        <v>35901333333.333336</v>
      </c>
      <c r="ON617">
        <v>3282666666.6666665</v>
      </c>
      <c r="OO617">
        <v>1406333333.3333333</v>
      </c>
      <c r="OP617">
        <v>34882000000</v>
      </c>
      <c r="OQ617">
        <v>21439666666.666668</v>
      </c>
      <c r="OR617">
        <v>7033000000</v>
      </c>
      <c r="OS617">
        <v>6409333333.333333</v>
      </c>
      <c r="OT617">
        <v>32706333333.333332</v>
      </c>
      <c r="OU617">
        <v>22382666666.666668</v>
      </c>
      <c r="OV617">
        <v>14061666666.666666</v>
      </c>
      <c r="OW617">
        <v>-7370333333.333333</v>
      </c>
      <c r="OX617">
        <v>21894000000</v>
      </c>
      <c r="OY617">
        <v>29264666666.666668</v>
      </c>
      <c r="OZ617">
        <v>38331666666.666664</v>
      </c>
      <c r="PA617">
        <v>175856000000</v>
      </c>
      <c r="PB617">
        <v>137524666666.66666</v>
      </c>
    </row>
    <row r="618" spans="1:418" x14ac:dyDescent="0.45">
      <c r="A618" s="71">
        <v>35827</v>
      </c>
      <c r="B618">
        <v>162</v>
      </c>
      <c r="C618">
        <v>158.80000000000001</v>
      </c>
      <c r="D618">
        <v>179.8</v>
      </c>
      <c r="E618">
        <v>187.3</v>
      </c>
      <c r="F618">
        <v>169.8</v>
      </c>
      <c r="G618">
        <v>107.8</v>
      </c>
      <c r="H618">
        <v>229.9</v>
      </c>
      <c r="I618">
        <v>232</v>
      </c>
      <c r="J618">
        <v>185.4</v>
      </c>
      <c r="K618">
        <v>185.4</v>
      </c>
      <c r="L618">
        <v>128.6</v>
      </c>
      <c r="M618">
        <v>114.1</v>
      </c>
      <c r="N618">
        <v>91.3</v>
      </c>
      <c r="O618">
        <v>87.4</v>
      </c>
      <c r="P618">
        <v>126</v>
      </c>
      <c r="Q618">
        <v>121.6</v>
      </c>
      <c r="R618">
        <v>128.19999999999999</v>
      </c>
      <c r="S618">
        <v>111.6</v>
      </c>
      <c r="T618">
        <v>100.7</v>
      </c>
      <c r="U618">
        <v>215.1</v>
      </c>
      <c r="V618">
        <v>254.7</v>
      </c>
      <c r="W618">
        <v>126.1</v>
      </c>
      <c r="AA618">
        <v>133.6</v>
      </c>
      <c r="AB618">
        <v>100.1</v>
      </c>
      <c r="AF618">
        <v>100.4</v>
      </c>
      <c r="AH618">
        <v>114.5</v>
      </c>
      <c r="AL618">
        <v>145</v>
      </c>
      <c r="AN618">
        <v>101.1</v>
      </c>
      <c r="AO618">
        <v>101.1</v>
      </c>
      <c r="AP618">
        <v>159.9</v>
      </c>
      <c r="AQ618">
        <v>159.4</v>
      </c>
      <c r="AR618">
        <v>160</v>
      </c>
      <c r="AS618">
        <v>179.6</v>
      </c>
      <c r="AT618">
        <v>170.6</v>
      </c>
      <c r="AU618">
        <v>157.19999999999999</v>
      </c>
      <c r="AV618">
        <v>188.9</v>
      </c>
      <c r="AW618">
        <v>150.19999999999999</v>
      </c>
      <c r="AX618">
        <v>183.5</v>
      </c>
      <c r="BB618">
        <v>181.6</v>
      </c>
      <c r="BC618">
        <v>183.5</v>
      </c>
      <c r="BD618">
        <v>180.8</v>
      </c>
      <c r="BE618">
        <v>207.1</v>
      </c>
      <c r="BF618">
        <v>183</v>
      </c>
      <c r="BG618">
        <v>147.69999999999999</v>
      </c>
      <c r="BH618">
        <v>148.30000000000001</v>
      </c>
      <c r="BI618">
        <v>142.9</v>
      </c>
      <c r="BJ618">
        <v>135.9</v>
      </c>
      <c r="BK618">
        <v>115.5</v>
      </c>
      <c r="BL618">
        <v>99.9</v>
      </c>
      <c r="BM618">
        <v>152.9</v>
      </c>
      <c r="BN618">
        <v>99.1</v>
      </c>
      <c r="BO618">
        <v>157.4</v>
      </c>
      <c r="BP618">
        <v>100.9</v>
      </c>
      <c r="BQ618">
        <v>154.9</v>
      </c>
      <c r="BR618">
        <v>166.2</v>
      </c>
      <c r="BS618">
        <v>150.69999999999999</v>
      </c>
      <c r="BT618">
        <v>100.5</v>
      </c>
      <c r="BU618">
        <v>147.4</v>
      </c>
      <c r="BX618">
        <v>155.6</v>
      </c>
      <c r="BZ618">
        <v>155.4</v>
      </c>
      <c r="CA618">
        <v>100.7</v>
      </c>
      <c r="CB618">
        <v>180.9</v>
      </c>
      <c r="CD618">
        <v>100.6</v>
      </c>
      <c r="CE618">
        <v>130.30000000000001</v>
      </c>
      <c r="CF618">
        <v>198.9</v>
      </c>
      <c r="CG618">
        <v>133</v>
      </c>
      <c r="CH618">
        <v>147.69999999999999</v>
      </c>
      <c r="CJ618">
        <v>146.30000000000001</v>
      </c>
      <c r="CL618">
        <v>147.9</v>
      </c>
      <c r="CM618">
        <v>150</v>
      </c>
      <c r="CO618">
        <v>195.3</v>
      </c>
      <c r="CP618">
        <v>228</v>
      </c>
      <c r="CQ618">
        <v>246.6</v>
      </c>
      <c r="CR618">
        <v>202.6</v>
      </c>
      <c r="CS618">
        <v>154.1</v>
      </c>
      <c r="CT618">
        <v>111.8</v>
      </c>
      <c r="CU618">
        <v>230.6</v>
      </c>
      <c r="CV618">
        <v>93.1</v>
      </c>
      <c r="CW618">
        <v>209.5</v>
      </c>
      <c r="CX618">
        <v>184.5</v>
      </c>
      <c r="CZ618">
        <v>226</v>
      </c>
      <c r="DA618">
        <v>214.7</v>
      </c>
      <c r="DB618">
        <v>100.7</v>
      </c>
      <c r="DC618">
        <v>100.9</v>
      </c>
      <c r="DF618">
        <v>101.2</v>
      </c>
      <c r="DG618">
        <v>149.5</v>
      </c>
      <c r="DH618">
        <v>99.7</v>
      </c>
      <c r="DI618">
        <v>133.80000000000001</v>
      </c>
      <c r="DJ618">
        <v>100.4</v>
      </c>
      <c r="DK618">
        <v>118.3</v>
      </c>
      <c r="DM618">
        <v>99.8</v>
      </c>
      <c r="DQ618">
        <v>149</v>
      </c>
      <c r="DR618">
        <v>149.19999999999999</v>
      </c>
      <c r="DS618">
        <v>135.4</v>
      </c>
      <c r="DT618">
        <v>101.4</v>
      </c>
      <c r="DU618">
        <v>101.4</v>
      </c>
      <c r="DV618">
        <v>141.19999999999999</v>
      </c>
      <c r="DX618">
        <v>105.7</v>
      </c>
      <c r="DY618">
        <v>145.80000000000001</v>
      </c>
      <c r="DZ618">
        <v>99.9</v>
      </c>
      <c r="EB618">
        <v>164.2</v>
      </c>
      <c r="EC618">
        <v>192.8</v>
      </c>
      <c r="EE618">
        <v>155.5</v>
      </c>
      <c r="EF618">
        <v>171.9</v>
      </c>
      <c r="EI618">
        <v>170.3</v>
      </c>
      <c r="EK618">
        <v>159.6</v>
      </c>
      <c r="EL618">
        <v>100.4</v>
      </c>
      <c r="EM618">
        <v>99.8</v>
      </c>
      <c r="EO618">
        <v>100.5</v>
      </c>
      <c r="EP618">
        <v>164.7</v>
      </c>
      <c r="EQ618">
        <v>149.80000000000001</v>
      </c>
      <c r="ER618">
        <v>147.69999999999999</v>
      </c>
      <c r="ES618">
        <v>152</v>
      </c>
      <c r="ET618">
        <v>151.30000000000001</v>
      </c>
      <c r="EV618">
        <v>146.30000000000001</v>
      </c>
      <c r="EW618">
        <v>193.6</v>
      </c>
      <c r="EX618">
        <v>100.6</v>
      </c>
      <c r="EY618">
        <v>133</v>
      </c>
      <c r="EZ618">
        <v>131.9</v>
      </c>
      <c r="FA618">
        <v>134.9</v>
      </c>
      <c r="FB618">
        <v>139.19999999999999</v>
      </c>
      <c r="FC618">
        <v>135.19999999999999</v>
      </c>
      <c r="FD618">
        <v>98.8</v>
      </c>
      <c r="FE618">
        <v>131.6</v>
      </c>
      <c r="FF618">
        <v>119.9</v>
      </c>
      <c r="FG618">
        <v>125.8</v>
      </c>
      <c r="FH618">
        <v>125.9</v>
      </c>
      <c r="FI618">
        <v>120.3</v>
      </c>
      <c r="FJ618">
        <v>114.9</v>
      </c>
      <c r="FK618">
        <v>100.1</v>
      </c>
      <c r="FL618">
        <v>102.8</v>
      </c>
      <c r="FM618">
        <v>125.4</v>
      </c>
      <c r="FN618">
        <v>101</v>
      </c>
      <c r="FO618">
        <v>125.4</v>
      </c>
      <c r="FP618">
        <v>127.9</v>
      </c>
      <c r="FQ618">
        <v>131.1</v>
      </c>
      <c r="FR618">
        <v>129.19999999999999</v>
      </c>
      <c r="FS618">
        <v>124.3</v>
      </c>
      <c r="FT618">
        <v>123.8</v>
      </c>
      <c r="FU618">
        <v>144.6</v>
      </c>
      <c r="FV618">
        <v>123.1</v>
      </c>
      <c r="FW618">
        <v>151.19999999999999</v>
      </c>
      <c r="FX618">
        <v>142.4</v>
      </c>
      <c r="FY618">
        <v>138.69999999999999</v>
      </c>
      <c r="FZ618">
        <v>99.9</v>
      </c>
      <c r="GA618">
        <v>143.6</v>
      </c>
      <c r="GB618">
        <v>99.6</v>
      </c>
      <c r="GC618">
        <v>141</v>
      </c>
      <c r="GD618">
        <v>151</v>
      </c>
      <c r="GE618">
        <v>162.80000000000001</v>
      </c>
      <c r="GF618">
        <v>148.69999999999999</v>
      </c>
      <c r="GH618">
        <v>96.5</v>
      </c>
      <c r="GI618">
        <v>96</v>
      </c>
      <c r="GJ618">
        <v>93.5</v>
      </c>
      <c r="GK618">
        <v>100.6</v>
      </c>
      <c r="GL618">
        <v>98.2</v>
      </c>
      <c r="GN618">
        <v>101.4</v>
      </c>
      <c r="GO618">
        <v>99.1</v>
      </c>
      <c r="GP618">
        <v>165.3</v>
      </c>
      <c r="GR618">
        <v>254.5</v>
      </c>
      <c r="GU618">
        <v>191.4</v>
      </c>
      <c r="GV618">
        <v>206.6</v>
      </c>
      <c r="GW618">
        <v>159.19999999999999</v>
      </c>
      <c r="GZ618">
        <v>238.8</v>
      </c>
      <c r="HA618">
        <v>218.3</v>
      </c>
      <c r="HB618">
        <v>253.4</v>
      </c>
      <c r="HC618">
        <v>243.6</v>
      </c>
      <c r="HD618">
        <v>219.3</v>
      </c>
      <c r="HE618">
        <v>226.5</v>
      </c>
      <c r="HF618">
        <v>232.3</v>
      </c>
      <c r="HG618">
        <v>143</v>
      </c>
      <c r="HH618">
        <v>154</v>
      </c>
      <c r="HI618">
        <v>25.8</v>
      </c>
      <c r="HJ618">
        <v>103.6</v>
      </c>
      <c r="HK618">
        <v>102.8</v>
      </c>
      <c r="HL618">
        <v>229.4</v>
      </c>
      <c r="HM618">
        <v>105.4</v>
      </c>
      <c r="HN618">
        <v>100.6</v>
      </c>
      <c r="HO618">
        <v>100.8</v>
      </c>
      <c r="HP618">
        <v>5840</v>
      </c>
      <c r="HQ618">
        <v>240.4</v>
      </c>
      <c r="HR618">
        <v>1217.7</v>
      </c>
      <c r="HY618">
        <v>101.8</v>
      </c>
      <c r="IA618">
        <v>123.4</v>
      </c>
      <c r="IB618">
        <v>124.5</v>
      </c>
      <c r="IE618">
        <v>132.69999999999999</v>
      </c>
      <c r="IG618">
        <v>98.8</v>
      </c>
      <c r="IH618">
        <v>122.6</v>
      </c>
      <c r="IL618">
        <v>100.8</v>
      </c>
      <c r="IM618">
        <v>100.3</v>
      </c>
      <c r="IN618">
        <v>203.6</v>
      </c>
      <c r="IQ618">
        <v>173.5</v>
      </c>
      <c r="IR618">
        <v>181.9</v>
      </c>
      <c r="IS618">
        <v>99.7</v>
      </c>
      <c r="IT618">
        <v>100.3</v>
      </c>
      <c r="IU618">
        <v>245.1</v>
      </c>
      <c r="IV618">
        <v>289.10000000000002</v>
      </c>
      <c r="IW618">
        <v>302.10000000000002</v>
      </c>
      <c r="IX618">
        <v>28.7</v>
      </c>
      <c r="IY618">
        <v>137.9</v>
      </c>
      <c r="JA618">
        <v>99.2</v>
      </c>
      <c r="JB618">
        <v>100</v>
      </c>
      <c r="JD618">
        <v>102.2</v>
      </c>
      <c r="JJ618">
        <v>233.1</v>
      </c>
      <c r="JL618">
        <v>16.5</v>
      </c>
      <c r="JO618">
        <v>100.2</v>
      </c>
      <c r="JP618">
        <v>157.80000000000001</v>
      </c>
      <c r="JQ618">
        <v>214.2</v>
      </c>
      <c r="JR618">
        <v>231.7</v>
      </c>
      <c r="JT618">
        <v>173.7</v>
      </c>
      <c r="JW618">
        <v>102.1</v>
      </c>
      <c r="JX618">
        <v>171.9</v>
      </c>
      <c r="JY618">
        <v>169.4</v>
      </c>
      <c r="JZ618">
        <v>162.4</v>
      </c>
      <c r="KA618">
        <v>155.80000000000001</v>
      </c>
      <c r="KB618">
        <v>168.2</v>
      </c>
      <c r="KC618">
        <v>169.6</v>
      </c>
      <c r="KD618">
        <v>157.69999999999999</v>
      </c>
      <c r="KE618">
        <v>156.6</v>
      </c>
      <c r="KF618">
        <v>473.6</v>
      </c>
      <c r="KG618">
        <v>129.30000000000001</v>
      </c>
      <c r="KH618">
        <v>145.6</v>
      </c>
      <c r="KI618">
        <v>161.5</v>
      </c>
      <c r="KJ618">
        <v>132.30000000000001</v>
      </c>
      <c r="KK618">
        <v>130.9</v>
      </c>
      <c r="KL618">
        <v>143.1</v>
      </c>
      <c r="KM618">
        <v>135.1</v>
      </c>
      <c r="KN618">
        <v>133.1</v>
      </c>
      <c r="KO618">
        <v>137.5</v>
      </c>
      <c r="KP618">
        <v>139.30000000000001</v>
      </c>
      <c r="KQ618">
        <v>176.7</v>
      </c>
      <c r="KR618">
        <v>190.3</v>
      </c>
      <c r="KT618">
        <v>22382666666.666668</v>
      </c>
      <c r="KU618">
        <v>1907114000000</v>
      </c>
      <c r="KV618">
        <v>681460666666.66663</v>
      </c>
      <c r="KW618">
        <v>245900666666.66666</v>
      </c>
      <c r="KX618">
        <v>98074666666.666672</v>
      </c>
      <c r="KY618">
        <v>55213000000</v>
      </c>
      <c r="KZ618">
        <v>29633666666.666668</v>
      </c>
      <c r="LA618">
        <v>13228000000</v>
      </c>
      <c r="LB618">
        <v>56045666666.666664</v>
      </c>
      <c r="LC618">
        <v>32751000000</v>
      </c>
      <c r="LD618">
        <v>9160333333.333334</v>
      </c>
      <c r="LE618">
        <v>9104000000</v>
      </c>
      <c r="LF618">
        <v>5030000000</v>
      </c>
      <c r="LG618">
        <v>61295000000</v>
      </c>
      <c r="LH618">
        <v>33886333333.333332</v>
      </c>
      <c r="LI618">
        <v>10275666666.666666</v>
      </c>
      <c r="LJ618">
        <v>9173000000</v>
      </c>
      <c r="LK618">
        <v>6809333333.333333</v>
      </c>
      <c r="LL618">
        <v>1150333333.3333333</v>
      </c>
      <c r="LM618">
        <v>30485666666.666668</v>
      </c>
      <c r="LN618">
        <v>13875666666.666666</v>
      </c>
      <c r="LO618">
        <v>8818000000</v>
      </c>
      <c r="LP618">
        <v>2539666666.6666665</v>
      </c>
      <c r="LQ618">
        <v>3926000000</v>
      </c>
      <c r="LR618">
        <v>1326333333.3333333</v>
      </c>
      <c r="LS618">
        <v>435559666666.66669</v>
      </c>
      <c r="LT618">
        <v>159641000000</v>
      </c>
      <c r="LU618">
        <v>138420333333.33334</v>
      </c>
      <c r="LV618">
        <v>21091000000</v>
      </c>
      <c r="LW618">
        <v>130000000</v>
      </c>
      <c r="LX618">
        <v>84873666666.666672</v>
      </c>
      <c r="LY618">
        <v>69574666666.666672</v>
      </c>
      <c r="LZ618">
        <v>38981666666.666664</v>
      </c>
      <c r="MA618">
        <v>27338000000</v>
      </c>
      <c r="MB618">
        <v>3254666666.6666665</v>
      </c>
      <c r="MC618">
        <v>15299333333.333334</v>
      </c>
      <c r="MD618">
        <v>45387333333.333336</v>
      </c>
      <c r="ME618">
        <v>41529000000</v>
      </c>
      <c r="MF618">
        <v>3858333333.3333335</v>
      </c>
      <c r="MG618">
        <v>145657666666.66666</v>
      </c>
      <c r="MH618">
        <v>37538333333.333336</v>
      </c>
      <c r="MI618">
        <v>26116000000</v>
      </c>
      <c r="MJ618">
        <v>26323666666.666668</v>
      </c>
      <c r="MK618">
        <v>19311333333.333332</v>
      </c>
      <c r="ML618">
        <v>18359666666.666668</v>
      </c>
      <c r="MM618">
        <v>17045333333.333334</v>
      </c>
      <c r="MN618">
        <v>963333333.33333337</v>
      </c>
      <c r="MO618">
        <v>1225653666666.6667</v>
      </c>
      <c r="MP618">
        <v>1187322000000</v>
      </c>
      <c r="MQ618">
        <v>347115333333.33331</v>
      </c>
      <c r="MR618">
        <v>290830333333.33331</v>
      </c>
      <c r="MS618">
        <v>68378333333.333336</v>
      </c>
      <c r="MT618">
        <v>218884666666.66666</v>
      </c>
      <c r="MU618">
        <v>3286666666.6666665</v>
      </c>
      <c r="MV618">
        <v>281000000</v>
      </c>
      <c r="MW618">
        <v>56285000000</v>
      </c>
      <c r="MX618">
        <v>15140333333.333334</v>
      </c>
      <c r="MY618">
        <v>41144666666.666664</v>
      </c>
      <c r="MZ618">
        <v>30362000000</v>
      </c>
      <c r="NA618">
        <v>10782666666.666666</v>
      </c>
      <c r="NB618">
        <v>273388333333.33334</v>
      </c>
      <c r="NC618">
        <v>128031333333.33333</v>
      </c>
      <c r="ND618">
        <v>66064333333.333336</v>
      </c>
      <c r="NE618">
        <v>17732666666.666668</v>
      </c>
      <c r="NF618">
        <v>44234000000</v>
      </c>
      <c r="NG618">
        <v>145357000000</v>
      </c>
      <c r="NH618">
        <v>118793000000</v>
      </c>
      <c r="NI618">
        <v>26564333333.333332</v>
      </c>
      <c r="NJ618">
        <v>73379333333.333328</v>
      </c>
      <c r="NK618">
        <v>49709000000</v>
      </c>
      <c r="NL618">
        <v>32379333333.333332</v>
      </c>
      <c r="NM618">
        <v>17329333333.333332</v>
      </c>
      <c r="NN618">
        <v>23670666666.666668</v>
      </c>
      <c r="NO618">
        <v>6431333333.333333</v>
      </c>
      <c r="NP618">
        <v>16582666666.666666</v>
      </c>
      <c r="NQ618">
        <v>656333333.33333337</v>
      </c>
      <c r="NR618">
        <v>72109666666.666672</v>
      </c>
      <c r="NS618">
        <v>27480333333.333332</v>
      </c>
      <c r="NT618">
        <v>19359666666.666668</v>
      </c>
      <c r="NU618">
        <v>18471666666.666668</v>
      </c>
      <c r="NV618">
        <v>6798000000</v>
      </c>
      <c r="NW618">
        <v>117669000000</v>
      </c>
      <c r="NX618">
        <v>102161000000</v>
      </c>
      <c r="NY618">
        <v>99392333333.333328</v>
      </c>
      <c r="NZ618">
        <v>2769000000</v>
      </c>
      <c r="OA618">
        <v>15508000000</v>
      </c>
      <c r="OB618">
        <v>144024666666.66666</v>
      </c>
      <c r="OC618">
        <v>84910000000</v>
      </c>
      <c r="OD618">
        <v>46510000000</v>
      </c>
      <c r="OE618">
        <v>38400000000</v>
      </c>
      <c r="OF618">
        <v>59115000000</v>
      </c>
      <c r="OG618">
        <v>18744000000</v>
      </c>
      <c r="OH618">
        <v>1091000000</v>
      </c>
      <c r="OI618">
        <v>26180666666.666668</v>
      </c>
      <c r="OJ618">
        <v>13099333333.333334</v>
      </c>
      <c r="OK618">
        <v>159635333333.33334</v>
      </c>
      <c r="OL618">
        <v>40590333333.333336</v>
      </c>
      <c r="OM618">
        <v>35901333333.333336</v>
      </c>
      <c r="ON618">
        <v>3282666666.6666665</v>
      </c>
      <c r="OO618">
        <v>1406333333.3333333</v>
      </c>
      <c r="OP618">
        <v>34882000000</v>
      </c>
      <c r="OQ618">
        <v>21439666666.666668</v>
      </c>
      <c r="OR618">
        <v>7033000000</v>
      </c>
      <c r="OS618">
        <v>6409333333.333333</v>
      </c>
      <c r="OT618">
        <v>32706333333.333332</v>
      </c>
      <c r="OU618">
        <v>22382666666.666668</v>
      </c>
      <c r="OV618">
        <v>14061666666.666666</v>
      </c>
      <c r="OW618">
        <v>-7370333333.333333</v>
      </c>
      <c r="OX618">
        <v>21894000000</v>
      </c>
      <c r="OY618">
        <v>29264666666.666668</v>
      </c>
      <c r="OZ618">
        <v>38331666666.666664</v>
      </c>
      <c r="PA618">
        <v>175856000000</v>
      </c>
      <c r="PB618">
        <v>137524666666.66666</v>
      </c>
    </row>
    <row r="619" spans="1:418" x14ac:dyDescent="0.45">
      <c r="A619" s="71">
        <v>35855</v>
      </c>
      <c r="B619">
        <v>162</v>
      </c>
      <c r="C619">
        <v>159.19999999999999</v>
      </c>
      <c r="D619">
        <v>180.3</v>
      </c>
      <c r="E619">
        <v>187.6</v>
      </c>
      <c r="F619">
        <v>170.3</v>
      </c>
      <c r="G619">
        <v>107.3</v>
      </c>
      <c r="H619">
        <v>230.7</v>
      </c>
      <c r="I619">
        <v>230.6</v>
      </c>
      <c r="J619">
        <v>186</v>
      </c>
      <c r="K619">
        <v>186</v>
      </c>
      <c r="L619">
        <v>128.9</v>
      </c>
      <c r="M619">
        <v>114.4</v>
      </c>
      <c r="N619">
        <v>91.6</v>
      </c>
      <c r="O619">
        <v>87.1</v>
      </c>
      <c r="P619">
        <v>126.4</v>
      </c>
      <c r="Q619">
        <v>121.9</v>
      </c>
      <c r="R619">
        <v>127.5</v>
      </c>
      <c r="S619">
        <v>114</v>
      </c>
      <c r="T619">
        <v>100.9</v>
      </c>
      <c r="U619">
        <v>215.7</v>
      </c>
      <c r="V619">
        <v>255.1</v>
      </c>
      <c r="W619">
        <v>126.2</v>
      </c>
      <c r="AA619">
        <v>135.1</v>
      </c>
      <c r="AB619">
        <v>103</v>
      </c>
      <c r="AF619">
        <v>101.2</v>
      </c>
      <c r="AH619">
        <v>110.8</v>
      </c>
      <c r="AL619">
        <v>145.4</v>
      </c>
      <c r="AN619">
        <v>101.7</v>
      </c>
      <c r="AO619">
        <v>101.1</v>
      </c>
      <c r="AP619">
        <v>160.1</v>
      </c>
      <c r="AQ619">
        <v>159.69999999999999</v>
      </c>
      <c r="AR619">
        <v>160.19999999999999</v>
      </c>
      <c r="AS619">
        <v>180</v>
      </c>
      <c r="AT619">
        <v>170.1</v>
      </c>
      <c r="AU619">
        <v>158.6</v>
      </c>
      <c r="AV619">
        <v>187.7</v>
      </c>
      <c r="AW619">
        <v>149.80000000000001</v>
      </c>
      <c r="AX619">
        <v>184.3</v>
      </c>
      <c r="BB619">
        <v>180.7</v>
      </c>
      <c r="BC619">
        <v>181.7</v>
      </c>
      <c r="BD619">
        <v>183.8</v>
      </c>
      <c r="BE619">
        <v>211.4</v>
      </c>
      <c r="BF619">
        <v>186.3</v>
      </c>
      <c r="BG619">
        <v>147.69999999999999</v>
      </c>
      <c r="BH619">
        <v>148.19999999999999</v>
      </c>
      <c r="BI619">
        <v>142.9</v>
      </c>
      <c r="BJ619">
        <v>136.80000000000001</v>
      </c>
      <c r="BK619">
        <v>116.8</v>
      </c>
      <c r="BL619">
        <v>99.8</v>
      </c>
      <c r="BM619">
        <v>151.30000000000001</v>
      </c>
      <c r="BN619">
        <v>97.8</v>
      </c>
      <c r="BO619">
        <v>154.19999999999999</v>
      </c>
      <c r="BP619">
        <v>101.5</v>
      </c>
      <c r="BQ619">
        <v>154</v>
      </c>
      <c r="BR619">
        <v>165</v>
      </c>
      <c r="BS619">
        <v>146.1</v>
      </c>
      <c r="BT619">
        <v>98.5</v>
      </c>
      <c r="BU619">
        <v>147.5</v>
      </c>
      <c r="BX619">
        <v>155.69999999999999</v>
      </c>
      <c r="BZ619">
        <v>157.80000000000001</v>
      </c>
      <c r="CA619">
        <v>100.5</v>
      </c>
      <c r="CB619">
        <v>180.3</v>
      </c>
      <c r="CD619">
        <v>101.5</v>
      </c>
      <c r="CE619">
        <v>129.4</v>
      </c>
      <c r="CF619">
        <v>201.3</v>
      </c>
      <c r="CG619">
        <v>135</v>
      </c>
      <c r="CH619">
        <v>148.4</v>
      </c>
      <c r="CJ619">
        <v>147</v>
      </c>
      <c r="CL619">
        <v>150.69999999999999</v>
      </c>
      <c r="CM619">
        <v>150.4</v>
      </c>
      <c r="CO619">
        <v>195.7</v>
      </c>
      <c r="CP619">
        <v>227.8</v>
      </c>
      <c r="CQ619">
        <v>241.1</v>
      </c>
      <c r="CR619">
        <v>204.5</v>
      </c>
      <c r="CS619">
        <v>146.69999999999999</v>
      </c>
      <c r="CT619">
        <v>113.6</v>
      </c>
      <c r="CU619">
        <v>233.1</v>
      </c>
      <c r="CV619">
        <v>90</v>
      </c>
      <c r="CW619">
        <v>214.1</v>
      </c>
      <c r="CX619">
        <v>185.6</v>
      </c>
      <c r="CZ619">
        <v>244.9</v>
      </c>
      <c r="DA619">
        <v>220.7</v>
      </c>
      <c r="DB619">
        <v>101.9</v>
      </c>
      <c r="DC619">
        <v>102.3</v>
      </c>
      <c r="DF619">
        <v>102.1</v>
      </c>
      <c r="DG619">
        <v>150.30000000000001</v>
      </c>
      <c r="DH619">
        <v>99.5</v>
      </c>
      <c r="DI619">
        <v>133.5</v>
      </c>
      <c r="DJ619">
        <v>100.2</v>
      </c>
      <c r="DK619">
        <v>117.8</v>
      </c>
      <c r="DM619">
        <v>100</v>
      </c>
      <c r="DQ619">
        <v>149.30000000000001</v>
      </c>
      <c r="DR619">
        <v>150.19999999999999</v>
      </c>
      <c r="DS619">
        <v>135.6</v>
      </c>
      <c r="DT619">
        <v>102.1</v>
      </c>
      <c r="DU619">
        <v>102.1</v>
      </c>
      <c r="DV619">
        <v>142.1</v>
      </c>
      <c r="DX619">
        <v>105.7</v>
      </c>
      <c r="DY619">
        <v>147.80000000000001</v>
      </c>
      <c r="DZ619">
        <v>100.2</v>
      </c>
      <c r="EB619">
        <v>164.2</v>
      </c>
      <c r="EC619">
        <v>192.2</v>
      </c>
      <c r="EE619">
        <v>155.1</v>
      </c>
      <c r="EF619">
        <v>172.1</v>
      </c>
      <c r="EI619">
        <v>170.6</v>
      </c>
      <c r="EK619">
        <v>159.9</v>
      </c>
      <c r="EL619">
        <v>100.6</v>
      </c>
      <c r="EM619">
        <v>99.9</v>
      </c>
      <c r="EO619">
        <v>100.5</v>
      </c>
      <c r="EP619">
        <v>164.9</v>
      </c>
      <c r="EQ619">
        <v>149.9</v>
      </c>
      <c r="ER619">
        <v>147.80000000000001</v>
      </c>
      <c r="ES619">
        <v>151.9</v>
      </c>
      <c r="ET619">
        <v>151.4</v>
      </c>
      <c r="EV619">
        <v>146.30000000000001</v>
      </c>
      <c r="EW619">
        <v>194</v>
      </c>
      <c r="EX619">
        <v>100.4</v>
      </c>
      <c r="EY619">
        <v>132.69999999999999</v>
      </c>
      <c r="EZ619">
        <v>132.6</v>
      </c>
      <c r="FA619">
        <v>136.1</v>
      </c>
      <c r="FB619">
        <v>139.5</v>
      </c>
      <c r="FC619">
        <v>137.4</v>
      </c>
      <c r="FD619">
        <v>99.8</v>
      </c>
      <c r="FE619">
        <v>132.80000000000001</v>
      </c>
      <c r="FF619">
        <v>119</v>
      </c>
      <c r="FG619">
        <v>125.7</v>
      </c>
      <c r="FH619">
        <v>125.9</v>
      </c>
      <c r="FI619">
        <v>115.9</v>
      </c>
      <c r="FJ619">
        <v>122.6</v>
      </c>
      <c r="FK619">
        <v>98.1</v>
      </c>
      <c r="FL619">
        <v>102</v>
      </c>
      <c r="FM619">
        <v>125</v>
      </c>
      <c r="FN619">
        <v>99.8</v>
      </c>
      <c r="FO619">
        <v>125</v>
      </c>
      <c r="FP619">
        <v>126.6</v>
      </c>
      <c r="FQ619">
        <v>131.19999999999999</v>
      </c>
      <c r="FR619">
        <v>125.5</v>
      </c>
      <c r="FS619">
        <v>122.5</v>
      </c>
      <c r="FT619">
        <v>123.5</v>
      </c>
      <c r="FU619">
        <v>141.9</v>
      </c>
      <c r="FV619">
        <v>122.4</v>
      </c>
      <c r="FW619">
        <v>147.4</v>
      </c>
      <c r="FX619">
        <v>141.5</v>
      </c>
      <c r="FY619">
        <v>137.69999999999999</v>
      </c>
      <c r="FZ619">
        <v>100</v>
      </c>
      <c r="GA619">
        <v>143.80000000000001</v>
      </c>
      <c r="GB619">
        <v>99.9</v>
      </c>
      <c r="GC619">
        <v>141</v>
      </c>
      <c r="GD619">
        <v>151.4</v>
      </c>
      <c r="GE619">
        <v>163.1</v>
      </c>
      <c r="GF619">
        <v>148.4</v>
      </c>
      <c r="GH619">
        <v>92.3</v>
      </c>
      <c r="GI619">
        <v>91.7</v>
      </c>
      <c r="GJ619">
        <v>89.2</v>
      </c>
      <c r="GK619">
        <v>96.5</v>
      </c>
      <c r="GL619">
        <v>94.5</v>
      </c>
      <c r="GN619">
        <v>101.2</v>
      </c>
      <c r="GO619">
        <v>98.7</v>
      </c>
      <c r="GP619">
        <v>165.7</v>
      </c>
      <c r="GR619">
        <v>254.7</v>
      </c>
      <c r="GU619">
        <v>191.6</v>
      </c>
      <c r="GV619">
        <v>210.7</v>
      </c>
      <c r="GW619">
        <v>159.6</v>
      </c>
      <c r="GZ619">
        <v>239.4</v>
      </c>
      <c r="HA619">
        <v>218.3</v>
      </c>
      <c r="HB619">
        <v>253.5</v>
      </c>
      <c r="HC619">
        <v>244.3</v>
      </c>
      <c r="HD619">
        <v>220</v>
      </c>
      <c r="HE619">
        <v>227.1</v>
      </c>
      <c r="HF619">
        <v>233.2</v>
      </c>
      <c r="HG619">
        <v>143</v>
      </c>
      <c r="HH619">
        <v>154.5</v>
      </c>
      <c r="HI619">
        <v>25.9</v>
      </c>
      <c r="HJ619">
        <v>103.8</v>
      </c>
      <c r="HK619">
        <v>102.9</v>
      </c>
      <c r="HL619">
        <v>230.5</v>
      </c>
      <c r="HM619">
        <v>105.8</v>
      </c>
      <c r="HN619">
        <v>100.9</v>
      </c>
      <c r="HO619">
        <v>101.1</v>
      </c>
      <c r="HP619">
        <v>5849.8</v>
      </c>
      <c r="HQ619">
        <v>241.3</v>
      </c>
      <c r="HR619">
        <v>1223.9000000000001</v>
      </c>
      <c r="HY619">
        <v>102.1</v>
      </c>
      <c r="IA619">
        <v>122.8</v>
      </c>
      <c r="IB619">
        <v>123.8</v>
      </c>
      <c r="IE619">
        <v>134.1</v>
      </c>
      <c r="IG619">
        <v>98.7</v>
      </c>
      <c r="IH619">
        <v>122.1</v>
      </c>
      <c r="IL619">
        <v>101.6</v>
      </c>
      <c r="IM619">
        <v>100.9</v>
      </c>
      <c r="IN619">
        <v>205.6</v>
      </c>
      <c r="IQ619">
        <v>174.2</v>
      </c>
      <c r="IR619">
        <v>183</v>
      </c>
      <c r="IS619">
        <v>100</v>
      </c>
      <c r="IT619">
        <v>100.7</v>
      </c>
      <c r="IU619">
        <v>246.4</v>
      </c>
      <c r="IV619">
        <v>290.39999999999998</v>
      </c>
      <c r="IW619">
        <v>303.3</v>
      </c>
      <c r="IX619">
        <v>28.8</v>
      </c>
      <c r="IY619">
        <v>138.6</v>
      </c>
      <c r="JA619">
        <v>99.3</v>
      </c>
      <c r="JB619">
        <v>100</v>
      </c>
      <c r="JD619">
        <v>102.4</v>
      </c>
      <c r="JJ619">
        <v>232.4</v>
      </c>
      <c r="JL619">
        <v>16</v>
      </c>
      <c r="JO619">
        <v>100.2</v>
      </c>
      <c r="JP619">
        <v>157.5</v>
      </c>
      <c r="JQ619">
        <v>215.1</v>
      </c>
      <c r="JR619">
        <v>232.4</v>
      </c>
      <c r="JT619">
        <v>174</v>
      </c>
      <c r="JW619">
        <v>102.9</v>
      </c>
      <c r="JX619">
        <v>172.2</v>
      </c>
      <c r="JY619">
        <v>169.7</v>
      </c>
      <c r="JZ619">
        <v>162.4</v>
      </c>
      <c r="KA619">
        <v>155.5</v>
      </c>
      <c r="KB619">
        <v>168.3</v>
      </c>
      <c r="KC619">
        <v>169.7</v>
      </c>
      <c r="KD619">
        <v>157.69999999999999</v>
      </c>
      <c r="KE619">
        <v>156.5</v>
      </c>
      <c r="KF619">
        <v>473.6</v>
      </c>
      <c r="KG619">
        <v>129.30000000000001</v>
      </c>
      <c r="KH619">
        <v>145.9</v>
      </c>
      <c r="KI619">
        <v>162.1</v>
      </c>
      <c r="KJ619">
        <v>131.6</v>
      </c>
      <c r="KK619">
        <v>130.19999999999999</v>
      </c>
      <c r="KL619">
        <v>142.9</v>
      </c>
      <c r="KM619">
        <v>134.30000000000001</v>
      </c>
      <c r="KN619">
        <v>132.30000000000001</v>
      </c>
      <c r="KO619">
        <v>136.30000000000001</v>
      </c>
      <c r="KP619">
        <v>138.19999999999999</v>
      </c>
      <c r="KQ619">
        <v>177</v>
      </c>
      <c r="KR619">
        <v>190.8</v>
      </c>
      <c r="KT619">
        <v>22382666666.666668</v>
      </c>
      <c r="KU619">
        <v>1907114000000</v>
      </c>
      <c r="KV619">
        <v>681460666666.66663</v>
      </c>
      <c r="KW619">
        <v>245900666666.66666</v>
      </c>
      <c r="KX619">
        <v>98074666666.666672</v>
      </c>
      <c r="KY619">
        <v>55213000000</v>
      </c>
      <c r="KZ619">
        <v>29633666666.666668</v>
      </c>
      <c r="LA619">
        <v>13228000000</v>
      </c>
      <c r="LB619">
        <v>56045666666.666664</v>
      </c>
      <c r="LC619">
        <v>32751000000</v>
      </c>
      <c r="LD619">
        <v>9160333333.333334</v>
      </c>
      <c r="LE619">
        <v>9104000000</v>
      </c>
      <c r="LF619">
        <v>5030000000</v>
      </c>
      <c r="LG619">
        <v>61295000000</v>
      </c>
      <c r="LH619">
        <v>33886333333.333332</v>
      </c>
      <c r="LI619">
        <v>10275666666.666666</v>
      </c>
      <c r="LJ619">
        <v>9173000000</v>
      </c>
      <c r="LK619">
        <v>6809333333.333333</v>
      </c>
      <c r="LL619">
        <v>1150333333.3333333</v>
      </c>
      <c r="LM619">
        <v>30485666666.666668</v>
      </c>
      <c r="LN619">
        <v>13875666666.666666</v>
      </c>
      <c r="LO619">
        <v>8818000000</v>
      </c>
      <c r="LP619">
        <v>2539666666.6666665</v>
      </c>
      <c r="LQ619">
        <v>3926000000</v>
      </c>
      <c r="LR619">
        <v>1326333333.3333333</v>
      </c>
      <c r="LS619">
        <v>435559666666.66669</v>
      </c>
      <c r="LT619">
        <v>159641000000</v>
      </c>
      <c r="LU619">
        <v>138420333333.33334</v>
      </c>
      <c r="LV619">
        <v>21091000000</v>
      </c>
      <c r="LW619">
        <v>130000000</v>
      </c>
      <c r="LX619">
        <v>84873666666.666672</v>
      </c>
      <c r="LY619">
        <v>69574666666.666672</v>
      </c>
      <c r="LZ619">
        <v>38981666666.666664</v>
      </c>
      <c r="MA619">
        <v>27338000000</v>
      </c>
      <c r="MB619">
        <v>3254666666.6666665</v>
      </c>
      <c r="MC619">
        <v>15299333333.333334</v>
      </c>
      <c r="MD619">
        <v>45387333333.333336</v>
      </c>
      <c r="ME619">
        <v>41529000000</v>
      </c>
      <c r="MF619">
        <v>3858333333.3333335</v>
      </c>
      <c r="MG619">
        <v>145657666666.66666</v>
      </c>
      <c r="MH619">
        <v>37538333333.333336</v>
      </c>
      <c r="MI619">
        <v>26116000000</v>
      </c>
      <c r="MJ619">
        <v>26323666666.666668</v>
      </c>
      <c r="MK619">
        <v>19311333333.333332</v>
      </c>
      <c r="ML619">
        <v>18359666666.666668</v>
      </c>
      <c r="MM619">
        <v>17045333333.333334</v>
      </c>
      <c r="MN619">
        <v>963333333.33333337</v>
      </c>
      <c r="MO619">
        <v>1225653666666.6667</v>
      </c>
      <c r="MP619">
        <v>1187322000000</v>
      </c>
      <c r="MQ619">
        <v>347115333333.33331</v>
      </c>
      <c r="MR619">
        <v>290830333333.33331</v>
      </c>
      <c r="MS619">
        <v>68378333333.333336</v>
      </c>
      <c r="MT619">
        <v>218884666666.66666</v>
      </c>
      <c r="MU619">
        <v>3286666666.6666665</v>
      </c>
      <c r="MV619">
        <v>281000000</v>
      </c>
      <c r="MW619">
        <v>56285000000</v>
      </c>
      <c r="MX619">
        <v>15140333333.333334</v>
      </c>
      <c r="MY619">
        <v>41144666666.666664</v>
      </c>
      <c r="MZ619">
        <v>30362000000</v>
      </c>
      <c r="NA619">
        <v>10782666666.666666</v>
      </c>
      <c r="NB619">
        <v>273388333333.33334</v>
      </c>
      <c r="NC619">
        <v>128031333333.33333</v>
      </c>
      <c r="ND619">
        <v>66064333333.333336</v>
      </c>
      <c r="NE619">
        <v>17732666666.666668</v>
      </c>
      <c r="NF619">
        <v>44234000000</v>
      </c>
      <c r="NG619">
        <v>145357000000</v>
      </c>
      <c r="NH619">
        <v>118793000000</v>
      </c>
      <c r="NI619">
        <v>26564333333.333332</v>
      </c>
      <c r="NJ619">
        <v>73379333333.333328</v>
      </c>
      <c r="NK619">
        <v>49709000000</v>
      </c>
      <c r="NL619">
        <v>32379333333.333332</v>
      </c>
      <c r="NM619">
        <v>17329333333.333332</v>
      </c>
      <c r="NN619">
        <v>23670666666.666668</v>
      </c>
      <c r="NO619">
        <v>6431333333.333333</v>
      </c>
      <c r="NP619">
        <v>16582666666.666666</v>
      </c>
      <c r="NQ619">
        <v>656333333.33333337</v>
      </c>
      <c r="NR619">
        <v>72109666666.666672</v>
      </c>
      <c r="NS619">
        <v>27480333333.333332</v>
      </c>
      <c r="NT619">
        <v>19359666666.666668</v>
      </c>
      <c r="NU619">
        <v>18471666666.666668</v>
      </c>
      <c r="NV619">
        <v>6798000000</v>
      </c>
      <c r="NW619">
        <v>117669000000</v>
      </c>
      <c r="NX619">
        <v>102161000000</v>
      </c>
      <c r="NY619">
        <v>99392333333.333328</v>
      </c>
      <c r="NZ619">
        <v>2769000000</v>
      </c>
      <c r="OA619">
        <v>15508000000</v>
      </c>
      <c r="OB619">
        <v>144024666666.66666</v>
      </c>
      <c r="OC619">
        <v>84910000000</v>
      </c>
      <c r="OD619">
        <v>46510000000</v>
      </c>
      <c r="OE619">
        <v>38400000000</v>
      </c>
      <c r="OF619">
        <v>59115000000</v>
      </c>
      <c r="OG619">
        <v>18744000000</v>
      </c>
      <c r="OH619">
        <v>1091000000</v>
      </c>
      <c r="OI619">
        <v>26180666666.666668</v>
      </c>
      <c r="OJ619">
        <v>13099333333.333334</v>
      </c>
      <c r="OK619">
        <v>159635333333.33334</v>
      </c>
      <c r="OL619">
        <v>40590333333.333336</v>
      </c>
      <c r="OM619">
        <v>35901333333.333336</v>
      </c>
      <c r="ON619">
        <v>3282666666.6666665</v>
      </c>
      <c r="OO619">
        <v>1406333333.3333333</v>
      </c>
      <c r="OP619">
        <v>34882000000</v>
      </c>
      <c r="OQ619">
        <v>21439666666.666668</v>
      </c>
      <c r="OR619">
        <v>7033000000</v>
      </c>
      <c r="OS619">
        <v>6409333333.333333</v>
      </c>
      <c r="OT619">
        <v>32706333333.333332</v>
      </c>
      <c r="OU619">
        <v>22382666666.666668</v>
      </c>
      <c r="OV619">
        <v>14061666666.666666</v>
      </c>
      <c r="OW619">
        <v>-7370333333.333333</v>
      </c>
      <c r="OX619">
        <v>21894000000</v>
      </c>
      <c r="OY619">
        <v>29264666666.666668</v>
      </c>
      <c r="OZ619">
        <v>38331666666.666664</v>
      </c>
      <c r="PA619">
        <v>175856000000</v>
      </c>
      <c r="PB619">
        <v>137524666666.66666</v>
      </c>
    </row>
    <row r="620" spans="1:418" x14ac:dyDescent="0.45">
      <c r="A620" s="71">
        <v>35886</v>
      </c>
      <c r="B620">
        <v>162.19999999999999</v>
      </c>
      <c r="C620">
        <v>159.6</v>
      </c>
      <c r="D620">
        <v>180.8</v>
      </c>
      <c r="E620">
        <v>188.2</v>
      </c>
      <c r="F620">
        <v>170.8</v>
      </c>
      <c r="G620">
        <v>107.9</v>
      </c>
      <c r="H620">
        <v>231.5</v>
      </c>
      <c r="I620">
        <v>231.9</v>
      </c>
      <c r="J620">
        <v>186.5</v>
      </c>
      <c r="K620">
        <v>186.5</v>
      </c>
      <c r="L620">
        <v>129.19999999999999</v>
      </c>
      <c r="M620">
        <v>114.7</v>
      </c>
      <c r="N620">
        <v>91</v>
      </c>
      <c r="O620">
        <v>86.1</v>
      </c>
      <c r="P620">
        <v>126.7</v>
      </c>
      <c r="Q620">
        <v>122.3</v>
      </c>
      <c r="R620">
        <v>127.8</v>
      </c>
      <c r="S620">
        <v>114.6</v>
      </c>
      <c r="T620">
        <v>101.1</v>
      </c>
      <c r="U620">
        <v>216.1</v>
      </c>
      <c r="V620">
        <v>255.4</v>
      </c>
      <c r="W620">
        <v>126.6</v>
      </c>
      <c r="AA620">
        <v>135.9</v>
      </c>
      <c r="AB620">
        <v>103.3</v>
      </c>
      <c r="AF620">
        <v>102.2</v>
      </c>
      <c r="AH620">
        <v>114</v>
      </c>
      <c r="AL620">
        <v>145.19999999999999</v>
      </c>
      <c r="AN620">
        <v>101.5</v>
      </c>
      <c r="AO620">
        <v>101.3</v>
      </c>
      <c r="AP620">
        <v>160.19999999999999</v>
      </c>
      <c r="AQ620">
        <v>159.69999999999999</v>
      </c>
      <c r="AR620">
        <v>160.19999999999999</v>
      </c>
      <c r="AS620">
        <v>180.1</v>
      </c>
      <c r="AT620">
        <v>170.5</v>
      </c>
      <c r="AU620">
        <v>159.4</v>
      </c>
      <c r="AV620">
        <v>188.4</v>
      </c>
      <c r="AW620">
        <v>150.19999999999999</v>
      </c>
      <c r="AX620">
        <v>184.3</v>
      </c>
      <c r="BB620">
        <v>180.2</v>
      </c>
      <c r="BC620">
        <v>182.1</v>
      </c>
      <c r="BD620">
        <v>183.3</v>
      </c>
      <c r="BE620">
        <v>215.7</v>
      </c>
      <c r="BF620">
        <v>186.6</v>
      </c>
      <c r="BG620">
        <v>147.4</v>
      </c>
      <c r="BH620">
        <v>147.69999999999999</v>
      </c>
      <c r="BI620">
        <v>142</v>
      </c>
      <c r="BJ620">
        <v>136.5</v>
      </c>
      <c r="BK620">
        <v>115.9</v>
      </c>
      <c r="BL620">
        <v>99.7</v>
      </c>
      <c r="BM620">
        <v>149.5</v>
      </c>
      <c r="BN620">
        <v>96.6</v>
      </c>
      <c r="BO620">
        <v>151.4</v>
      </c>
      <c r="BP620">
        <v>100.4</v>
      </c>
      <c r="BQ620">
        <v>150.80000000000001</v>
      </c>
      <c r="BR620">
        <v>161</v>
      </c>
      <c r="BS620">
        <v>148.6</v>
      </c>
      <c r="BT620">
        <v>96.2</v>
      </c>
      <c r="BU620">
        <v>146.9</v>
      </c>
      <c r="BX620">
        <v>155.69999999999999</v>
      </c>
      <c r="BZ620">
        <v>156.5</v>
      </c>
      <c r="CA620">
        <v>100.8</v>
      </c>
      <c r="CB620">
        <v>181</v>
      </c>
      <c r="CD620">
        <v>101.7</v>
      </c>
      <c r="CE620">
        <v>131.4</v>
      </c>
      <c r="CF620">
        <v>202.4</v>
      </c>
      <c r="CG620">
        <v>138.69999999999999</v>
      </c>
      <c r="CH620">
        <v>148.5</v>
      </c>
      <c r="CJ620">
        <v>146.30000000000001</v>
      </c>
      <c r="CL620">
        <v>150.4</v>
      </c>
      <c r="CM620">
        <v>152.6</v>
      </c>
      <c r="CO620">
        <v>196</v>
      </c>
      <c r="CP620">
        <v>228.2</v>
      </c>
      <c r="CQ620">
        <v>240.5</v>
      </c>
      <c r="CR620">
        <v>202.1</v>
      </c>
      <c r="CS620">
        <v>163.30000000000001</v>
      </c>
      <c r="CT620">
        <v>115.9</v>
      </c>
      <c r="CU620">
        <v>238</v>
      </c>
      <c r="CV620">
        <v>86.4</v>
      </c>
      <c r="CW620">
        <v>215.4</v>
      </c>
      <c r="CX620">
        <v>185.2</v>
      </c>
      <c r="CZ620">
        <v>229.7</v>
      </c>
      <c r="DA620">
        <v>223.7</v>
      </c>
      <c r="DB620">
        <v>101.8</v>
      </c>
      <c r="DC620">
        <v>101.8</v>
      </c>
      <c r="DF620">
        <v>102.5</v>
      </c>
      <c r="DG620">
        <v>151.1</v>
      </c>
      <c r="DH620">
        <v>100.4</v>
      </c>
      <c r="DI620">
        <v>133.4</v>
      </c>
      <c r="DJ620">
        <v>100.4</v>
      </c>
      <c r="DK620">
        <v>118</v>
      </c>
      <c r="DM620">
        <v>100.4</v>
      </c>
      <c r="DQ620">
        <v>149.19999999999999</v>
      </c>
      <c r="DR620">
        <v>149.9</v>
      </c>
      <c r="DS620">
        <v>135.1</v>
      </c>
      <c r="DT620">
        <v>103</v>
      </c>
      <c r="DU620">
        <v>103</v>
      </c>
      <c r="DV620">
        <v>140.5</v>
      </c>
      <c r="DX620">
        <v>105.7</v>
      </c>
      <c r="DY620">
        <v>147.80000000000001</v>
      </c>
      <c r="DZ620">
        <v>100.2</v>
      </c>
      <c r="EB620">
        <v>164.5</v>
      </c>
      <c r="EC620">
        <v>191.4</v>
      </c>
      <c r="EE620">
        <v>155.80000000000001</v>
      </c>
      <c r="EF620">
        <v>172.1</v>
      </c>
      <c r="EI620">
        <v>169</v>
      </c>
      <c r="EK620">
        <v>160.19999999999999</v>
      </c>
      <c r="EL620">
        <v>100.9</v>
      </c>
      <c r="EM620">
        <v>100.5</v>
      </c>
      <c r="EO620">
        <v>100.9</v>
      </c>
      <c r="EP620">
        <v>165.1</v>
      </c>
      <c r="EQ620">
        <v>150.1</v>
      </c>
      <c r="ER620">
        <v>147.9</v>
      </c>
      <c r="ES620">
        <v>152.4</v>
      </c>
      <c r="ET620">
        <v>151.4</v>
      </c>
      <c r="EV620">
        <v>146.9</v>
      </c>
      <c r="EW620">
        <v>193.6</v>
      </c>
      <c r="EX620">
        <v>100.2</v>
      </c>
      <c r="EY620">
        <v>132.30000000000001</v>
      </c>
      <c r="EZ620">
        <v>131.69999999999999</v>
      </c>
      <c r="FA620">
        <v>135.4</v>
      </c>
      <c r="FB620">
        <v>138.19999999999999</v>
      </c>
      <c r="FC620">
        <v>136.6</v>
      </c>
      <c r="FD620">
        <v>99</v>
      </c>
      <c r="FE620">
        <v>132.30000000000001</v>
      </c>
      <c r="FF620">
        <v>117.1</v>
      </c>
      <c r="FG620">
        <v>125.3</v>
      </c>
      <c r="FH620">
        <v>125.6</v>
      </c>
      <c r="FI620">
        <v>119.8</v>
      </c>
      <c r="FJ620">
        <v>114.7</v>
      </c>
      <c r="FK620">
        <v>99.7</v>
      </c>
      <c r="FL620">
        <v>102.9</v>
      </c>
      <c r="FM620">
        <v>124.1</v>
      </c>
      <c r="FN620">
        <v>99.6</v>
      </c>
      <c r="FO620">
        <v>124.1</v>
      </c>
      <c r="FP620">
        <v>125.8</v>
      </c>
      <c r="FQ620">
        <v>131</v>
      </c>
      <c r="FR620">
        <v>128.19999999999999</v>
      </c>
      <c r="FS620">
        <v>120.8</v>
      </c>
      <c r="FT620">
        <v>124.5</v>
      </c>
      <c r="FU620">
        <v>142.9</v>
      </c>
      <c r="FV620">
        <v>124.3</v>
      </c>
      <c r="FW620">
        <v>148.1</v>
      </c>
      <c r="FX620">
        <v>140.9</v>
      </c>
      <c r="FY620">
        <v>137.19999999999999</v>
      </c>
      <c r="FZ620">
        <v>100</v>
      </c>
      <c r="GA620">
        <v>143.80000000000001</v>
      </c>
      <c r="GB620">
        <v>99.7</v>
      </c>
      <c r="GC620">
        <v>141</v>
      </c>
      <c r="GD620">
        <v>151.5</v>
      </c>
      <c r="GE620">
        <v>163.1</v>
      </c>
      <c r="GF620">
        <v>148.9</v>
      </c>
      <c r="GH620">
        <v>90</v>
      </c>
      <c r="GI620">
        <v>89.4</v>
      </c>
      <c r="GJ620">
        <v>86.9</v>
      </c>
      <c r="GK620">
        <v>94.1</v>
      </c>
      <c r="GL620">
        <v>92.4</v>
      </c>
      <c r="GN620">
        <v>100.5</v>
      </c>
      <c r="GO620">
        <v>97.8</v>
      </c>
      <c r="GP620">
        <v>165.8</v>
      </c>
      <c r="GR620">
        <v>254.9</v>
      </c>
      <c r="GU620">
        <v>191</v>
      </c>
      <c r="GV620">
        <v>210.1</v>
      </c>
      <c r="GW620">
        <v>160.4</v>
      </c>
      <c r="GZ620">
        <v>240.3</v>
      </c>
      <c r="HA620">
        <v>219.8</v>
      </c>
      <c r="HB620">
        <v>255.2</v>
      </c>
      <c r="HC620">
        <v>245</v>
      </c>
      <c r="HD620">
        <v>220.6</v>
      </c>
      <c r="HE620">
        <v>227.5</v>
      </c>
      <c r="HF620">
        <v>234</v>
      </c>
      <c r="HG620">
        <v>143.69999999999999</v>
      </c>
      <c r="HH620">
        <v>155</v>
      </c>
      <c r="HI620">
        <v>26</v>
      </c>
      <c r="HJ620">
        <v>104.2</v>
      </c>
      <c r="HK620">
        <v>103.2</v>
      </c>
      <c r="HL620">
        <v>231.5</v>
      </c>
      <c r="HM620">
        <v>106.5</v>
      </c>
      <c r="HN620">
        <v>100.9</v>
      </c>
      <c r="HO620">
        <v>101.1</v>
      </c>
      <c r="HP620">
        <v>5840</v>
      </c>
      <c r="HQ620">
        <v>242.3</v>
      </c>
      <c r="HR620">
        <v>1213.9000000000001</v>
      </c>
      <c r="HY620">
        <v>101.9</v>
      </c>
      <c r="IA620">
        <v>121.9</v>
      </c>
      <c r="IB620">
        <v>124.3</v>
      </c>
      <c r="IE620">
        <v>133.6</v>
      </c>
      <c r="IG620">
        <v>98.3</v>
      </c>
      <c r="IH620">
        <v>121.4</v>
      </c>
      <c r="IL620">
        <v>101.8</v>
      </c>
      <c r="IM620">
        <v>100.8</v>
      </c>
      <c r="IN620">
        <v>206.2</v>
      </c>
      <c r="IQ620">
        <v>174.7</v>
      </c>
      <c r="IR620">
        <v>183.9</v>
      </c>
      <c r="IS620">
        <v>100.2</v>
      </c>
      <c r="IT620">
        <v>101.2</v>
      </c>
      <c r="IU620">
        <v>248.5</v>
      </c>
      <c r="IV620">
        <v>291.8</v>
      </c>
      <c r="IW620">
        <v>304.39999999999998</v>
      </c>
      <c r="IX620">
        <v>29</v>
      </c>
      <c r="IY620">
        <v>139.4</v>
      </c>
      <c r="JA620">
        <v>99.3</v>
      </c>
      <c r="JB620">
        <v>100</v>
      </c>
      <c r="JD620">
        <v>102.5</v>
      </c>
      <c r="JJ620">
        <v>234.7</v>
      </c>
      <c r="JL620">
        <v>16.600000000000001</v>
      </c>
      <c r="JO620">
        <v>100.9</v>
      </c>
      <c r="JP620">
        <v>158.5</v>
      </c>
      <c r="JQ620">
        <v>215.7</v>
      </c>
      <c r="JR620">
        <v>233</v>
      </c>
      <c r="JT620">
        <v>175.2</v>
      </c>
      <c r="JW620">
        <v>103.8</v>
      </c>
      <c r="JX620">
        <v>172.5</v>
      </c>
      <c r="JY620">
        <v>170</v>
      </c>
      <c r="JZ620">
        <v>162.6</v>
      </c>
      <c r="KA620">
        <v>155.6</v>
      </c>
      <c r="KB620">
        <v>168.6</v>
      </c>
      <c r="KC620">
        <v>170</v>
      </c>
      <c r="KD620">
        <v>157.80000000000001</v>
      </c>
      <c r="KE620">
        <v>156.6</v>
      </c>
      <c r="KF620">
        <v>473.6</v>
      </c>
      <c r="KG620">
        <v>128.9</v>
      </c>
      <c r="KH620">
        <v>146.19999999999999</v>
      </c>
      <c r="KI620">
        <v>162.19999999999999</v>
      </c>
      <c r="KJ620">
        <v>131.5</v>
      </c>
      <c r="KK620">
        <v>130</v>
      </c>
      <c r="KL620">
        <v>143.1</v>
      </c>
      <c r="KM620">
        <v>133.69999999999999</v>
      </c>
      <c r="KN620">
        <v>131.69999999999999</v>
      </c>
      <c r="KO620">
        <v>135.5</v>
      </c>
      <c r="KP620">
        <v>137.6</v>
      </c>
      <c r="KQ620">
        <v>177.5</v>
      </c>
      <c r="KR620">
        <v>191.2</v>
      </c>
      <c r="KT620">
        <v>22834000000</v>
      </c>
      <c r="KU620">
        <v>1944188666666.6667</v>
      </c>
      <c r="KV620">
        <v>696387333333.33337</v>
      </c>
      <c r="KW620">
        <v>256412666666.66666</v>
      </c>
      <c r="KX620">
        <v>105012666666.66667</v>
      </c>
      <c r="KY620">
        <v>61937000000</v>
      </c>
      <c r="KZ620">
        <v>29867000000</v>
      </c>
      <c r="LA620">
        <v>13208666666.666666</v>
      </c>
      <c r="LB620">
        <v>57203000000</v>
      </c>
      <c r="LC620">
        <v>33334000000</v>
      </c>
      <c r="LD620">
        <v>9467666666.666666</v>
      </c>
      <c r="LE620">
        <v>9293333333.333334</v>
      </c>
      <c r="LF620">
        <v>5108333333.333333</v>
      </c>
      <c r="LG620">
        <v>62887333333.333336</v>
      </c>
      <c r="LH620">
        <v>34796333333.333336</v>
      </c>
      <c r="LI620">
        <v>10702000000</v>
      </c>
      <c r="LJ620">
        <v>9364666666.666666</v>
      </c>
      <c r="LK620">
        <v>6860666666.666667</v>
      </c>
      <c r="LL620">
        <v>1163666666.6666667</v>
      </c>
      <c r="LM620">
        <v>31309666666.666668</v>
      </c>
      <c r="LN620">
        <v>14104666666.666666</v>
      </c>
      <c r="LO620">
        <v>9149666666.666666</v>
      </c>
      <c r="LP620">
        <v>2573000000</v>
      </c>
      <c r="LQ620">
        <v>4108000000</v>
      </c>
      <c r="LR620">
        <v>1374333333.3333333</v>
      </c>
      <c r="LS620">
        <v>439975000000</v>
      </c>
      <c r="LT620">
        <v>161482333333.33334</v>
      </c>
      <c r="LU620">
        <v>139949666666.66666</v>
      </c>
      <c r="LV620">
        <v>21404000000</v>
      </c>
      <c r="LW620">
        <v>128666666.66666667</v>
      </c>
      <c r="LX620">
        <v>85889333333.333328</v>
      </c>
      <c r="LY620">
        <v>70404333333.333328</v>
      </c>
      <c r="LZ620">
        <v>39574666666.666664</v>
      </c>
      <c r="MA620">
        <v>27506666666.666668</v>
      </c>
      <c r="MB620">
        <v>3323000000</v>
      </c>
      <c r="MC620">
        <v>15485000000</v>
      </c>
      <c r="MD620">
        <v>43921000000</v>
      </c>
      <c r="ME620">
        <v>39907000000</v>
      </c>
      <c r="MF620">
        <v>4014000000</v>
      </c>
      <c r="MG620">
        <v>148682000000</v>
      </c>
      <c r="MH620">
        <v>39225000000</v>
      </c>
      <c r="MI620">
        <v>26693666666.666668</v>
      </c>
      <c r="MJ620">
        <v>26464000000</v>
      </c>
      <c r="MK620">
        <v>19763000000</v>
      </c>
      <c r="ML620">
        <v>18552000000</v>
      </c>
      <c r="MM620">
        <v>17114333333.333334</v>
      </c>
      <c r="MN620">
        <v>870333333.33333337</v>
      </c>
      <c r="MO620">
        <v>1247801333333.3333</v>
      </c>
      <c r="MP620">
        <v>1207396333333.3333</v>
      </c>
      <c r="MQ620">
        <v>353925000000</v>
      </c>
      <c r="MR620">
        <v>295553666666.66669</v>
      </c>
      <c r="MS620">
        <v>69177000000</v>
      </c>
      <c r="MT620">
        <v>222755333333.33334</v>
      </c>
      <c r="MU620">
        <v>3333000000</v>
      </c>
      <c r="MV620">
        <v>288000000</v>
      </c>
      <c r="MW620">
        <v>58371333333.333336</v>
      </c>
      <c r="MX620">
        <v>15305333333.333334</v>
      </c>
      <c r="MY620">
        <v>43066000000</v>
      </c>
      <c r="MZ620">
        <v>32125333333.333332</v>
      </c>
      <c r="NA620">
        <v>10941000000</v>
      </c>
      <c r="NB620">
        <v>276437333333.33331</v>
      </c>
      <c r="NC620">
        <v>129674000000</v>
      </c>
      <c r="ND620">
        <v>66987333333.333336</v>
      </c>
      <c r="NE620">
        <v>18043333333.333332</v>
      </c>
      <c r="NF620">
        <v>44643000000</v>
      </c>
      <c r="NG620">
        <v>146763666666.66666</v>
      </c>
      <c r="NH620">
        <v>119623000000</v>
      </c>
      <c r="NI620">
        <v>27140666666.666668</v>
      </c>
      <c r="NJ620">
        <v>74323666666.666672</v>
      </c>
      <c r="NK620">
        <v>50184666666.666664</v>
      </c>
      <c r="NL620">
        <v>32869000000</v>
      </c>
      <c r="NM620">
        <v>17315666666.666668</v>
      </c>
      <c r="NN620">
        <v>24139000000</v>
      </c>
      <c r="NO620">
        <v>6603333333.333333</v>
      </c>
      <c r="NP620">
        <v>16868333333.333334</v>
      </c>
      <c r="NQ620">
        <v>667333333.33333337</v>
      </c>
      <c r="NR620">
        <v>72567333333.333328</v>
      </c>
      <c r="NS620">
        <v>27555000000</v>
      </c>
      <c r="NT620">
        <v>19743333333.333332</v>
      </c>
      <c r="NU620">
        <v>18351333333.333332</v>
      </c>
      <c r="NV620">
        <v>6917666666.666667</v>
      </c>
      <c r="NW620">
        <v>119887666666.66667</v>
      </c>
      <c r="NX620">
        <v>104208666666.66667</v>
      </c>
      <c r="NY620">
        <v>101408333333.33333</v>
      </c>
      <c r="NZ620">
        <v>2800333333.3333335</v>
      </c>
      <c r="OA620">
        <v>15678666666.666666</v>
      </c>
      <c r="OB620">
        <v>147423000000</v>
      </c>
      <c r="OC620">
        <v>87365666666.666672</v>
      </c>
      <c r="OD620">
        <v>46938666666.666664</v>
      </c>
      <c r="OE620">
        <v>40427000000</v>
      </c>
      <c r="OF620">
        <v>60057333333.333336</v>
      </c>
      <c r="OG620">
        <v>18899333333.333332</v>
      </c>
      <c r="OH620">
        <v>1105000000</v>
      </c>
      <c r="OI620">
        <v>26715000000</v>
      </c>
      <c r="OJ620">
        <v>13337666666.666666</v>
      </c>
      <c r="OK620">
        <v>162832333333.33334</v>
      </c>
      <c r="OL620">
        <v>41064666666.666664</v>
      </c>
      <c r="OM620">
        <v>36306000000</v>
      </c>
      <c r="ON620">
        <v>3249333333.3333335</v>
      </c>
      <c r="OO620">
        <v>1509666666.6666667</v>
      </c>
      <c r="OP620">
        <v>35479000000</v>
      </c>
      <c r="OQ620">
        <v>21846333333.333332</v>
      </c>
      <c r="OR620">
        <v>7094666666.666667</v>
      </c>
      <c r="OS620">
        <v>6537666666.666667</v>
      </c>
      <c r="OT620">
        <v>33070666666.666668</v>
      </c>
      <c r="OU620">
        <v>22835666666.666668</v>
      </c>
      <c r="OV620">
        <v>14569000000</v>
      </c>
      <c r="OW620">
        <v>-7021000000</v>
      </c>
      <c r="OX620">
        <v>22724000000</v>
      </c>
      <c r="OY620">
        <v>29745000000</v>
      </c>
      <c r="OZ620">
        <v>40404666666.666664</v>
      </c>
      <c r="PA620">
        <v>179291000000</v>
      </c>
      <c r="PB620">
        <v>138886333333.33334</v>
      </c>
    </row>
    <row r="621" spans="1:418" x14ac:dyDescent="0.45">
      <c r="A621" s="71">
        <v>35916</v>
      </c>
      <c r="B621">
        <v>162.6</v>
      </c>
      <c r="C621">
        <v>160</v>
      </c>
      <c r="D621">
        <v>181.4</v>
      </c>
      <c r="E621">
        <v>188.8</v>
      </c>
      <c r="F621">
        <v>171.3</v>
      </c>
      <c r="G621">
        <v>108.8</v>
      </c>
      <c r="H621">
        <v>232.3</v>
      </c>
      <c r="I621">
        <v>234</v>
      </c>
      <c r="J621">
        <v>187</v>
      </c>
      <c r="K621">
        <v>187</v>
      </c>
      <c r="L621">
        <v>129.30000000000001</v>
      </c>
      <c r="M621">
        <v>114.8</v>
      </c>
      <c r="N621">
        <v>91.6</v>
      </c>
      <c r="O621">
        <v>86.6</v>
      </c>
      <c r="P621">
        <v>127</v>
      </c>
      <c r="Q621">
        <v>122.3</v>
      </c>
      <c r="R621">
        <v>128.1</v>
      </c>
      <c r="S621">
        <v>114</v>
      </c>
      <c r="T621">
        <v>101.3</v>
      </c>
      <c r="U621">
        <v>216.7</v>
      </c>
      <c r="V621">
        <v>255.6</v>
      </c>
      <c r="W621">
        <v>126.6</v>
      </c>
      <c r="AA621">
        <v>135.1</v>
      </c>
      <c r="AB621">
        <v>103.9</v>
      </c>
      <c r="AF621">
        <v>103.1</v>
      </c>
      <c r="AH621">
        <v>112.7</v>
      </c>
      <c r="AL621">
        <v>145.69999999999999</v>
      </c>
      <c r="AN621">
        <v>102</v>
      </c>
      <c r="AO621">
        <v>101.6</v>
      </c>
      <c r="AP621">
        <v>160.69999999999999</v>
      </c>
      <c r="AQ621">
        <v>160.30000000000001</v>
      </c>
      <c r="AR621">
        <v>160.80000000000001</v>
      </c>
      <c r="AS621">
        <v>180.5</v>
      </c>
      <c r="AT621">
        <v>170.7</v>
      </c>
      <c r="AU621">
        <v>160.1</v>
      </c>
      <c r="AV621">
        <v>188.5</v>
      </c>
      <c r="AW621">
        <v>150.1</v>
      </c>
      <c r="AX621">
        <v>184.7</v>
      </c>
      <c r="BB621">
        <v>179.9</v>
      </c>
      <c r="BC621">
        <v>181.2</v>
      </c>
      <c r="BD621">
        <v>183.8</v>
      </c>
      <c r="BE621">
        <v>216.8</v>
      </c>
      <c r="BF621">
        <v>183.2</v>
      </c>
      <c r="BG621">
        <v>147.30000000000001</v>
      </c>
      <c r="BH621">
        <v>147.69999999999999</v>
      </c>
      <c r="BI621">
        <v>141.80000000000001</v>
      </c>
      <c r="BJ621">
        <v>136.30000000000001</v>
      </c>
      <c r="BK621">
        <v>115.8</v>
      </c>
      <c r="BL621">
        <v>99</v>
      </c>
      <c r="BM621">
        <v>149.5</v>
      </c>
      <c r="BN621">
        <v>95.6</v>
      </c>
      <c r="BO621">
        <v>150.1</v>
      </c>
      <c r="BP621">
        <v>99.7</v>
      </c>
      <c r="BQ621">
        <v>151.5</v>
      </c>
      <c r="BR621">
        <v>161.80000000000001</v>
      </c>
      <c r="BS621">
        <v>148.1</v>
      </c>
      <c r="BT621">
        <v>97.3</v>
      </c>
      <c r="BU621">
        <v>146.30000000000001</v>
      </c>
      <c r="BX621">
        <v>156.80000000000001</v>
      </c>
      <c r="BZ621">
        <v>158.69999999999999</v>
      </c>
      <c r="CA621">
        <v>100</v>
      </c>
      <c r="CB621">
        <v>180.9</v>
      </c>
      <c r="CD621">
        <v>101.6</v>
      </c>
      <c r="CE621">
        <v>132.5</v>
      </c>
      <c r="CF621">
        <v>204</v>
      </c>
      <c r="CG621">
        <v>136.1</v>
      </c>
      <c r="CH621">
        <v>148.1</v>
      </c>
      <c r="CJ621">
        <v>145.6</v>
      </c>
      <c r="CL621">
        <v>150.19999999999999</v>
      </c>
      <c r="CM621">
        <v>152.19999999999999</v>
      </c>
      <c r="CO621">
        <v>201.5</v>
      </c>
      <c r="CP621">
        <v>236.5</v>
      </c>
      <c r="CQ621">
        <v>243.7</v>
      </c>
      <c r="CR621">
        <v>203</v>
      </c>
      <c r="CS621">
        <v>163.19999999999999</v>
      </c>
      <c r="CT621">
        <v>118.9</v>
      </c>
      <c r="CU621">
        <v>239.1</v>
      </c>
      <c r="CV621">
        <v>89</v>
      </c>
      <c r="CW621">
        <v>228.2</v>
      </c>
      <c r="CX621">
        <v>187.3</v>
      </c>
      <c r="CZ621">
        <v>237.3</v>
      </c>
      <c r="DA621">
        <v>224.5</v>
      </c>
      <c r="DB621">
        <v>102</v>
      </c>
      <c r="DC621">
        <v>101.9</v>
      </c>
      <c r="DF621">
        <v>102.6</v>
      </c>
      <c r="DG621">
        <v>151.9</v>
      </c>
      <c r="DH621">
        <v>100.3</v>
      </c>
      <c r="DI621">
        <v>132.9</v>
      </c>
      <c r="DJ621">
        <v>100.1</v>
      </c>
      <c r="DK621">
        <v>117.1</v>
      </c>
      <c r="DM621">
        <v>100</v>
      </c>
      <c r="DQ621">
        <v>149.30000000000001</v>
      </c>
      <c r="DR621">
        <v>149.19999999999999</v>
      </c>
      <c r="DS621">
        <v>134.6</v>
      </c>
      <c r="DT621">
        <v>103.6</v>
      </c>
      <c r="DU621">
        <v>103.6</v>
      </c>
      <c r="DV621">
        <v>141.1</v>
      </c>
      <c r="DX621">
        <v>105.7</v>
      </c>
      <c r="DY621">
        <v>149.80000000000001</v>
      </c>
      <c r="DZ621">
        <v>100.3</v>
      </c>
      <c r="EB621">
        <v>164.8</v>
      </c>
      <c r="EC621">
        <v>191.4</v>
      </c>
      <c r="EE621">
        <v>155.69999999999999</v>
      </c>
      <c r="EF621">
        <v>172.1</v>
      </c>
      <c r="EI621">
        <v>170.4</v>
      </c>
      <c r="EK621">
        <v>160.6</v>
      </c>
      <c r="EL621">
        <v>101.3</v>
      </c>
      <c r="EM621">
        <v>100.8</v>
      </c>
      <c r="EO621">
        <v>100.9</v>
      </c>
      <c r="EP621">
        <v>165</v>
      </c>
      <c r="EQ621">
        <v>150.19999999999999</v>
      </c>
      <c r="ER621">
        <v>147.80000000000001</v>
      </c>
      <c r="ES621">
        <v>152.5</v>
      </c>
      <c r="ET621">
        <v>151.30000000000001</v>
      </c>
      <c r="EV621">
        <v>147.1</v>
      </c>
      <c r="EW621">
        <v>193.4</v>
      </c>
      <c r="EX621">
        <v>100.4</v>
      </c>
      <c r="EY621">
        <v>132.69999999999999</v>
      </c>
      <c r="EZ621">
        <v>131.30000000000001</v>
      </c>
      <c r="FA621">
        <v>135</v>
      </c>
      <c r="FB621">
        <v>137.5</v>
      </c>
      <c r="FC621">
        <v>136.30000000000001</v>
      </c>
      <c r="FD621">
        <v>99.1</v>
      </c>
      <c r="FE621">
        <v>131.69999999999999</v>
      </c>
      <c r="FF621">
        <v>117.1</v>
      </c>
      <c r="FG621">
        <v>126.1</v>
      </c>
      <c r="FH621">
        <v>126.6</v>
      </c>
      <c r="FI621">
        <v>118.4</v>
      </c>
      <c r="FJ621">
        <v>119.3</v>
      </c>
      <c r="FK621">
        <v>100.2</v>
      </c>
      <c r="FL621">
        <v>102.8</v>
      </c>
      <c r="FM621">
        <v>123.8</v>
      </c>
      <c r="FN621">
        <v>100.3</v>
      </c>
      <c r="FO621">
        <v>123.8</v>
      </c>
      <c r="FP621">
        <v>126.9</v>
      </c>
      <c r="FQ621">
        <v>131.19999999999999</v>
      </c>
      <c r="FR621">
        <v>128.19999999999999</v>
      </c>
      <c r="FS621">
        <v>122.3</v>
      </c>
      <c r="FT621">
        <v>125.8</v>
      </c>
      <c r="FU621">
        <v>142.5</v>
      </c>
      <c r="FV621">
        <v>123.6</v>
      </c>
      <c r="FW621">
        <v>147.80000000000001</v>
      </c>
      <c r="FX621">
        <v>141.19999999999999</v>
      </c>
      <c r="FY621">
        <v>137.5</v>
      </c>
      <c r="FZ621">
        <v>99.8</v>
      </c>
      <c r="GA621">
        <v>143.1</v>
      </c>
      <c r="GB621">
        <v>99.5</v>
      </c>
      <c r="GC621">
        <v>140.4</v>
      </c>
      <c r="GD621">
        <v>150.69999999999999</v>
      </c>
      <c r="GE621">
        <v>163.69999999999999</v>
      </c>
      <c r="GF621">
        <v>149.9</v>
      </c>
      <c r="GH621">
        <v>91.7</v>
      </c>
      <c r="GI621">
        <v>91.2</v>
      </c>
      <c r="GJ621">
        <v>88.8</v>
      </c>
      <c r="GK621">
        <v>95.7</v>
      </c>
      <c r="GL621">
        <v>93.6</v>
      </c>
      <c r="GN621">
        <v>100.6</v>
      </c>
      <c r="GO621">
        <v>98.1</v>
      </c>
      <c r="GP621">
        <v>166.1</v>
      </c>
      <c r="GR621">
        <v>255</v>
      </c>
      <c r="GU621">
        <v>189.6</v>
      </c>
      <c r="GV621">
        <v>205</v>
      </c>
      <c r="GW621">
        <v>160.30000000000001</v>
      </c>
      <c r="GZ621">
        <v>241.2</v>
      </c>
      <c r="HA621">
        <v>221.2</v>
      </c>
      <c r="HB621">
        <v>257.7</v>
      </c>
      <c r="HC621">
        <v>245.8</v>
      </c>
      <c r="HD621">
        <v>221.3</v>
      </c>
      <c r="HE621">
        <v>228.3</v>
      </c>
      <c r="HF621">
        <v>234.7</v>
      </c>
      <c r="HG621">
        <v>145.1</v>
      </c>
      <c r="HH621">
        <v>155.30000000000001</v>
      </c>
      <c r="HI621">
        <v>26</v>
      </c>
      <c r="HJ621">
        <v>104.4</v>
      </c>
      <c r="HK621">
        <v>103.4</v>
      </c>
      <c r="HL621">
        <v>232.1</v>
      </c>
      <c r="HM621">
        <v>106.7</v>
      </c>
      <c r="HN621">
        <v>100.9</v>
      </c>
      <c r="HO621">
        <v>101.1</v>
      </c>
      <c r="HP621">
        <v>5810.8</v>
      </c>
      <c r="HQ621">
        <v>243.5</v>
      </c>
      <c r="HR621">
        <v>1184</v>
      </c>
      <c r="HY621">
        <v>102.5</v>
      </c>
      <c r="IA621">
        <v>121.4</v>
      </c>
      <c r="IB621">
        <v>124.2</v>
      </c>
      <c r="IE621">
        <v>134.1</v>
      </c>
      <c r="IG621">
        <v>97.5</v>
      </c>
      <c r="IH621">
        <v>120.1</v>
      </c>
      <c r="IL621">
        <v>101.8</v>
      </c>
      <c r="IM621">
        <v>100.9</v>
      </c>
      <c r="IN621">
        <v>206.1</v>
      </c>
      <c r="IQ621">
        <v>175.2</v>
      </c>
      <c r="IR621">
        <v>184</v>
      </c>
      <c r="IS621">
        <v>100.5</v>
      </c>
      <c r="IT621">
        <v>101.7</v>
      </c>
      <c r="IU621">
        <v>249.8</v>
      </c>
      <c r="IV621">
        <v>293.2</v>
      </c>
      <c r="IW621">
        <v>305.5</v>
      </c>
      <c r="IX621">
        <v>29.1</v>
      </c>
      <c r="IY621">
        <v>140.30000000000001</v>
      </c>
      <c r="JA621">
        <v>99.4</v>
      </c>
      <c r="JB621">
        <v>100.1</v>
      </c>
      <c r="JD621">
        <v>102.8</v>
      </c>
      <c r="JJ621">
        <v>236.7</v>
      </c>
      <c r="JL621">
        <v>17</v>
      </c>
      <c r="JO621">
        <v>100.5</v>
      </c>
      <c r="JP621">
        <v>158.6</v>
      </c>
      <c r="JQ621">
        <v>216.4</v>
      </c>
      <c r="JR621">
        <v>233.6</v>
      </c>
      <c r="JT621">
        <v>175.7</v>
      </c>
      <c r="JW621">
        <v>103.9</v>
      </c>
      <c r="JX621">
        <v>172.9</v>
      </c>
      <c r="JY621">
        <v>170.4</v>
      </c>
      <c r="JZ621">
        <v>163.1</v>
      </c>
      <c r="KA621">
        <v>156</v>
      </c>
      <c r="KB621">
        <v>168.9</v>
      </c>
      <c r="KC621">
        <v>170.2</v>
      </c>
      <c r="KD621">
        <v>158.30000000000001</v>
      </c>
      <c r="KE621">
        <v>157</v>
      </c>
      <c r="KF621">
        <v>473.6</v>
      </c>
      <c r="KG621">
        <v>129.30000000000001</v>
      </c>
      <c r="KH621">
        <v>146.6</v>
      </c>
      <c r="KI621">
        <v>162.80000000000001</v>
      </c>
      <c r="KJ621">
        <v>131.80000000000001</v>
      </c>
      <c r="KK621">
        <v>130.4</v>
      </c>
      <c r="KL621">
        <v>143.19999999999999</v>
      </c>
      <c r="KM621">
        <v>134.1</v>
      </c>
      <c r="KN621">
        <v>132.1</v>
      </c>
      <c r="KO621">
        <v>137.1</v>
      </c>
      <c r="KP621">
        <v>139</v>
      </c>
      <c r="KQ621">
        <v>177.9</v>
      </c>
      <c r="KR621">
        <v>191.6</v>
      </c>
      <c r="KT621">
        <v>22834000000</v>
      </c>
      <c r="KU621">
        <v>1944188666666.6667</v>
      </c>
      <c r="KV621">
        <v>696387333333.33337</v>
      </c>
      <c r="KW621">
        <v>256412666666.66666</v>
      </c>
      <c r="KX621">
        <v>105012666666.66667</v>
      </c>
      <c r="KY621">
        <v>61937000000</v>
      </c>
      <c r="KZ621">
        <v>29867000000</v>
      </c>
      <c r="LA621">
        <v>13208666666.666666</v>
      </c>
      <c r="LB621">
        <v>57203000000</v>
      </c>
      <c r="LC621">
        <v>33334000000</v>
      </c>
      <c r="LD621">
        <v>9467666666.666666</v>
      </c>
      <c r="LE621">
        <v>9293333333.333334</v>
      </c>
      <c r="LF621">
        <v>5108333333.333333</v>
      </c>
      <c r="LG621">
        <v>62887333333.333336</v>
      </c>
      <c r="LH621">
        <v>34796333333.333336</v>
      </c>
      <c r="LI621">
        <v>10702000000</v>
      </c>
      <c r="LJ621">
        <v>9364666666.666666</v>
      </c>
      <c r="LK621">
        <v>6860666666.666667</v>
      </c>
      <c r="LL621">
        <v>1163666666.6666667</v>
      </c>
      <c r="LM621">
        <v>31309666666.666668</v>
      </c>
      <c r="LN621">
        <v>14104666666.666666</v>
      </c>
      <c r="LO621">
        <v>9149666666.666666</v>
      </c>
      <c r="LP621">
        <v>2573000000</v>
      </c>
      <c r="LQ621">
        <v>4108000000</v>
      </c>
      <c r="LR621">
        <v>1374333333.3333333</v>
      </c>
      <c r="LS621">
        <v>439975000000</v>
      </c>
      <c r="LT621">
        <v>161482333333.33334</v>
      </c>
      <c r="LU621">
        <v>139949666666.66666</v>
      </c>
      <c r="LV621">
        <v>21404000000</v>
      </c>
      <c r="LW621">
        <v>128666666.66666667</v>
      </c>
      <c r="LX621">
        <v>85889333333.333328</v>
      </c>
      <c r="LY621">
        <v>70404333333.333328</v>
      </c>
      <c r="LZ621">
        <v>39574666666.666664</v>
      </c>
      <c r="MA621">
        <v>27506666666.666668</v>
      </c>
      <c r="MB621">
        <v>3323000000</v>
      </c>
      <c r="MC621">
        <v>15485000000</v>
      </c>
      <c r="MD621">
        <v>43921000000</v>
      </c>
      <c r="ME621">
        <v>39907000000</v>
      </c>
      <c r="MF621">
        <v>4014000000</v>
      </c>
      <c r="MG621">
        <v>148682000000</v>
      </c>
      <c r="MH621">
        <v>39225000000</v>
      </c>
      <c r="MI621">
        <v>26693666666.666668</v>
      </c>
      <c r="MJ621">
        <v>26464000000</v>
      </c>
      <c r="MK621">
        <v>19763000000</v>
      </c>
      <c r="ML621">
        <v>18552000000</v>
      </c>
      <c r="MM621">
        <v>17114333333.333334</v>
      </c>
      <c r="MN621">
        <v>870333333.33333337</v>
      </c>
      <c r="MO621">
        <v>1247801333333.3333</v>
      </c>
      <c r="MP621">
        <v>1207396333333.3333</v>
      </c>
      <c r="MQ621">
        <v>353925000000</v>
      </c>
      <c r="MR621">
        <v>295553666666.66669</v>
      </c>
      <c r="MS621">
        <v>69177000000</v>
      </c>
      <c r="MT621">
        <v>222755333333.33334</v>
      </c>
      <c r="MU621">
        <v>3333000000</v>
      </c>
      <c r="MV621">
        <v>288000000</v>
      </c>
      <c r="MW621">
        <v>58371333333.333336</v>
      </c>
      <c r="MX621">
        <v>15305333333.333334</v>
      </c>
      <c r="MY621">
        <v>43066000000</v>
      </c>
      <c r="MZ621">
        <v>32125333333.333332</v>
      </c>
      <c r="NA621">
        <v>10941000000</v>
      </c>
      <c r="NB621">
        <v>276437333333.33331</v>
      </c>
      <c r="NC621">
        <v>129674000000</v>
      </c>
      <c r="ND621">
        <v>66987333333.333336</v>
      </c>
      <c r="NE621">
        <v>18043333333.333332</v>
      </c>
      <c r="NF621">
        <v>44643000000</v>
      </c>
      <c r="NG621">
        <v>146763666666.66666</v>
      </c>
      <c r="NH621">
        <v>119623000000</v>
      </c>
      <c r="NI621">
        <v>27140666666.666668</v>
      </c>
      <c r="NJ621">
        <v>74323666666.666672</v>
      </c>
      <c r="NK621">
        <v>50184666666.666664</v>
      </c>
      <c r="NL621">
        <v>32869000000</v>
      </c>
      <c r="NM621">
        <v>17315666666.666668</v>
      </c>
      <c r="NN621">
        <v>24139000000</v>
      </c>
      <c r="NO621">
        <v>6603333333.333333</v>
      </c>
      <c r="NP621">
        <v>16868333333.333334</v>
      </c>
      <c r="NQ621">
        <v>667333333.33333337</v>
      </c>
      <c r="NR621">
        <v>72567333333.333328</v>
      </c>
      <c r="NS621">
        <v>27555000000</v>
      </c>
      <c r="NT621">
        <v>19743333333.333332</v>
      </c>
      <c r="NU621">
        <v>18351333333.333332</v>
      </c>
      <c r="NV621">
        <v>6917666666.666667</v>
      </c>
      <c r="NW621">
        <v>119887666666.66667</v>
      </c>
      <c r="NX621">
        <v>104208666666.66667</v>
      </c>
      <c r="NY621">
        <v>101408333333.33333</v>
      </c>
      <c r="NZ621">
        <v>2800333333.3333335</v>
      </c>
      <c r="OA621">
        <v>15678666666.666666</v>
      </c>
      <c r="OB621">
        <v>147423000000</v>
      </c>
      <c r="OC621">
        <v>87365666666.666672</v>
      </c>
      <c r="OD621">
        <v>46938666666.666664</v>
      </c>
      <c r="OE621">
        <v>40427000000</v>
      </c>
      <c r="OF621">
        <v>60057333333.333336</v>
      </c>
      <c r="OG621">
        <v>18899333333.333332</v>
      </c>
      <c r="OH621">
        <v>1105000000</v>
      </c>
      <c r="OI621">
        <v>26715000000</v>
      </c>
      <c r="OJ621">
        <v>13337666666.666666</v>
      </c>
      <c r="OK621">
        <v>162832333333.33334</v>
      </c>
      <c r="OL621">
        <v>41064666666.666664</v>
      </c>
      <c r="OM621">
        <v>36306000000</v>
      </c>
      <c r="ON621">
        <v>3249333333.3333335</v>
      </c>
      <c r="OO621">
        <v>1509666666.6666667</v>
      </c>
      <c r="OP621">
        <v>35479000000</v>
      </c>
      <c r="OQ621">
        <v>21846333333.333332</v>
      </c>
      <c r="OR621">
        <v>7094666666.666667</v>
      </c>
      <c r="OS621">
        <v>6537666666.666667</v>
      </c>
      <c r="OT621">
        <v>33070666666.666668</v>
      </c>
      <c r="OU621">
        <v>22835666666.666668</v>
      </c>
      <c r="OV621">
        <v>14569000000</v>
      </c>
      <c r="OW621">
        <v>-7021000000</v>
      </c>
      <c r="OX621">
        <v>22724000000</v>
      </c>
      <c r="OY621">
        <v>29745000000</v>
      </c>
      <c r="OZ621">
        <v>40404666666.666664</v>
      </c>
      <c r="PA621">
        <v>179291000000</v>
      </c>
      <c r="PB621">
        <v>138886333333.33334</v>
      </c>
    </row>
    <row r="622" spans="1:418" x14ac:dyDescent="0.45">
      <c r="A622" s="71">
        <v>35947</v>
      </c>
      <c r="B622">
        <v>162.80000000000001</v>
      </c>
      <c r="C622">
        <v>160.19999999999999</v>
      </c>
      <c r="D622">
        <v>181.8</v>
      </c>
      <c r="E622">
        <v>189.2</v>
      </c>
      <c r="F622">
        <v>171.8</v>
      </c>
      <c r="G622">
        <v>108.3</v>
      </c>
      <c r="H622">
        <v>233.1</v>
      </c>
      <c r="I622">
        <v>232.7</v>
      </c>
      <c r="J622">
        <v>187.6</v>
      </c>
      <c r="K622">
        <v>187.6</v>
      </c>
      <c r="L622">
        <v>128.9</v>
      </c>
      <c r="M622">
        <v>114.2</v>
      </c>
      <c r="N622">
        <v>91.2</v>
      </c>
      <c r="O622">
        <v>86</v>
      </c>
      <c r="P622">
        <v>127.4</v>
      </c>
      <c r="Q622">
        <v>121.7</v>
      </c>
      <c r="R622">
        <v>127.9</v>
      </c>
      <c r="S622">
        <v>112.6</v>
      </c>
      <c r="T622">
        <v>101.5</v>
      </c>
      <c r="U622">
        <v>217.3</v>
      </c>
      <c r="V622">
        <v>255.6</v>
      </c>
      <c r="W622">
        <v>126.6</v>
      </c>
      <c r="AA622">
        <v>135.5</v>
      </c>
      <c r="AB622">
        <v>103.7</v>
      </c>
      <c r="AF622">
        <v>102.6</v>
      </c>
      <c r="AH622">
        <v>112.4</v>
      </c>
      <c r="AL622">
        <v>146.1</v>
      </c>
      <c r="AN622">
        <v>102.8</v>
      </c>
      <c r="AO622">
        <v>101.8</v>
      </c>
      <c r="AP622">
        <v>160.6</v>
      </c>
      <c r="AQ622">
        <v>160.19999999999999</v>
      </c>
      <c r="AR622">
        <v>160.5</v>
      </c>
      <c r="AS622">
        <v>181</v>
      </c>
      <c r="AT622">
        <v>171.1</v>
      </c>
      <c r="AU622">
        <v>159.19999999999999</v>
      </c>
      <c r="AV622">
        <v>188.7</v>
      </c>
      <c r="AW622">
        <v>151.69999999999999</v>
      </c>
      <c r="AX622">
        <v>185.4</v>
      </c>
      <c r="BB622">
        <v>181.2</v>
      </c>
      <c r="BC622">
        <v>183.8</v>
      </c>
      <c r="BD622">
        <v>184.2</v>
      </c>
      <c r="BE622">
        <v>214.2</v>
      </c>
      <c r="BF622">
        <v>188.1</v>
      </c>
      <c r="BG622">
        <v>146.9</v>
      </c>
      <c r="BH622">
        <v>147.4</v>
      </c>
      <c r="BI622">
        <v>141.5</v>
      </c>
      <c r="BJ622">
        <v>136.30000000000001</v>
      </c>
      <c r="BK622">
        <v>115</v>
      </c>
      <c r="BL622">
        <v>99.4</v>
      </c>
      <c r="BM622">
        <v>148.5</v>
      </c>
      <c r="BN622">
        <v>94.4</v>
      </c>
      <c r="BO622">
        <v>148.1</v>
      </c>
      <c r="BP622">
        <v>97.8</v>
      </c>
      <c r="BQ622">
        <v>151.19999999999999</v>
      </c>
      <c r="BR622">
        <v>162</v>
      </c>
      <c r="BS622">
        <v>147.1</v>
      </c>
      <c r="BT622">
        <v>98.3</v>
      </c>
      <c r="BU622">
        <v>146.5</v>
      </c>
      <c r="BX622">
        <v>156.19999999999999</v>
      </c>
      <c r="BZ622">
        <v>155.1</v>
      </c>
      <c r="CA622">
        <v>101.2</v>
      </c>
      <c r="CB622">
        <v>180.5</v>
      </c>
      <c r="CD622">
        <v>102.1</v>
      </c>
      <c r="CE622">
        <v>132.1</v>
      </c>
      <c r="CF622">
        <v>207.5</v>
      </c>
      <c r="CG622">
        <v>134</v>
      </c>
      <c r="CH622">
        <v>148.1</v>
      </c>
      <c r="CJ622">
        <v>144.4</v>
      </c>
      <c r="CL622">
        <v>150.5</v>
      </c>
      <c r="CM622">
        <v>153.9</v>
      </c>
      <c r="CO622">
        <v>198.3</v>
      </c>
      <c r="CP622">
        <v>231.6</v>
      </c>
      <c r="CQ622">
        <v>246.4</v>
      </c>
      <c r="CR622">
        <v>202.4</v>
      </c>
      <c r="CS622">
        <v>163.5</v>
      </c>
      <c r="CT622">
        <v>125.2</v>
      </c>
      <c r="CU622">
        <v>252.5</v>
      </c>
      <c r="CV622">
        <v>91.5</v>
      </c>
      <c r="CW622">
        <v>216.5</v>
      </c>
      <c r="CX622">
        <v>188.3</v>
      </c>
      <c r="CZ622">
        <v>222.3</v>
      </c>
      <c r="DA622">
        <v>223.5</v>
      </c>
      <c r="DB622">
        <v>102.1</v>
      </c>
      <c r="DC622">
        <v>102.4</v>
      </c>
      <c r="DF622">
        <v>102.1</v>
      </c>
      <c r="DG622">
        <v>151.1</v>
      </c>
      <c r="DH622">
        <v>100.4</v>
      </c>
      <c r="DI622">
        <v>132.9</v>
      </c>
      <c r="DJ622">
        <v>100.3</v>
      </c>
      <c r="DK622">
        <v>117.3</v>
      </c>
      <c r="DM622">
        <v>98.8</v>
      </c>
      <c r="DQ622">
        <v>150.19999999999999</v>
      </c>
      <c r="DR622">
        <v>150.30000000000001</v>
      </c>
      <c r="DS622">
        <v>135.19999999999999</v>
      </c>
      <c r="DT622">
        <v>103.6</v>
      </c>
      <c r="DU622">
        <v>103.6</v>
      </c>
      <c r="DV622">
        <v>143.69999999999999</v>
      </c>
      <c r="DX622">
        <v>105.7</v>
      </c>
      <c r="DY622">
        <v>148.4</v>
      </c>
      <c r="DZ622">
        <v>101.1</v>
      </c>
      <c r="EB622">
        <v>165.3</v>
      </c>
      <c r="EC622">
        <v>191.3</v>
      </c>
      <c r="EE622">
        <v>156.6</v>
      </c>
      <c r="EF622">
        <v>172.1</v>
      </c>
      <c r="EI622">
        <v>171.4</v>
      </c>
      <c r="EK622">
        <v>160.69999999999999</v>
      </c>
      <c r="EL622">
        <v>101.4</v>
      </c>
      <c r="EM622">
        <v>100.9</v>
      </c>
      <c r="EO622">
        <v>101.5</v>
      </c>
      <c r="EP622">
        <v>165.5</v>
      </c>
      <c r="EQ622">
        <v>150.5</v>
      </c>
      <c r="ER622">
        <v>148.1</v>
      </c>
      <c r="ES622">
        <v>152.4</v>
      </c>
      <c r="ET622">
        <v>151.30000000000001</v>
      </c>
      <c r="EV622">
        <v>148.19999999999999</v>
      </c>
      <c r="EW622">
        <v>193.9</v>
      </c>
      <c r="EX622">
        <v>100.7</v>
      </c>
      <c r="EY622">
        <v>133.30000000000001</v>
      </c>
      <c r="EZ622">
        <v>131.6</v>
      </c>
      <c r="FA622">
        <v>135.30000000000001</v>
      </c>
      <c r="FB622">
        <v>137.4</v>
      </c>
      <c r="FC622">
        <v>137.1</v>
      </c>
      <c r="FD622">
        <v>100.7</v>
      </c>
      <c r="FE622">
        <v>131.19999999999999</v>
      </c>
      <c r="FF622">
        <v>117.2</v>
      </c>
      <c r="FG622">
        <v>127</v>
      </c>
      <c r="FH622">
        <v>127.6</v>
      </c>
      <c r="FI622">
        <v>118</v>
      </c>
      <c r="FJ622">
        <v>123.6</v>
      </c>
      <c r="FK622">
        <v>101.8</v>
      </c>
      <c r="FL622">
        <v>102.6</v>
      </c>
      <c r="FM622">
        <v>123.8</v>
      </c>
      <c r="FN622">
        <v>101</v>
      </c>
      <c r="FO622">
        <v>123.8</v>
      </c>
      <c r="FP622">
        <v>128.5</v>
      </c>
      <c r="FQ622">
        <v>132.30000000000001</v>
      </c>
      <c r="FR622">
        <v>131.6</v>
      </c>
      <c r="FS622">
        <v>123.8</v>
      </c>
      <c r="FT622">
        <v>124.9</v>
      </c>
      <c r="FU622">
        <v>141.19999999999999</v>
      </c>
      <c r="FV622">
        <v>123.9</v>
      </c>
      <c r="FW622">
        <v>146.1</v>
      </c>
      <c r="FX622">
        <v>141.4</v>
      </c>
      <c r="FY622">
        <v>137.9</v>
      </c>
      <c r="FZ622">
        <v>99.8</v>
      </c>
      <c r="GA622">
        <v>142.80000000000001</v>
      </c>
      <c r="GB622">
        <v>99.3</v>
      </c>
      <c r="GC622">
        <v>140.19999999999999</v>
      </c>
      <c r="GD622">
        <v>149.9</v>
      </c>
      <c r="GE622">
        <v>163.1</v>
      </c>
      <c r="GF622">
        <v>150.80000000000001</v>
      </c>
      <c r="GH622">
        <v>93.1</v>
      </c>
      <c r="GI622">
        <v>92.6</v>
      </c>
      <c r="GJ622">
        <v>90.3</v>
      </c>
      <c r="GK622">
        <v>97</v>
      </c>
      <c r="GL622">
        <v>94.8</v>
      </c>
      <c r="GN622">
        <v>101</v>
      </c>
      <c r="GO622">
        <v>98.5</v>
      </c>
      <c r="GP622">
        <v>166.7</v>
      </c>
      <c r="GR622">
        <v>255.1</v>
      </c>
      <c r="GU622">
        <v>187.9</v>
      </c>
      <c r="GV622">
        <v>200.9</v>
      </c>
      <c r="GW622">
        <v>160.5</v>
      </c>
      <c r="GZ622">
        <v>241.8</v>
      </c>
      <c r="HA622">
        <v>221.6</v>
      </c>
      <c r="HB622">
        <v>258</v>
      </c>
      <c r="HC622">
        <v>246.5</v>
      </c>
      <c r="HD622">
        <v>222.1</v>
      </c>
      <c r="HE622">
        <v>229.4</v>
      </c>
      <c r="HF622">
        <v>235.5</v>
      </c>
      <c r="HG622">
        <v>145.1</v>
      </c>
      <c r="HH622">
        <v>155.5</v>
      </c>
      <c r="HI622">
        <v>26</v>
      </c>
      <c r="HJ622">
        <v>104.6</v>
      </c>
      <c r="HK622">
        <v>103.7</v>
      </c>
      <c r="HL622">
        <v>232.4</v>
      </c>
      <c r="HM622">
        <v>106.8</v>
      </c>
      <c r="HN622">
        <v>101.1</v>
      </c>
      <c r="HO622">
        <v>101.1</v>
      </c>
      <c r="HP622">
        <v>5781.6</v>
      </c>
      <c r="HQ622">
        <v>244.7</v>
      </c>
      <c r="HR622">
        <v>1177.7</v>
      </c>
      <c r="HY622">
        <v>103.1</v>
      </c>
      <c r="IA622">
        <v>121.5</v>
      </c>
      <c r="IB622">
        <v>124.5</v>
      </c>
      <c r="IE622">
        <v>133.69999999999999</v>
      </c>
      <c r="IG622">
        <v>97.3</v>
      </c>
      <c r="IH622">
        <v>119.9</v>
      </c>
      <c r="IL622">
        <v>102.3</v>
      </c>
      <c r="IM622">
        <v>102.4</v>
      </c>
      <c r="IN622">
        <v>205.5</v>
      </c>
      <c r="IQ622">
        <v>175.2</v>
      </c>
      <c r="IR622">
        <v>183.8</v>
      </c>
      <c r="IS622">
        <v>100.6</v>
      </c>
      <c r="IT622">
        <v>102</v>
      </c>
      <c r="IU622">
        <v>249.9</v>
      </c>
      <c r="IV622">
        <v>293.89999999999998</v>
      </c>
      <c r="IW622">
        <v>306.60000000000002</v>
      </c>
      <c r="IX622">
        <v>29.3</v>
      </c>
      <c r="IY622">
        <v>140.1</v>
      </c>
      <c r="JA622">
        <v>99.4</v>
      </c>
      <c r="JB622">
        <v>100.1</v>
      </c>
      <c r="JD622">
        <v>103.3</v>
      </c>
      <c r="JJ622">
        <v>236.4</v>
      </c>
      <c r="JL622">
        <v>16.8</v>
      </c>
      <c r="JO622">
        <v>100.8</v>
      </c>
      <c r="JP622">
        <v>159</v>
      </c>
      <c r="JQ622">
        <v>217</v>
      </c>
      <c r="JR622">
        <v>234.5</v>
      </c>
      <c r="JT622">
        <v>176.5</v>
      </c>
      <c r="JW622">
        <v>104.3</v>
      </c>
      <c r="JX622">
        <v>173.2</v>
      </c>
      <c r="JY622">
        <v>170.6</v>
      </c>
      <c r="JZ622">
        <v>163.30000000000001</v>
      </c>
      <c r="KA622">
        <v>156.1</v>
      </c>
      <c r="KB622">
        <v>169</v>
      </c>
      <c r="KC622">
        <v>170.3</v>
      </c>
      <c r="KD622">
        <v>158.5</v>
      </c>
      <c r="KE622">
        <v>157.1</v>
      </c>
      <c r="KF622">
        <v>473.6</v>
      </c>
      <c r="KG622">
        <v>129.6</v>
      </c>
      <c r="KH622">
        <v>146.1</v>
      </c>
      <c r="KI622">
        <v>163</v>
      </c>
      <c r="KJ622">
        <v>132</v>
      </c>
      <c r="KK622">
        <v>130.6</v>
      </c>
      <c r="KL622">
        <v>143.19999999999999</v>
      </c>
      <c r="KM622">
        <v>134.4</v>
      </c>
      <c r="KN622">
        <v>132.4</v>
      </c>
      <c r="KO622">
        <v>137.5</v>
      </c>
      <c r="KP622">
        <v>139.30000000000001</v>
      </c>
      <c r="KQ622">
        <v>178.2</v>
      </c>
      <c r="KR622">
        <v>191.8</v>
      </c>
      <c r="KT622">
        <v>22834000000</v>
      </c>
      <c r="KU622">
        <v>1944188666666.6667</v>
      </c>
      <c r="KV622">
        <v>696387333333.33337</v>
      </c>
      <c r="KW622">
        <v>256412666666.66666</v>
      </c>
      <c r="KX622">
        <v>105012666666.66667</v>
      </c>
      <c r="KY622">
        <v>61937000000</v>
      </c>
      <c r="KZ622">
        <v>29867000000</v>
      </c>
      <c r="LA622">
        <v>13208666666.666666</v>
      </c>
      <c r="LB622">
        <v>57203000000</v>
      </c>
      <c r="LC622">
        <v>33334000000</v>
      </c>
      <c r="LD622">
        <v>9467666666.666666</v>
      </c>
      <c r="LE622">
        <v>9293333333.333334</v>
      </c>
      <c r="LF622">
        <v>5108333333.333333</v>
      </c>
      <c r="LG622">
        <v>62887333333.333336</v>
      </c>
      <c r="LH622">
        <v>34796333333.333336</v>
      </c>
      <c r="LI622">
        <v>10702000000</v>
      </c>
      <c r="LJ622">
        <v>9364666666.666666</v>
      </c>
      <c r="LK622">
        <v>6860666666.666667</v>
      </c>
      <c r="LL622">
        <v>1163666666.6666667</v>
      </c>
      <c r="LM622">
        <v>31309666666.666668</v>
      </c>
      <c r="LN622">
        <v>14104666666.666666</v>
      </c>
      <c r="LO622">
        <v>9149666666.666666</v>
      </c>
      <c r="LP622">
        <v>2573000000</v>
      </c>
      <c r="LQ622">
        <v>4108000000</v>
      </c>
      <c r="LR622">
        <v>1374333333.3333333</v>
      </c>
      <c r="LS622">
        <v>439975000000</v>
      </c>
      <c r="LT622">
        <v>161482333333.33334</v>
      </c>
      <c r="LU622">
        <v>139949666666.66666</v>
      </c>
      <c r="LV622">
        <v>21404000000</v>
      </c>
      <c r="LW622">
        <v>128666666.66666667</v>
      </c>
      <c r="LX622">
        <v>85889333333.333328</v>
      </c>
      <c r="LY622">
        <v>70404333333.333328</v>
      </c>
      <c r="LZ622">
        <v>39574666666.666664</v>
      </c>
      <c r="MA622">
        <v>27506666666.666668</v>
      </c>
      <c r="MB622">
        <v>3323000000</v>
      </c>
      <c r="MC622">
        <v>15485000000</v>
      </c>
      <c r="MD622">
        <v>43921000000</v>
      </c>
      <c r="ME622">
        <v>39907000000</v>
      </c>
      <c r="MF622">
        <v>4014000000</v>
      </c>
      <c r="MG622">
        <v>148682000000</v>
      </c>
      <c r="MH622">
        <v>39225000000</v>
      </c>
      <c r="MI622">
        <v>26693666666.666668</v>
      </c>
      <c r="MJ622">
        <v>26464000000</v>
      </c>
      <c r="MK622">
        <v>19763000000</v>
      </c>
      <c r="ML622">
        <v>18552000000</v>
      </c>
      <c r="MM622">
        <v>17114333333.333334</v>
      </c>
      <c r="MN622">
        <v>870333333.33333337</v>
      </c>
      <c r="MO622">
        <v>1247801333333.3333</v>
      </c>
      <c r="MP622">
        <v>1207396333333.3333</v>
      </c>
      <c r="MQ622">
        <v>353925000000</v>
      </c>
      <c r="MR622">
        <v>295553666666.66669</v>
      </c>
      <c r="MS622">
        <v>69177000000</v>
      </c>
      <c r="MT622">
        <v>222755333333.33334</v>
      </c>
      <c r="MU622">
        <v>3333000000</v>
      </c>
      <c r="MV622">
        <v>288000000</v>
      </c>
      <c r="MW622">
        <v>58371333333.333336</v>
      </c>
      <c r="MX622">
        <v>15305333333.333334</v>
      </c>
      <c r="MY622">
        <v>43066000000</v>
      </c>
      <c r="MZ622">
        <v>32125333333.333332</v>
      </c>
      <c r="NA622">
        <v>10941000000</v>
      </c>
      <c r="NB622">
        <v>276437333333.33331</v>
      </c>
      <c r="NC622">
        <v>129674000000</v>
      </c>
      <c r="ND622">
        <v>66987333333.333336</v>
      </c>
      <c r="NE622">
        <v>18043333333.333332</v>
      </c>
      <c r="NF622">
        <v>44643000000</v>
      </c>
      <c r="NG622">
        <v>146763666666.66666</v>
      </c>
      <c r="NH622">
        <v>119623000000</v>
      </c>
      <c r="NI622">
        <v>27140666666.666668</v>
      </c>
      <c r="NJ622">
        <v>74323666666.666672</v>
      </c>
      <c r="NK622">
        <v>50184666666.666664</v>
      </c>
      <c r="NL622">
        <v>32869000000</v>
      </c>
      <c r="NM622">
        <v>17315666666.666668</v>
      </c>
      <c r="NN622">
        <v>24139000000</v>
      </c>
      <c r="NO622">
        <v>6603333333.333333</v>
      </c>
      <c r="NP622">
        <v>16868333333.333334</v>
      </c>
      <c r="NQ622">
        <v>667333333.33333337</v>
      </c>
      <c r="NR622">
        <v>72567333333.333328</v>
      </c>
      <c r="NS622">
        <v>27555000000</v>
      </c>
      <c r="NT622">
        <v>19743333333.333332</v>
      </c>
      <c r="NU622">
        <v>18351333333.333332</v>
      </c>
      <c r="NV622">
        <v>6917666666.666667</v>
      </c>
      <c r="NW622">
        <v>119887666666.66667</v>
      </c>
      <c r="NX622">
        <v>104208666666.66667</v>
      </c>
      <c r="NY622">
        <v>101408333333.33333</v>
      </c>
      <c r="NZ622">
        <v>2800333333.3333335</v>
      </c>
      <c r="OA622">
        <v>15678666666.666666</v>
      </c>
      <c r="OB622">
        <v>147423000000</v>
      </c>
      <c r="OC622">
        <v>87365666666.666672</v>
      </c>
      <c r="OD622">
        <v>46938666666.666664</v>
      </c>
      <c r="OE622">
        <v>40427000000</v>
      </c>
      <c r="OF622">
        <v>60057333333.333336</v>
      </c>
      <c r="OG622">
        <v>18899333333.333332</v>
      </c>
      <c r="OH622">
        <v>1105000000</v>
      </c>
      <c r="OI622">
        <v>26715000000</v>
      </c>
      <c r="OJ622">
        <v>13337666666.666666</v>
      </c>
      <c r="OK622">
        <v>162832333333.33334</v>
      </c>
      <c r="OL622">
        <v>41064666666.666664</v>
      </c>
      <c r="OM622">
        <v>36306000000</v>
      </c>
      <c r="ON622">
        <v>3249333333.3333335</v>
      </c>
      <c r="OO622">
        <v>1509666666.6666667</v>
      </c>
      <c r="OP622">
        <v>35479000000</v>
      </c>
      <c r="OQ622">
        <v>21846333333.333332</v>
      </c>
      <c r="OR622">
        <v>7094666666.666667</v>
      </c>
      <c r="OS622">
        <v>6537666666.666667</v>
      </c>
      <c r="OT622">
        <v>33070666666.666668</v>
      </c>
      <c r="OU622">
        <v>22835666666.666668</v>
      </c>
      <c r="OV622">
        <v>14569000000</v>
      </c>
      <c r="OW622">
        <v>-7021000000</v>
      </c>
      <c r="OX622">
        <v>22724000000</v>
      </c>
      <c r="OY622">
        <v>29745000000</v>
      </c>
      <c r="OZ622">
        <v>40404666666.666664</v>
      </c>
      <c r="PA622">
        <v>179291000000</v>
      </c>
      <c r="PB622">
        <v>138886333333.33334</v>
      </c>
    </row>
    <row r="623" spans="1:418" x14ac:dyDescent="0.45">
      <c r="A623" s="71">
        <v>35977</v>
      </c>
      <c r="B623">
        <v>163.19999999999999</v>
      </c>
      <c r="C623">
        <v>160.5</v>
      </c>
      <c r="D623">
        <v>182.1</v>
      </c>
      <c r="E623">
        <v>189.6</v>
      </c>
      <c r="F623">
        <v>172.3</v>
      </c>
      <c r="G623">
        <v>107.6</v>
      </c>
      <c r="H623">
        <v>233.9</v>
      </c>
      <c r="I623">
        <v>231</v>
      </c>
      <c r="J623">
        <v>188.1</v>
      </c>
      <c r="K623">
        <v>188.1</v>
      </c>
      <c r="L623">
        <v>128.69999999999999</v>
      </c>
      <c r="M623">
        <v>113.9</v>
      </c>
      <c r="N623">
        <v>91.5</v>
      </c>
      <c r="O623">
        <v>86.1</v>
      </c>
      <c r="P623">
        <v>128</v>
      </c>
      <c r="Q623">
        <v>121.3</v>
      </c>
      <c r="R623">
        <v>127.5</v>
      </c>
      <c r="S623">
        <v>112.2</v>
      </c>
      <c r="T623">
        <v>101.9</v>
      </c>
      <c r="U623">
        <v>217.9</v>
      </c>
      <c r="V623">
        <v>257</v>
      </c>
      <c r="W623">
        <v>127.1</v>
      </c>
      <c r="AA623">
        <v>136.6</v>
      </c>
      <c r="AB623">
        <v>104.6</v>
      </c>
      <c r="AF623">
        <v>101.4</v>
      </c>
      <c r="AH623">
        <v>113.1</v>
      </c>
      <c r="AL623">
        <v>146.1</v>
      </c>
      <c r="AN623">
        <v>102.3</v>
      </c>
      <c r="AO623">
        <v>102.4</v>
      </c>
      <c r="AP623">
        <v>161</v>
      </c>
      <c r="AQ623">
        <v>160.6</v>
      </c>
      <c r="AR623">
        <v>160.9</v>
      </c>
      <c r="AS623">
        <v>181.1</v>
      </c>
      <c r="AT623">
        <v>171.4</v>
      </c>
      <c r="AU623">
        <v>158.5</v>
      </c>
      <c r="AV623">
        <v>189.8</v>
      </c>
      <c r="AW623">
        <v>151.6</v>
      </c>
      <c r="AX623">
        <v>185.4</v>
      </c>
      <c r="BB623">
        <v>180.8</v>
      </c>
      <c r="BC623">
        <v>183.2</v>
      </c>
      <c r="BD623">
        <v>183.6</v>
      </c>
      <c r="BE623">
        <v>213.5</v>
      </c>
      <c r="BF623">
        <v>186.1</v>
      </c>
      <c r="BG623">
        <v>147.1</v>
      </c>
      <c r="BH623">
        <v>147.5</v>
      </c>
      <c r="BI623">
        <v>141.5</v>
      </c>
      <c r="BJ623">
        <v>136.1</v>
      </c>
      <c r="BK623">
        <v>115.4</v>
      </c>
      <c r="BL623">
        <v>99.3</v>
      </c>
      <c r="BM623">
        <v>148.4</v>
      </c>
      <c r="BN623">
        <v>94.5</v>
      </c>
      <c r="BO623">
        <v>148.9</v>
      </c>
      <c r="BP623">
        <v>97.7</v>
      </c>
      <c r="BQ623">
        <v>150.6</v>
      </c>
      <c r="BR623">
        <v>160.80000000000001</v>
      </c>
      <c r="BS623">
        <v>148.5</v>
      </c>
      <c r="BT623">
        <v>97.2</v>
      </c>
      <c r="BU623">
        <v>147.19999999999999</v>
      </c>
      <c r="BX623">
        <v>156.5</v>
      </c>
      <c r="BZ623">
        <v>158.5</v>
      </c>
      <c r="CA623">
        <v>101.6</v>
      </c>
      <c r="CB623">
        <v>181.4</v>
      </c>
      <c r="CD623">
        <v>102.6</v>
      </c>
      <c r="CE623">
        <v>134</v>
      </c>
      <c r="CF623">
        <v>207.5</v>
      </c>
      <c r="CG623">
        <v>135.19999999999999</v>
      </c>
      <c r="CH623">
        <v>148.19999999999999</v>
      </c>
      <c r="CJ623">
        <v>143.5</v>
      </c>
      <c r="CL623">
        <v>152.1</v>
      </c>
      <c r="CM623">
        <v>155.19999999999999</v>
      </c>
      <c r="CO623">
        <v>199.7</v>
      </c>
      <c r="CP623">
        <v>233.7</v>
      </c>
      <c r="CQ623">
        <v>250.7</v>
      </c>
      <c r="CR623">
        <v>204.5</v>
      </c>
      <c r="CS623">
        <v>167.5</v>
      </c>
      <c r="CT623">
        <v>136.30000000000001</v>
      </c>
      <c r="CU623">
        <v>268.3</v>
      </c>
      <c r="CV623">
        <v>88.5</v>
      </c>
      <c r="CW623">
        <v>216.6</v>
      </c>
      <c r="CX623">
        <v>184.9</v>
      </c>
      <c r="CZ623">
        <v>247.4</v>
      </c>
      <c r="DA623">
        <v>217</v>
      </c>
      <c r="DB623">
        <v>102.2</v>
      </c>
      <c r="DC623">
        <v>102.4</v>
      </c>
      <c r="DF623">
        <v>102.9</v>
      </c>
      <c r="DG623">
        <v>151.6</v>
      </c>
      <c r="DH623">
        <v>100.5</v>
      </c>
      <c r="DI623">
        <v>132.69999999999999</v>
      </c>
      <c r="DJ623">
        <v>100.1</v>
      </c>
      <c r="DK623">
        <v>117.2</v>
      </c>
      <c r="DM623">
        <v>98.5</v>
      </c>
      <c r="DQ623">
        <v>150.9</v>
      </c>
      <c r="DR623">
        <v>149.80000000000001</v>
      </c>
      <c r="DS623">
        <v>135.6</v>
      </c>
      <c r="DT623">
        <v>103.3</v>
      </c>
      <c r="DU623">
        <v>103.3</v>
      </c>
      <c r="DV623">
        <v>147.5</v>
      </c>
      <c r="DX623">
        <v>105.7</v>
      </c>
      <c r="DY623">
        <v>151.5</v>
      </c>
      <c r="DZ623">
        <v>101.3</v>
      </c>
      <c r="EB623">
        <v>165.6</v>
      </c>
      <c r="EC623">
        <v>191.8</v>
      </c>
      <c r="EE623">
        <v>156.30000000000001</v>
      </c>
      <c r="EF623">
        <v>172.5</v>
      </c>
      <c r="EI623">
        <v>173</v>
      </c>
      <c r="EK623">
        <v>161.1</v>
      </c>
      <c r="EL623">
        <v>101.5</v>
      </c>
      <c r="EM623">
        <v>100.9</v>
      </c>
      <c r="EO623">
        <v>101.7</v>
      </c>
      <c r="EP623">
        <v>165.7</v>
      </c>
      <c r="EQ623">
        <v>150.5</v>
      </c>
      <c r="ER623">
        <v>148.30000000000001</v>
      </c>
      <c r="ES623">
        <v>152.1</v>
      </c>
      <c r="ET623">
        <v>151.1</v>
      </c>
      <c r="EV623">
        <v>147.5</v>
      </c>
      <c r="EW623">
        <v>195.1</v>
      </c>
      <c r="EX623">
        <v>101.4</v>
      </c>
      <c r="EY623">
        <v>133.5</v>
      </c>
      <c r="EZ623">
        <v>132.19999999999999</v>
      </c>
      <c r="FA623">
        <v>135.9</v>
      </c>
      <c r="FB623">
        <v>137.5</v>
      </c>
      <c r="FC623">
        <v>136.1</v>
      </c>
      <c r="FD623">
        <v>103.1</v>
      </c>
      <c r="FE623">
        <v>131.80000000000001</v>
      </c>
      <c r="FF623">
        <v>118.3</v>
      </c>
      <c r="FG623">
        <v>127</v>
      </c>
      <c r="FH623">
        <v>127.5</v>
      </c>
      <c r="FI623">
        <v>119.8</v>
      </c>
      <c r="FJ623">
        <v>116.6</v>
      </c>
      <c r="FK623">
        <v>102.9</v>
      </c>
      <c r="FL623">
        <v>103.6</v>
      </c>
      <c r="FM623">
        <v>124.3</v>
      </c>
      <c r="FN623">
        <v>102.9</v>
      </c>
      <c r="FO623">
        <v>124.3</v>
      </c>
      <c r="FP623">
        <v>128.4</v>
      </c>
      <c r="FQ623">
        <v>132</v>
      </c>
      <c r="FR623">
        <v>133</v>
      </c>
      <c r="FS623">
        <v>123.1</v>
      </c>
      <c r="FT623">
        <v>124.5</v>
      </c>
      <c r="FU623">
        <v>141.80000000000001</v>
      </c>
      <c r="FV623">
        <v>124.5</v>
      </c>
      <c r="FW623">
        <v>146.6</v>
      </c>
      <c r="FX623">
        <v>141.69999999999999</v>
      </c>
      <c r="FY623">
        <v>138.1</v>
      </c>
      <c r="FZ623">
        <v>100.2</v>
      </c>
      <c r="GA623">
        <v>143.4</v>
      </c>
      <c r="GB623">
        <v>99.5</v>
      </c>
      <c r="GC623">
        <v>140.80000000000001</v>
      </c>
      <c r="GD623">
        <v>150.80000000000001</v>
      </c>
      <c r="GE623">
        <v>162.19999999999999</v>
      </c>
      <c r="GF623">
        <v>151.4</v>
      </c>
      <c r="GH623">
        <v>93</v>
      </c>
      <c r="GI623">
        <v>92.3</v>
      </c>
      <c r="GJ623">
        <v>89.9</v>
      </c>
      <c r="GK623">
        <v>96.6</v>
      </c>
      <c r="GL623">
        <v>94.4</v>
      </c>
      <c r="GN623">
        <v>101.1</v>
      </c>
      <c r="GO623">
        <v>99</v>
      </c>
      <c r="GP623">
        <v>167</v>
      </c>
      <c r="GR623">
        <v>254.4</v>
      </c>
      <c r="GU623">
        <v>189.6</v>
      </c>
      <c r="GV623">
        <v>207.3</v>
      </c>
      <c r="GW623">
        <v>161.19999999999999</v>
      </c>
      <c r="GZ623">
        <v>242.5</v>
      </c>
      <c r="HA623">
        <v>221.8</v>
      </c>
      <c r="HB623">
        <v>259</v>
      </c>
      <c r="HC623">
        <v>247.3</v>
      </c>
      <c r="HD623">
        <v>222.6</v>
      </c>
      <c r="HE623">
        <v>229.7</v>
      </c>
      <c r="HF623">
        <v>236.5</v>
      </c>
      <c r="HG623">
        <v>144.5</v>
      </c>
      <c r="HH623">
        <v>155.5</v>
      </c>
      <c r="HI623">
        <v>26.2</v>
      </c>
      <c r="HJ623">
        <v>105.3</v>
      </c>
      <c r="HK623">
        <v>104.3</v>
      </c>
      <c r="HL623">
        <v>233.8</v>
      </c>
      <c r="HM623">
        <v>107.3</v>
      </c>
      <c r="HN623">
        <v>101</v>
      </c>
      <c r="HO623">
        <v>101</v>
      </c>
      <c r="HP623">
        <v>5781.6</v>
      </c>
      <c r="HQ623">
        <v>245.6</v>
      </c>
      <c r="HR623">
        <v>1162.7</v>
      </c>
      <c r="HY623">
        <v>103.4</v>
      </c>
      <c r="IA623">
        <v>121.8</v>
      </c>
      <c r="IB623">
        <v>125.1</v>
      </c>
      <c r="IE623">
        <v>132.30000000000001</v>
      </c>
      <c r="IG623">
        <v>97</v>
      </c>
      <c r="IH623">
        <v>119.8</v>
      </c>
      <c r="IL623">
        <v>102.3</v>
      </c>
      <c r="IM623">
        <v>102.7</v>
      </c>
      <c r="IN623">
        <v>204.8</v>
      </c>
      <c r="IQ623">
        <v>175.9</v>
      </c>
      <c r="IR623">
        <v>184.5</v>
      </c>
      <c r="IS623">
        <v>100.6</v>
      </c>
      <c r="IT623">
        <v>102.3</v>
      </c>
      <c r="IU623">
        <v>251</v>
      </c>
      <c r="IV623">
        <v>294.89999999999998</v>
      </c>
      <c r="IW623">
        <v>308.10000000000002</v>
      </c>
      <c r="IX623">
        <v>29.4</v>
      </c>
      <c r="IY623">
        <v>140.5</v>
      </c>
      <c r="JA623">
        <v>99.1</v>
      </c>
      <c r="JB623">
        <v>100.1</v>
      </c>
      <c r="JD623">
        <v>104.1</v>
      </c>
      <c r="JJ623">
        <v>237.8</v>
      </c>
      <c r="JL623">
        <v>17.2</v>
      </c>
      <c r="JO623">
        <v>101.1</v>
      </c>
      <c r="JP623">
        <v>159.19999999999999</v>
      </c>
      <c r="JQ623">
        <v>217.4</v>
      </c>
      <c r="JR623">
        <v>235.1</v>
      </c>
      <c r="JT623">
        <v>177</v>
      </c>
      <c r="JW623">
        <v>104.8</v>
      </c>
      <c r="JX623">
        <v>173.5</v>
      </c>
      <c r="JY623">
        <v>171</v>
      </c>
      <c r="JZ623">
        <v>163.6</v>
      </c>
      <c r="KA623">
        <v>156.4</v>
      </c>
      <c r="KB623">
        <v>169.4</v>
      </c>
      <c r="KC623">
        <v>170.7</v>
      </c>
      <c r="KD623">
        <v>158.80000000000001</v>
      </c>
      <c r="KE623">
        <v>157.4</v>
      </c>
      <c r="KF623">
        <v>477.6</v>
      </c>
      <c r="KG623">
        <v>129.80000000000001</v>
      </c>
      <c r="KH623">
        <v>146.19999999999999</v>
      </c>
      <c r="KI623">
        <v>163.19999999999999</v>
      </c>
      <c r="KJ623">
        <v>132.30000000000001</v>
      </c>
      <c r="KK623">
        <v>130.9</v>
      </c>
      <c r="KL623">
        <v>143.5</v>
      </c>
      <c r="KM623">
        <v>134.6</v>
      </c>
      <c r="KN623">
        <v>132.6</v>
      </c>
      <c r="KO623">
        <v>137.69999999999999</v>
      </c>
      <c r="KP623">
        <v>139.4</v>
      </c>
      <c r="KQ623">
        <v>178.4</v>
      </c>
      <c r="KR623">
        <v>192</v>
      </c>
      <c r="KT623">
        <v>23242000000</v>
      </c>
      <c r="KU623">
        <v>1975615333333.3333</v>
      </c>
      <c r="KV623">
        <v>706621666666.66663</v>
      </c>
      <c r="KW623">
        <v>261681333333.33334</v>
      </c>
      <c r="KX623">
        <v>106892000000</v>
      </c>
      <c r="KY623">
        <v>58194333333.333336</v>
      </c>
      <c r="KZ623">
        <v>35712000000</v>
      </c>
      <c r="LA623">
        <v>12985666666.666666</v>
      </c>
      <c r="LB623">
        <v>58309666666.666664</v>
      </c>
      <c r="LC623">
        <v>33937666666.666668</v>
      </c>
      <c r="LD623">
        <v>9702333333.333334</v>
      </c>
      <c r="LE623">
        <v>9518333333.333334</v>
      </c>
      <c r="LF623">
        <v>5151333333.333333</v>
      </c>
      <c r="LG623">
        <v>64884333333.333336</v>
      </c>
      <c r="LH623">
        <v>36211000000</v>
      </c>
      <c r="LI623">
        <v>10805333333.333334</v>
      </c>
      <c r="LJ623">
        <v>9693000000</v>
      </c>
      <c r="LK623">
        <v>7016000000</v>
      </c>
      <c r="LL623">
        <v>1159333333.3333333</v>
      </c>
      <c r="LM623">
        <v>31595333333.333332</v>
      </c>
      <c r="LN623">
        <v>14111666666.666666</v>
      </c>
      <c r="LO623">
        <v>9446666666.666666</v>
      </c>
      <c r="LP623">
        <v>2640000000</v>
      </c>
      <c r="LQ623">
        <v>3962666666.6666665</v>
      </c>
      <c r="LR623">
        <v>1434000000</v>
      </c>
      <c r="LS623">
        <v>444940000000</v>
      </c>
      <c r="LT623">
        <v>163311666666.66666</v>
      </c>
      <c r="LU623">
        <v>141368333333.33334</v>
      </c>
      <c r="LV623">
        <v>21816333333.333332</v>
      </c>
      <c r="LW623">
        <v>127000000</v>
      </c>
      <c r="LX623">
        <v>85816000000</v>
      </c>
      <c r="LY623">
        <v>70278000000</v>
      </c>
      <c r="LZ623">
        <v>39701666666.666664</v>
      </c>
      <c r="MA623">
        <v>27251000000</v>
      </c>
      <c r="MB623">
        <v>3325333333.3333335</v>
      </c>
      <c r="MC623">
        <v>15538000000</v>
      </c>
      <c r="MD623">
        <v>44018666666.666664</v>
      </c>
      <c r="ME623">
        <v>40155000000</v>
      </c>
      <c r="MF623">
        <v>3863666666.6666665</v>
      </c>
      <c r="MG623">
        <v>151793666666.66666</v>
      </c>
      <c r="MH623">
        <v>40686333333.333336</v>
      </c>
      <c r="MI623">
        <v>27215333333.333332</v>
      </c>
      <c r="MJ623">
        <v>26523666666.666668</v>
      </c>
      <c r="MK623">
        <v>20198333333.333332</v>
      </c>
      <c r="ML623">
        <v>18704000000</v>
      </c>
      <c r="MM623">
        <v>17444333333.333332</v>
      </c>
      <c r="MN623">
        <v>1021666666.6666666</v>
      </c>
      <c r="MO623">
        <v>1268994000000</v>
      </c>
      <c r="MP623">
        <v>1226619000000</v>
      </c>
      <c r="MQ623">
        <v>358872333333.33331</v>
      </c>
      <c r="MR623">
        <v>300500333333.33331</v>
      </c>
      <c r="MS623">
        <v>70098666666.666672</v>
      </c>
      <c r="MT623">
        <v>226743000000</v>
      </c>
      <c r="MU623">
        <v>3365000000</v>
      </c>
      <c r="MV623">
        <v>293666666.66666669</v>
      </c>
      <c r="MW623">
        <v>58372333333.333336</v>
      </c>
      <c r="MX623">
        <v>15493666666.666666</v>
      </c>
      <c r="MY623">
        <v>42878666666.666664</v>
      </c>
      <c r="MZ623">
        <v>32251000000</v>
      </c>
      <c r="NA623">
        <v>10627666666.666666</v>
      </c>
      <c r="NB623">
        <v>278915333333.33331</v>
      </c>
      <c r="NC623">
        <v>130861000000</v>
      </c>
      <c r="ND623">
        <v>67760333333.333336</v>
      </c>
      <c r="NE623">
        <v>18371000000</v>
      </c>
      <c r="NF623">
        <v>44729666666.666664</v>
      </c>
      <c r="NG623">
        <v>148054000000</v>
      </c>
      <c r="NH623">
        <v>120655000000</v>
      </c>
      <c r="NI623">
        <v>27399333333.333332</v>
      </c>
      <c r="NJ623">
        <v>75759000000</v>
      </c>
      <c r="NK623">
        <v>50936333333.333336</v>
      </c>
      <c r="NL623">
        <v>33451666666.666668</v>
      </c>
      <c r="NM623">
        <v>17485000000</v>
      </c>
      <c r="NN623">
        <v>24822666666.666668</v>
      </c>
      <c r="NO623">
        <v>6856333333.333333</v>
      </c>
      <c r="NP623">
        <v>17296666666.666668</v>
      </c>
      <c r="NQ623">
        <v>669666666.66666663</v>
      </c>
      <c r="NR623">
        <v>73860666666.666672</v>
      </c>
      <c r="NS623">
        <v>27971000000</v>
      </c>
      <c r="NT623">
        <v>20208000000</v>
      </c>
      <c r="NU623">
        <v>18611666666.666668</v>
      </c>
      <c r="NV623">
        <v>7070000000</v>
      </c>
      <c r="NW623">
        <v>121039000000</v>
      </c>
      <c r="NX623">
        <v>105414000000</v>
      </c>
      <c r="NY623">
        <v>102597666666.66667</v>
      </c>
      <c r="NZ623">
        <v>2816333333.3333335</v>
      </c>
      <c r="OA623">
        <v>15625000000</v>
      </c>
      <c r="OB623">
        <v>150755666666.66666</v>
      </c>
      <c r="OC623">
        <v>90409666666.666672</v>
      </c>
      <c r="OD623">
        <v>47342666666.666664</v>
      </c>
      <c r="OE623">
        <v>43066666666.666664</v>
      </c>
      <c r="OF623">
        <v>60346000000</v>
      </c>
      <c r="OG623">
        <v>18562000000</v>
      </c>
      <c r="OH623">
        <v>1123333333.3333333</v>
      </c>
      <c r="OI623">
        <v>27168000000</v>
      </c>
      <c r="OJ623">
        <v>13492666666.666666</v>
      </c>
      <c r="OK623">
        <v>167417000000</v>
      </c>
      <c r="OL623">
        <v>42037333333.333336</v>
      </c>
      <c r="OM623">
        <v>37131000000</v>
      </c>
      <c r="ON623">
        <v>3226666666.6666665</v>
      </c>
      <c r="OO623">
        <v>1679333333.3333333</v>
      </c>
      <c r="OP623">
        <v>36014666666.666664</v>
      </c>
      <c r="OQ623">
        <v>22189666666.666668</v>
      </c>
      <c r="OR623">
        <v>7197000000</v>
      </c>
      <c r="OS623">
        <v>6628000000</v>
      </c>
      <c r="OT623">
        <v>33617000000</v>
      </c>
      <c r="OU623">
        <v>23386666666.666668</v>
      </c>
      <c r="OV623">
        <v>14940666666.666666</v>
      </c>
      <c r="OW623">
        <v>-5821333333.333333</v>
      </c>
      <c r="OX623">
        <v>22784000000</v>
      </c>
      <c r="OY623">
        <v>28605666666.666668</v>
      </c>
      <c r="OZ623">
        <v>42375000000</v>
      </c>
      <c r="PA623">
        <v>182791000000</v>
      </c>
      <c r="PB623">
        <v>140416000000</v>
      </c>
    </row>
    <row r="624" spans="1:418" x14ac:dyDescent="0.45">
      <c r="A624" s="71">
        <v>36008</v>
      </c>
      <c r="B624">
        <v>163.4</v>
      </c>
      <c r="C624">
        <v>160.80000000000001</v>
      </c>
      <c r="D624">
        <v>182.8</v>
      </c>
      <c r="E624">
        <v>190.2</v>
      </c>
      <c r="F624">
        <v>172.9</v>
      </c>
      <c r="G624">
        <v>108.7</v>
      </c>
      <c r="H624">
        <v>234.2</v>
      </c>
      <c r="I624">
        <v>233.7</v>
      </c>
      <c r="J624">
        <v>188.6</v>
      </c>
      <c r="K624">
        <v>188.6</v>
      </c>
      <c r="L624">
        <v>128.4</v>
      </c>
      <c r="M624">
        <v>113.5</v>
      </c>
      <c r="N624">
        <v>91</v>
      </c>
      <c r="O624">
        <v>85.4</v>
      </c>
      <c r="P624">
        <v>127.9</v>
      </c>
      <c r="Q624">
        <v>120.9</v>
      </c>
      <c r="R624">
        <v>127</v>
      </c>
      <c r="S624">
        <v>112.1</v>
      </c>
      <c r="T624">
        <v>102</v>
      </c>
      <c r="U624">
        <v>218.2</v>
      </c>
      <c r="V624">
        <v>257.5</v>
      </c>
      <c r="W624">
        <v>126.8</v>
      </c>
      <c r="AA624">
        <v>136.1</v>
      </c>
      <c r="AB624">
        <v>105</v>
      </c>
      <c r="AF624">
        <v>101.5</v>
      </c>
      <c r="AH624">
        <v>113</v>
      </c>
      <c r="AL624">
        <v>146.1</v>
      </c>
      <c r="AN624">
        <v>102.3</v>
      </c>
      <c r="AO624">
        <v>102.9</v>
      </c>
      <c r="AP624">
        <v>161.4</v>
      </c>
      <c r="AQ624">
        <v>161</v>
      </c>
      <c r="AR624">
        <v>161.4</v>
      </c>
      <c r="AS624">
        <v>181.9</v>
      </c>
      <c r="AT624">
        <v>173.1</v>
      </c>
      <c r="AU624">
        <v>158.6</v>
      </c>
      <c r="AV624">
        <v>191.8</v>
      </c>
      <c r="AW624">
        <v>152.19999999999999</v>
      </c>
      <c r="AX624">
        <v>186.3</v>
      </c>
      <c r="BB624">
        <v>181.6</v>
      </c>
      <c r="BC624">
        <v>185.5</v>
      </c>
      <c r="BD624">
        <v>184.1</v>
      </c>
      <c r="BE624">
        <v>212</v>
      </c>
      <c r="BF624">
        <v>188.9</v>
      </c>
      <c r="BG624">
        <v>147.6</v>
      </c>
      <c r="BH624">
        <v>148</v>
      </c>
      <c r="BI624">
        <v>141.4</v>
      </c>
      <c r="BJ624">
        <v>137</v>
      </c>
      <c r="BK624">
        <v>116.6</v>
      </c>
      <c r="BL624">
        <v>100</v>
      </c>
      <c r="BM624">
        <v>147.4</v>
      </c>
      <c r="BN624">
        <v>95.4</v>
      </c>
      <c r="BO624">
        <v>148.69999999999999</v>
      </c>
      <c r="BP624">
        <v>99.3</v>
      </c>
      <c r="BQ624">
        <v>147.9</v>
      </c>
      <c r="BR624">
        <v>157.9</v>
      </c>
      <c r="BS624">
        <v>147.30000000000001</v>
      </c>
      <c r="BT624">
        <v>95.9</v>
      </c>
      <c r="BU624">
        <v>146</v>
      </c>
      <c r="BX624">
        <v>158.4</v>
      </c>
      <c r="BZ624">
        <v>162.1</v>
      </c>
      <c r="CA624">
        <v>100.8</v>
      </c>
      <c r="CB624">
        <v>183.5</v>
      </c>
      <c r="CD624">
        <v>103.2</v>
      </c>
      <c r="CE624">
        <v>134.19999999999999</v>
      </c>
      <c r="CF624">
        <v>207.5</v>
      </c>
      <c r="CG624">
        <v>136.9</v>
      </c>
      <c r="CH624">
        <v>150.5</v>
      </c>
      <c r="CJ624">
        <v>147.6</v>
      </c>
      <c r="CL624">
        <v>152.69999999999999</v>
      </c>
      <c r="CM624">
        <v>156.69999999999999</v>
      </c>
      <c r="CO624">
        <v>198</v>
      </c>
      <c r="CP624">
        <v>230.8</v>
      </c>
      <c r="CQ624">
        <v>250.2</v>
      </c>
      <c r="CR624">
        <v>202.2</v>
      </c>
      <c r="CS624">
        <v>161.80000000000001</v>
      </c>
      <c r="CT624">
        <v>136.1</v>
      </c>
      <c r="CU624">
        <v>258.8</v>
      </c>
      <c r="CV624">
        <v>90.5</v>
      </c>
      <c r="CW624">
        <v>211.6</v>
      </c>
      <c r="CX624">
        <v>176.3</v>
      </c>
      <c r="CZ624">
        <v>218.6</v>
      </c>
      <c r="DA624">
        <v>217.1</v>
      </c>
      <c r="DB624">
        <v>102.6</v>
      </c>
      <c r="DC624">
        <v>102.4</v>
      </c>
      <c r="DF624">
        <v>103.4</v>
      </c>
      <c r="DG624">
        <v>152</v>
      </c>
      <c r="DH624">
        <v>101</v>
      </c>
      <c r="DI624">
        <v>132.1</v>
      </c>
      <c r="DJ624">
        <v>100</v>
      </c>
      <c r="DK624">
        <v>117.3</v>
      </c>
      <c r="DM624">
        <v>97.4</v>
      </c>
      <c r="DQ624">
        <v>151.69999999999999</v>
      </c>
      <c r="DR624">
        <v>150.30000000000001</v>
      </c>
      <c r="DS624">
        <v>136.1</v>
      </c>
      <c r="DT624">
        <v>103.4</v>
      </c>
      <c r="DU624">
        <v>103.4</v>
      </c>
      <c r="DV624">
        <v>149.5</v>
      </c>
      <c r="DX624">
        <v>105.7</v>
      </c>
      <c r="DY624">
        <v>153</v>
      </c>
      <c r="DZ624">
        <v>101</v>
      </c>
      <c r="EB624">
        <v>166.3</v>
      </c>
      <c r="EC624">
        <v>191.6</v>
      </c>
      <c r="EE624">
        <v>158.69999999999999</v>
      </c>
      <c r="EF624">
        <v>172.9</v>
      </c>
      <c r="EI624">
        <v>173.9</v>
      </c>
      <c r="EK624">
        <v>161.5</v>
      </c>
      <c r="EL624">
        <v>101.8</v>
      </c>
      <c r="EM624">
        <v>100.7</v>
      </c>
      <c r="EO624">
        <v>102.2</v>
      </c>
      <c r="EP624">
        <v>165.8</v>
      </c>
      <c r="EQ624">
        <v>150.6</v>
      </c>
      <c r="ER624">
        <v>148.4</v>
      </c>
      <c r="ES624">
        <v>152.6</v>
      </c>
      <c r="ET624">
        <v>151.6</v>
      </c>
      <c r="EV624">
        <v>147.5</v>
      </c>
      <c r="EW624">
        <v>195.4</v>
      </c>
      <c r="EX624">
        <v>101.6</v>
      </c>
      <c r="EY624">
        <v>135.1</v>
      </c>
      <c r="EZ624">
        <v>132.80000000000001</v>
      </c>
      <c r="FA624">
        <v>136.1</v>
      </c>
      <c r="FB624">
        <v>138.1</v>
      </c>
      <c r="FC624">
        <v>136.19999999999999</v>
      </c>
      <c r="FD624">
        <v>102.3</v>
      </c>
      <c r="FE624">
        <v>132.30000000000001</v>
      </c>
      <c r="FF624">
        <v>120.4</v>
      </c>
      <c r="FG624">
        <v>129.5</v>
      </c>
      <c r="FH624">
        <v>130.19999999999999</v>
      </c>
      <c r="FI624">
        <v>118.9</v>
      </c>
      <c r="FJ624">
        <v>112.1</v>
      </c>
      <c r="FK624">
        <v>106.4</v>
      </c>
      <c r="FL624">
        <v>103.7</v>
      </c>
      <c r="FM624">
        <v>125.9</v>
      </c>
      <c r="FN624">
        <v>103.6</v>
      </c>
      <c r="FO624">
        <v>125.9</v>
      </c>
      <c r="FP624">
        <v>129.1</v>
      </c>
      <c r="FQ624">
        <v>132.19999999999999</v>
      </c>
      <c r="FR624">
        <v>134.69999999999999</v>
      </c>
      <c r="FS624">
        <v>124.1</v>
      </c>
      <c r="FT624">
        <v>126.7</v>
      </c>
      <c r="FU624">
        <v>142.4</v>
      </c>
      <c r="FV624">
        <v>124.3</v>
      </c>
      <c r="FW624">
        <v>147.5</v>
      </c>
      <c r="FX624">
        <v>141.6</v>
      </c>
      <c r="FY624">
        <v>137.80000000000001</v>
      </c>
      <c r="FZ624">
        <v>100.5</v>
      </c>
      <c r="GA624">
        <v>144.1</v>
      </c>
      <c r="GB624">
        <v>99.9</v>
      </c>
      <c r="GC624">
        <v>141.19999999999999</v>
      </c>
      <c r="GD624">
        <v>151.69999999999999</v>
      </c>
      <c r="GE624">
        <v>162.30000000000001</v>
      </c>
      <c r="GF624">
        <v>151.4</v>
      </c>
      <c r="GH624">
        <v>90.8</v>
      </c>
      <c r="GI624">
        <v>90.3</v>
      </c>
      <c r="GJ624">
        <v>87.7</v>
      </c>
      <c r="GK624">
        <v>94.8</v>
      </c>
      <c r="GL624">
        <v>92.9</v>
      </c>
      <c r="GN624">
        <v>101.2</v>
      </c>
      <c r="GO624">
        <v>99</v>
      </c>
      <c r="GP624">
        <v>167.5</v>
      </c>
      <c r="GR624">
        <v>253.8</v>
      </c>
      <c r="GU624">
        <v>192.1</v>
      </c>
      <c r="GV624">
        <v>207.8</v>
      </c>
      <c r="GW624">
        <v>160.69999999999999</v>
      </c>
      <c r="GZ624">
        <v>243.3</v>
      </c>
      <c r="HA624">
        <v>223</v>
      </c>
      <c r="HB624">
        <v>260.5</v>
      </c>
      <c r="HC624">
        <v>248</v>
      </c>
      <c r="HD624">
        <v>223.2</v>
      </c>
      <c r="HE624">
        <v>230.7</v>
      </c>
      <c r="HF624">
        <v>237.3</v>
      </c>
      <c r="HG624">
        <v>144.30000000000001</v>
      </c>
      <c r="HH624">
        <v>155.1</v>
      </c>
      <c r="HI624">
        <v>26.3</v>
      </c>
      <c r="HJ624">
        <v>105.5</v>
      </c>
      <c r="HK624">
        <v>104.5</v>
      </c>
      <c r="HL624">
        <v>234.5</v>
      </c>
      <c r="HM624">
        <v>107.8</v>
      </c>
      <c r="HN624">
        <v>101.2</v>
      </c>
      <c r="HO624">
        <v>101</v>
      </c>
      <c r="HP624">
        <v>5762.2</v>
      </c>
      <c r="HQ624">
        <v>246.7</v>
      </c>
      <c r="HR624">
        <v>1145.2</v>
      </c>
      <c r="HY624">
        <v>103.5</v>
      </c>
      <c r="IA624">
        <v>121.7</v>
      </c>
      <c r="IB624">
        <v>125.4</v>
      </c>
      <c r="IE624">
        <v>132.9</v>
      </c>
      <c r="IG624">
        <v>96.6</v>
      </c>
      <c r="IH624">
        <v>119.3</v>
      </c>
      <c r="IL624">
        <v>102.9</v>
      </c>
      <c r="IM624">
        <v>103.6</v>
      </c>
      <c r="IN624">
        <v>205.5</v>
      </c>
      <c r="IQ624">
        <v>176.4</v>
      </c>
      <c r="IR624">
        <v>185.2</v>
      </c>
      <c r="IS624">
        <v>100.1</v>
      </c>
      <c r="IT624">
        <v>102.6</v>
      </c>
      <c r="IU624">
        <v>250.2</v>
      </c>
      <c r="IV624">
        <v>295.89999999999998</v>
      </c>
      <c r="IW624">
        <v>307.7</v>
      </c>
      <c r="IX624">
        <v>29.4</v>
      </c>
      <c r="IY624">
        <v>142.4</v>
      </c>
      <c r="JA624">
        <v>97.9</v>
      </c>
      <c r="JB624">
        <v>100.1</v>
      </c>
      <c r="JD624">
        <v>104.5</v>
      </c>
      <c r="JJ624">
        <v>238</v>
      </c>
      <c r="JL624">
        <v>17.3</v>
      </c>
      <c r="JO624">
        <v>101.1</v>
      </c>
      <c r="JP624">
        <v>159.6</v>
      </c>
      <c r="JQ624">
        <v>217.5</v>
      </c>
      <c r="JR624">
        <v>235.7</v>
      </c>
      <c r="JT624">
        <v>177.6</v>
      </c>
      <c r="JW624">
        <v>105</v>
      </c>
      <c r="JX624">
        <v>174</v>
      </c>
      <c r="JY624">
        <v>171.4</v>
      </c>
      <c r="JZ624">
        <v>163.9</v>
      </c>
      <c r="KA624">
        <v>156.5</v>
      </c>
      <c r="KB624">
        <v>169.8</v>
      </c>
      <c r="KC624">
        <v>171.1</v>
      </c>
      <c r="KD624">
        <v>159</v>
      </c>
      <c r="KE624">
        <v>157.6</v>
      </c>
      <c r="KF624">
        <v>477.6</v>
      </c>
      <c r="KG624">
        <v>131.5</v>
      </c>
      <c r="KH624">
        <v>146</v>
      </c>
      <c r="KI624">
        <v>163.69999999999999</v>
      </c>
      <c r="KJ624">
        <v>132.30000000000001</v>
      </c>
      <c r="KK624">
        <v>130.80000000000001</v>
      </c>
      <c r="KL624">
        <v>143.9</v>
      </c>
      <c r="KM624">
        <v>134.80000000000001</v>
      </c>
      <c r="KN624">
        <v>132.80000000000001</v>
      </c>
      <c r="KO624">
        <v>137.4</v>
      </c>
      <c r="KP624">
        <v>139</v>
      </c>
      <c r="KQ624">
        <v>178.9</v>
      </c>
      <c r="KR624">
        <v>192.1</v>
      </c>
      <c r="KT624">
        <v>23242000000</v>
      </c>
      <c r="KU624">
        <v>1975615333333.3333</v>
      </c>
      <c r="KV624">
        <v>706621666666.66663</v>
      </c>
      <c r="KW624">
        <v>261681333333.33334</v>
      </c>
      <c r="KX624">
        <v>106892000000</v>
      </c>
      <c r="KY624">
        <v>58194333333.333336</v>
      </c>
      <c r="KZ624">
        <v>35712000000</v>
      </c>
      <c r="LA624">
        <v>12985666666.666666</v>
      </c>
      <c r="LB624">
        <v>58309666666.666664</v>
      </c>
      <c r="LC624">
        <v>33937666666.666668</v>
      </c>
      <c r="LD624">
        <v>9702333333.333334</v>
      </c>
      <c r="LE624">
        <v>9518333333.333334</v>
      </c>
      <c r="LF624">
        <v>5151333333.333333</v>
      </c>
      <c r="LG624">
        <v>64884333333.333336</v>
      </c>
      <c r="LH624">
        <v>36211000000</v>
      </c>
      <c r="LI624">
        <v>10805333333.333334</v>
      </c>
      <c r="LJ624">
        <v>9693000000</v>
      </c>
      <c r="LK624">
        <v>7016000000</v>
      </c>
      <c r="LL624">
        <v>1159333333.3333333</v>
      </c>
      <c r="LM624">
        <v>31595333333.333332</v>
      </c>
      <c r="LN624">
        <v>14111666666.666666</v>
      </c>
      <c r="LO624">
        <v>9446666666.666666</v>
      </c>
      <c r="LP624">
        <v>2640000000</v>
      </c>
      <c r="LQ624">
        <v>3962666666.6666665</v>
      </c>
      <c r="LR624">
        <v>1434000000</v>
      </c>
      <c r="LS624">
        <v>444940000000</v>
      </c>
      <c r="LT624">
        <v>163311666666.66666</v>
      </c>
      <c r="LU624">
        <v>141368333333.33334</v>
      </c>
      <c r="LV624">
        <v>21816333333.333332</v>
      </c>
      <c r="LW624">
        <v>127000000</v>
      </c>
      <c r="LX624">
        <v>85816000000</v>
      </c>
      <c r="LY624">
        <v>70278000000</v>
      </c>
      <c r="LZ624">
        <v>39701666666.666664</v>
      </c>
      <c r="MA624">
        <v>27251000000</v>
      </c>
      <c r="MB624">
        <v>3325333333.3333335</v>
      </c>
      <c r="MC624">
        <v>15538000000</v>
      </c>
      <c r="MD624">
        <v>44018666666.666664</v>
      </c>
      <c r="ME624">
        <v>40155000000</v>
      </c>
      <c r="MF624">
        <v>3863666666.6666665</v>
      </c>
      <c r="MG624">
        <v>151793666666.66666</v>
      </c>
      <c r="MH624">
        <v>40686333333.333336</v>
      </c>
      <c r="MI624">
        <v>27215333333.333332</v>
      </c>
      <c r="MJ624">
        <v>26523666666.666668</v>
      </c>
      <c r="MK624">
        <v>20198333333.333332</v>
      </c>
      <c r="ML624">
        <v>18704000000</v>
      </c>
      <c r="MM624">
        <v>17444333333.333332</v>
      </c>
      <c r="MN624">
        <v>1021666666.6666666</v>
      </c>
      <c r="MO624">
        <v>1268994000000</v>
      </c>
      <c r="MP624">
        <v>1226619000000</v>
      </c>
      <c r="MQ624">
        <v>358872333333.33331</v>
      </c>
      <c r="MR624">
        <v>300500333333.33331</v>
      </c>
      <c r="MS624">
        <v>70098666666.666672</v>
      </c>
      <c r="MT624">
        <v>226743000000</v>
      </c>
      <c r="MU624">
        <v>3365000000</v>
      </c>
      <c r="MV624">
        <v>293666666.66666669</v>
      </c>
      <c r="MW624">
        <v>58372333333.333336</v>
      </c>
      <c r="MX624">
        <v>15493666666.666666</v>
      </c>
      <c r="MY624">
        <v>42878666666.666664</v>
      </c>
      <c r="MZ624">
        <v>32251000000</v>
      </c>
      <c r="NA624">
        <v>10627666666.666666</v>
      </c>
      <c r="NB624">
        <v>278915333333.33331</v>
      </c>
      <c r="NC624">
        <v>130861000000</v>
      </c>
      <c r="ND624">
        <v>67760333333.333336</v>
      </c>
      <c r="NE624">
        <v>18371000000</v>
      </c>
      <c r="NF624">
        <v>44729666666.666664</v>
      </c>
      <c r="NG624">
        <v>148054000000</v>
      </c>
      <c r="NH624">
        <v>120655000000</v>
      </c>
      <c r="NI624">
        <v>27399333333.333332</v>
      </c>
      <c r="NJ624">
        <v>75759000000</v>
      </c>
      <c r="NK624">
        <v>50936333333.333336</v>
      </c>
      <c r="NL624">
        <v>33451666666.666668</v>
      </c>
      <c r="NM624">
        <v>17485000000</v>
      </c>
      <c r="NN624">
        <v>24822666666.666668</v>
      </c>
      <c r="NO624">
        <v>6856333333.333333</v>
      </c>
      <c r="NP624">
        <v>17296666666.666668</v>
      </c>
      <c r="NQ624">
        <v>669666666.66666663</v>
      </c>
      <c r="NR624">
        <v>73860666666.666672</v>
      </c>
      <c r="NS624">
        <v>27971000000</v>
      </c>
      <c r="NT624">
        <v>20208000000</v>
      </c>
      <c r="NU624">
        <v>18611666666.666668</v>
      </c>
      <c r="NV624">
        <v>7070000000</v>
      </c>
      <c r="NW624">
        <v>121039000000</v>
      </c>
      <c r="NX624">
        <v>105414000000</v>
      </c>
      <c r="NY624">
        <v>102597666666.66667</v>
      </c>
      <c r="NZ624">
        <v>2816333333.3333335</v>
      </c>
      <c r="OA624">
        <v>15625000000</v>
      </c>
      <c r="OB624">
        <v>150755666666.66666</v>
      </c>
      <c r="OC624">
        <v>90409666666.666672</v>
      </c>
      <c r="OD624">
        <v>47342666666.666664</v>
      </c>
      <c r="OE624">
        <v>43066666666.666664</v>
      </c>
      <c r="OF624">
        <v>60346000000</v>
      </c>
      <c r="OG624">
        <v>18562000000</v>
      </c>
      <c r="OH624">
        <v>1123333333.3333333</v>
      </c>
      <c r="OI624">
        <v>27168000000</v>
      </c>
      <c r="OJ624">
        <v>13492666666.666666</v>
      </c>
      <c r="OK624">
        <v>167417000000</v>
      </c>
      <c r="OL624">
        <v>42037333333.333336</v>
      </c>
      <c r="OM624">
        <v>37131000000</v>
      </c>
      <c r="ON624">
        <v>3226666666.6666665</v>
      </c>
      <c r="OO624">
        <v>1679333333.3333333</v>
      </c>
      <c r="OP624">
        <v>36014666666.666664</v>
      </c>
      <c r="OQ624">
        <v>22189666666.666668</v>
      </c>
      <c r="OR624">
        <v>7197000000</v>
      </c>
      <c r="OS624">
        <v>6628000000</v>
      </c>
      <c r="OT624">
        <v>33617000000</v>
      </c>
      <c r="OU624">
        <v>23386666666.666668</v>
      </c>
      <c r="OV624">
        <v>14940666666.666666</v>
      </c>
      <c r="OW624">
        <v>-5821333333.333333</v>
      </c>
      <c r="OX624">
        <v>22784000000</v>
      </c>
      <c r="OY624">
        <v>28605666666.666668</v>
      </c>
      <c r="OZ624">
        <v>42375000000</v>
      </c>
      <c r="PA624">
        <v>182791000000</v>
      </c>
      <c r="PB624">
        <v>140416000000</v>
      </c>
    </row>
    <row r="625" spans="1:418" x14ac:dyDescent="0.45">
      <c r="A625" s="71">
        <v>36039</v>
      </c>
      <c r="B625">
        <v>163.5</v>
      </c>
      <c r="C625">
        <v>161.1</v>
      </c>
      <c r="D625">
        <v>183.4</v>
      </c>
      <c r="E625">
        <v>191</v>
      </c>
      <c r="F625">
        <v>173.4</v>
      </c>
      <c r="G625">
        <v>110.3</v>
      </c>
      <c r="H625">
        <v>235.5</v>
      </c>
      <c r="I625">
        <v>237.3</v>
      </c>
      <c r="J625">
        <v>189.1</v>
      </c>
      <c r="K625">
        <v>189.1</v>
      </c>
      <c r="L625">
        <v>127.5</v>
      </c>
      <c r="M625">
        <v>112.5</v>
      </c>
      <c r="N625">
        <v>88.8</v>
      </c>
      <c r="O625">
        <v>82.9</v>
      </c>
      <c r="P625">
        <v>127.2</v>
      </c>
      <c r="Q625">
        <v>120</v>
      </c>
      <c r="R625">
        <v>126</v>
      </c>
      <c r="S625">
        <v>111.3</v>
      </c>
      <c r="T625">
        <v>102.3</v>
      </c>
      <c r="U625">
        <v>218.5</v>
      </c>
      <c r="V625">
        <v>258.7</v>
      </c>
      <c r="W625">
        <v>126.3</v>
      </c>
      <c r="AA625">
        <v>134.9</v>
      </c>
      <c r="AB625">
        <v>102.7</v>
      </c>
      <c r="AF625">
        <v>101.1</v>
      </c>
      <c r="AH625">
        <v>111.1</v>
      </c>
      <c r="AL625">
        <v>146.6</v>
      </c>
      <c r="AN625">
        <v>102.7</v>
      </c>
      <c r="AO625">
        <v>103.2</v>
      </c>
      <c r="AP625">
        <v>161.5</v>
      </c>
      <c r="AQ625">
        <v>161.1</v>
      </c>
      <c r="AR625">
        <v>161.19999999999999</v>
      </c>
      <c r="AS625">
        <v>182.1</v>
      </c>
      <c r="AT625">
        <v>172</v>
      </c>
      <c r="AU625">
        <v>158.30000000000001</v>
      </c>
      <c r="AV625">
        <v>191.2</v>
      </c>
      <c r="AW625">
        <v>150.9</v>
      </c>
      <c r="AX625">
        <v>186.6</v>
      </c>
      <c r="BB625">
        <v>181.8</v>
      </c>
      <c r="BC625">
        <v>180.9</v>
      </c>
      <c r="BD625">
        <v>184.9</v>
      </c>
      <c r="BE625">
        <v>215.8</v>
      </c>
      <c r="BF625">
        <v>188.3</v>
      </c>
      <c r="BG625">
        <v>146.6</v>
      </c>
      <c r="BH625">
        <v>147.1</v>
      </c>
      <c r="BI625">
        <v>140.5</v>
      </c>
      <c r="BJ625">
        <v>136.30000000000001</v>
      </c>
      <c r="BK625">
        <v>115.8</v>
      </c>
      <c r="BL625">
        <v>100.2</v>
      </c>
      <c r="BM625">
        <v>145.69999999999999</v>
      </c>
      <c r="BN625">
        <v>95.8</v>
      </c>
      <c r="BO625">
        <v>149.9</v>
      </c>
      <c r="BP625">
        <v>98.7</v>
      </c>
      <c r="BQ625">
        <v>146.80000000000001</v>
      </c>
      <c r="BR625">
        <v>156.5</v>
      </c>
      <c r="BS625">
        <v>144.4</v>
      </c>
      <c r="BT625">
        <v>95</v>
      </c>
      <c r="BU625">
        <v>146.19999999999999</v>
      </c>
      <c r="BX625">
        <v>158</v>
      </c>
      <c r="BZ625">
        <v>164.3</v>
      </c>
      <c r="CA625">
        <v>101.1</v>
      </c>
      <c r="CB625">
        <v>181.5</v>
      </c>
      <c r="CD625">
        <v>102.8</v>
      </c>
      <c r="CE625">
        <v>133.80000000000001</v>
      </c>
      <c r="CF625">
        <v>207.5</v>
      </c>
      <c r="CG625">
        <v>134.19999999999999</v>
      </c>
      <c r="CH625">
        <v>152.9</v>
      </c>
      <c r="CJ625">
        <v>150.80000000000001</v>
      </c>
      <c r="CL625">
        <v>153.4</v>
      </c>
      <c r="CM625">
        <v>158.4</v>
      </c>
      <c r="CO625">
        <v>195.5</v>
      </c>
      <c r="CP625">
        <v>226.6</v>
      </c>
      <c r="CQ625">
        <v>244.7</v>
      </c>
      <c r="CR625">
        <v>202.7</v>
      </c>
      <c r="CS625">
        <v>161.9</v>
      </c>
      <c r="CT625">
        <v>137.69999999999999</v>
      </c>
      <c r="CU625">
        <v>256.3</v>
      </c>
      <c r="CV625">
        <v>86.7</v>
      </c>
      <c r="CW625">
        <v>208.6</v>
      </c>
      <c r="CX625">
        <v>183</v>
      </c>
      <c r="CZ625">
        <v>206.6</v>
      </c>
      <c r="DA625">
        <v>214.4</v>
      </c>
      <c r="DB625">
        <v>103.2</v>
      </c>
      <c r="DC625">
        <v>103.4</v>
      </c>
      <c r="DF625">
        <v>103.4</v>
      </c>
      <c r="DG625">
        <v>152.19999999999999</v>
      </c>
      <c r="DH625">
        <v>101.5</v>
      </c>
      <c r="DI625">
        <v>132.4</v>
      </c>
      <c r="DJ625">
        <v>100.5</v>
      </c>
      <c r="DK625">
        <v>117.4</v>
      </c>
      <c r="DM625">
        <v>97.4</v>
      </c>
      <c r="DQ625">
        <v>152.19999999999999</v>
      </c>
      <c r="DR625">
        <v>150.5</v>
      </c>
      <c r="DS625">
        <v>136.19999999999999</v>
      </c>
      <c r="DT625">
        <v>103.7</v>
      </c>
      <c r="DU625">
        <v>103.7</v>
      </c>
      <c r="DV625">
        <v>152.19999999999999</v>
      </c>
      <c r="DX625">
        <v>105.7</v>
      </c>
      <c r="DY625">
        <v>153.5</v>
      </c>
      <c r="DZ625">
        <v>100.9</v>
      </c>
      <c r="EB625">
        <v>166.4</v>
      </c>
      <c r="EC625">
        <v>190.2</v>
      </c>
      <c r="EE625">
        <v>156.30000000000001</v>
      </c>
      <c r="EF625">
        <v>173.6</v>
      </c>
      <c r="EI625">
        <v>171.2</v>
      </c>
      <c r="EK625">
        <v>162.1</v>
      </c>
      <c r="EL625">
        <v>102.1</v>
      </c>
      <c r="EM625">
        <v>101.4</v>
      </c>
      <c r="EO625">
        <v>102.3</v>
      </c>
      <c r="EP625">
        <v>166.4</v>
      </c>
      <c r="EQ625">
        <v>151</v>
      </c>
      <c r="ER625">
        <v>148.80000000000001</v>
      </c>
      <c r="ES625">
        <v>153.30000000000001</v>
      </c>
      <c r="ET625">
        <v>152.19999999999999</v>
      </c>
      <c r="EV625">
        <v>147.69999999999999</v>
      </c>
      <c r="EW625">
        <v>196.5</v>
      </c>
      <c r="EX625">
        <v>102</v>
      </c>
      <c r="EY625">
        <v>133.1</v>
      </c>
      <c r="EZ625">
        <v>131.4</v>
      </c>
      <c r="FA625">
        <v>133.80000000000001</v>
      </c>
      <c r="FB625">
        <v>136.1</v>
      </c>
      <c r="FC625">
        <v>133.30000000000001</v>
      </c>
      <c r="FD625">
        <v>99.7</v>
      </c>
      <c r="FE625">
        <v>131.19999999999999</v>
      </c>
      <c r="FF625">
        <v>120.7</v>
      </c>
      <c r="FG625">
        <v>126.3</v>
      </c>
      <c r="FH625">
        <v>127</v>
      </c>
      <c r="FI625">
        <v>120.1</v>
      </c>
      <c r="FJ625">
        <v>107.9</v>
      </c>
      <c r="FK625">
        <v>101.7</v>
      </c>
      <c r="FL625">
        <v>103.1</v>
      </c>
      <c r="FM625">
        <v>122.9</v>
      </c>
      <c r="FN625">
        <v>105.7</v>
      </c>
      <c r="FO625">
        <v>122.9</v>
      </c>
      <c r="FP625">
        <v>128.69999999999999</v>
      </c>
      <c r="FQ625">
        <v>132.1</v>
      </c>
      <c r="FR625">
        <v>134.80000000000001</v>
      </c>
      <c r="FS625">
        <v>122.7</v>
      </c>
      <c r="FT625">
        <v>126</v>
      </c>
      <c r="FU625">
        <v>141.5</v>
      </c>
      <c r="FV625">
        <v>121.6</v>
      </c>
      <c r="FW625">
        <v>146.9</v>
      </c>
      <c r="FX625">
        <v>141.19999999999999</v>
      </c>
      <c r="FY625">
        <v>137.5</v>
      </c>
      <c r="FZ625">
        <v>100.4</v>
      </c>
      <c r="GA625">
        <v>143.6</v>
      </c>
      <c r="GB625">
        <v>99.6</v>
      </c>
      <c r="GC625">
        <v>140.69999999999999</v>
      </c>
      <c r="GD625">
        <v>151.4</v>
      </c>
      <c r="GE625">
        <v>162.19999999999999</v>
      </c>
      <c r="GF625">
        <v>151.6</v>
      </c>
      <c r="GH625">
        <v>90.2</v>
      </c>
      <c r="GI625">
        <v>89.7</v>
      </c>
      <c r="GJ625">
        <v>87.1</v>
      </c>
      <c r="GK625">
        <v>94.3</v>
      </c>
      <c r="GL625">
        <v>92.4</v>
      </c>
      <c r="GN625">
        <v>101.2</v>
      </c>
      <c r="GO625">
        <v>99.1</v>
      </c>
      <c r="GP625">
        <v>168.2</v>
      </c>
      <c r="GR625">
        <v>253</v>
      </c>
      <c r="GU625">
        <v>190.5</v>
      </c>
      <c r="GV625">
        <v>206</v>
      </c>
      <c r="GW625">
        <v>161.4</v>
      </c>
      <c r="GZ625">
        <v>244.1</v>
      </c>
      <c r="HA625">
        <v>224.2</v>
      </c>
      <c r="HB625">
        <v>262.10000000000002</v>
      </c>
      <c r="HC625">
        <v>248.6</v>
      </c>
      <c r="HD625">
        <v>223.9</v>
      </c>
      <c r="HE625">
        <v>231.6</v>
      </c>
      <c r="HF625">
        <v>238.5</v>
      </c>
      <c r="HG625">
        <v>144.4</v>
      </c>
      <c r="HH625">
        <v>155.6</v>
      </c>
      <c r="HI625">
        <v>26.3</v>
      </c>
      <c r="HJ625">
        <v>105.5</v>
      </c>
      <c r="HK625">
        <v>104.6</v>
      </c>
      <c r="HL625">
        <v>234.9</v>
      </c>
      <c r="HM625">
        <v>108.1</v>
      </c>
      <c r="HN625">
        <v>101.5</v>
      </c>
      <c r="HO625">
        <v>101.7</v>
      </c>
      <c r="HP625">
        <v>5733</v>
      </c>
      <c r="HQ625">
        <v>248.7</v>
      </c>
      <c r="HR625">
        <v>1125.3</v>
      </c>
      <c r="HY625">
        <v>103.7</v>
      </c>
      <c r="IA625">
        <v>120.7</v>
      </c>
      <c r="IB625">
        <v>125.6</v>
      </c>
      <c r="IE625">
        <v>133.6</v>
      </c>
      <c r="IG625">
        <v>96.2</v>
      </c>
      <c r="IH625">
        <v>118.2</v>
      </c>
      <c r="IL625">
        <v>103.3</v>
      </c>
      <c r="IM625">
        <v>104</v>
      </c>
      <c r="IN625">
        <v>206.2</v>
      </c>
      <c r="IQ625">
        <v>178.4</v>
      </c>
      <c r="IR625">
        <v>186</v>
      </c>
      <c r="IS625">
        <v>100.3</v>
      </c>
      <c r="IT625">
        <v>103</v>
      </c>
      <c r="IU625">
        <v>253.1</v>
      </c>
      <c r="IV625">
        <v>296.8</v>
      </c>
      <c r="IW625">
        <v>308.10000000000002</v>
      </c>
      <c r="IX625">
        <v>29.7</v>
      </c>
      <c r="IY625">
        <v>142.69999999999999</v>
      </c>
      <c r="JA625">
        <v>97.9</v>
      </c>
      <c r="JB625">
        <v>100.1</v>
      </c>
      <c r="JD625">
        <v>104.5</v>
      </c>
      <c r="JJ625">
        <v>240.4</v>
      </c>
      <c r="JL625">
        <v>17.899999999999999</v>
      </c>
      <c r="JO625">
        <v>101</v>
      </c>
      <c r="JP625">
        <v>160.6</v>
      </c>
      <c r="JQ625">
        <v>218.3</v>
      </c>
      <c r="JR625">
        <v>236.4</v>
      </c>
      <c r="JT625">
        <v>178.1</v>
      </c>
      <c r="JW625">
        <v>105.2</v>
      </c>
      <c r="JX625">
        <v>174.2</v>
      </c>
      <c r="JY625">
        <v>171.6</v>
      </c>
      <c r="JZ625">
        <v>163.9</v>
      </c>
      <c r="KA625">
        <v>156.30000000000001</v>
      </c>
      <c r="KB625">
        <v>169.7</v>
      </c>
      <c r="KC625">
        <v>171</v>
      </c>
      <c r="KD625">
        <v>159</v>
      </c>
      <c r="KE625">
        <v>157.4</v>
      </c>
      <c r="KF625">
        <v>477.6</v>
      </c>
      <c r="KG625">
        <v>129.30000000000001</v>
      </c>
      <c r="KH625">
        <v>146</v>
      </c>
      <c r="KI625">
        <v>163.4</v>
      </c>
      <c r="KJ625">
        <v>131.80000000000001</v>
      </c>
      <c r="KK625">
        <v>130.4</v>
      </c>
      <c r="KL625">
        <v>143.4</v>
      </c>
      <c r="KM625">
        <v>133.9</v>
      </c>
      <c r="KN625">
        <v>131.80000000000001</v>
      </c>
      <c r="KO625">
        <v>137.30000000000001</v>
      </c>
      <c r="KP625">
        <v>138.9</v>
      </c>
      <c r="KQ625">
        <v>179.3</v>
      </c>
      <c r="KR625">
        <v>192.5</v>
      </c>
      <c r="KT625">
        <v>23242000000</v>
      </c>
      <c r="KU625">
        <v>1975615333333.3333</v>
      </c>
      <c r="KV625">
        <v>706621666666.66663</v>
      </c>
      <c r="KW625">
        <v>261681333333.33334</v>
      </c>
      <c r="KX625">
        <v>106892000000</v>
      </c>
      <c r="KY625">
        <v>58194333333.333336</v>
      </c>
      <c r="KZ625">
        <v>35712000000</v>
      </c>
      <c r="LA625">
        <v>12985666666.666666</v>
      </c>
      <c r="LB625">
        <v>58309666666.666664</v>
      </c>
      <c r="LC625">
        <v>33937666666.666668</v>
      </c>
      <c r="LD625">
        <v>9702333333.333334</v>
      </c>
      <c r="LE625">
        <v>9518333333.333334</v>
      </c>
      <c r="LF625">
        <v>5151333333.333333</v>
      </c>
      <c r="LG625">
        <v>64884333333.333336</v>
      </c>
      <c r="LH625">
        <v>36211000000</v>
      </c>
      <c r="LI625">
        <v>10805333333.333334</v>
      </c>
      <c r="LJ625">
        <v>9693000000</v>
      </c>
      <c r="LK625">
        <v>7016000000</v>
      </c>
      <c r="LL625">
        <v>1159333333.3333333</v>
      </c>
      <c r="LM625">
        <v>31595333333.333332</v>
      </c>
      <c r="LN625">
        <v>14111666666.666666</v>
      </c>
      <c r="LO625">
        <v>9446666666.666666</v>
      </c>
      <c r="LP625">
        <v>2640000000</v>
      </c>
      <c r="LQ625">
        <v>3962666666.6666665</v>
      </c>
      <c r="LR625">
        <v>1434000000</v>
      </c>
      <c r="LS625">
        <v>444940000000</v>
      </c>
      <c r="LT625">
        <v>163311666666.66666</v>
      </c>
      <c r="LU625">
        <v>141368333333.33334</v>
      </c>
      <c r="LV625">
        <v>21816333333.333332</v>
      </c>
      <c r="LW625">
        <v>127000000</v>
      </c>
      <c r="LX625">
        <v>85816000000</v>
      </c>
      <c r="LY625">
        <v>70278000000</v>
      </c>
      <c r="LZ625">
        <v>39701666666.666664</v>
      </c>
      <c r="MA625">
        <v>27251000000</v>
      </c>
      <c r="MB625">
        <v>3325333333.3333335</v>
      </c>
      <c r="MC625">
        <v>15538000000</v>
      </c>
      <c r="MD625">
        <v>44018666666.666664</v>
      </c>
      <c r="ME625">
        <v>40155000000</v>
      </c>
      <c r="MF625">
        <v>3863666666.6666665</v>
      </c>
      <c r="MG625">
        <v>151793666666.66666</v>
      </c>
      <c r="MH625">
        <v>40686333333.333336</v>
      </c>
      <c r="MI625">
        <v>27215333333.333332</v>
      </c>
      <c r="MJ625">
        <v>26523666666.666668</v>
      </c>
      <c r="MK625">
        <v>20198333333.333332</v>
      </c>
      <c r="ML625">
        <v>18704000000</v>
      </c>
      <c r="MM625">
        <v>17444333333.333332</v>
      </c>
      <c r="MN625">
        <v>1021666666.6666666</v>
      </c>
      <c r="MO625">
        <v>1268994000000</v>
      </c>
      <c r="MP625">
        <v>1226619000000</v>
      </c>
      <c r="MQ625">
        <v>358872333333.33331</v>
      </c>
      <c r="MR625">
        <v>300500333333.33331</v>
      </c>
      <c r="MS625">
        <v>70098666666.666672</v>
      </c>
      <c r="MT625">
        <v>226743000000</v>
      </c>
      <c r="MU625">
        <v>3365000000</v>
      </c>
      <c r="MV625">
        <v>293666666.66666669</v>
      </c>
      <c r="MW625">
        <v>58372333333.333336</v>
      </c>
      <c r="MX625">
        <v>15493666666.666666</v>
      </c>
      <c r="MY625">
        <v>42878666666.666664</v>
      </c>
      <c r="MZ625">
        <v>32251000000</v>
      </c>
      <c r="NA625">
        <v>10627666666.666666</v>
      </c>
      <c r="NB625">
        <v>278915333333.33331</v>
      </c>
      <c r="NC625">
        <v>130861000000</v>
      </c>
      <c r="ND625">
        <v>67760333333.333336</v>
      </c>
      <c r="NE625">
        <v>18371000000</v>
      </c>
      <c r="NF625">
        <v>44729666666.666664</v>
      </c>
      <c r="NG625">
        <v>148054000000</v>
      </c>
      <c r="NH625">
        <v>120655000000</v>
      </c>
      <c r="NI625">
        <v>27399333333.333332</v>
      </c>
      <c r="NJ625">
        <v>75759000000</v>
      </c>
      <c r="NK625">
        <v>50936333333.333336</v>
      </c>
      <c r="NL625">
        <v>33451666666.666668</v>
      </c>
      <c r="NM625">
        <v>17485000000</v>
      </c>
      <c r="NN625">
        <v>24822666666.666668</v>
      </c>
      <c r="NO625">
        <v>6856333333.333333</v>
      </c>
      <c r="NP625">
        <v>17296666666.666668</v>
      </c>
      <c r="NQ625">
        <v>669666666.66666663</v>
      </c>
      <c r="NR625">
        <v>73860666666.666672</v>
      </c>
      <c r="NS625">
        <v>27971000000</v>
      </c>
      <c r="NT625">
        <v>20208000000</v>
      </c>
      <c r="NU625">
        <v>18611666666.666668</v>
      </c>
      <c r="NV625">
        <v>7070000000</v>
      </c>
      <c r="NW625">
        <v>121039000000</v>
      </c>
      <c r="NX625">
        <v>105414000000</v>
      </c>
      <c r="NY625">
        <v>102597666666.66667</v>
      </c>
      <c r="NZ625">
        <v>2816333333.3333335</v>
      </c>
      <c r="OA625">
        <v>15625000000</v>
      </c>
      <c r="OB625">
        <v>150755666666.66666</v>
      </c>
      <c r="OC625">
        <v>90409666666.666672</v>
      </c>
      <c r="OD625">
        <v>47342666666.666664</v>
      </c>
      <c r="OE625">
        <v>43066666666.666664</v>
      </c>
      <c r="OF625">
        <v>60346000000</v>
      </c>
      <c r="OG625">
        <v>18562000000</v>
      </c>
      <c r="OH625">
        <v>1123333333.3333333</v>
      </c>
      <c r="OI625">
        <v>27168000000</v>
      </c>
      <c r="OJ625">
        <v>13492666666.666666</v>
      </c>
      <c r="OK625">
        <v>167417000000</v>
      </c>
      <c r="OL625">
        <v>42037333333.333336</v>
      </c>
      <c r="OM625">
        <v>37131000000</v>
      </c>
      <c r="ON625">
        <v>3226666666.6666665</v>
      </c>
      <c r="OO625">
        <v>1679333333.3333333</v>
      </c>
      <c r="OP625">
        <v>36014666666.666664</v>
      </c>
      <c r="OQ625">
        <v>22189666666.666668</v>
      </c>
      <c r="OR625">
        <v>7197000000</v>
      </c>
      <c r="OS625">
        <v>6628000000</v>
      </c>
      <c r="OT625">
        <v>33617000000</v>
      </c>
      <c r="OU625">
        <v>23386666666.666668</v>
      </c>
      <c r="OV625">
        <v>14940666666.666666</v>
      </c>
      <c r="OW625">
        <v>-5821333333.333333</v>
      </c>
      <c r="OX625">
        <v>22784000000</v>
      </c>
      <c r="OY625">
        <v>28605666666.666668</v>
      </c>
      <c r="OZ625">
        <v>42375000000</v>
      </c>
      <c r="PA625">
        <v>182791000000</v>
      </c>
      <c r="PB625">
        <v>140416000000</v>
      </c>
    </row>
    <row r="626" spans="1:418" x14ac:dyDescent="0.45">
      <c r="A626" s="71">
        <v>36069</v>
      </c>
      <c r="B626">
        <v>163.9</v>
      </c>
      <c r="C626">
        <v>161.5</v>
      </c>
      <c r="D626">
        <v>184</v>
      </c>
      <c r="E626">
        <v>191.6</v>
      </c>
      <c r="F626">
        <v>173.9</v>
      </c>
      <c r="G626">
        <v>110.3</v>
      </c>
      <c r="H626">
        <v>236.4</v>
      </c>
      <c r="I626">
        <v>237.3</v>
      </c>
      <c r="J626">
        <v>189.7</v>
      </c>
      <c r="K626">
        <v>189.7</v>
      </c>
      <c r="L626">
        <v>127.3</v>
      </c>
      <c r="M626">
        <v>112.2</v>
      </c>
      <c r="N626">
        <v>87.8</v>
      </c>
      <c r="O626">
        <v>81.7</v>
      </c>
      <c r="P626">
        <v>126.5</v>
      </c>
      <c r="Q626">
        <v>119.7</v>
      </c>
      <c r="R626">
        <v>125.7</v>
      </c>
      <c r="S626">
        <v>111</v>
      </c>
      <c r="T626">
        <v>102.4</v>
      </c>
      <c r="U626">
        <v>218.8</v>
      </c>
      <c r="V626">
        <v>259.2</v>
      </c>
      <c r="W626">
        <v>126.7</v>
      </c>
      <c r="AA626">
        <v>134.69999999999999</v>
      </c>
      <c r="AB626">
        <v>104.2</v>
      </c>
      <c r="AF626">
        <v>100.5</v>
      </c>
      <c r="AH626">
        <v>110.1</v>
      </c>
      <c r="AL626">
        <v>146.69999999999999</v>
      </c>
      <c r="AN626">
        <v>102.9</v>
      </c>
      <c r="AO626">
        <v>103.3</v>
      </c>
      <c r="AP626">
        <v>162.4</v>
      </c>
      <c r="AQ626">
        <v>162</v>
      </c>
      <c r="AR626">
        <v>162.5</v>
      </c>
      <c r="AS626">
        <v>182.4</v>
      </c>
      <c r="AT626">
        <v>172.6</v>
      </c>
      <c r="AU626">
        <v>161.1</v>
      </c>
      <c r="AV626">
        <v>191.5</v>
      </c>
      <c r="AW626">
        <v>150.69999999999999</v>
      </c>
      <c r="AX626">
        <v>186.8</v>
      </c>
      <c r="BB626">
        <v>181.5</v>
      </c>
      <c r="BC626">
        <v>182.7</v>
      </c>
      <c r="BD626">
        <v>186.9</v>
      </c>
      <c r="BE626">
        <v>218.4</v>
      </c>
      <c r="BF626">
        <v>190.5</v>
      </c>
      <c r="BG626">
        <v>147.19999999999999</v>
      </c>
      <c r="BH626">
        <v>147.6</v>
      </c>
      <c r="BI626">
        <v>140.4</v>
      </c>
      <c r="BJ626">
        <v>136.1</v>
      </c>
      <c r="BK626">
        <v>116.2</v>
      </c>
      <c r="BL626">
        <v>100.2</v>
      </c>
      <c r="BM626">
        <v>145.4</v>
      </c>
      <c r="BN626">
        <v>96.5</v>
      </c>
      <c r="BO626">
        <v>151.5</v>
      </c>
      <c r="BP626">
        <v>98.7</v>
      </c>
      <c r="BQ626">
        <v>146</v>
      </c>
      <c r="BR626">
        <v>155.30000000000001</v>
      </c>
      <c r="BS626">
        <v>144.69999999999999</v>
      </c>
      <c r="BT626">
        <v>93.9</v>
      </c>
      <c r="BU626">
        <v>146.6</v>
      </c>
      <c r="BX626">
        <v>159.80000000000001</v>
      </c>
      <c r="BZ626">
        <v>164.3</v>
      </c>
      <c r="CA626">
        <v>100.5</v>
      </c>
      <c r="CB626">
        <v>183.1</v>
      </c>
      <c r="CD626">
        <v>102.6</v>
      </c>
      <c r="CE626">
        <v>134.6</v>
      </c>
      <c r="CF626">
        <v>207.5</v>
      </c>
      <c r="CG626">
        <v>137.1</v>
      </c>
      <c r="CH626">
        <v>155</v>
      </c>
      <c r="CJ626">
        <v>150.9</v>
      </c>
      <c r="CL626">
        <v>155.6</v>
      </c>
      <c r="CM626">
        <v>160.69999999999999</v>
      </c>
      <c r="CO626">
        <v>200.4</v>
      </c>
      <c r="CP626">
        <v>234.4</v>
      </c>
      <c r="CQ626">
        <v>249.8</v>
      </c>
      <c r="CR626">
        <v>201.8</v>
      </c>
      <c r="CS626">
        <v>160.6</v>
      </c>
      <c r="CT626">
        <v>142.4</v>
      </c>
      <c r="CU626">
        <v>263.2</v>
      </c>
      <c r="CV626">
        <v>89</v>
      </c>
      <c r="CW626">
        <v>218.7</v>
      </c>
      <c r="CX626">
        <v>188.4</v>
      </c>
      <c r="CZ626">
        <v>248.2</v>
      </c>
      <c r="DA626">
        <v>221</v>
      </c>
      <c r="DB626">
        <v>102.6</v>
      </c>
      <c r="DC626">
        <v>102.8</v>
      </c>
      <c r="DF626">
        <v>103.2</v>
      </c>
      <c r="DG626">
        <v>152.1</v>
      </c>
      <c r="DH626">
        <v>100.6</v>
      </c>
      <c r="DI626">
        <v>132.69999999999999</v>
      </c>
      <c r="DJ626">
        <v>100.8</v>
      </c>
      <c r="DK626">
        <v>116.9</v>
      </c>
      <c r="DM626">
        <v>97.2</v>
      </c>
      <c r="DQ626">
        <v>152.9</v>
      </c>
      <c r="DR626">
        <v>150.6</v>
      </c>
      <c r="DS626">
        <v>134</v>
      </c>
      <c r="DT626">
        <v>105</v>
      </c>
      <c r="DU626">
        <v>105</v>
      </c>
      <c r="DV626">
        <v>156.19999999999999</v>
      </c>
      <c r="DX626">
        <v>105.7</v>
      </c>
      <c r="DY626">
        <v>154.19999999999999</v>
      </c>
      <c r="DZ626">
        <v>101.6</v>
      </c>
      <c r="EB626">
        <v>166.5</v>
      </c>
      <c r="EC626">
        <v>191.7</v>
      </c>
      <c r="EE626">
        <v>157.19999999999999</v>
      </c>
      <c r="EF626">
        <v>173.5</v>
      </c>
      <c r="EI626">
        <v>170.2</v>
      </c>
      <c r="EK626">
        <v>162.30000000000001</v>
      </c>
      <c r="EL626">
        <v>102.4</v>
      </c>
      <c r="EM626">
        <v>101.5</v>
      </c>
      <c r="EO626">
        <v>102.3</v>
      </c>
      <c r="EP626">
        <v>166.7</v>
      </c>
      <c r="EQ626">
        <v>151.19999999999999</v>
      </c>
      <c r="ER626">
        <v>149.30000000000001</v>
      </c>
      <c r="ES626">
        <v>153.69999999999999</v>
      </c>
      <c r="ET626">
        <v>154.5</v>
      </c>
      <c r="EV626">
        <v>147.6</v>
      </c>
      <c r="EW626">
        <v>196.9</v>
      </c>
      <c r="EX626">
        <v>102.2</v>
      </c>
      <c r="EY626">
        <v>132.69999999999999</v>
      </c>
      <c r="EZ626">
        <v>131.69999999999999</v>
      </c>
      <c r="FA626">
        <v>134.6</v>
      </c>
      <c r="FB626">
        <v>134.19999999999999</v>
      </c>
      <c r="FC626">
        <v>133.4</v>
      </c>
      <c r="FD626">
        <v>100.2</v>
      </c>
      <c r="FE626">
        <v>132.6</v>
      </c>
      <c r="FF626">
        <v>121.1</v>
      </c>
      <c r="FG626">
        <v>124.9</v>
      </c>
      <c r="FH626">
        <v>125.3</v>
      </c>
      <c r="FI626">
        <v>117.5</v>
      </c>
      <c r="FJ626">
        <v>108.3</v>
      </c>
      <c r="FK626">
        <v>99.2</v>
      </c>
      <c r="FL626">
        <v>103.1</v>
      </c>
      <c r="FM626">
        <v>122.8</v>
      </c>
      <c r="FN626">
        <v>104.4</v>
      </c>
      <c r="FO626">
        <v>122.8</v>
      </c>
      <c r="FP626">
        <v>128.30000000000001</v>
      </c>
      <c r="FQ626">
        <v>132.30000000000001</v>
      </c>
      <c r="FR626">
        <v>132.69999999999999</v>
      </c>
      <c r="FS626">
        <v>122.7</v>
      </c>
      <c r="FT626">
        <v>129.1</v>
      </c>
      <c r="FU626">
        <v>142.1</v>
      </c>
      <c r="FV626">
        <v>123.6</v>
      </c>
      <c r="FW626">
        <v>147.19999999999999</v>
      </c>
      <c r="FX626">
        <v>141.4</v>
      </c>
      <c r="FY626">
        <v>137.80000000000001</v>
      </c>
      <c r="FZ626">
        <v>100.3</v>
      </c>
      <c r="GA626">
        <v>143.19999999999999</v>
      </c>
      <c r="GB626">
        <v>99.5</v>
      </c>
      <c r="GC626">
        <v>140.4</v>
      </c>
      <c r="GD626">
        <v>150.69999999999999</v>
      </c>
      <c r="GE626">
        <v>162.9</v>
      </c>
      <c r="GF626">
        <v>152</v>
      </c>
      <c r="GH626">
        <v>91</v>
      </c>
      <c r="GI626">
        <v>90.5</v>
      </c>
      <c r="GJ626">
        <v>88</v>
      </c>
      <c r="GK626">
        <v>95.2</v>
      </c>
      <c r="GL626">
        <v>93.1</v>
      </c>
      <c r="GN626">
        <v>101.4</v>
      </c>
      <c r="GO626">
        <v>99</v>
      </c>
      <c r="GP626">
        <v>168.7</v>
      </c>
      <c r="GR626">
        <v>253.9</v>
      </c>
      <c r="GU626">
        <v>189.2</v>
      </c>
      <c r="GV626">
        <v>205.2</v>
      </c>
      <c r="GW626">
        <v>161.80000000000001</v>
      </c>
      <c r="GZ626">
        <v>244.8</v>
      </c>
      <c r="HA626">
        <v>224.6</v>
      </c>
      <c r="HB626">
        <v>263.10000000000002</v>
      </c>
      <c r="HC626">
        <v>249.4</v>
      </c>
      <c r="HD626">
        <v>224.6</v>
      </c>
      <c r="HE626">
        <v>231.8</v>
      </c>
      <c r="HF626">
        <v>239.5</v>
      </c>
      <c r="HG626">
        <v>145</v>
      </c>
      <c r="HH626">
        <v>156.1</v>
      </c>
      <c r="HI626">
        <v>26.4</v>
      </c>
      <c r="HJ626">
        <v>106</v>
      </c>
      <c r="HK626">
        <v>104.9</v>
      </c>
      <c r="HL626">
        <v>236</v>
      </c>
      <c r="HM626">
        <v>108.1</v>
      </c>
      <c r="HN626">
        <v>101.3</v>
      </c>
      <c r="HO626">
        <v>101.4</v>
      </c>
      <c r="HP626">
        <v>5684.3</v>
      </c>
      <c r="HQ626">
        <v>249.1</v>
      </c>
      <c r="HR626">
        <v>1106.5</v>
      </c>
      <c r="HY626">
        <v>104.2</v>
      </c>
      <c r="IA626">
        <v>120.4</v>
      </c>
      <c r="IB626">
        <v>125.4</v>
      </c>
      <c r="IE626">
        <v>133.5</v>
      </c>
      <c r="IG626">
        <v>95.8</v>
      </c>
      <c r="IH626">
        <v>117.7</v>
      </c>
      <c r="IL626">
        <v>103.2</v>
      </c>
      <c r="IM626">
        <v>103.7</v>
      </c>
      <c r="IN626">
        <v>206.3</v>
      </c>
      <c r="IQ626">
        <v>178.3</v>
      </c>
      <c r="IR626">
        <v>185.7</v>
      </c>
      <c r="IS626">
        <v>100.4</v>
      </c>
      <c r="IT626">
        <v>103.4</v>
      </c>
      <c r="IU626">
        <v>256.10000000000002</v>
      </c>
      <c r="IV626">
        <v>297.7</v>
      </c>
      <c r="IW626">
        <v>309</v>
      </c>
      <c r="IX626">
        <v>29.8</v>
      </c>
      <c r="IY626">
        <v>143.1</v>
      </c>
      <c r="JA626">
        <v>97.8</v>
      </c>
      <c r="JB626">
        <v>100.1</v>
      </c>
      <c r="JD626">
        <v>105</v>
      </c>
      <c r="JJ626">
        <v>241.3</v>
      </c>
      <c r="JL626">
        <v>18</v>
      </c>
      <c r="JO626">
        <v>101.1</v>
      </c>
      <c r="JP626">
        <v>161.9</v>
      </c>
      <c r="JQ626">
        <v>218.6</v>
      </c>
      <c r="JR626">
        <v>237.1</v>
      </c>
      <c r="JT626">
        <v>178.5</v>
      </c>
      <c r="JW626">
        <v>105.6</v>
      </c>
      <c r="JX626">
        <v>174.4</v>
      </c>
      <c r="JY626">
        <v>172</v>
      </c>
      <c r="JZ626">
        <v>164.2</v>
      </c>
      <c r="KA626">
        <v>156.4</v>
      </c>
      <c r="KB626">
        <v>169.8</v>
      </c>
      <c r="KC626">
        <v>171.1</v>
      </c>
      <c r="KD626">
        <v>159.4</v>
      </c>
      <c r="KE626">
        <v>157.69999999999999</v>
      </c>
      <c r="KF626">
        <v>477.6</v>
      </c>
      <c r="KG626">
        <v>128.9</v>
      </c>
      <c r="KH626">
        <v>145.69999999999999</v>
      </c>
      <c r="KI626">
        <v>164.6</v>
      </c>
      <c r="KJ626">
        <v>131.80000000000001</v>
      </c>
      <c r="KK626">
        <v>130.4</v>
      </c>
      <c r="KL626">
        <v>143.4</v>
      </c>
      <c r="KM626">
        <v>134.6</v>
      </c>
      <c r="KN626">
        <v>132.5</v>
      </c>
      <c r="KO626">
        <v>137.9</v>
      </c>
      <c r="KP626">
        <v>139.80000000000001</v>
      </c>
      <c r="KQ626">
        <v>179.7</v>
      </c>
      <c r="KR626">
        <v>192.6</v>
      </c>
      <c r="KT626">
        <v>23608333333.333332</v>
      </c>
      <c r="KU626">
        <v>2009412666666.6667</v>
      </c>
      <c r="KV626">
        <v>726783000000</v>
      </c>
      <c r="KW626">
        <v>275063000000</v>
      </c>
      <c r="KX626">
        <v>116960333333.33333</v>
      </c>
      <c r="KY626">
        <v>63821000000</v>
      </c>
      <c r="KZ626">
        <v>39926000000</v>
      </c>
      <c r="LA626">
        <v>13213333333.333334</v>
      </c>
      <c r="LB626">
        <v>59880333333.333336</v>
      </c>
      <c r="LC626">
        <v>34902000000</v>
      </c>
      <c r="LD626">
        <v>9854000000</v>
      </c>
      <c r="LE626">
        <v>9852333333.333334</v>
      </c>
      <c r="LF626">
        <v>5272333333.333333</v>
      </c>
      <c r="LG626">
        <v>66079666666.666664</v>
      </c>
      <c r="LH626">
        <v>36784666666.666664</v>
      </c>
      <c r="LI626">
        <v>10991666666.666666</v>
      </c>
      <c r="LJ626">
        <v>9976333333.333334</v>
      </c>
      <c r="LK626">
        <v>7159000000</v>
      </c>
      <c r="LL626">
        <v>1167666666.6666667</v>
      </c>
      <c r="LM626">
        <v>32142333333.333332</v>
      </c>
      <c r="LN626">
        <v>14650000000</v>
      </c>
      <c r="LO626">
        <v>9671333333.333334</v>
      </c>
      <c r="LP626">
        <v>2720000000</v>
      </c>
      <c r="LQ626">
        <v>3665666666.6666665</v>
      </c>
      <c r="LR626">
        <v>1435666666.6666667</v>
      </c>
      <c r="LS626">
        <v>451720000000</v>
      </c>
      <c r="LT626">
        <v>165481000000</v>
      </c>
      <c r="LU626">
        <v>143044666666.66666</v>
      </c>
      <c r="LV626">
        <v>22312333333.333332</v>
      </c>
      <c r="LW626">
        <v>124000000</v>
      </c>
      <c r="LX626">
        <v>87161333333.333328</v>
      </c>
      <c r="LY626">
        <v>71248666666.666672</v>
      </c>
      <c r="LZ626">
        <v>40365666666.666664</v>
      </c>
      <c r="MA626">
        <v>27495333333.333332</v>
      </c>
      <c r="MB626">
        <v>3387666666.6666665</v>
      </c>
      <c r="MC626">
        <v>15912666666.666666</v>
      </c>
      <c r="MD626">
        <v>43146000000</v>
      </c>
      <c r="ME626">
        <v>39458333333.333336</v>
      </c>
      <c r="MF626">
        <v>3687666666.6666665</v>
      </c>
      <c r="MG626">
        <v>155932000000</v>
      </c>
      <c r="MH626">
        <v>42272666666.666664</v>
      </c>
      <c r="MI626">
        <v>27832333333.333332</v>
      </c>
      <c r="MJ626">
        <v>26934000000</v>
      </c>
      <c r="MK626">
        <v>20611000000</v>
      </c>
      <c r="ML626">
        <v>19605666666.666668</v>
      </c>
      <c r="MM626">
        <v>17580333333.333332</v>
      </c>
      <c r="MN626">
        <v>1095666666.6666667</v>
      </c>
      <c r="MO626">
        <v>1282629666666.6667</v>
      </c>
      <c r="MP626">
        <v>1238665333333.3333</v>
      </c>
      <c r="MQ626">
        <v>360716666666.66669</v>
      </c>
      <c r="MR626">
        <v>305338666666.66669</v>
      </c>
      <c r="MS626">
        <v>70951333333.333328</v>
      </c>
      <c r="MT626">
        <v>230710333333.33334</v>
      </c>
      <c r="MU626">
        <v>3380000000</v>
      </c>
      <c r="MV626">
        <v>297333333.33333331</v>
      </c>
      <c r="MW626">
        <v>55378000000</v>
      </c>
      <c r="MX626">
        <v>15680000000</v>
      </c>
      <c r="MY626">
        <v>39698000000</v>
      </c>
      <c r="MZ626">
        <v>29805333333.333332</v>
      </c>
      <c r="NA626">
        <v>9892666666.666666</v>
      </c>
      <c r="NB626">
        <v>280652333333.33331</v>
      </c>
      <c r="NC626">
        <v>132006333333.33333</v>
      </c>
      <c r="ND626">
        <v>68548666666.666664</v>
      </c>
      <c r="NE626">
        <v>18689000000</v>
      </c>
      <c r="NF626">
        <v>44769000000</v>
      </c>
      <c r="NG626">
        <v>148646000000</v>
      </c>
      <c r="NH626">
        <v>121035666666.66667</v>
      </c>
      <c r="NI626">
        <v>27610333333.333332</v>
      </c>
      <c r="NJ626">
        <v>76777333333.333328</v>
      </c>
      <c r="NK626">
        <v>51877666666.666664</v>
      </c>
      <c r="NL626">
        <v>34056000000</v>
      </c>
      <c r="NM626">
        <v>17821666666.666668</v>
      </c>
      <c r="NN626">
        <v>24899666666.666668</v>
      </c>
      <c r="NO626">
        <v>6944333333.333333</v>
      </c>
      <c r="NP626">
        <v>17281000000</v>
      </c>
      <c r="NQ626">
        <v>674333333.33333337</v>
      </c>
      <c r="NR626">
        <v>75068000000</v>
      </c>
      <c r="NS626">
        <v>28086666666.666668</v>
      </c>
      <c r="NT626">
        <v>20704333333.333332</v>
      </c>
      <c r="NU626">
        <v>19072666666.666668</v>
      </c>
      <c r="NV626">
        <v>7204333333.333333</v>
      </c>
      <c r="NW626">
        <v>123852666666.66667</v>
      </c>
      <c r="NX626">
        <v>107709000000</v>
      </c>
      <c r="NY626">
        <v>104863333333.33333</v>
      </c>
      <c r="NZ626">
        <v>2845333333.3333335</v>
      </c>
      <c r="OA626">
        <v>16144000000</v>
      </c>
      <c r="OB626">
        <v>152542333333.33334</v>
      </c>
      <c r="OC626">
        <v>91420666666.666672</v>
      </c>
      <c r="OD626">
        <v>46679000000</v>
      </c>
      <c r="OE626">
        <v>44741666666.666664</v>
      </c>
      <c r="OF626">
        <v>61121666666.666664</v>
      </c>
      <c r="OG626">
        <v>18437333333.333332</v>
      </c>
      <c r="OH626">
        <v>1158333333.3333333</v>
      </c>
      <c r="OI626">
        <v>27613666666.666668</v>
      </c>
      <c r="OJ626">
        <v>13912666666.666666</v>
      </c>
      <c r="OK626">
        <v>169055666666.66666</v>
      </c>
      <c r="OL626">
        <v>42475333333.333336</v>
      </c>
      <c r="OM626">
        <v>37302666666.666664</v>
      </c>
      <c r="ON626">
        <v>3290333333.3333335</v>
      </c>
      <c r="OO626">
        <v>1882666666.6666667</v>
      </c>
      <c r="OP626">
        <v>36810333333.333336</v>
      </c>
      <c r="OQ626">
        <v>22560333333.333332</v>
      </c>
      <c r="OR626">
        <v>7324000000</v>
      </c>
      <c r="OS626">
        <v>6925666666.666667</v>
      </c>
      <c r="OT626">
        <v>34012666666.666668</v>
      </c>
      <c r="OU626">
        <v>23742333333.333332</v>
      </c>
      <c r="OV626">
        <v>15150333333.333334</v>
      </c>
      <c r="OW626">
        <v>-6743666666.666667</v>
      </c>
      <c r="OX626">
        <v>22912333333.333332</v>
      </c>
      <c r="OY626">
        <v>29655666666.666668</v>
      </c>
      <c r="OZ626">
        <v>43964333333.333336</v>
      </c>
      <c r="PA626">
        <v>185423333333.33334</v>
      </c>
      <c r="PB626">
        <v>141459000000</v>
      </c>
    </row>
    <row r="627" spans="1:418" x14ac:dyDescent="0.45">
      <c r="A627" s="71">
        <v>36100</v>
      </c>
      <c r="B627">
        <v>164.1</v>
      </c>
      <c r="C627">
        <v>161.9</v>
      </c>
      <c r="D627">
        <v>184.5</v>
      </c>
      <c r="E627">
        <v>192.1</v>
      </c>
      <c r="F627">
        <v>174.4</v>
      </c>
      <c r="G627">
        <v>111.7</v>
      </c>
      <c r="H627">
        <v>237.2</v>
      </c>
      <c r="I627">
        <v>240.4</v>
      </c>
      <c r="J627">
        <v>190.1</v>
      </c>
      <c r="K627">
        <v>190.1</v>
      </c>
      <c r="L627">
        <v>127.5</v>
      </c>
      <c r="M627">
        <v>112.4</v>
      </c>
      <c r="N627">
        <v>86.9</v>
      </c>
      <c r="O627">
        <v>80.599999999999994</v>
      </c>
      <c r="P627">
        <v>126.3</v>
      </c>
      <c r="Q627">
        <v>120</v>
      </c>
      <c r="R627">
        <v>126.5</v>
      </c>
      <c r="S627">
        <v>110.1</v>
      </c>
      <c r="T627">
        <v>102.6</v>
      </c>
      <c r="U627">
        <v>219.3</v>
      </c>
      <c r="V627">
        <v>259</v>
      </c>
      <c r="W627">
        <v>126.8</v>
      </c>
      <c r="AA627">
        <v>134.5</v>
      </c>
      <c r="AB627">
        <v>104.3</v>
      </c>
      <c r="AF627">
        <v>100.1</v>
      </c>
      <c r="AH627">
        <v>110.7</v>
      </c>
      <c r="AL627">
        <v>146.5</v>
      </c>
      <c r="AN627">
        <v>102.8</v>
      </c>
      <c r="AO627">
        <v>103.3</v>
      </c>
      <c r="AP627">
        <v>162.69999999999999</v>
      </c>
      <c r="AQ627">
        <v>162.19999999999999</v>
      </c>
      <c r="AR627">
        <v>162.69999999999999</v>
      </c>
      <c r="AS627">
        <v>182.9</v>
      </c>
      <c r="AT627">
        <v>172.8</v>
      </c>
      <c r="AU627">
        <v>160.30000000000001</v>
      </c>
      <c r="AV627">
        <v>192.5</v>
      </c>
      <c r="AW627">
        <v>148.9</v>
      </c>
      <c r="AX627">
        <v>187.5</v>
      </c>
      <c r="BB627">
        <v>182.4</v>
      </c>
      <c r="BC627">
        <v>183.9</v>
      </c>
      <c r="BD627">
        <v>187.7</v>
      </c>
      <c r="BE627">
        <v>220.8</v>
      </c>
      <c r="BF627">
        <v>191.3</v>
      </c>
      <c r="BG627">
        <v>147.19999999999999</v>
      </c>
      <c r="BH627">
        <v>147.6</v>
      </c>
      <c r="BI627">
        <v>140.80000000000001</v>
      </c>
      <c r="BJ627">
        <v>137</v>
      </c>
      <c r="BK627">
        <v>116.6</v>
      </c>
      <c r="BL627">
        <v>100.7</v>
      </c>
      <c r="BM627">
        <v>145.30000000000001</v>
      </c>
      <c r="BN627">
        <v>96.8</v>
      </c>
      <c r="BO627">
        <v>152.6</v>
      </c>
      <c r="BP627">
        <v>98.8</v>
      </c>
      <c r="BQ627">
        <v>146.6</v>
      </c>
      <c r="BR627">
        <v>156</v>
      </c>
      <c r="BS627">
        <v>142.5</v>
      </c>
      <c r="BT627">
        <v>94</v>
      </c>
      <c r="BU627">
        <v>146.6</v>
      </c>
      <c r="BX627">
        <v>158.80000000000001</v>
      </c>
      <c r="BZ627">
        <v>164.8</v>
      </c>
      <c r="CA627">
        <v>101.7</v>
      </c>
      <c r="CB627">
        <v>183.1</v>
      </c>
      <c r="CD627">
        <v>102.8</v>
      </c>
      <c r="CE627">
        <v>134.4</v>
      </c>
      <c r="CF627">
        <v>207.5</v>
      </c>
      <c r="CG627">
        <v>135.19999999999999</v>
      </c>
      <c r="CH627">
        <v>155.9</v>
      </c>
      <c r="CJ627">
        <v>151.9</v>
      </c>
      <c r="CL627">
        <v>157.1</v>
      </c>
      <c r="CM627">
        <v>163.30000000000001</v>
      </c>
      <c r="CO627">
        <v>200.1</v>
      </c>
      <c r="CP627">
        <v>233.4</v>
      </c>
      <c r="CQ627">
        <v>251.4</v>
      </c>
      <c r="CR627">
        <v>201.1</v>
      </c>
      <c r="CS627">
        <v>161.1</v>
      </c>
      <c r="CT627">
        <v>135.1</v>
      </c>
      <c r="CU627">
        <v>259.60000000000002</v>
      </c>
      <c r="CV627">
        <v>91.8</v>
      </c>
      <c r="CW627">
        <v>215.5</v>
      </c>
      <c r="CX627">
        <v>187.2</v>
      </c>
      <c r="CZ627">
        <v>268.7</v>
      </c>
      <c r="DA627">
        <v>216.9</v>
      </c>
      <c r="DB627">
        <v>103.3</v>
      </c>
      <c r="DC627">
        <v>104.6</v>
      </c>
      <c r="DF627">
        <v>103.4</v>
      </c>
      <c r="DG627">
        <v>151.69999999999999</v>
      </c>
      <c r="DH627">
        <v>100.7</v>
      </c>
      <c r="DI627">
        <v>133.1</v>
      </c>
      <c r="DJ627">
        <v>101</v>
      </c>
      <c r="DK627">
        <v>117.5</v>
      </c>
      <c r="DM627">
        <v>96.9</v>
      </c>
      <c r="DQ627">
        <v>153.30000000000001</v>
      </c>
      <c r="DR627">
        <v>151</v>
      </c>
      <c r="DS627">
        <v>137.19999999999999</v>
      </c>
      <c r="DT627">
        <v>104</v>
      </c>
      <c r="DU627">
        <v>104</v>
      </c>
      <c r="DV627">
        <v>155.69999999999999</v>
      </c>
      <c r="DX627">
        <v>105.7</v>
      </c>
      <c r="DY627">
        <v>155.5</v>
      </c>
      <c r="DZ627">
        <v>102.5</v>
      </c>
      <c r="EB627">
        <v>167.1</v>
      </c>
      <c r="EC627">
        <v>192.2</v>
      </c>
      <c r="EE627">
        <v>157.69999999999999</v>
      </c>
      <c r="EF627">
        <v>174.6</v>
      </c>
      <c r="EI627">
        <v>165.2</v>
      </c>
      <c r="EK627">
        <v>162.6</v>
      </c>
      <c r="EL627">
        <v>102.6</v>
      </c>
      <c r="EM627">
        <v>102.1</v>
      </c>
      <c r="EO627">
        <v>102.9</v>
      </c>
      <c r="EP627">
        <v>167</v>
      </c>
      <c r="EQ627">
        <v>151.6</v>
      </c>
      <c r="ER627">
        <v>149.5</v>
      </c>
      <c r="ES627">
        <v>153.9</v>
      </c>
      <c r="ET627">
        <v>154.5</v>
      </c>
      <c r="EV627">
        <v>147.69999999999999</v>
      </c>
      <c r="EW627">
        <v>196.9</v>
      </c>
      <c r="EX627">
        <v>102.6</v>
      </c>
      <c r="EY627">
        <v>132.69999999999999</v>
      </c>
      <c r="EZ627">
        <v>131.69999999999999</v>
      </c>
      <c r="FA627">
        <v>133.9</v>
      </c>
      <c r="FB627">
        <v>133.6</v>
      </c>
      <c r="FC627">
        <v>134.5</v>
      </c>
      <c r="FD627">
        <v>99.1</v>
      </c>
      <c r="FE627">
        <v>133.6</v>
      </c>
      <c r="FF627">
        <v>120.4</v>
      </c>
      <c r="FG627">
        <v>124.5</v>
      </c>
      <c r="FH627">
        <v>124.9</v>
      </c>
      <c r="FI627">
        <v>117.7</v>
      </c>
      <c r="FJ627">
        <v>107.8</v>
      </c>
      <c r="FK627">
        <v>100.4</v>
      </c>
      <c r="FL627">
        <v>102.9</v>
      </c>
      <c r="FM627">
        <v>122.4</v>
      </c>
      <c r="FN627">
        <v>102.4</v>
      </c>
      <c r="FO627">
        <v>122.4</v>
      </c>
      <c r="FP627">
        <v>128.69999999999999</v>
      </c>
      <c r="FQ627">
        <v>132.1</v>
      </c>
      <c r="FR627">
        <v>131.5</v>
      </c>
      <c r="FS627">
        <v>124.2</v>
      </c>
      <c r="FT627">
        <v>130.30000000000001</v>
      </c>
      <c r="FU627">
        <v>142.4</v>
      </c>
      <c r="FV627">
        <v>123.5</v>
      </c>
      <c r="FW627">
        <v>147.6</v>
      </c>
      <c r="FX627">
        <v>141.30000000000001</v>
      </c>
      <c r="FY627">
        <v>137.69999999999999</v>
      </c>
      <c r="FZ627">
        <v>100.5</v>
      </c>
      <c r="GA627">
        <v>143.19999999999999</v>
      </c>
      <c r="GB627">
        <v>99.4</v>
      </c>
      <c r="GC627">
        <v>140.4</v>
      </c>
      <c r="GD627">
        <v>151.30000000000001</v>
      </c>
      <c r="GE627">
        <v>163.80000000000001</v>
      </c>
      <c r="GF627">
        <v>153</v>
      </c>
      <c r="GH627">
        <v>89.8</v>
      </c>
      <c r="GI627">
        <v>89.4</v>
      </c>
      <c r="GJ627">
        <v>86.7</v>
      </c>
      <c r="GK627">
        <v>94.1</v>
      </c>
      <c r="GL627">
        <v>92.2</v>
      </c>
      <c r="GN627">
        <v>101.4</v>
      </c>
      <c r="GO627">
        <v>98.8</v>
      </c>
      <c r="GP627">
        <v>169.3</v>
      </c>
      <c r="GR627">
        <v>253.7</v>
      </c>
      <c r="GU627">
        <v>189.3</v>
      </c>
      <c r="GV627">
        <v>200.8</v>
      </c>
      <c r="GW627">
        <v>162</v>
      </c>
      <c r="GZ627">
        <v>245.3</v>
      </c>
      <c r="HA627">
        <v>225.1</v>
      </c>
      <c r="HB627">
        <v>263.7</v>
      </c>
      <c r="HC627">
        <v>249.9</v>
      </c>
      <c r="HD627">
        <v>225</v>
      </c>
      <c r="HE627">
        <v>232.5</v>
      </c>
      <c r="HF627">
        <v>240.2</v>
      </c>
      <c r="HG627">
        <v>144.19999999999999</v>
      </c>
      <c r="HH627">
        <v>156.69999999999999</v>
      </c>
      <c r="HI627">
        <v>26.5</v>
      </c>
      <c r="HJ627">
        <v>106.4</v>
      </c>
      <c r="HK627">
        <v>105.2</v>
      </c>
      <c r="HL627">
        <v>236.9</v>
      </c>
      <c r="HM627">
        <v>108.5</v>
      </c>
      <c r="HN627">
        <v>101.4</v>
      </c>
      <c r="HO627">
        <v>101.1</v>
      </c>
      <c r="HP627">
        <v>5655.1</v>
      </c>
      <c r="HQ627">
        <v>250.3</v>
      </c>
      <c r="HR627">
        <v>1087.8</v>
      </c>
      <c r="HY627">
        <v>104.4</v>
      </c>
      <c r="IA627">
        <v>121.5</v>
      </c>
      <c r="IB627">
        <v>127</v>
      </c>
      <c r="IE627">
        <v>132.30000000000001</v>
      </c>
      <c r="IG627">
        <v>95.2</v>
      </c>
      <c r="IH627">
        <v>117.2</v>
      </c>
      <c r="IL627">
        <v>103.7</v>
      </c>
      <c r="IM627">
        <v>104.7</v>
      </c>
      <c r="IN627">
        <v>207</v>
      </c>
      <c r="IQ627">
        <v>178.3</v>
      </c>
      <c r="IR627">
        <v>185.3</v>
      </c>
      <c r="IS627">
        <v>100.6</v>
      </c>
      <c r="IT627">
        <v>103.8</v>
      </c>
      <c r="IU627">
        <v>257.10000000000002</v>
      </c>
      <c r="IV627">
        <v>298.8</v>
      </c>
      <c r="IW627">
        <v>310.39999999999998</v>
      </c>
      <c r="IX627">
        <v>29.9</v>
      </c>
      <c r="IY627">
        <v>143.5</v>
      </c>
      <c r="JA627">
        <v>97.8</v>
      </c>
      <c r="JB627">
        <v>100.1</v>
      </c>
      <c r="JD627">
        <v>105</v>
      </c>
      <c r="JJ627">
        <v>240.5</v>
      </c>
      <c r="JL627">
        <v>17.7</v>
      </c>
      <c r="JO627">
        <v>100.6</v>
      </c>
      <c r="JP627">
        <v>160.5</v>
      </c>
      <c r="JQ627">
        <v>219.3</v>
      </c>
      <c r="JR627">
        <v>237.7</v>
      </c>
      <c r="JT627">
        <v>179.1</v>
      </c>
      <c r="JW627">
        <v>105.9</v>
      </c>
      <c r="JX627">
        <v>174.8</v>
      </c>
      <c r="JY627">
        <v>172.3</v>
      </c>
      <c r="JZ627">
        <v>164.4</v>
      </c>
      <c r="KA627">
        <v>156.4</v>
      </c>
      <c r="KB627">
        <v>170</v>
      </c>
      <c r="KC627">
        <v>171.2</v>
      </c>
      <c r="KD627">
        <v>159.6</v>
      </c>
      <c r="KE627">
        <v>157.80000000000001</v>
      </c>
      <c r="KF627">
        <v>477.6</v>
      </c>
      <c r="KG627">
        <v>128.80000000000001</v>
      </c>
      <c r="KH627">
        <v>145.9</v>
      </c>
      <c r="KI627">
        <v>164.7</v>
      </c>
      <c r="KJ627">
        <v>131.6</v>
      </c>
      <c r="KK627">
        <v>130.1</v>
      </c>
      <c r="KL627">
        <v>143.19999999999999</v>
      </c>
      <c r="KM627">
        <v>134.69999999999999</v>
      </c>
      <c r="KN627">
        <v>132.5</v>
      </c>
      <c r="KO627">
        <v>137.4</v>
      </c>
      <c r="KP627">
        <v>139.19999999999999</v>
      </c>
      <c r="KQ627">
        <v>180</v>
      </c>
      <c r="KR627">
        <v>192.8</v>
      </c>
      <c r="KT627">
        <v>23608333333.333332</v>
      </c>
      <c r="KU627">
        <v>2009412666666.6667</v>
      </c>
      <c r="KV627">
        <v>726783000000</v>
      </c>
      <c r="KW627">
        <v>275063000000</v>
      </c>
      <c r="KX627">
        <v>116960333333.33333</v>
      </c>
      <c r="KY627">
        <v>63821000000</v>
      </c>
      <c r="KZ627">
        <v>39926000000</v>
      </c>
      <c r="LA627">
        <v>13213333333.333334</v>
      </c>
      <c r="LB627">
        <v>59880333333.333336</v>
      </c>
      <c r="LC627">
        <v>34902000000</v>
      </c>
      <c r="LD627">
        <v>9854000000</v>
      </c>
      <c r="LE627">
        <v>9852333333.333334</v>
      </c>
      <c r="LF627">
        <v>5272333333.333333</v>
      </c>
      <c r="LG627">
        <v>66079666666.666664</v>
      </c>
      <c r="LH627">
        <v>36784666666.666664</v>
      </c>
      <c r="LI627">
        <v>10991666666.666666</v>
      </c>
      <c r="LJ627">
        <v>9976333333.333334</v>
      </c>
      <c r="LK627">
        <v>7159000000</v>
      </c>
      <c r="LL627">
        <v>1167666666.6666667</v>
      </c>
      <c r="LM627">
        <v>32142333333.333332</v>
      </c>
      <c r="LN627">
        <v>14650000000</v>
      </c>
      <c r="LO627">
        <v>9671333333.333334</v>
      </c>
      <c r="LP627">
        <v>2720000000</v>
      </c>
      <c r="LQ627">
        <v>3665666666.6666665</v>
      </c>
      <c r="LR627">
        <v>1435666666.6666667</v>
      </c>
      <c r="LS627">
        <v>451720000000</v>
      </c>
      <c r="LT627">
        <v>165481000000</v>
      </c>
      <c r="LU627">
        <v>143044666666.66666</v>
      </c>
      <c r="LV627">
        <v>22312333333.333332</v>
      </c>
      <c r="LW627">
        <v>124000000</v>
      </c>
      <c r="LX627">
        <v>87161333333.333328</v>
      </c>
      <c r="LY627">
        <v>71248666666.666672</v>
      </c>
      <c r="LZ627">
        <v>40365666666.666664</v>
      </c>
      <c r="MA627">
        <v>27495333333.333332</v>
      </c>
      <c r="MB627">
        <v>3387666666.6666665</v>
      </c>
      <c r="MC627">
        <v>15912666666.666666</v>
      </c>
      <c r="MD627">
        <v>43146000000</v>
      </c>
      <c r="ME627">
        <v>39458333333.333336</v>
      </c>
      <c r="MF627">
        <v>3687666666.6666665</v>
      </c>
      <c r="MG627">
        <v>155932000000</v>
      </c>
      <c r="MH627">
        <v>42272666666.666664</v>
      </c>
      <c r="MI627">
        <v>27832333333.333332</v>
      </c>
      <c r="MJ627">
        <v>26934000000</v>
      </c>
      <c r="MK627">
        <v>20611000000</v>
      </c>
      <c r="ML627">
        <v>19605666666.666668</v>
      </c>
      <c r="MM627">
        <v>17580333333.333332</v>
      </c>
      <c r="MN627">
        <v>1095666666.6666667</v>
      </c>
      <c r="MO627">
        <v>1282629666666.6667</v>
      </c>
      <c r="MP627">
        <v>1238665333333.3333</v>
      </c>
      <c r="MQ627">
        <v>360716666666.66669</v>
      </c>
      <c r="MR627">
        <v>305338666666.66669</v>
      </c>
      <c r="MS627">
        <v>70951333333.333328</v>
      </c>
      <c r="MT627">
        <v>230710333333.33334</v>
      </c>
      <c r="MU627">
        <v>3380000000</v>
      </c>
      <c r="MV627">
        <v>297333333.33333331</v>
      </c>
      <c r="MW627">
        <v>55378000000</v>
      </c>
      <c r="MX627">
        <v>15680000000</v>
      </c>
      <c r="MY627">
        <v>39698000000</v>
      </c>
      <c r="MZ627">
        <v>29805333333.333332</v>
      </c>
      <c r="NA627">
        <v>9892666666.666666</v>
      </c>
      <c r="NB627">
        <v>280652333333.33331</v>
      </c>
      <c r="NC627">
        <v>132006333333.33333</v>
      </c>
      <c r="ND627">
        <v>68548666666.666664</v>
      </c>
      <c r="NE627">
        <v>18689000000</v>
      </c>
      <c r="NF627">
        <v>44769000000</v>
      </c>
      <c r="NG627">
        <v>148646000000</v>
      </c>
      <c r="NH627">
        <v>121035666666.66667</v>
      </c>
      <c r="NI627">
        <v>27610333333.333332</v>
      </c>
      <c r="NJ627">
        <v>76777333333.333328</v>
      </c>
      <c r="NK627">
        <v>51877666666.666664</v>
      </c>
      <c r="NL627">
        <v>34056000000</v>
      </c>
      <c r="NM627">
        <v>17821666666.666668</v>
      </c>
      <c r="NN627">
        <v>24899666666.666668</v>
      </c>
      <c r="NO627">
        <v>6944333333.333333</v>
      </c>
      <c r="NP627">
        <v>17281000000</v>
      </c>
      <c r="NQ627">
        <v>674333333.33333337</v>
      </c>
      <c r="NR627">
        <v>75068000000</v>
      </c>
      <c r="NS627">
        <v>28086666666.666668</v>
      </c>
      <c r="NT627">
        <v>20704333333.333332</v>
      </c>
      <c r="NU627">
        <v>19072666666.666668</v>
      </c>
      <c r="NV627">
        <v>7204333333.333333</v>
      </c>
      <c r="NW627">
        <v>123852666666.66667</v>
      </c>
      <c r="NX627">
        <v>107709000000</v>
      </c>
      <c r="NY627">
        <v>104863333333.33333</v>
      </c>
      <c r="NZ627">
        <v>2845333333.3333335</v>
      </c>
      <c r="OA627">
        <v>16144000000</v>
      </c>
      <c r="OB627">
        <v>152542333333.33334</v>
      </c>
      <c r="OC627">
        <v>91420666666.666672</v>
      </c>
      <c r="OD627">
        <v>46679000000</v>
      </c>
      <c r="OE627">
        <v>44741666666.666664</v>
      </c>
      <c r="OF627">
        <v>61121666666.666664</v>
      </c>
      <c r="OG627">
        <v>18437333333.333332</v>
      </c>
      <c r="OH627">
        <v>1158333333.3333333</v>
      </c>
      <c r="OI627">
        <v>27613666666.666668</v>
      </c>
      <c r="OJ627">
        <v>13912666666.666666</v>
      </c>
      <c r="OK627">
        <v>169055666666.66666</v>
      </c>
      <c r="OL627">
        <v>42475333333.333336</v>
      </c>
      <c r="OM627">
        <v>37302666666.666664</v>
      </c>
      <c r="ON627">
        <v>3290333333.3333335</v>
      </c>
      <c r="OO627">
        <v>1882666666.6666667</v>
      </c>
      <c r="OP627">
        <v>36810333333.333336</v>
      </c>
      <c r="OQ627">
        <v>22560333333.333332</v>
      </c>
      <c r="OR627">
        <v>7324000000</v>
      </c>
      <c r="OS627">
        <v>6925666666.666667</v>
      </c>
      <c r="OT627">
        <v>34012666666.666668</v>
      </c>
      <c r="OU627">
        <v>23742333333.333332</v>
      </c>
      <c r="OV627">
        <v>15150333333.333334</v>
      </c>
      <c r="OW627">
        <v>-6743666666.666667</v>
      </c>
      <c r="OX627">
        <v>22912333333.333332</v>
      </c>
      <c r="OY627">
        <v>29655666666.666668</v>
      </c>
      <c r="OZ627">
        <v>43964333333.333336</v>
      </c>
      <c r="PA627">
        <v>185423333333.33334</v>
      </c>
      <c r="PB627">
        <v>141459000000</v>
      </c>
    </row>
    <row r="628" spans="1:418" x14ac:dyDescent="0.45">
      <c r="A628" s="71">
        <v>36130</v>
      </c>
      <c r="B628">
        <v>164.4</v>
      </c>
      <c r="C628">
        <v>162.19999999999999</v>
      </c>
      <c r="D628">
        <v>185</v>
      </c>
      <c r="E628">
        <v>192.6</v>
      </c>
      <c r="F628">
        <v>174.8</v>
      </c>
      <c r="G628">
        <v>112.3</v>
      </c>
      <c r="H628">
        <v>238</v>
      </c>
      <c r="I628">
        <v>241.7</v>
      </c>
      <c r="J628">
        <v>190.5</v>
      </c>
      <c r="K628">
        <v>190.5</v>
      </c>
      <c r="L628">
        <v>127.4</v>
      </c>
      <c r="M628">
        <v>112.2</v>
      </c>
      <c r="N628">
        <v>84.2</v>
      </c>
      <c r="O628">
        <v>78.400000000000006</v>
      </c>
      <c r="P628">
        <v>124.7</v>
      </c>
      <c r="Q628">
        <v>120.1</v>
      </c>
      <c r="R628">
        <v>126.2</v>
      </c>
      <c r="S628">
        <v>111</v>
      </c>
      <c r="T628">
        <v>102.9</v>
      </c>
      <c r="U628">
        <v>219.9</v>
      </c>
      <c r="V628">
        <v>259.89999999999998</v>
      </c>
      <c r="W628">
        <v>127</v>
      </c>
      <c r="AA628">
        <v>135.4</v>
      </c>
      <c r="AB628">
        <v>104.9</v>
      </c>
      <c r="AF628">
        <v>99.6</v>
      </c>
      <c r="AH628">
        <v>109.3</v>
      </c>
      <c r="AL628">
        <v>146.30000000000001</v>
      </c>
      <c r="AN628">
        <v>102.7</v>
      </c>
      <c r="AO628">
        <v>103.6</v>
      </c>
      <c r="AP628">
        <v>162.80000000000001</v>
      </c>
      <c r="AQ628">
        <v>162.4</v>
      </c>
      <c r="AR628">
        <v>162.80000000000001</v>
      </c>
      <c r="AS628">
        <v>182.9</v>
      </c>
      <c r="AT628">
        <v>172.9</v>
      </c>
      <c r="AU628">
        <v>161</v>
      </c>
      <c r="AV628">
        <v>192.4</v>
      </c>
      <c r="AW628">
        <v>150</v>
      </c>
      <c r="AX628">
        <v>187</v>
      </c>
      <c r="BB628">
        <v>182.7</v>
      </c>
      <c r="BC628">
        <v>186.1</v>
      </c>
      <c r="BD628">
        <v>185.9</v>
      </c>
      <c r="BE628">
        <v>219.5</v>
      </c>
      <c r="BF628">
        <v>190</v>
      </c>
      <c r="BG628">
        <v>147</v>
      </c>
      <c r="BH628">
        <v>147.5</v>
      </c>
      <c r="BI628">
        <v>140.4</v>
      </c>
      <c r="BJ628">
        <v>137.1</v>
      </c>
      <c r="BK628">
        <v>115.9</v>
      </c>
      <c r="BL628">
        <v>100.7</v>
      </c>
      <c r="BM628">
        <v>144.69999999999999</v>
      </c>
      <c r="BN628">
        <v>96.8</v>
      </c>
      <c r="BO628">
        <v>153.4</v>
      </c>
      <c r="BP628">
        <v>98.6</v>
      </c>
      <c r="BQ628">
        <v>145.9</v>
      </c>
      <c r="BR628">
        <v>155.5</v>
      </c>
      <c r="BS628">
        <v>141.30000000000001</v>
      </c>
      <c r="BT628">
        <v>93.2</v>
      </c>
      <c r="BU628">
        <v>145.5</v>
      </c>
      <c r="BX628">
        <v>159.30000000000001</v>
      </c>
      <c r="BZ628">
        <v>162.4</v>
      </c>
      <c r="CA628">
        <v>101.2</v>
      </c>
      <c r="CB628">
        <v>183.7</v>
      </c>
      <c r="CD628">
        <v>103.5</v>
      </c>
      <c r="CE628">
        <v>134.5</v>
      </c>
      <c r="CF628">
        <v>207.5</v>
      </c>
      <c r="CG628">
        <v>133.6</v>
      </c>
      <c r="CH628">
        <v>157.6</v>
      </c>
      <c r="CJ628">
        <v>155.19999999999999</v>
      </c>
      <c r="CL628">
        <v>158.30000000000001</v>
      </c>
      <c r="CM628">
        <v>161.30000000000001</v>
      </c>
      <c r="CO628">
        <v>200.2</v>
      </c>
      <c r="CP628">
        <v>233.6</v>
      </c>
      <c r="CQ628">
        <v>255.9</v>
      </c>
      <c r="CR628">
        <v>198.4</v>
      </c>
      <c r="CS628">
        <v>169</v>
      </c>
      <c r="CT628">
        <v>137.4</v>
      </c>
      <c r="CU628">
        <v>270.39999999999998</v>
      </c>
      <c r="CV628">
        <v>92.6</v>
      </c>
      <c r="CW628">
        <v>211.7</v>
      </c>
      <c r="CX628">
        <v>188</v>
      </c>
      <c r="CZ628">
        <v>281.89999999999998</v>
      </c>
      <c r="DA628">
        <v>213.4</v>
      </c>
      <c r="DB628">
        <v>103.3</v>
      </c>
      <c r="DC628">
        <v>103.7</v>
      </c>
      <c r="DF628">
        <v>103.5</v>
      </c>
      <c r="DG628">
        <v>151.9</v>
      </c>
      <c r="DH628">
        <v>101</v>
      </c>
      <c r="DI628">
        <v>132.9</v>
      </c>
      <c r="DJ628">
        <v>101</v>
      </c>
      <c r="DK628">
        <v>117</v>
      </c>
      <c r="DM628">
        <v>96.9</v>
      </c>
      <c r="DQ628">
        <v>153.1</v>
      </c>
      <c r="DR628">
        <v>151.30000000000001</v>
      </c>
      <c r="DS628">
        <v>136.69999999999999</v>
      </c>
      <c r="DT628">
        <v>104.5</v>
      </c>
      <c r="DU628">
        <v>104.5</v>
      </c>
      <c r="DV628">
        <v>152.9</v>
      </c>
      <c r="DX628">
        <v>105.7</v>
      </c>
      <c r="DY628">
        <v>154.5</v>
      </c>
      <c r="DZ628">
        <v>102.9</v>
      </c>
      <c r="EB628">
        <v>167.4</v>
      </c>
      <c r="EC628">
        <v>193.2</v>
      </c>
      <c r="EE628">
        <v>156.9</v>
      </c>
      <c r="EF628">
        <v>174.1</v>
      </c>
      <c r="EI628">
        <v>166.6</v>
      </c>
      <c r="EK628">
        <v>163</v>
      </c>
      <c r="EL628">
        <v>102.9</v>
      </c>
      <c r="EM628">
        <v>102.3</v>
      </c>
      <c r="EO628">
        <v>103.2</v>
      </c>
      <c r="EP628">
        <v>167.4</v>
      </c>
      <c r="EQ628">
        <v>151.9</v>
      </c>
      <c r="ER628">
        <v>149.9</v>
      </c>
      <c r="ES628">
        <v>153.80000000000001</v>
      </c>
      <c r="ET628">
        <v>153.69999999999999</v>
      </c>
      <c r="EV628">
        <v>148.1</v>
      </c>
      <c r="EW628">
        <v>198.1</v>
      </c>
      <c r="EX628">
        <v>103.1</v>
      </c>
      <c r="EY628">
        <v>132</v>
      </c>
      <c r="EZ628">
        <v>130.69999999999999</v>
      </c>
      <c r="FA628">
        <v>133.9</v>
      </c>
      <c r="FB628">
        <v>134</v>
      </c>
      <c r="FC628">
        <v>133.4</v>
      </c>
      <c r="FD628">
        <v>99</v>
      </c>
      <c r="FE628">
        <v>132.30000000000001</v>
      </c>
      <c r="FF628">
        <v>118.1</v>
      </c>
      <c r="FG628">
        <v>124</v>
      </c>
      <c r="FH628">
        <v>124.6</v>
      </c>
      <c r="FI628">
        <v>117.5</v>
      </c>
      <c r="FJ628">
        <v>110.6</v>
      </c>
      <c r="FK628">
        <v>99.8</v>
      </c>
      <c r="FL628">
        <v>102.3</v>
      </c>
      <c r="FM628">
        <v>121.1</v>
      </c>
      <c r="FN628">
        <v>101.6</v>
      </c>
      <c r="FO628">
        <v>121.1</v>
      </c>
      <c r="FP628">
        <v>127.9</v>
      </c>
      <c r="FQ628">
        <v>132.9</v>
      </c>
      <c r="FR628">
        <v>131.9</v>
      </c>
      <c r="FS628">
        <v>121.9</v>
      </c>
      <c r="FT628">
        <v>129.19999999999999</v>
      </c>
      <c r="FU628">
        <v>141.5</v>
      </c>
      <c r="FV628">
        <v>123.3</v>
      </c>
      <c r="FW628">
        <v>146.5</v>
      </c>
      <c r="FX628">
        <v>140.9</v>
      </c>
      <c r="FY628">
        <v>137.19999999999999</v>
      </c>
      <c r="FZ628">
        <v>100.4</v>
      </c>
      <c r="GA628">
        <v>143.30000000000001</v>
      </c>
      <c r="GB628">
        <v>99.4</v>
      </c>
      <c r="GC628">
        <v>140.4</v>
      </c>
      <c r="GD628">
        <v>151.5</v>
      </c>
      <c r="GE628">
        <v>164.3</v>
      </c>
      <c r="GF628">
        <v>152.4</v>
      </c>
      <c r="GH628">
        <v>87.8</v>
      </c>
      <c r="GI628">
        <v>87.4</v>
      </c>
      <c r="GJ628">
        <v>84.6</v>
      </c>
      <c r="GK628">
        <v>92.3</v>
      </c>
      <c r="GL628">
        <v>90.6</v>
      </c>
      <c r="GN628">
        <v>101.2</v>
      </c>
      <c r="GO628">
        <v>98.6</v>
      </c>
      <c r="GP628">
        <v>169.7</v>
      </c>
      <c r="GR628">
        <v>253.4</v>
      </c>
      <c r="GU628">
        <v>191.9</v>
      </c>
      <c r="GV628">
        <v>202.8</v>
      </c>
      <c r="GW628">
        <v>161.1</v>
      </c>
      <c r="GZ628">
        <v>245.9</v>
      </c>
      <c r="HA628">
        <v>226</v>
      </c>
      <c r="HB628">
        <v>264.60000000000002</v>
      </c>
      <c r="HC628">
        <v>250.5</v>
      </c>
      <c r="HD628">
        <v>225.5</v>
      </c>
      <c r="HE628">
        <v>233</v>
      </c>
      <c r="HF628">
        <v>241.2</v>
      </c>
      <c r="HG628">
        <v>143.69999999999999</v>
      </c>
      <c r="HH628">
        <v>157.19999999999999</v>
      </c>
      <c r="HI628">
        <v>26.6</v>
      </c>
      <c r="HJ628">
        <v>106.8</v>
      </c>
      <c r="HK628">
        <v>105.6</v>
      </c>
      <c r="HL628">
        <v>237.7</v>
      </c>
      <c r="HM628">
        <v>108.8</v>
      </c>
      <c r="HN628">
        <v>101.4</v>
      </c>
      <c r="HO628">
        <v>101.2</v>
      </c>
      <c r="HP628">
        <v>5596.7</v>
      </c>
      <c r="HQ628">
        <v>252</v>
      </c>
      <c r="HR628">
        <v>1070.3</v>
      </c>
      <c r="HY628">
        <v>104.4</v>
      </c>
      <c r="IA628">
        <v>121.8</v>
      </c>
      <c r="IB628">
        <v>127.8</v>
      </c>
      <c r="IE628">
        <v>129.69999999999999</v>
      </c>
      <c r="IG628">
        <v>95</v>
      </c>
      <c r="IH628">
        <v>116.8</v>
      </c>
      <c r="IL628">
        <v>103.9</v>
      </c>
      <c r="IM628">
        <v>105.1</v>
      </c>
      <c r="IN628">
        <v>207.1</v>
      </c>
      <c r="IQ628">
        <v>178.3</v>
      </c>
      <c r="IR628">
        <v>185.7</v>
      </c>
      <c r="IS628">
        <v>100.5</v>
      </c>
      <c r="IT628">
        <v>104.2</v>
      </c>
      <c r="IU628">
        <v>258</v>
      </c>
      <c r="IV628">
        <v>300.2</v>
      </c>
      <c r="IW628">
        <v>311.60000000000002</v>
      </c>
      <c r="IX628">
        <v>30.1</v>
      </c>
      <c r="IY628">
        <v>144.1</v>
      </c>
      <c r="JA628">
        <v>97.1</v>
      </c>
      <c r="JB628">
        <v>100.1</v>
      </c>
      <c r="JD628">
        <v>105.7</v>
      </c>
      <c r="JJ628">
        <v>250.3</v>
      </c>
      <c r="JL628">
        <v>20.9</v>
      </c>
      <c r="JO628">
        <v>100.2</v>
      </c>
      <c r="JP628">
        <v>160.1</v>
      </c>
      <c r="JQ628">
        <v>219.6</v>
      </c>
      <c r="JR628">
        <v>238.6</v>
      </c>
      <c r="JT628">
        <v>179.6</v>
      </c>
      <c r="JW628">
        <v>106.4</v>
      </c>
      <c r="JX628">
        <v>175.4</v>
      </c>
      <c r="JY628">
        <v>172.8</v>
      </c>
      <c r="JZ628">
        <v>164.8</v>
      </c>
      <c r="KA628">
        <v>156.80000000000001</v>
      </c>
      <c r="KB628">
        <v>170.6</v>
      </c>
      <c r="KC628">
        <v>171.9</v>
      </c>
      <c r="KD628">
        <v>159.9</v>
      </c>
      <c r="KE628">
        <v>158.1</v>
      </c>
      <c r="KF628">
        <v>477.6</v>
      </c>
      <c r="KG628">
        <v>128.1</v>
      </c>
      <c r="KH628">
        <v>146</v>
      </c>
      <c r="KI628">
        <v>164.9</v>
      </c>
      <c r="KJ628">
        <v>131.9</v>
      </c>
      <c r="KK628">
        <v>130.4</v>
      </c>
      <c r="KL628">
        <v>144.19999999999999</v>
      </c>
      <c r="KM628">
        <v>135.5</v>
      </c>
      <c r="KN628">
        <v>133.4</v>
      </c>
      <c r="KO628">
        <v>138.5</v>
      </c>
      <c r="KP628">
        <v>140.5</v>
      </c>
      <c r="KQ628">
        <v>180.5</v>
      </c>
      <c r="KR628">
        <v>193.3</v>
      </c>
      <c r="KT628">
        <v>23608333333.333332</v>
      </c>
      <c r="KU628">
        <v>2009412666666.6667</v>
      </c>
      <c r="KV628">
        <v>726783000000</v>
      </c>
      <c r="KW628">
        <v>275063000000</v>
      </c>
      <c r="KX628">
        <v>116960333333.33333</v>
      </c>
      <c r="KY628">
        <v>63821000000</v>
      </c>
      <c r="KZ628">
        <v>39926000000</v>
      </c>
      <c r="LA628">
        <v>13213333333.333334</v>
      </c>
      <c r="LB628">
        <v>59880333333.333336</v>
      </c>
      <c r="LC628">
        <v>34902000000</v>
      </c>
      <c r="LD628">
        <v>9854000000</v>
      </c>
      <c r="LE628">
        <v>9852333333.333334</v>
      </c>
      <c r="LF628">
        <v>5272333333.333333</v>
      </c>
      <c r="LG628">
        <v>66079666666.666664</v>
      </c>
      <c r="LH628">
        <v>36784666666.666664</v>
      </c>
      <c r="LI628">
        <v>10991666666.666666</v>
      </c>
      <c r="LJ628">
        <v>9976333333.333334</v>
      </c>
      <c r="LK628">
        <v>7159000000</v>
      </c>
      <c r="LL628">
        <v>1167666666.6666667</v>
      </c>
      <c r="LM628">
        <v>32142333333.333332</v>
      </c>
      <c r="LN628">
        <v>14650000000</v>
      </c>
      <c r="LO628">
        <v>9671333333.333334</v>
      </c>
      <c r="LP628">
        <v>2720000000</v>
      </c>
      <c r="LQ628">
        <v>3665666666.6666665</v>
      </c>
      <c r="LR628">
        <v>1435666666.6666667</v>
      </c>
      <c r="LS628">
        <v>451720000000</v>
      </c>
      <c r="LT628">
        <v>165481000000</v>
      </c>
      <c r="LU628">
        <v>143044666666.66666</v>
      </c>
      <c r="LV628">
        <v>22312333333.333332</v>
      </c>
      <c r="LW628">
        <v>124000000</v>
      </c>
      <c r="LX628">
        <v>87161333333.333328</v>
      </c>
      <c r="LY628">
        <v>71248666666.666672</v>
      </c>
      <c r="LZ628">
        <v>40365666666.666664</v>
      </c>
      <c r="MA628">
        <v>27495333333.333332</v>
      </c>
      <c r="MB628">
        <v>3387666666.6666665</v>
      </c>
      <c r="MC628">
        <v>15912666666.666666</v>
      </c>
      <c r="MD628">
        <v>43146000000</v>
      </c>
      <c r="ME628">
        <v>39458333333.333336</v>
      </c>
      <c r="MF628">
        <v>3687666666.6666665</v>
      </c>
      <c r="MG628">
        <v>155932000000</v>
      </c>
      <c r="MH628">
        <v>42272666666.666664</v>
      </c>
      <c r="MI628">
        <v>27832333333.333332</v>
      </c>
      <c r="MJ628">
        <v>26934000000</v>
      </c>
      <c r="MK628">
        <v>20611000000</v>
      </c>
      <c r="ML628">
        <v>19605666666.666668</v>
      </c>
      <c r="MM628">
        <v>17580333333.333332</v>
      </c>
      <c r="MN628">
        <v>1095666666.6666667</v>
      </c>
      <c r="MO628">
        <v>1282629666666.6667</v>
      </c>
      <c r="MP628">
        <v>1238665333333.3333</v>
      </c>
      <c r="MQ628">
        <v>360716666666.66669</v>
      </c>
      <c r="MR628">
        <v>305338666666.66669</v>
      </c>
      <c r="MS628">
        <v>70951333333.333328</v>
      </c>
      <c r="MT628">
        <v>230710333333.33334</v>
      </c>
      <c r="MU628">
        <v>3380000000</v>
      </c>
      <c r="MV628">
        <v>297333333.33333331</v>
      </c>
      <c r="MW628">
        <v>55378000000</v>
      </c>
      <c r="MX628">
        <v>15680000000</v>
      </c>
      <c r="MY628">
        <v>39698000000</v>
      </c>
      <c r="MZ628">
        <v>29805333333.333332</v>
      </c>
      <c r="NA628">
        <v>9892666666.666666</v>
      </c>
      <c r="NB628">
        <v>280652333333.33331</v>
      </c>
      <c r="NC628">
        <v>132006333333.33333</v>
      </c>
      <c r="ND628">
        <v>68548666666.666664</v>
      </c>
      <c r="NE628">
        <v>18689000000</v>
      </c>
      <c r="NF628">
        <v>44769000000</v>
      </c>
      <c r="NG628">
        <v>148646000000</v>
      </c>
      <c r="NH628">
        <v>121035666666.66667</v>
      </c>
      <c r="NI628">
        <v>27610333333.333332</v>
      </c>
      <c r="NJ628">
        <v>76777333333.333328</v>
      </c>
      <c r="NK628">
        <v>51877666666.666664</v>
      </c>
      <c r="NL628">
        <v>34056000000</v>
      </c>
      <c r="NM628">
        <v>17821666666.666668</v>
      </c>
      <c r="NN628">
        <v>24899666666.666668</v>
      </c>
      <c r="NO628">
        <v>6944333333.333333</v>
      </c>
      <c r="NP628">
        <v>17281000000</v>
      </c>
      <c r="NQ628">
        <v>674333333.33333337</v>
      </c>
      <c r="NR628">
        <v>75068000000</v>
      </c>
      <c r="NS628">
        <v>28086666666.666668</v>
      </c>
      <c r="NT628">
        <v>20704333333.333332</v>
      </c>
      <c r="NU628">
        <v>19072666666.666668</v>
      </c>
      <c r="NV628">
        <v>7204333333.333333</v>
      </c>
      <c r="NW628">
        <v>123852666666.66667</v>
      </c>
      <c r="NX628">
        <v>107709000000</v>
      </c>
      <c r="NY628">
        <v>104863333333.33333</v>
      </c>
      <c r="NZ628">
        <v>2845333333.3333335</v>
      </c>
      <c r="OA628">
        <v>16144000000</v>
      </c>
      <c r="OB628">
        <v>152542333333.33334</v>
      </c>
      <c r="OC628">
        <v>91420666666.666672</v>
      </c>
      <c r="OD628">
        <v>46679000000</v>
      </c>
      <c r="OE628">
        <v>44741666666.666664</v>
      </c>
      <c r="OF628">
        <v>61121666666.666664</v>
      </c>
      <c r="OG628">
        <v>18437333333.333332</v>
      </c>
      <c r="OH628">
        <v>1158333333.3333333</v>
      </c>
      <c r="OI628">
        <v>27613666666.666668</v>
      </c>
      <c r="OJ628">
        <v>13912666666.666666</v>
      </c>
      <c r="OK628">
        <v>169055666666.66666</v>
      </c>
      <c r="OL628">
        <v>42475333333.333336</v>
      </c>
      <c r="OM628">
        <v>37302666666.666664</v>
      </c>
      <c r="ON628">
        <v>3290333333.3333335</v>
      </c>
      <c r="OO628">
        <v>1882666666.6666667</v>
      </c>
      <c r="OP628">
        <v>36810333333.333336</v>
      </c>
      <c r="OQ628">
        <v>22560333333.333332</v>
      </c>
      <c r="OR628">
        <v>7324000000</v>
      </c>
      <c r="OS628">
        <v>6925666666.666667</v>
      </c>
      <c r="OT628">
        <v>34012666666.666668</v>
      </c>
      <c r="OU628">
        <v>23742333333.333332</v>
      </c>
      <c r="OV628">
        <v>15150333333.333334</v>
      </c>
      <c r="OW628">
        <v>-6743666666.666667</v>
      </c>
      <c r="OX628">
        <v>22912333333.333332</v>
      </c>
      <c r="OY628">
        <v>29655666666.666668</v>
      </c>
      <c r="OZ628">
        <v>43964333333.333336</v>
      </c>
      <c r="PA628">
        <v>185423333333.33334</v>
      </c>
      <c r="PB628">
        <v>141459000000</v>
      </c>
    </row>
    <row r="629" spans="1:418" x14ac:dyDescent="0.45">
      <c r="A629" s="71">
        <v>36161</v>
      </c>
      <c r="B629">
        <v>164.7</v>
      </c>
      <c r="C629">
        <v>162.19999999999999</v>
      </c>
      <c r="D629">
        <v>185.1</v>
      </c>
      <c r="E629">
        <v>192.6</v>
      </c>
      <c r="F629">
        <v>175.2</v>
      </c>
      <c r="G629">
        <v>110.2</v>
      </c>
      <c r="H629">
        <v>239</v>
      </c>
      <c r="I629">
        <v>236.7</v>
      </c>
      <c r="J629">
        <v>190.9</v>
      </c>
      <c r="K629">
        <v>190.9</v>
      </c>
      <c r="L629">
        <v>127.3</v>
      </c>
      <c r="M629">
        <v>112.1</v>
      </c>
      <c r="N629">
        <v>83.7</v>
      </c>
      <c r="O629">
        <v>77.2</v>
      </c>
      <c r="P629">
        <v>124.4</v>
      </c>
      <c r="Q629">
        <v>120</v>
      </c>
      <c r="R629">
        <v>126.3</v>
      </c>
      <c r="S629">
        <v>110.5</v>
      </c>
      <c r="T629">
        <v>103.1</v>
      </c>
      <c r="U629">
        <v>220.2</v>
      </c>
      <c r="V629">
        <v>260.8</v>
      </c>
      <c r="W629">
        <v>127</v>
      </c>
      <c r="Y629">
        <v>102.3</v>
      </c>
      <c r="AA629">
        <v>135</v>
      </c>
      <c r="AB629">
        <v>104.9</v>
      </c>
      <c r="AC629">
        <v>99</v>
      </c>
      <c r="AF629">
        <v>100.1</v>
      </c>
      <c r="AG629">
        <v>100.7</v>
      </c>
      <c r="AH629">
        <v>109.3</v>
      </c>
      <c r="AL629">
        <v>146.6</v>
      </c>
      <c r="AN629">
        <v>103.5</v>
      </c>
      <c r="AO629">
        <v>103.3</v>
      </c>
      <c r="AP629">
        <v>163.4</v>
      </c>
      <c r="AQ629">
        <v>163</v>
      </c>
      <c r="AR629">
        <v>163.4</v>
      </c>
      <c r="AS629">
        <v>184.4</v>
      </c>
      <c r="AT629">
        <v>174.5</v>
      </c>
      <c r="AU629">
        <v>161.30000000000001</v>
      </c>
      <c r="AV629">
        <v>194.6</v>
      </c>
      <c r="AW629">
        <v>151.30000000000001</v>
      </c>
      <c r="AX629">
        <v>188.9</v>
      </c>
      <c r="BB629">
        <v>184.5</v>
      </c>
      <c r="BC629">
        <v>187.9</v>
      </c>
      <c r="BD629">
        <v>186.4</v>
      </c>
      <c r="BE629">
        <v>217.5</v>
      </c>
      <c r="BF629">
        <v>188.5</v>
      </c>
      <c r="BG629">
        <v>146.5</v>
      </c>
      <c r="BH629">
        <v>147.19999999999999</v>
      </c>
      <c r="BI629">
        <v>140.1</v>
      </c>
      <c r="BJ629">
        <v>136.5</v>
      </c>
      <c r="BK629">
        <v>116.2</v>
      </c>
      <c r="BL629">
        <v>100.9</v>
      </c>
      <c r="BM629">
        <v>143.1</v>
      </c>
      <c r="BN629">
        <v>95.1</v>
      </c>
      <c r="BO629">
        <v>151</v>
      </c>
      <c r="BP629">
        <v>97.9</v>
      </c>
      <c r="BQ629">
        <v>149</v>
      </c>
      <c r="BR629">
        <v>158.80000000000001</v>
      </c>
      <c r="BS629">
        <v>137.4</v>
      </c>
      <c r="BT629">
        <v>91.2</v>
      </c>
      <c r="BU629">
        <v>147.69999999999999</v>
      </c>
      <c r="BX629">
        <v>158.6</v>
      </c>
      <c r="BZ629">
        <v>165.3</v>
      </c>
      <c r="CA629">
        <v>98.3</v>
      </c>
      <c r="CB629">
        <v>183.6</v>
      </c>
      <c r="CD629">
        <v>103</v>
      </c>
      <c r="CE629">
        <v>132.80000000000001</v>
      </c>
      <c r="CF629">
        <v>207.5</v>
      </c>
      <c r="CG629">
        <v>131.6</v>
      </c>
      <c r="CH629">
        <v>159.69999999999999</v>
      </c>
      <c r="CI629">
        <v>109.1</v>
      </c>
      <c r="CJ629">
        <v>158.9</v>
      </c>
      <c r="CL629">
        <v>161.69999999999999</v>
      </c>
      <c r="CM629">
        <v>163</v>
      </c>
      <c r="CO629">
        <v>202.9</v>
      </c>
      <c r="CP629">
        <v>237.5</v>
      </c>
      <c r="CQ629">
        <v>263.8</v>
      </c>
      <c r="CR629">
        <v>196.1</v>
      </c>
      <c r="CS629">
        <v>158.69999999999999</v>
      </c>
      <c r="CT629">
        <v>149.80000000000001</v>
      </c>
      <c r="CU629">
        <v>322.8</v>
      </c>
      <c r="CV629">
        <v>97.8</v>
      </c>
      <c r="CW629">
        <v>212</v>
      </c>
      <c r="CX629">
        <v>188.9</v>
      </c>
      <c r="CZ629">
        <v>299.8</v>
      </c>
      <c r="DA629">
        <v>211.9</v>
      </c>
      <c r="DB629">
        <v>103.6</v>
      </c>
      <c r="DC629">
        <v>104.1</v>
      </c>
      <c r="DE629">
        <v>105.6</v>
      </c>
      <c r="DF629">
        <v>104.1</v>
      </c>
      <c r="DG629">
        <v>153.1</v>
      </c>
      <c r="DH629">
        <v>101.1</v>
      </c>
      <c r="DI629">
        <v>133.1</v>
      </c>
      <c r="DJ629">
        <v>101.3</v>
      </c>
      <c r="DK629">
        <v>116.8</v>
      </c>
      <c r="DM629">
        <v>96.7</v>
      </c>
      <c r="DQ629">
        <v>152.9</v>
      </c>
      <c r="DR629">
        <v>150.80000000000001</v>
      </c>
      <c r="DS629">
        <v>136.80000000000001</v>
      </c>
      <c r="DT629">
        <v>103.5</v>
      </c>
      <c r="DU629">
        <v>103.5</v>
      </c>
      <c r="DV629">
        <v>150.5</v>
      </c>
      <c r="DX629">
        <v>161.19999999999999</v>
      </c>
      <c r="DY629">
        <v>155.6</v>
      </c>
      <c r="DZ629">
        <v>101.9</v>
      </c>
      <c r="EB629">
        <v>167.8</v>
      </c>
      <c r="EC629">
        <v>194.2</v>
      </c>
      <c r="EE629">
        <v>159.19999999999999</v>
      </c>
      <c r="EF629">
        <v>174.2</v>
      </c>
      <c r="EI629">
        <v>174.2</v>
      </c>
      <c r="EK629">
        <v>163.5</v>
      </c>
      <c r="EL629">
        <v>103.2</v>
      </c>
      <c r="EM629">
        <v>102.4</v>
      </c>
      <c r="EO629">
        <v>103.4</v>
      </c>
      <c r="EP629">
        <v>167.6</v>
      </c>
      <c r="EQ629">
        <v>152</v>
      </c>
      <c r="ER629">
        <v>150.19999999999999</v>
      </c>
      <c r="ES629">
        <v>153.80000000000001</v>
      </c>
      <c r="ET629">
        <v>153.69999999999999</v>
      </c>
      <c r="EU629">
        <v>153.80000000000001</v>
      </c>
      <c r="EV629">
        <v>147.9</v>
      </c>
      <c r="EW629">
        <v>198.2</v>
      </c>
      <c r="EX629">
        <v>102.5</v>
      </c>
      <c r="EY629">
        <v>131.5</v>
      </c>
      <c r="EZ629">
        <v>130.4</v>
      </c>
      <c r="FA629">
        <v>133.69999999999999</v>
      </c>
      <c r="FB629">
        <v>133.69999999999999</v>
      </c>
      <c r="FC629">
        <v>135</v>
      </c>
      <c r="FD629">
        <v>99</v>
      </c>
      <c r="FE629">
        <v>132.1</v>
      </c>
      <c r="FF629">
        <v>117.8</v>
      </c>
      <c r="FG629">
        <v>123.3</v>
      </c>
      <c r="FH629">
        <v>123.5</v>
      </c>
      <c r="FI629">
        <v>115.9</v>
      </c>
      <c r="FJ629">
        <v>106.9</v>
      </c>
      <c r="FK629">
        <v>99.9</v>
      </c>
      <c r="FL629">
        <v>101.6</v>
      </c>
      <c r="FM629">
        <v>122.4</v>
      </c>
      <c r="FN629">
        <v>101.9</v>
      </c>
      <c r="FO629">
        <v>122.4</v>
      </c>
      <c r="FP629">
        <v>127.9</v>
      </c>
      <c r="FQ629">
        <v>131.9</v>
      </c>
      <c r="FR629">
        <v>132.1</v>
      </c>
      <c r="FS629">
        <v>121.2</v>
      </c>
      <c r="FT629">
        <v>130.1</v>
      </c>
      <c r="FU629">
        <v>140.19999999999999</v>
      </c>
      <c r="FV629">
        <v>123.5</v>
      </c>
      <c r="FW629">
        <v>145</v>
      </c>
      <c r="FX629">
        <v>140.80000000000001</v>
      </c>
      <c r="FY629">
        <v>136.9</v>
      </c>
      <c r="FZ629">
        <v>100.2</v>
      </c>
      <c r="GA629">
        <v>143.5</v>
      </c>
      <c r="GB629">
        <v>99.3</v>
      </c>
      <c r="GC629">
        <v>140.5</v>
      </c>
      <c r="GD629">
        <v>151.5</v>
      </c>
      <c r="GE629">
        <v>164.2</v>
      </c>
      <c r="GF629">
        <v>150.6</v>
      </c>
      <c r="GH629">
        <v>87.2</v>
      </c>
      <c r="GI629">
        <v>86.7</v>
      </c>
      <c r="GJ629">
        <v>83.9</v>
      </c>
      <c r="GK629">
        <v>91.9</v>
      </c>
      <c r="GL629">
        <v>90</v>
      </c>
      <c r="GN629">
        <v>101.2</v>
      </c>
      <c r="GO629">
        <v>98.5</v>
      </c>
      <c r="GP629">
        <v>169.7</v>
      </c>
      <c r="GR629">
        <v>253.7</v>
      </c>
      <c r="GU629">
        <v>193.2</v>
      </c>
      <c r="GV629">
        <v>206.4</v>
      </c>
      <c r="GW629">
        <v>160.9</v>
      </c>
      <c r="GZ629">
        <v>246.5</v>
      </c>
      <c r="HA629">
        <v>226.2</v>
      </c>
      <c r="HB629">
        <v>265.89999999999998</v>
      </c>
      <c r="HC629">
        <v>251.2</v>
      </c>
      <c r="HD629">
        <v>226</v>
      </c>
      <c r="HE629">
        <v>233.3</v>
      </c>
      <c r="HF629">
        <v>242.8</v>
      </c>
      <c r="HG629">
        <v>143</v>
      </c>
      <c r="HH629">
        <v>157.80000000000001</v>
      </c>
      <c r="HI629">
        <v>26.7</v>
      </c>
      <c r="HJ629">
        <v>107.3</v>
      </c>
      <c r="HK629">
        <v>106.1</v>
      </c>
      <c r="HL629">
        <v>238.9</v>
      </c>
      <c r="HM629">
        <v>109.5</v>
      </c>
      <c r="HN629">
        <v>101.7</v>
      </c>
      <c r="HO629">
        <v>101.4</v>
      </c>
      <c r="HP629">
        <v>5538.3</v>
      </c>
      <c r="HQ629">
        <v>251.7</v>
      </c>
      <c r="HR629">
        <v>1061.5999999999999</v>
      </c>
      <c r="HT629">
        <v>102.6</v>
      </c>
      <c r="HX629">
        <v>105</v>
      </c>
      <c r="HY629">
        <v>104.4</v>
      </c>
      <c r="IA629">
        <v>121.1</v>
      </c>
      <c r="IB629">
        <v>127.3</v>
      </c>
      <c r="IE629">
        <v>130.4</v>
      </c>
      <c r="IG629">
        <v>94.8</v>
      </c>
      <c r="IH629">
        <v>116.8</v>
      </c>
      <c r="IL629">
        <v>104.6</v>
      </c>
      <c r="IM629">
        <v>105.2</v>
      </c>
      <c r="IN629">
        <v>208.9</v>
      </c>
      <c r="IO629">
        <v>102.7</v>
      </c>
      <c r="IP629">
        <v>106.9</v>
      </c>
      <c r="IQ629">
        <v>180.9</v>
      </c>
      <c r="IR629">
        <v>186.4</v>
      </c>
      <c r="IS629">
        <v>100.5</v>
      </c>
      <c r="IT629">
        <v>104.6</v>
      </c>
      <c r="IU629">
        <v>257.39999999999998</v>
      </c>
      <c r="IV629">
        <v>301.5</v>
      </c>
      <c r="IW629">
        <v>312.8</v>
      </c>
      <c r="IX629">
        <v>30.2</v>
      </c>
      <c r="IY629">
        <v>144.5</v>
      </c>
      <c r="IZ629">
        <v>106.8</v>
      </c>
      <c r="JA629">
        <v>96.9</v>
      </c>
      <c r="JB629">
        <v>103</v>
      </c>
      <c r="JD629">
        <v>106</v>
      </c>
      <c r="JJ629">
        <v>255.5</v>
      </c>
      <c r="JL629">
        <v>22.3</v>
      </c>
      <c r="JN629">
        <v>159</v>
      </c>
      <c r="JO629">
        <v>99.7</v>
      </c>
      <c r="JP629">
        <v>159.30000000000001</v>
      </c>
      <c r="JQ629">
        <v>220.2</v>
      </c>
      <c r="JR629">
        <v>239.2</v>
      </c>
      <c r="JT629">
        <v>180</v>
      </c>
      <c r="JV629">
        <v>203</v>
      </c>
      <c r="JW629">
        <v>107.5</v>
      </c>
      <c r="JX629">
        <v>175.6</v>
      </c>
      <c r="JY629">
        <v>173.1</v>
      </c>
      <c r="JZ629">
        <v>165</v>
      </c>
      <c r="KA629">
        <v>157.1</v>
      </c>
      <c r="KB629">
        <v>171</v>
      </c>
      <c r="KC629">
        <v>172.5</v>
      </c>
      <c r="KD629">
        <v>160.19999999999999</v>
      </c>
      <c r="KE629">
        <v>158.5</v>
      </c>
      <c r="KF629">
        <v>482.5</v>
      </c>
      <c r="KG629">
        <v>127.6</v>
      </c>
      <c r="KH629">
        <v>146.1</v>
      </c>
      <c r="KI629">
        <v>166.2</v>
      </c>
      <c r="KJ629">
        <v>132.1</v>
      </c>
      <c r="KK629">
        <v>130.6</v>
      </c>
      <c r="KL629">
        <v>144.69999999999999</v>
      </c>
      <c r="KM629">
        <v>135.9</v>
      </c>
      <c r="KN629">
        <v>133.9</v>
      </c>
      <c r="KO629">
        <v>139.30000000000001</v>
      </c>
      <c r="KP629">
        <v>140.9</v>
      </c>
      <c r="KQ629">
        <v>180.6</v>
      </c>
      <c r="KR629">
        <v>193.6</v>
      </c>
      <c r="KT629">
        <v>24047333333.333332</v>
      </c>
      <c r="KU629">
        <v>2034013333333.3333</v>
      </c>
      <c r="KV629">
        <v>734964000000</v>
      </c>
      <c r="KW629">
        <v>273316000000</v>
      </c>
      <c r="KX629">
        <v>111211666666.66667</v>
      </c>
      <c r="KY629">
        <v>63592000000</v>
      </c>
      <c r="KZ629">
        <v>34222333333.333332</v>
      </c>
      <c r="LA629">
        <v>13397000000</v>
      </c>
      <c r="LB629">
        <v>61529000000</v>
      </c>
      <c r="LC629">
        <v>35711000000</v>
      </c>
      <c r="LD629">
        <v>10157000000</v>
      </c>
      <c r="LE629">
        <v>10232666666.666666</v>
      </c>
      <c r="LF629">
        <v>5428333333.333333</v>
      </c>
      <c r="LG629">
        <v>67562333333.333336</v>
      </c>
      <c r="LH629">
        <v>37554333333.333336</v>
      </c>
      <c r="LI629">
        <v>11259666666.666666</v>
      </c>
      <c r="LJ629">
        <v>10127666666.666666</v>
      </c>
      <c r="LK629">
        <v>7378666666.666667</v>
      </c>
      <c r="LL629">
        <v>1242000000</v>
      </c>
      <c r="LM629">
        <v>33013333333.333332</v>
      </c>
      <c r="LN629">
        <v>14935666666.666666</v>
      </c>
      <c r="LO629">
        <v>9594000000</v>
      </c>
      <c r="LP629">
        <v>2817333333.3333335</v>
      </c>
      <c r="LQ629">
        <v>4171666666.6666665</v>
      </c>
      <c r="LR629">
        <v>1494666666.6666667</v>
      </c>
      <c r="LS629">
        <v>461648333333.33331</v>
      </c>
      <c r="LT629">
        <v>168177000000</v>
      </c>
      <c r="LU629">
        <v>145449333333.33334</v>
      </c>
      <c r="LV629">
        <v>22606000000</v>
      </c>
      <c r="LW629">
        <v>121333333.33333333</v>
      </c>
      <c r="LX629">
        <v>89168666666.666672</v>
      </c>
      <c r="LY629">
        <v>72957333333.333328</v>
      </c>
      <c r="LZ629">
        <v>41494666666.666664</v>
      </c>
      <c r="MA629">
        <v>27956000000</v>
      </c>
      <c r="MB629">
        <v>3506666666.6666665</v>
      </c>
      <c r="MC629">
        <v>16211333333.333334</v>
      </c>
      <c r="MD629">
        <v>42106666666.666664</v>
      </c>
      <c r="ME629">
        <v>38345333333.333336</v>
      </c>
      <c r="MF629">
        <v>3761333333.3333335</v>
      </c>
      <c r="MG629">
        <v>162196000000</v>
      </c>
      <c r="MH629">
        <v>44349666666.666664</v>
      </c>
      <c r="MI629">
        <v>28296000000</v>
      </c>
      <c r="MJ629">
        <v>27541000000</v>
      </c>
      <c r="MK629">
        <v>21040333333.333332</v>
      </c>
      <c r="ML629">
        <v>21964000000</v>
      </c>
      <c r="MM629">
        <v>17884333333.333332</v>
      </c>
      <c r="MN629">
        <v>1120666666.6666667</v>
      </c>
      <c r="MO629">
        <v>1299049000000</v>
      </c>
      <c r="MP629">
        <v>1254640666666.6667</v>
      </c>
      <c r="MQ629">
        <v>366514666666.66669</v>
      </c>
      <c r="MR629">
        <v>309619000000</v>
      </c>
      <c r="MS629">
        <v>71668000000</v>
      </c>
      <c r="MT629">
        <v>234270333333.33334</v>
      </c>
      <c r="MU629">
        <v>3382333333.3333335</v>
      </c>
      <c r="MV629">
        <v>298333333.33333331</v>
      </c>
      <c r="MW629">
        <v>56896000000</v>
      </c>
      <c r="MX629">
        <v>15966000000</v>
      </c>
      <c r="MY629">
        <v>40930000000</v>
      </c>
      <c r="MZ629">
        <v>30560666666.666668</v>
      </c>
      <c r="NA629">
        <v>10369000000</v>
      </c>
      <c r="NB629">
        <v>282959333333.33331</v>
      </c>
      <c r="NC629">
        <v>132996000000</v>
      </c>
      <c r="ND629">
        <v>69144000000</v>
      </c>
      <c r="NE629">
        <v>19003333333.333332</v>
      </c>
      <c r="NF629">
        <v>44848333333.333336</v>
      </c>
      <c r="NG629">
        <v>149963333333.33334</v>
      </c>
      <c r="NH629">
        <v>122488000000</v>
      </c>
      <c r="NI629">
        <v>27475000000</v>
      </c>
      <c r="NJ629">
        <v>77987666666.666672</v>
      </c>
      <c r="NK629">
        <v>52882333333.333336</v>
      </c>
      <c r="NL629">
        <v>34507333333.333336</v>
      </c>
      <c r="NM629">
        <v>18375000000</v>
      </c>
      <c r="NN629">
        <v>25105333333.333332</v>
      </c>
      <c r="NO629">
        <v>6949333333.333333</v>
      </c>
      <c r="NP629">
        <v>17487333333.333332</v>
      </c>
      <c r="NQ629">
        <v>668333333.33333337</v>
      </c>
      <c r="NR629">
        <v>76331333333.333328</v>
      </c>
      <c r="NS629">
        <v>28254666666.666668</v>
      </c>
      <c r="NT629">
        <v>21194000000</v>
      </c>
      <c r="NU629">
        <v>19481666666.666668</v>
      </c>
      <c r="NV629">
        <v>7401000000</v>
      </c>
      <c r="NW629">
        <v>123971000000</v>
      </c>
      <c r="NX629">
        <v>107720000000</v>
      </c>
      <c r="NY629">
        <v>104849333333.33333</v>
      </c>
      <c r="NZ629">
        <v>2870666666.6666665</v>
      </c>
      <c r="OA629">
        <v>16251000000</v>
      </c>
      <c r="OB629">
        <v>154935333333.33334</v>
      </c>
      <c r="OC629">
        <v>93293000000</v>
      </c>
      <c r="OD629">
        <v>46836000000</v>
      </c>
      <c r="OE629">
        <v>46457000000</v>
      </c>
      <c r="OF629">
        <v>61642333333.333336</v>
      </c>
      <c r="OG629">
        <v>18499333333.333332</v>
      </c>
      <c r="OH629">
        <v>1151333333.3333333</v>
      </c>
      <c r="OI629">
        <v>27772333333.333332</v>
      </c>
      <c r="OJ629">
        <v>14219333333.333334</v>
      </c>
      <c r="OK629">
        <v>171941333333.33334</v>
      </c>
      <c r="OL629">
        <v>43211333333.333336</v>
      </c>
      <c r="OM629">
        <v>37700333333.333336</v>
      </c>
      <c r="ON629">
        <v>3303000000</v>
      </c>
      <c r="OO629">
        <v>2208000000</v>
      </c>
      <c r="OP629">
        <v>37500000000</v>
      </c>
      <c r="OQ629">
        <v>23017333333.333332</v>
      </c>
      <c r="OR629">
        <v>7446000000</v>
      </c>
      <c r="OS629">
        <v>7036333333.333333</v>
      </c>
      <c r="OT629">
        <v>35112333333.333336</v>
      </c>
      <c r="OU629">
        <v>24165333333.333332</v>
      </c>
      <c r="OV629">
        <v>15081666666.666666</v>
      </c>
      <c r="OW629">
        <v>-7176333333.333333</v>
      </c>
      <c r="OX629">
        <v>21990000000</v>
      </c>
      <c r="OY629">
        <v>29166333333.333332</v>
      </c>
      <c r="OZ629">
        <v>44408666666.666664</v>
      </c>
      <c r="PA629">
        <v>187729000000</v>
      </c>
      <c r="PB629">
        <v>143320333333.33334</v>
      </c>
    </row>
    <row r="630" spans="1:418" x14ac:dyDescent="0.45">
      <c r="A630" s="71">
        <v>36192</v>
      </c>
      <c r="B630">
        <v>164.7</v>
      </c>
      <c r="C630">
        <v>162.4</v>
      </c>
      <c r="D630">
        <v>185.3</v>
      </c>
      <c r="E630">
        <v>192.9</v>
      </c>
      <c r="F630">
        <v>175.5</v>
      </c>
      <c r="G630">
        <v>109.8</v>
      </c>
      <c r="H630">
        <v>239.8</v>
      </c>
      <c r="I630">
        <v>235.7</v>
      </c>
      <c r="J630">
        <v>191.2</v>
      </c>
      <c r="K630">
        <v>191.2</v>
      </c>
      <c r="L630">
        <v>127.7</v>
      </c>
      <c r="M630">
        <v>112.5</v>
      </c>
      <c r="N630">
        <v>82.9</v>
      </c>
      <c r="O630">
        <v>76.400000000000006</v>
      </c>
      <c r="P630">
        <v>123.6</v>
      </c>
      <c r="Q630">
        <v>120.5</v>
      </c>
      <c r="R630">
        <v>126.5</v>
      </c>
      <c r="S630">
        <v>111.6</v>
      </c>
      <c r="T630">
        <v>103.2</v>
      </c>
      <c r="U630">
        <v>220.4</v>
      </c>
      <c r="V630">
        <v>261.2</v>
      </c>
      <c r="W630">
        <v>126.8</v>
      </c>
      <c r="Y630">
        <v>102.4</v>
      </c>
      <c r="AA630">
        <v>135</v>
      </c>
      <c r="AB630">
        <v>104.3</v>
      </c>
      <c r="AC630">
        <v>98.7</v>
      </c>
      <c r="AF630">
        <v>99.2</v>
      </c>
      <c r="AG630">
        <v>100.1</v>
      </c>
      <c r="AH630">
        <v>112</v>
      </c>
      <c r="AL630">
        <v>147.19999999999999</v>
      </c>
      <c r="AN630">
        <v>103.4</v>
      </c>
      <c r="AO630">
        <v>103.6</v>
      </c>
      <c r="AP630">
        <v>163.80000000000001</v>
      </c>
      <c r="AQ630">
        <v>163.30000000000001</v>
      </c>
      <c r="AR630">
        <v>163.80000000000001</v>
      </c>
      <c r="AS630">
        <v>183.8</v>
      </c>
      <c r="AT630">
        <v>173.8</v>
      </c>
      <c r="AU630">
        <v>160.69999999999999</v>
      </c>
      <c r="AV630">
        <v>192.8</v>
      </c>
      <c r="AW630">
        <v>151.80000000000001</v>
      </c>
      <c r="AX630">
        <v>188.2</v>
      </c>
      <c r="BB630">
        <v>183.4</v>
      </c>
      <c r="BC630">
        <v>186.9</v>
      </c>
      <c r="BD630">
        <v>185.6</v>
      </c>
      <c r="BE630">
        <v>216.1</v>
      </c>
      <c r="BF630">
        <v>188.8</v>
      </c>
      <c r="BG630">
        <v>147.30000000000001</v>
      </c>
      <c r="BH630">
        <v>147.80000000000001</v>
      </c>
      <c r="BI630">
        <v>141.1</v>
      </c>
      <c r="BJ630">
        <v>137.4</v>
      </c>
      <c r="BK630">
        <v>118.9</v>
      </c>
      <c r="BL630">
        <v>99.9</v>
      </c>
      <c r="BM630">
        <v>144.80000000000001</v>
      </c>
      <c r="BN630">
        <v>95.9</v>
      </c>
      <c r="BO630">
        <v>151.19999999999999</v>
      </c>
      <c r="BP630">
        <v>99.3</v>
      </c>
      <c r="BQ630">
        <v>145.4</v>
      </c>
      <c r="BR630">
        <v>154.80000000000001</v>
      </c>
      <c r="BS630">
        <v>143.69999999999999</v>
      </c>
      <c r="BT630">
        <v>92.3</v>
      </c>
      <c r="BU630">
        <v>148</v>
      </c>
      <c r="BX630">
        <v>157.80000000000001</v>
      </c>
      <c r="BZ630">
        <v>164</v>
      </c>
      <c r="CA630">
        <v>101.4</v>
      </c>
      <c r="CB630">
        <v>184.3</v>
      </c>
      <c r="CD630">
        <v>103</v>
      </c>
      <c r="CE630">
        <v>132.30000000000001</v>
      </c>
      <c r="CF630">
        <v>207.5</v>
      </c>
      <c r="CG630">
        <v>134.19999999999999</v>
      </c>
      <c r="CH630">
        <v>161.69999999999999</v>
      </c>
      <c r="CI630">
        <v>112.2</v>
      </c>
      <c r="CJ630">
        <v>163</v>
      </c>
      <c r="CL630">
        <v>162</v>
      </c>
      <c r="CM630">
        <v>162.19999999999999</v>
      </c>
      <c r="CO630">
        <v>201.6</v>
      </c>
      <c r="CP630">
        <v>235.5</v>
      </c>
      <c r="CQ630">
        <v>264.39999999999998</v>
      </c>
      <c r="CR630">
        <v>196.6</v>
      </c>
      <c r="CS630">
        <v>161.1</v>
      </c>
      <c r="CT630">
        <v>154</v>
      </c>
      <c r="CU630">
        <v>337.5</v>
      </c>
      <c r="CV630">
        <v>92.7</v>
      </c>
      <c r="CW630">
        <v>207.7</v>
      </c>
      <c r="CX630">
        <v>188.8</v>
      </c>
      <c r="CZ630">
        <v>239.9</v>
      </c>
      <c r="DA630">
        <v>207.6</v>
      </c>
      <c r="DB630">
        <v>103.6</v>
      </c>
      <c r="DC630">
        <v>104</v>
      </c>
      <c r="DE630">
        <v>105.4</v>
      </c>
      <c r="DF630">
        <v>104.3</v>
      </c>
      <c r="DG630">
        <v>152.69999999999999</v>
      </c>
      <c r="DH630">
        <v>101.2</v>
      </c>
      <c r="DI630">
        <v>133.5</v>
      </c>
      <c r="DJ630">
        <v>101.4</v>
      </c>
      <c r="DK630">
        <v>117.4</v>
      </c>
      <c r="DM630">
        <v>96.6</v>
      </c>
      <c r="DQ630">
        <v>153.19999999999999</v>
      </c>
      <c r="DR630">
        <v>150.9</v>
      </c>
      <c r="DS630">
        <v>136.30000000000001</v>
      </c>
      <c r="DT630">
        <v>103.8</v>
      </c>
      <c r="DU630">
        <v>103.8</v>
      </c>
      <c r="DV630">
        <v>150.69999999999999</v>
      </c>
      <c r="DX630">
        <v>153.69999999999999</v>
      </c>
      <c r="DY630">
        <v>155</v>
      </c>
      <c r="DZ630">
        <v>102.9</v>
      </c>
      <c r="EB630">
        <v>168.2</v>
      </c>
      <c r="EC630">
        <v>193.9</v>
      </c>
      <c r="EE630">
        <v>158.69999999999999</v>
      </c>
      <c r="EF630">
        <v>175.1</v>
      </c>
      <c r="EI630">
        <v>172.7</v>
      </c>
      <c r="EK630">
        <v>163.80000000000001</v>
      </c>
      <c r="EL630">
        <v>103.6</v>
      </c>
      <c r="EM630">
        <v>102.5</v>
      </c>
      <c r="EO630">
        <v>103.7</v>
      </c>
      <c r="EP630">
        <v>168.6</v>
      </c>
      <c r="EQ630">
        <v>152.69999999999999</v>
      </c>
      <c r="ER630">
        <v>150.9</v>
      </c>
      <c r="ES630">
        <v>154.6</v>
      </c>
      <c r="ET630">
        <v>153.80000000000001</v>
      </c>
      <c r="EU630">
        <v>154.19999999999999</v>
      </c>
      <c r="EV630">
        <v>148.6</v>
      </c>
      <c r="EW630">
        <v>198.9</v>
      </c>
      <c r="EX630">
        <v>102.8</v>
      </c>
      <c r="EY630">
        <v>130.80000000000001</v>
      </c>
      <c r="EZ630">
        <v>131</v>
      </c>
      <c r="FA630">
        <v>134.5</v>
      </c>
      <c r="FB630">
        <v>134.5</v>
      </c>
      <c r="FC630">
        <v>135.9</v>
      </c>
      <c r="FD630">
        <v>99</v>
      </c>
      <c r="FE630">
        <v>132.69999999999999</v>
      </c>
      <c r="FF630">
        <v>117.2</v>
      </c>
      <c r="FG630">
        <v>122.1</v>
      </c>
      <c r="FH630">
        <v>122.3</v>
      </c>
      <c r="FI630">
        <v>113.5</v>
      </c>
      <c r="FJ630">
        <v>104</v>
      </c>
      <c r="FK630">
        <v>98.6</v>
      </c>
      <c r="FL630">
        <v>101.3</v>
      </c>
      <c r="FM630">
        <v>121.3</v>
      </c>
      <c r="FN630">
        <v>101.4</v>
      </c>
      <c r="FO630">
        <v>121.3</v>
      </c>
      <c r="FP630">
        <v>126.4</v>
      </c>
      <c r="FQ630">
        <v>131.1</v>
      </c>
      <c r="FR630">
        <v>129.80000000000001</v>
      </c>
      <c r="FS630">
        <v>120.2</v>
      </c>
      <c r="FT630">
        <v>127.1</v>
      </c>
      <c r="FU630">
        <v>141.30000000000001</v>
      </c>
      <c r="FV630">
        <v>124.7</v>
      </c>
      <c r="FW630">
        <v>146.19999999999999</v>
      </c>
      <c r="FX630">
        <v>140</v>
      </c>
      <c r="FY630">
        <v>136</v>
      </c>
      <c r="FZ630">
        <v>99.6</v>
      </c>
      <c r="GA630">
        <v>143</v>
      </c>
      <c r="GB630">
        <v>99.2</v>
      </c>
      <c r="GC630">
        <v>140.1</v>
      </c>
      <c r="GD630">
        <v>151.4</v>
      </c>
      <c r="GE630">
        <v>163.80000000000001</v>
      </c>
      <c r="GF630">
        <v>148.30000000000001</v>
      </c>
      <c r="GH630">
        <v>85.5</v>
      </c>
      <c r="GI630">
        <v>85.1</v>
      </c>
      <c r="GJ630">
        <v>82.2</v>
      </c>
      <c r="GK630">
        <v>90.3</v>
      </c>
      <c r="GL630">
        <v>88.6</v>
      </c>
      <c r="GN630">
        <v>100.9</v>
      </c>
      <c r="GO630">
        <v>98.4</v>
      </c>
      <c r="GP630">
        <v>170.2</v>
      </c>
      <c r="GR630">
        <v>253.5</v>
      </c>
      <c r="GU630">
        <v>193.2</v>
      </c>
      <c r="GV630">
        <v>211.4</v>
      </c>
      <c r="GW630">
        <v>158.9</v>
      </c>
      <c r="GZ630">
        <v>247.3</v>
      </c>
      <c r="HA630">
        <v>226.9</v>
      </c>
      <c r="HB630">
        <v>267.10000000000002</v>
      </c>
      <c r="HC630">
        <v>252</v>
      </c>
      <c r="HD630">
        <v>226.4</v>
      </c>
      <c r="HE630">
        <v>233.4</v>
      </c>
      <c r="HF630">
        <v>243.4</v>
      </c>
      <c r="HG630">
        <v>143.6</v>
      </c>
      <c r="HH630">
        <v>157.9</v>
      </c>
      <c r="HI630">
        <v>26.8</v>
      </c>
      <c r="HJ630">
        <v>107.6</v>
      </c>
      <c r="HK630">
        <v>106.4</v>
      </c>
      <c r="HL630">
        <v>240.3</v>
      </c>
      <c r="HM630">
        <v>109.9</v>
      </c>
      <c r="HN630">
        <v>101.7</v>
      </c>
      <c r="HO630">
        <v>101.2</v>
      </c>
      <c r="HP630">
        <v>5489.6</v>
      </c>
      <c r="HQ630">
        <v>252</v>
      </c>
      <c r="HR630">
        <v>1052.8</v>
      </c>
      <c r="HT630">
        <v>102.5</v>
      </c>
      <c r="HX630">
        <v>104.8</v>
      </c>
      <c r="HY630">
        <v>104.7</v>
      </c>
      <c r="IA630">
        <v>121.2</v>
      </c>
      <c r="IB630">
        <v>127.9</v>
      </c>
      <c r="IE630">
        <v>131.69999999999999</v>
      </c>
      <c r="IG630">
        <v>94.3</v>
      </c>
      <c r="IH630">
        <v>115.9</v>
      </c>
      <c r="IL630">
        <v>105</v>
      </c>
      <c r="IM630">
        <v>105.6</v>
      </c>
      <c r="IN630">
        <v>210.1</v>
      </c>
      <c r="IO630">
        <v>103.7</v>
      </c>
      <c r="IP630">
        <v>108</v>
      </c>
      <c r="IQ630">
        <v>180.9</v>
      </c>
      <c r="IR630">
        <v>185.8</v>
      </c>
      <c r="IS630">
        <v>100.8</v>
      </c>
      <c r="IT630">
        <v>105.2</v>
      </c>
      <c r="IU630">
        <v>259.5</v>
      </c>
      <c r="IV630">
        <v>303.10000000000002</v>
      </c>
      <c r="IW630">
        <v>314.2</v>
      </c>
      <c r="IX630">
        <v>30.4</v>
      </c>
      <c r="IY630">
        <v>145.4</v>
      </c>
      <c r="IZ630">
        <v>107.2</v>
      </c>
      <c r="JA630">
        <v>96.8</v>
      </c>
      <c r="JB630">
        <v>103</v>
      </c>
      <c r="JD630">
        <v>105.9</v>
      </c>
      <c r="JJ630">
        <v>254.9</v>
      </c>
      <c r="JL630">
        <v>22</v>
      </c>
      <c r="JN630">
        <v>159.4</v>
      </c>
      <c r="JO630">
        <v>99.5</v>
      </c>
      <c r="JP630">
        <v>158.5</v>
      </c>
      <c r="JQ630">
        <v>220.8</v>
      </c>
      <c r="JR630">
        <v>240.2</v>
      </c>
      <c r="JT630">
        <v>181</v>
      </c>
      <c r="JV630">
        <v>203.4</v>
      </c>
      <c r="JW630">
        <v>107.6</v>
      </c>
      <c r="JX630">
        <v>175.6</v>
      </c>
      <c r="JY630">
        <v>173.2</v>
      </c>
      <c r="JZ630">
        <v>164.9</v>
      </c>
      <c r="KA630">
        <v>156.80000000000001</v>
      </c>
      <c r="KB630">
        <v>170.8</v>
      </c>
      <c r="KC630">
        <v>172.4</v>
      </c>
      <c r="KD630">
        <v>160.1</v>
      </c>
      <c r="KE630">
        <v>158.30000000000001</v>
      </c>
      <c r="KF630">
        <v>482.5</v>
      </c>
      <c r="KG630">
        <v>127.1</v>
      </c>
      <c r="KH630">
        <v>146.19999999999999</v>
      </c>
      <c r="KI630">
        <v>165.8</v>
      </c>
      <c r="KJ630">
        <v>131.4</v>
      </c>
      <c r="KK630">
        <v>129.9</v>
      </c>
      <c r="KL630">
        <v>144.19999999999999</v>
      </c>
      <c r="KM630">
        <v>135.19999999999999</v>
      </c>
      <c r="KN630">
        <v>133.19999999999999</v>
      </c>
      <c r="KO630">
        <v>138.5</v>
      </c>
      <c r="KP630">
        <v>140.19999999999999</v>
      </c>
      <c r="KQ630">
        <v>181</v>
      </c>
      <c r="KR630">
        <v>194</v>
      </c>
      <c r="KT630">
        <v>24047333333.333332</v>
      </c>
      <c r="KU630">
        <v>2034013333333.3333</v>
      </c>
      <c r="KV630">
        <v>734964000000</v>
      </c>
      <c r="KW630">
        <v>273316000000</v>
      </c>
      <c r="KX630">
        <v>111211666666.66667</v>
      </c>
      <c r="KY630">
        <v>63592000000</v>
      </c>
      <c r="KZ630">
        <v>34222333333.333332</v>
      </c>
      <c r="LA630">
        <v>13397000000</v>
      </c>
      <c r="LB630">
        <v>61529000000</v>
      </c>
      <c r="LC630">
        <v>35711000000</v>
      </c>
      <c r="LD630">
        <v>10157000000</v>
      </c>
      <c r="LE630">
        <v>10232666666.666666</v>
      </c>
      <c r="LF630">
        <v>5428333333.333333</v>
      </c>
      <c r="LG630">
        <v>67562333333.333336</v>
      </c>
      <c r="LH630">
        <v>37554333333.333336</v>
      </c>
      <c r="LI630">
        <v>11259666666.666666</v>
      </c>
      <c r="LJ630">
        <v>10127666666.666666</v>
      </c>
      <c r="LK630">
        <v>7378666666.666667</v>
      </c>
      <c r="LL630">
        <v>1242000000</v>
      </c>
      <c r="LM630">
        <v>33013333333.333332</v>
      </c>
      <c r="LN630">
        <v>14935666666.666666</v>
      </c>
      <c r="LO630">
        <v>9594000000</v>
      </c>
      <c r="LP630">
        <v>2817333333.3333335</v>
      </c>
      <c r="LQ630">
        <v>4171666666.6666665</v>
      </c>
      <c r="LR630">
        <v>1494666666.6666667</v>
      </c>
      <c r="LS630">
        <v>461648333333.33331</v>
      </c>
      <c r="LT630">
        <v>168177000000</v>
      </c>
      <c r="LU630">
        <v>145449333333.33334</v>
      </c>
      <c r="LV630">
        <v>22606000000</v>
      </c>
      <c r="LW630">
        <v>121333333.33333333</v>
      </c>
      <c r="LX630">
        <v>89168666666.666672</v>
      </c>
      <c r="LY630">
        <v>72957333333.333328</v>
      </c>
      <c r="LZ630">
        <v>41494666666.666664</v>
      </c>
      <c r="MA630">
        <v>27956000000</v>
      </c>
      <c r="MB630">
        <v>3506666666.6666665</v>
      </c>
      <c r="MC630">
        <v>16211333333.333334</v>
      </c>
      <c r="MD630">
        <v>42106666666.666664</v>
      </c>
      <c r="ME630">
        <v>38345333333.333336</v>
      </c>
      <c r="MF630">
        <v>3761333333.3333335</v>
      </c>
      <c r="MG630">
        <v>162196000000</v>
      </c>
      <c r="MH630">
        <v>44349666666.666664</v>
      </c>
      <c r="MI630">
        <v>28296000000</v>
      </c>
      <c r="MJ630">
        <v>27541000000</v>
      </c>
      <c r="MK630">
        <v>21040333333.333332</v>
      </c>
      <c r="ML630">
        <v>21964000000</v>
      </c>
      <c r="MM630">
        <v>17884333333.333332</v>
      </c>
      <c r="MN630">
        <v>1120666666.6666667</v>
      </c>
      <c r="MO630">
        <v>1299049000000</v>
      </c>
      <c r="MP630">
        <v>1254640666666.6667</v>
      </c>
      <c r="MQ630">
        <v>366514666666.66669</v>
      </c>
      <c r="MR630">
        <v>309619000000</v>
      </c>
      <c r="MS630">
        <v>71668000000</v>
      </c>
      <c r="MT630">
        <v>234270333333.33334</v>
      </c>
      <c r="MU630">
        <v>3382333333.3333335</v>
      </c>
      <c r="MV630">
        <v>298333333.33333331</v>
      </c>
      <c r="MW630">
        <v>56896000000</v>
      </c>
      <c r="MX630">
        <v>15966000000</v>
      </c>
      <c r="MY630">
        <v>40930000000</v>
      </c>
      <c r="MZ630">
        <v>30560666666.666668</v>
      </c>
      <c r="NA630">
        <v>10369000000</v>
      </c>
      <c r="NB630">
        <v>282959333333.33331</v>
      </c>
      <c r="NC630">
        <v>132996000000</v>
      </c>
      <c r="ND630">
        <v>69144000000</v>
      </c>
      <c r="NE630">
        <v>19003333333.333332</v>
      </c>
      <c r="NF630">
        <v>44848333333.333336</v>
      </c>
      <c r="NG630">
        <v>149963333333.33334</v>
      </c>
      <c r="NH630">
        <v>122488000000</v>
      </c>
      <c r="NI630">
        <v>27475000000</v>
      </c>
      <c r="NJ630">
        <v>77987666666.666672</v>
      </c>
      <c r="NK630">
        <v>52882333333.333336</v>
      </c>
      <c r="NL630">
        <v>34507333333.333336</v>
      </c>
      <c r="NM630">
        <v>18375000000</v>
      </c>
      <c r="NN630">
        <v>25105333333.333332</v>
      </c>
      <c r="NO630">
        <v>6949333333.333333</v>
      </c>
      <c r="NP630">
        <v>17487333333.333332</v>
      </c>
      <c r="NQ630">
        <v>668333333.33333337</v>
      </c>
      <c r="NR630">
        <v>76331333333.333328</v>
      </c>
      <c r="NS630">
        <v>28254666666.666668</v>
      </c>
      <c r="NT630">
        <v>21194000000</v>
      </c>
      <c r="NU630">
        <v>19481666666.666668</v>
      </c>
      <c r="NV630">
        <v>7401000000</v>
      </c>
      <c r="NW630">
        <v>123971000000</v>
      </c>
      <c r="NX630">
        <v>107720000000</v>
      </c>
      <c r="NY630">
        <v>104849333333.33333</v>
      </c>
      <c r="NZ630">
        <v>2870666666.6666665</v>
      </c>
      <c r="OA630">
        <v>16251000000</v>
      </c>
      <c r="OB630">
        <v>154935333333.33334</v>
      </c>
      <c r="OC630">
        <v>93293000000</v>
      </c>
      <c r="OD630">
        <v>46836000000</v>
      </c>
      <c r="OE630">
        <v>46457000000</v>
      </c>
      <c r="OF630">
        <v>61642333333.333336</v>
      </c>
      <c r="OG630">
        <v>18499333333.333332</v>
      </c>
      <c r="OH630">
        <v>1151333333.3333333</v>
      </c>
      <c r="OI630">
        <v>27772333333.333332</v>
      </c>
      <c r="OJ630">
        <v>14219333333.333334</v>
      </c>
      <c r="OK630">
        <v>171941333333.33334</v>
      </c>
      <c r="OL630">
        <v>43211333333.333336</v>
      </c>
      <c r="OM630">
        <v>37700333333.333336</v>
      </c>
      <c r="ON630">
        <v>3303000000</v>
      </c>
      <c r="OO630">
        <v>2208000000</v>
      </c>
      <c r="OP630">
        <v>37500000000</v>
      </c>
      <c r="OQ630">
        <v>23017333333.333332</v>
      </c>
      <c r="OR630">
        <v>7446000000</v>
      </c>
      <c r="OS630">
        <v>7036333333.333333</v>
      </c>
      <c r="OT630">
        <v>35112333333.333336</v>
      </c>
      <c r="OU630">
        <v>24165333333.333332</v>
      </c>
      <c r="OV630">
        <v>15081666666.666666</v>
      </c>
      <c r="OW630">
        <v>-7176333333.333333</v>
      </c>
      <c r="OX630">
        <v>21990000000</v>
      </c>
      <c r="OY630">
        <v>29166333333.333332</v>
      </c>
      <c r="OZ630">
        <v>44408666666.666664</v>
      </c>
      <c r="PA630">
        <v>187729000000</v>
      </c>
      <c r="PB630">
        <v>143320333333.33334</v>
      </c>
    </row>
    <row r="631" spans="1:418" x14ac:dyDescent="0.45">
      <c r="A631" s="71">
        <v>36220</v>
      </c>
      <c r="B631">
        <v>164.8</v>
      </c>
      <c r="C631">
        <v>162.69999999999999</v>
      </c>
      <c r="D631">
        <v>185.7</v>
      </c>
      <c r="E631">
        <v>193.3</v>
      </c>
      <c r="F631">
        <v>175.9</v>
      </c>
      <c r="G631">
        <v>110.5</v>
      </c>
      <c r="H631">
        <v>240.7</v>
      </c>
      <c r="I631">
        <v>237.3</v>
      </c>
      <c r="J631">
        <v>191.6</v>
      </c>
      <c r="K631">
        <v>191.6</v>
      </c>
      <c r="L631">
        <v>127.7</v>
      </c>
      <c r="M631">
        <v>112.5</v>
      </c>
      <c r="N631">
        <v>83.4</v>
      </c>
      <c r="O631">
        <v>77.3</v>
      </c>
      <c r="P631">
        <v>123.1</v>
      </c>
      <c r="Q631">
        <v>120.4</v>
      </c>
      <c r="R631">
        <v>126.7</v>
      </c>
      <c r="S631">
        <v>111.1</v>
      </c>
      <c r="T631">
        <v>103.3</v>
      </c>
      <c r="U631">
        <v>220.7</v>
      </c>
      <c r="V631">
        <v>261.60000000000002</v>
      </c>
      <c r="W631">
        <v>126.6</v>
      </c>
      <c r="Y631">
        <v>101.6</v>
      </c>
      <c r="AA631">
        <v>135.69999999999999</v>
      </c>
      <c r="AB631">
        <v>102.7</v>
      </c>
      <c r="AC631">
        <v>98.2</v>
      </c>
      <c r="AF631">
        <v>98.4</v>
      </c>
      <c r="AG631">
        <v>99.6</v>
      </c>
      <c r="AH631">
        <v>112.2</v>
      </c>
      <c r="AL631">
        <v>147.6</v>
      </c>
      <c r="AN631">
        <v>103.1</v>
      </c>
      <c r="AO631">
        <v>104.3</v>
      </c>
      <c r="AP631">
        <v>163.69999999999999</v>
      </c>
      <c r="AQ631">
        <v>163.30000000000001</v>
      </c>
      <c r="AR631">
        <v>163.4</v>
      </c>
      <c r="AS631">
        <v>184</v>
      </c>
      <c r="AT631">
        <v>175</v>
      </c>
      <c r="AU631">
        <v>159.1</v>
      </c>
      <c r="AV631">
        <v>195.4</v>
      </c>
      <c r="AW631">
        <v>151.69999999999999</v>
      </c>
      <c r="AX631">
        <v>187.6</v>
      </c>
      <c r="BB631">
        <v>182.1</v>
      </c>
      <c r="BC631">
        <v>185.3</v>
      </c>
      <c r="BD631">
        <v>184.6</v>
      </c>
      <c r="BE631">
        <v>218</v>
      </c>
      <c r="BF631">
        <v>187.2</v>
      </c>
      <c r="BG631">
        <v>147.19999999999999</v>
      </c>
      <c r="BH631">
        <v>147.69999999999999</v>
      </c>
      <c r="BI631">
        <v>140.80000000000001</v>
      </c>
      <c r="BJ631">
        <v>136.9</v>
      </c>
      <c r="BK631">
        <v>116.9</v>
      </c>
      <c r="BL631">
        <v>99.7</v>
      </c>
      <c r="BM631">
        <v>144.69999999999999</v>
      </c>
      <c r="BN631">
        <v>95.7</v>
      </c>
      <c r="BO631">
        <v>152</v>
      </c>
      <c r="BP631">
        <v>98.7</v>
      </c>
      <c r="BQ631">
        <v>144.6</v>
      </c>
      <c r="BR631">
        <v>154.4</v>
      </c>
      <c r="BS631">
        <v>140.69999999999999</v>
      </c>
      <c r="BT631">
        <v>93</v>
      </c>
      <c r="BU631">
        <v>148</v>
      </c>
      <c r="BX631">
        <v>158.80000000000001</v>
      </c>
      <c r="BZ631">
        <v>163.1</v>
      </c>
      <c r="CA631">
        <v>100.8</v>
      </c>
      <c r="CB631">
        <v>183.5</v>
      </c>
      <c r="CD631">
        <v>103.6</v>
      </c>
      <c r="CE631">
        <v>132</v>
      </c>
      <c r="CF631">
        <v>207.5</v>
      </c>
      <c r="CG631">
        <v>133.6</v>
      </c>
      <c r="CH631">
        <v>161.6</v>
      </c>
      <c r="CI631">
        <v>112.7</v>
      </c>
      <c r="CJ631">
        <v>164</v>
      </c>
      <c r="CL631">
        <v>161.80000000000001</v>
      </c>
      <c r="CM631">
        <v>159.4</v>
      </c>
      <c r="CO631">
        <v>199.6</v>
      </c>
      <c r="CP631">
        <v>232.3</v>
      </c>
      <c r="CQ631">
        <v>261.89999999999998</v>
      </c>
      <c r="CR631">
        <v>196.4</v>
      </c>
      <c r="CS631">
        <v>159.19999999999999</v>
      </c>
      <c r="CT631">
        <v>155.19999999999999</v>
      </c>
      <c r="CU631">
        <v>334.9</v>
      </c>
      <c r="CV631">
        <v>92.9</v>
      </c>
      <c r="CW631">
        <v>203.9</v>
      </c>
      <c r="CX631">
        <v>189.4</v>
      </c>
      <c r="CZ631">
        <v>224.6</v>
      </c>
      <c r="DA631">
        <v>205.2</v>
      </c>
      <c r="DB631">
        <v>103.8</v>
      </c>
      <c r="DC631">
        <v>104.6</v>
      </c>
      <c r="DE631">
        <v>105.8</v>
      </c>
      <c r="DF631">
        <v>104</v>
      </c>
      <c r="DG631">
        <v>153</v>
      </c>
      <c r="DH631">
        <v>100.7</v>
      </c>
      <c r="DI631">
        <v>133.69999999999999</v>
      </c>
      <c r="DJ631">
        <v>101.8</v>
      </c>
      <c r="DK631">
        <v>118.7</v>
      </c>
      <c r="DM631">
        <v>96.6</v>
      </c>
      <c r="DQ631">
        <v>152.80000000000001</v>
      </c>
      <c r="DR631">
        <v>150.5</v>
      </c>
      <c r="DS631">
        <v>137.1</v>
      </c>
      <c r="DT631">
        <v>102.9</v>
      </c>
      <c r="DU631">
        <v>102.9</v>
      </c>
      <c r="DV631">
        <v>149.5</v>
      </c>
      <c r="DX631">
        <v>147.9</v>
      </c>
      <c r="DY631">
        <v>155.30000000000001</v>
      </c>
      <c r="DZ631">
        <v>103.5</v>
      </c>
      <c r="EB631">
        <v>168</v>
      </c>
      <c r="EC631">
        <v>194.5</v>
      </c>
      <c r="EE631">
        <v>159.1</v>
      </c>
      <c r="EF631">
        <v>174.6</v>
      </c>
      <c r="EI631">
        <v>173.6</v>
      </c>
      <c r="EK631">
        <v>164.2</v>
      </c>
      <c r="EL631">
        <v>103.7</v>
      </c>
      <c r="EM631">
        <v>102.8</v>
      </c>
      <c r="EO631">
        <v>103.9</v>
      </c>
      <c r="EP631">
        <v>168.4</v>
      </c>
      <c r="EQ631">
        <v>152.4</v>
      </c>
      <c r="ER631">
        <v>150.1</v>
      </c>
      <c r="ES631">
        <v>154.9</v>
      </c>
      <c r="ET631">
        <v>153.6</v>
      </c>
      <c r="EU631">
        <v>154.80000000000001</v>
      </c>
      <c r="EV631">
        <v>148.5</v>
      </c>
      <c r="EW631">
        <v>199.2</v>
      </c>
      <c r="EX631">
        <v>103</v>
      </c>
      <c r="EY631">
        <v>130.4</v>
      </c>
      <c r="EZ631">
        <v>130.4</v>
      </c>
      <c r="FA631">
        <v>133.69999999999999</v>
      </c>
      <c r="FB631">
        <v>134.1</v>
      </c>
      <c r="FC631">
        <v>135.30000000000001</v>
      </c>
      <c r="FD631">
        <v>98.1</v>
      </c>
      <c r="FE631">
        <v>132.1</v>
      </c>
      <c r="FF631">
        <v>117.6</v>
      </c>
      <c r="FG631">
        <v>122</v>
      </c>
      <c r="FH631">
        <v>122.3</v>
      </c>
      <c r="FI631">
        <v>115.1</v>
      </c>
      <c r="FJ631">
        <v>107.7</v>
      </c>
      <c r="FK631">
        <v>97.1</v>
      </c>
      <c r="FL631">
        <v>102.5</v>
      </c>
      <c r="FM631">
        <v>120.8</v>
      </c>
      <c r="FN631">
        <v>102.5</v>
      </c>
      <c r="FO631">
        <v>120.8</v>
      </c>
      <c r="FP631">
        <v>126.4</v>
      </c>
      <c r="FQ631">
        <v>130.5</v>
      </c>
      <c r="FR631">
        <v>129</v>
      </c>
      <c r="FS631">
        <v>121.6</v>
      </c>
      <c r="FT631">
        <v>124.7</v>
      </c>
      <c r="FU631">
        <v>140.19999999999999</v>
      </c>
      <c r="FV631">
        <v>123.7</v>
      </c>
      <c r="FW631">
        <v>144.19999999999999</v>
      </c>
      <c r="FX631">
        <v>140.69999999999999</v>
      </c>
      <c r="FY631">
        <v>136.6</v>
      </c>
      <c r="FZ631">
        <v>99.3</v>
      </c>
      <c r="GA631">
        <v>142.80000000000001</v>
      </c>
      <c r="GB631">
        <v>99.2</v>
      </c>
      <c r="GC631">
        <v>139.69999999999999</v>
      </c>
      <c r="GD631">
        <v>151.5</v>
      </c>
      <c r="GE631">
        <v>164.2</v>
      </c>
      <c r="GF631">
        <v>147.4</v>
      </c>
      <c r="GH631">
        <v>88.2</v>
      </c>
      <c r="GI631">
        <v>87.7</v>
      </c>
      <c r="GJ631">
        <v>85.1</v>
      </c>
      <c r="GK631">
        <v>92.3</v>
      </c>
      <c r="GL631">
        <v>90.7</v>
      </c>
      <c r="GN631">
        <v>100.1</v>
      </c>
      <c r="GO631">
        <v>97.5</v>
      </c>
      <c r="GP631">
        <v>170.5</v>
      </c>
      <c r="GR631">
        <v>253.7</v>
      </c>
      <c r="GU631">
        <v>196.8</v>
      </c>
      <c r="GV631">
        <v>221.3</v>
      </c>
      <c r="GW631">
        <v>158.6</v>
      </c>
      <c r="GZ631">
        <v>247.9</v>
      </c>
      <c r="HA631">
        <v>227.6</v>
      </c>
      <c r="HB631">
        <v>268.3</v>
      </c>
      <c r="HC631">
        <v>252.5</v>
      </c>
      <c r="HD631">
        <v>227</v>
      </c>
      <c r="HE631">
        <v>233.9</v>
      </c>
      <c r="HF631">
        <v>244.1</v>
      </c>
      <c r="HG631">
        <v>143.9</v>
      </c>
      <c r="HH631">
        <v>158</v>
      </c>
      <c r="HI631">
        <v>26.9</v>
      </c>
      <c r="HJ631">
        <v>108</v>
      </c>
      <c r="HK631">
        <v>106.6</v>
      </c>
      <c r="HL631">
        <v>241.8</v>
      </c>
      <c r="HM631">
        <v>110.3</v>
      </c>
      <c r="HN631">
        <v>101.7</v>
      </c>
      <c r="HO631">
        <v>100.9</v>
      </c>
      <c r="HP631">
        <v>5450.7</v>
      </c>
      <c r="HQ631">
        <v>252.2</v>
      </c>
      <c r="HR631">
        <v>1035.3</v>
      </c>
      <c r="HT631">
        <v>102.8</v>
      </c>
      <c r="HX631">
        <v>105</v>
      </c>
      <c r="HY631">
        <v>105.3</v>
      </c>
      <c r="IA631">
        <v>121.5</v>
      </c>
      <c r="IB631">
        <v>128.6</v>
      </c>
      <c r="IE631">
        <v>130.80000000000001</v>
      </c>
      <c r="IG631">
        <v>94.1</v>
      </c>
      <c r="IH631">
        <v>115.2</v>
      </c>
      <c r="IL631">
        <v>105.1</v>
      </c>
      <c r="IM631">
        <v>105.2</v>
      </c>
      <c r="IN631">
        <v>210.8</v>
      </c>
      <c r="IO631">
        <v>104.2</v>
      </c>
      <c r="IP631">
        <v>108.1</v>
      </c>
      <c r="IQ631">
        <v>181.8</v>
      </c>
      <c r="IR631">
        <v>185.3</v>
      </c>
      <c r="IS631">
        <v>100.8</v>
      </c>
      <c r="IT631">
        <v>105.7</v>
      </c>
      <c r="IU631">
        <v>260.5</v>
      </c>
      <c r="IV631">
        <v>304.39999999999998</v>
      </c>
      <c r="IW631">
        <v>315.39999999999998</v>
      </c>
      <c r="IX631">
        <v>30.6</v>
      </c>
      <c r="IY631">
        <v>145.9</v>
      </c>
      <c r="IZ631">
        <v>108</v>
      </c>
      <c r="JA631">
        <v>96.5</v>
      </c>
      <c r="JB631">
        <v>103.1</v>
      </c>
      <c r="JD631">
        <v>107.1</v>
      </c>
      <c r="JJ631">
        <v>253.1</v>
      </c>
      <c r="JL631">
        <v>21.2</v>
      </c>
      <c r="JN631">
        <v>159.9</v>
      </c>
      <c r="JO631">
        <v>100</v>
      </c>
      <c r="JP631">
        <v>159.5</v>
      </c>
      <c r="JQ631">
        <v>221.2</v>
      </c>
      <c r="JR631">
        <v>240.6</v>
      </c>
      <c r="JT631">
        <v>181</v>
      </c>
      <c r="JV631">
        <v>203.6</v>
      </c>
      <c r="JW631">
        <v>107.7</v>
      </c>
      <c r="JX631">
        <v>175.7</v>
      </c>
      <c r="JY631">
        <v>173.2</v>
      </c>
      <c r="JZ631">
        <v>165.1</v>
      </c>
      <c r="KA631">
        <v>156.9</v>
      </c>
      <c r="KB631">
        <v>170.7</v>
      </c>
      <c r="KC631">
        <v>172.3</v>
      </c>
      <c r="KD631">
        <v>160.30000000000001</v>
      </c>
      <c r="KE631">
        <v>158.4</v>
      </c>
      <c r="KF631">
        <v>482.5</v>
      </c>
      <c r="KG631">
        <v>126.6</v>
      </c>
      <c r="KH631">
        <v>146.69999999999999</v>
      </c>
      <c r="KI631">
        <v>165.6</v>
      </c>
      <c r="KJ631">
        <v>131.4</v>
      </c>
      <c r="KK631">
        <v>129.9</v>
      </c>
      <c r="KL631">
        <v>143.69999999999999</v>
      </c>
      <c r="KM631">
        <v>135.80000000000001</v>
      </c>
      <c r="KN631">
        <v>133.69999999999999</v>
      </c>
      <c r="KO631">
        <v>139.5</v>
      </c>
      <c r="KP631">
        <v>141.4</v>
      </c>
      <c r="KQ631">
        <v>181.3</v>
      </c>
      <c r="KR631">
        <v>194.4</v>
      </c>
      <c r="KT631">
        <v>24047333333.333332</v>
      </c>
      <c r="KU631">
        <v>2034013333333.3333</v>
      </c>
      <c r="KV631">
        <v>734964000000</v>
      </c>
      <c r="KW631">
        <v>273316000000</v>
      </c>
      <c r="KX631">
        <v>111211666666.66667</v>
      </c>
      <c r="KY631">
        <v>63592000000</v>
      </c>
      <c r="KZ631">
        <v>34222333333.333332</v>
      </c>
      <c r="LA631">
        <v>13397000000</v>
      </c>
      <c r="LB631">
        <v>61529000000</v>
      </c>
      <c r="LC631">
        <v>35711000000</v>
      </c>
      <c r="LD631">
        <v>10157000000</v>
      </c>
      <c r="LE631">
        <v>10232666666.666666</v>
      </c>
      <c r="LF631">
        <v>5428333333.333333</v>
      </c>
      <c r="LG631">
        <v>67562333333.333336</v>
      </c>
      <c r="LH631">
        <v>37554333333.333336</v>
      </c>
      <c r="LI631">
        <v>11259666666.666666</v>
      </c>
      <c r="LJ631">
        <v>10127666666.666666</v>
      </c>
      <c r="LK631">
        <v>7378666666.666667</v>
      </c>
      <c r="LL631">
        <v>1242000000</v>
      </c>
      <c r="LM631">
        <v>33013333333.333332</v>
      </c>
      <c r="LN631">
        <v>14935666666.666666</v>
      </c>
      <c r="LO631">
        <v>9594000000</v>
      </c>
      <c r="LP631">
        <v>2817333333.3333335</v>
      </c>
      <c r="LQ631">
        <v>4171666666.6666665</v>
      </c>
      <c r="LR631">
        <v>1494666666.6666667</v>
      </c>
      <c r="LS631">
        <v>461648333333.33331</v>
      </c>
      <c r="LT631">
        <v>168177000000</v>
      </c>
      <c r="LU631">
        <v>145449333333.33334</v>
      </c>
      <c r="LV631">
        <v>22606000000</v>
      </c>
      <c r="LW631">
        <v>121333333.33333333</v>
      </c>
      <c r="LX631">
        <v>89168666666.666672</v>
      </c>
      <c r="LY631">
        <v>72957333333.333328</v>
      </c>
      <c r="LZ631">
        <v>41494666666.666664</v>
      </c>
      <c r="MA631">
        <v>27956000000</v>
      </c>
      <c r="MB631">
        <v>3506666666.6666665</v>
      </c>
      <c r="MC631">
        <v>16211333333.333334</v>
      </c>
      <c r="MD631">
        <v>42106666666.666664</v>
      </c>
      <c r="ME631">
        <v>38345333333.333336</v>
      </c>
      <c r="MF631">
        <v>3761333333.3333335</v>
      </c>
      <c r="MG631">
        <v>162196000000</v>
      </c>
      <c r="MH631">
        <v>44349666666.666664</v>
      </c>
      <c r="MI631">
        <v>28296000000</v>
      </c>
      <c r="MJ631">
        <v>27541000000</v>
      </c>
      <c r="MK631">
        <v>21040333333.333332</v>
      </c>
      <c r="ML631">
        <v>21964000000</v>
      </c>
      <c r="MM631">
        <v>17884333333.333332</v>
      </c>
      <c r="MN631">
        <v>1120666666.6666667</v>
      </c>
      <c r="MO631">
        <v>1299049000000</v>
      </c>
      <c r="MP631">
        <v>1254640666666.6667</v>
      </c>
      <c r="MQ631">
        <v>366514666666.66669</v>
      </c>
      <c r="MR631">
        <v>309619000000</v>
      </c>
      <c r="MS631">
        <v>71668000000</v>
      </c>
      <c r="MT631">
        <v>234270333333.33334</v>
      </c>
      <c r="MU631">
        <v>3382333333.3333335</v>
      </c>
      <c r="MV631">
        <v>298333333.33333331</v>
      </c>
      <c r="MW631">
        <v>56896000000</v>
      </c>
      <c r="MX631">
        <v>15966000000</v>
      </c>
      <c r="MY631">
        <v>40930000000</v>
      </c>
      <c r="MZ631">
        <v>30560666666.666668</v>
      </c>
      <c r="NA631">
        <v>10369000000</v>
      </c>
      <c r="NB631">
        <v>282959333333.33331</v>
      </c>
      <c r="NC631">
        <v>132996000000</v>
      </c>
      <c r="ND631">
        <v>69144000000</v>
      </c>
      <c r="NE631">
        <v>19003333333.333332</v>
      </c>
      <c r="NF631">
        <v>44848333333.333336</v>
      </c>
      <c r="NG631">
        <v>149963333333.33334</v>
      </c>
      <c r="NH631">
        <v>122488000000</v>
      </c>
      <c r="NI631">
        <v>27475000000</v>
      </c>
      <c r="NJ631">
        <v>77987666666.666672</v>
      </c>
      <c r="NK631">
        <v>52882333333.333336</v>
      </c>
      <c r="NL631">
        <v>34507333333.333336</v>
      </c>
      <c r="NM631">
        <v>18375000000</v>
      </c>
      <c r="NN631">
        <v>25105333333.333332</v>
      </c>
      <c r="NO631">
        <v>6949333333.333333</v>
      </c>
      <c r="NP631">
        <v>17487333333.333332</v>
      </c>
      <c r="NQ631">
        <v>668333333.33333337</v>
      </c>
      <c r="NR631">
        <v>76331333333.333328</v>
      </c>
      <c r="NS631">
        <v>28254666666.666668</v>
      </c>
      <c r="NT631">
        <v>21194000000</v>
      </c>
      <c r="NU631">
        <v>19481666666.666668</v>
      </c>
      <c r="NV631">
        <v>7401000000</v>
      </c>
      <c r="NW631">
        <v>123971000000</v>
      </c>
      <c r="NX631">
        <v>107720000000</v>
      </c>
      <c r="NY631">
        <v>104849333333.33333</v>
      </c>
      <c r="NZ631">
        <v>2870666666.6666665</v>
      </c>
      <c r="OA631">
        <v>16251000000</v>
      </c>
      <c r="OB631">
        <v>154935333333.33334</v>
      </c>
      <c r="OC631">
        <v>93293000000</v>
      </c>
      <c r="OD631">
        <v>46836000000</v>
      </c>
      <c r="OE631">
        <v>46457000000</v>
      </c>
      <c r="OF631">
        <v>61642333333.333336</v>
      </c>
      <c r="OG631">
        <v>18499333333.333332</v>
      </c>
      <c r="OH631">
        <v>1151333333.3333333</v>
      </c>
      <c r="OI631">
        <v>27772333333.333332</v>
      </c>
      <c r="OJ631">
        <v>14219333333.333334</v>
      </c>
      <c r="OK631">
        <v>171941333333.33334</v>
      </c>
      <c r="OL631">
        <v>43211333333.333336</v>
      </c>
      <c r="OM631">
        <v>37700333333.333336</v>
      </c>
      <c r="ON631">
        <v>3303000000</v>
      </c>
      <c r="OO631">
        <v>2208000000</v>
      </c>
      <c r="OP631">
        <v>37500000000</v>
      </c>
      <c r="OQ631">
        <v>23017333333.333332</v>
      </c>
      <c r="OR631">
        <v>7446000000</v>
      </c>
      <c r="OS631">
        <v>7036333333.333333</v>
      </c>
      <c r="OT631">
        <v>35112333333.333336</v>
      </c>
      <c r="OU631">
        <v>24165333333.333332</v>
      </c>
      <c r="OV631">
        <v>15081666666.666666</v>
      </c>
      <c r="OW631">
        <v>-7176333333.333333</v>
      </c>
      <c r="OX631">
        <v>21990000000</v>
      </c>
      <c r="OY631">
        <v>29166333333.333332</v>
      </c>
      <c r="OZ631">
        <v>44408666666.666664</v>
      </c>
      <c r="PA631">
        <v>187729000000</v>
      </c>
      <c r="PB631">
        <v>143320333333.33334</v>
      </c>
    </row>
    <row r="632" spans="1:418" x14ac:dyDescent="0.45">
      <c r="A632" s="71">
        <v>36251</v>
      </c>
      <c r="B632">
        <v>165.9</v>
      </c>
      <c r="C632">
        <v>163.1</v>
      </c>
      <c r="D632">
        <v>186.3</v>
      </c>
      <c r="E632">
        <v>194</v>
      </c>
      <c r="F632">
        <v>176.4</v>
      </c>
      <c r="G632">
        <v>112</v>
      </c>
      <c r="H632">
        <v>241.6</v>
      </c>
      <c r="I632">
        <v>240.8</v>
      </c>
      <c r="J632">
        <v>192</v>
      </c>
      <c r="K632">
        <v>192</v>
      </c>
      <c r="L632">
        <v>127.8</v>
      </c>
      <c r="M632">
        <v>112.4</v>
      </c>
      <c r="N632">
        <v>85.6</v>
      </c>
      <c r="O632">
        <v>79.8</v>
      </c>
      <c r="P632">
        <v>123.3</v>
      </c>
      <c r="Q632">
        <v>120.2</v>
      </c>
      <c r="R632">
        <v>126.7</v>
      </c>
      <c r="S632">
        <v>110.3</v>
      </c>
      <c r="T632">
        <v>103.6</v>
      </c>
      <c r="U632">
        <v>221.2</v>
      </c>
      <c r="V632">
        <v>262.60000000000002</v>
      </c>
      <c r="W632">
        <v>126.7</v>
      </c>
      <c r="Y632">
        <v>102</v>
      </c>
      <c r="AA632">
        <v>136.69999999999999</v>
      </c>
      <c r="AB632">
        <v>103</v>
      </c>
      <c r="AC632">
        <v>97.8</v>
      </c>
      <c r="AF632">
        <v>98</v>
      </c>
      <c r="AG632">
        <v>99.2</v>
      </c>
      <c r="AH632">
        <v>112.2</v>
      </c>
      <c r="AL632">
        <v>146.80000000000001</v>
      </c>
      <c r="AN632">
        <v>102.9</v>
      </c>
      <c r="AO632">
        <v>104.4</v>
      </c>
      <c r="AP632">
        <v>163.9</v>
      </c>
      <c r="AQ632">
        <v>163.5</v>
      </c>
      <c r="AR632">
        <v>163.6</v>
      </c>
      <c r="AS632">
        <v>184.7</v>
      </c>
      <c r="AT632">
        <v>174.8</v>
      </c>
      <c r="AU632">
        <v>160.30000000000001</v>
      </c>
      <c r="AV632">
        <v>195</v>
      </c>
      <c r="AW632">
        <v>151.80000000000001</v>
      </c>
      <c r="AX632">
        <v>189.2</v>
      </c>
      <c r="BB632">
        <v>184.4</v>
      </c>
      <c r="BC632">
        <v>185.3</v>
      </c>
      <c r="BD632">
        <v>186.3</v>
      </c>
      <c r="BE632">
        <v>217.9</v>
      </c>
      <c r="BF632">
        <v>189.7</v>
      </c>
      <c r="BG632">
        <v>147.5</v>
      </c>
      <c r="BH632">
        <v>148.30000000000001</v>
      </c>
      <c r="BI632">
        <v>141.4</v>
      </c>
      <c r="BJ632">
        <v>137.5</v>
      </c>
      <c r="BK632">
        <v>117.8</v>
      </c>
      <c r="BL632">
        <v>100</v>
      </c>
      <c r="BM632">
        <v>144.9</v>
      </c>
      <c r="BN632">
        <v>95.6</v>
      </c>
      <c r="BO632">
        <v>149.69999999999999</v>
      </c>
      <c r="BP632">
        <v>100</v>
      </c>
      <c r="BQ632">
        <v>146</v>
      </c>
      <c r="BR632">
        <v>156.6</v>
      </c>
      <c r="BS632">
        <v>141.5</v>
      </c>
      <c r="BT632">
        <v>92.9</v>
      </c>
      <c r="BU632">
        <v>148.9</v>
      </c>
      <c r="BX632">
        <v>158.80000000000001</v>
      </c>
      <c r="BZ632">
        <v>163</v>
      </c>
      <c r="CA632">
        <v>100.6</v>
      </c>
      <c r="CB632">
        <v>185.3</v>
      </c>
      <c r="CD632">
        <v>104.5</v>
      </c>
      <c r="CE632">
        <v>132.9</v>
      </c>
      <c r="CF632">
        <v>207.5</v>
      </c>
      <c r="CG632">
        <v>129</v>
      </c>
      <c r="CH632">
        <v>156.80000000000001</v>
      </c>
      <c r="CI632">
        <v>103</v>
      </c>
      <c r="CJ632">
        <v>150.5</v>
      </c>
      <c r="CL632">
        <v>160.1</v>
      </c>
      <c r="CM632">
        <v>162</v>
      </c>
      <c r="CO632">
        <v>202.5</v>
      </c>
      <c r="CP632">
        <v>236.5</v>
      </c>
      <c r="CQ632">
        <v>270.5</v>
      </c>
      <c r="CR632">
        <v>197.9</v>
      </c>
      <c r="CS632">
        <v>154.19999999999999</v>
      </c>
      <c r="CT632">
        <v>158.9</v>
      </c>
      <c r="CU632">
        <v>342.6</v>
      </c>
      <c r="CV632">
        <v>101</v>
      </c>
      <c r="CW632">
        <v>204.1</v>
      </c>
      <c r="CX632">
        <v>189</v>
      </c>
      <c r="CZ632">
        <v>215.7</v>
      </c>
      <c r="DA632">
        <v>209.7</v>
      </c>
      <c r="DB632">
        <v>104.3</v>
      </c>
      <c r="DC632">
        <v>104.7</v>
      </c>
      <c r="DE632">
        <v>105.6</v>
      </c>
      <c r="DF632">
        <v>104.6</v>
      </c>
      <c r="DG632">
        <v>152.69999999999999</v>
      </c>
      <c r="DH632">
        <v>102</v>
      </c>
      <c r="DI632">
        <v>133.9</v>
      </c>
      <c r="DJ632">
        <v>102.2</v>
      </c>
      <c r="DK632">
        <v>118.4</v>
      </c>
      <c r="DM632">
        <v>96.5</v>
      </c>
      <c r="DQ632">
        <v>153.4</v>
      </c>
      <c r="DR632">
        <v>151.69999999999999</v>
      </c>
      <c r="DS632">
        <v>137.80000000000001</v>
      </c>
      <c r="DT632">
        <v>105.2</v>
      </c>
      <c r="DU632">
        <v>105.2</v>
      </c>
      <c r="DV632">
        <v>148.9</v>
      </c>
      <c r="DX632">
        <v>147.19999999999999</v>
      </c>
      <c r="DY632">
        <v>155.1</v>
      </c>
      <c r="DZ632">
        <v>104.2</v>
      </c>
      <c r="EB632">
        <v>168.8</v>
      </c>
      <c r="EC632">
        <v>195.9</v>
      </c>
      <c r="EE632">
        <v>159.9</v>
      </c>
      <c r="EF632">
        <v>175.4</v>
      </c>
      <c r="EI632">
        <v>170.9</v>
      </c>
      <c r="EK632">
        <v>164.5</v>
      </c>
      <c r="EL632">
        <v>103.8</v>
      </c>
      <c r="EM632">
        <v>103.1</v>
      </c>
      <c r="EO632">
        <v>104.3</v>
      </c>
      <c r="EP632">
        <v>168.8</v>
      </c>
      <c r="EQ632">
        <v>152.80000000000001</v>
      </c>
      <c r="ER632">
        <v>150.80000000000001</v>
      </c>
      <c r="ES632">
        <v>155.1</v>
      </c>
      <c r="ET632">
        <v>154.5</v>
      </c>
      <c r="EU632">
        <v>155.19999999999999</v>
      </c>
      <c r="EV632">
        <v>148.9</v>
      </c>
      <c r="EW632">
        <v>199.4</v>
      </c>
      <c r="EX632">
        <v>103.4</v>
      </c>
      <c r="EY632">
        <v>131.69999999999999</v>
      </c>
      <c r="EZ632">
        <v>131.69999999999999</v>
      </c>
      <c r="FA632">
        <v>135.30000000000001</v>
      </c>
      <c r="FB632">
        <v>136.80000000000001</v>
      </c>
      <c r="FC632">
        <v>137</v>
      </c>
      <c r="FD632">
        <v>98.9</v>
      </c>
      <c r="FE632">
        <v>132.69999999999999</v>
      </c>
      <c r="FF632">
        <v>117.5</v>
      </c>
      <c r="FG632">
        <v>123.2</v>
      </c>
      <c r="FH632">
        <v>123.8</v>
      </c>
      <c r="FI632">
        <v>114.6</v>
      </c>
      <c r="FJ632">
        <v>108.7</v>
      </c>
      <c r="FK632">
        <v>98.7</v>
      </c>
      <c r="FL632">
        <v>103.2</v>
      </c>
      <c r="FM632">
        <v>120.4</v>
      </c>
      <c r="FN632">
        <v>103.7</v>
      </c>
      <c r="FO632">
        <v>120.4</v>
      </c>
      <c r="FP632">
        <v>127.1</v>
      </c>
      <c r="FQ632">
        <v>129.80000000000001</v>
      </c>
      <c r="FR632">
        <v>128.9</v>
      </c>
      <c r="FS632">
        <v>125.7</v>
      </c>
      <c r="FT632">
        <v>126.5</v>
      </c>
      <c r="FU632">
        <v>142</v>
      </c>
      <c r="FV632">
        <v>123.1</v>
      </c>
      <c r="FW632">
        <v>147.30000000000001</v>
      </c>
      <c r="FX632">
        <v>143.6</v>
      </c>
      <c r="FY632">
        <v>139.5</v>
      </c>
      <c r="FZ632">
        <v>99.5</v>
      </c>
      <c r="GA632">
        <v>142.80000000000001</v>
      </c>
      <c r="GB632">
        <v>99.1</v>
      </c>
      <c r="GC632">
        <v>139.6</v>
      </c>
      <c r="GD632">
        <v>151.69999999999999</v>
      </c>
      <c r="GE632">
        <v>164.5</v>
      </c>
      <c r="GF632">
        <v>148.30000000000001</v>
      </c>
      <c r="GH632">
        <v>99.5</v>
      </c>
      <c r="GI632">
        <v>98.9</v>
      </c>
      <c r="GJ632">
        <v>96.7</v>
      </c>
      <c r="GK632">
        <v>101.9</v>
      </c>
      <c r="GL632">
        <v>100</v>
      </c>
      <c r="GN632">
        <v>100.3</v>
      </c>
      <c r="GO632">
        <v>97.9</v>
      </c>
      <c r="GP632">
        <v>171</v>
      </c>
      <c r="GR632">
        <v>253</v>
      </c>
      <c r="GU632">
        <v>199.4</v>
      </c>
      <c r="GV632">
        <v>225.8</v>
      </c>
      <c r="GW632">
        <v>159</v>
      </c>
      <c r="GZ632">
        <v>248.7</v>
      </c>
      <c r="HA632">
        <v>229</v>
      </c>
      <c r="HB632">
        <v>270.10000000000002</v>
      </c>
      <c r="HC632">
        <v>253.1</v>
      </c>
      <c r="HD632">
        <v>227.7</v>
      </c>
      <c r="HE632">
        <v>234.7</v>
      </c>
      <c r="HF632">
        <v>245</v>
      </c>
      <c r="HG632">
        <v>144.19999999999999</v>
      </c>
      <c r="HH632">
        <v>158.1</v>
      </c>
      <c r="HI632">
        <v>26.9</v>
      </c>
      <c r="HJ632">
        <v>108.1</v>
      </c>
      <c r="HK632">
        <v>106.7</v>
      </c>
      <c r="HL632">
        <v>241.7</v>
      </c>
      <c r="HM632">
        <v>110.6</v>
      </c>
      <c r="HN632">
        <v>101.8</v>
      </c>
      <c r="HO632">
        <v>100.7</v>
      </c>
      <c r="HP632">
        <v>5402</v>
      </c>
      <c r="HQ632">
        <v>252.6</v>
      </c>
      <c r="HR632">
        <v>1016.6</v>
      </c>
      <c r="HT632">
        <v>103.4</v>
      </c>
      <c r="HX632">
        <v>105.9</v>
      </c>
      <c r="HY632">
        <v>103.6</v>
      </c>
      <c r="IA632">
        <v>121.4</v>
      </c>
      <c r="IB632">
        <v>128.1</v>
      </c>
      <c r="IE632">
        <v>130</v>
      </c>
      <c r="IG632">
        <v>93.8</v>
      </c>
      <c r="IH632">
        <v>114.9</v>
      </c>
      <c r="IL632">
        <v>105.8</v>
      </c>
      <c r="IM632">
        <v>105.7</v>
      </c>
      <c r="IN632">
        <v>212.3</v>
      </c>
      <c r="IO632">
        <v>104.8</v>
      </c>
      <c r="IP632">
        <v>108.9</v>
      </c>
      <c r="IQ632">
        <v>182.7</v>
      </c>
      <c r="IR632">
        <v>185.8</v>
      </c>
      <c r="IS632">
        <v>101</v>
      </c>
      <c r="IT632">
        <v>106.1</v>
      </c>
      <c r="IU632">
        <v>261.10000000000002</v>
      </c>
      <c r="IV632">
        <v>305.60000000000002</v>
      </c>
      <c r="IW632">
        <v>316.60000000000002</v>
      </c>
      <c r="IX632">
        <v>30.8</v>
      </c>
      <c r="IY632">
        <v>146.6</v>
      </c>
      <c r="IZ632">
        <v>108.4</v>
      </c>
      <c r="JA632">
        <v>96.5</v>
      </c>
      <c r="JB632">
        <v>103.1</v>
      </c>
      <c r="JD632">
        <v>107.5</v>
      </c>
      <c r="JJ632">
        <v>255.9</v>
      </c>
      <c r="JL632">
        <v>22.1</v>
      </c>
      <c r="JN632">
        <v>160</v>
      </c>
      <c r="JO632">
        <v>99.5</v>
      </c>
      <c r="JP632">
        <v>158.1</v>
      </c>
      <c r="JQ632">
        <v>221.8</v>
      </c>
      <c r="JR632">
        <v>241</v>
      </c>
      <c r="JT632">
        <v>181</v>
      </c>
      <c r="JV632">
        <v>204.1</v>
      </c>
      <c r="JW632">
        <v>108.1</v>
      </c>
      <c r="JX632">
        <v>176.3</v>
      </c>
      <c r="JY632">
        <v>173.8</v>
      </c>
      <c r="JZ632">
        <v>166.3</v>
      </c>
      <c r="KA632">
        <v>158.4</v>
      </c>
      <c r="KB632">
        <v>171.3</v>
      </c>
      <c r="KC632">
        <v>172.9</v>
      </c>
      <c r="KD632">
        <v>161.30000000000001</v>
      </c>
      <c r="KE632">
        <v>159.6</v>
      </c>
      <c r="KF632">
        <v>482.5</v>
      </c>
      <c r="KG632">
        <v>127.9</v>
      </c>
      <c r="KH632">
        <v>146.9</v>
      </c>
      <c r="KI632">
        <v>166</v>
      </c>
      <c r="KJ632">
        <v>133.6</v>
      </c>
      <c r="KK632">
        <v>132.1</v>
      </c>
      <c r="KL632">
        <v>144.30000000000001</v>
      </c>
      <c r="KM632">
        <v>138.9</v>
      </c>
      <c r="KN632">
        <v>137.1</v>
      </c>
      <c r="KO632">
        <v>144.4</v>
      </c>
      <c r="KP632">
        <v>146.4</v>
      </c>
      <c r="KQ632">
        <v>181.9</v>
      </c>
      <c r="KR632">
        <v>194.9</v>
      </c>
      <c r="KT632">
        <v>24454666666.666668</v>
      </c>
      <c r="KU632">
        <v>2076880333333.3333</v>
      </c>
      <c r="KV632">
        <v>757691000000</v>
      </c>
      <c r="KW632">
        <v>284935000000</v>
      </c>
      <c r="KX632">
        <v>119114000000</v>
      </c>
      <c r="KY632">
        <v>66803000000</v>
      </c>
      <c r="KZ632">
        <v>38740666666.666664</v>
      </c>
      <c r="LA632">
        <v>13570333333.333334</v>
      </c>
      <c r="LB632">
        <v>62710000000</v>
      </c>
      <c r="LC632">
        <v>36458666666.666664</v>
      </c>
      <c r="LD632">
        <v>10413666666.666666</v>
      </c>
      <c r="LE632">
        <v>10448666666.666666</v>
      </c>
      <c r="LF632">
        <v>5388666666.666667</v>
      </c>
      <c r="LG632">
        <v>69517333333.333328</v>
      </c>
      <c r="LH632">
        <v>38596000000</v>
      </c>
      <c r="LI632">
        <v>11584000000</v>
      </c>
      <c r="LJ632">
        <v>10566000000</v>
      </c>
      <c r="LK632">
        <v>7523333333.333333</v>
      </c>
      <c r="LL632">
        <v>1248666666.6666667</v>
      </c>
      <c r="LM632">
        <v>33593666666.666668</v>
      </c>
      <c r="LN632">
        <v>15263666666.666666</v>
      </c>
      <c r="LO632">
        <v>9640666666.666666</v>
      </c>
      <c r="LP632">
        <v>2862666666.6666665</v>
      </c>
      <c r="LQ632">
        <v>4257666666.6666665</v>
      </c>
      <c r="LR632">
        <v>1569000000</v>
      </c>
      <c r="LS632">
        <v>472756000000</v>
      </c>
      <c r="LT632">
        <v>170371666666.66666</v>
      </c>
      <c r="LU632">
        <v>147110666666.66666</v>
      </c>
      <c r="LV632">
        <v>23143000000</v>
      </c>
      <c r="LW632">
        <v>118000000</v>
      </c>
      <c r="LX632">
        <v>90485000000</v>
      </c>
      <c r="LY632">
        <v>74095333333.333328</v>
      </c>
      <c r="LZ632">
        <v>42219666666.666664</v>
      </c>
      <c r="MA632">
        <v>28317000000</v>
      </c>
      <c r="MB632">
        <v>3558666666.6666665</v>
      </c>
      <c r="MC632">
        <v>16389666666.666666</v>
      </c>
      <c r="MD632">
        <v>48051666666.666664</v>
      </c>
      <c r="ME632">
        <v>43947666666.666664</v>
      </c>
      <c r="MF632">
        <v>4104000000</v>
      </c>
      <c r="MG632">
        <v>163847333333.33334</v>
      </c>
      <c r="MH632">
        <v>45709666666.666664</v>
      </c>
      <c r="MI632">
        <v>28607666666.666668</v>
      </c>
      <c r="MJ632">
        <v>27742333333.333332</v>
      </c>
      <c r="MK632">
        <v>21249666666.666668</v>
      </c>
      <c r="ML632">
        <v>21444666666.666668</v>
      </c>
      <c r="MM632">
        <v>18025000000</v>
      </c>
      <c r="MN632">
        <v>1068666666.6666666</v>
      </c>
      <c r="MO632">
        <v>1319189666666.6667</v>
      </c>
      <c r="MP632">
        <v>1273794333333.3333</v>
      </c>
      <c r="MQ632">
        <v>371992000000</v>
      </c>
      <c r="MR632">
        <v>313983666666.66669</v>
      </c>
      <c r="MS632">
        <v>72389333333.333328</v>
      </c>
      <c r="MT632">
        <v>237859333333.33334</v>
      </c>
      <c r="MU632">
        <v>3435666666.6666665</v>
      </c>
      <c r="MV632">
        <v>299666666.66666669</v>
      </c>
      <c r="MW632">
        <v>58008333333.333336</v>
      </c>
      <c r="MX632">
        <v>16178000000</v>
      </c>
      <c r="MY632">
        <v>41830333333.333336</v>
      </c>
      <c r="MZ632">
        <v>31091333333.333332</v>
      </c>
      <c r="NA632">
        <v>10739000000</v>
      </c>
      <c r="NB632">
        <v>285377333333.33331</v>
      </c>
      <c r="NC632">
        <v>134420333333.33333</v>
      </c>
      <c r="ND632">
        <v>69881000000</v>
      </c>
      <c r="NE632">
        <v>19291666666.666668</v>
      </c>
      <c r="NF632">
        <v>45247666666.666664</v>
      </c>
      <c r="NG632">
        <v>150956666666.66666</v>
      </c>
      <c r="NH632">
        <v>123434333333.33333</v>
      </c>
      <c r="NI632">
        <v>27522666666.666668</v>
      </c>
      <c r="NJ632">
        <v>79491000000</v>
      </c>
      <c r="NK632">
        <v>54064000000</v>
      </c>
      <c r="NL632">
        <v>35053333333.333336</v>
      </c>
      <c r="NM632">
        <v>19011000000</v>
      </c>
      <c r="NN632">
        <v>25427000000</v>
      </c>
      <c r="NO632">
        <v>7062000000</v>
      </c>
      <c r="NP632">
        <v>17684333333.333332</v>
      </c>
      <c r="NQ632">
        <v>680666666.66666663</v>
      </c>
      <c r="NR632">
        <v>78256000000</v>
      </c>
      <c r="NS632">
        <v>28839666666.666668</v>
      </c>
      <c r="NT632">
        <v>21551666666.666668</v>
      </c>
      <c r="NU632">
        <v>20311000000</v>
      </c>
      <c r="NV632">
        <v>7553333333.333333</v>
      </c>
      <c r="NW632">
        <v>125541666666.66667</v>
      </c>
      <c r="NX632">
        <v>109251666666.66667</v>
      </c>
      <c r="NY632">
        <v>106361333333.33333</v>
      </c>
      <c r="NZ632">
        <v>2890333333.3333335</v>
      </c>
      <c r="OA632">
        <v>16290333333.333334</v>
      </c>
      <c r="OB632">
        <v>158516333333.33334</v>
      </c>
      <c r="OC632">
        <v>96048333333.333328</v>
      </c>
      <c r="OD632">
        <v>47357666666.666664</v>
      </c>
      <c r="OE632">
        <v>48690666666.666664</v>
      </c>
      <c r="OF632">
        <v>62468000000</v>
      </c>
      <c r="OG632">
        <v>18670666666.666668</v>
      </c>
      <c r="OH632">
        <v>1179666666.6666667</v>
      </c>
      <c r="OI632">
        <v>28228333333.333332</v>
      </c>
      <c r="OJ632">
        <v>14389333333.333334</v>
      </c>
      <c r="OK632">
        <v>174620000000</v>
      </c>
      <c r="OL632">
        <v>44630666666.666664</v>
      </c>
      <c r="OM632">
        <v>38845000000</v>
      </c>
      <c r="ON632">
        <v>3298666666.6666665</v>
      </c>
      <c r="OO632">
        <v>2487000000</v>
      </c>
      <c r="OP632">
        <v>38132333333.333336</v>
      </c>
      <c r="OQ632">
        <v>23414666666.666668</v>
      </c>
      <c r="OR632">
        <v>7554666666.666667</v>
      </c>
      <c r="OS632">
        <v>7163000000</v>
      </c>
      <c r="OT632">
        <v>35500666666.666664</v>
      </c>
      <c r="OU632">
        <v>24536666666.666668</v>
      </c>
      <c r="OV632">
        <v>15061666666.666666</v>
      </c>
      <c r="OW632">
        <v>-7697000000</v>
      </c>
      <c r="OX632">
        <v>21369333333.333332</v>
      </c>
      <c r="OY632">
        <v>29066333333.333332</v>
      </c>
      <c r="OZ632">
        <v>45395333333.333336</v>
      </c>
      <c r="PA632">
        <v>190200666666.66666</v>
      </c>
      <c r="PB632">
        <v>144805333333.33334</v>
      </c>
    </row>
    <row r="633" spans="1:418" x14ac:dyDescent="0.45">
      <c r="A633" s="71">
        <v>36281</v>
      </c>
      <c r="B633">
        <v>166</v>
      </c>
      <c r="C633">
        <v>163.30000000000001</v>
      </c>
      <c r="D633">
        <v>186.6</v>
      </c>
      <c r="E633">
        <v>194.3</v>
      </c>
      <c r="F633">
        <v>176.8</v>
      </c>
      <c r="G633">
        <v>111.6</v>
      </c>
      <c r="H633">
        <v>242.4</v>
      </c>
      <c r="I633">
        <v>239.6</v>
      </c>
      <c r="J633">
        <v>192.4</v>
      </c>
      <c r="K633">
        <v>192.4</v>
      </c>
      <c r="L633">
        <v>127.8</v>
      </c>
      <c r="M633">
        <v>112.4</v>
      </c>
      <c r="N633">
        <v>87.3</v>
      </c>
      <c r="O633">
        <v>81.7</v>
      </c>
      <c r="P633">
        <v>124.2</v>
      </c>
      <c r="Q633">
        <v>120</v>
      </c>
      <c r="R633">
        <v>126.5</v>
      </c>
      <c r="S633">
        <v>110.1</v>
      </c>
      <c r="T633">
        <v>103.7</v>
      </c>
      <c r="U633">
        <v>221.4</v>
      </c>
      <c r="V633">
        <v>262.8</v>
      </c>
      <c r="W633">
        <v>126.7</v>
      </c>
      <c r="Y633">
        <v>101.7</v>
      </c>
      <c r="AA633">
        <v>134.80000000000001</v>
      </c>
      <c r="AB633">
        <v>102.1</v>
      </c>
      <c r="AC633">
        <v>97.7</v>
      </c>
      <c r="AF633">
        <v>97.6</v>
      </c>
      <c r="AG633">
        <v>98.8</v>
      </c>
      <c r="AH633">
        <v>111.9</v>
      </c>
      <c r="AL633">
        <v>147.1</v>
      </c>
      <c r="AN633">
        <v>102.6</v>
      </c>
      <c r="AO633">
        <v>104.8</v>
      </c>
      <c r="AP633">
        <v>164.2</v>
      </c>
      <c r="AQ633">
        <v>163.80000000000001</v>
      </c>
      <c r="AR633">
        <v>164</v>
      </c>
      <c r="AS633">
        <v>185</v>
      </c>
      <c r="AT633">
        <v>175.2</v>
      </c>
      <c r="AU633">
        <v>161.19999999999999</v>
      </c>
      <c r="AV633">
        <v>195.1</v>
      </c>
      <c r="AW633">
        <v>152.5</v>
      </c>
      <c r="AX633">
        <v>189.4</v>
      </c>
      <c r="BB633">
        <v>185.2</v>
      </c>
      <c r="BC633">
        <v>186.6</v>
      </c>
      <c r="BD633">
        <v>187.7</v>
      </c>
      <c r="BE633">
        <v>219.5</v>
      </c>
      <c r="BF633">
        <v>188.2</v>
      </c>
      <c r="BG633">
        <v>147.6</v>
      </c>
      <c r="BH633">
        <v>148.4</v>
      </c>
      <c r="BI633">
        <v>142</v>
      </c>
      <c r="BJ633">
        <v>137.69999999999999</v>
      </c>
      <c r="BK633">
        <v>116.9</v>
      </c>
      <c r="BL633">
        <v>101</v>
      </c>
      <c r="BM633">
        <v>146.30000000000001</v>
      </c>
      <c r="BN633">
        <v>95.5</v>
      </c>
      <c r="BO633">
        <v>149.9</v>
      </c>
      <c r="BP633">
        <v>100</v>
      </c>
      <c r="BQ633">
        <v>147.80000000000001</v>
      </c>
      <c r="BR633">
        <v>157.69999999999999</v>
      </c>
      <c r="BS633">
        <v>143.1</v>
      </c>
      <c r="BT633">
        <v>93.8</v>
      </c>
      <c r="BU633">
        <v>149.5</v>
      </c>
      <c r="BX633">
        <v>156.80000000000001</v>
      </c>
      <c r="BZ633">
        <v>158.6</v>
      </c>
      <c r="CA633">
        <v>102.9</v>
      </c>
      <c r="CB633">
        <v>185.9</v>
      </c>
      <c r="CD633">
        <v>103.5</v>
      </c>
      <c r="CE633">
        <v>132.30000000000001</v>
      </c>
      <c r="CF633">
        <v>207.5</v>
      </c>
      <c r="CG633">
        <v>128.1</v>
      </c>
      <c r="CH633">
        <v>157</v>
      </c>
      <c r="CI633">
        <v>103.7</v>
      </c>
      <c r="CJ633">
        <v>151.30000000000001</v>
      </c>
      <c r="CL633">
        <v>161.5</v>
      </c>
      <c r="CM633">
        <v>161.19999999999999</v>
      </c>
      <c r="CO633">
        <v>204.9</v>
      </c>
      <c r="CP633">
        <v>239.9</v>
      </c>
      <c r="CQ633">
        <v>273.8</v>
      </c>
      <c r="CR633">
        <v>196.8</v>
      </c>
      <c r="CS633">
        <v>156.9</v>
      </c>
      <c r="CT633">
        <v>164.6</v>
      </c>
      <c r="CU633">
        <v>357.3</v>
      </c>
      <c r="CV633">
        <v>101.1</v>
      </c>
      <c r="CW633">
        <v>207.6</v>
      </c>
      <c r="CX633">
        <v>190.7</v>
      </c>
      <c r="CZ633">
        <v>214.3</v>
      </c>
      <c r="DA633">
        <v>211.9</v>
      </c>
      <c r="DB633">
        <v>104.5</v>
      </c>
      <c r="DC633">
        <v>104.8</v>
      </c>
      <c r="DE633">
        <v>105.9</v>
      </c>
      <c r="DF633">
        <v>104.8</v>
      </c>
      <c r="DG633">
        <v>153.30000000000001</v>
      </c>
      <c r="DH633">
        <v>101.8</v>
      </c>
      <c r="DI633">
        <v>134.30000000000001</v>
      </c>
      <c r="DJ633">
        <v>102.6</v>
      </c>
      <c r="DK633">
        <v>119</v>
      </c>
      <c r="DM633">
        <v>97</v>
      </c>
      <c r="DQ633">
        <v>153.4</v>
      </c>
      <c r="DR633">
        <v>152.69999999999999</v>
      </c>
      <c r="DS633">
        <v>137.9</v>
      </c>
      <c r="DT633">
        <v>105.4</v>
      </c>
      <c r="DU633">
        <v>105.4</v>
      </c>
      <c r="DV633">
        <v>147.1</v>
      </c>
      <c r="DX633">
        <v>138.69999999999999</v>
      </c>
      <c r="DY633">
        <v>156</v>
      </c>
      <c r="DZ633">
        <v>103.6</v>
      </c>
      <c r="EB633">
        <v>168.9</v>
      </c>
      <c r="EC633">
        <v>197</v>
      </c>
      <c r="EE633">
        <v>158.30000000000001</v>
      </c>
      <c r="EF633">
        <v>176</v>
      </c>
      <c r="EI633">
        <v>176.4</v>
      </c>
      <c r="EK633">
        <v>164.6</v>
      </c>
      <c r="EL633">
        <v>104</v>
      </c>
      <c r="EM633">
        <v>103.4</v>
      </c>
      <c r="EO633">
        <v>104.7</v>
      </c>
      <c r="EP633">
        <v>169.3</v>
      </c>
      <c r="EQ633">
        <v>153.19999999999999</v>
      </c>
      <c r="ER633">
        <v>151.5</v>
      </c>
      <c r="ES633">
        <v>155.30000000000001</v>
      </c>
      <c r="ET633">
        <v>155.4</v>
      </c>
      <c r="EU633">
        <v>155.4</v>
      </c>
      <c r="EV633">
        <v>149</v>
      </c>
      <c r="EW633">
        <v>200.3</v>
      </c>
      <c r="EX633">
        <v>103.9</v>
      </c>
      <c r="EY633">
        <v>131.69999999999999</v>
      </c>
      <c r="EZ633">
        <v>131.5</v>
      </c>
      <c r="FA633">
        <v>135.5</v>
      </c>
      <c r="FB633">
        <v>136.69999999999999</v>
      </c>
      <c r="FC633">
        <v>136.6</v>
      </c>
      <c r="FD633">
        <v>100.1</v>
      </c>
      <c r="FE633">
        <v>132.69999999999999</v>
      </c>
      <c r="FF633">
        <v>115.8</v>
      </c>
      <c r="FG633">
        <v>123.8</v>
      </c>
      <c r="FH633">
        <v>124.5</v>
      </c>
      <c r="FI633">
        <v>114.1</v>
      </c>
      <c r="FJ633">
        <v>109.1</v>
      </c>
      <c r="FK633">
        <v>99.8</v>
      </c>
      <c r="FL633">
        <v>102.9</v>
      </c>
      <c r="FM633">
        <v>120.1</v>
      </c>
      <c r="FN633">
        <v>104.7</v>
      </c>
      <c r="FO633">
        <v>120.1</v>
      </c>
      <c r="FP633">
        <v>126</v>
      </c>
      <c r="FQ633">
        <v>128.30000000000001</v>
      </c>
      <c r="FR633">
        <v>127.5</v>
      </c>
      <c r="FS633">
        <v>123.4</v>
      </c>
      <c r="FT633">
        <v>126.6</v>
      </c>
      <c r="FU633">
        <v>142.5</v>
      </c>
      <c r="FV633">
        <v>123.1</v>
      </c>
      <c r="FW633">
        <v>148</v>
      </c>
      <c r="FX633">
        <v>143.4</v>
      </c>
      <c r="FY633">
        <v>139.30000000000001</v>
      </c>
      <c r="FZ633">
        <v>99.7</v>
      </c>
      <c r="GA633">
        <v>142.80000000000001</v>
      </c>
      <c r="GB633">
        <v>99.2</v>
      </c>
      <c r="GC633">
        <v>139.5</v>
      </c>
      <c r="GD633">
        <v>151.80000000000001</v>
      </c>
      <c r="GE633">
        <v>165.1</v>
      </c>
      <c r="GF633">
        <v>149.6</v>
      </c>
      <c r="GH633">
        <v>98.1</v>
      </c>
      <c r="GI633">
        <v>97.5</v>
      </c>
      <c r="GJ633">
        <v>95.5</v>
      </c>
      <c r="GK633">
        <v>101.5</v>
      </c>
      <c r="GL633">
        <v>99.4</v>
      </c>
      <c r="GN633">
        <v>100.2</v>
      </c>
      <c r="GO633">
        <v>97.9</v>
      </c>
      <c r="GP633">
        <v>171.5</v>
      </c>
      <c r="GR633">
        <v>252.9</v>
      </c>
      <c r="GU633">
        <v>197.7</v>
      </c>
      <c r="GV633">
        <v>220.2</v>
      </c>
      <c r="GW633">
        <v>160</v>
      </c>
      <c r="GZ633">
        <v>249.3</v>
      </c>
      <c r="HA633">
        <v>229.2</v>
      </c>
      <c r="HB633">
        <v>271.39999999999998</v>
      </c>
      <c r="HC633">
        <v>253.9</v>
      </c>
      <c r="HD633">
        <v>228.2</v>
      </c>
      <c r="HE633">
        <v>235</v>
      </c>
      <c r="HF633">
        <v>245.8</v>
      </c>
      <c r="HG633">
        <v>145.80000000000001</v>
      </c>
      <c r="HH633">
        <v>158.19999999999999</v>
      </c>
      <c r="HI633">
        <v>27.1</v>
      </c>
      <c r="HJ633">
        <v>108.6</v>
      </c>
      <c r="HK633">
        <v>107.2</v>
      </c>
      <c r="HL633">
        <v>244.1</v>
      </c>
      <c r="HM633">
        <v>110.9</v>
      </c>
      <c r="HN633">
        <v>102</v>
      </c>
      <c r="HO633">
        <v>100.8</v>
      </c>
      <c r="HP633">
        <v>5333.9</v>
      </c>
      <c r="HQ633">
        <v>253.7</v>
      </c>
      <c r="HR633">
        <v>1009.1</v>
      </c>
      <c r="HT633">
        <v>103.6</v>
      </c>
      <c r="HX633">
        <v>106.3</v>
      </c>
      <c r="HY633">
        <v>104.2</v>
      </c>
      <c r="IA633">
        <v>121</v>
      </c>
      <c r="IB633">
        <v>128.1</v>
      </c>
      <c r="IE633">
        <v>129.5</v>
      </c>
      <c r="IG633">
        <v>93.2</v>
      </c>
      <c r="IH633">
        <v>114.5</v>
      </c>
      <c r="IL633">
        <v>106.4</v>
      </c>
      <c r="IM633">
        <v>105.8</v>
      </c>
      <c r="IN633">
        <v>214.6</v>
      </c>
      <c r="IO633">
        <v>106.4</v>
      </c>
      <c r="IP633">
        <v>109.5</v>
      </c>
      <c r="IQ633">
        <v>183.7</v>
      </c>
      <c r="IR633">
        <v>186.8</v>
      </c>
      <c r="IS633">
        <v>100.9</v>
      </c>
      <c r="IT633">
        <v>106.5</v>
      </c>
      <c r="IU633">
        <v>262.5</v>
      </c>
      <c r="IV633">
        <v>306.8</v>
      </c>
      <c r="IW633">
        <v>317.7</v>
      </c>
      <c r="IX633">
        <v>30.9</v>
      </c>
      <c r="IY633">
        <v>147.30000000000001</v>
      </c>
      <c r="IZ633">
        <v>109.2</v>
      </c>
      <c r="JA633">
        <v>95.9</v>
      </c>
      <c r="JB633">
        <v>103.1</v>
      </c>
      <c r="JD633">
        <v>108.2</v>
      </c>
      <c r="JJ633">
        <v>255.6</v>
      </c>
      <c r="JL633">
        <v>21.8</v>
      </c>
      <c r="JN633">
        <v>160.5</v>
      </c>
      <c r="JO633">
        <v>99.7</v>
      </c>
      <c r="JP633">
        <v>159</v>
      </c>
      <c r="JQ633">
        <v>222.2</v>
      </c>
      <c r="JR633">
        <v>241.8</v>
      </c>
      <c r="JT633">
        <v>180.9</v>
      </c>
      <c r="JV633">
        <v>205</v>
      </c>
      <c r="JW633">
        <v>108.7</v>
      </c>
      <c r="JX633">
        <v>176.5</v>
      </c>
      <c r="JY633">
        <v>174</v>
      </c>
      <c r="JZ633">
        <v>166.4</v>
      </c>
      <c r="KA633">
        <v>158.30000000000001</v>
      </c>
      <c r="KB633">
        <v>171.4</v>
      </c>
      <c r="KC633">
        <v>172.9</v>
      </c>
      <c r="KD633">
        <v>161.4</v>
      </c>
      <c r="KE633">
        <v>159.6</v>
      </c>
      <c r="KF633">
        <v>482.5</v>
      </c>
      <c r="KG633">
        <v>128.19999999999999</v>
      </c>
      <c r="KH633">
        <v>146.69999999999999</v>
      </c>
      <c r="KI633">
        <v>166.2</v>
      </c>
      <c r="KJ633">
        <v>133.30000000000001</v>
      </c>
      <c r="KK633">
        <v>131.80000000000001</v>
      </c>
      <c r="KL633">
        <v>144.19999999999999</v>
      </c>
      <c r="KM633">
        <v>138.30000000000001</v>
      </c>
      <c r="KN633">
        <v>136.4</v>
      </c>
      <c r="KO633">
        <v>144</v>
      </c>
      <c r="KP633">
        <v>145.80000000000001</v>
      </c>
      <c r="KQ633">
        <v>182.1</v>
      </c>
      <c r="KR633">
        <v>195.2</v>
      </c>
      <c r="KT633">
        <v>24454666666.666668</v>
      </c>
      <c r="KU633">
        <v>2076880333333.3333</v>
      </c>
      <c r="KV633">
        <v>757691000000</v>
      </c>
      <c r="KW633">
        <v>284935000000</v>
      </c>
      <c r="KX633">
        <v>119114000000</v>
      </c>
      <c r="KY633">
        <v>66803000000</v>
      </c>
      <c r="KZ633">
        <v>38740666666.666664</v>
      </c>
      <c r="LA633">
        <v>13570333333.333334</v>
      </c>
      <c r="LB633">
        <v>62710000000</v>
      </c>
      <c r="LC633">
        <v>36458666666.666664</v>
      </c>
      <c r="LD633">
        <v>10413666666.666666</v>
      </c>
      <c r="LE633">
        <v>10448666666.666666</v>
      </c>
      <c r="LF633">
        <v>5388666666.666667</v>
      </c>
      <c r="LG633">
        <v>69517333333.333328</v>
      </c>
      <c r="LH633">
        <v>38596000000</v>
      </c>
      <c r="LI633">
        <v>11584000000</v>
      </c>
      <c r="LJ633">
        <v>10566000000</v>
      </c>
      <c r="LK633">
        <v>7523333333.333333</v>
      </c>
      <c r="LL633">
        <v>1248666666.6666667</v>
      </c>
      <c r="LM633">
        <v>33593666666.666668</v>
      </c>
      <c r="LN633">
        <v>15263666666.666666</v>
      </c>
      <c r="LO633">
        <v>9640666666.666666</v>
      </c>
      <c r="LP633">
        <v>2862666666.6666665</v>
      </c>
      <c r="LQ633">
        <v>4257666666.6666665</v>
      </c>
      <c r="LR633">
        <v>1569000000</v>
      </c>
      <c r="LS633">
        <v>472756000000</v>
      </c>
      <c r="LT633">
        <v>170371666666.66666</v>
      </c>
      <c r="LU633">
        <v>147110666666.66666</v>
      </c>
      <c r="LV633">
        <v>23143000000</v>
      </c>
      <c r="LW633">
        <v>118000000</v>
      </c>
      <c r="LX633">
        <v>90485000000</v>
      </c>
      <c r="LY633">
        <v>74095333333.333328</v>
      </c>
      <c r="LZ633">
        <v>42219666666.666664</v>
      </c>
      <c r="MA633">
        <v>28317000000</v>
      </c>
      <c r="MB633">
        <v>3558666666.6666665</v>
      </c>
      <c r="MC633">
        <v>16389666666.666666</v>
      </c>
      <c r="MD633">
        <v>48051666666.666664</v>
      </c>
      <c r="ME633">
        <v>43947666666.666664</v>
      </c>
      <c r="MF633">
        <v>4104000000</v>
      </c>
      <c r="MG633">
        <v>163847333333.33334</v>
      </c>
      <c r="MH633">
        <v>45709666666.666664</v>
      </c>
      <c r="MI633">
        <v>28607666666.666668</v>
      </c>
      <c r="MJ633">
        <v>27742333333.333332</v>
      </c>
      <c r="MK633">
        <v>21249666666.666668</v>
      </c>
      <c r="ML633">
        <v>21444666666.666668</v>
      </c>
      <c r="MM633">
        <v>18025000000</v>
      </c>
      <c r="MN633">
        <v>1068666666.6666666</v>
      </c>
      <c r="MO633">
        <v>1319189666666.6667</v>
      </c>
      <c r="MP633">
        <v>1273794333333.3333</v>
      </c>
      <c r="MQ633">
        <v>371992000000</v>
      </c>
      <c r="MR633">
        <v>313983666666.66669</v>
      </c>
      <c r="MS633">
        <v>72389333333.333328</v>
      </c>
      <c r="MT633">
        <v>237859333333.33334</v>
      </c>
      <c r="MU633">
        <v>3435666666.6666665</v>
      </c>
      <c r="MV633">
        <v>299666666.66666669</v>
      </c>
      <c r="MW633">
        <v>58008333333.333336</v>
      </c>
      <c r="MX633">
        <v>16178000000</v>
      </c>
      <c r="MY633">
        <v>41830333333.333336</v>
      </c>
      <c r="MZ633">
        <v>31091333333.333332</v>
      </c>
      <c r="NA633">
        <v>10739000000</v>
      </c>
      <c r="NB633">
        <v>285377333333.33331</v>
      </c>
      <c r="NC633">
        <v>134420333333.33333</v>
      </c>
      <c r="ND633">
        <v>69881000000</v>
      </c>
      <c r="NE633">
        <v>19291666666.666668</v>
      </c>
      <c r="NF633">
        <v>45247666666.666664</v>
      </c>
      <c r="NG633">
        <v>150956666666.66666</v>
      </c>
      <c r="NH633">
        <v>123434333333.33333</v>
      </c>
      <c r="NI633">
        <v>27522666666.666668</v>
      </c>
      <c r="NJ633">
        <v>79491000000</v>
      </c>
      <c r="NK633">
        <v>54064000000</v>
      </c>
      <c r="NL633">
        <v>35053333333.333336</v>
      </c>
      <c r="NM633">
        <v>19011000000</v>
      </c>
      <c r="NN633">
        <v>25427000000</v>
      </c>
      <c r="NO633">
        <v>7062000000</v>
      </c>
      <c r="NP633">
        <v>17684333333.333332</v>
      </c>
      <c r="NQ633">
        <v>680666666.66666663</v>
      </c>
      <c r="NR633">
        <v>78256000000</v>
      </c>
      <c r="NS633">
        <v>28839666666.666668</v>
      </c>
      <c r="NT633">
        <v>21551666666.666668</v>
      </c>
      <c r="NU633">
        <v>20311000000</v>
      </c>
      <c r="NV633">
        <v>7553333333.333333</v>
      </c>
      <c r="NW633">
        <v>125541666666.66667</v>
      </c>
      <c r="NX633">
        <v>109251666666.66667</v>
      </c>
      <c r="NY633">
        <v>106361333333.33333</v>
      </c>
      <c r="NZ633">
        <v>2890333333.3333335</v>
      </c>
      <c r="OA633">
        <v>16290333333.333334</v>
      </c>
      <c r="OB633">
        <v>158516333333.33334</v>
      </c>
      <c r="OC633">
        <v>96048333333.333328</v>
      </c>
      <c r="OD633">
        <v>47357666666.666664</v>
      </c>
      <c r="OE633">
        <v>48690666666.666664</v>
      </c>
      <c r="OF633">
        <v>62468000000</v>
      </c>
      <c r="OG633">
        <v>18670666666.666668</v>
      </c>
      <c r="OH633">
        <v>1179666666.6666667</v>
      </c>
      <c r="OI633">
        <v>28228333333.333332</v>
      </c>
      <c r="OJ633">
        <v>14389333333.333334</v>
      </c>
      <c r="OK633">
        <v>174620000000</v>
      </c>
      <c r="OL633">
        <v>44630666666.666664</v>
      </c>
      <c r="OM633">
        <v>38845000000</v>
      </c>
      <c r="ON633">
        <v>3298666666.6666665</v>
      </c>
      <c r="OO633">
        <v>2487000000</v>
      </c>
      <c r="OP633">
        <v>38132333333.333336</v>
      </c>
      <c r="OQ633">
        <v>23414666666.666668</v>
      </c>
      <c r="OR633">
        <v>7554666666.666667</v>
      </c>
      <c r="OS633">
        <v>7163000000</v>
      </c>
      <c r="OT633">
        <v>35500666666.666664</v>
      </c>
      <c r="OU633">
        <v>24536666666.666668</v>
      </c>
      <c r="OV633">
        <v>15061666666.666666</v>
      </c>
      <c r="OW633">
        <v>-7697000000</v>
      </c>
      <c r="OX633">
        <v>21369333333.333332</v>
      </c>
      <c r="OY633">
        <v>29066333333.333332</v>
      </c>
      <c r="OZ633">
        <v>45395333333.333336</v>
      </c>
      <c r="PA633">
        <v>190200666666.66666</v>
      </c>
      <c r="PB633">
        <v>144805333333.33334</v>
      </c>
    </row>
    <row r="634" spans="1:418" x14ac:dyDescent="0.45">
      <c r="A634" s="71">
        <v>36312</v>
      </c>
      <c r="B634">
        <v>166</v>
      </c>
      <c r="C634">
        <v>163.6</v>
      </c>
      <c r="D634">
        <v>187</v>
      </c>
      <c r="E634">
        <v>194.8</v>
      </c>
      <c r="F634">
        <v>177.2</v>
      </c>
      <c r="G634">
        <v>111.9</v>
      </c>
      <c r="H634">
        <v>243.3</v>
      </c>
      <c r="I634">
        <v>240.3</v>
      </c>
      <c r="J634">
        <v>192.7</v>
      </c>
      <c r="K634">
        <v>192.7</v>
      </c>
      <c r="L634">
        <v>127.9</v>
      </c>
      <c r="M634">
        <v>112.5</v>
      </c>
      <c r="N634">
        <v>88.8</v>
      </c>
      <c r="O634">
        <v>83.4</v>
      </c>
      <c r="P634">
        <v>126.1</v>
      </c>
      <c r="Q634">
        <v>120</v>
      </c>
      <c r="R634">
        <v>125.8</v>
      </c>
      <c r="S634">
        <v>111.6</v>
      </c>
      <c r="T634">
        <v>103.9</v>
      </c>
      <c r="U634">
        <v>221.8</v>
      </c>
      <c r="V634">
        <v>263.3</v>
      </c>
      <c r="W634">
        <v>126.7</v>
      </c>
      <c r="Y634">
        <v>100.8</v>
      </c>
      <c r="AA634">
        <v>134.80000000000001</v>
      </c>
      <c r="AB634">
        <v>102.4</v>
      </c>
      <c r="AC634">
        <v>97.1</v>
      </c>
      <c r="AF634">
        <v>95.9</v>
      </c>
      <c r="AG634">
        <v>99.6</v>
      </c>
      <c r="AH634">
        <v>112.1</v>
      </c>
      <c r="AL634">
        <v>148.4</v>
      </c>
      <c r="AN634">
        <v>102.2</v>
      </c>
      <c r="AO634">
        <v>105.4</v>
      </c>
      <c r="AP634">
        <v>164.1</v>
      </c>
      <c r="AQ634">
        <v>163.69999999999999</v>
      </c>
      <c r="AR634">
        <v>163.9</v>
      </c>
      <c r="AS634">
        <v>185</v>
      </c>
      <c r="AT634">
        <v>175.9</v>
      </c>
      <c r="AU634">
        <v>161.80000000000001</v>
      </c>
      <c r="AV634">
        <v>196.2</v>
      </c>
      <c r="AW634">
        <v>153.1</v>
      </c>
      <c r="AX634">
        <v>189.1</v>
      </c>
      <c r="BB634">
        <v>184.6</v>
      </c>
      <c r="BC634">
        <v>184.9</v>
      </c>
      <c r="BD634">
        <v>186.7</v>
      </c>
      <c r="BE634">
        <v>220.1</v>
      </c>
      <c r="BF634">
        <v>187</v>
      </c>
      <c r="BG634">
        <v>147.5</v>
      </c>
      <c r="BH634">
        <v>148.1</v>
      </c>
      <c r="BI634">
        <v>141.6</v>
      </c>
      <c r="BJ634">
        <v>138.80000000000001</v>
      </c>
      <c r="BK634">
        <v>118.9</v>
      </c>
      <c r="BL634">
        <v>101.2</v>
      </c>
      <c r="BM634">
        <v>145.19999999999999</v>
      </c>
      <c r="BN634">
        <v>95.4</v>
      </c>
      <c r="BO634">
        <v>149</v>
      </c>
      <c r="BP634">
        <v>99.7</v>
      </c>
      <c r="BQ634">
        <v>146.30000000000001</v>
      </c>
      <c r="BR634">
        <v>156.30000000000001</v>
      </c>
      <c r="BS634">
        <v>143.1</v>
      </c>
      <c r="BT634">
        <v>92.6</v>
      </c>
      <c r="BU634">
        <v>146.5</v>
      </c>
      <c r="BX634">
        <v>157.6</v>
      </c>
      <c r="BZ634">
        <v>158.5</v>
      </c>
      <c r="CA634">
        <v>101.3</v>
      </c>
      <c r="CB634">
        <v>184.6</v>
      </c>
      <c r="CD634">
        <v>102.3</v>
      </c>
      <c r="CE634">
        <v>130.6</v>
      </c>
      <c r="CF634">
        <v>207.5</v>
      </c>
      <c r="CG634">
        <v>131.5</v>
      </c>
      <c r="CH634">
        <v>157.30000000000001</v>
      </c>
      <c r="CI634">
        <v>103.8</v>
      </c>
      <c r="CJ634">
        <v>150.4</v>
      </c>
      <c r="CL634">
        <v>161.5</v>
      </c>
      <c r="CM634">
        <v>162.30000000000001</v>
      </c>
      <c r="CO634">
        <v>203.5</v>
      </c>
      <c r="CP634">
        <v>238</v>
      </c>
      <c r="CQ634">
        <v>272</v>
      </c>
      <c r="CR634">
        <v>198.3</v>
      </c>
      <c r="CS634">
        <v>160.9</v>
      </c>
      <c r="CT634">
        <v>169</v>
      </c>
      <c r="CU634">
        <v>364.5</v>
      </c>
      <c r="CV634">
        <v>95.7</v>
      </c>
      <c r="CW634">
        <v>205.6</v>
      </c>
      <c r="CX634">
        <v>190.7</v>
      </c>
      <c r="CZ634">
        <v>213.8</v>
      </c>
      <c r="DA634">
        <v>207.9</v>
      </c>
      <c r="DB634">
        <v>104.2</v>
      </c>
      <c r="DC634">
        <v>104.8</v>
      </c>
      <c r="DE634">
        <v>105.2</v>
      </c>
      <c r="DF634">
        <v>104.2</v>
      </c>
      <c r="DG634">
        <v>151.80000000000001</v>
      </c>
      <c r="DH634">
        <v>101.7</v>
      </c>
      <c r="DI634">
        <v>134.5</v>
      </c>
      <c r="DJ634">
        <v>102.7</v>
      </c>
      <c r="DK634">
        <v>119.3</v>
      </c>
      <c r="DM634">
        <v>96.6</v>
      </c>
      <c r="DQ634">
        <v>153.30000000000001</v>
      </c>
      <c r="DR634">
        <v>152.19999999999999</v>
      </c>
      <c r="DS634">
        <v>137.1</v>
      </c>
      <c r="DT634">
        <v>106.1</v>
      </c>
      <c r="DU634">
        <v>106.1</v>
      </c>
      <c r="DV634">
        <v>147.9</v>
      </c>
      <c r="DX634">
        <v>144.5</v>
      </c>
      <c r="DY634">
        <v>155.69999999999999</v>
      </c>
      <c r="DZ634">
        <v>102.9</v>
      </c>
      <c r="EB634">
        <v>168.8</v>
      </c>
      <c r="EC634">
        <v>196.4</v>
      </c>
      <c r="EE634">
        <v>159.69999999999999</v>
      </c>
      <c r="EF634">
        <v>175.8</v>
      </c>
      <c r="EI634">
        <v>175.9</v>
      </c>
      <c r="EK634">
        <v>164.6</v>
      </c>
      <c r="EL634">
        <v>104.1</v>
      </c>
      <c r="EM634">
        <v>102.1</v>
      </c>
      <c r="EO634">
        <v>104.9</v>
      </c>
      <c r="EP634">
        <v>169.5</v>
      </c>
      <c r="EQ634">
        <v>153.4</v>
      </c>
      <c r="ER634">
        <v>151.69999999999999</v>
      </c>
      <c r="ES634">
        <v>155.6</v>
      </c>
      <c r="ET634">
        <v>155.19999999999999</v>
      </c>
      <c r="EU634">
        <v>156.1</v>
      </c>
      <c r="EV634">
        <v>149</v>
      </c>
      <c r="EW634">
        <v>200.9</v>
      </c>
      <c r="EX634">
        <v>104.3</v>
      </c>
      <c r="EY634">
        <v>131.69999999999999</v>
      </c>
      <c r="EZ634">
        <v>131.9</v>
      </c>
      <c r="FA634">
        <v>135.5</v>
      </c>
      <c r="FB634">
        <v>137.6</v>
      </c>
      <c r="FC634">
        <v>136.80000000000001</v>
      </c>
      <c r="FD634">
        <v>99.6</v>
      </c>
      <c r="FE634">
        <v>132.6</v>
      </c>
      <c r="FF634">
        <v>117.8</v>
      </c>
      <c r="FG634">
        <v>123.9</v>
      </c>
      <c r="FH634">
        <v>124.7</v>
      </c>
      <c r="FI634">
        <v>114</v>
      </c>
      <c r="FJ634">
        <v>110.6</v>
      </c>
      <c r="FK634">
        <v>100.7</v>
      </c>
      <c r="FL634">
        <v>102.6</v>
      </c>
      <c r="FM634">
        <v>119.9</v>
      </c>
      <c r="FN634">
        <v>105</v>
      </c>
      <c r="FO634">
        <v>119.9</v>
      </c>
      <c r="FP634">
        <v>125.8</v>
      </c>
      <c r="FQ634">
        <v>129</v>
      </c>
      <c r="FR634">
        <v>125.4</v>
      </c>
      <c r="FS634">
        <v>123.1</v>
      </c>
      <c r="FT634">
        <v>127.4</v>
      </c>
      <c r="FU634">
        <v>140.9</v>
      </c>
      <c r="FV634">
        <v>121.9</v>
      </c>
      <c r="FW634">
        <v>146.6</v>
      </c>
      <c r="FX634">
        <v>143</v>
      </c>
      <c r="FY634">
        <v>139.30000000000001</v>
      </c>
      <c r="FZ634">
        <v>99.9</v>
      </c>
      <c r="GA634">
        <v>142.80000000000001</v>
      </c>
      <c r="GB634">
        <v>99.2</v>
      </c>
      <c r="GC634">
        <v>139.4</v>
      </c>
      <c r="GD634">
        <v>152.30000000000001</v>
      </c>
      <c r="GE634">
        <v>165</v>
      </c>
      <c r="GF634">
        <v>150.9</v>
      </c>
      <c r="GH634">
        <v>97.2</v>
      </c>
      <c r="GI634">
        <v>96.6</v>
      </c>
      <c r="GJ634">
        <v>94.4</v>
      </c>
      <c r="GK634">
        <v>100.7</v>
      </c>
      <c r="GL634">
        <v>98.7</v>
      </c>
      <c r="GN634">
        <v>100.1</v>
      </c>
      <c r="GO634">
        <v>97.4</v>
      </c>
      <c r="GP634">
        <v>171.9</v>
      </c>
      <c r="GR634">
        <v>253.4</v>
      </c>
      <c r="GU634">
        <v>192.1</v>
      </c>
      <c r="GV634">
        <v>209.7</v>
      </c>
      <c r="GW634">
        <v>161.19999999999999</v>
      </c>
      <c r="GZ634">
        <v>250</v>
      </c>
      <c r="HA634">
        <v>230</v>
      </c>
      <c r="HB634">
        <v>272.7</v>
      </c>
      <c r="HC634">
        <v>254.6</v>
      </c>
      <c r="HD634">
        <v>228.9</v>
      </c>
      <c r="HE634">
        <v>235.6</v>
      </c>
      <c r="HF634">
        <v>246.8</v>
      </c>
      <c r="HG634">
        <v>145.80000000000001</v>
      </c>
      <c r="HH634">
        <v>158.30000000000001</v>
      </c>
      <c r="HI634">
        <v>27.1</v>
      </c>
      <c r="HJ634">
        <v>109</v>
      </c>
      <c r="HK634">
        <v>107.5</v>
      </c>
      <c r="HL634">
        <v>245.3</v>
      </c>
      <c r="HM634">
        <v>111.3</v>
      </c>
      <c r="HN634">
        <v>102.1</v>
      </c>
      <c r="HO634">
        <v>100.6</v>
      </c>
      <c r="HP634">
        <v>5333.9</v>
      </c>
      <c r="HQ634">
        <v>253.9</v>
      </c>
      <c r="HR634">
        <v>994.1</v>
      </c>
      <c r="HT634">
        <v>103.7</v>
      </c>
      <c r="HX634">
        <v>106.8</v>
      </c>
      <c r="HY634">
        <v>104.4</v>
      </c>
      <c r="IA634">
        <v>120.1</v>
      </c>
      <c r="IB634">
        <v>128.6</v>
      </c>
      <c r="IE634">
        <v>130.19999999999999</v>
      </c>
      <c r="IG634">
        <v>93.5</v>
      </c>
      <c r="IH634">
        <v>114.8</v>
      </c>
      <c r="IL634">
        <v>107.2</v>
      </c>
      <c r="IM634">
        <v>105.7</v>
      </c>
      <c r="IN634">
        <v>218.4</v>
      </c>
      <c r="IO634">
        <v>107.8</v>
      </c>
      <c r="IP634">
        <v>112.1</v>
      </c>
      <c r="IQ634">
        <v>183.2</v>
      </c>
      <c r="IR634">
        <v>185.8</v>
      </c>
      <c r="IS634">
        <v>101</v>
      </c>
      <c r="IT634">
        <v>106.9</v>
      </c>
      <c r="IU634">
        <v>263.3</v>
      </c>
      <c r="IV634">
        <v>307.89999999999998</v>
      </c>
      <c r="IW634">
        <v>318.5</v>
      </c>
      <c r="IX634">
        <v>31.1</v>
      </c>
      <c r="IY634">
        <v>147.4</v>
      </c>
      <c r="IZ634">
        <v>109.7</v>
      </c>
      <c r="JA634">
        <v>95.7</v>
      </c>
      <c r="JB634">
        <v>103.1</v>
      </c>
      <c r="JD634">
        <v>108.6</v>
      </c>
      <c r="JJ634">
        <v>255.7</v>
      </c>
      <c r="JL634">
        <v>21.6</v>
      </c>
      <c r="JN634">
        <v>160.9</v>
      </c>
      <c r="JO634">
        <v>99.8</v>
      </c>
      <c r="JP634">
        <v>158.80000000000001</v>
      </c>
      <c r="JQ634">
        <v>222.7</v>
      </c>
      <c r="JR634">
        <v>242.3</v>
      </c>
      <c r="JT634">
        <v>181.8</v>
      </c>
      <c r="JV634">
        <v>205.2</v>
      </c>
      <c r="JW634">
        <v>109.1</v>
      </c>
      <c r="JX634">
        <v>176.6</v>
      </c>
      <c r="JY634">
        <v>174.1</v>
      </c>
      <c r="JZ634">
        <v>166.5</v>
      </c>
      <c r="KA634">
        <v>158.30000000000001</v>
      </c>
      <c r="KB634">
        <v>171.5</v>
      </c>
      <c r="KC634">
        <v>172.9</v>
      </c>
      <c r="KD634">
        <v>161.4</v>
      </c>
      <c r="KE634">
        <v>159.6</v>
      </c>
      <c r="KF634">
        <v>482.5</v>
      </c>
      <c r="KG634">
        <v>128.30000000000001</v>
      </c>
      <c r="KH634">
        <v>146</v>
      </c>
      <c r="KI634">
        <v>166.5</v>
      </c>
      <c r="KJ634">
        <v>133.30000000000001</v>
      </c>
      <c r="KK634">
        <v>131.80000000000001</v>
      </c>
      <c r="KL634">
        <v>144.1</v>
      </c>
      <c r="KM634">
        <v>137.69999999999999</v>
      </c>
      <c r="KN634">
        <v>135.69999999999999</v>
      </c>
      <c r="KO634">
        <v>144</v>
      </c>
      <c r="KP634">
        <v>145.6</v>
      </c>
      <c r="KQ634">
        <v>182.4</v>
      </c>
      <c r="KR634">
        <v>195.2</v>
      </c>
      <c r="KT634">
        <v>24454666666.666668</v>
      </c>
      <c r="KU634">
        <v>2076880333333.3333</v>
      </c>
      <c r="KV634">
        <v>757691000000</v>
      </c>
      <c r="KW634">
        <v>284935000000</v>
      </c>
      <c r="KX634">
        <v>119114000000</v>
      </c>
      <c r="KY634">
        <v>66803000000</v>
      </c>
      <c r="KZ634">
        <v>38740666666.666664</v>
      </c>
      <c r="LA634">
        <v>13570333333.333334</v>
      </c>
      <c r="LB634">
        <v>62710000000</v>
      </c>
      <c r="LC634">
        <v>36458666666.666664</v>
      </c>
      <c r="LD634">
        <v>10413666666.666666</v>
      </c>
      <c r="LE634">
        <v>10448666666.666666</v>
      </c>
      <c r="LF634">
        <v>5388666666.666667</v>
      </c>
      <c r="LG634">
        <v>69517333333.333328</v>
      </c>
      <c r="LH634">
        <v>38596000000</v>
      </c>
      <c r="LI634">
        <v>11584000000</v>
      </c>
      <c r="LJ634">
        <v>10566000000</v>
      </c>
      <c r="LK634">
        <v>7523333333.333333</v>
      </c>
      <c r="LL634">
        <v>1248666666.6666667</v>
      </c>
      <c r="LM634">
        <v>33593666666.666668</v>
      </c>
      <c r="LN634">
        <v>15263666666.666666</v>
      </c>
      <c r="LO634">
        <v>9640666666.666666</v>
      </c>
      <c r="LP634">
        <v>2862666666.6666665</v>
      </c>
      <c r="LQ634">
        <v>4257666666.6666665</v>
      </c>
      <c r="LR634">
        <v>1569000000</v>
      </c>
      <c r="LS634">
        <v>472756000000</v>
      </c>
      <c r="LT634">
        <v>170371666666.66666</v>
      </c>
      <c r="LU634">
        <v>147110666666.66666</v>
      </c>
      <c r="LV634">
        <v>23143000000</v>
      </c>
      <c r="LW634">
        <v>118000000</v>
      </c>
      <c r="LX634">
        <v>90485000000</v>
      </c>
      <c r="LY634">
        <v>74095333333.333328</v>
      </c>
      <c r="LZ634">
        <v>42219666666.666664</v>
      </c>
      <c r="MA634">
        <v>28317000000</v>
      </c>
      <c r="MB634">
        <v>3558666666.6666665</v>
      </c>
      <c r="MC634">
        <v>16389666666.666666</v>
      </c>
      <c r="MD634">
        <v>48051666666.666664</v>
      </c>
      <c r="ME634">
        <v>43947666666.666664</v>
      </c>
      <c r="MF634">
        <v>4104000000</v>
      </c>
      <c r="MG634">
        <v>163847333333.33334</v>
      </c>
      <c r="MH634">
        <v>45709666666.666664</v>
      </c>
      <c r="MI634">
        <v>28607666666.666668</v>
      </c>
      <c r="MJ634">
        <v>27742333333.333332</v>
      </c>
      <c r="MK634">
        <v>21249666666.666668</v>
      </c>
      <c r="ML634">
        <v>21444666666.666668</v>
      </c>
      <c r="MM634">
        <v>18025000000</v>
      </c>
      <c r="MN634">
        <v>1068666666.6666666</v>
      </c>
      <c r="MO634">
        <v>1319189666666.6667</v>
      </c>
      <c r="MP634">
        <v>1273794333333.3333</v>
      </c>
      <c r="MQ634">
        <v>371992000000</v>
      </c>
      <c r="MR634">
        <v>313983666666.66669</v>
      </c>
      <c r="MS634">
        <v>72389333333.333328</v>
      </c>
      <c r="MT634">
        <v>237859333333.33334</v>
      </c>
      <c r="MU634">
        <v>3435666666.6666665</v>
      </c>
      <c r="MV634">
        <v>299666666.66666669</v>
      </c>
      <c r="MW634">
        <v>58008333333.333336</v>
      </c>
      <c r="MX634">
        <v>16178000000</v>
      </c>
      <c r="MY634">
        <v>41830333333.333336</v>
      </c>
      <c r="MZ634">
        <v>31091333333.333332</v>
      </c>
      <c r="NA634">
        <v>10739000000</v>
      </c>
      <c r="NB634">
        <v>285377333333.33331</v>
      </c>
      <c r="NC634">
        <v>134420333333.33333</v>
      </c>
      <c r="ND634">
        <v>69881000000</v>
      </c>
      <c r="NE634">
        <v>19291666666.666668</v>
      </c>
      <c r="NF634">
        <v>45247666666.666664</v>
      </c>
      <c r="NG634">
        <v>150956666666.66666</v>
      </c>
      <c r="NH634">
        <v>123434333333.33333</v>
      </c>
      <c r="NI634">
        <v>27522666666.666668</v>
      </c>
      <c r="NJ634">
        <v>79491000000</v>
      </c>
      <c r="NK634">
        <v>54064000000</v>
      </c>
      <c r="NL634">
        <v>35053333333.333336</v>
      </c>
      <c r="NM634">
        <v>19011000000</v>
      </c>
      <c r="NN634">
        <v>25427000000</v>
      </c>
      <c r="NO634">
        <v>7062000000</v>
      </c>
      <c r="NP634">
        <v>17684333333.333332</v>
      </c>
      <c r="NQ634">
        <v>680666666.66666663</v>
      </c>
      <c r="NR634">
        <v>78256000000</v>
      </c>
      <c r="NS634">
        <v>28839666666.666668</v>
      </c>
      <c r="NT634">
        <v>21551666666.666668</v>
      </c>
      <c r="NU634">
        <v>20311000000</v>
      </c>
      <c r="NV634">
        <v>7553333333.333333</v>
      </c>
      <c r="NW634">
        <v>125541666666.66667</v>
      </c>
      <c r="NX634">
        <v>109251666666.66667</v>
      </c>
      <c r="NY634">
        <v>106361333333.33333</v>
      </c>
      <c r="NZ634">
        <v>2890333333.3333335</v>
      </c>
      <c r="OA634">
        <v>16290333333.333334</v>
      </c>
      <c r="OB634">
        <v>158516333333.33334</v>
      </c>
      <c r="OC634">
        <v>96048333333.333328</v>
      </c>
      <c r="OD634">
        <v>47357666666.666664</v>
      </c>
      <c r="OE634">
        <v>48690666666.666664</v>
      </c>
      <c r="OF634">
        <v>62468000000</v>
      </c>
      <c r="OG634">
        <v>18670666666.666668</v>
      </c>
      <c r="OH634">
        <v>1179666666.6666667</v>
      </c>
      <c r="OI634">
        <v>28228333333.333332</v>
      </c>
      <c r="OJ634">
        <v>14389333333.333334</v>
      </c>
      <c r="OK634">
        <v>174620000000</v>
      </c>
      <c r="OL634">
        <v>44630666666.666664</v>
      </c>
      <c r="OM634">
        <v>38845000000</v>
      </c>
      <c r="ON634">
        <v>3298666666.6666665</v>
      </c>
      <c r="OO634">
        <v>2487000000</v>
      </c>
      <c r="OP634">
        <v>38132333333.333336</v>
      </c>
      <c r="OQ634">
        <v>23414666666.666668</v>
      </c>
      <c r="OR634">
        <v>7554666666.666667</v>
      </c>
      <c r="OS634">
        <v>7163000000</v>
      </c>
      <c r="OT634">
        <v>35500666666.666664</v>
      </c>
      <c r="OU634">
        <v>24536666666.666668</v>
      </c>
      <c r="OV634">
        <v>15061666666.666666</v>
      </c>
      <c r="OW634">
        <v>-7697000000</v>
      </c>
      <c r="OX634">
        <v>21369333333.333332</v>
      </c>
      <c r="OY634">
        <v>29066333333.333332</v>
      </c>
      <c r="OZ634">
        <v>45395333333.333336</v>
      </c>
      <c r="PA634">
        <v>190200666666.66666</v>
      </c>
      <c r="PB634">
        <v>144805333333.33334</v>
      </c>
    </row>
    <row r="635" spans="1:418" x14ac:dyDescent="0.45">
      <c r="A635" s="71">
        <v>36342</v>
      </c>
      <c r="B635">
        <v>166.7</v>
      </c>
      <c r="C635">
        <v>164</v>
      </c>
      <c r="D635">
        <v>187.5</v>
      </c>
      <c r="E635">
        <v>195.2</v>
      </c>
      <c r="F635">
        <v>177.6</v>
      </c>
      <c r="G635">
        <v>112.8</v>
      </c>
      <c r="H635">
        <v>244.3</v>
      </c>
      <c r="I635">
        <v>242.3</v>
      </c>
      <c r="J635">
        <v>193.1</v>
      </c>
      <c r="K635">
        <v>193.1</v>
      </c>
      <c r="L635">
        <v>128.4</v>
      </c>
      <c r="M635">
        <v>113</v>
      </c>
      <c r="N635">
        <v>91</v>
      </c>
      <c r="O635">
        <v>86.6</v>
      </c>
      <c r="P635">
        <v>126.1</v>
      </c>
      <c r="Q635">
        <v>120.3</v>
      </c>
      <c r="R635">
        <v>125.9</v>
      </c>
      <c r="S635">
        <v>112.5</v>
      </c>
      <c r="T635">
        <v>104.1</v>
      </c>
      <c r="U635">
        <v>222.1</v>
      </c>
      <c r="V635">
        <v>264.3</v>
      </c>
      <c r="W635">
        <v>126.7</v>
      </c>
      <c r="Y635">
        <v>101</v>
      </c>
      <c r="AA635">
        <v>135.19999999999999</v>
      </c>
      <c r="AB635">
        <v>101.5</v>
      </c>
      <c r="AC635">
        <v>97</v>
      </c>
      <c r="AF635">
        <v>96.4</v>
      </c>
      <c r="AG635">
        <v>98.1</v>
      </c>
      <c r="AH635">
        <v>107.5</v>
      </c>
      <c r="AL635">
        <v>148.6</v>
      </c>
      <c r="AN635">
        <v>102.8</v>
      </c>
      <c r="AO635">
        <v>105.5</v>
      </c>
      <c r="AP635">
        <v>164.4</v>
      </c>
      <c r="AQ635">
        <v>163.9</v>
      </c>
      <c r="AR635">
        <v>163.9</v>
      </c>
      <c r="AS635">
        <v>185.4</v>
      </c>
      <c r="AT635">
        <v>175.4</v>
      </c>
      <c r="AU635">
        <v>162.1</v>
      </c>
      <c r="AV635">
        <v>195.4</v>
      </c>
      <c r="AW635">
        <v>152.9</v>
      </c>
      <c r="AX635">
        <v>190.2</v>
      </c>
      <c r="BB635">
        <v>186</v>
      </c>
      <c r="BC635">
        <v>187.4</v>
      </c>
      <c r="BD635">
        <v>188</v>
      </c>
      <c r="BE635">
        <v>223.5</v>
      </c>
      <c r="BF635">
        <v>188.4</v>
      </c>
      <c r="BG635">
        <v>147.19999999999999</v>
      </c>
      <c r="BH635">
        <v>148.1</v>
      </c>
      <c r="BI635">
        <v>141.80000000000001</v>
      </c>
      <c r="BJ635">
        <v>138.9</v>
      </c>
      <c r="BK635">
        <v>116.6</v>
      </c>
      <c r="BL635">
        <v>102.2</v>
      </c>
      <c r="BM635">
        <v>145.4</v>
      </c>
      <c r="BN635">
        <v>96</v>
      </c>
      <c r="BO635">
        <v>148.30000000000001</v>
      </c>
      <c r="BP635">
        <v>101.1</v>
      </c>
      <c r="BQ635">
        <v>147.69999999999999</v>
      </c>
      <c r="BR635">
        <v>158</v>
      </c>
      <c r="BS635">
        <v>143</v>
      </c>
      <c r="BT635">
        <v>92.3</v>
      </c>
      <c r="BU635">
        <v>147</v>
      </c>
      <c r="BX635">
        <v>156.9</v>
      </c>
      <c r="BZ635">
        <v>158</v>
      </c>
      <c r="CA635">
        <v>101.7</v>
      </c>
      <c r="CB635">
        <v>184.4</v>
      </c>
      <c r="CD635">
        <v>102.8</v>
      </c>
      <c r="CE635">
        <v>130.4</v>
      </c>
      <c r="CF635">
        <v>207.5</v>
      </c>
      <c r="CG635">
        <v>126.1</v>
      </c>
      <c r="CH635">
        <v>157.1</v>
      </c>
      <c r="CI635">
        <v>103.6</v>
      </c>
      <c r="CJ635">
        <v>149.9</v>
      </c>
      <c r="CL635">
        <v>160.6</v>
      </c>
      <c r="CM635">
        <v>160.9</v>
      </c>
      <c r="CO635">
        <v>203.9</v>
      </c>
      <c r="CP635">
        <v>238.2</v>
      </c>
      <c r="CQ635">
        <v>268.89999999999998</v>
      </c>
      <c r="CR635">
        <v>198.9</v>
      </c>
      <c r="CS635">
        <v>156.30000000000001</v>
      </c>
      <c r="CT635">
        <v>166.7</v>
      </c>
      <c r="CU635">
        <v>357.1</v>
      </c>
      <c r="CV635">
        <v>95.1</v>
      </c>
      <c r="CW635">
        <v>208.7</v>
      </c>
      <c r="CX635">
        <v>193.1</v>
      </c>
      <c r="CZ635">
        <v>218.6</v>
      </c>
      <c r="DA635">
        <v>210.2</v>
      </c>
      <c r="DB635">
        <v>104.8</v>
      </c>
      <c r="DC635">
        <v>105.6</v>
      </c>
      <c r="DE635">
        <v>106.5</v>
      </c>
      <c r="DF635">
        <v>104.8</v>
      </c>
      <c r="DG635">
        <v>153.80000000000001</v>
      </c>
      <c r="DH635">
        <v>102.2</v>
      </c>
      <c r="DI635">
        <v>134.4</v>
      </c>
      <c r="DJ635">
        <v>102.7</v>
      </c>
      <c r="DK635">
        <v>119.5</v>
      </c>
      <c r="DM635">
        <v>96.8</v>
      </c>
      <c r="DQ635">
        <v>153.5</v>
      </c>
      <c r="DR635">
        <v>152.30000000000001</v>
      </c>
      <c r="DS635">
        <v>136.1</v>
      </c>
      <c r="DT635">
        <v>105.5</v>
      </c>
      <c r="DU635">
        <v>105.5</v>
      </c>
      <c r="DV635">
        <v>147.9</v>
      </c>
      <c r="DX635">
        <v>145.1</v>
      </c>
      <c r="DY635">
        <v>153.6</v>
      </c>
      <c r="DZ635">
        <v>102.9</v>
      </c>
      <c r="EB635">
        <v>169</v>
      </c>
      <c r="EC635">
        <v>196.4</v>
      </c>
      <c r="EE635">
        <v>160.30000000000001</v>
      </c>
      <c r="EF635">
        <v>176.1</v>
      </c>
      <c r="EI635">
        <v>176.2</v>
      </c>
      <c r="EK635">
        <v>165.1</v>
      </c>
      <c r="EL635">
        <v>104.4</v>
      </c>
      <c r="EM635">
        <v>102.6</v>
      </c>
      <c r="EO635">
        <v>105.6</v>
      </c>
      <c r="EP635">
        <v>169.9</v>
      </c>
      <c r="EQ635">
        <v>153.9</v>
      </c>
      <c r="ER635">
        <v>152.19999999999999</v>
      </c>
      <c r="ES635">
        <v>156.1</v>
      </c>
      <c r="ET635">
        <v>155.9</v>
      </c>
      <c r="EU635">
        <v>156.4</v>
      </c>
      <c r="EV635">
        <v>149.6</v>
      </c>
      <c r="EW635">
        <v>201.2</v>
      </c>
      <c r="EX635">
        <v>104</v>
      </c>
      <c r="EY635">
        <v>131.5</v>
      </c>
      <c r="EZ635">
        <v>131.19999999999999</v>
      </c>
      <c r="FA635">
        <v>135.30000000000001</v>
      </c>
      <c r="FB635">
        <v>136.5</v>
      </c>
      <c r="FC635">
        <v>137.4</v>
      </c>
      <c r="FD635">
        <v>101.5</v>
      </c>
      <c r="FE635">
        <v>132.9</v>
      </c>
      <c r="FF635">
        <v>115.1</v>
      </c>
      <c r="FG635">
        <v>123</v>
      </c>
      <c r="FH635">
        <v>123.3</v>
      </c>
      <c r="FI635">
        <v>112.2</v>
      </c>
      <c r="FJ635">
        <v>109.3</v>
      </c>
      <c r="FK635">
        <v>98.3</v>
      </c>
      <c r="FL635">
        <v>102.5</v>
      </c>
      <c r="FM635">
        <v>121.6</v>
      </c>
      <c r="FN635">
        <v>104.2</v>
      </c>
      <c r="FO635">
        <v>121.6</v>
      </c>
      <c r="FP635">
        <v>126.6</v>
      </c>
      <c r="FQ635">
        <v>129.69999999999999</v>
      </c>
      <c r="FR635">
        <v>127.5</v>
      </c>
      <c r="FS635">
        <v>122.7</v>
      </c>
      <c r="FT635">
        <v>130.19999999999999</v>
      </c>
      <c r="FU635">
        <v>141.1</v>
      </c>
      <c r="FV635">
        <v>120.6</v>
      </c>
      <c r="FW635">
        <v>146.9</v>
      </c>
      <c r="FX635">
        <v>144.6</v>
      </c>
      <c r="FY635">
        <v>140.6</v>
      </c>
      <c r="FZ635">
        <v>100</v>
      </c>
      <c r="GA635">
        <v>142.69999999999999</v>
      </c>
      <c r="GB635">
        <v>99</v>
      </c>
      <c r="GC635">
        <v>139.30000000000001</v>
      </c>
      <c r="GD635">
        <v>152.30000000000001</v>
      </c>
      <c r="GE635">
        <v>165</v>
      </c>
      <c r="GF635">
        <v>152.30000000000001</v>
      </c>
      <c r="GH635">
        <v>101.4</v>
      </c>
      <c r="GI635">
        <v>100.7</v>
      </c>
      <c r="GJ635">
        <v>98.7</v>
      </c>
      <c r="GK635">
        <v>104.6</v>
      </c>
      <c r="GL635">
        <v>102</v>
      </c>
      <c r="GN635">
        <v>100</v>
      </c>
      <c r="GO635">
        <v>97.4</v>
      </c>
      <c r="GP635">
        <v>172.3</v>
      </c>
      <c r="GR635">
        <v>253.9</v>
      </c>
      <c r="GU635">
        <v>198.3</v>
      </c>
      <c r="GV635">
        <v>223.3</v>
      </c>
      <c r="GW635">
        <v>163.6</v>
      </c>
      <c r="GZ635">
        <v>250.9</v>
      </c>
      <c r="HA635">
        <v>231.2</v>
      </c>
      <c r="HB635">
        <v>274</v>
      </c>
      <c r="HC635">
        <v>255.4</v>
      </c>
      <c r="HD635">
        <v>229.6</v>
      </c>
      <c r="HE635">
        <v>236.5</v>
      </c>
      <c r="HF635">
        <v>247.6</v>
      </c>
      <c r="HG635">
        <v>145.19999999999999</v>
      </c>
      <c r="HH635">
        <v>158.69999999999999</v>
      </c>
      <c r="HI635">
        <v>27.2</v>
      </c>
      <c r="HJ635">
        <v>109.5</v>
      </c>
      <c r="HK635">
        <v>107.9</v>
      </c>
      <c r="HL635">
        <v>246.3</v>
      </c>
      <c r="HM635">
        <v>111.6</v>
      </c>
      <c r="HN635">
        <v>102.1</v>
      </c>
      <c r="HO635">
        <v>100.5</v>
      </c>
      <c r="HP635">
        <v>5314.4</v>
      </c>
      <c r="HQ635">
        <v>254.6</v>
      </c>
      <c r="HR635">
        <v>974.1</v>
      </c>
      <c r="HT635">
        <v>103.6</v>
      </c>
      <c r="HX635">
        <v>106.8</v>
      </c>
      <c r="HY635">
        <v>104.7</v>
      </c>
      <c r="IA635">
        <v>120.6</v>
      </c>
      <c r="IB635">
        <v>129.4</v>
      </c>
      <c r="IE635">
        <v>131.4</v>
      </c>
      <c r="IG635">
        <v>93</v>
      </c>
      <c r="IH635">
        <v>113.8</v>
      </c>
      <c r="IL635">
        <v>107.4</v>
      </c>
      <c r="IM635">
        <v>105.7</v>
      </c>
      <c r="IN635">
        <v>219</v>
      </c>
      <c r="IO635">
        <v>108</v>
      </c>
      <c r="IP635">
        <v>111.9</v>
      </c>
      <c r="IQ635">
        <v>184.1</v>
      </c>
      <c r="IR635">
        <v>185.1</v>
      </c>
      <c r="IS635">
        <v>101.1</v>
      </c>
      <c r="IT635">
        <v>107.3</v>
      </c>
      <c r="IU635">
        <v>264.2</v>
      </c>
      <c r="IV635">
        <v>309.3</v>
      </c>
      <c r="IW635">
        <v>320.3</v>
      </c>
      <c r="IX635">
        <v>31.1</v>
      </c>
      <c r="IY635">
        <v>148.4</v>
      </c>
      <c r="IZ635">
        <v>110</v>
      </c>
      <c r="JA635">
        <v>95.5</v>
      </c>
      <c r="JB635">
        <v>103.1</v>
      </c>
      <c r="JD635">
        <v>109.1</v>
      </c>
      <c r="JJ635">
        <v>258.3</v>
      </c>
      <c r="JL635">
        <v>22.4</v>
      </c>
      <c r="JN635">
        <v>161.1</v>
      </c>
      <c r="JO635">
        <v>99.2</v>
      </c>
      <c r="JP635">
        <v>157.69999999999999</v>
      </c>
      <c r="JQ635">
        <v>223.2</v>
      </c>
      <c r="JR635">
        <v>242.9</v>
      </c>
      <c r="JT635">
        <v>182.7</v>
      </c>
      <c r="JV635">
        <v>205.9</v>
      </c>
      <c r="JW635">
        <v>109.5</v>
      </c>
      <c r="JX635">
        <v>177.1</v>
      </c>
      <c r="JY635">
        <v>174.5</v>
      </c>
      <c r="JZ635">
        <v>167.1</v>
      </c>
      <c r="KA635">
        <v>159.1</v>
      </c>
      <c r="KB635">
        <v>172</v>
      </c>
      <c r="KC635">
        <v>173.4</v>
      </c>
      <c r="KD635">
        <v>162</v>
      </c>
      <c r="KE635">
        <v>160.30000000000001</v>
      </c>
      <c r="KF635">
        <v>489.9</v>
      </c>
      <c r="KG635">
        <v>127.8</v>
      </c>
      <c r="KH635">
        <v>146.69999999999999</v>
      </c>
      <c r="KI635">
        <v>166.3</v>
      </c>
      <c r="KJ635">
        <v>134.19999999999999</v>
      </c>
      <c r="KK635">
        <v>132.6</v>
      </c>
      <c r="KL635">
        <v>144.30000000000001</v>
      </c>
      <c r="KM635">
        <v>139.4</v>
      </c>
      <c r="KN635">
        <v>137.4</v>
      </c>
      <c r="KO635">
        <v>146.4</v>
      </c>
      <c r="KP635">
        <v>147.80000000000001</v>
      </c>
      <c r="KQ635">
        <v>182.8</v>
      </c>
      <c r="KR635">
        <v>195.8</v>
      </c>
      <c r="KT635">
        <v>24913000000</v>
      </c>
      <c r="KU635">
        <v>2111770000000</v>
      </c>
      <c r="KV635">
        <v>770420666666.66663</v>
      </c>
      <c r="KW635">
        <v>290397000000</v>
      </c>
      <c r="KX635">
        <v>120343333333.33333</v>
      </c>
      <c r="KY635">
        <v>67504000000</v>
      </c>
      <c r="KZ635">
        <v>39054333333.333336</v>
      </c>
      <c r="LA635">
        <v>13784666666.666666</v>
      </c>
      <c r="LB635">
        <v>64526333333.333336</v>
      </c>
      <c r="LC635">
        <v>37630000000</v>
      </c>
      <c r="LD635">
        <v>10733000000</v>
      </c>
      <c r="LE635">
        <v>10723000000</v>
      </c>
      <c r="LF635">
        <v>5440333333.333333</v>
      </c>
      <c r="LG635">
        <v>71180333333.333328</v>
      </c>
      <c r="LH635">
        <v>39689666666.666664</v>
      </c>
      <c r="LI635">
        <v>11882666666.666666</v>
      </c>
      <c r="LJ635">
        <v>10757000000</v>
      </c>
      <c r="LK635">
        <v>7517666666.666667</v>
      </c>
      <c r="LL635">
        <v>1333000000</v>
      </c>
      <c r="LM635">
        <v>34347333333.333332</v>
      </c>
      <c r="LN635">
        <v>15629333333.333334</v>
      </c>
      <c r="LO635">
        <v>9918666666.666666</v>
      </c>
      <c r="LP635">
        <v>2794666666.6666665</v>
      </c>
      <c r="LQ635">
        <v>4357666666.666667</v>
      </c>
      <c r="LR635">
        <v>1647333333.3333333</v>
      </c>
      <c r="LS635">
        <v>480023666666.66669</v>
      </c>
      <c r="LT635">
        <v>172550000000</v>
      </c>
      <c r="LU635">
        <v>148888000000</v>
      </c>
      <c r="LV635">
        <v>23547000000</v>
      </c>
      <c r="LW635">
        <v>115000000</v>
      </c>
      <c r="LX635">
        <v>90722000000</v>
      </c>
      <c r="LY635">
        <v>74248000000</v>
      </c>
      <c r="LZ635">
        <v>42380333333.333336</v>
      </c>
      <c r="MA635">
        <v>28255666666.666668</v>
      </c>
      <c r="MB635">
        <v>3612000000</v>
      </c>
      <c r="MC635">
        <v>16474333333.333334</v>
      </c>
      <c r="MD635">
        <v>51134000000</v>
      </c>
      <c r="ME635">
        <v>46896000000</v>
      </c>
      <c r="MF635">
        <v>4238000000</v>
      </c>
      <c r="MG635">
        <v>165617333333.33334</v>
      </c>
      <c r="MH635">
        <v>46175000000</v>
      </c>
      <c r="MI635">
        <v>28808000000</v>
      </c>
      <c r="MJ635">
        <v>28063000000</v>
      </c>
      <c r="MK635">
        <v>21455333333.333332</v>
      </c>
      <c r="ML635">
        <v>21844666666.666668</v>
      </c>
      <c r="MM635">
        <v>18046000000</v>
      </c>
      <c r="MN635">
        <v>1225333333.3333333</v>
      </c>
      <c r="MO635">
        <v>1341349000000</v>
      </c>
      <c r="MP635">
        <v>1294827666666.6667</v>
      </c>
      <c r="MQ635">
        <v>378224000000</v>
      </c>
      <c r="MR635">
        <v>318346666666.66669</v>
      </c>
      <c r="MS635">
        <v>73056666666.666672</v>
      </c>
      <c r="MT635">
        <v>241433000000</v>
      </c>
      <c r="MU635">
        <v>3556000000</v>
      </c>
      <c r="MV635">
        <v>301333333.33333331</v>
      </c>
      <c r="MW635">
        <v>59877333333.333336</v>
      </c>
      <c r="MX635">
        <v>16353333333.333334</v>
      </c>
      <c r="MY635">
        <v>43524000000</v>
      </c>
      <c r="MZ635">
        <v>32329666666.666668</v>
      </c>
      <c r="NA635">
        <v>11194333333.333334</v>
      </c>
      <c r="NB635">
        <v>289268666666.66669</v>
      </c>
      <c r="NC635">
        <v>136511333333.33333</v>
      </c>
      <c r="ND635">
        <v>71171666666.666672</v>
      </c>
      <c r="NE635">
        <v>19639333333.333332</v>
      </c>
      <c r="NF635">
        <v>45700333333.333336</v>
      </c>
      <c r="NG635">
        <v>152757333333.33334</v>
      </c>
      <c r="NH635">
        <v>124948333333.33333</v>
      </c>
      <c r="NI635">
        <v>27809000000</v>
      </c>
      <c r="NJ635">
        <v>81426000000</v>
      </c>
      <c r="NK635">
        <v>55145000000</v>
      </c>
      <c r="NL635">
        <v>35548666666.666664</v>
      </c>
      <c r="NM635">
        <v>19596333333.333332</v>
      </c>
      <c r="NN635">
        <v>26281000000</v>
      </c>
      <c r="NO635">
        <v>7130666666.666667</v>
      </c>
      <c r="NP635">
        <v>18445000000</v>
      </c>
      <c r="NQ635">
        <v>705333333.33333337</v>
      </c>
      <c r="NR635">
        <v>80563000000</v>
      </c>
      <c r="NS635">
        <v>29519000000</v>
      </c>
      <c r="NT635">
        <v>22078000000</v>
      </c>
      <c r="NU635">
        <v>21272333333.333332</v>
      </c>
      <c r="NV635">
        <v>7693666666.666667</v>
      </c>
      <c r="NW635">
        <v>126912666666.66667</v>
      </c>
      <c r="NX635">
        <v>110147000000</v>
      </c>
      <c r="NY635">
        <v>107242333333.33333</v>
      </c>
      <c r="NZ635">
        <v>2904666666.6666665</v>
      </c>
      <c r="OA635">
        <v>16765666666.666666</v>
      </c>
      <c r="OB635">
        <v>162673666666.66666</v>
      </c>
      <c r="OC635">
        <v>98959333333.333328</v>
      </c>
      <c r="OD635">
        <v>49254666666.666664</v>
      </c>
      <c r="OE635">
        <v>49704666666.666664</v>
      </c>
      <c r="OF635">
        <v>63714333333.333336</v>
      </c>
      <c r="OG635">
        <v>19105000000</v>
      </c>
      <c r="OH635">
        <v>1222333333.3333333</v>
      </c>
      <c r="OI635">
        <v>28850000000</v>
      </c>
      <c r="OJ635">
        <v>14537000000</v>
      </c>
      <c r="OK635">
        <v>175759333333.33334</v>
      </c>
      <c r="OL635">
        <v>45856000000</v>
      </c>
      <c r="OM635">
        <v>39836333333.333336</v>
      </c>
      <c r="ON635">
        <v>3268333333.3333335</v>
      </c>
      <c r="OO635">
        <v>2751000000</v>
      </c>
      <c r="OP635">
        <v>38671666666.666664</v>
      </c>
      <c r="OQ635">
        <v>23713666666.666668</v>
      </c>
      <c r="OR635">
        <v>7618666666.666667</v>
      </c>
      <c r="OS635">
        <v>7339333333.333333</v>
      </c>
      <c r="OT635">
        <v>35922000000</v>
      </c>
      <c r="OU635">
        <v>24992666666.666668</v>
      </c>
      <c r="OV635">
        <v>15159666666.666666</v>
      </c>
      <c r="OW635">
        <v>-9755666666.666666</v>
      </c>
      <c r="OX635">
        <v>21857333333.333332</v>
      </c>
      <c r="OY635">
        <v>31613000000</v>
      </c>
      <c r="OZ635">
        <v>46521666666.666664</v>
      </c>
      <c r="PA635">
        <v>193274000000</v>
      </c>
      <c r="PB635">
        <v>146752333333.33334</v>
      </c>
    </row>
    <row r="636" spans="1:418" x14ac:dyDescent="0.45">
      <c r="A636" s="71">
        <v>36373</v>
      </c>
      <c r="B636">
        <v>167.1</v>
      </c>
      <c r="C636">
        <v>164.3</v>
      </c>
      <c r="D636">
        <v>187.8</v>
      </c>
      <c r="E636">
        <v>195.5</v>
      </c>
      <c r="F636">
        <v>178</v>
      </c>
      <c r="G636">
        <v>112.7</v>
      </c>
      <c r="H636">
        <v>244.8</v>
      </c>
      <c r="I636">
        <v>242</v>
      </c>
      <c r="J636">
        <v>193.5</v>
      </c>
      <c r="K636">
        <v>193.5</v>
      </c>
      <c r="L636">
        <v>129</v>
      </c>
      <c r="M636">
        <v>113.7</v>
      </c>
      <c r="N636">
        <v>93.6</v>
      </c>
      <c r="O636">
        <v>89.3</v>
      </c>
      <c r="P636">
        <v>127.9</v>
      </c>
      <c r="Q636">
        <v>120.9</v>
      </c>
      <c r="R636">
        <v>125.8</v>
      </c>
      <c r="S636">
        <v>114.5</v>
      </c>
      <c r="T636">
        <v>104.2</v>
      </c>
      <c r="U636">
        <v>222.4</v>
      </c>
      <c r="V636">
        <v>264.7</v>
      </c>
      <c r="W636">
        <v>126.8</v>
      </c>
      <c r="Y636">
        <v>100.4</v>
      </c>
      <c r="AA636">
        <v>134.69999999999999</v>
      </c>
      <c r="AB636">
        <v>102.1</v>
      </c>
      <c r="AC636">
        <v>97.1</v>
      </c>
      <c r="AF636">
        <v>96.3</v>
      </c>
      <c r="AG636">
        <v>98.2</v>
      </c>
      <c r="AH636">
        <v>107.6</v>
      </c>
      <c r="AL636">
        <v>148.9</v>
      </c>
      <c r="AN636">
        <v>103.1</v>
      </c>
      <c r="AO636">
        <v>105.5</v>
      </c>
      <c r="AP636">
        <v>164.7</v>
      </c>
      <c r="AQ636">
        <v>164.2</v>
      </c>
      <c r="AR636">
        <v>164.1</v>
      </c>
      <c r="AS636">
        <v>184</v>
      </c>
      <c r="AT636">
        <v>174.2</v>
      </c>
      <c r="AU636">
        <v>161.80000000000001</v>
      </c>
      <c r="AV636">
        <v>194.3</v>
      </c>
      <c r="AW636">
        <v>152</v>
      </c>
      <c r="AX636">
        <v>188.7</v>
      </c>
      <c r="BB636">
        <v>185.3</v>
      </c>
      <c r="BC636">
        <v>186.5</v>
      </c>
      <c r="BD636">
        <v>183.9</v>
      </c>
      <c r="BE636">
        <v>212.8</v>
      </c>
      <c r="BF636">
        <v>188.7</v>
      </c>
      <c r="BG636">
        <v>147.9</v>
      </c>
      <c r="BH636">
        <v>148.6</v>
      </c>
      <c r="BI636">
        <v>142.1</v>
      </c>
      <c r="BJ636">
        <v>139</v>
      </c>
      <c r="BK636">
        <v>117.4</v>
      </c>
      <c r="BL636">
        <v>102.7</v>
      </c>
      <c r="BM636">
        <v>145.19999999999999</v>
      </c>
      <c r="BN636">
        <v>94.8</v>
      </c>
      <c r="BO636">
        <v>147</v>
      </c>
      <c r="BP636">
        <v>99.5</v>
      </c>
      <c r="BQ636">
        <v>147.30000000000001</v>
      </c>
      <c r="BR636">
        <v>157.30000000000001</v>
      </c>
      <c r="BS636">
        <v>143.1</v>
      </c>
      <c r="BT636">
        <v>93.2</v>
      </c>
      <c r="BU636">
        <v>148.80000000000001</v>
      </c>
      <c r="BX636">
        <v>157.6</v>
      </c>
      <c r="BZ636">
        <v>160</v>
      </c>
      <c r="CA636">
        <v>102.1</v>
      </c>
      <c r="CB636">
        <v>185.2</v>
      </c>
      <c r="CD636">
        <v>102.6</v>
      </c>
      <c r="CE636">
        <v>130.5</v>
      </c>
      <c r="CF636">
        <v>207.5</v>
      </c>
      <c r="CG636">
        <v>132.19999999999999</v>
      </c>
      <c r="CH636">
        <v>157.30000000000001</v>
      </c>
      <c r="CI636">
        <v>103.5</v>
      </c>
      <c r="CJ636">
        <v>150.80000000000001</v>
      </c>
      <c r="CL636">
        <v>162.69999999999999</v>
      </c>
      <c r="CM636">
        <v>160.9</v>
      </c>
      <c r="CO636">
        <v>204.5</v>
      </c>
      <c r="CP636">
        <v>239.1</v>
      </c>
      <c r="CQ636">
        <v>268.7</v>
      </c>
      <c r="CR636">
        <v>200.5</v>
      </c>
      <c r="CS636">
        <v>161.69999999999999</v>
      </c>
      <c r="CT636">
        <v>163.4</v>
      </c>
      <c r="CU636">
        <v>342.2</v>
      </c>
      <c r="CV636">
        <v>93.6</v>
      </c>
      <c r="CW636">
        <v>210.6</v>
      </c>
      <c r="CX636">
        <v>194.6</v>
      </c>
      <c r="CZ636">
        <v>198.9</v>
      </c>
      <c r="DA636">
        <v>214.1</v>
      </c>
      <c r="DB636">
        <v>104.8</v>
      </c>
      <c r="DC636">
        <v>105.2</v>
      </c>
      <c r="DE636">
        <v>106.1</v>
      </c>
      <c r="DF636">
        <v>105.2</v>
      </c>
      <c r="DG636">
        <v>153.9</v>
      </c>
      <c r="DH636">
        <v>101.8</v>
      </c>
      <c r="DI636">
        <v>134.6</v>
      </c>
      <c r="DJ636">
        <v>102.8</v>
      </c>
      <c r="DK636">
        <v>118.4</v>
      </c>
      <c r="DM636">
        <v>96.8</v>
      </c>
      <c r="DQ636">
        <v>153.80000000000001</v>
      </c>
      <c r="DR636">
        <v>152.69999999999999</v>
      </c>
      <c r="DS636">
        <v>137</v>
      </c>
      <c r="DT636">
        <v>105.6</v>
      </c>
      <c r="DU636">
        <v>105.6</v>
      </c>
      <c r="DV636">
        <v>148.19999999999999</v>
      </c>
      <c r="DX636">
        <v>148</v>
      </c>
      <c r="DY636">
        <v>152.30000000000001</v>
      </c>
      <c r="DZ636">
        <v>103.7</v>
      </c>
      <c r="EB636">
        <v>169.3</v>
      </c>
      <c r="EC636">
        <v>197.2</v>
      </c>
      <c r="EE636">
        <v>162.19999999999999</v>
      </c>
      <c r="EF636">
        <v>176.8</v>
      </c>
      <c r="EI636">
        <v>176.6</v>
      </c>
      <c r="EK636">
        <v>165.6</v>
      </c>
      <c r="EL636">
        <v>104.5</v>
      </c>
      <c r="EM636">
        <v>103.4</v>
      </c>
      <c r="EO636">
        <v>105.7</v>
      </c>
      <c r="EP636">
        <v>170.2</v>
      </c>
      <c r="EQ636">
        <v>154.19999999999999</v>
      </c>
      <c r="ER636">
        <v>152.19999999999999</v>
      </c>
      <c r="ES636">
        <v>156.4</v>
      </c>
      <c r="ET636">
        <v>156.19999999999999</v>
      </c>
      <c r="EU636">
        <v>156.5</v>
      </c>
      <c r="EV636">
        <v>150.19999999999999</v>
      </c>
      <c r="EW636">
        <v>202</v>
      </c>
      <c r="EX636">
        <v>104.1</v>
      </c>
      <c r="EY636">
        <v>130.9</v>
      </c>
      <c r="EZ636">
        <v>129.69999999999999</v>
      </c>
      <c r="FA636">
        <v>133.30000000000001</v>
      </c>
      <c r="FB636">
        <v>131.6</v>
      </c>
      <c r="FC636">
        <v>136.80000000000001</v>
      </c>
      <c r="FD636">
        <v>98.2</v>
      </c>
      <c r="FE636">
        <v>132.80000000000001</v>
      </c>
      <c r="FF636">
        <v>115.3</v>
      </c>
      <c r="FG636">
        <v>123.4</v>
      </c>
      <c r="FH636">
        <v>123.5</v>
      </c>
      <c r="FI636">
        <v>110</v>
      </c>
      <c r="FJ636">
        <v>108.4</v>
      </c>
      <c r="FK636">
        <v>99.9</v>
      </c>
      <c r="FL636">
        <v>100.9</v>
      </c>
      <c r="FM636">
        <v>122.9</v>
      </c>
      <c r="FN636">
        <v>103.8</v>
      </c>
      <c r="FO636">
        <v>122.9</v>
      </c>
      <c r="FP636">
        <v>125.2</v>
      </c>
      <c r="FQ636">
        <v>129.6</v>
      </c>
      <c r="FR636">
        <v>122.9</v>
      </c>
      <c r="FS636">
        <v>121.2</v>
      </c>
      <c r="FT636">
        <v>130.5</v>
      </c>
      <c r="FU636">
        <v>141</v>
      </c>
      <c r="FV636">
        <v>120.7</v>
      </c>
      <c r="FW636">
        <v>146.80000000000001</v>
      </c>
      <c r="FX636">
        <v>145.9</v>
      </c>
      <c r="FY636">
        <v>142.1</v>
      </c>
      <c r="FZ636">
        <v>100.2</v>
      </c>
      <c r="GA636">
        <v>142.69999999999999</v>
      </c>
      <c r="GB636">
        <v>99</v>
      </c>
      <c r="GC636">
        <v>139.30000000000001</v>
      </c>
      <c r="GD636">
        <v>152.19999999999999</v>
      </c>
      <c r="GE636">
        <v>166.7</v>
      </c>
      <c r="GF636">
        <v>153.80000000000001</v>
      </c>
      <c r="GH636">
        <v>106.8</v>
      </c>
      <c r="GI636">
        <v>106.1</v>
      </c>
      <c r="GJ636">
        <v>104.3</v>
      </c>
      <c r="GK636">
        <v>110</v>
      </c>
      <c r="GL636">
        <v>107.1</v>
      </c>
      <c r="GN636">
        <v>100.1</v>
      </c>
      <c r="GO636">
        <v>97</v>
      </c>
      <c r="GP636">
        <v>172.4</v>
      </c>
      <c r="GR636">
        <v>254.3</v>
      </c>
      <c r="GU636">
        <v>196</v>
      </c>
      <c r="GV636">
        <v>217.2</v>
      </c>
      <c r="GW636">
        <v>163.4</v>
      </c>
      <c r="GZ636">
        <v>251.7</v>
      </c>
      <c r="HA636">
        <v>232.3</v>
      </c>
      <c r="HB636">
        <v>276</v>
      </c>
      <c r="HC636">
        <v>256</v>
      </c>
      <c r="HD636">
        <v>230</v>
      </c>
      <c r="HE636">
        <v>236.8</v>
      </c>
      <c r="HF636">
        <v>248.4</v>
      </c>
      <c r="HG636">
        <v>146</v>
      </c>
      <c r="HH636">
        <v>158.80000000000001</v>
      </c>
      <c r="HI636">
        <v>27.4</v>
      </c>
      <c r="HJ636">
        <v>109.9</v>
      </c>
      <c r="HK636">
        <v>108.3</v>
      </c>
      <c r="HL636">
        <v>248.1</v>
      </c>
      <c r="HM636">
        <v>111.9</v>
      </c>
      <c r="HN636">
        <v>102.1</v>
      </c>
      <c r="HO636">
        <v>100.8</v>
      </c>
      <c r="HP636">
        <v>5324.2</v>
      </c>
      <c r="HQ636">
        <v>255.6</v>
      </c>
      <c r="HR636">
        <v>964.2</v>
      </c>
      <c r="HT636">
        <v>103.4</v>
      </c>
      <c r="HX636">
        <v>106.8</v>
      </c>
      <c r="HY636">
        <v>104.7</v>
      </c>
      <c r="IA636">
        <v>120.4</v>
      </c>
      <c r="IB636">
        <v>129.5</v>
      </c>
      <c r="IE636">
        <v>131.30000000000001</v>
      </c>
      <c r="IG636">
        <v>92.2</v>
      </c>
      <c r="IH636">
        <v>112.6</v>
      </c>
      <c r="IL636">
        <v>107.5</v>
      </c>
      <c r="IM636">
        <v>105.8</v>
      </c>
      <c r="IN636">
        <v>218.4</v>
      </c>
      <c r="IO636">
        <v>108.4</v>
      </c>
      <c r="IP636">
        <v>110.7</v>
      </c>
      <c r="IQ636">
        <v>185.7</v>
      </c>
      <c r="IR636">
        <v>185.6</v>
      </c>
      <c r="IS636">
        <v>101.3</v>
      </c>
      <c r="IT636">
        <v>107.6</v>
      </c>
      <c r="IU636">
        <v>265.39999999999998</v>
      </c>
      <c r="IV636">
        <v>309.89999999999998</v>
      </c>
      <c r="IW636">
        <v>319.60000000000002</v>
      </c>
      <c r="IX636">
        <v>31.4</v>
      </c>
      <c r="IY636">
        <v>149.30000000000001</v>
      </c>
      <c r="IZ636">
        <v>109.7</v>
      </c>
      <c r="JA636">
        <v>95.6</v>
      </c>
      <c r="JB636">
        <v>103.1</v>
      </c>
      <c r="JD636">
        <v>109.4</v>
      </c>
      <c r="JJ636">
        <v>257.7</v>
      </c>
      <c r="JL636">
        <v>22.1</v>
      </c>
      <c r="JN636">
        <v>161.5</v>
      </c>
      <c r="JO636">
        <v>98.7</v>
      </c>
      <c r="JP636">
        <v>158.30000000000001</v>
      </c>
      <c r="JQ636">
        <v>223.8</v>
      </c>
      <c r="JR636">
        <v>243.8</v>
      </c>
      <c r="JT636">
        <v>184.1</v>
      </c>
      <c r="JV636">
        <v>206.1</v>
      </c>
      <c r="JW636">
        <v>109.8</v>
      </c>
      <c r="JX636">
        <v>177.3</v>
      </c>
      <c r="JY636">
        <v>174.7</v>
      </c>
      <c r="JZ636">
        <v>167.6</v>
      </c>
      <c r="KA636">
        <v>159.69999999999999</v>
      </c>
      <c r="KB636">
        <v>172</v>
      </c>
      <c r="KC636">
        <v>173.3</v>
      </c>
      <c r="KD636">
        <v>162.5</v>
      </c>
      <c r="KE636">
        <v>160.69999999999999</v>
      </c>
      <c r="KF636">
        <v>489.9</v>
      </c>
      <c r="KG636">
        <v>127.5</v>
      </c>
      <c r="KH636">
        <v>147</v>
      </c>
      <c r="KI636">
        <v>166.5</v>
      </c>
      <c r="KJ636">
        <v>134.80000000000001</v>
      </c>
      <c r="KK636">
        <v>133.30000000000001</v>
      </c>
      <c r="KL636">
        <v>144</v>
      </c>
      <c r="KM636">
        <v>140.9</v>
      </c>
      <c r="KN636">
        <v>139</v>
      </c>
      <c r="KO636">
        <v>148.9</v>
      </c>
      <c r="KP636">
        <v>150.1</v>
      </c>
      <c r="KQ636">
        <v>183.2</v>
      </c>
      <c r="KR636">
        <v>196.2</v>
      </c>
      <c r="KT636">
        <v>24913000000</v>
      </c>
      <c r="KU636">
        <v>2111770000000</v>
      </c>
      <c r="KV636">
        <v>770420666666.66663</v>
      </c>
      <c r="KW636">
        <v>290397000000</v>
      </c>
      <c r="KX636">
        <v>120343333333.33333</v>
      </c>
      <c r="KY636">
        <v>67504000000</v>
      </c>
      <c r="KZ636">
        <v>39054333333.333336</v>
      </c>
      <c r="LA636">
        <v>13784666666.666666</v>
      </c>
      <c r="LB636">
        <v>64526333333.333336</v>
      </c>
      <c r="LC636">
        <v>37630000000</v>
      </c>
      <c r="LD636">
        <v>10733000000</v>
      </c>
      <c r="LE636">
        <v>10723000000</v>
      </c>
      <c r="LF636">
        <v>5440333333.333333</v>
      </c>
      <c r="LG636">
        <v>71180333333.333328</v>
      </c>
      <c r="LH636">
        <v>39689666666.666664</v>
      </c>
      <c r="LI636">
        <v>11882666666.666666</v>
      </c>
      <c r="LJ636">
        <v>10757000000</v>
      </c>
      <c r="LK636">
        <v>7517666666.666667</v>
      </c>
      <c r="LL636">
        <v>1333000000</v>
      </c>
      <c r="LM636">
        <v>34347333333.333332</v>
      </c>
      <c r="LN636">
        <v>15629333333.333334</v>
      </c>
      <c r="LO636">
        <v>9918666666.666666</v>
      </c>
      <c r="LP636">
        <v>2794666666.6666665</v>
      </c>
      <c r="LQ636">
        <v>4357666666.666667</v>
      </c>
      <c r="LR636">
        <v>1647333333.3333333</v>
      </c>
      <c r="LS636">
        <v>480023666666.66669</v>
      </c>
      <c r="LT636">
        <v>172550000000</v>
      </c>
      <c r="LU636">
        <v>148888000000</v>
      </c>
      <c r="LV636">
        <v>23547000000</v>
      </c>
      <c r="LW636">
        <v>115000000</v>
      </c>
      <c r="LX636">
        <v>90722000000</v>
      </c>
      <c r="LY636">
        <v>74248000000</v>
      </c>
      <c r="LZ636">
        <v>42380333333.333336</v>
      </c>
      <c r="MA636">
        <v>28255666666.666668</v>
      </c>
      <c r="MB636">
        <v>3612000000</v>
      </c>
      <c r="MC636">
        <v>16474333333.333334</v>
      </c>
      <c r="MD636">
        <v>51134000000</v>
      </c>
      <c r="ME636">
        <v>46896000000</v>
      </c>
      <c r="MF636">
        <v>4238000000</v>
      </c>
      <c r="MG636">
        <v>165617333333.33334</v>
      </c>
      <c r="MH636">
        <v>46175000000</v>
      </c>
      <c r="MI636">
        <v>28808000000</v>
      </c>
      <c r="MJ636">
        <v>28063000000</v>
      </c>
      <c r="MK636">
        <v>21455333333.333332</v>
      </c>
      <c r="ML636">
        <v>21844666666.666668</v>
      </c>
      <c r="MM636">
        <v>18046000000</v>
      </c>
      <c r="MN636">
        <v>1225333333.3333333</v>
      </c>
      <c r="MO636">
        <v>1341349000000</v>
      </c>
      <c r="MP636">
        <v>1294827666666.6667</v>
      </c>
      <c r="MQ636">
        <v>378224000000</v>
      </c>
      <c r="MR636">
        <v>318346666666.66669</v>
      </c>
      <c r="MS636">
        <v>73056666666.666672</v>
      </c>
      <c r="MT636">
        <v>241433000000</v>
      </c>
      <c r="MU636">
        <v>3556000000</v>
      </c>
      <c r="MV636">
        <v>301333333.33333331</v>
      </c>
      <c r="MW636">
        <v>59877333333.333336</v>
      </c>
      <c r="MX636">
        <v>16353333333.333334</v>
      </c>
      <c r="MY636">
        <v>43524000000</v>
      </c>
      <c r="MZ636">
        <v>32329666666.666668</v>
      </c>
      <c r="NA636">
        <v>11194333333.333334</v>
      </c>
      <c r="NB636">
        <v>289268666666.66669</v>
      </c>
      <c r="NC636">
        <v>136511333333.33333</v>
      </c>
      <c r="ND636">
        <v>71171666666.666672</v>
      </c>
      <c r="NE636">
        <v>19639333333.333332</v>
      </c>
      <c r="NF636">
        <v>45700333333.333336</v>
      </c>
      <c r="NG636">
        <v>152757333333.33334</v>
      </c>
      <c r="NH636">
        <v>124948333333.33333</v>
      </c>
      <c r="NI636">
        <v>27809000000</v>
      </c>
      <c r="NJ636">
        <v>81426000000</v>
      </c>
      <c r="NK636">
        <v>55145000000</v>
      </c>
      <c r="NL636">
        <v>35548666666.666664</v>
      </c>
      <c r="NM636">
        <v>19596333333.333332</v>
      </c>
      <c r="NN636">
        <v>26281000000</v>
      </c>
      <c r="NO636">
        <v>7130666666.666667</v>
      </c>
      <c r="NP636">
        <v>18445000000</v>
      </c>
      <c r="NQ636">
        <v>705333333.33333337</v>
      </c>
      <c r="NR636">
        <v>80563000000</v>
      </c>
      <c r="NS636">
        <v>29519000000</v>
      </c>
      <c r="NT636">
        <v>22078000000</v>
      </c>
      <c r="NU636">
        <v>21272333333.333332</v>
      </c>
      <c r="NV636">
        <v>7693666666.666667</v>
      </c>
      <c r="NW636">
        <v>126912666666.66667</v>
      </c>
      <c r="NX636">
        <v>110147000000</v>
      </c>
      <c r="NY636">
        <v>107242333333.33333</v>
      </c>
      <c r="NZ636">
        <v>2904666666.6666665</v>
      </c>
      <c r="OA636">
        <v>16765666666.666666</v>
      </c>
      <c r="OB636">
        <v>162673666666.66666</v>
      </c>
      <c r="OC636">
        <v>98959333333.333328</v>
      </c>
      <c r="OD636">
        <v>49254666666.666664</v>
      </c>
      <c r="OE636">
        <v>49704666666.666664</v>
      </c>
      <c r="OF636">
        <v>63714333333.333336</v>
      </c>
      <c r="OG636">
        <v>19105000000</v>
      </c>
      <c r="OH636">
        <v>1222333333.3333333</v>
      </c>
      <c r="OI636">
        <v>28850000000</v>
      </c>
      <c r="OJ636">
        <v>14537000000</v>
      </c>
      <c r="OK636">
        <v>175759333333.33334</v>
      </c>
      <c r="OL636">
        <v>45856000000</v>
      </c>
      <c r="OM636">
        <v>39836333333.333336</v>
      </c>
      <c r="ON636">
        <v>3268333333.3333335</v>
      </c>
      <c r="OO636">
        <v>2751000000</v>
      </c>
      <c r="OP636">
        <v>38671666666.666664</v>
      </c>
      <c r="OQ636">
        <v>23713666666.666668</v>
      </c>
      <c r="OR636">
        <v>7618666666.666667</v>
      </c>
      <c r="OS636">
        <v>7339333333.333333</v>
      </c>
      <c r="OT636">
        <v>35922000000</v>
      </c>
      <c r="OU636">
        <v>24992666666.666668</v>
      </c>
      <c r="OV636">
        <v>15159666666.666666</v>
      </c>
      <c r="OW636">
        <v>-9755666666.666666</v>
      </c>
      <c r="OX636">
        <v>21857333333.333332</v>
      </c>
      <c r="OY636">
        <v>31613000000</v>
      </c>
      <c r="OZ636">
        <v>46521666666.666664</v>
      </c>
      <c r="PA636">
        <v>193274000000</v>
      </c>
      <c r="PB636">
        <v>146752333333.33334</v>
      </c>
    </row>
    <row r="637" spans="1:418" x14ac:dyDescent="0.45">
      <c r="A637" s="71">
        <v>36404</v>
      </c>
      <c r="B637">
        <v>167.8</v>
      </c>
      <c r="C637">
        <v>164.9</v>
      </c>
      <c r="D637">
        <v>188.4</v>
      </c>
      <c r="E637">
        <v>196.2</v>
      </c>
      <c r="F637">
        <v>178.5</v>
      </c>
      <c r="G637">
        <v>114.2</v>
      </c>
      <c r="H637">
        <v>245.5</v>
      </c>
      <c r="I637">
        <v>245.6</v>
      </c>
      <c r="J637">
        <v>193.9</v>
      </c>
      <c r="K637">
        <v>193.9</v>
      </c>
      <c r="L637">
        <v>130.19999999999999</v>
      </c>
      <c r="M637">
        <v>114.9</v>
      </c>
      <c r="N637">
        <v>97.2</v>
      </c>
      <c r="O637">
        <v>93.9</v>
      </c>
      <c r="P637">
        <v>129.5</v>
      </c>
      <c r="Q637">
        <v>122</v>
      </c>
      <c r="R637">
        <v>126.1</v>
      </c>
      <c r="S637">
        <v>117.5</v>
      </c>
      <c r="T637">
        <v>104.4</v>
      </c>
      <c r="U637">
        <v>222.8</v>
      </c>
      <c r="V637">
        <v>265.3</v>
      </c>
      <c r="W637">
        <v>126.8</v>
      </c>
      <c r="Y637">
        <v>100.2</v>
      </c>
      <c r="AA637">
        <v>135.19999999999999</v>
      </c>
      <c r="AB637">
        <v>101.5</v>
      </c>
      <c r="AC637">
        <v>97.3</v>
      </c>
      <c r="AF637">
        <v>96.4</v>
      </c>
      <c r="AG637">
        <v>98.3</v>
      </c>
      <c r="AH637">
        <v>106.7</v>
      </c>
      <c r="AL637">
        <v>149.4</v>
      </c>
      <c r="AN637">
        <v>102.9</v>
      </c>
      <c r="AO637">
        <v>105.5</v>
      </c>
      <c r="AP637">
        <v>165.1</v>
      </c>
      <c r="AQ637">
        <v>164.6</v>
      </c>
      <c r="AR637">
        <v>164.7</v>
      </c>
      <c r="AS637">
        <v>185.3</v>
      </c>
      <c r="AT637">
        <v>175.8</v>
      </c>
      <c r="AU637">
        <v>163.69999999999999</v>
      </c>
      <c r="AV637">
        <v>196.4</v>
      </c>
      <c r="AW637">
        <v>151.9</v>
      </c>
      <c r="AX637">
        <v>189.5</v>
      </c>
      <c r="BB637">
        <v>184.7</v>
      </c>
      <c r="BC637">
        <v>184.8</v>
      </c>
      <c r="BD637">
        <v>187.3</v>
      </c>
      <c r="BE637">
        <v>218.8</v>
      </c>
      <c r="BF637">
        <v>191.7</v>
      </c>
      <c r="BG637">
        <v>148.6</v>
      </c>
      <c r="BH637">
        <v>149.4</v>
      </c>
      <c r="BI637">
        <v>143.1</v>
      </c>
      <c r="BJ637">
        <v>140.6</v>
      </c>
      <c r="BK637">
        <v>119.5</v>
      </c>
      <c r="BL637">
        <v>103.3</v>
      </c>
      <c r="BM637">
        <v>146.80000000000001</v>
      </c>
      <c r="BN637">
        <v>96.2</v>
      </c>
      <c r="BO637">
        <v>150.9</v>
      </c>
      <c r="BP637">
        <v>99.3</v>
      </c>
      <c r="BQ637">
        <v>147</v>
      </c>
      <c r="BR637">
        <v>157.4</v>
      </c>
      <c r="BS637">
        <v>146.9</v>
      </c>
      <c r="BT637">
        <v>95.3</v>
      </c>
      <c r="BU637">
        <v>147.1</v>
      </c>
      <c r="BX637">
        <v>158.69999999999999</v>
      </c>
      <c r="BZ637">
        <v>163.9</v>
      </c>
      <c r="CA637">
        <v>101.7</v>
      </c>
      <c r="CB637">
        <v>184.7</v>
      </c>
      <c r="CD637">
        <v>103</v>
      </c>
      <c r="CE637">
        <v>130.5</v>
      </c>
      <c r="CF637">
        <v>207.5</v>
      </c>
      <c r="CG637">
        <v>130</v>
      </c>
      <c r="CH637">
        <v>158.5</v>
      </c>
      <c r="CI637">
        <v>105.5</v>
      </c>
      <c r="CJ637">
        <v>153.1</v>
      </c>
      <c r="CL637">
        <v>164</v>
      </c>
      <c r="CM637">
        <v>161.1</v>
      </c>
      <c r="CO637">
        <v>205</v>
      </c>
      <c r="CP637">
        <v>240</v>
      </c>
      <c r="CQ637">
        <v>265.60000000000002</v>
      </c>
      <c r="CR637">
        <v>204.1</v>
      </c>
      <c r="CS637">
        <v>160.6</v>
      </c>
      <c r="CT637">
        <v>161.30000000000001</v>
      </c>
      <c r="CU637">
        <v>334.9</v>
      </c>
      <c r="CV637">
        <v>91.5</v>
      </c>
      <c r="CW637">
        <v>215.2</v>
      </c>
      <c r="CX637">
        <v>197.8</v>
      </c>
      <c r="CZ637">
        <v>208.2</v>
      </c>
      <c r="DA637">
        <v>221.7</v>
      </c>
      <c r="DB637">
        <v>104.5</v>
      </c>
      <c r="DC637">
        <v>104.9</v>
      </c>
      <c r="DE637">
        <v>105.8</v>
      </c>
      <c r="DF637">
        <v>105.2</v>
      </c>
      <c r="DG637">
        <v>154.80000000000001</v>
      </c>
      <c r="DH637">
        <v>101.7</v>
      </c>
      <c r="DI637">
        <v>134.5</v>
      </c>
      <c r="DJ637">
        <v>102.8</v>
      </c>
      <c r="DK637">
        <v>119</v>
      </c>
      <c r="DM637">
        <v>96.7</v>
      </c>
      <c r="DQ637">
        <v>153.80000000000001</v>
      </c>
      <c r="DR637">
        <v>153.19999999999999</v>
      </c>
      <c r="DS637">
        <v>137.80000000000001</v>
      </c>
      <c r="DT637">
        <v>105.4</v>
      </c>
      <c r="DU637">
        <v>105.4</v>
      </c>
      <c r="DV637">
        <v>148.19999999999999</v>
      </c>
      <c r="DX637">
        <v>144.4</v>
      </c>
      <c r="DY637">
        <v>155.19999999999999</v>
      </c>
      <c r="DZ637">
        <v>103.7</v>
      </c>
      <c r="EB637">
        <v>169.2</v>
      </c>
      <c r="EC637">
        <v>197.1</v>
      </c>
      <c r="EE637">
        <v>160.1</v>
      </c>
      <c r="EF637">
        <v>176.1</v>
      </c>
      <c r="EI637">
        <v>176.6</v>
      </c>
      <c r="EK637">
        <v>165.8</v>
      </c>
      <c r="EL637">
        <v>104.7</v>
      </c>
      <c r="EM637">
        <v>103.4</v>
      </c>
      <c r="EO637">
        <v>106</v>
      </c>
      <c r="EP637">
        <v>170.7</v>
      </c>
      <c r="EQ637">
        <v>154.6</v>
      </c>
      <c r="ER637">
        <v>152.69999999999999</v>
      </c>
      <c r="ES637">
        <v>157.4</v>
      </c>
      <c r="ET637">
        <v>157.19999999999999</v>
      </c>
      <c r="EU637">
        <v>157.5</v>
      </c>
      <c r="EV637">
        <v>150</v>
      </c>
      <c r="EW637">
        <v>202.7</v>
      </c>
      <c r="EX637">
        <v>104.3</v>
      </c>
      <c r="EY637">
        <v>131.19999999999999</v>
      </c>
      <c r="EZ637">
        <v>131</v>
      </c>
      <c r="FA637">
        <v>133.9</v>
      </c>
      <c r="FB637">
        <v>135.69999999999999</v>
      </c>
      <c r="FC637">
        <v>137</v>
      </c>
      <c r="FD637">
        <v>96.9</v>
      </c>
      <c r="FE637">
        <v>133.19999999999999</v>
      </c>
      <c r="FF637">
        <v>118.7</v>
      </c>
      <c r="FG637">
        <v>123.4</v>
      </c>
      <c r="FH637">
        <v>123.8</v>
      </c>
      <c r="FI637">
        <v>111.4</v>
      </c>
      <c r="FJ637">
        <v>109.5</v>
      </c>
      <c r="FK637">
        <v>98.7</v>
      </c>
      <c r="FL637">
        <v>101.8</v>
      </c>
      <c r="FM637">
        <v>121.6</v>
      </c>
      <c r="FN637">
        <v>104.7</v>
      </c>
      <c r="FO637">
        <v>121.6</v>
      </c>
      <c r="FP637">
        <v>124.6</v>
      </c>
      <c r="FQ637">
        <v>129.6</v>
      </c>
      <c r="FR637">
        <v>126.6</v>
      </c>
      <c r="FS637">
        <v>119</v>
      </c>
      <c r="FT637">
        <v>131</v>
      </c>
      <c r="FU637">
        <v>140.5</v>
      </c>
      <c r="FV637">
        <v>120.8</v>
      </c>
      <c r="FW637">
        <v>146.1</v>
      </c>
      <c r="FX637">
        <v>147</v>
      </c>
      <c r="FY637">
        <v>143.4</v>
      </c>
      <c r="FZ637">
        <v>100.6</v>
      </c>
      <c r="GA637">
        <v>142.80000000000001</v>
      </c>
      <c r="GB637">
        <v>99.1</v>
      </c>
      <c r="GC637">
        <v>139.4</v>
      </c>
      <c r="GD637">
        <v>152.19999999999999</v>
      </c>
      <c r="GE637">
        <v>167</v>
      </c>
      <c r="GF637">
        <v>155.69999999999999</v>
      </c>
      <c r="GH637">
        <v>110.4</v>
      </c>
      <c r="GI637">
        <v>109.9</v>
      </c>
      <c r="GJ637">
        <v>108</v>
      </c>
      <c r="GK637">
        <v>114.4</v>
      </c>
      <c r="GL637">
        <v>110.7</v>
      </c>
      <c r="GN637">
        <v>100.6</v>
      </c>
      <c r="GO637">
        <v>97.2</v>
      </c>
      <c r="GP637">
        <v>172.7</v>
      </c>
      <c r="GR637">
        <v>254.6</v>
      </c>
      <c r="GU637">
        <v>194.6</v>
      </c>
      <c r="GV637">
        <v>213.6</v>
      </c>
      <c r="GW637">
        <v>160.80000000000001</v>
      </c>
      <c r="GZ637">
        <v>252.5</v>
      </c>
      <c r="HA637">
        <v>233.1</v>
      </c>
      <c r="HB637">
        <v>276.5</v>
      </c>
      <c r="HC637">
        <v>256.8</v>
      </c>
      <c r="HD637">
        <v>230.7</v>
      </c>
      <c r="HE637">
        <v>237.2</v>
      </c>
      <c r="HF637">
        <v>249.3</v>
      </c>
      <c r="HG637">
        <v>146.4</v>
      </c>
      <c r="HH637">
        <v>159.30000000000001</v>
      </c>
      <c r="HI637">
        <v>27.5</v>
      </c>
      <c r="HJ637">
        <v>110.4</v>
      </c>
      <c r="HK637">
        <v>108.8</v>
      </c>
      <c r="HL637">
        <v>249.6</v>
      </c>
      <c r="HM637">
        <v>112.4</v>
      </c>
      <c r="HN637">
        <v>101.8</v>
      </c>
      <c r="HO637">
        <v>100.4</v>
      </c>
      <c r="HP637">
        <v>5295</v>
      </c>
      <c r="HQ637">
        <v>255.6</v>
      </c>
      <c r="HR637">
        <v>947.9</v>
      </c>
      <c r="HT637">
        <v>103.2</v>
      </c>
      <c r="HX637">
        <v>107</v>
      </c>
      <c r="HY637">
        <v>104.8</v>
      </c>
      <c r="IA637">
        <v>119.9</v>
      </c>
      <c r="IB637">
        <v>129.80000000000001</v>
      </c>
      <c r="IE637">
        <v>129.69999999999999</v>
      </c>
      <c r="IG637">
        <v>90.5</v>
      </c>
      <c r="IH637">
        <v>109.8</v>
      </c>
      <c r="IL637">
        <v>107.4</v>
      </c>
      <c r="IM637">
        <v>105.4</v>
      </c>
      <c r="IN637">
        <v>219.2</v>
      </c>
      <c r="IO637">
        <v>109.1</v>
      </c>
      <c r="IP637">
        <v>110.9</v>
      </c>
      <c r="IQ637">
        <v>185.3</v>
      </c>
      <c r="IR637">
        <v>186.2</v>
      </c>
      <c r="IS637">
        <v>101.5</v>
      </c>
      <c r="IT637">
        <v>108</v>
      </c>
      <c r="IU637">
        <v>266</v>
      </c>
      <c r="IV637">
        <v>311.10000000000002</v>
      </c>
      <c r="IW637">
        <v>320.5</v>
      </c>
      <c r="IX637">
        <v>31.5</v>
      </c>
      <c r="IY637">
        <v>149.9</v>
      </c>
      <c r="IZ637">
        <v>111.1</v>
      </c>
      <c r="JA637">
        <v>95.7</v>
      </c>
      <c r="JB637">
        <v>103.1</v>
      </c>
      <c r="JD637">
        <v>110</v>
      </c>
      <c r="JJ637">
        <v>262.7</v>
      </c>
      <c r="JL637">
        <v>23.6</v>
      </c>
      <c r="JN637">
        <v>161.9</v>
      </c>
      <c r="JO637">
        <v>97.9</v>
      </c>
      <c r="JP637">
        <v>159.19999999999999</v>
      </c>
      <c r="JQ637">
        <v>224.2</v>
      </c>
      <c r="JR637">
        <v>244.7</v>
      </c>
      <c r="JT637">
        <v>184.1</v>
      </c>
      <c r="JV637">
        <v>208.4</v>
      </c>
      <c r="JW637">
        <v>110</v>
      </c>
      <c r="JX637">
        <v>177.8</v>
      </c>
      <c r="JY637">
        <v>175.2</v>
      </c>
      <c r="JZ637">
        <v>168.4</v>
      </c>
      <c r="KA637">
        <v>160.5</v>
      </c>
      <c r="KB637">
        <v>172.5</v>
      </c>
      <c r="KC637">
        <v>173.8</v>
      </c>
      <c r="KD637">
        <v>163.19999999999999</v>
      </c>
      <c r="KE637">
        <v>161.5</v>
      </c>
      <c r="KF637">
        <v>489.9</v>
      </c>
      <c r="KG637">
        <v>127.9</v>
      </c>
      <c r="KH637">
        <v>147.69999999999999</v>
      </c>
      <c r="KI637">
        <v>167</v>
      </c>
      <c r="KJ637">
        <v>135.9</v>
      </c>
      <c r="KK637">
        <v>134.5</v>
      </c>
      <c r="KL637">
        <v>144.6</v>
      </c>
      <c r="KM637">
        <v>141.5</v>
      </c>
      <c r="KN637">
        <v>139.6</v>
      </c>
      <c r="KO637">
        <v>151.19999999999999</v>
      </c>
      <c r="KP637">
        <v>152.30000000000001</v>
      </c>
      <c r="KQ637">
        <v>183.7</v>
      </c>
      <c r="KR637">
        <v>196.7</v>
      </c>
      <c r="KT637">
        <v>24913000000</v>
      </c>
      <c r="KU637">
        <v>2111770000000</v>
      </c>
      <c r="KV637">
        <v>770420666666.66663</v>
      </c>
      <c r="KW637">
        <v>290397000000</v>
      </c>
      <c r="KX637">
        <v>120343333333.33333</v>
      </c>
      <c r="KY637">
        <v>67504000000</v>
      </c>
      <c r="KZ637">
        <v>39054333333.333336</v>
      </c>
      <c r="LA637">
        <v>13784666666.666666</v>
      </c>
      <c r="LB637">
        <v>64526333333.333336</v>
      </c>
      <c r="LC637">
        <v>37630000000</v>
      </c>
      <c r="LD637">
        <v>10733000000</v>
      </c>
      <c r="LE637">
        <v>10723000000</v>
      </c>
      <c r="LF637">
        <v>5440333333.333333</v>
      </c>
      <c r="LG637">
        <v>71180333333.333328</v>
      </c>
      <c r="LH637">
        <v>39689666666.666664</v>
      </c>
      <c r="LI637">
        <v>11882666666.666666</v>
      </c>
      <c r="LJ637">
        <v>10757000000</v>
      </c>
      <c r="LK637">
        <v>7517666666.666667</v>
      </c>
      <c r="LL637">
        <v>1333000000</v>
      </c>
      <c r="LM637">
        <v>34347333333.333332</v>
      </c>
      <c r="LN637">
        <v>15629333333.333334</v>
      </c>
      <c r="LO637">
        <v>9918666666.666666</v>
      </c>
      <c r="LP637">
        <v>2794666666.6666665</v>
      </c>
      <c r="LQ637">
        <v>4357666666.666667</v>
      </c>
      <c r="LR637">
        <v>1647333333.3333333</v>
      </c>
      <c r="LS637">
        <v>480023666666.66669</v>
      </c>
      <c r="LT637">
        <v>172550000000</v>
      </c>
      <c r="LU637">
        <v>148888000000</v>
      </c>
      <c r="LV637">
        <v>23547000000</v>
      </c>
      <c r="LW637">
        <v>115000000</v>
      </c>
      <c r="LX637">
        <v>90722000000</v>
      </c>
      <c r="LY637">
        <v>74248000000</v>
      </c>
      <c r="LZ637">
        <v>42380333333.333336</v>
      </c>
      <c r="MA637">
        <v>28255666666.666668</v>
      </c>
      <c r="MB637">
        <v>3612000000</v>
      </c>
      <c r="MC637">
        <v>16474333333.333334</v>
      </c>
      <c r="MD637">
        <v>51134000000</v>
      </c>
      <c r="ME637">
        <v>46896000000</v>
      </c>
      <c r="MF637">
        <v>4238000000</v>
      </c>
      <c r="MG637">
        <v>165617333333.33334</v>
      </c>
      <c r="MH637">
        <v>46175000000</v>
      </c>
      <c r="MI637">
        <v>28808000000</v>
      </c>
      <c r="MJ637">
        <v>28063000000</v>
      </c>
      <c r="MK637">
        <v>21455333333.333332</v>
      </c>
      <c r="ML637">
        <v>21844666666.666668</v>
      </c>
      <c r="MM637">
        <v>18046000000</v>
      </c>
      <c r="MN637">
        <v>1225333333.3333333</v>
      </c>
      <c r="MO637">
        <v>1341349000000</v>
      </c>
      <c r="MP637">
        <v>1294827666666.6667</v>
      </c>
      <c r="MQ637">
        <v>378224000000</v>
      </c>
      <c r="MR637">
        <v>318346666666.66669</v>
      </c>
      <c r="MS637">
        <v>73056666666.666672</v>
      </c>
      <c r="MT637">
        <v>241433000000</v>
      </c>
      <c r="MU637">
        <v>3556000000</v>
      </c>
      <c r="MV637">
        <v>301333333.33333331</v>
      </c>
      <c r="MW637">
        <v>59877333333.333336</v>
      </c>
      <c r="MX637">
        <v>16353333333.333334</v>
      </c>
      <c r="MY637">
        <v>43524000000</v>
      </c>
      <c r="MZ637">
        <v>32329666666.666668</v>
      </c>
      <c r="NA637">
        <v>11194333333.333334</v>
      </c>
      <c r="NB637">
        <v>289268666666.66669</v>
      </c>
      <c r="NC637">
        <v>136511333333.33333</v>
      </c>
      <c r="ND637">
        <v>71171666666.666672</v>
      </c>
      <c r="NE637">
        <v>19639333333.333332</v>
      </c>
      <c r="NF637">
        <v>45700333333.333336</v>
      </c>
      <c r="NG637">
        <v>152757333333.33334</v>
      </c>
      <c r="NH637">
        <v>124948333333.33333</v>
      </c>
      <c r="NI637">
        <v>27809000000</v>
      </c>
      <c r="NJ637">
        <v>81426000000</v>
      </c>
      <c r="NK637">
        <v>55145000000</v>
      </c>
      <c r="NL637">
        <v>35548666666.666664</v>
      </c>
      <c r="NM637">
        <v>19596333333.333332</v>
      </c>
      <c r="NN637">
        <v>26281000000</v>
      </c>
      <c r="NO637">
        <v>7130666666.666667</v>
      </c>
      <c r="NP637">
        <v>18445000000</v>
      </c>
      <c r="NQ637">
        <v>705333333.33333337</v>
      </c>
      <c r="NR637">
        <v>80563000000</v>
      </c>
      <c r="NS637">
        <v>29519000000</v>
      </c>
      <c r="NT637">
        <v>22078000000</v>
      </c>
      <c r="NU637">
        <v>21272333333.333332</v>
      </c>
      <c r="NV637">
        <v>7693666666.666667</v>
      </c>
      <c r="NW637">
        <v>126912666666.66667</v>
      </c>
      <c r="NX637">
        <v>110147000000</v>
      </c>
      <c r="NY637">
        <v>107242333333.33333</v>
      </c>
      <c r="NZ637">
        <v>2904666666.6666665</v>
      </c>
      <c r="OA637">
        <v>16765666666.666666</v>
      </c>
      <c r="OB637">
        <v>162673666666.66666</v>
      </c>
      <c r="OC637">
        <v>98959333333.333328</v>
      </c>
      <c r="OD637">
        <v>49254666666.666664</v>
      </c>
      <c r="OE637">
        <v>49704666666.666664</v>
      </c>
      <c r="OF637">
        <v>63714333333.333336</v>
      </c>
      <c r="OG637">
        <v>19105000000</v>
      </c>
      <c r="OH637">
        <v>1222333333.3333333</v>
      </c>
      <c r="OI637">
        <v>28850000000</v>
      </c>
      <c r="OJ637">
        <v>14537000000</v>
      </c>
      <c r="OK637">
        <v>175759333333.33334</v>
      </c>
      <c r="OL637">
        <v>45856000000</v>
      </c>
      <c r="OM637">
        <v>39836333333.333336</v>
      </c>
      <c r="ON637">
        <v>3268333333.3333335</v>
      </c>
      <c r="OO637">
        <v>2751000000</v>
      </c>
      <c r="OP637">
        <v>38671666666.666664</v>
      </c>
      <c r="OQ637">
        <v>23713666666.666668</v>
      </c>
      <c r="OR637">
        <v>7618666666.666667</v>
      </c>
      <c r="OS637">
        <v>7339333333.333333</v>
      </c>
      <c r="OT637">
        <v>35922000000</v>
      </c>
      <c r="OU637">
        <v>24992666666.666668</v>
      </c>
      <c r="OV637">
        <v>15159666666.666666</v>
      </c>
      <c r="OW637">
        <v>-9755666666.666666</v>
      </c>
      <c r="OX637">
        <v>21857333333.333332</v>
      </c>
      <c r="OY637">
        <v>31613000000</v>
      </c>
      <c r="OZ637">
        <v>46521666666.666664</v>
      </c>
      <c r="PA637">
        <v>193274000000</v>
      </c>
      <c r="PB637">
        <v>146752333333.33334</v>
      </c>
    </row>
    <row r="638" spans="1:418" x14ac:dyDescent="0.45">
      <c r="A638" s="71">
        <v>36434</v>
      </c>
      <c r="B638">
        <v>168.1</v>
      </c>
      <c r="C638">
        <v>165.1</v>
      </c>
      <c r="D638">
        <v>188.6</v>
      </c>
      <c r="E638">
        <v>196.4</v>
      </c>
      <c r="F638">
        <v>178.8</v>
      </c>
      <c r="G638">
        <v>113.8</v>
      </c>
      <c r="H638">
        <v>246.3</v>
      </c>
      <c r="I638">
        <v>244.4</v>
      </c>
      <c r="J638">
        <v>194.2</v>
      </c>
      <c r="K638">
        <v>194.2</v>
      </c>
      <c r="L638">
        <v>130.6</v>
      </c>
      <c r="M638">
        <v>115.3</v>
      </c>
      <c r="N638">
        <v>99.4</v>
      </c>
      <c r="O638">
        <v>95.4</v>
      </c>
      <c r="P638">
        <v>132.69999999999999</v>
      </c>
      <c r="Q638">
        <v>122.2</v>
      </c>
      <c r="R638">
        <v>127</v>
      </c>
      <c r="S638">
        <v>116.1</v>
      </c>
      <c r="T638">
        <v>104.7</v>
      </c>
      <c r="U638">
        <v>223.3</v>
      </c>
      <c r="V638">
        <v>265.8</v>
      </c>
      <c r="W638">
        <v>126.7</v>
      </c>
      <c r="Y638">
        <v>99.7</v>
      </c>
      <c r="AA638">
        <v>134.19999999999999</v>
      </c>
      <c r="AB638">
        <v>101.7</v>
      </c>
      <c r="AC638">
        <v>97.4</v>
      </c>
      <c r="AF638">
        <v>96.8</v>
      </c>
      <c r="AG638">
        <v>98.4</v>
      </c>
      <c r="AH638">
        <v>107.8</v>
      </c>
      <c r="AL638">
        <v>149</v>
      </c>
      <c r="AN638">
        <v>102.6</v>
      </c>
      <c r="AO638">
        <v>106</v>
      </c>
      <c r="AP638">
        <v>165.5</v>
      </c>
      <c r="AQ638">
        <v>165</v>
      </c>
      <c r="AR638">
        <v>165.1</v>
      </c>
      <c r="AS638">
        <v>185.4</v>
      </c>
      <c r="AT638">
        <v>175</v>
      </c>
      <c r="AU638">
        <v>159.69999999999999</v>
      </c>
      <c r="AV638">
        <v>196.4</v>
      </c>
      <c r="AW638">
        <v>150.5</v>
      </c>
      <c r="AX638">
        <v>190.2</v>
      </c>
      <c r="BB638">
        <v>185.8</v>
      </c>
      <c r="BC638">
        <v>189.2</v>
      </c>
      <c r="BD638">
        <v>187.1</v>
      </c>
      <c r="BE638">
        <v>218.2</v>
      </c>
      <c r="BF638">
        <v>190.7</v>
      </c>
      <c r="BG638">
        <v>148.5</v>
      </c>
      <c r="BH638">
        <v>149.80000000000001</v>
      </c>
      <c r="BI638">
        <v>143.80000000000001</v>
      </c>
      <c r="BJ638">
        <v>142</v>
      </c>
      <c r="BK638">
        <v>120.2</v>
      </c>
      <c r="BL638">
        <v>104.9</v>
      </c>
      <c r="BM638">
        <v>146.1</v>
      </c>
      <c r="BN638">
        <v>97</v>
      </c>
      <c r="BO638">
        <v>151.9</v>
      </c>
      <c r="BP638">
        <v>99.9</v>
      </c>
      <c r="BQ638">
        <v>146.69999999999999</v>
      </c>
      <c r="BR638">
        <v>157.19999999999999</v>
      </c>
      <c r="BS638">
        <v>145.5</v>
      </c>
      <c r="BT638">
        <v>93.9</v>
      </c>
      <c r="BU638">
        <v>148.6</v>
      </c>
      <c r="BX638">
        <v>156.80000000000001</v>
      </c>
      <c r="BZ638">
        <v>161.19999999999999</v>
      </c>
      <c r="CA638">
        <v>101.8</v>
      </c>
      <c r="CB638">
        <v>187.3</v>
      </c>
      <c r="CD638">
        <v>103.4</v>
      </c>
      <c r="CE638">
        <v>130.30000000000001</v>
      </c>
      <c r="CF638">
        <v>211.2</v>
      </c>
      <c r="CG638">
        <v>120.8</v>
      </c>
      <c r="CH638">
        <v>163.1</v>
      </c>
      <c r="CI638">
        <v>111.7</v>
      </c>
      <c r="CJ638">
        <v>161.5</v>
      </c>
      <c r="CL638">
        <v>166</v>
      </c>
      <c r="CM638">
        <v>163.19999999999999</v>
      </c>
      <c r="CO638">
        <v>203.3</v>
      </c>
      <c r="CP638">
        <v>237</v>
      </c>
      <c r="CQ638">
        <v>261.10000000000002</v>
      </c>
      <c r="CR638">
        <v>201</v>
      </c>
      <c r="CS638">
        <v>159.19999999999999</v>
      </c>
      <c r="CT638">
        <v>156.9</v>
      </c>
      <c r="CU638">
        <v>326.89999999999998</v>
      </c>
      <c r="CV638">
        <v>91.4</v>
      </c>
      <c r="CW638">
        <v>213.6</v>
      </c>
      <c r="CX638">
        <v>196.2</v>
      </c>
      <c r="CZ638">
        <v>208.4</v>
      </c>
      <c r="DA638">
        <v>220.5</v>
      </c>
      <c r="DB638">
        <v>105.2</v>
      </c>
      <c r="DC638">
        <v>106</v>
      </c>
      <c r="DE638">
        <v>106.6</v>
      </c>
      <c r="DF638">
        <v>105.5</v>
      </c>
      <c r="DG638">
        <v>155</v>
      </c>
      <c r="DH638">
        <v>101.5</v>
      </c>
      <c r="DI638">
        <v>134.69999999999999</v>
      </c>
      <c r="DJ638">
        <v>102.8</v>
      </c>
      <c r="DK638">
        <v>119.5</v>
      </c>
      <c r="DM638">
        <v>97.4</v>
      </c>
      <c r="DQ638">
        <v>154</v>
      </c>
      <c r="DR638">
        <v>153.5</v>
      </c>
      <c r="DS638">
        <v>137.6</v>
      </c>
      <c r="DT638">
        <v>105.3</v>
      </c>
      <c r="DU638">
        <v>105.3</v>
      </c>
      <c r="DV638">
        <v>148.1</v>
      </c>
      <c r="DX638">
        <v>142.9</v>
      </c>
      <c r="DY638">
        <v>154.80000000000001</v>
      </c>
      <c r="DZ638">
        <v>104.2</v>
      </c>
      <c r="EB638">
        <v>169.5</v>
      </c>
      <c r="EC638">
        <v>195.6</v>
      </c>
      <c r="EE638">
        <v>162.1</v>
      </c>
      <c r="EF638">
        <v>175.8</v>
      </c>
      <c r="EI638">
        <v>177.4</v>
      </c>
      <c r="EK638">
        <v>166.2</v>
      </c>
      <c r="EL638">
        <v>104.9</v>
      </c>
      <c r="EM638">
        <v>103.8</v>
      </c>
      <c r="EO638">
        <v>106.4</v>
      </c>
      <c r="EP638">
        <v>170.5</v>
      </c>
      <c r="EQ638">
        <v>154.4</v>
      </c>
      <c r="ER638">
        <v>152.69999999999999</v>
      </c>
      <c r="ES638">
        <v>157.4</v>
      </c>
      <c r="ET638">
        <v>157.4</v>
      </c>
      <c r="EU638">
        <v>157.30000000000001</v>
      </c>
      <c r="EV638">
        <v>150</v>
      </c>
      <c r="EW638">
        <v>202.2</v>
      </c>
      <c r="EX638">
        <v>103.9</v>
      </c>
      <c r="EY638">
        <v>131.4</v>
      </c>
      <c r="EZ638">
        <v>131.30000000000001</v>
      </c>
      <c r="FA638">
        <v>134.6</v>
      </c>
      <c r="FB638">
        <v>136.19999999999999</v>
      </c>
      <c r="FC638">
        <v>137.9</v>
      </c>
      <c r="FD638">
        <v>97.4</v>
      </c>
      <c r="FE638">
        <v>133.1</v>
      </c>
      <c r="FF638">
        <v>119.1</v>
      </c>
      <c r="FG638">
        <v>124</v>
      </c>
      <c r="FH638">
        <v>124.4</v>
      </c>
      <c r="FI638">
        <v>114.2</v>
      </c>
      <c r="FJ638">
        <v>108.3</v>
      </c>
      <c r="FK638">
        <v>99.2</v>
      </c>
      <c r="FL638">
        <v>102</v>
      </c>
      <c r="FM638">
        <v>121.8</v>
      </c>
      <c r="FN638">
        <v>107.1</v>
      </c>
      <c r="FO638">
        <v>121.8</v>
      </c>
      <c r="FP638">
        <v>124.2</v>
      </c>
      <c r="FQ638">
        <v>128.9</v>
      </c>
      <c r="FR638">
        <v>126.7</v>
      </c>
      <c r="FS638">
        <v>119.7</v>
      </c>
      <c r="FT638">
        <v>130.80000000000001</v>
      </c>
      <c r="FU638">
        <v>139.80000000000001</v>
      </c>
      <c r="FV638">
        <v>122.1</v>
      </c>
      <c r="FW638">
        <v>144.80000000000001</v>
      </c>
      <c r="FX638">
        <v>147.6</v>
      </c>
      <c r="FY638">
        <v>143.6</v>
      </c>
      <c r="FZ638">
        <v>100.9</v>
      </c>
      <c r="GA638">
        <v>143</v>
      </c>
      <c r="GB638">
        <v>99.2</v>
      </c>
      <c r="GC638">
        <v>139.4</v>
      </c>
      <c r="GD638">
        <v>152.4</v>
      </c>
      <c r="GE638">
        <v>167</v>
      </c>
      <c r="GF638">
        <v>156.4</v>
      </c>
      <c r="GH638">
        <v>110.4</v>
      </c>
      <c r="GI638">
        <v>109.8</v>
      </c>
      <c r="GJ638">
        <v>107.9</v>
      </c>
      <c r="GK638">
        <v>114.6</v>
      </c>
      <c r="GL638">
        <v>110.8</v>
      </c>
      <c r="GN638">
        <v>100.5</v>
      </c>
      <c r="GO638">
        <v>97.1</v>
      </c>
      <c r="GP638">
        <v>172.9</v>
      </c>
      <c r="GR638">
        <v>254.1</v>
      </c>
      <c r="GU638">
        <v>201.5</v>
      </c>
      <c r="GV638">
        <v>224.9</v>
      </c>
      <c r="GW638">
        <v>161.30000000000001</v>
      </c>
      <c r="GZ638">
        <v>253.1</v>
      </c>
      <c r="HA638">
        <v>233.6</v>
      </c>
      <c r="HB638">
        <v>277.89999999999998</v>
      </c>
      <c r="HC638">
        <v>257.5</v>
      </c>
      <c r="HD638">
        <v>231.3</v>
      </c>
      <c r="HE638">
        <v>238.1</v>
      </c>
      <c r="HF638">
        <v>250.2</v>
      </c>
      <c r="HG638">
        <v>146.5</v>
      </c>
      <c r="HH638">
        <v>159.80000000000001</v>
      </c>
      <c r="HI638">
        <v>27.6</v>
      </c>
      <c r="HJ638">
        <v>110.7</v>
      </c>
      <c r="HK638">
        <v>109.1</v>
      </c>
      <c r="HL638">
        <v>250.5</v>
      </c>
      <c r="HM638">
        <v>112.9</v>
      </c>
      <c r="HN638">
        <v>101.9</v>
      </c>
      <c r="HO638">
        <v>100.4</v>
      </c>
      <c r="HP638">
        <v>5265.8</v>
      </c>
      <c r="HQ638">
        <v>256.60000000000002</v>
      </c>
      <c r="HR638">
        <v>936.7</v>
      </c>
      <c r="HT638">
        <v>103.5</v>
      </c>
      <c r="HX638">
        <v>107.6</v>
      </c>
      <c r="HY638">
        <v>105.4</v>
      </c>
      <c r="IA638">
        <v>119.1</v>
      </c>
      <c r="IB638">
        <v>129.1</v>
      </c>
      <c r="IE638">
        <v>129.30000000000001</v>
      </c>
      <c r="IG638">
        <v>90.3</v>
      </c>
      <c r="IH638">
        <v>109.6</v>
      </c>
      <c r="IL638">
        <v>107.9</v>
      </c>
      <c r="IM638">
        <v>105.1</v>
      </c>
      <c r="IN638">
        <v>221.5</v>
      </c>
      <c r="IO638">
        <v>110.2</v>
      </c>
      <c r="IP638">
        <v>112.2</v>
      </c>
      <c r="IQ638">
        <v>185.8</v>
      </c>
      <c r="IR638">
        <v>186.7</v>
      </c>
      <c r="IS638">
        <v>101.6</v>
      </c>
      <c r="IT638">
        <v>108.4</v>
      </c>
      <c r="IU638">
        <v>267.7</v>
      </c>
      <c r="IV638">
        <v>312.3</v>
      </c>
      <c r="IW638">
        <v>321.60000000000002</v>
      </c>
      <c r="IX638">
        <v>31.7</v>
      </c>
      <c r="IY638">
        <v>150.4</v>
      </c>
      <c r="IZ638">
        <v>112.8</v>
      </c>
      <c r="JA638">
        <v>95.4</v>
      </c>
      <c r="JB638">
        <v>103.1</v>
      </c>
      <c r="JD638">
        <v>110.5</v>
      </c>
      <c r="JJ638">
        <v>263.2</v>
      </c>
      <c r="JL638">
        <v>23.5</v>
      </c>
      <c r="JN638">
        <v>162.4</v>
      </c>
      <c r="JO638">
        <v>96.8</v>
      </c>
      <c r="JP638">
        <v>157.30000000000001</v>
      </c>
      <c r="JQ638">
        <v>224.8</v>
      </c>
      <c r="JR638">
        <v>245.7</v>
      </c>
      <c r="JT638">
        <v>184.6</v>
      </c>
      <c r="JV638">
        <v>210.5</v>
      </c>
      <c r="JW638">
        <v>112.3</v>
      </c>
      <c r="JX638">
        <v>178.1</v>
      </c>
      <c r="JY638">
        <v>175.5</v>
      </c>
      <c r="JZ638">
        <v>168.7</v>
      </c>
      <c r="KA638">
        <v>160.80000000000001</v>
      </c>
      <c r="KB638">
        <v>172.9</v>
      </c>
      <c r="KC638">
        <v>174.2</v>
      </c>
      <c r="KD638">
        <v>163.5</v>
      </c>
      <c r="KE638">
        <v>161.9</v>
      </c>
      <c r="KF638">
        <v>489.9</v>
      </c>
      <c r="KG638">
        <v>128.19999999999999</v>
      </c>
      <c r="KH638">
        <v>148.69999999999999</v>
      </c>
      <c r="KI638">
        <v>167.4</v>
      </c>
      <c r="KJ638">
        <v>136</v>
      </c>
      <c r="KK638">
        <v>134.5</v>
      </c>
      <c r="KL638">
        <v>144.6</v>
      </c>
      <c r="KM638">
        <v>142.5</v>
      </c>
      <c r="KN638">
        <v>140.6</v>
      </c>
      <c r="KO638">
        <v>151.69999999999999</v>
      </c>
      <c r="KP638">
        <v>152.69999999999999</v>
      </c>
      <c r="KQ638">
        <v>184.1</v>
      </c>
      <c r="KR638">
        <v>197.4</v>
      </c>
      <c r="KT638">
        <v>25513333333.333332</v>
      </c>
      <c r="KU638">
        <v>2155679666666.6667</v>
      </c>
      <c r="KV638">
        <v>786339666666.66663</v>
      </c>
      <c r="KW638">
        <v>292109666666.66669</v>
      </c>
      <c r="KX638">
        <v>116971666666.66667</v>
      </c>
      <c r="KY638">
        <v>68845333333.333328</v>
      </c>
      <c r="KZ638">
        <v>34119000000</v>
      </c>
      <c r="LA638">
        <v>14007333333.333334</v>
      </c>
      <c r="LB638">
        <v>66148000000</v>
      </c>
      <c r="LC638">
        <v>38576000000</v>
      </c>
      <c r="LD638">
        <v>10851333333.333334</v>
      </c>
      <c r="LE638">
        <v>11141000000</v>
      </c>
      <c r="LF638">
        <v>5580000000</v>
      </c>
      <c r="LG638">
        <v>72968666666.666672</v>
      </c>
      <c r="LH638">
        <v>40434666666.666664</v>
      </c>
      <c r="LI638">
        <v>12308000000</v>
      </c>
      <c r="LJ638">
        <v>10980666666.666666</v>
      </c>
      <c r="LK638">
        <v>7834333333.333333</v>
      </c>
      <c r="LL638">
        <v>1411000000</v>
      </c>
      <c r="LM638">
        <v>36021333333.333336</v>
      </c>
      <c r="LN638">
        <v>16222666666.666666</v>
      </c>
      <c r="LO638">
        <v>10451666666.666666</v>
      </c>
      <c r="LP638">
        <v>2943333333.3333335</v>
      </c>
      <c r="LQ638">
        <v>4706333333.333333</v>
      </c>
      <c r="LR638">
        <v>1697000000</v>
      </c>
      <c r="LS638">
        <v>494230000000</v>
      </c>
      <c r="LT638">
        <v>176275000000</v>
      </c>
      <c r="LU638">
        <v>151812666666.66666</v>
      </c>
      <c r="LV638">
        <v>24350333333.333332</v>
      </c>
      <c r="LW638">
        <v>112000000</v>
      </c>
      <c r="LX638">
        <v>91087000000</v>
      </c>
      <c r="LY638">
        <v>74576666666.666672</v>
      </c>
      <c r="LZ638">
        <v>42598000000</v>
      </c>
      <c r="MA638">
        <v>28299333333.333332</v>
      </c>
      <c r="MB638">
        <v>3679000000</v>
      </c>
      <c r="MC638">
        <v>16510333333.333334</v>
      </c>
      <c r="MD638">
        <v>54100666666.666664</v>
      </c>
      <c r="ME638">
        <v>49731000000</v>
      </c>
      <c r="MF638">
        <v>4369666666.666667</v>
      </c>
      <c r="MG638">
        <v>172767333333.33334</v>
      </c>
      <c r="MH638">
        <v>50487333333.333336</v>
      </c>
      <c r="MI638">
        <v>29827666666.666668</v>
      </c>
      <c r="MJ638">
        <v>28528000000</v>
      </c>
      <c r="MK638">
        <v>22185666666.666668</v>
      </c>
      <c r="ML638">
        <v>22128666666.666668</v>
      </c>
      <c r="MM638">
        <v>18461000000</v>
      </c>
      <c r="MN638">
        <v>1149333333.3333333</v>
      </c>
      <c r="MO638">
        <v>1369340000000</v>
      </c>
      <c r="MP638">
        <v>1321360000000</v>
      </c>
      <c r="MQ638">
        <v>380780000000</v>
      </c>
      <c r="MR638">
        <v>322823000000</v>
      </c>
      <c r="MS638">
        <v>73775666666.666672</v>
      </c>
      <c r="MT638">
        <v>244996000000</v>
      </c>
      <c r="MU638">
        <v>3747666666.6666665</v>
      </c>
      <c r="MV638">
        <v>303666666.66666669</v>
      </c>
      <c r="MW638">
        <v>57957000000</v>
      </c>
      <c r="MX638">
        <v>16489333333.333334</v>
      </c>
      <c r="MY638">
        <v>41467666666.666664</v>
      </c>
      <c r="MZ638">
        <v>30789333333.333332</v>
      </c>
      <c r="NA638">
        <v>10678666666.666666</v>
      </c>
      <c r="NB638">
        <v>293847333333.33331</v>
      </c>
      <c r="NC638">
        <v>138920000000</v>
      </c>
      <c r="ND638">
        <v>72606000000</v>
      </c>
      <c r="NE638">
        <v>20054000000</v>
      </c>
      <c r="NF638">
        <v>46260000000</v>
      </c>
      <c r="NG638">
        <v>154927333333.33334</v>
      </c>
      <c r="NH638">
        <v>126777333333.33333</v>
      </c>
      <c r="NI638">
        <v>28150000000</v>
      </c>
      <c r="NJ638">
        <v>82887000000</v>
      </c>
      <c r="NK638">
        <v>56060666666.666664</v>
      </c>
      <c r="NL638">
        <v>36027333333.333336</v>
      </c>
      <c r="NM638">
        <v>20033333333.333332</v>
      </c>
      <c r="NN638">
        <v>26826666666.666668</v>
      </c>
      <c r="NO638">
        <v>7275666666.666667</v>
      </c>
      <c r="NP638">
        <v>18826333333.333332</v>
      </c>
      <c r="NQ638">
        <v>724666666.66666663</v>
      </c>
      <c r="NR638">
        <v>82256666666.666672</v>
      </c>
      <c r="NS638">
        <v>29768666666.666668</v>
      </c>
      <c r="NT638">
        <v>22520666666.666668</v>
      </c>
      <c r="NU638">
        <v>22055666666.666668</v>
      </c>
      <c r="NV638">
        <v>7911666666.666667</v>
      </c>
      <c r="NW638">
        <v>130682333333.33333</v>
      </c>
      <c r="NX638">
        <v>113583333333.33333</v>
      </c>
      <c r="NY638">
        <v>110642000000</v>
      </c>
      <c r="NZ638">
        <v>2941666666.6666665</v>
      </c>
      <c r="OA638">
        <v>17098666666.666666</v>
      </c>
      <c r="OB638">
        <v>169992000000</v>
      </c>
      <c r="OC638">
        <v>105162000000</v>
      </c>
      <c r="OD638">
        <v>51437666666.666664</v>
      </c>
      <c r="OE638">
        <v>53724333333.333336</v>
      </c>
      <c r="OF638">
        <v>64830000000</v>
      </c>
      <c r="OG638">
        <v>19639333333.333332</v>
      </c>
      <c r="OH638">
        <v>1230666666.6666667</v>
      </c>
      <c r="OI638">
        <v>29460000000</v>
      </c>
      <c r="OJ638">
        <v>14500000000</v>
      </c>
      <c r="OK638">
        <v>180914666666.66666</v>
      </c>
      <c r="OL638">
        <v>46810000000</v>
      </c>
      <c r="OM638">
        <v>40381666666.666664</v>
      </c>
      <c r="ON638">
        <v>3283333333.3333335</v>
      </c>
      <c r="OO638">
        <v>3145000000</v>
      </c>
      <c r="OP638">
        <v>39519000000</v>
      </c>
      <c r="OQ638">
        <v>24219666666.666668</v>
      </c>
      <c r="OR638">
        <v>7740333333.333333</v>
      </c>
      <c r="OS638">
        <v>7559000000</v>
      </c>
      <c r="OT638">
        <v>36384333333.333336</v>
      </c>
      <c r="OU638">
        <v>25527333333.333332</v>
      </c>
      <c r="OV638">
        <v>15403333333.333334</v>
      </c>
      <c r="OW638">
        <v>-8242666666.666667</v>
      </c>
      <c r="OX638">
        <v>22433000000</v>
      </c>
      <c r="OY638">
        <v>30675666666.666668</v>
      </c>
      <c r="OZ638">
        <v>47980000000</v>
      </c>
      <c r="PA638">
        <v>197221666666.66666</v>
      </c>
      <c r="PB638">
        <v>149241666666.66666</v>
      </c>
    </row>
    <row r="639" spans="1:418" x14ac:dyDescent="0.45">
      <c r="A639" s="71">
        <v>36465</v>
      </c>
      <c r="B639">
        <v>168.4</v>
      </c>
      <c r="C639">
        <v>165.5</v>
      </c>
      <c r="D639">
        <v>189.2</v>
      </c>
      <c r="E639">
        <v>196.9</v>
      </c>
      <c r="F639">
        <v>179.7</v>
      </c>
      <c r="G639">
        <v>113.7</v>
      </c>
      <c r="H639">
        <v>247.1</v>
      </c>
      <c r="I639">
        <v>244.1</v>
      </c>
      <c r="J639">
        <v>194.7</v>
      </c>
      <c r="K639">
        <v>194.7</v>
      </c>
      <c r="L639">
        <v>130.9</v>
      </c>
      <c r="M639">
        <v>115.5</v>
      </c>
      <c r="N639">
        <v>101</v>
      </c>
      <c r="O639">
        <v>97.7</v>
      </c>
      <c r="P639">
        <v>133.30000000000001</v>
      </c>
      <c r="Q639">
        <v>122.3</v>
      </c>
      <c r="R639">
        <v>127.1</v>
      </c>
      <c r="S639">
        <v>116.4</v>
      </c>
      <c r="T639">
        <v>104.8</v>
      </c>
      <c r="U639">
        <v>223.6</v>
      </c>
      <c r="V639">
        <v>266.2</v>
      </c>
      <c r="W639">
        <v>126.6</v>
      </c>
      <c r="Y639">
        <v>99.3</v>
      </c>
      <c r="AA639">
        <v>133.6</v>
      </c>
      <c r="AB639">
        <v>101.5</v>
      </c>
      <c r="AC639">
        <v>97.8</v>
      </c>
      <c r="AF639">
        <v>96.7</v>
      </c>
      <c r="AG639">
        <v>97.4</v>
      </c>
      <c r="AH639">
        <v>106.2</v>
      </c>
      <c r="AL639">
        <v>149</v>
      </c>
      <c r="AN639">
        <v>102.9</v>
      </c>
      <c r="AO639">
        <v>106.2</v>
      </c>
      <c r="AP639">
        <v>165.8</v>
      </c>
      <c r="AQ639">
        <v>165.3</v>
      </c>
      <c r="AR639">
        <v>165.4</v>
      </c>
      <c r="AS639">
        <v>185.7</v>
      </c>
      <c r="AT639">
        <v>174.8</v>
      </c>
      <c r="AU639">
        <v>160.9</v>
      </c>
      <c r="AV639">
        <v>194.6</v>
      </c>
      <c r="AW639">
        <v>151.6</v>
      </c>
      <c r="AX639">
        <v>190.8</v>
      </c>
      <c r="BB639">
        <v>185.9</v>
      </c>
      <c r="BC639">
        <v>189.7</v>
      </c>
      <c r="BD639">
        <v>187.3</v>
      </c>
      <c r="BE639">
        <v>217.6</v>
      </c>
      <c r="BF639">
        <v>191.1</v>
      </c>
      <c r="BG639">
        <v>150</v>
      </c>
      <c r="BH639">
        <v>151.1</v>
      </c>
      <c r="BI639">
        <v>144.9</v>
      </c>
      <c r="BJ639">
        <v>142.5</v>
      </c>
      <c r="BK639">
        <v>120.7</v>
      </c>
      <c r="BL639">
        <v>105.5</v>
      </c>
      <c r="BM639">
        <v>148.80000000000001</v>
      </c>
      <c r="BN639">
        <v>98.4</v>
      </c>
      <c r="BO639">
        <v>156.80000000000001</v>
      </c>
      <c r="BP639">
        <v>99.6</v>
      </c>
      <c r="BQ639">
        <v>148.4</v>
      </c>
      <c r="BR639">
        <v>159.19999999999999</v>
      </c>
      <c r="BS639">
        <v>147</v>
      </c>
      <c r="BT639">
        <v>96.9</v>
      </c>
      <c r="BU639">
        <v>148.69999999999999</v>
      </c>
      <c r="BX639">
        <v>159</v>
      </c>
      <c r="BZ639">
        <v>164.5</v>
      </c>
      <c r="CA639">
        <v>103.2</v>
      </c>
      <c r="CB639">
        <v>187.9</v>
      </c>
      <c r="CD639">
        <v>104</v>
      </c>
      <c r="CE639">
        <v>132.19999999999999</v>
      </c>
      <c r="CF639">
        <v>213.4</v>
      </c>
      <c r="CG639">
        <v>124.8</v>
      </c>
      <c r="CH639">
        <v>163.6</v>
      </c>
      <c r="CI639">
        <v>113</v>
      </c>
      <c r="CJ639">
        <v>163.30000000000001</v>
      </c>
      <c r="CL639">
        <v>164.9</v>
      </c>
      <c r="CM639">
        <v>161.5</v>
      </c>
      <c r="CO639">
        <v>202.5</v>
      </c>
      <c r="CP639">
        <v>235.7</v>
      </c>
      <c r="CQ639">
        <v>262</v>
      </c>
      <c r="CR639">
        <v>206.2</v>
      </c>
      <c r="CS639">
        <v>160.4</v>
      </c>
      <c r="CT639">
        <v>156.6</v>
      </c>
      <c r="CU639">
        <v>322.5</v>
      </c>
      <c r="CV639">
        <v>92</v>
      </c>
      <c r="CW639">
        <v>210.2</v>
      </c>
      <c r="CX639">
        <v>197.3</v>
      </c>
      <c r="CZ639">
        <v>213.8</v>
      </c>
      <c r="DA639">
        <v>220.4</v>
      </c>
      <c r="DB639">
        <v>105.5</v>
      </c>
      <c r="DC639">
        <v>105.8</v>
      </c>
      <c r="DE639">
        <v>107</v>
      </c>
      <c r="DF639">
        <v>106.1</v>
      </c>
      <c r="DG639">
        <v>155.19999999999999</v>
      </c>
      <c r="DH639">
        <v>103</v>
      </c>
      <c r="DI639">
        <v>134.5</v>
      </c>
      <c r="DJ639">
        <v>102.7</v>
      </c>
      <c r="DK639">
        <v>118.6</v>
      </c>
      <c r="DM639">
        <v>96.6</v>
      </c>
      <c r="DQ639">
        <v>153.5</v>
      </c>
      <c r="DR639">
        <v>153.6</v>
      </c>
      <c r="DS639">
        <v>137.6</v>
      </c>
      <c r="DT639">
        <v>106.2</v>
      </c>
      <c r="DU639">
        <v>106.2</v>
      </c>
      <c r="DV639">
        <v>145.9</v>
      </c>
      <c r="DX639">
        <v>141.4</v>
      </c>
      <c r="DY639">
        <v>148.19999999999999</v>
      </c>
      <c r="DZ639">
        <v>103.8</v>
      </c>
      <c r="EB639">
        <v>169.2</v>
      </c>
      <c r="EC639">
        <v>196.5</v>
      </c>
      <c r="EE639">
        <v>162.80000000000001</v>
      </c>
      <c r="EF639">
        <v>176.3</v>
      </c>
      <c r="EI639">
        <v>172.3</v>
      </c>
      <c r="EK639">
        <v>166.5</v>
      </c>
      <c r="EL639">
        <v>105.1</v>
      </c>
      <c r="EM639">
        <v>104.3</v>
      </c>
      <c r="EO639">
        <v>106.5</v>
      </c>
      <c r="EP639">
        <v>171.2</v>
      </c>
      <c r="EQ639">
        <v>155.30000000000001</v>
      </c>
      <c r="ER639">
        <v>153.80000000000001</v>
      </c>
      <c r="ES639">
        <v>157.9</v>
      </c>
      <c r="ET639">
        <v>156.9</v>
      </c>
      <c r="EU639">
        <v>157.9</v>
      </c>
      <c r="EV639">
        <v>150.19999999999999</v>
      </c>
      <c r="EW639">
        <v>202.9</v>
      </c>
      <c r="EX639">
        <v>104.8</v>
      </c>
      <c r="EY639">
        <v>131</v>
      </c>
      <c r="EZ639">
        <v>130.5</v>
      </c>
      <c r="FA639">
        <v>133.4</v>
      </c>
      <c r="FB639">
        <v>134.69999999999999</v>
      </c>
      <c r="FC639">
        <v>137.4</v>
      </c>
      <c r="FD639">
        <v>96.5</v>
      </c>
      <c r="FE639">
        <v>131.80000000000001</v>
      </c>
      <c r="FF639">
        <v>118.5</v>
      </c>
      <c r="FG639">
        <v>123.5</v>
      </c>
      <c r="FH639">
        <v>124</v>
      </c>
      <c r="FI639">
        <v>113.8</v>
      </c>
      <c r="FJ639">
        <v>105.8</v>
      </c>
      <c r="FK639">
        <v>100.4</v>
      </c>
      <c r="FL639">
        <v>102.3</v>
      </c>
      <c r="FM639">
        <v>120.7</v>
      </c>
      <c r="FN639">
        <v>108.3</v>
      </c>
      <c r="FO639">
        <v>120.7</v>
      </c>
      <c r="FP639">
        <v>124.6</v>
      </c>
      <c r="FQ639">
        <v>128.30000000000001</v>
      </c>
      <c r="FR639">
        <v>129.19999999999999</v>
      </c>
      <c r="FS639">
        <v>120.1</v>
      </c>
      <c r="FT639">
        <v>130.6</v>
      </c>
      <c r="FU639">
        <v>139.5</v>
      </c>
      <c r="FV639">
        <v>122.3</v>
      </c>
      <c r="FW639">
        <v>144.5</v>
      </c>
      <c r="FX639">
        <v>147.5</v>
      </c>
      <c r="FY639">
        <v>143.30000000000001</v>
      </c>
      <c r="FZ639">
        <v>100.8</v>
      </c>
      <c r="GA639">
        <v>142.80000000000001</v>
      </c>
      <c r="GB639">
        <v>99</v>
      </c>
      <c r="GC639">
        <v>139.30000000000001</v>
      </c>
      <c r="GD639">
        <v>152.4</v>
      </c>
      <c r="GE639">
        <v>167.6</v>
      </c>
      <c r="GF639">
        <v>156.1</v>
      </c>
      <c r="GH639">
        <v>109.1</v>
      </c>
      <c r="GI639">
        <v>108.5</v>
      </c>
      <c r="GJ639">
        <v>106.5</v>
      </c>
      <c r="GK639">
        <v>113.3</v>
      </c>
      <c r="GL639">
        <v>109.6</v>
      </c>
      <c r="GN639">
        <v>101.2</v>
      </c>
      <c r="GO639">
        <v>97.8</v>
      </c>
      <c r="GP639">
        <v>173.4</v>
      </c>
      <c r="GR639">
        <v>254.3</v>
      </c>
      <c r="GU639">
        <v>204.7</v>
      </c>
      <c r="GV639">
        <v>226.4</v>
      </c>
      <c r="GW639">
        <v>160</v>
      </c>
      <c r="GZ639">
        <v>253.9</v>
      </c>
      <c r="HA639">
        <v>234.4</v>
      </c>
      <c r="HB639">
        <v>279.8</v>
      </c>
      <c r="HC639">
        <v>258.3</v>
      </c>
      <c r="HD639">
        <v>232.1</v>
      </c>
      <c r="HE639">
        <v>238.7</v>
      </c>
      <c r="HF639">
        <v>251.3</v>
      </c>
      <c r="HG639">
        <v>147.19999999999999</v>
      </c>
      <c r="HH639">
        <v>159.69999999999999</v>
      </c>
      <c r="HI639">
        <v>27.7</v>
      </c>
      <c r="HJ639">
        <v>111</v>
      </c>
      <c r="HK639">
        <v>109.4</v>
      </c>
      <c r="HL639">
        <v>251.6</v>
      </c>
      <c r="HM639">
        <v>113.4</v>
      </c>
      <c r="HN639">
        <v>102</v>
      </c>
      <c r="HO639">
        <v>100.5</v>
      </c>
      <c r="HP639">
        <v>5207.3999999999996</v>
      </c>
      <c r="HQ639">
        <v>257.60000000000002</v>
      </c>
      <c r="HR639">
        <v>917.9</v>
      </c>
      <c r="HT639">
        <v>104</v>
      </c>
      <c r="HX639">
        <v>108</v>
      </c>
      <c r="HY639">
        <v>105.7</v>
      </c>
      <c r="IA639">
        <v>119.4</v>
      </c>
      <c r="IB639">
        <v>129.4</v>
      </c>
      <c r="IE639">
        <v>130.1</v>
      </c>
      <c r="IG639">
        <v>89.1</v>
      </c>
      <c r="IH639">
        <v>107.8</v>
      </c>
      <c r="IL639">
        <v>108.4</v>
      </c>
      <c r="IM639">
        <v>107.1</v>
      </c>
      <c r="IN639">
        <v>220</v>
      </c>
      <c r="IO639">
        <v>110.9</v>
      </c>
      <c r="IP639">
        <v>109.6</v>
      </c>
      <c r="IQ639">
        <v>186.4</v>
      </c>
      <c r="IR639">
        <v>186.7</v>
      </c>
      <c r="IS639">
        <v>101.8</v>
      </c>
      <c r="IT639">
        <v>108.5</v>
      </c>
      <c r="IU639">
        <v>256</v>
      </c>
      <c r="IV639">
        <v>313.60000000000002</v>
      </c>
      <c r="IW639">
        <v>322.60000000000002</v>
      </c>
      <c r="IX639">
        <v>32</v>
      </c>
      <c r="IY639">
        <v>151</v>
      </c>
      <c r="IZ639">
        <v>113.1</v>
      </c>
      <c r="JA639">
        <v>95.9</v>
      </c>
      <c r="JB639">
        <v>103.1</v>
      </c>
      <c r="JD639">
        <v>111.2</v>
      </c>
      <c r="JJ639">
        <v>263</v>
      </c>
      <c r="JL639">
        <v>23.3</v>
      </c>
      <c r="JN639">
        <v>162.80000000000001</v>
      </c>
      <c r="JO639">
        <v>98</v>
      </c>
      <c r="JP639">
        <v>156.69999999999999</v>
      </c>
      <c r="JQ639">
        <v>225.8</v>
      </c>
      <c r="JR639">
        <v>246.5</v>
      </c>
      <c r="JT639">
        <v>185.2</v>
      </c>
      <c r="JV639">
        <v>210.5</v>
      </c>
      <c r="JW639">
        <v>112.8</v>
      </c>
      <c r="JX639">
        <v>178.4</v>
      </c>
      <c r="JY639">
        <v>175.8</v>
      </c>
      <c r="JZ639">
        <v>168.9</v>
      </c>
      <c r="KA639">
        <v>160.9</v>
      </c>
      <c r="KB639">
        <v>173.1</v>
      </c>
      <c r="KC639">
        <v>174.4</v>
      </c>
      <c r="KD639">
        <v>163.69999999999999</v>
      </c>
      <c r="KE639">
        <v>162</v>
      </c>
      <c r="KF639">
        <v>489.9</v>
      </c>
      <c r="KG639">
        <v>127.7</v>
      </c>
      <c r="KH639">
        <v>149.5</v>
      </c>
      <c r="KI639">
        <v>167.6</v>
      </c>
      <c r="KJ639">
        <v>135.5</v>
      </c>
      <c r="KK639">
        <v>134</v>
      </c>
      <c r="KL639">
        <v>144.30000000000001</v>
      </c>
      <c r="KM639">
        <v>142.80000000000001</v>
      </c>
      <c r="KN639">
        <v>141</v>
      </c>
      <c r="KO639">
        <v>151.19999999999999</v>
      </c>
      <c r="KP639">
        <v>152.19999999999999</v>
      </c>
      <c r="KQ639">
        <v>184.7</v>
      </c>
      <c r="KR639">
        <v>198.1</v>
      </c>
      <c r="KT639">
        <v>25513333333.333332</v>
      </c>
      <c r="KU639">
        <v>2155679666666.6667</v>
      </c>
      <c r="KV639">
        <v>786339666666.66663</v>
      </c>
      <c r="KW639">
        <v>292109666666.66669</v>
      </c>
      <c r="KX639">
        <v>116971666666.66667</v>
      </c>
      <c r="KY639">
        <v>68845333333.333328</v>
      </c>
      <c r="KZ639">
        <v>34119000000</v>
      </c>
      <c r="LA639">
        <v>14007333333.333334</v>
      </c>
      <c r="LB639">
        <v>66148000000</v>
      </c>
      <c r="LC639">
        <v>38576000000</v>
      </c>
      <c r="LD639">
        <v>10851333333.333334</v>
      </c>
      <c r="LE639">
        <v>11141000000</v>
      </c>
      <c r="LF639">
        <v>5580000000</v>
      </c>
      <c r="LG639">
        <v>72968666666.666672</v>
      </c>
      <c r="LH639">
        <v>40434666666.666664</v>
      </c>
      <c r="LI639">
        <v>12308000000</v>
      </c>
      <c r="LJ639">
        <v>10980666666.666666</v>
      </c>
      <c r="LK639">
        <v>7834333333.333333</v>
      </c>
      <c r="LL639">
        <v>1411000000</v>
      </c>
      <c r="LM639">
        <v>36021333333.333336</v>
      </c>
      <c r="LN639">
        <v>16222666666.666666</v>
      </c>
      <c r="LO639">
        <v>10451666666.666666</v>
      </c>
      <c r="LP639">
        <v>2943333333.3333335</v>
      </c>
      <c r="LQ639">
        <v>4706333333.333333</v>
      </c>
      <c r="LR639">
        <v>1697000000</v>
      </c>
      <c r="LS639">
        <v>494230000000</v>
      </c>
      <c r="LT639">
        <v>176275000000</v>
      </c>
      <c r="LU639">
        <v>151812666666.66666</v>
      </c>
      <c r="LV639">
        <v>24350333333.333332</v>
      </c>
      <c r="LW639">
        <v>112000000</v>
      </c>
      <c r="LX639">
        <v>91087000000</v>
      </c>
      <c r="LY639">
        <v>74576666666.666672</v>
      </c>
      <c r="LZ639">
        <v>42598000000</v>
      </c>
      <c r="MA639">
        <v>28299333333.333332</v>
      </c>
      <c r="MB639">
        <v>3679000000</v>
      </c>
      <c r="MC639">
        <v>16510333333.333334</v>
      </c>
      <c r="MD639">
        <v>54100666666.666664</v>
      </c>
      <c r="ME639">
        <v>49731000000</v>
      </c>
      <c r="MF639">
        <v>4369666666.666667</v>
      </c>
      <c r="MG639">
        <v>172767333333.33334</v>
      </c>
      <c r="MH639">
        <v>50487333333.333336</v>
      </c>
      <c r="MI639">
        <v>29827666666.666668</v>
      </c>
      <c r="MJ639">
        <v>28528000000</v>
      </c>
      <c r="MK639">
        <v>22185666666.666668</v>
      </c>
      <c r="ML639">
        <v>22128666666.666668</v>
      </c>
      <c r="MM639">
        <v>18461000000</v>
      </c>
      <c r="MN639">
        <v>1149333333.3333333</v>
      </c>
      <c r="MO639">
        <v>1369340000000</v>
      </c>
      <c r="MP639">
        <v>1321360000000</v>
      </c>
      <c r="MQ639">
        <v>380780000000</v>
      </c>
      <c r="MR639">
        <v>322823000000</v>
      </c>
      <c r="MS639">
        <v>73775666666.666672</v>
      </c>
      <c r="MT639">
        <v>244996000000</v>
      </c>
      <c r="MU639">
        <v>3747666666.6666665</v>
      </c>
      <c r="MV639">
        <v>303666666.66666669</v>
      </c>
      <c r="MW639">
        <v>57957000000</v>
      </c>
      <c r="MX639">
        <v>16489333333.333334</v>
      </c>
      <c r="MY639">
        <v>41467666666.666664</v>
      </c>
      <c r="MZ639">
        <v>30789333333.333332</v>
      </c>
      <c r="NA639">
        <v>10678666666.666666</v>
      </c>
      <c r="NB639">
        <v>293847333333.33331</v>
      </c>
      <c r="NC639">
        <v>138920000000</v>
      </c>
      <c r="ND639">
        <v>72606000000</v>
      </c>
      <c r="NE639">
        <v>20054000000</v>
      </c>
      <c r="NF639">
        <v>46260000000</v>
      </c>
      <c r="NG639">
        <v>154927333333.33334</v>
      </c>
      <c r="NH639">
        <v>126777333333.33333</v>
      </c>
      <c r="NI639">
        <v>28150000000</v>
      </c>
      <c r="NJ639">
        <v>82887000000</v>
      </c>
      <c r="NK639">
        <v>56060666666.666664</v>
      </c>
      <c r="NL639">
        <v>36027333333.333336</v>
      </c>
      <c r="NM639">
        <v>20033333333.333332</v>
      </c>
      <c r="NN639">
        <v>26826666666.666668</v>
      </c>
      <c r="NO639">
        <v>7275666666.666667</v>
      </c>
      <c r="NP639">
        <v>18826333333.333332</v>
      </c>
      <c r="NQ639">
        <v>724666666.66666663</v>
      </c>
      <c r="NR639">
        <v>82256666666.666672</v>
      </c>
      <c r="NS639">
        <v>29768666666.666668</v>
      </c>
      <c r="NT639">
        <v>22520666666.666668</v>
      </c>
      <c r="NU639">
        <v>22055666666.666668</v>
      </c>
      <c r="NV639">
        <v>7911666666.666667</v>
      </c>
      <c r="NW639">
        <v>130682333333.33333</v>
      </c>
      <c r="NX639">
        <v>113583333333.33333</v>
      </c>
      <c r="NY639">
        <v>110642000000</v>
      </c>
      <c r="NZ639">
        <v>2941666666.6666665</v>
      </c>
      <c r="OA639">
        <v>17098666666.666666</v>
      </c>
      <c r="OB639">
        <v>169992000000</v>
      </c>
      <c r="OC639">
        <v>105162000000</v>
      </c>
      <c r="OD639">
        <v>51437666666.666664</v>
      </c>
      <c r="OE639">
        <v>53724333333.333336</v>
      </c>
      <c r="OF639">
        <v>64830000000</v>
      </c>
      <c r="OG639">
        <v>19639333333.333332</v>
      </c>
      <c r="OH639">
        <v>1230666666.6666667</v>
      </c>
      <c r="OI639">
        <v>29460000000</v>
      </c>
      <c r="OJ639">
        <v>14500000000</v>
      </c>
      <c r="OK639">
        <v>180914666666.66666</v>
      </c>
      <c r="OL639">
        <v>46810000000</v>
      </c>
      <c r="OM639">
        <v>40381666666.666664</v>
      </c>
      <c r="ON639">
        <v>3283333333.3333335</v>
      </c>
      <c r="OO639">
        <v>3145000000</v>
      </c>
      <c r="OP639">
        <v>39519000000</v>
      </c>
      <c r="OQ639">
        <v>24219666666.666668</v>
      </c>
      <c r="OR639">
        <v>7740333333.333333</v>
      </c>
      <c r="OS639">
        <v>7559000000</v>
      </c>
      <c r="OT639">
        <v>36384333333.333336</v>
      </c>
      <c r="OU639">
        <v>25527333333.333332</v>
      </c>
      <c r="OV639">
        <v>15403333333.333334</v>
      </c>
      <c r="OW639">
        <v>-8242666666.666667</v>
      </c>
      <c r="OX639">
        <v>22433000000</v>
      </c>
      <c r="OY639">
        <v>30675666666.666668</v>
      </c>
      <c r="OZ639">
        <v>47980000000</v>
      </c>
      <c r="PA639">
        <v>197221666666.66666</v>
      </c>
      <c r="PB639">
        <v>149241666666.66666</v>
      </c>
    </row>
    <row r="640" spans="1:418" x14ac:dyDescent="0.45">
      <c r="A640" s="71">
        <v>36495</v>
      </c>
      <c r="B640">
        <v>168.8</v>
      </c>
      <c r="C640">
        <v>165.7</v>
      </c>
      <c r="D640">
        <v>189.5</v>
      </c>
      <c r="E640">
        <v>197.4</v>
      </c>
      <c r="F640">
        <v>180.1</v>
      </c>
      <c r="G640">
        <v>114.3</v>
      </c>
      <c r="H640">
        <v>247.9</v>
      </c>
      <c r="I640">
        <v>245.4</v>
      </c>
      <c r="J640">
        <v>195</v>
      </c>
      <c r="K640">
        <v>195</v>
      </c>
      <c r="L640">
        <v>130.4</v>
      </c>
      <c r="M640">
        <v>115</v>
      </c>
      <c r="N640">
        <v>104.9</v>
      </c>
      <c r="O640">
        <v>102.6</v>
      </c>
      <c r="P640">
        <v>135.5</v>
      </c>
      <c r="Q640">
        <v>121.4</v>
      </c>
      <c r="R640">
        <v>127.1</v>
      </c>
      <c r="S640">
        <v>113.3</v>
      </c>
      <c r="T640">
        <v>104.9</v>
      </c>
      <c r="U640">
        <v>223.9</v>
      </c>
      <c r="V640">
        <v>266.5</v>
      </c>
      <c r="W640">
        <v>126.8</v>
      </c>
      <c r="Y640">
        <v>99.6</v>
      </c>
      <c r="AA640">
        <v>133.69999999999999</v>
      </c>
      <c r="AB640">
        <v>100.9</v>
      </c>
      <c r="AC640">
        <v>97.8</v>
      </c>
      <c r="AF640">
        <v>96.9</v>
      </c>
      <c r="AG640">
        <v>97.7</v>
      </c>
      <c r="AH640">
        <v>108.8</v>
      </c>
      <c r="AL640">
        <v>149.1</v>
      </c>
      <c r="AN640">
        <v>102.8</v>
      </c>
      <c r="AO640">
        <v>106.2</v>
      </c>
      <c r="AP640">
        <v>166</v>
      </c>
      <c r="AQ640">
        <v>165.5</v>
      </c>
      <c r="AR640">
        <v>165.5</v>
      </c>
      <c r="AS640">
        <v>186.7</v>
      </c>
      <c r="AT640">
        <v>175.3</v>
      </c>
      <c r="AU640">
        <v>158.9</v>
      </c>
      <c r="AV640">
        <v>196.5</v>
      </c>
      <c r="AW640">
        <v>151.4</v>
      </c>
      <c r="AX640">
        <v>191.6</v>
      </c>
      <c r="BB640">
        <v>188</v>
      </c>
      <c r="BC640">
        <v>193.6</v>
      </c>
      <c r="BD640">
        <v>189.3</v>
      </c>
      <c r="BE640">
        <v>223.2</v>
      </c>
      <c r="BF640">
        <v>190.4</v>
      </c>
      <c r="BG640">
        <v>149.69999999999999</v>
      </c>
      <c r="BH640">
        <v>151.19999999999999</v>
      </c>
      <c r="BI640">
        <v>145.6</v>
      </c>
      <c r="BJ640">
        <v>143.4</v>
      </c>
      <c r="BK640">
        <v>121</v>
      </c>
      <c r="BL640">
        <v>106.3</v>
      </c>
      <c r="BM640">
        <v>149.4</v>
      </c>
      <c r="BN640">
        <v>100.4</v>
      </c>
      <c r="BO640">
        <v>160.6</v>
      </c>
      <c r="BP640">
        <v>100.6</v>
      </c>
      <c r="BQ640">
        <v>148.1</v>
      </c>
      <c r="BR640">
        <v>158.9</v>
      </c>
      <c r="BS640">
        <v>147.69999999999999</v>
      </c>
      <c r="BT640">
        <v>95.3</v>
      </c>
      <c r="BU640">
        <v>149.1</v>
      </c>
      <c r="BX640">
        <v>157.6</v>
      </c>
      <c r="BZ640">
        <v>161.80000000000001</v>
      </c>
      <c r="CA640">
        <v>103.8</v>
      </c>
      <c r="CB640">
        <v>186.9</v>
      </c>
      <c r="CD640">
        <v>104.1</v>
      </c>
      <c r="CE640">
        <v>131.19999999999999</v>
      </c>
      <c r="CF640">
        <v>213.8</v>
      </c>
      <c r="CG640">
        <v>116.7</v>
      </c>
      <c r="CH640">
        <v>161.19999999999999</v>
      </c>
      <c r="CI640">
        <v>109.2</v>
      </c>
      <c r="CJ640">
        <v>157.69999999999999</v>
      </c>
      <c r="CL640">
        <v>164.8</v>
      </c>
      <c r="CM640">
        <v>163.19999999999999</v>
      </c>
      <c r="CO640">
        <v>203.3</v>
      </c>
      <c r="CP640">
        <v>237.3</v>
      </c>
      <c r="CQ640">
        <v>262.7</v>
      </c>
      <c r="CR640">
        <v>209.1</v>
      </c>
      <c r="CS640">
        <v>163.1</v>
      </c>
      <c r="CT640">
        <v>145.30000000000001</v>
      </c>
      <c r="CU640">
        <v>289.39999999999998</v>
      </c>
      <c r="CV640">
        <v>94.4</v>
      </c>
      <c r="CW640">
        <v>212.6</v>
      </c>
      <c r="CX640">
        <v>201.9</v>
      </c>
      <c r="CZ640">
        <v>233.4</v>
      </c>
      <c r="DA640">
        <v>221</v>
      </c>
      <c r="DB640">
        <v>104.8</v>
      </c>
      <c r="DC640">
        <v>104.5</v>
      </c>
      <c r="DE640">
        <v>105.6</v>
      </c>
      <c r="DF640">
        <v>106.7</v>
      </c>
      <c r="DG640">
        <v>155.9</v>
      </c>
      <c r="DH640">
        <v>101.5</v>
      </c>
      <c r="DI640">
        <v>135.9</v>
      </c>
      <c r="DJ640">
        <v>103.9</v>
      </c>
      <c r="DK640">
        <v>121</v>
      </c>
      <c r="DM640">
        <v>96.9</v>
      </c>
      <c r="DQ640">
        <v>153.80000000000001</v>
      </c>
      <c r="DR640">
        <v>153.4</v>
      </c>
      <c r="DS640">
        <v>137.6</v>
      </c>
      <c r="DT640">
        <v>106</v>
      </c>
      <c r="DU640">
        <v>106</v>
      </c>
      <c r="DV640">
        <v>146</v>
      </c>
      <c r="DX640">
        <v>132.69999999999999</v>
      </c>
      <c r="DY640">
        <v>150.30000000000001</v>
      </c>
      <c r="DZ640">
        <v>103.8</v>
      </c>
      <c r="EB640">
        <v>169.7</v>
      </c>
      <c r="EC640">
        <v>193.1</v>
      </c>
      <c r="EE640">
        <v>162.6</v>
      </c>
      <c r="EF640">
        <v>176.7</v>
      </c>
      <c r="EI640">
        <v>172.8</v>
      </c>
      <c r="EK640">
        <v>166.8</v>
      </c>
      <c r="EL640">
        <v>105.2</v>
      </c>
      <c r="EM640">
        <v>104.3</v>
      </c>
      <c r="EO640">
        <v>106.7</v>
      </c>
      <c r="EP640">
        <v>171.8</v>
      </c>
      <c r="EQ640">
        <v>155.9</v>
      </c>
      <c r="ER640">
        <v>154.19999999999999</v>
      </c>
      <c r="ES640">
        <v>159.5</v>
      </c>
      <c r="ET640">
        <v>156.69999999999999</v>
      </c>
      <c r="EU640">
        <v>160.19999999999999</v>
      </c>
      <c r="EV640">
        <v>150.6</v>
      </c>
      <c r="EW640">
        <v>203.5</v>
      </c>
      <c r="EX640">
        <v>105.5</v>
      </c>
      <c r="EY640">
        <v>131.30000000000001</v>
      </c>
      <c r="EZ640">
        <v>131.9</v>
      </c>
      <c r="FA640">
        <v>135</v>
      </c>
      <c r="FB640">
        <v>136.5</v>
      </c>
      <c r="FC640">
        <v>138.30000000000001</v>
      </c>
      <c r="FD640">
        <v>97.5</v>
      </c>
      <c r="FE640">
        <v>132.80000000000001</v>
      </c>
      <c r="FF640">
        <v>119.5</v>
      </c>
      <c r="FG640">
        <v>123.5</v>
      </c>
      <c r="FH640">
        <v>124</v>
      </c>
      <c r="FI640">
        <v>114.1</v>
      </c>
      <c r="FJ640">
        <v>106.4</v>
      </c>
      <c r="FK640">
        <v>99.7</v>
      </c>
      <c r="FL640">
        <v>102.7</v>
      </c>
      <c r="FM640">
        <v>120.9</v>
      </c>
      <c r="FN640">
        <v>108.5</v>
      </c>
      <c r="FO640">
        <v>120.9</v>
      </c>
      <c r="FP640">
        <v>124.1</v>
      </c>
      <c r="FQ640">
        <v>127.9</v>
      </c>
      <c r="FR640">
        <v>126.7</v>
      </c>
      <c r="FS640">
        <v>120.2</v>
      </c>
      <c r="FT640">
        <v>132.6</v>
      </c>
      <c r="FU640">
        <v>138.5</v>
      </c>
      <c r="FV640">
        <v>120.8</v>
      </c>
      <c r="FW640">
        <v>143.5</v>
      </c>
      <c r="FX640">
        <v>148.80000000000001</v>
      </c>
      <c r="FY640">
        <v>144.69999999999999</v>
      </c>
      <c r="FZ640">
        <v>100.6</v>
      </c>
      <c r="GA640">
        <v>142.6</v>
      </c>
      <c r="GB640">
        <v>98.9</v>
      </c>
      <c r="GC640">
        <v>139.1</v>
      </c>
      <c r="GD640">
        <v>152.30000000000001</v>
      </c>
      <c r="GE640">
        <v>168</v>
      </c>
      <c r="GF640">
        <v>155</v>
      </c>
      <c r="GH640">
        <v>114.7</v>
      </c>
      <c r="GI640">
        <v>114.1</v>
      </c>
      <c r="GJ640">
        <v>112.4</v>
      </c>
      <c r="GK640">
        <v>119</v>
      </c>
      <c r="GL640">
        <v>114.4</v>
      </c>
      <c r="GN640">
        <v>100.8</v>
      </c>
      <c r="GO640">
        <v>97.5</v>
      </c>
      <c r="GP640">
        <v>173.9</v>
      </c>
      <c r="GR640">
        <v>254.8</v>
      </c>
      <c r="GU640">
        <v>204.5</v>
      </c>
      <c r="GV640">
        <v>224.9</v>
      </c>
      <c r="GW640">
        <v>158.9</v>
      </c>
      <c r="GZ640">
        <v>254.9</v>
      </c>
      <c r="HA640">
        <v>234.9</v>
      </c>
      <c r="HB640">
        <v>280.8</v>
      </c>
      <c r="HC640">
        <v>259.39999999999998</v>
      </c>
      <c r="HD640">
        <v>232.7</v>
      </c>
      <c r="HE640">
        <v>239</v>
      </c>
      <c r="HF640">
        <v>252.5</v>
      </c>
      <c r="HG640">
        <v>148.1</v>
      </c>
      <c r="HH640">
        <v>159.69999999999999</v>
      </c>
      <c r="HI640">
        <v>27.9</v>
      </c>
      <c r="HJ640">
        <v>111.9</v>
      </c>
      <c r="HK640">
        <v>110.3</v>
      </c>
      <c r="HL640">
        <v>253.6</v>
      </c>
      <c r="HM640">
        <v>113.9</v>
      </c>
      <c r="HN640">
        <v>102.3</v>
      </c>
      <c r="HO640">
        <v>100.6</v>
      </c>
      <c r="HP640">
        <v>5187.8999999999996</v>
      </c>
      <c r="HQ640">
        <v>259.10000000000002</v>
      </c>
      <c r="HR640">
        <v>904.2</v>
      </c>
      <c r="HT640">
        <v>104.1</v>
      </c>
      <c r="HX640">
        <v>108.5</v>
      </c>
      <c r="HY640">
        <v>105.6</v>
      </c>
      <c r="IA640">
        <v>118.2</v>
      </c>
      <c r="IB640">
        <v>128.4</v>
      </c>
      <c r="IE640">
        <v>128.69999999999999</v>
      </c>
      <c r="IG640">
        <v>88.7</v>
      </c>
      <c r="IH640">
        <v>107.4</v>
      </c>
      <c r="IL640">
        <v>109.4</v>
      </c>
      <c r="IM640">
        <v>106.8</v>
      </c>
      <c r="IN640">
        <v>225</v>
      </c>
      <c r="IO640">
        <v>112</v>
      </c>
      <c r="IP640">
        <v>113.5</v>
      </c>
      <c r="IQ640">
        <v>186.6</v>
      </c>
      <c r="IR640">
        <v>187</v>
      </c>
      <c r="IS640">
        <v>101.9</v>
      </c>
      <c r="IT640">
        <v>108.9</v>
      </c>
      <c r="IU640">
        <v>257</v>
      </c>
      <c r="IV640">
        <v>314.8</v>
      </c>
      <c r="IW640">
        <v>323.8</v>
      </c>
      <c r="IX640">
        <v>32.1</v>
      </c>
      <c r="IY640">
        <v>151.5</v>
      </c>
      <c r="IZ640">
        <v>113.2</v>
      </c>
      <c r="JA640">
        <v>95.6</v>
      </c>
      <c r="JB640">
        <v>103.2</v>
      </c>
      <c r="JD640">
        <v>111.7</v>
      </c>
      <c r="JJ640">
        <v>263.3</v>
      </c>
      <c r="JL640">
        <v>23.3</v>
      </c>
      <c r="JN640">
        <v>163.19999999999999</v>
      </c>
      <c r="JO640">
        <v>97.9</v>
      </c>
      <c r="JP640">
        <v>156.69999999999999</v>
      </c>
      <c r="JQ640">
        <v>226.5</v>
      </c>
      <c r="JR640">
        <v>247.4</v>
      </c>
      <c r="JT640">
        <v>185.6</v>
      </c>
      <c r="JV640">
        <v>211.1</v>
      </c>
      <c r="JW640">
        <v>112.9</v>
      </c>
      <c r="JX640">
        <v>178.7</v>
      </c>
      <c r="JY640">
        <v>176.1</v>
      </c>
      <c r="JZ640">
        <v>169.4</v>
      </c>
      <c r="KA640">
        <v>161.5</v>
      </c>
      <c r="KB640">
        <v>173.3</v>
      </c>
      <c r="KC640">
        <v>174.7</v>
      </c>
      <c r="KD640">
        <v>164.1</v>
      </c>
      <c r="KE640">
        <v>162.5</v>
      </c>
      <c r="KF640">
        <v>489.9</v>
      </c>
      <c r="KG640">
        <v>128.19999999999999</v>
      </c>
      <c r="KH640">
        <v>149</v>
      </c>
      <c r="KI640">
        <v>167.6</v>
      </c>
      <c r="KJ640">
        <v>136.30000000000001</v>
      </c>
      <c r="KK640">
        <v>134.80000000000001</v>
      </c>
      <c r="KL640">
        <v>144.30000000000001</v>
      </c>
      <c r="KM640">
        <v>144.6</v>
      </c>
      <c r="KN640">
        <v>142.80000000000001</v>
      </c>
      <c r="KO640">
        <v>153.30000000000001</v>
      </c>
      <c r="KP640">
        <v>154.19999999999999</v>
      </c>
      <c r="KQ640">
        <v>185.1</v>
      </c>
      <c r="KR640">
        <v>198.5</v>
      </c>
      <c r="KT640">
        <v>25513333333.333332</v>
      </c>
      <c r="KU640">
        <v>2155679666666.6667</v>
      </c>
      <c r="KV640">
        <v>786339666666.66663</v>
      </c>
      <c r="KW640">
        <v>292109666666.66669</v>
      </c>
      <c r="KX640">
        <v>116971666666.66667</v>
      </c>
      <c r="KY640">
        <v>68845333333.333328</v>
      </c>
      <c r="KZ640">
        <v>34119000000</v>
      </c>
      <c r="LA640">
        <v>14007333333.333334</v>
      </c>
      <c r="LB640">
        <v>66148000000</v>
      </c>
      <c r="LC640">
        <v>38576000000</v>
      </c>
      <c r="LD640">
        <v>10851333333.333334</v>
      </c>
      <c r="LE640">
        <v>11141000000</v>
      </c>
      <c r="LF640">
        <v>5580000000</v>
      </c>
      <c r="LG640">
        <v>72968666666.666672</v>
      </c>
      <c r="LH640">
        <v>40434666666.666664</v>
      </c>
      <c r="LI640">
        <v>12308000000</v>
      </c>
      <c r="LJ640">
        <v>10980666666.666666</v>
      </c>
      <c r="LK640">
        <v>7834333333.333333</v>
      </c>
      <c r="LL640">
        <v>1411000000</v>
      </c>
      <c r="LM640">
        <v>36021333333.333336</v>
      </c>
      <c r="LN640">
        <v>16222666666.666666</v>
      </c>
      <c r="LO640">
        <v>10451666666.666666</v>
      </c>
      <c r="LP640">
        <v>2943333333.3333335</v>
      </c>
      <c r="LQ640">
        <v>4706333333.333333</v>
      </c>
      <c r="LR640">
        <v>1697000000</v>
      </c>
      <c r="LS640">
        <v>494230000000</v>
      </c>
      <c r="LT640">
        <v>176275000000</v>
      </c>
      <c r="LU640">
        <v>151812666666.66666</v>
      </c>
      <c r="LV640">
        <v>24350333333.333332</v>
      </c>
      <c r="LW640">
        <v>112000000</v>
      </c>
      <c r="LX640">
        <v>91087000000</v>
      </c>
      <c r="LY640">
        <v>74576666666.666672</v>
      </c>
      <c r="LZ640">
        <v>42598000000</v>
      </c>
      <c r="MA640">
        <v>28299333333.333332</v>
      </c>
      <c r="MB640">
        <v>3679000000</v>
      </c>
      <c r="MC640">
        <v>16510333333.333334</v>
      </c>
      <c r="MD640">
        <v>54100666666.666664</v>
      </c>
      <c r="ME640">
        <v>49731000000</v>
      </c>
      <c r="MF640">
        <v>4369666666.666667</v>
      </c>
      <c r="MG640">
        <v>172767333333.33334</v>
      </c>
      <c r="MH640">
        <v>50487333333.333336</v>
      </c>
      <c r="MI640">
        <v>29827666666.666668</v>
      </c>
      <c r="MJ640">
        <v>28528000000</v>
      </c>
      <c r="MK640">
        <v>22185666666.666668</v>
      </c>
      <c r="ML640">
        <v>22128666666.666668</v>
      </c>
      <c r="MM640">
        <v>18461000000</v>
      </c>
      <c r="MN640">
        <v>1149333333.3333333</v>
      </c>
      <c r="MO640">
        <v>1369340000000</v>
      </c>
      <c r="MP640">
        <v>1321360000000</v>
      </c>
      <c r="MQ640">
        <v>380780000000</v>
      </c>
      <c r="MR640">
        <v>322823000000</v>
      </c>
      <c r="MS640">
        <v>73775666666.666672</v>
      </c>
      <c r="MT640">
        <v>244996000000</v>
      </c>
      <c r="MU640">
        <v>3747666666.6666665</v>
      </c>
      <c r="MV640">
        <v>303666666.66666669</v>
      </c>
      <c r="MW640">
        <v>57957000000</v>
      </c>
      <c r="MX640">
        <v>16489333333.333334</v>
      </c>
      <c r="MY640">
        <v>41467666666.666664</v>
      </c>
      <c r="MZ640">
        <v>30789333333.333332</v>
      </c>
      <c r="NA640">
        <v>10678666666.666666</v>
      </c>
      <c r="NB640">
        <v>293847333333.33331</v>
      </c>
      <c r="NC640">
        <v>138920000000</v>
      </c>
      <c r="ND640">
        <v>72606000000</v>
      </c>
      <c r="NE640">
        <v>20054000000</v>
      </c>
      <c r="NF640">
        <v>46260000000</v>
      </c>
      <c r="NG640">
        <v>154927333333.33334</v>
      </c>
      <c r="NH640">
        <v>126777333333.33333</v>
      </c>
      <c r="NI640">
        <v>28150000000</v>
      </c>
      <c r="NJ640">
        <v>82887000000</v>
      </c>
      <c r="NK640">
        <v>56060666666.666664</v>
      </c>
      <c r="NL640">
        <v>36027333333.333336</v>
      </c>
      <c r="NM640">
        <v>20033333333.333332</v>
      </c>
      <c r="NN640">
        <v>26826666666.666668</v>
      </c>
      <c r="NO640">
        <v>7275666666.666667</v>
      </c>
      <c r="NP640">
        <v>18826333333.333332</v>
      </c>
      <c r="NQ640">
        <v>724666666.66666663</v>
      </c>
      <c r="NR640">
        <v>82256666666.666672</v>
      </c>
      <c r="NS640">
        <v>29768666666.666668</v>
      </c>
      <c r="NT640">
        <v>22520666666.666668</v>
      </c>
      <c r="NU640">
        <v>22055666666.666668</v>
      </c>
      <c r="NV640">
        <v>7911666666.666667</v>
      </c>
      <c r="NW640">
        <v>130682333333.33333</v>
      </c>
      <c r="NX640">
        <v>113583333333.33333</v>
      </c>
      <c r="NY640">
        <v>110642000000</v>
      </c>
      <c r="NZ640">
        <v>2941666666.6666665</v>
      </c>
      <c r="OA640">
        <v>17098666666.666666</v>
      </c>
      <c r="OB640">
        <v>169992000000</v>
      </c>
      <c r="OC640">
        <v>105162000000</v>
      </c>
      <c r="OD640">
        <v>51437666666.666664</v>
      </c>
      <c r="OE640">
        <v>53724333333.333336</v>
      </c>
      <c r="OF640">
        <v>64830000000</v>
      </c>
      <c r="OG640">
        <v>19639333333.333332</v>
      </c>
      <c r="OH640">
        <v>1230666666.6666667</v>
      </c>
      <c r="OI640">
        <v>29460000000</v>
      </c>
      <c r="OJ640">
        <v>14500000000</v>
      </c>
      <c r="OK640">
        <v>180914666666.66666</v>
      </c>
      <c r="OL640">
        <v>46810000000</v>
      </c>
      <c r="OM640">
        <v>40381666666.666664</v>
      </c>
      <c r="ON640">
        <v>3283333333.3333335</v>
      </c>
      <c r="OO640">
        <v>3145000000</v>
      </c>
      <c r="OP640">
        <v>39519000000</v>
      </c>
      <c r="OQ640">
        <v>24219666666.666668</v>
      </c>
      <c r="OR640">
        <v>7740333333.333333</v>
      </c>
      <c r="OS640">
        <v>7559000000</v>
      </c>
      <c r="OT640">
        <v>36384333333.333336</v>
      </c>
      <c r="OU640">
        <v>25527333333.333332</v>
      </c>
      <c r="OV640">
        <v>15403333333.333334</v>
      </c>
      <c r="OW640">
        <v>-8242666666.666667</v>
      </c>
      <c r="OX640">
        <v>22433000000</v>
      </c>
      <c r="OY640">
        <v>30675666666.666668</v>
      </c>
      <c r="OZ640">
        <v>47980000000</v>
      </c>
      <c r="PA640">
        <v>197221666666.66666</v>
      </c>
      <c r="PB640">
        <v>149241666666.66666</v>
      </c>
    </row>
    <row r="641" spans="1:418" x14ac:dyDescent="0.45">
      <c r="A641" s="71">
        <v>36526</v>
      </c>
      <c r="B641">
        <v>169.3</v>
      </c>
      <c r="C641">
        <v>166.5</v>
      </c>
      <c r="D641">
        <v>190.6</v>
      </c>
      <c r="E641">
        <v>198.4</v>
      </c>
      <c r="F641">
        <v>180.9</v>
      </c>
      <c r="G641">
        <v>115.4</v>
      </c>
      <c r="H641">
        <v>248.8</v>
      </c>
      <c r="I641">
        <v>248.1</v>
      </c>
      <c r="J641">
        <v>196</v>
      </c>
      <c r="K641">
        <v>196</v>
      </c>
      <c r="L641">
        <v>131.1</v>
      </c>
      <c r="M641">
        <v>115.6</v>
      </c>
      <c r="N641">
        <v>111</v>
      </c>
      <c r="O641">
        <v>110.1</v>
      </c>
      <c r="P641">
        <v>138.6</v>
      </c>
      <c r="Q641">
        <v>121.6</v>
      </c>
      <c r="R641">
        <v>126.9</v>
      </c>
      <c r="S641">
        <v>114.4</v>
      </c>
      <c r="T641">
        <v>105.2</v>
      </c>
      <c r="U641">
        <v>224.5</v>
      </c>
      <c r="V641">
        <v>267.3</v>
      </c>
      <c r="W641">
        <v>127.2</v>
      </c>
      <c r="Y641">
        <v>99.5</v>
      </c>
      <c r="AA641">
        <v>134.4</v>
      </c>
      <c r="AB641">
        <v>101.5</v>
      </c>
      <c r="AC641">
        <v>96.8</v>
      </c>
      <c r="AF641">
        <v>96.5</v>
      </c>
      <c r="AG641">
        <v>97.4</v>
      </c>
      <c r="AH641">
        <v>108.8</v>
      </c>
      <c r="AK641">
        <v>99</v>
      </c>
      <c r="AL641">
        <v>149.30000000000001</v>
      </c>
      <c r="AN641">
        <v>103.3</v>
      </c>
      <c r="AO641">
        <v>106.8</v>
      </c>
      <c r="AP641">
        <v>166.1</v>
      </c>
      <c r="AQ641">
        <v>165.6</v>
      </c>
      <c r="AR641">
        <v>165.3</v>
      </c>
      <c r="AS641">
        <v>185.9</v>
      </c>
      <c r="AT641">
        <v>174.4</v>
      </c>
      <c r="AU641">
        <v>160.4</v>
      </c>
      <c r="AV641">
        <v>193.6</v>
      </c>
      <c r="AW641">
        <v>150.80000000000001</v>
      </c>
      <c r="AX641">
        <v>191.3</v>
      </c>
      <c r="BB641">
        <v>185.7</v>
      </c>
      <c r="BC641">
        <v>188.4</v>
      </c>
      <c r="BD641">
        <v>188.5</v>
      </c>
      <c r="BE641">
        <v>222.5</v>
      </c>
      <c r="BF641">
        <v>188.5</v>
      </c>
      <c r="BG641">
        <v>150.30000000000001</v>
      </c>
      <c r="BH641">
        <v>151.19999999999999</v>
      </c>
      <c r="BI641">
        <v>145.19999999999999</v>
      </c>
      <c r="BJ641">
        <v>143.19999999999999</v>
      </c>
      <c r="BK641">
        <v>121.6</v>
      </c>
      <c r="BL641">
        <v>106.2</v>
      </c>
      <c r="BM641">
        <v>149.30000000000001</v>
      </c>
      <c r="BN641">
        <v>101.3</v>
      </c>
      <c r="BO641">
        <v>164.8</v>
      </c>
      <c r="BP641">
        <v>100.3</v>
      </c>
      <c r="BQ641">
        <v>147.9</v>
      </c>
      <c r="BR641">
        <v>158.5</v>
      </c>
      <c r="BS641">
        <v>147.30000000000001</v>
      </c>
      <c r="BT641">
        <v>94.2</v>
      </c>
      <c r="BU641">
        <v>147.4</v>
      </c>
      <c r="BX641">
        <v>159.9</v>
      </c>
      <c r="BZ641">
        <v>163.9</v>
      </c>
      <c r="CA641">
        <v>103.2</v>
      </c>
      <c r="CB641">
        <v>186</v>
      </c>
      <c r="CD641">
        <v>103.3</v>
      </c>
      <c r="CE641">
        <v>129.30000000000001</v>
      </c>
      <c r="CF641">
        <v>212.6</v>
      </c>
      <c r="CG641">
        <v>129.5</v>
      </c>
      <c r="CH641">
        <v>158.9</v>
      </c>
      <c r="CI641">
        <v>106.5</v>
      </c>
      <c r="CJ641">
        <v>154.19999999999999</v>
      </c>
      <c r="CL641">
        <v>164.4</v>
      </c>
      <c r="CM641">
        <v>161.9</v>
      </c>
      <c r="CO641">
        <v>202.2</v>
      </c>
      <c r="CP641">
        <v>235.6</v>
      </c>
      <c r="CQ641">
        <v>262.39999999999998</v>
      </c>
      <c r="CR641">
        <v>213.5</v>
      </c>
      <c r="CS641">
        <v>160.6</v>
      </c>
      <c r="CT641">
        <v>145.1</v>
      </c>
      <c r="CU641">
        <v>277.5</v>
      </c>
      <c r="CV641">
        <v>95.5</v>
      </c>
      <c r="CW641">
        <v>209.8</v>
      </c>
      <c r="CX641">
        <v>200.6</v>
      </c>
      <c r="CZ641">
        <v>216.3</v>
      </c>
      <c r="DA641">
        <v>218</v>
      </c>
      <c r="DB641">
        <v>104.8</v>
      </c>
      <c r="DC641">
        <v>105.1</v>
      </c>
      <c r="DE641">
        <v>106</v>
      </c>
      <c r="DF641">
        <v>106.5</v>
      </c>
      <c r="DG641">
        <v>155.9</v>
      </c>
      <c r="DH641">
        <v>101.8</v>
      </c>
      <c r="DI641">
        <v>136.6</v>
      </c>
      <c r="DJ641">
        <v>104.4</v>
      </c>
      <c r="DK641">
        <v>121.6</v>
      </c>
      <c r="DM641">
        <v>98.1</v>
      </c>
      <c r="DQ641">
        <v>154.1</v>
      </c>
      <c r="DR641">
        <v>153.9</v>
      </c>
      <c r="DS641">
        <v>138.19999999999999</v>
      </c>
      <c r="DT641">
        <v>106.1</v>
      </c>
      <c r="DU641">
        <v>106.1</v>
      </c>
      <c r="DV641">
        <v>147.19999999999999</v>
      </c>
      <c r="DX641">
        <v>137.30000000000001</v>
      </c>
      <c r="DY641">
        <v>152.69999999999999</v>
      </c>
      <c r="DZ641">
        <v>103.4</v>
      </c>
      <c r="EB641">
        <v>169.8</v>
      </c>
      <c r="EC641">
        <v>196.2</v>
      </c>
      <c r="ED641">
        <v>146.69999999999999</v>
      </c>
      <c r="EE641">
        <v>164.1</v>
      </c>
      <c r="EF641">
        <v>176.7</v>
      </c>
      <c r="EI641">
        <v>177.4</v>
      </c>
      <c r="EK641">
        <v>167.2</v>
      </c>
      <c r="EL641">
        <v>105.4</v>
      </c>
      <c r="EM641">
        <v>104.4</v>
      </c>
      <c r="EO641">
        <v>107.4</v>
      </c>
      <c r="EP641">
        <v>172.4</v>
      </c>
      <c r="EQ641">
        <v>156.1</v>
      </c>
      <c r="ER641">
        <v>154.4</v>
      </c>
      <c r="ES641">
        <v>159.69999999999999</v>
      </c>
      <c r="ET641">
        <v>157.69999999999999</v>
      </c>
      <c r="EU641">
        <v>160.4</v>
      </c>
      <c r="EV641">
        <v>150.9</v>
      </c>
      <c r="EW641">
        <v>204.3</v>
      </c>
      <c r="EX641">
        <v>106.1</v>
      </c>
      <c r="EY641">
        <v>130.69999999999999</v>
      </c>
      <c r="EZ641">
        <v>131.6</v>
      </c>
      <c r="FA641">
        <v>134.80000000000001</v>
      </c>
      <c r="FB641">
        <v>136.30000000000001</v>
      </c>
      <c r="FC641">
        <v>137.69999999999999</v>
      </c>
      <c r="FD641">
        <v>98</v>
      </c>
      <c r="FE641">
        <v>132.5</v>
      </c>
      <c r="FF641">
        <v>118.6</v>
      </c>
      <c r="FG641">
        <v>122.3</v>
      </c>
      <c r="FH641">
        <v>122.8</v>
      </c>
      <c r="FI641">
        <v>112</v>
      </c>
      <c r="FJ641">
        <v>104.6</v>
      </c>
      <c r="FK641">
        <v>98.6</v>
      </c>
      <c r="FL641">
        <v>102.5</v>
      </c>
      <c r="FM641">
        <v>119.5</v>
      </c>
      <c r="FN641">
        <v>108.4</v>
      </c>
      <c r="FO641">
        <v>119.5</v>
      </c>
      <c r="FP641">
        <v>124</v>
      </c>
      <c r="FQ641">
        <v>129.30000000000001</v>
      </c>
      <c r="FR641">
        <v>122.3</v>
      </c>
      <c r="FS641">
        <v>119.9</v>
      </c>
      <c r="FT641">
        <v>133.6</v>
      </c>
      <c r="FU641">
        <v>138.1</v>
      </c>
      <c r="FV641">
        <v>120.5</v>
      </c>
      <c r="FW641">
        <v>143</v>
      </c>
      <c r="FX641">
        <v>149.1</v>
      </c>
      <c r="FY641">
        <v>145.1</v>
      </c>
      <c r="FZ641">
        <v>100.4</v>
      </c>
      <c r="GA641">
        <v>142.4</v>
      </c>
      <c r="GB641">
        <v>98.7</v>
      </c>
      <c r="GC641">
        <v>139.19999999999999</v>
      </c>
      <c r="GD641">
        <v>151.30000000000001</v>
      </c>
      <c r="GE641">
        <v>168.4</v>
      </c>
      <c r="GF641">
        <v>153.9</v>
      </c>
      <c r="GH641">
        <v>116.6</v>
      </c>
      <c r="GI641">
        <v>115.9</v>
      </c>
      <c r="GJ641">
        <v>114.2</v>
      </c>
      <c r="GK641">
        <v>120.5</v>
      </c>
      <c r="GL641">
        <v>116.3</v>
      </c>
      <c r="GN641">
        <v>100.8</v>
      </c>
      <c r="GO641">
        <v>97.1</v>
      </c>
      <c r="GP641">
        <v>174.5</v>
      </c>
      <c r="GQ641">
        <v>106.2</v>
      </c>
      <c r="GR641">
        <v>254.9</v>
      </c>
      <c r="GU641">
        <v>202.6</v>
      </c>
      <c r="GV641">
        <v>221.8</v>
      </c>
      <c r="GW641">
        <v>160.1</v>
      </c>
      <c r="GZ641">
        <v>255.6</v>
      </c>
      <c r="HA641">
        <v>235.5</v>
      </c>
      <c r="HB641">
        <v>281.3</v>
      </c>
      <c r="HC641">
        <v>260.10000000000002</v>
      </c>
      <c r="HD641">
        <v>233.3</v>
      </c>
      <c r="HE641">
        <v>240.1</v>
      </c>
      <c r="HF641">
        <v>253.5</v>
      </c>
      <c r="HG641">
        <v>148.30000000000001</v>
      </c>
      <c r="HH641">
        <v>159.80000000000001</v>
      </c>
      <c r="HI641">
        <v>28</v>
      </c>
      <c r="HJ641">
        <v>112.3</v>
      </c>
      <c r="HK641">
        <v>110.5</v>
      </c>
      <c r="HL641">
        <v>255.2</v>
      </c>
      <c r="HM641">
        <v>114.1</v>
      </c>
      <c r="HN641">
        <v>102.3</v>
      </c>
      <c r="HO641">
        <v>100.5</v>
      </c>
      <c r="HP641">
        <v>5110</v>
      </c>
      <c r="HQ641">
        <v>260.7</v>
      </c>
      <c r="HR641">
        <v>891.7</v>
      </c>
      <c r="HT641">
        <v>104.3</v>
      </c>
      <c r="HX641">
        <v>109.4</v>
      </c>
      <c r="HY641">
        <v>106</v>
      </c>
      <c r="HZ641">
        <v>110</v>
      </c>
      <c r="IA641">
        <v>118.8</v>
      </c>
      <c r="IB641">
        <v>128.9</v>
      </c>
      <c r="IE641">
        <v>127</v>
      </c>
      <c r="IG641">
        <v>88.6</v>
      </c>
      <c r="IH641">
        <v>107.2</v>
      </c>
      <c r="IL641">
        <v>109.7</v>
      </c>
      <c r="IM641">
        <v>106.9</v>
      </c>
      <c r="IN641">
        <v>225.7</v>
      </c>
      <c r="IO641">
        <v>112.3</v>
      </c>
      <c r="IP641">
        <v>113.8</v>
      </c>
      <c r="IQ641">
        <v>187.1</v>
      </c>
      <c r="IR641">
        <v>187.3</v>
      </c>
      <c r="IS641">
        <v>102.6</v>
      </c>
      <c r="IT641">
        <v>109.9</v>
      </c>
      <c r="IU641">
        <v>273.3</v>
      </c>
      <c r="IV641">
        <v>316.3</v>
      </c>
      <c r="IW641">
        <v>324.7</v>
      </c>
      <c r="IX641">
        <v>32.299999999999997</v>
      </c>
      <c r="IY641">
        <v>152.5</v>
      </c>
      <c r="IZ641">
        <v>113.5</v>
      </c>
      <c r="JA641">
        <v>96</v>
      </c>
      <c r="JB641">
        <v>103.2</v>
      </c>
      <c r="JD641">
        <v>112.2</v>
      </c>
      <c r="JJ641">
        <v>264.8</v>
      </c>
      <c r="JL641">
        <v>23.7</v>
      </c>
      <c r="JN641">
        <v>163.5</v>
      </c>
      <c r="JO641">
        <v>97.5</v>
      </c>
      <c r="JP641">
        <v>156.69999999999999</v>
      </c>
      <c r="JQ641">
        <v>227.4</v>
      </c>
      <c r="JR641">
        <v>247.8</v>
      </c>
      <c r="JT641">
        <v>186</v>
      </c>
      <c r="JV641">
        <v>211.4</v>
      </c>
      <c r="JW641">
        <v>113</v>
      </c>
      <c r="JX641">
        <v>179.3</v>
      </c>
      <c r="JY641">
        <v>176.6</v>
      </c>
      <c r="JZ641">
        <v>170</v>
      </c>
      <c r="KA641">
        <v>161.9</v>
      </c>
      <c r="KB641">
        <v>173.6</v>
      </c>
      <c r="KC641">
        <v>175</v>
      </c>
      <c r="KD641">
        <v>164.6</v>
      </c>
      <c r="KE641">
        <v>162.80000000000001</v>
      </c>
      <c r="KF641">
        <v>499.1</v>
      </c>
      <c r="KG641">
        <v>127.5</v>
      </c>
      <c r="KH641">
        <v>148.9</v>
      </c>
      <c r="KI641">
        <v>167.9</v>
      </c>
      <c r="KJ641">
        <v>136.6</v>
      </c>
      <c r="KK641">
        <v>135.1</v>
      </c>
      <c r="KL641">
        <v>144.4</v>
      </c>
      <c r="KM641">
        <v>145.1</v>
      </c>
      <c r="KN641">
        <v>143.4</v>
      </c>
      <c r="KO641">
        <v>154.1</v>
      </c>
      <c r="KP641">
        <v>155</v>
      </c>
      <c r="KQ641">
        <v>185.7</v>
      </c>
      <c r="KR641">
        <v>198.9</v>
      </c>
      <c r="KT641">
        <v>26160000000</v>
      </c>
      <c r="KU641">
        <v>2206072333333.3335</v>
      </c>
      <c r="KV641">
        <v>804362000000</v>
      </c>
      <c r="KW641">
        <v>306958333333.33331</v>
      </c>
      <c r="KX641">
        <v>126416666666.66667</v>
      </c>
      <c r="KY641">
        <v>72986000000</v>
      </c>
      <c r="KZ641">
        <v>39296333333.333336</v>
      </c>
      <c r="LA641">
        <v>14134333333.333334</v>
      </c>
      <c r="LB641">
        <v>68056333333.333336</v>
      </c>
      <c r="LC641">
        <v>39792333333.333336</v>
      </c>
      <c r="LD641">
        <v>11118666666.666666</v>
      </c>
      <c r="LE641">
        <v>11438333333.333334</v>
      </c>
      <c r="LF641">
        <v>5707333333.333333</v>
      </c>
      <c r="LG641">
        <v>76248333333.333328</v>
      </c>
      <c r="LH641">
        <v>41852000000</v>
      </c>
      <c r="LI641">
        <v>12713000000</v>
      </c>
      <c r="LJ641">
        <v>12283333333.333334</v>
      </c>
      <c r="LK641">
        <v>7906000000</v>
      </c>
      <c r="LL641">
        <v>1494000000</v>
      </c>
      <c r="LM641">
        <v>36237000000</v>
      </c>
      <c r="LN641">
        <v>16007666666.666666</v>
      </c>
      <c r="LO641">
        <v>10654000000</v>
      </c>
      <c r="LP641">
        <v>2936000000</v>
      </c>
      <c r="LQ641">
        <v>4842333333.333333</v>
      </c>
      <c r="LR641">
        <v>1797000000</v>
      </c>
      <c r="LS641">
        <v>497403666666.66669</v>
      </c>
      <c r="LT641">
        <v>175594333333.33334</v>
      </c>
      <c r="LU641">
        <v>150704333333.33334</v>
      </c>
      <c r="LV641">
        <v>24780000000</v>
      </c>
      <c r="LW641">
        <v>110000000</v>
      </c>
      <c r="LX641">
        <v>91979666666.666672</v>
      </c>
      <c r="LY641">
        <v>75248666666.666672</v>
      </c>
      <c r="LZ641">
        <v>43100000000</v>
      </c>
      <c r="MA641">
        <v>28445666666.666668</v>
      </c>
      <c r="MB641">
        <v>3703333333.3333335</v>
      </c>
      <c r="MC641">
        <v>16731000000</v>
      </c>
      <c r="MD641">
        <v>58296666666.666664</v>
      </c>
      <c r="ME641">
        <v>53311000000</v>
      </c>
      <c r="MF641">
        <v>4985666666.666667</v>
      </c>
      <c r="MG641">
        <v>171532666666.66666</v>
      </c>
      <c r="MH641">
        <v>48358666666.666664</v>
      </c>
      <c r="MI641">
        <v>30223666666.666668</v>
      </c>
      <c r="MJ641">
        <v>28501333333.333332</v>
      </c>
      <c r="MK641">
        <v>22254000000</v>
      </c>
      <c r="ML641">
        <v>22498000000</v>
      </c>
      <c r="MM641">
        <v>18537333333.333332</v>
      </c>
      <c r="MN641">
        <v>1160000000</v>
      </c>
      <c r="MO641">
        <v>1401710333333.3333</v>
      </c>
      <c r="MP641">
        <v>1351918000000</v>
      </c>
      <c r="MQ641">
        <v>386261000000</v>
      </c>
      <c r="MR641">
        <v>328415333333.33331</v>
      </c>
      <c r="MS641">
        <v>74578000000</v>
      </c>
      <c r="MT641">
        <v>249518666666.66666</v>
      </c>
      <c r="MU641">
        <v>4012333333.3333335</v>
      </c>
      <c r="MV641">
        <v>306333333.33333331</v>
      </c>
      <c r="MW641">
        <v>57845666666.666664</v>
      </c>
      <c r="MX641">
        <v>16614333333.333334</v>
      </c>
      <c r="MY641">
        <v>41231333333.333336</v>
      </c>
      <c r="MZ641">
        <v>30931000000</v>
      </c>
      <c r="NA641">
        <v>10300000000</v>
      </c>
      <c r="NB641">
        <v>297945000000</v>
      </c>
      <c r="NC641">
        <v>141526000000</v>
      </c>
      <c r="ND641">
        <v>74248666666.666672</v>
      </c>
      <c r="NE641">
        <v>20520666666.666668</v>
      </c>
      <c r="NF641">
        <v>46756666666.666664</v>
      </c>
      <c r="NG641">
        <v>156419000000</v>
      </c>
      <c r="NH641">
        <v>127774333333.33333</v>
      </c>
      <c r="NI641">
        <v>28644666666.666668</v>
      </c>
      <c r="NJ641">
        <v>84707000000</v>
      </c>
      <c r="NK641">
        <v>56975333333.333336</v>
      </c>
      <c r="NL641">
        <v>36625666666.666664</v>
      </c>
      <c r="NM641">
        <v>20349666666.666668</v>
      </c>
      <c r="NN641">
        <v>27731666666.666668</v>
      </c>
      <c r="NO641">
        <v>7373000000</v>
      </c>
      <c r="NP641">
        <v>19624000000</v>
      </c>
      <c r="NQ641">
        <v>735000000</v>
      </c>
      <c r="NR641">
        <v>83080000000</v>
      </c>
      <c r="NS641">
        <v>29915666666.666668</v>
      </c>
      <c r="NT641">
        <v>22942333333.333332</v>
      </c>
      <c r="NU641">
        <v>22156666666.666668</v>
      </c>
      <c r="NV641">
        <v>8065333333.333333</v>
      </c>
      <c r="NW641">
        <v>133870666666.66667</v>
      </c>
      <c r="NX641">
        <v>116296000000</v>
      </c>
      <c r="NY641">
        <v>113332000000</v>
      </c>
      <c r="NZ641">
        <v>2964000000</v>
      </c>
      <c r="OA641">
        <v>17574666666.666668</v>
      </c>
      <c r="OB641">
        <v>180743666666.66666</v>
      </c>
      <c r="OC641">
        <v>113465666666.66667</v>
      </c>
      <c r="OD641">
        <v>52728000000</v>
      </c>
      <c r="OE641">
        <v>60737666666.666664</v>
      </c>
      <c r="OF641">
        <v>67278000000</v>
      </c>
      <c r="OG641">
        <v>21268000000</v>
      </c>
      <c r="OH641">
        <v>1232666666.6666667</v>
      </c>
      <c r="OI641">
        <v>30394333333.333332</v>
      </c>
      <c r="OJ641">
        <v>14383333333.333334</v>
      </c>
      <c r="OK641">
        <v>185310333333.33334</v>
      </c>
      <c r="OL641">
        <v>47991333333.333336</v>
      </c>
      <c r="OM641">
        <v>41078666666.666664</v>
      </c>
      <c r="ON641">
        <v>3321666666.6666665</v>
      </c>
      <c r="OO641">
        <v>3591000000</v>
      </c>
      <c r="OP641">
        <v>40371666666.666664</v>
      </c>
      <c r="OQ641">
        <v>24729666666.666668</v>
      </c>
      <c r="OR641">
        <v>7869333333.333333</v>
      </c>
      <c r="OS641">
        <v>7772666666.666667</v>
      </c>
      <c r="OT641">
        <v>36934333333.333336</v>
      </c>
      <c r="OU641">
        <v>26151333333.333332</v>
      </c>
      <c r="OV641">
        <v>16148666666.666666</v>
      </c>
      <c r="OW641">
        <v>-8447000000</v>
      </c>
      <c r="OX641">
        <v>23290333333.333332</v>
      </c>
      <c r="OY641">
        <v>31737333333.333332</v>
      </c>
      <c r="OZ641">
        <v>49792333333.333336</v>
      </c>
      <c r="PA641">
        <v>200501666666.66666</v>
      </c>
      <c r="PB641">
        <v>150709333333.33334</v>
      </c>
    </row>
    <row r="642" spans="1:418" x14ac:dyDescent="0.45">
      <c r="A642" s="71">
        <v>36557</v>
      </c>
      <c r="B642">
        <v>170</v>
      </c>
      <c r="C642">
        <v>167.3</v>
      </c>
      <c r="D642">
        <v>190.9</v>
      </c>
      <c r="E642">
        <v>198.8</v>
      </c>
      <c r="F642">
        <v>181.3</v>
      </c>
      <c r="G642">
        <v>115</v>
      </c>
      <c r="H642">
        <v>249.7</v>
      </c>
      <c r="I642">
        <v>247</v>
      </c>
      <c r="J642">
        <v>196.5</v>
      </c>
      <c r="K642">
        <v>196.5</v>
      </c>
      <c r="L642">
        <v>134.5</v>
      </c>
      <c r="M642">
        <v>119.3</v>
      </c>
      <c r="N642">
        <v>141.1</v>
      </c>
      <c r="O642">
        <v>146.6</v>
      </c>
      <c r="P642">
        <v>153.5</v>
      </c>
      <c r="Q642">
        <v>123.1</v>
      </c>
      <c r="R642">
        <v>127.6</v>
      </c>
      <c r="S642">
        <v>117.9</v>
      </c>
      <c r="T642">
        <v>105.5</v>
      </c>
      <c r="U642">
        <v>225</v>
      </c>
      <c r="V642">
        <v>268.3</v>
      </c>
      <c r="W642">
        <v>127.2</v>
      </c>
      <c r="Y642">
        <v>99.7</v>
      </c>
      <c r="AA642">
        <v>134.69999999999999</v>
      </c>
      <c r="AB642">
        <v>101.3</v>
      </c>
      <c r="AC642">
        <v>96.8</v>
      </c>
      <c r="AF642">
        <v>96.5</v>
      </c>
      <c r="AG642">
        <v>97.6</v>
      </c>
      <c r="AH642">
        <v>108.8</v>
      </c>
      <c r="AK642">
        <v>98</v>
      </c>
      <c r="AL642">
        <v>149.80000000000001</v>
      </c>
      <c r="AN642">
        <v>103.9</v>
      </c>
      <c r="AO642">
        <v>107.6</v>
      </c>
      <c r="AP642">
        <v>166.7</v>
      </c>
      <c r="AQ642">
        <v>166.2</v>
      </c>
      <c r="AR642">
        <v>166.1</v>
      </c>
      <c r="AS642">
        <v>186</v>
      </c>
      <c r="AT642">
        <v>174</v>
      </c>
      <c r="AU642">
        <v>155.80000000000001</v>
      </c>
      <c r="AV642">
        <v>196.1</v>
      </c>
      <c r="AW642">
        <v>148.69999999999999</v>
      </c>
      <c r="AX642">
        <v>191.6</v>
      </c>
      <c r="BB642">
        <v>186</v>
      </c>
      <c r="BC642">
        <v>186.4</v>
      </c>
      <c r="BD642">
        <v>188.8</v>
      </c>
      <c r="BE642">
        <v>224.6</v>
      </c>
      <c r="BF642">
        <v>189</v>
      </c>
      <c r="BG642">
        <v>151.4</v>
      </c>
      <c r="BH642">
        <v>152.5</v>
      </c>
      <c r="BI642">
        <v>146.9</v>
      </c>
      <c r="BJ642">
        <v>144.30000000000001</v>
      </c>
      <c r="BK642">
        <v>121.6</v>
      </c>
      <c r="BL642">
        <v>106.7</v>
      </c>
      <c r="BM642">
        <v>152.1</v>
      </c>
      <c r="BN642">
        <v>103.6</v>
      </c>
      <c r="BO642">
        <v>168.3</v>
      </c>
      <c r="BP642">
        <v>103.2</v>
      </c>
      <c r="BQ642">
        <v>149.6</v>
      </c>
      <c r="BR642">
        <v>160.4</v>
      </c>
      <c r="BS642">
        <v>150.19999999999999</v>
      </c>
      <c r="BT642">
        <v>95.7</v>
      </c>
      <c r="BU642">
        <v>148.80000000000001</v>
      </c>
      <c r="BX642">
        <v>157.9</v>
      </c>
      <c r="BZ642">
        <v>160.6</v>
      </c>
      <c r="CA642">
        <v>103</v>
      </c>
      <c r="CB642">
        <v>190</v>
      </c>
      <c r="CD642">
        <v>103.9</v>
      </c>
      <c r="CE642">
        <v>129.69999999999999</v>
      </c>
      <c r="CF642">
        <v>213.2</v>
      </c>
      <c r="CG642">
        <v>127</v>
      </c>
      <c r="CH642">
        <v>160.30000000000001</v>
      </c>
      <c r="CI642">
        <v>106.6</v>
      </c>
      <c r="CJ642">
        <v>154.80000000000001</v>
      </c>
      <c r="CL642">
        <v>164.4</v>
      </c>
      <c r="CM642">
        <v>164.7</v>
      </c>
      <c r="CO642">
        <v>203.4</v>
      </c>
      <c r="CP642">
        <v>237.4</v>
      </c>
      <c r="CQ642">
        <v>267.3</v>
      </c>
      <c r="CR642">
        <v>212.4</v>
      </c>
      <c r="CS642">
        <v>167.9</v>
      </c>
      <c r="CT642">
        <v>146</v>
      </c>
      <c r="CU642">
        <v>276.60000000000002</v>
      </c>
      <c r="CV642">
        <v>96.4</v>
      </c>
      <c r="CW642">
        <v>208.8</v>
      </c>
      <c r="CX642">
        <v>202.5</v>
      </c>
      <c r="CZ642">
        <v>211.5</v>
      </c>
      <c r="DA642">
        <v>210.2</v>
      </c>
      <c r="DB642">
        <v>104.9</v>
      </c>
      <c r="DC642">
        <v>105.3</v>
      </c>
      <c r="DE642">
        <v>106.8</v>
      </c>
      <c r="DF642">
        <v>105.9</v>
      </c>
      <c r="DG642">
        <v>155.1</v>
      </c>
      <c r="DH642">
        <v>101.8</v>
      </c>
      <c r="DI642">
        <v>137.30000000000001</v>
      </c>
      <c r="DJ642">
        <v>105</v>
      </c>
      <c r="DK642">
        <v>123.2</v>
      </c>
      <c r="DM642">
        <v>98.3</v>
      </c>
      <c r="DQ642">
        <v>154.30000000000001</v>
      </c>
      <c r="DR642">
        <v>153.9</v>
      </c>
      <c r="DS642">
        <v>137.5</v>
      </c>
      <c r="DT642">
        <v>106.5</v>
      </c>
      <c r="DU642">
        <v>106.5</v>
      </c>
      <c r="DV642">
        <v>145.6</v>
      </c>
      <c r="DX642">
        <v>125.6</v>
      </c>
      <c r="DY642">
        <v>151.4</v>
      </c>
      <c r="DZ642">
        <v>103.9</v>
      </c>
      <c r="EB642">
        <v>170.5</v>
      </c>
      <c r="EC642">
        <v>201.7</v>
      </c>
      <c r="ED642">
        <v>146.4</v>
      </c>
      <c r="EE642">
        <v>164.5</v>
      </c>
      <c r="EF642">
        <v>175.5</v>
      </c>
      <c r="EI642">
        <v>176.4</v>
      </c>
      <c r="EK642">
        <v>167.6</v>
      </c>
      <c r="EL642">
        <v>105.7</v>
      </c>
      <c r="EM642">
        <v>104.6</v>
      </c>
      <c r="EO642">
        <v>107.9</v>
      </c>
      <c r="EP642">
        <v>173</v>
      </c>
      <c r="EQ642">
        <v>156.5</v>
      </c>
      <c r="ER642">
        <v>155.1</v>
      </c>
      <c r="ES642">
        <v>160.30000000000001</v>
      </c>
      <c r="ET642">
        <v>158.4</v>
      </c>
      <c r="EU642">
        <v>161.1</v>
      </c>
      <c r="EV642">
        <v>150.4</v>
      </c>
      <c r="EW642">
        <v>204.8</v>
      </c>
      <c r="EX642">
        <v>106.3</v>
      </c>
      <c r="EY642">
        <v>130.4</v>
      </c>
      <c r="EZ642">
        <v>131.1</v>
      </c>
      <c r="FA642">
        <v>134.30000000000001</v>
      </c>
      <c r="FB642">
        <v>136</v>
      </c>
      <c r="FC642">
        <v>135.4</v>
      </c>
      <c r="FD642">
        <v>99.1</v>
      </c>
      <c r="FE642">
        <v>131.4</v>
      </c>
      <c r="FF642">
        <v>118.1</v>
      </c>
      <c r="FG642">
        <v>121.7</v>
      </c>
      <c r="FH642">
        <v>122.2</v>
      </c>
      <c r="FI642">
        <v>110.8</v>
      </c>
      <c r="FJ642">
        <v>101.4</v>
      </c>
      <c r="FK642">
        <v>99</v>
      </c>
      <c r="FL642">
        <v>101.6</v>
      </c>
      <c r="FM642">
        <v>119</v>
      </c>
      <c r="FN642">
        <v>106.3</v>
      </c>
      <c r="FO642">
        <v>119</v>
      </c>
      <c r="FP642">
        <v>123.9</v>
      </c>
      <c r="FQ642">
        <v>129.5</v>
      </c>
      <c r="FR642">
        <v>124</v>
      </c>
      <c r="FS642">
        <v>118.9</v>
      </c>
      <c r="FT642">
        <v>133.69999999999999</v>
      </c>
      <c r="FU642">
        <v>139.1</v>
      </c>
      <c r="FV642">
        <v>123.7</v>
      </c>
      <c r="FW642">
        <v>143.6</v>
      </c>
      <c r="FX642">
        <v>150</v>
      </c>
      <c r="FY642">
        <v>145.9</v>
      </c>
      <c r="FZ642">
        <v>100</v>
      </c>
      <c r="GA642">
        <v>142.19999999999999</v>
      </c>
      <c r="GB642">
        <v>98.6</v>
      </c>
      <c r="GC642">
        <v>139.1</v>
      </c>
      <c r="GD642">
        <v>151</v>
      </c>
      <c r="GE642">
        <v>168.8</v>
      </c>
      <c r="GF642">
        <v>153</v>
      </c>
      <c r="GH642">
        <v>120.6</v>
      </c>
      <c r="GI642">
        <v>119.8</v>
      </c>
      <c r="GJ642">
        <v>118.2</v>
      </c>
      <c r="GK642">
        <v>124.1</v>
      </c>
      <c r="GL642">
        <v>119.7</v>
      </c>
      <c r="GN642">
        <v>100.9</v>
      </c>
      <c r="GO642">
        <v>96.9</v>
      </c>
      <c r="GP642">
        <v>174.9</v>
      </c>
      <c r="GQ642">
        <v>106.5</v>
      </c>
      <c r="GR642">
        <v>254.9</v>
      </c>
      <c r="GU642">
        <v>205</v>
      </c>
      <c r="GV642">
        <v>230.2</v>
      </c>
      <c r="GW642">
        <v>158.6</v>
      </c>
      <c r="GZ642">
        <v>256.5</v>
      </c>
      <c r="HA642">
        <v>235.6</v>
      </c>
      <c r="HB642">
        <v>281.2</v>
      </c>
      <c r="HC642">
        <v>261.3</v>
      </c>
      <c r="HD642">
        <v>234.5</v>
      </c>
      <c r="HE642">
        <v>241.3</v>
      </c>
      <c r="HF642">
        <v>254.5</v>
      </c>
      <c r="HG642">
        <v>148.5</v>
      </c>
      <c r="HH642">
        <v>160</v>
      </c>
      <c r="HI642">
        <v>28.1</v>
      </c>
      <c r="HJ642">
        <v>112.9</v>
      </c>
      <c r="HK642">
        <v>111</v>
      </c>
      <c r="HL642">
        <v>256.7</v>
      </c>
      <c r="HM642">
        <v>114.6</v>
      </c>
      <c r="HN642">
        <v>102.4</v>
      </c>
      <c r="HO642">
        <v>100.4</v>
      </c>
      <c r="HP642">
        <v>5051.6000000000004</v>
      </c>
      <c r="HQ642">
        <v>261.8</v>
      </c>
      <c r="HR642">
        <v>858</v>
      </c>
      <c r="HT642">
        <v>105.5</v>
      </c>
      <c r="HX642">
        <v>112.3</v>
      </c>
      <c r="HY642">
        <v>106.5</v>
      </c>
      <c r="HZ642">
        <v>112.7</v>
      </c>
      <c r="IA642">
        <v>118.4</v>
      </c>
      <c r="IB642">
        <v>129.9</v>
      </c>
      <c r="IE642">
        <v>128</v>
      </c>
      <c r="IG642">
        <v>88.7</v>
      </c>
      <c r="IH642">
        <v>107.1</v>
      </c>
      <c r="IL642">
        <v>109.5</v>
      </c>
      <c r="IM642">
        <v>107</v>
      </c>
      <c r="IN642">
        <v>224.8</v>
      </c>
      <c r="IO642">
        <v>112</v>
      </c>
      <c r="IP642">
        <v>113.6</v>
      </c>
      <c r="IQ642">
        <v>187.2</v>
      </c>
      <c r="IR642">
        <v>187.8</v>
      </c>
      <c r="IS642">
        <v>102.2</v>
      </c>
      <c r="IT642">
        <v>110.4</v>
      </c>
      <c r="IU642">
        <v>276.2</v>
      </c>
      <c r="IV642">
        <v>317.8</v>
      </c>
      <c r="IW642">
        <v>325.89999999999998</v>
      </c>
      <c r="IX642">
        <v>32.5</v>
      </c>
      <c r="IY642">
        <v>153.4</v>
      </c>
      <c r="IZ642">
        <v>114</v>
      </c>
      <c r="JA642">
        <v>94.7</v>
      </c>
      <c r="JB642">
        <v>103.2</v>
      </c>
      <c r="JD642">
        <v>111.6</v>
      </c>
      <c r="JJ642">
        <v>266.7</v>
      </c>
      <c r="JL642">
        <v>24.2</v>
      </c>
      <c r="JN642">
        <v>163.80000000000001</v>
      </c>
      <c r="JO642">
        <v>97.2</v>
      </c>
      <c r="JP642">
        <v>156.5</v>
      </c>
      <c r="JQ642">
        <v>227.2</v>
      </c>
      <c r="JR642">
        <v>248.5</v>
      </c>
      <c r="JT642">
        <v>186.2</v>
      </c>
      <c r="JV642">
        <v>212.4</v>
      </c>
      <c r="JW642">
        <v>113.4</v>
      </c>
      <c r="JX642">
        <v>179.4</v>
      </c>
      <c r="JY642">
        <v>176.8</v>
      </c>
      <c r="JZ642">
        <v>170.7</v>
      </c>
      <c r="KA642">
        <v>162.69999999999999</v>
      </c>
      <c r="KB642">
        <v>173.7</v>
      </c>
      <c r="KC642">
        <v>175.1</v>
      </c>
      <c r="KD642">
        <v>165.2</v>
      </c>
      <c r="KE642">
        <v>163.6</v>
      </c>
      <c r="KF642">
        <v>499.1</v>
      </c>
      <c r="KG642">
        <v>127.1</v>
      </c>
      <c r="KH642">
        <v>149.4</v>
      </c>
      <c r="KI642">
        <v>167.8</v>
      </c>
      <c r="KJ642">
        <v>137.6</v>
      </c>
      <c r="KK642">
        <v>136.1</v>
      </c>
      <c r="KL642">
        <v>144.4</v>
      </c>
      <c r="KM642">
        <v>147.19999999999999</v>
      </c>
      <c r="KN642">
        <v>145.5</v>
      </c>
      <c r="KO642">
        <v>157.69999999999999</v>
      </c>
      <c r="KP642">
        <v>158.4</v>
      </c>
      <c r="KQ642">
        <v>186.1</v>
      </c>
      <c r="KR642">
        <v>199.5</v>
      </c>
      <c r="KT642">
        <v>26160000000</v>
      </c>
      <c r="KU642">
        <v>2206072333333.3335</v>
      </c>
      <c r="KV642">
        <v>804362000000</v>
      </c>
      <c r="KW642">
        <v>306958333333.33331</v>
      </c>
      <c r="KX642">
        <v>126416666666.66667</v>
      </c>
      <c r="KY642">
        <v>72986000000</v>
      </c>
      <c r="KZ642">
        <v>39296333333.333336</v>
      </c>
      <c r="LA642">
        <v>14134333333.333334</v>
      </c>
      <c r="LB642">
        <v>68056333333.333336</v>
      </c>
      <c r="LC642">
        <v>39792333333.333336</v>
      </c>
      <c r="LD642">
        <v>11118666666.666666</v>
      </c>
      <c r="LE642">
        <v>11438333333.333334</v>
      </c>
      <c r="LF642">
        <v>5707333333.333333</v>
      </c>
      <c r="LG642">
        <v>76248333333.333328</v>
      </c>
      <c r="LH642">
        <v>41852000000</v>
      </c>
      <c r="LI642">
        <v>12713000000</v>
      </c>
      <c r="LJ642">
        <v>12283333333.333334</v>
      </c>
      <c r="LK642">
        <v>7906000000</v>
      </c>
      <c r="LL642">
        <v>1494000000</v>
      </c>
      <c r="LM642">
        <v>36237000000</v>
      </c>
      <c r="LN642">
        <v>16007666666.666666</v>
      </c>
      <c r="LO642">
        <v>10654000000</v>
      </c>
      <c r="LP642">
        <v>2936000000</v>
      </c>
      <c r="LQ642">
        <v>4842333333.333333</v>
      </c>
      <c r="LR642">
        <v>1797000000</v>
      </c>
      <c r="LS642">
        <v>497403666666.66669</v>
      </c>
      <c r="LT642">
        <v>175594333333.33334</v>
      </c>
      <c r="LU642">
        <v>150704333333.33334</v>
      </c>
      <c r="LV642">
        <v>24780000000</v>
      </c>
      <c r="LW642">
        <v>110000000</v>
      </c>
      <c r="LX642">
        <v>91979666666.666672</v>
      </c>
      <c r="LY642">
        <v>75248666666.666672</v>
      </c>
      <c r="LZ642">
        <v>43100000000</v>
      </c>
      <c r="MA642">
        <v>28445666666.666668</v>
      </c>
      <c r="MB642">
        <v>3703333333.3333335</v>
      </c>
      <c r="MC642">
        <v>16731000000</v>
      </c>
      <c r="MD642">
        <v>58296666666.666664</v>
      </c>
      <c r="ME642">
        <v>53311000000</v>
      </c>
      <c r="MF642">
        <v>4985666666.666667</v>
      </c>
      <c r="MG642">
        <v>171532666666.66666</v>
      </c>
      <c r="MH642">
        <v>48358666666.666664</v>
      </c>
      <c r="MI642">
        <v>30223666666.666668</v>
      </c>
      <c r="MJ642">
        <v>28501333333.333332</v>
      </c>
      <c r="MK642">
        <v>22254000000</v>
      </c>
      <c r="ML642">
        <v>22498000000</v>
      </c>
      <c r="MM642">
        <v>18537333333.333332</v>
      </c>
      <c r="MN642">
        <v>1160000000</v>
      </c>
      <c r="MO642">
        <v>1401710333333.3333</v>
      </c>
      <c r="MP642">
        <v>1351918000000</v>
      </c>
      <c r="MQ642">
        <v>386261000000</v>
      </c>
      <c r="MR642">
        <v>328415333333.33331</v>
      </c>
      <c r="MS642">
        <v>74578000000</v>
      </c>
      <c r="MT642">
        <v>249518666666.66666</v>
      </c>
      <c r="MU642">
        <v>4012333333.3333335</v>
      </c>
      <c r="MV642">
        <v>306333333.33333331</v>
      </c>
      <c r="MW642">
        <v>57845666666.666664</v>
      </c>
      <c r="MX642">
        <v>16614333333.333334</v>
      </c>
      <c r="MY642">
        <v>41231333333.333336</v>
      </c>
      <c r="MZ642">
        <v>30931000000</v>
      </c>
      <c r="NA642">
        <v>10300000000</v>
      </c>
      <c r="NB642">
        <v>297945000000</v>
      </c>
      <c r="NC642">
        <v>141526000000</v>
      </c>
      <c r="ND642">
        <v>74248666666.666672</v>
      </c>
      <c r="NE642">
        <v>20520666666.666668</v>
      </c>
      <c r="NF642">
        <v>46756666666.666664</v>
      </c>
      <c r="NG642">
        <v>156419000000</v>
      </c>
      <c r="NH642">
        <v>127774333333.33333</v>
      </c>
      <c r="NI642">
        <v>28644666666.666668</v>
      </c>
      <c r="NJ642">
        <v>84707000000</v>
      </c>
      <c r="NK642">
        <v>56975333333.333336</v>
      </c>
      <c r="NL642">
        <v>36625666666.666664</v>
      </c>
      <c r="NM642">
        <v>20349666666.666668</v>
      </c>
      <c r="NN642">
        <v>27731666666.666668</v>
      </c>
      <c r="NO642">
        <v>7373000000</v>
      </c>
      <c r="NP642">
        <v>19624000000</v>
      </c>
      <c r="NQ642">
        <v>735000000</v>
      </c>
      <c r="NR642">
        <v>83080000000</v>
      </c>
      <c r="NS642">
        <v>29915666666.666668</v>
      </c>
      <c r="NT642">
        <v>22942333333.333332</v>
      </c>
      <c r="NU642">
        <v>22156666666.666668</v>
      </c>
      <c r="NV642">
        <v>8065333333.333333</v>
      </c>
      <c r="NW642">
        <v>133870666666.66667</v>
      </c>
      <c r="NX642">
        <v>116296000000</v>
      </c>
      <c r="NY642">
        <v>113332000000</v>
      </c>
      <c r="NZ642">
        <v>2964000000</v>
      </c>
      <c r="OA642">
        <v>17574666666.666668</v>
      </c>
      <c r="OB642">
        <v>180743666666.66666</v>
      </c>
      <c r="OC642">
        <v>113465666666.66667</v>
      </c>
      <c r="OD642">
        <v>52728000000</v>
      </c>
      <c r="OE642">
        <v>60737666666.666664</v>
      </c>
      <c r="OF642">
        <v>67278000000</v>
      </c>
      <c r="OG642">
        <v>21268000000</v>
      </c>
      <c r="OH642">
        <v>1232666666.6666667</v>
      </c>
      <c r="OI642">
        <v>30394333333.333332</v>
      </c>
      <c r="OJ642">
        <v>14383333333.333334</v>
      </c>
      <c r="OK642">
        <v>185310333333.33334</v>
      </c>
      <c r="OL642">
        <v>47991333333.333336</v>
      </c>
      <c r="OM642">
        <v>41078666666.666664</v>
      </c>
      <c r="ON642">
        <v>3321666666.6666665</v>
      </c>
      <c r="OO642">
        <v>3591000000</v>
      </c>
      <c r="OP642">
        <v>40371666666.666664</v>
      </c>
      <c r="OQ642">
        <v>24729666666.666668</v>
      </c>
      <c r="OR642">
        <v>7869333333.333333</v>
      </c>
      <c r="OS642">
        <v>7772666666.666667</v>
      </c>
      <c r="OT642">
        <v>36934333333.333336</v>
      </c>
      <c r="OU642">
        <v>26151333333.333332</v>
      </c>
      <c r="OV642">
        <v>16148666666.666666</v>
      </c>
      <c r="OW642">
        <v>-8447000000</v>
      </c>
      <c r="OX642">
        <v>23290333333.333332</v>
      </c>
      <c r="OY642">
        <v>31737333333.333332</v>
      </c>
      <c r="OZ642">
        <v>49792333333.333336</v>
      </c>
      <c r="PA642">
        <v>200501666666.66666</v>
      </c>
      <c r="PB642">
        <v>150709333333.33334</v>
      </c>
    </row>
    <row r="643" spans="1:418" x14ac:dyDescent="0.45">
      <c r="A643" s="71">
        <v>36586</v>
      </c>
      <c r="B643">
        <v>171</v>
      </c>
      <c r="C643">
        <v>167.7</v>
      </c>
      <c r="D643">
        <v>191.6</v>
      </c>
      <c r="E643">
        <v>199.5</v>
      </c>
      <c r="F643">
        <v>181.9</v>
      </c>
      <c r="G643">
        <v>116.9</v>
      </c>
      <c r="H643">
        <v>250.6</v>
      </c>
      <c r="I643">
        <v>251.5</v>
      </c>
      <c r="J643">
        <v>196.9</v>
      </c>
      <c r="K643">
        <v>196.9</v>
      </c>
      <c r="L643">
        <v>133.6</v>
      </c>
      <c r="M643">
        <v>118.2</v>
      </c>
      <c r="N643">
        <v>125.1</v>
      </c>
      <c r="O643">
        <v>125</v>
      </c>
      <c r="P643">
        <v>153.69999999999999</v>
      </c>
      <c r="Q643">
        <v>123.3</v>
      </c>
      <c r="R643">
        <v>127.4</v>
      </c>
      <c r="S643">
        <v>118.9</v>
      </c>
      <c r="T643">
        <v>105.7</v>
      </c>
      <c r="U643">
        <v>225.6</v>
      </c>
      <c r="V643">
        <v>268.2</v>
      </c>
      <c r="W643">
        <v>127.8</v>
      </c>
      <c r="Y643">
        <v>101.1</v>
      </c>
      <c r="AA643">
        <v>135.80000000000001</v>
      </c>
      <c r="AB643">
        <v>101.3</v>
      </c>
      <c r="AC643">
        <v>97.2</v>
      </c>
      <c r="AF643">
        <v>96.2</v>
      </c>
      <c r="AG643">
        <v>98.5</v>
      </c>
      <c r="AH643">
        <v>108.8</v>
      </c>
      <c r="AK643">
        <v>97.6</v>
      </c>
      <c r="AL643">
        <v>150.80000000000001</v>
      </c>
      <c r="AN643">
        <v>104</v>
      </c>
      <c r="AO643">
        <v>107.9</v>
      </c>
      <c r="AP643">
        <v>167.1</v>
      </c>
      <c r="AQ643">
        <v>166.5</v>
      </c>
      <c r="AR643">
        <v>166.4</v>
      </c>
      <c r="AS643">
        <v>186.5</v>
      </c>
      <c r="AT643">
        <v>175.1</v>
      </c>
      <c r="AU643">
        <v>160.69999999999999</v>
      </c>
      <c r="AV643">
        <v>196.5</v>
      </c>
      <c r="AW643">
        <v>148.9</v>
      </c>
      <c r="AX643">
        <v>191.6</v>
      </c>
      <c r="BB643">
        <v>186.3</v>
      </c>
      <c r="BC643">
        <v>190.7</v>
      </c>
      <c r="BD643">
        <v>187.6</v>
      </c>
      <c r="BE643">
        <v>214.8</v>
      </c>
      <c r="BF643">
        <v>189.4</v>
      </c>
      <c r="BG643">
        <v>152.6</v>
      </c>
      <c r="BH643">
        <v>153.9</v>
      </c>
      <c r="BI643">
        <v>148.69999999999999</v>
      </c>
      <c r="BJ643">
        <v>145.69999999999999</v>
      </c>
      <c r="BK643">
        <v>123.6</v>
      </c>
      <c r="BL643">
        <v>106.3</v>
      </c>
      <c r="BM643">
        <v>155.30000000000001</v>
      </c>
      <c r="BN643">
        <v>106.8</v>
      </c>
      <c r="BO643">
        <v>173.7</v>
      </c>
      <c r="BP643">
        <v>105.4</v>
      </c>
      <c r="BQ643">
        <v>151.69999999999999</v>
      </c>
      <c r="BR643">
        <v>163.30000000000001</v>
      </c>
      <c r="BS643">
        <v>151</v>
      </c>
      <c r="BT643">
        <v>96.4</v>
      </c>
      <c r="BU643">
        <v>149.69999999999999</v>
      </c>
      <c r="BX643">
        <v>158.6</v>
      </c>
      <c r="BZ643">
        <v>162.30000000000001</v>
      </c>
      <c r="CA643">
        <v>104.6</v>
      </c>
      <c r="CB643">
        <v>189.9</v>
      </c>
      <c r="CD643">
        <v>103.6</v>
      </c>
      <c r="CE643">
        <v>129.9</v>
      </c>
      <c r="CF643">
        <v>210.8</v>
      </c>
      <c r="CG643">
        <v>125.6</v>
      </c>
      <c r="CH643">
        <v>159.30000000000001</v>
      </c>
      <c r="CI643">
        <v>106.8</v>
      </c>
      <c r="CJ643">
        <v>154.69999999999999</v>
      </c>
      <c r="CL643">
        <v>162.1</v>
      </c>
      <c r="CM643">
        <v>162.4</v>
      </c>
      <c r="CO643">
        <v>201.8</v>
      </c>
      <c r="CP643">
        <v>234.7</v>
      </c>
      <c r="CQ643">
        <v>261.2</v>
      </c>
      <c r="CR643">
        <v>214.4</v>
      </c>
      <c r="CS643">
        <v>162.1</v>
      </c>
      <c r="CT643">
        <v>143.69999999999999</v>
      </c>
      <c r="CU643">
        <v>273.7</v>
      </c>
      <c r="CV643">
        <v>94.1</v>
      </c>
      <c r="CW643">
        <v>209.1</v>
      </c>
      <c r="CX643">
        <v>201.4</v>
      </c>
      <c r="CZ643">
        <v>217.8</v>
      </c>
      <c r="DA643">
        <v>209</v>
      </c>
      <c r="DB643">
        <v>105.2</v>
      </c>
      <c r="DC643">
        <v>105.3</v>
      </c>
      <c r="DE643">
        <v>106.2</v>
      </c>
      <c r="DF643">
        <v>106.7</v>
      </c>
      <c r="DG643">
        <v>156</v>
      </c>
      <c r="DH643">
        <v>101.7</v>
      </c>
      <c r="DI643">
        <v>137.6</v>
      </c>
      <c r="DJ643">
        <v>105.4</v>
      </c>
      <c r="DK643">
        <v>122.7</v>
      </c>
      <c r="DM643">
        <v>98.2</v>
      </c>
      <c r="DQ643">
        <v>155.1</v>
      </c>
      <c r="DR643">
        <v>154.1</v>
      </c>
      <c r="DS643">
        <v>137.1</v>
      </c>
      <c r="DT643">
        <v>106.7</v>
      </c>
      <c r="DU643">
        <v>106.7</v>
      </c>
      <c r="DV643">
        <v>146</v>
      </c>
      <c r="DX643">
        <v>133.4</v>
      </c>
      <c r="DY643">
        <v>151.9</v>
      </c>
      <c r="DZ643">
        <v>102.4</v>
      </c>
      <c r="EB643">
        <v>171.6</v>
      </c>
      <c r="EC643">
        <v>198</v>
      </c>
      <c r="ED643">
        <v>147.1</v>
      </c>
      <c r="EE643">
        <v>165.9</v>
      </c>
      <c r="EF643">
        <v>177.7</v>
      </c>
      <c r="EI643">
        <v>177.9</v>
      </c>
      <c r="EK643">
        <v>167.9</v>
      </c>
      <c r="EL643">
        <v>105.9</v>
      </c>
      <c r="EM643">
        <v>104.7</v>
      </c>
      <c r="EO643">
        <v>108.1</v>
      </c>
      <c r="EP643">
        <v>173.5</v>
      </c>
      <c r="EQ643">
        <v>157.5</v>
      </c>
      <c r="ER643">
        <v>156</v>
      </c>
      <c r="ES643">
        <v>160.9</v>
      </c>
      <c r="ET643">
        <v>159.6</v>
      </c>
      <c r="EU643">
        <v>161.80000000000001</v>
      </c>
      <c r="EV643">
        <v>151.19999999999999</v>
      </c>
      <c r="EW643">
        <v>204.1</v>
      </c>
      <c r="EX643">
        <v>106.1</v>
      </c>
      <c r="EY643">
        <v>130.30000000000001</v>
      </c>
      <c r="EZ643">
        <v>130.6</v>
      </c>
      <c r="FA643">
        <v>134.1</v>
      </c>
      <c r="FB643">
        <v>134.4</v>
      </c>
      <c r="FC643">
        <v>135.6</v>
      </c>
      <c r="FD643">
        <v>99</v>
      </c>
      <c r="FE643">
        <v>131.4</v>
      </c>
      <c r="FF643">
        <v>117.3</v>
      </c>
      <c r="FG643">
        <v>121.9</v>
      </c>
      <c r="FH643">
        <v>122.5</v>
      </c>
      <c r="FI643">
        <v>114.4</v>
      </c>
      <c r="FJ643">
        <v>98.7</v>
      </c>
      <c r="FK643">
        <v>98.8</v>
      </c>
      <c r="FL643">
        <v>102.5</v>
      </c>
      <c r="FM643">
        <v>119.1</v>
      </c>
      <c r="FN643">
        <v>105.3</v>
      </c>
      <c r="FO643">
        <v>119.1</v>
      </c>
      <c r="FP643">
        <v>124.3</v>
      </c>
      <c r="FQ643">
        <v>128.80000000000001</v>
      </c>
      <c r="FR643">
        <v>127.3</v>
      </c>
      <c r="FS643">
        <v>119.7</v>
      </c>
      <c r="FT643">
        <v>132.69999999999999</v>
      </c>
      <c r="FU643">
        <v>138.5</v>
      </c>
      <c r="FV643">
        <v>122.2</v>
      </c>
      <c r="FW643">
        <v>143.1</v>
      </c>
      <c r="FX643">
        <v>153.6</v>
      </c>
      <c r="FY643">
        <v>149.5</v>
      </c>
      <c r="FZ643">
        <v>100.2</v>
      </c>
      <c r="GA643">
        <v>142.69999999999999</v>
      </c>
      <c r="GB643">
        <v>99.1</v>
      </c>
      <c r="GC643">
        <v>139.4</v>
      </c>
      <c r="GD643">
        <v>151.69999999999999</v>
      </c>
      <c r="GE643">
        <v>168.9</v>
      </c>
      <c r="GF643">
        <v>153</v>
      </c>
      <c r="GH643">
        <v>134</v>
      </c>
      <c r="GI643">
        <v>133.19999999999999</v>
      </c>
      <c r="GJ643">
        <v>132.1</v>
      </c>
      <c r="GK643">
        <v>137.9</v>
      </c>
      <c r="GL643">
        <v>131.69999999999999</v>
      </c>
      <c r="GN643">
        <v>101.4</v>
      </c>
      <c r="GO643">
        <v>97.3</v>
      </c>
      <c r="GP643">
        <v>175.6</v>
      </c>
      <c r="GQ643">
        <v>107.2</v>
      </c>
      <c r="GR643">
        <v>255.2</v>
      </c>
      <c r="GU643">
        <v>208.1</v>
      </c>
      <c r="GV643">
        <v>240.7</v>
      </c>
      <c r="GW643">
        <v>156.5</v>
      </c>
      <c r="GZ643">
        <v>257.7</v>
      </c>
      <c r="HA643">
        <v>236.2</v>
      </c>
      <c r="HB643">
        <v>282.39999999999998</v>
      </c>
      <c r="HC643">
        <v>262.60000000000002</v>
      </c>
      <c r="HD643">
        <v>235.7</v>
      </c>
      <c r="HE643">
        <v>242.9</v>
      </c>
      <c r="HF643">
        <v>255.6</v>
      </c>
      <c r="HG643">
        <v>148.5</v>
      </c>
      <c r="HH643">
        <v>160.19999999999999</v>
      </c>
      <c r="HI643">
        <v>28.2</v>
      </c>
      <c r="HJ643">
        <v>113.5</v>
      </c>
      <c r="HK643">
        <v>111.7</v>
      </c>
      <c r="HL643">
        <v>257.5</v>
      </c>
      <c r="HM643">
        <v>115</v>
      </c>
      <c r="HN643">
        <v>102.7</v>
      </c>
      <c r="HO643">
        <v>100.6</v>
      </c>
      <c r="HP643">
        <v>5012.7</v>
      </c>
      <c r="HQ643">
        <v>263.5</v>
      </c>
      <c r="HR643">
        <v>850.5</v>
      </c>
      <c r="HT643">
        <v>105.2</v>
      </c>
      <c r="HX643">
        <v>112.4</v>
      </c>
      <c r="HY643">
        <v>106.6</v>
      </c>
      <c r="HZ643">
        <v>112.7</v>
      </c>
      <c r="IA643">
        <v>119.1</v>
      </c>
      <c r="IB643">
        <v>130.9</v>
      </c>
      <c r="IE643">
        <v>129.4</v>
      </c>
      <c r="IG643">
        <v>88.7</v>
      </c>
      <c r="IH643">
        <v>106.9</v>
      </c>
      <c r="IL643">
        <v>110.1</v>
      </c>
      <c r="IM643">
        <v>107.3</v>
      </c>
      <c r="IN643">
        <v>226.7</v>
      </c>
      <c r="IO643">
        <v>113</v>
      </c>
      <c r="IP643">
        <v>114.4</v>
      </c>
      <c r="IQ643">
        <v>187.7</v>
      </c>
      <c r="IR643">
        <v>188</v>
      </c>
      <c r="IS643">
        <v>102.1</v>
      </c>
      <c r="IT643">
        <v>110.9</v>
      </c>
      <c r="IU643">
        <v>275.5</v>
      </c>
      <c r="IV643">
        <v>319.3</v>
      </c>
      <c r="IW643">
        <v>327.2</v>
      </c>
      <c r="IX643">
        <v>32.6</v>
      </c>
      <c r="IY643">
        <v>154.19999999999999</v>
      </c>
      <c r="IZ643">
        <v>114.4</v>
      </c>
      <c r="JA643">
        <v>94.2</v>
      </c>
      <c r="JB643">
        <v>103.2</v>
      </c>
      <c r="JD643">
        <v>112.4</v>
      </c>
      <c r="JJ643">
        <v>267.8</v>
      </c>
      <c r="JL643">
        <v>24.4</v>
      </c>
      <c r="JN643">
        <v>164.1</v>
      </c>
      <c r="JO643">
        <v>96.4</v>
      </c>
      <c r="JP643">
        <v>155.1</v>
      </c>
      <c r="JQ643">
        <v>227.7</v>
      </c>
      <c r="JR643">
        <v>248.9</v>
      </c>
      <c r="JT643">
        <v>186.5</v>
      </c>
      <c r="JV643">
        <v>213.4</v>
      </c>
      <c r="JW643">
        <v>114.3</v>
      </c>
      <c r="JX643">
        <v>180</v>
      </c>
      <c r="JY643">
        <v>177.3</v>
      </c>
      <c r="JZ643">
        <v>171.8</v>
      </c>
      <c r="KA643">
        <v>164.1</v>
      </c>
      <c r="KB643">
        <v>174.1</v>
      </c>
      <c r="KC643">
        <v>175.6</v>
      </c>
      <c r="KD643">
        <v>166.3</v>
      </c>
      <c r="KE643">
        <v>164.7</v>
      </c>
      <c r="KF643">
        <v>499.1</v>
      </c>
      <c r="KG643">
        <v>127</v>
      </c>
      <c r="KH643">
        <v>149.80000000000001</v>
      </c>
      <c r="KI643">
        <v>168.2</v>
      </c>
      <c r="KJ643">
        <v>139.6</v>
      </c>
      <c r="KK643">
        <v>138.19999999999999</v>
      </c>
      <c r="KL643">
        <v>144.69999999999999</v>
      </c>
      <c r="KM643">
        <v>150.5</v>
      </c>
      <c r="KN643">
        <v>149</v>
      </c>
      <c r="KO643">
        <v>163.69999999999999</v>
      </c>
      <c r="KP643">
        <v>163.9</v>
      </c>
      <c r="KQ643">
        <v>186.7</v>
      </c>
      <c r="KR643">
        <v>200.1</v>
      </c>
      <c r="KT643">
        <v>26160000000</v>
      </c>
      <c r="KU643">
        <v>2206072333333.3335</v>
      </c>
      <c r="KV643">
        <v>804362000000</v>
      </c>
      <c r="KW643">
        <v>306958333333.33331</v>
      </c>
      <c r="KX643">
        <v>126416666666.66667</v>
      </c>
      <c r="KY643">
        <v>72986000000</v>
      </c>
      <c r="KZ643">
        <v>39296333333.333336</v>
      </c>
      <c r="LA643">
        <v>14134333333.333334</v>
      </c>
      <c r="LB643">
        <v>68056333333.333336</v>
      </c>
      <c r="LC643">
        <v>39792333333.333336</v>
      </c>
      <c r="LD643">
        <v>11118666666.666666</v>
      </c>
      <c r="LE643">
        <v>11438333333.333334</v>
      </c>
      <c r="LF643">
        <v>5707333333.333333</v>
      </c>
      <c r="LG643">
        <v>76248333333.333328</v>
      </c>
      <c r="LH643">
        <v>41852000000</v>
      </c>
      <c r="LI643">
        <v>12713000000</v>
      </c>
      <c r="LJ643">
        <v>12283333333.333334</v>
      </c>
      <c r="LK643">
        <v>7906000000</v>
      </c>
      <c r="LL643">
        <v>1494000000</v>
      </c>
      <c r="LM643">
        <v>36237000000</v>
      </c>
      <c r="LN643">
        <v>16007666666.666666</v>
      </c>
      <c r="LO643">
        <v>10654000000</v>
      </c>
      <c r="LP643">
        <v>2936000000</v>
      </c>
      <c r="LQ643">
        <v>4842333333.333333</v>
      </c>
      <c r="LR643">
        <v>1797000000</v>
      </c>
      <c r="LS643">
        <v>497403666666.66669</v>
      </c>
      <c r="LT643">
        <v>175594333333.33334</v>
      </c>
      <c r="LU643">
        <v>150704333333.33334</v>
      </c>
      <c r="LV643">
        <v>24780000000</v>
      </c>
      <c r="LW643">
        <v>110000000</v>
      </c>
      <c r="LX643">
        <v>91979666666.666672</v>
      </c>
      <c r="LY643">
        <v>75248666666.666672</v>
      </c>
      <c r="LZ643">
        <v>43100000000</v>
      </c>
      <c r="MA643">
        <v>28445666666.666668</v>
      </c>
      <c r="MB643">
        <v>3703333333.3333335</v>
      </c>
      <c r="MC643">
        <v>16731000000</v>
      </c>
      <c r="MD643">
        <v>58296666666.666664</v>
      </c>
      <c r="ME643">
        <v>53311000000</v>
      </c>
      <c r="MF643">
        <v>4985666666.666667</v>
      </c>
      <c r="MG643">
        <v>171532666666.66666</v>
      </c>
      <c r="MH643">
        <v>48358666666.666664</v>
      </c>
      <c r="MI643">
        <v>30223666666.666668</v>
      </c>
      <c r="MJ643">
        <v>28501333333.333332</v>
      </c>
      <c r="MK643">
        <v>22254000000</v>
      </c>
      <c r="ML643">
        <v>22498000000</v>
      </c>
      <c r="MM643">
        <v>18537333333.333332</v>
      </c>
      <c r="MN643">
        <v>1160000000</v>
      </c>
      <c r="MO643">
        <v>1401710333333.3333</v>
      </c>
      <c r="MP643">
        <v>1351918000000</v>
      </c>
      <c r="MQ643">
        <v>386261000000</v>
      </c>
      <c r="MR643">
        <v>328415333333.33331</v>
      </c>
      <c r="MS643">
        <v>74578000000</v>
      </c>
      <c r="MT643">
        <v>249518666666.66666</v>
      </c>
      <c r="MU643">
        <v>4012333333.3333335</v>
      </c>
      <c r="MV643">
        <v>306333333.33333331</v>
      </c>
      <c r="MW643">
        <v>57845666666.666664</v>
      </c>
      <c r="MX643">
        <v>16614333333.333334</v>
      </c>
      <c r="MY643">
        <v>41231333333.333336</v>
      </c>
      <c r="MZ643">
        <v>30931000000</v>
      </c>
      <c r="NA643">
        <v>10300000000</v>
      </c>
      <c r="NB643">
        <v>297945000000</v>
      </c>
      <c r="NC643">
        <v>141526000000</v>
      </c>
      <c r="ND643">
        <v>74248666666.666672</v>
      </c>
      <c r="NE643">
        <v>20520666666.666668</v>
      </c>
      <c r="NF643">
        <v>46756666666.666664</v>
      </c>
      <c r="NG643">
        <v>156419000000</v>
      </c>
      <c r="NH643">
        <v>127774333333.33333</v>
      </c>
      <c r="NI643">
        <v>28644666666.666668</v>
      </c>
      <c r="NJ643">
        <v>84707000000</v>
      </c>
      <c r="NK643">
        <v>56975333333.333336</v>
      </c>
      <c r="NL643">
        <v>36625666666.666664</v>
      </c>
      <c r="NM643">
        <v>20349666666.666668</v>
      </c>
      <c r="NN643">
        <v>27731666666.666668</v>
      </c>
      <c r="NO643">
        <v>7373000000</v>
      </c>
      <c r="NP643">
        <v>19624000000</v>
      </c>
      <c r="NQ643">
        <v>735000000</v>
      </c>
      <c r="NR643">
        <v>83080000000</v>
      </c>
      <c r="NS643">
        <v>29915666666.666668</v>
      </c>
      <c r="NT643">
        <v>22942333333.333332</v>
      </c>
      <c r="NU643">
        <v>22156666666.666668</v>
      </c>
      <c r="NV643">
        <v>8065333333.333333</v>
      </c>
      <c r="NW643">
        <v>133870666666.66667</v>
      </c>
      <c r="NX643">
        <v>116296000000</v>
      </c>
      <c r="NY643">
        <v>113332000000</v>
      </c>
      <c r="NZ643">
        <v>2964000000</v>
      </c>
      <c r="OA643">
        <v>17574666666.666668</v>
      </c>
      <c r="OB643">
        <v>180743666666.66666</v>
      </c>
      <c r="OC643">
        <v>113465666666.66667</v>
      </c>
      <c r="OD643">
        <v>52728000000</v>
      </c>
      <c r="OE643">
        <v>60737666666.666664</v>
      </c>
      <c r="OF643">
        <v>67278000000</v>
      </c>
      <c r="OG643">
        <v>21268000000</v>
      </c>
      <c r="OH643">
        <v>1232666666.6666667</v>
      </c>
      <c r="OI643">
        <v>30394333333.333332</v>
      </c>
      <c r="OJ643">
        <v>14383333333.333334</v>
      </c>
      <c r="OK643">
        <v>185310333333.33334</v>
      </c>
      <c r="OL643">
        <v>47991333333.333336</v>
      </c>
      <c r="OM643">
        <v>41078666666.666664</v>
      </c>
      <c r="ON643">
        <v>3321666666.6666665</v>
      </c>
      <c r="OO643">
        <v>3591000000</v>
      </c>
      <c r="OP643">
        <v>40371666666.666664</v>
      </c>
      <c r="OQ643">
        <v>24729666666.666668</v>
      </c>
      <c r="OR643">
        <v>7869333333.333333</v>
      </c>
      <c r="OS643">
        <v>7772666666.666667</v>
      </c>
      <c r="OT643">
        <v>36934333333.333336</v>
      </c>
      <c r="OU643">
        <v>26151333333.333332</v>
      </c>
      <c r="OV643">
        <v>16148666666.666666</v>
      </c>
      <c r="OW643">
        <v>-8447000000</v>
      </c>
      <c r="OX643">
        <v>23290333333.333332</v>
      </c>
      <c r="OY643">
        <v>31737333333.333332</v>
      </c>
      <c r="OZ643">
        <v>49792333333.333336</v>
      </c>
      <c r="PA643">
        <v>200501666666.66666</v>
      </c>
      <c r="PB643">
        <v>150709333333.33334</v>
      </c>
    </row>
    <row r="644" spans="1:418" x14ac:dyDescent="0.45">
      <c r="A644" s="71">
        <v>36617</v>
      </c>
      <c r="B644">
        <v>170.9</v>
      </c>
      <c r="C644">
        <v>167.9</v>
      </c>
      <c r="D644">
        <v>191.9</v>
      </c>
      <c r="E644">
        <v>199.9</v>
      </c>
      <c r="F644">
        <v>182.3</v>
      </c>
      <c r="G644">
        <v>116.7</v>
      </c>
      <c r="H644">
        <v>251.6</v>
      </c>
      <c r="I644">
        <v>250.7</v>
      </c>
      <c r="J644">
        <v>197.3</v>
      </c>
      <c r="K644">
        <v>197.3</v>
      </c>
      <c r="L644">
        <v>133.69999999999999</v>
      </c>
      <c r="M644">
        <v>118.3</v>
      </c>
      <c r="N644">
        <v>120.6</v>
      </c>
      <c r="O644">
        <v>119.5</v>
      </c>
      <c r="P644">
        <v>149.80000000000001</v>
      </c>
      <c r="Q644">
        <v>123.8</v>
      </c>
      <c r="R644">
        <v>127.6</v>
      </c>
      <c r="S644">
        <v>120</v>
      </c>
      <c r="T644">
        <v>105.9</v>
      </c>
      <c r="U644">
        <v>226.1</v>
      </c>
      <c r="V644">
        <v>268.3</v>
      </c>
      <c r="W644">
        <v>127.8</v>
      </c>
      <c r="Y644">
        <v>101.2</v>
      </c>
      <c r="AA644">
        <v>134.6</v>
      </c>
      <c r="AB644">
        <v>99.9</v>
      </c>
      <c r="AC644">
        <v>97.4</v>
      </c>
      <c r="AF644">
        <v>95.8</v>
      </c>
      <c r="AG644">
        <v>98.7</v>
      </c>
      <c r="AH644">
        <v>108.8</v>
      </c>
      <c r="AK644">
        <v>97.1</v>
      </c>
      <c r="AL644">
        <v>151.9</v>
      </c>
      <c r="AN644">
        <v>104.1</v>
      </c>
      <c r="AO644">
        <v>108.3</v>
      </c>
      <c r="AP644">
        <v>167.2</v>
      </c>
      <c r="AQ644">
        <v>166.7</v>
      </c>
      <c r="AR644">
        <v>166.6</v>
      </c>
      <c r="AS644">
        <v>187.1</v>
      </c>
      <c r="AT644">
        <v>175.5</v>
      </c>
      <c r="AU644">
        <v>160.30000000000001</v>
      </c>
      <c r="AV644">
        <v>197.9</v>
      </c>
      <c r="AW644">
        <v>149.80000000000001</v>
      </c>
      <c r="AX644">
        <v>192.5</v>
      </c>
      <c r="BB644">
        <v>186.8</v>
      </c>
      <c r="BC644">
        <v>187.3</v>
      </c>
      <c r="BD644">
        <v>188.9</v>
      </c>
      <c r="BE644">
        <v>220.1</v>
      </c>
      <c r="BF644">
        <v>189.3</v>
      </c>
      <c r="BG644">
        <v>153.4</v>
      </c>
      <c r="BH644">
        <v>154.5</v>
      </c>
      <c r="BI644">
        <v>149.80000000000001</v>
      </c>
      <c r="BJ644">
        <v>147</v>
      </c>
      <c r="BK644">
        <v>125.1</v>
      </c>
      <c r="BL644">
        <v>107.2</v>
      </c>
      <c r="BM644">
        <v>156.4</v>
      </c>
      <c r="BN644">
        <v>108</v>
      </c>
      <c r="BO644">
        <v>178</v>
      </c>
      <c r="BP644">
        <v>105.9</v>
      </c>
      <c r="BQ644">
        <v>155</v>
      </c>
      <c r="BR644">
        <v>166.7</v>
      </c>
      <c r="BS644">
        <v>151.4</v>
      </c>
      <c r="BT644">
        <v>96.9</v>
      </c>
      <c r="BU644">
        <v>150</v>
      </c>
      <c r="BX644">
        <v>158.5</v>
      </c>
      <c r="BZ644">
        <v>161.9</v>
      </c>
      <c r="CA644">
        <v>103.9</v>
      </c>
      <c r="CB644">
        <v>189.8</v>
      </c>
      <c r="CD644">
        <v>103.3</v>
      </c>
      <c r="CE644">
        <v>128.19999999999999</v>
      </c>
      <c r="CF644">
        <v>214.9</v>
      </c>
      <c r="CG644">
        <v>128.4</v>
      </c>
      <c r="CH644">
        <v>161</v>
      </c>
      <c r="CI644">
        <v>107.6</v>
      </c>
      <c r="CJ644">
        <v>156</v>
      </c>
      <c r="CL644">
        <v>164</v>
      </c>
      <c r="CM644">
        <v>164</v>
      </c>
      <c r="CO644">
        <v>201.4</v>
      </c>
      <c r="CP644">
        <v>234.3</v>
      </c>
      <c r="CQ644">
        <v>255.3</v>
      </c>
      <c r="CR644">
        <v>212.3</v>
      </c>
      <c r="CS644">
        <v>164.2</v>
      </c>
      <c r="CT644">
        <v>136.6</v>
      </c>
      <c r="CU644">
        <v>259.8</v>
      </c>
      <c r="CV644">
        <v>92.8</v>
      </c>
      <c r="CW644">
        <v>213.6</v>
      </c>
      <c r="CX644">
        <v>200.3</v>
      </c>
      <c r="CZ644">
        <v>234</v>
      </c>
      <c r="DA644">
        <v>214.6</v>
      </c>
      <c r="DB644">
        <v>105.1</v>
      </c>
      <c r="DC644">
        <v>105.4</v>
      </c>
      <c r="DE644">
        <v>106.6</v>
      </c>
      <c r="DF644">
        <v>106.5</v>
      </c>
      <c r="DG644">
        <v>155.9</v>
      </c>
      <c r="DH644">
        <v>101.4</v>
      </c>
      <c r="DI644">
        <v>137.19999999999999</v>
      </c>
      <c r="DJ644">
        <v>105</v>
      </c>
      <c r="DK644">
        <v>122.7</v>
      </c>
      <c r="DM644">
        <v>98.4</v>
      </c>
      <c r="DQ644">
        <v>154</v>
      </c>
      <c r="DR644">
        <v>152.4</v>
      </c>
      <c r="DS644">
        <v>136.19999999999999</v>
      </c>
      <c r="DT644">
        <v>102.5</v>
      </c>
      <c r="DU644">
        <v>102.5</v>
      </c>
      <c r="DV644">
        <v>144.80000000000001</v>
      </c>
      <c r="DX644">
        <v>132.6</v>
      </c>
      <c r="DY644">
        <v>150.69999999999999</v>
      </c>
      <c r="DZ644">
        <v>103.5</v>
      </c>
      <c r="EB644">
        <v>170.7</v>
      </c>
      <c r="EC644">
        <v>194.4</v>
      </c>
      <c r="ED644">
        <v>146.80000000000001</v>
      </c>
      <c r="EE644">
        <v>165.9</v>
      </c>
      <c r="EF644">
        <v>175.2</v>
      </c>
      <c r="EI644">
        <v>176.3</v>
      </c>
      <c r="EK644">
        <v>168.1</v>
      </c>
      <c r="EL644">
        <v>106.2</v>
      </c>
      <c r="EM644">
        <v>104.1</v>
      </c>
      <c r="EO644">
        <v>108.3</v>
      </c>
      <c r="EP644">
        <v>173.6</v>
      </c>
      <c r="EQ644">
        <v>157.6</v>
      </c>
      <c r="ER644">
        <v>156.30000000000001</v>
      </c>
      <c r="ES644">
        <v>161.4</v>
      </c>
      <c r="ET644">
        <v>159.80000000000001</v>
      </c>
      <c r="EU644">
        <v>162.19999999999999</v>
      </c>
      <c r="EV644">
        <v>151.30000000000001</v>
      </c>
      <c r="EW644">
        <v>204.2</v>
      </c>
      <c r="EX644">
        <v>107.1</v>
      </c>
      <c r="EY644">
        <v>129.80000000000001</v>
      </c>
      <c r="EZ644">
        <v>129.6</v>
      </c>
      <c r="FA644">
        <v>133</v>
      </c>
      <c r="FB644">
        <v>130.6</v>
      </c>
      <c r="FC644">
        <v>134.5</v>
      </c>
      <c r="FD644">
        <v>99.9</v>
      </c>
      <c r="FE644">
        <v>130.69999999999999</v>
      </c>
      <c r="FF644">
        <v>116.4</v>
      </c>
      <c r="FG644">
        <v>121.3</v>
      </c>
      <c r="FH644">
        <v>121.6</v>
      </c>
      <c r="FI644">
        <v>117.8</v>
      </c>
      <c r="FJ644">
        <v>99.3</v>
      </c>
      <c r="FK644">
        <v>98.3</v>
      </c>
      <c r="FL644">
        <v>100.7</v>
      </c>
      <c r="FM644">
        <v>119.7</v>
      </c>
      <c r="FN644">
        <v>107</v>
      </c>
      <c r="FO644">
        <v>119.7</v>
      </c>
      <c r="FP644">
        <v>124.5</v>
      </c>
      <c r="FQ644">
        <v>130.69999999999999</v>
      </c>
      <c r="FR644">
        <v>128.80000000000001</v>
      </c>
      <c r="FS644">
        <v>119.6</v>
      </c>
      <c r="FT644">
        <v>131.1</v>
      </c>
      <c r="FU644">
        <v>139.19999999999999</v>
      </c>
      <c r="FV644">
        <v>124.6</v>
      </c>
      <c r="FW644">
        <v>143.30000000000001</v>
      </c>
      <c r="FX644">
        <v>152.1</v>
      </c>
      <c r="FY644">
        <v>148</v>
      </c>
      <c r="FZ644">
        <v>100.5</v>
      </c>
      <c r="GA644">
        <v>143</v>
      </c>
      <c r="GB644">
        <v>99.3</v>
      </c>
      <c r="GC644">
        <v>139.69999999999999</v>
      </c>
      <c r="GD644">
        <v>152.30000000000001</v>
      </c>
      <c r="GE644">
        <v>169.1</v>
      </c>
      <c r="GF644">
        <v>154</v>
      </c>
      <c r="GH644">
        <v>126.5</v>
      </c>
      <c r="GI644">
        <v>125.6</v>
      </c>
      <c r="GJ644">
        <v>123.2</v>
      </c>
      <c r="GK644">
        <v>130.69999999999999</v>
      </c>
      <c r="GL644">
        <v>125.7</v>
      </c>
      <c r="GN644">
        <v>101</v>
      </c>
      <c r="GO644">
        <v>96.7</v>
      </c>
      <c r="GP644">
        <v>176</v>
      </c>
      <c r="GQ644">
        <v>107.3</v>
      </c>
      <c r="GR644">
        <v>255.7</v>
      </c>
      <c r="GU644">
        <v>207.2</v>
      </c>
      <c r="GV644">
        <v>239.5</v>
      </c>
      <c r="GW644">
        <v>157</v>
      </c>
      <c r="GZ644">
        <v>258.39999999999998</v>
      </c>
      <c r="HA644">
        <v>236.8</v>
      </c>
      <c r="HB644">
        <v>283.60000000000002</v>
      </c>
      <c r="HC644">
        <v>263.39999999999998</v>
      </c>
      <c r="HD644">
        <v>236</v>
      </c>
      <c r="HE644">
        <v>243.4</v>
      </c>
      <c r="HF644">
        <v>256.3</v>
      </c>
      <c r="HG644">
        <v>148.6</v>
      </c>
      <c r="HH644">
        <v>160.4</v>
      </c>
      <c r="HI644">
        <v>28.4</v>
      </c>
      <c r="HJ644">
        <v>114.2</v>
      </c>
      <c r="HK644">
        <v>112.3</v>
      </c>
      <c r="HL644">
        <v>259.39999999999998</v>
      </c>
      <c r="HM644">
        <v>115.7</v>
      </c>
      <c r="HN644">
        <v>102.6</v>
      </c>
      <c r="HO644">
        <v>100</v>
      </c>
      <c r="HP644">
        <v>4964</v>
      </c>
      <c r="HQ644">
        <v>263.89999999999998</v>
      </c>
      <c r="HR644">
        <v>836.8</v>
      </c>
      <c r="HT644">
        <v>105.4</v>
      </c>
      <c r="HX644">
        <v>112.8</v>
      </c>
      <c r="HY644">
        <v>108.1</v>
      </c>
      <c r="HZ644">
        <v>113</v>
      </c>
      <c r="IA644">
        <v>119.7</v>
      </c>
      <c r="IB644">
        <v>131.19999999999999</v>
      </c>
      <c r="IE644">
        <v>128.1</v>
      </c>
      <c r="IG644">
        <v>88.4</v>
      </c>
      <c r="IH644">
        <v>106.4</v>
      </c>
      <c r="IL644">
        <v>110.3</v>
      </c>
      <c r="IM644">
        <v>107.5</v>
      </c>
      <c r="IN644">
        <v>226.5</v>
      </c>
      <c r="IO644">
        <v>113.2</v>
      </c>
      <c r="IP644">
        <v>114.3</v>
      </c>
      <c r="IQ644">
        <v>188.5</v>
      </c>
      <c r="IR644">
        <v>188</v>
      </c>
      <c r="IS644">
        <v>102.2</v>
      </c>
      <c r="IT644">
        <v>111.4</v>
      </c>
      <c r="IU644">
        <v>276.39999999999998</v>
      </c>
      <c r="IV644">
        <v>320.8</v>
      </c>
      <c r="IW644">
        <v>328.7</v>
      </c>
      <c r="IX644">
        <v>32.799999999999997</v>
      </c>
      <c r="IY644">
        <v>154.9</v>
      </c>
      <c r="IZ644">
        <v>114.9</v>
      </c>
      <c r="JA644">
        <v>93.8</v>
      </c>
      <c r="JB644">
        <v>103.2</v>
      </c>
      <c r="JD644">
        <v>113</v>
      </c>
      <c r="JJ644">
        <v>271.7</v>
      </c>
      <c r="JL644">
        <v>25.5</v>
      </c>
      <c r="JN644">
        <v>164.6</v>
      </c>
      <c r="JO644">
        <v>97.5</v>
      </c>
      <c r="JP644">
        <v>156.30000000000001</v>
      </c>
      <c r="JQ644">
        <v>228.1</v>
      </c>
      <c r="JR644">
        <v>250.6</v>
      </c>
      <c r="JT644">
        <v>186.7</v>
      </c>
      <c r="JV644">
        <v>214</v>
      </c>
      <c r="JW644">
        <v>114.8</v>
      </c>
      <c r="JX644">
        <v>180.3</v>
      </c>
      <c r="JY644">
        <v>177.6</v>
      </c>
      <c r="JZ644">
        <v>171.7</v>
      </c>
      <c r="KA644">
        <v>163.80000000000001</v>
      </c>
      <c r="KB644">
        <v>174.5</v>
      </c>
      <c r="KC644">
        <v>175.9</v>
      </c>
      <c r="KD644">
        <v>166.1</v>
      </c>
      <c r="KE644">
        <v>164.5</v>
      </c>
      <c r="KF644">
        <v>499.1</v>
      </c>
      <c r="KG644">
        <v>126.3</v>
      </c>
      <c r="KH644">
        <v>150</v>
      </c>
      <c r="KI644">
        <v>168.8</v>
      </c>
      <c r="KJ644">
        <v>138.80000000000001</v>
      </c>
      <c r="KK644">
        <v>137.30000000000001</v>
      </c>
      <c r="KL644">
        <v>145</v>
      </c>
      <c r="KM644">
        <v>148.4</v>
      </c>
      <c r="KN644">
        <v>146.80000000000001</v>
      </c>
      <c r="KO644">
        <v>161</v>
      </c>
      <c r="KP644">
        <v>161.5</v>
      </c>
      <c r="KQ644">
        <v>187.2</v>
      </c>
      <c r="KR644">
        <v>200.7</v>
      </c>
      <c r="KT644">
        <v>26691666666.666668</v>
      </c>
      <c r="KU644">
        <v>2237303666666.6665</v>
      </c>
      <c r="KV644">
        <v>812350000000</v>
      </c>
      <c r="KW644">
        <v>300643666666.66669</v>
      </c>
      <c r="KX644">
        <v>117851666666.66667</v>
      </c>
      <c r="KY644">
        <v>69849666666.666672</v>
      </c>
      <c r="KZ644">
        <v>34141333333.333332</v>
      </c>
      <c r="LA644">
        <v>13860666666.666666</v>
      </c>
      <c r="LB644">
        <v>69236000000</v>
      </c>
      <c r="LC644">
        <v>40641333333.333336</v>
      </c>
      <c r="LD644">
        <v>11320666666.666666</v>
      </c>
      <c r="LE644">
        <v>11643000000</v>
      </c>
      <c r="LF644">
        <v>5630666666.666667</v>
      </c>
      <c r="LG644">
        <v>76577333333.333328</v>
      </c>
      <c r="LH644">
        <v>42476333333.333336</v>
      </c>
      <c r="LI644">
        <v>12893666666.666666</v>
      </c>
      <c r="LJ644">
        <v>11425000000</v>
      </c>
      <c r="LK644">
        <v>8189333333.333333</v>
      </c>
      <c r="LL644">
        <v>1592666666.6666667</v>
      </c>
      <c r="LM644">
        <v>36979000000</v>
      </c>
      <c r="LN644">
        <v>16355666666.666666</v>
      </c>
      <c r="LO644">
        <v>10831666666.666666</v>
      </c>
      <c r="LP644">
        <v>3119000000</v>
      </c>
      <c r="LQ644">
        <v>4846000000</v>
      </c>
      <c r="LR644">
        <v>1826666666.6666667</v>
      </c>
      <c r="LS644">
        <v>511706000000</v>
      </c>
      <c r="LT644">
        <v>179508666666.66666</v>
      </c>
      <c r="LU644">
        <v>153980333333.33334</v>
      </c>
      <c r="LV644">
        <v>25421333333.333332</v>
      </c>
      <c r="LW644">
        <v>107000000</v>
      </c>
      <c r="LX644">
        <v>93361000000</v>
      </c>
      <c r="LY644">
        <v>76472000000</v>
      </c>
      <c r="LZ644">
        <v>44131333333.333336</v>
      </c>
      <c r="MA644">
        <v>28571666666.666668</v>
      </c>
      <c r="MB644">
        <v>3769000000</v>
      </c>
      <c r="MC644">
        <v>16889000000</v>
      </c>
      <c r="MD644">
        <v>61195666666.666664</v>
      </c>
      <c r="ME644">
        <v>56125333333.333336</v>
      </c>
      <c r="MF644">
        <v>5070000000</v>
      </c>
      <c r="MG644">
        <v>177641000000</v>
      </c>
      <c r="MH644">
        <v>52627333333.333336</v>
      </c>
      <c r="MI644">
        <v>30308666666.666668</v>
      </c>
      <c r="MJ644">
        <v>28848333333.333332</v>
      </c>
      <c r="MK644">
        <v>22660333333.333332</v>
      </c>
      <c r="ML644">
        <v>23017666666.666668</v>
      </c>
      <c r="MM644">
        <v>18934333333.333332</v>
      </c>
      <c r="MN644">
        <v>1244333333.3333333</v>
      </c>
      <c r="MO644">
        <v>1424953666666.6667</v>
      </c>
      <c r="MP644">
        <v>1373537000000</v>
      </c>
      <c r="MQ644">
        <v>394776666666.66669</v>
      </c>
      <c r="MR644">
        <v>333612333333.33331</v>
      </c>
      <c r="MS644">
        <v>75348000000</v>
      </c>
      <c r="MT644">
        <v>253732333333.33334</v>
      </c>
      <c r="MU644">
        <v>4223666666.6666665</v>
      </c>
      <c r="MV644">
        <v>308333333.33333331</v>
      </c>
      <c r="MW644">
        <v>61164333333.333336</v>
      </c>
      <c r="MX644">
        <v>16725000000</v>
      </c>
      <c r="MY644">
        <v>44439333333.333336</v>
      </c>
      <c r="MZ644">
        <v>33003333333.333332</v>
      </c>
      <c r="NA644">
        <v>11436000000</v>
      </c>
      <c r="NB644">
        <v>303340666666.66669</v>
      </c>
      <c r="NC644">
        <v>144147333333.33334</v>
      </c>
      <c r="ND644">
        <v>75767333333.333328</v>
      </c>
      <c r="NE644">
        <v>20967000000</v>
      </c>
      <c r="NF644">
        <v>47413000000</v>
      </c>
      <c r="NG644">
        <v>159193666666.66666</v>
      </c>
      <c r="NH644">
        <v>130130000000</v>
      </c>
      <c r="NI644">
        <v>29063333333.333332</v>
      </c>
      <c r="NJ644">
        <v>86593666666.666672</v>
      </c>
      <c r="NK644">
        <v>57766000000</v>
      </c>
      <c r="NL644">
        <v>37196666666.666664</v>
      </c>
      <c r="NM644">
        <v>20569333333.333332</v>
      </c>
      <c r="NN644">
        <v>28828000000</v>
      </c>
      <c r="NO644">
        <v>7538333333.333333</v>
      </c>
      <c r="NP644">
        <v>20554333333.333332</v>
      </c>
      <c r="NQ644">
        <v>735333333.33333337</v>
      </c>
      <c r="NR644">
        <v>84384000000</v>
      </c>
      <c r="NS644">
        <v>30578666666.666668</v>
      </c>
      <c r="NT644">
        <v>23160666666.666668</v>
      </c>
      <c r="NU644">
        <v>22427000000</v>
      </c>
      <c r="NV644">
        <v>8217333333.333333</v>
      </c>
      <c r="NW644">
        <v>135886000000</v>
      </c>
      <c r="NX644">
        <v>117593666666.66667</v>
      </c>
      <c r="NY644">
        <v>114627000000</v>
      </c>
      <c r="NZ644">
        <v>2966333333.3333335</v>
      </c>
      <c r="OA644">
        <v>18292333333.333332</v>
      </c>
      <c r="OB644">
        <v>179145666666.66666</v>
      </c>
      <c r="OC644">
        <v>110830000000</v>
      </c>
      <c r="OD644">
        <v>54257000000</v>
      </c>
      <c r="OE644">
        <v>56573000000</v>
      </c>
      <c r="OF644">
        <v>68315666666.666664</v>
      </c>
      <c r="OG644">
        <v>21666666666.666668</v>
      </c>
      <c r="OH644">
        <v>1270000000</v>
      </c>
      <c r="OI644">
        <v>31058666666.666668</v>
      </c>
      <c r="OJ644">
        <v>14320333333.333334</v>
      </c>
      <c r="OK644">
        <v>189410333333.33334</v>
      </c>
      <c r="OL644">
        <v>49367000000</v>
      </c>
      <c r="OM644">
        <v>42081666666.666664</v>
      </c>
      <c r="ON644">
        <v>3302666666.6666665</v>
      </c>
      <c r="OO644">
        <v>3982666666.6666665</v>
      </c>
      <c r="OP644">
        <v>41371666666.666664</v>
      </c>
      <c r="OQ644">
        <v>25368666666.666668</v>
      </c>
      <c r="OR644">
        <v>7995000000</v>
      </c>
      <c r="OS644">
        <v>8008000000</v>
      </c>
      <c r="OT644">
        <v>37314000000</v>
      </c>
      <c r="OU644">
        <v>26769000000</v>
      </c>
      <c r="OV644">
        <v>16410000000</v>
      </c>
      <c r="OW644">
        <v>-8513333333.333333</v>
      </c>
      <c r="OX644">
        <v>24544333333.333332</v>
      </c>
      <c r="OY644">
        <v>33057333333.333332</v>
      </c>
      <c r="OZ644">
        <v>51416666666.666664</v>
      </c>
      <c r="PA644">
        <v>204890666666.66666</v>
      </c>
      <c r="PB644">
        <v>153474000000</v>
      </c>
    </row>
    <row r="645" spans="1:418" x14ac:dyDescent="0.45">
      <c r="A645" s="71">
        <v>36647</v>
      </c>
      <c r="B645">
        <v>171.2</v>
      </c>
      <c r="C645">
        <v>168.3</v>
      </c>
      <c r="D645">
        <v>192.4</v>
      </c>
      <c r="E645">
        <v>200.4</v>
      </c>
      <c r="F645">
        <v>182.8</v>
      </c>
      <c r="G645">
        <v>116.9</v>
      </c>
      <c r="H645">
        <v>252.7</v>
      </c>
      <c r="I645">
        <v>251.2</v>
      </c>
      <c r="J645">
        <v>197.8</v>
      </c>
      <c r="K645">
        <v>197.8</v>
      </c>
      <c r="L645">
        <v>133.80000000000001</v>
      </c>
      <c r="M645">
        <v>118.4</v>
      </c>
      <c r="N645">
        <v>120.6</v>
      </c>
      <c r="O645">
        <v>119.5</v>
      </c>
      <c r="P645">
        <v>149.4</v>
      </c>
      <c r="Q645">
        <v>123.8</v>
      </c>
      <c r="R645">
        <v>127.2</v>
      </c>
      <c r="S645">
        <v>121.1</v>
      </c>
      <c r="T645">
        <v>106.1</v>
      </c>
      <c r="U645">
        <v>226.7</v>
      </c>
      <c r="V645">
        <v>268.8</v>
      </c>
      <c r="W645">
        <v>128.1</v>
      </c>
      <c r="Y645">
        <v>100.8</v>
      </c>
      <c r="AA645">
        <v>133.6</v>
      </c>
      <c r="AB645">
        <v>99.9</v>
      </c>
      <c r="AC645">
        <v>96.9</v>
      </c>
      <c r="AF645">
        <v>95.4</v>
      </c>
      <c r="AG645">
        <v>98.9</v>
      </c>
      <c r="AH645">
        <v>117.2</v>
      </c>
      <c r="AK645">
        <v>96</v>
      </c>
      <c r="AL645">
        <v>153.1</v>
      </c>
      <c r="AN645">
        <v>104.3</v>
      </c>
      <c r="AO645">
        <v>108.6</v>
      </c>
      <c r="AP645">
        <v>167.8</v>
      </c>
      <c r="AQ645">
        <v>167.3</v>
      </c>
      <c r="AR645">
        <v>167.4</v>
      </c>
      <c r="AS645">
        <v>188.3</v>
      </c>
      <c r="AT645">
        <v>177.5</v>
      </c>
      <c r="AU645">
        <v>160</v>
      </c>
      <c r="AV645">
        <v>200.6</v>
      </c>
      <c r="AW645">
        <v>152.69999999999999</v>
      </c>
      <c r="AX645">
        <v>193.2</v>
      </c>
      <c r="BB645">
        <v>187.3</v>
      </c>
      <c r="BC645">
        <v>186.5</v>
      </c>
      <c r="BD645">
        <v>190.3</v>
      </c>
      <c r="BE645">
        <v>223.5</v>
      </c>
      <c r="BF645">
        <v>190.7</v>
      </c>
      <c r="BG645">
        <v>154.5</v>
      </c>
      <c r="BH645">
        <v>155.6</v>
      </c>
      <c r="BI645">
        <v>150.6</v>
      </c>
      <c r="BJ645">
        <v>148</v>
      </c>
      <c r="BK645">
        <v>125.3</v>
      </c>
      <c r="BL645">
        <v>108.2</v>
      </c>
      <c r="BM645">
        <v>157</v>
      </c>
      <c r="BN645">
        <v>108.9</v>
      </c>
      <c r="BO645">
        <v>179.8</v>
      </c>
      <c r="BP645">
        <v>106.1</v>
      </c>
      <c r="BQ645">
        <v>151</v>
      </c>
      <c r="BR645">
        <v>163</v>
      </c>
      <c r="BS645">
        <v>153</v>
      </c>
      <c r="BT645">
        <v>97</v>
      </c>
      <c r="BU645">
        <v>150.5</v>
      </c>
      <c r="BX645">
        <v>159.6</v>
      </c>
      <c r="BZ645">
        <v>161.19999999999999</v>
      </c>
      <c r="CA645">
        <v>104.1</v>
      </c>
      <c r="CB645">
        <v>192.4</v>
      </c>
      <c r="CD645">
        <v>103.6</v>
      </c>
      <c r="CE645">
        <v>127.8</v>
      </c>
      <c r="CF645">
        <v>219.5</v>
      </c>
      <c r="CG645">
        <v>130.30000000000001</v>
      </c>
      <c r="CH645">
        <v>160.4</v>
      </c>
      <c r="CI645">
        <v>107.5</v>
      </c>
      <c r="CJ645">
        <v>156.5</v>
      </c>
      <c r="CL645">
        <v>162.9</v>
      </c>
      <c r="CM645">
        <v>163.5</v>
      </c>
      <c r="CO645">
        <v>201.9</v>
      </c>
      <c r="CP645">
        <v>234.8</v>
      </c>
      <c r="CQ645">
        <v>250.4</v>
      </c>
      <c r="CR645">
        <v>214.3</v>
      </c>
      <c r="CS645">
        <v>162.30000000000001</v>
      </c>
      <c r="CT645">
        <v>134.1</v>
      </c>
      <c r="CU645">
        <v>252.9</v>
      </c>
      <c r="CV645">
        <v>88.3</v>
      </c>
      <c r="CW645">
        <v>219.1</v>
      </c>
      <c r="CX645">
        <v>198.6</v>
      </c>
      <c r="CZ645">
        <v>233.9</v>
      </c>
      <c r="DA645">
        <v>222.3</v>
      </c>
      <c r="DB645">
        <v>105.3</v>
      </c>
      <c r="DC645">
        <v>105.5</v>
      </c>
      <c r="DE645">
        <v>106.8</v>
      </c>
      <c r="DF645">
        <v>107.2</v>
      </c>
      <c r="DG645">
        <v>156.9</v>
      </c>
      <c r="DH645">
        <v>100.4</v>
      </c>
      <c r="DI645">
        <v>137.5</v>
      </c>
      <c r="DJ645">
        <v>105.5</v>
      </c>
      <c r="DK645">
        <v>123.1</v>
      </c>
      <c r="DM645">
        <v>98.2</v>
      </c>
      <c r="DQ645">
        <v>155.4</v>
      </c>
      <c r="DR645">
        <v>153.6</v>
      </c>
      <c r="DS645">
        <v>136.19999999999999</v>
      </c>
      <c r="DT645">
        <v>106.2</v>
      </c>
      <c r="DU645">
        <v>106.2</v>
      </c>
      <c r="DV645">
        <v>146.80000000000001</v>
      </c>
      <c r="DX645">
        <v>131.19999999999999</v>
      </c>
      <c r="DY645">
        <v>154.69999999999999</v>
      </c>
      <c r="DZ645">
        <v>106.1</v>
      </c>
      <c r="EB645">
        <v>172.1</v>
      </c>
      <c r="EC645">
        <v>197.1</v>
      </c>
      <c r="ED645">
        <v>148.80000000000001</v>
      </c>
      <c r="EE645">
        <v>167.7</v>
      </c>
      <c r="EF645">
        <v>174.9</v>
      </c>
      <c r="EI645">
        <v>179.3</v>
      </c>
      <c r="EK645">
        <v>168.3</v>
      </c>
      <c r="EL645">
        <v>106.5</v>
      </c>
      <c r="EM645">
        <v>104.3</v>
      </c>
      <c r="EO645">
        <v>108.4</v>
      </c>
      <c r="EP645">
        <v>173.8</v>
      </c>
      <c r="EQ645">
        <v>157.4</v>
      </c>
      <c r="ER645">
        <v>155.9</v>
      </c>
      <c r="ES645">
        <v>161.6</v>
      </c>
      <c r="ET645">
        <v>159.80000000000001</v>
      </c>
      <c r="EU645">
        <v>162.69999999999999</v>
      </c>
      <c r="EV645">
        <v>151.4</v>
      </c>
      <c r="EW645">
        <v>205.2</v>
      </c>
      <c r="EX645">
        <v>106.5</v>
      </c>
      <c r="EY645">
        <v>129.69999999999999</v>
      </c>
      <c r="EZ645">
        <v>130.19999999999999</v>
      </c>
      <c r="FA645">
        <v>133.1</v>
      </c>
      <c r="FB645">
        <v>132.19999999999999</v>
      </c>
      <c r="FC645">
        <v>135.69999999999999</v>
      </c>
      <c r="FD645">
        <v>98.7</v>
      </c>
      <c r="FE645">
        <v>131.5</v>
      </c>
      <c r="FF645">
        <v>118</v>
      </c>
      <c r="FG645">
        <v>121</v>
      </c>
      <c r="FH645">
        <v>120.9</v>
      </c>
      <c r="FI645">
        <v>117.9</v>
      </c>
      <c r="FJ645">
        <v>98.9</v>
      </c>
      <c r="FK645">
        <v>97.6</v>
      </c>
      <c r="FL645">
        <v>100.5</v>
      </c>
      <c r="FM645">
        <v>121.7</v>
      </c>
      <c r="FN645">
        <v>108.2</v>
      </c>
      <c r="FO645">
        <v>121.7</v>
      </c>
      <c r="FP645">
        <v>124.7</v>
      </c>
      <c r="FQ645">
        <v>130.4</v>
      </c>
      <c r="FR645">
        <v>126.7</v>
      </c>
      <c r="FS645">
        <v>119.5</v>
      </c>
      <c r="FT645">
        <v>131.1</v>
      </c>
      <c r="FU645">
        <v>136.9</v>
      </c>
      <c r="FV645">
        <v>122.8</v>
      </c>
      <c r="FW645">
        <v>141.1</v>
      </c>
      <c r="FX645">
        <v>152</v>
      </c>
      <c r="FY645">
        <v>147.80000000000001</v>
      </c>
      <c r="FZ645">
        <v>100.9</v>
      </c>
      <c r="GA645">
        <v>143.19999999999999</v>
      </c>
      <c r="GB645">
        <v>99.4</v>
      </c>
      <c r="GC645">
        <v>139.9</v>
      </c>
      <c r="GD645">
        <v>152.6</v>
      </c>
      <c r="GE645">
        <v>169.2</v>
      </c>
      <c r="GF645">
        <v>155.4</v>
      </c>
      <c r="GH645">
        <v>124.3</v>
      </c>
      <c r="GI645">
        <v>123.6</v>
      </c>
      <c r="GJ645">
        <v>122</v>
      </c>
      <c r="GK645">
        <v>128.1</v>
      </c>
      <c r="GL645">
        <v>123.4</v>
      </c>
      <c r="GN645">
        <v>101.1</v>
      </c>
      <c r="GO645">
        <v>97.2</v>
      </c>
      <c r="GP645">
        <v>176.5</v>
      </c>
      <c r="GQ645">
        <v>107.7</v>
      </c>
      <c r="GR645">
        <v>256.3</v>
      </c>
      <c r="GU645">
        <v>209.2</v>
      </c>
      <c r="GV645">
        <v>241.3</v>
      </c>
      <c r="GW645">
        <v>156.19999999999999</v>
      </c>
      <c r="GZ645">
        <v>259.2</v>
      </c>
      <c r="HA645">
        <v>237.4</v>
      </c>
      <c r="HB645">
        <v>283.8</v>
      </c>
      <c r="HC645">
        <v>264.3</v>
      </c>
      <c r="HD645">
        <v>236.7</v>
      </c>
      <c r="HE645">
        <v>243.9</v>
      </c>
      <c r="HF645">
        <v>257.5</v>
      </c>
      <c r="HG645">
        <v>148.30000000000001</v>
      </c>
      <c r="HH645">
        <v>161.1</v>
      </c>
      <c r="HI645">
        <v>28.6</v>
      </c>
      <c r="HJ645">
        <v>114.7</v>
      </c>
      <c r="HK645">
        <v>112.7</v>
      </c>
      <c r="HL645">
        <v>260.8</v>
      </c>
      <c r="HM645">
        <v>115.9</v>
      </c>
      <c r="HN645">
        <v>103</v>
      </c>
      <c r="HO645">
        <v>101.1</v>
      </c>
      <c r="HP645">
        <v>4934.8</v>
      </c>
      <c r="HQ645">
        <v>264.60000000000002</v>
      </c>
      <c r="HR645">
        <v>831.8</v>
      </c>
      <c r="HT645">
        <v>105.6</v>
      </c>
      <c r="HX645">
        <v>113.6</v>
      </c>
      <c r="HY645">
        <v>109</v>
      </c>
      <c r="HZ645">
        <v>113.7</v>
      </c>
      <c r="IA645">
        <v>119.7</v>
      </c>
      <c r="IB645">
        <v>131.6</v>
      </c>
      <c r="IE645">
        <v>124.8</v>
      </c>
      <c r="IG645">
        <v>88.3</v>
      </c>
      <c r="IH645">
        <v>106.4</v>
      </c>
      <c r="IL645">
        <v>110.4</v>
      </c>
      <c r="IM645">
        <v>107.6</v>
      </c>
      <c r="IN645">
        <v>227.6</v>
      </c>
      <c r="IO645">
        <v>113.6</v>
      </c>
      <c r="IP645">
        <v>114.6</v>
      </c>
      <c r="IQ645">
        <v>187.2</v>
      </c>
      <c r="IR645">
        <v>187.8</v>
      </c>
      <c r="IS645">
        <v>102.3</v>
      </c>
      <c r="IT645">
        <v>111.9</v>
      </c>
      <c r="IU645">
        <v>277.60000000000002</v>
      </c>
      <c r="IV645">
        <v>322.2</v>
      </c>
      <c r="IW645">
        <v>330.3</v>
      </c>
      <c r="IX645">
        <v>33.1</v>
      </c>
      <c r="IY645">
        <v>155.4</v>
      </c>
      <c r="IZ645">
        <v>115.6</v>
      </c>
      <c r="JA645">
        <v>93.7</v>
      </c>
      <c r="JB645">
        <v>103.2</v>
      </c>
      <c r="JD645">
        <v>113.6</v>
      </c>
      <c r="JJ645">
        <v>270</v>
      </c>
      <c r="JL645">
        <v>24.8</v>
      </c>
      <c r="JN645">
        <v>164.9</v>
      </c>
      <c r="JO645">
        <v>96.1</v>
      </c>
      <c r="JP645">
        <v>156.6</v>
      </c>
      <c r="JQ645">
        <v>228.7</v>
      </c>
      <c r="JR645">
        <v>251.4</v>
      </c>
      <c r="JT645">
        <v>186.9</v>
      </c>
      <c r="JV645">
        <v>214.7</v>
      </c>
      <c r="JW645">
        <v>115.1</v>
      </c>
      <c r="JX645">
        <v>180.7</v>
      </c>
      <c r="JY645">
        <v>178.1</v>
      </c>
      <c r="JZ645">
        <v>171.9</v>
      </c>
      <c r="KA645">
        <v>163.80000000000001</v>
      </c>
      <c r="KB645">
        <v>174.8</v>
      </c>
      <c r="KC645">
        <v>176.2</v>
      </c>
      <c r="KD645">
        <v>166.4</v>
      </c>
      <c r="KE645">
        <v>164.7</v>
      </c>
      <c r="KF645">
        <v>499.1</v>
      </c>
      <c r="KG645">
        <v>126.1</v>
      </c>
      <c r="KH645">
        <v>150.30000000000001</v>
      </c>
      <c r="KI645">
        <v>169.6</v>
      </c>
      <c r="KJ645">
        <v>138.4</v>
      </c>
      <c r="KK645">
        <v>136.9</v>
      </c>
      <c r="KL645">
        <v>144.80000000000001</v>
      </c>
      <c r="KM645">
        <v>146.5</v>
      </c>
      <c r="KN645">
        <v>144.6</v>
      </c>
      <c r="KO645">
        <v>159.69999999999999</v>
      </c>
      <c r="KP645">
        <v>160.30000000000001</v>
      </c>
      <c r="KQ645">
        <v>187.7</v>
      </c>
      <c r="KR645">
        <v>201.3</v>
      </c>
      <c r="KT645">
        <v>26691666666.666668</v>
      </c>
      <c r="KU645">
        <v>2237303666666.6665</v>
      </c>
      <c r="KV645">
        <v>812350000000</v>
      </c>
      <c r="KW645">
        <v>300643666666.66669</v>
      </c>
      <c r="KX645">
        <v>117851666666.66667</v>
      </c>
      <c r="KY645">
        <v>69849666666.666672</v>
      </c>
      <c r="KZ645">
        <v>34141333333.333332</v>
      </c>
      <c r="LA645">
        <v>13860666666.666666</v>
      </c>
      <c r="LB645">
        <v>69236000000</v>
      </c>
      <c r="LC645">
        <v>40641333333.333336</v>
      </c>
      <c r="LD645">
        <v>11320666666.666666</v>
      </c>
      <c r="LE645">
        <v>11643000000</v>
      </c>
      <c r="LF645">
        <v>5630666666.666667</v>
      </c>
      <c r="LG645">
        <v>76577333333.333328</v>
      </c>
      <c r="LH645">
        <v>42476333333.333336</v>
      </c>
      <c r="LI645">
        <v>12893666666.666666</v>
      </c>
      <c r="LJ645">
        <v>11425000000</v>
      </c>
      <c r="LK645">
        <v>8189333333.333333</v>
      </c>
      <c r="LL645">
        <v>1592666666.6666667</v>
      </c>
      <c r="LM645">
        <v>36979000000</v>
      </c>
      <c r="LN645">
        <v>16355666666.666666</v>
      </c>
      <c r="LO645">
        <v>10831666666.666666</v>
      </c>
      <c r="LP645">
        <v>3119000000</v>
      </c>
      <c r="LQ645">
        <v>4846000000</v>
      </c>
      <c r="LR645">
        <v>1826666666.6666667</v>
      </c>
      <c r="LS645">
        <v>511706000000</v>
      </c>
      <c r="LT645">
        <v>179508666666.66666</v>
      </c>
      <c r="LU645">
        <v>153980333333.33334</v>
      </c>
      <c r="LV645">
        <v>25421333333.333332</v>
      </c>
      <c r="LW645">
        <v>107000000</v>
      </c>
      <c r="LX645">
        <v>93361000000</v>
      </c>
      <c r="LY645">
        <v>76472000000</v>
      </c>
      <c r="LZ645">
        <v>44131333333.333336</v>
      </c>
      <c r="MA645">
        <v>28571666666.666668</v>
      </c>
      <c r="MB645">
        <v>3769000000</v>
      </c>
      <c r="MC645">
        <v>16889000000</v>
      </c>
      <c r="MD645">
        <v>61195666666.666664</v>
      </c>
      <c r="ME645">
        <v>56125333333.333336</v>
      </c>
      <c r="MF645">
        <v>5070000000</v>
      </c>
      <c r="MG645">
        <v>177641000000</v>
      </c>
      <c r="MH645">
        <v>52627333333.333336</v>
      </c>
      <c r="MI645">
        <v>30308666666.666668</v>
      </c>
      <c r="MJ645">
        <v>28848333333.333332</v>
      </c>
      <c r="MK645">
        <v>22660333333.333332</v>
      </c>
      <c r="ML645">
        <v>23017666666.666668</v>
      </c>
      <c r="MM645">
        <v>18934333333.333332</v>
      </c>
      <c r="MN645">
        <v>1244333333.3333333</v>
      </c>
      <c r="MO645">
        <v>1424953666666.6667</v>
      </c>
      <c r="MP645">
        <v>1373537000000</v>
      </c>
      <c r="MQ645">
        <v>394776666666.66669</v>
      </c>
      <c r="MR645">
        <v>333612333333.33331</v>
      </c>
      <c r="MS645">
        <v>75348000000</v>
      </c>
      <c r="MT645">
        <v>253732333333.33334</v>
      </c>
      <c r="MU645">
        <v>4223666666.6666665</v>
      </c>
      <c r="MV645">
        <v>308333333.33333331</v>
      </c>
      <c r="MW645">
        <v>61164333333.333336</v>
      </c>
      <c r="MX645">
        <v>16725000000</v>
      </c>
      <c r="MY645">
        <v>44439333333.333336</v>
      </c>
      <c r="MZ645">
        <v>33003333333.333332</v>
      </c>
      <c r="NA645">
        <v>11436000000</v>
      </c>
      <c r="NB645">
        <v>303340666666.66669</v>
      </c>
      <c r="NC645">
        <v>144147333333.33334</v>
      </c>
      <c r="ND645">
        <v>75767333333.333328</v>
      </c>
      <c r="NE645">
        <v>20967000000</v>
      </c>
      <c r="NF645">
        <v>47413000000</v>
      </c>
      <c r="NG645">
        <v>159193666666.66666</v>
      </c>
      <c r="NH645">
        <v>130130000000</v>
      </c>
      <c r="NI645">
        <v>29063333333.333332</v>
      </c>
      <c r="NJ645">
        <v>86593666666.666672</v>
      </c>
      <c r="NK645">
        <v>57766000000</v>
      </c>
      <c r="NL645">
        <v>37196666666.666664</v>
      </c>
      <c r="NM645">
        <v>20569333333.333332</v>
      </c>
      <c r="NN645">
        <v>28828000000</v>
      </c>
      <c r="NO645">
        <v>7538333333.333333</v>
      </c>
      <c r="NP645">
        <v>20554333333.333332</v>
      </c>
      <c r="NQ645">
        <v>735333333.33333337</v>
      </c>
      <c r="NR645">
        <v>84384000000</v>
      </c>
      <c r="NS645">
        <v>30578666666.666668</v>
      </c>
      <c r="NT645">
        <v>23160666666.666668</v>
      </c>
      <c r="NU645">
        <v>22427000000</v>
      </c>
      <c r="NV645">
        <v>8217333333.333333</v>
      </c>
      <c r="NW645">
        <v>135886000000</v>
      </c>
      <c r="NX645">
        <v>117593666666.66667</v>
      </c>
      <c r="NY645">
        <v>114627000000</v>
      </c>
      <c r="NZ645">
        <v>2966333333.3333335</v>
      </c>
      <c r="OA645">
        <v>18292333333.333332</v>
      </c>
      <c r="OB645">
        <v>179145666666.66666</v>
      </c>
      <c r="OC645">
        <v>110830000000</v>
      </c>
      <c r="OD645">
        <v>54257000000</v>
      </c>
      <c r="OE645">
        <v>56573000000</v>
      </c>
      <c r="OF645">
        <v>68315666666.666664</v>
      </c>
      <c r="OG645">
        <v>21666666666.666668</v>
      </c>
      <c r="OH645">
        <v>1270000000</v>
      </c>
      <c r="OI645">
        <v>31058666666.666668</v>
      </c>
      <c r="OJ645">
        <v>14320333333.333334</v>
      </c>
      <c r="OK645">
        <v>189410333333.33334</v>
      </c>
      <c r="OL645">
        <v>49367000000</v>
      </c>
      <c r="OM645">
        <v>42081666666.666664</v>
      </c>
      <c r="ON645">
        <v>3302666666.6666665</v>
      </c>
      <c r="OO645">
        <v>3982666666.6666665</v>
      </c>
      <c r="OP645">
        <v>41371666666.666664</v>
      </c>
      <c r="OQ645">
        <v>25368666666.666668</v>
      </c>
      <c r="OR645">
        <v>7995000000</v>
      </c>
      <c r="OS645">
        <v>8008000000</v>
      </c>
      <c r="OT645">
        <v>37314000000</v>
      </c>
      <c r="OU645">
        <v>26769000000</v>
      </c>
      <c r="OV645">
        <v>16410000000</v>
      </c>
      <c r="OW645">
        <v>-8513333333.333333</v>
      </c>
      <c r="OX645">
        <v>24544333333.333332</v>
      </c>
      <c r="OY645">
        <v>33057333333.333332</v>
      </c>
      <c r="OZ645">
        <v>51416666666.666664</v>
      </c>
      <c r="PA645">
        <v>204890666666.66666</v>
      </c>
      <c r="PB645">
        <v>153474000000</v>
      </c>
    </row>
    <row r="646" spans="1:418" x14ac:dyDescent="0.45">
      <c r="A646" s="71">
        <v>36678</v>
      </c>
      <c r="B646">
        <v>172.2</v>
      </c>
      <c r="C646">
        <v>169.2</v>
      </c>
      <c r="D646">
        <v>193.1</v>
      </c>
      <c r="E646">
        <v>201</v>
      </c>
      <c r="F646">
        <v>183.4</v>
      </c>
      <c r="G646">
        <v>118</v>
      </c>
      <c r="H646">
        <v>254.6</v>
      </c>
      <c r="I646">
        <v>253.5</v>
      </c>
      <c r="J646">
        <v>198.4</v>
      </c>
      <c r="K646">
        <v>198.4</v>
      </c>
      <c r="L646">
        <v>136.6</v>
      </c>
      <c r="M646">
        <v>121.3</v>
      </c>
      <c r="N646">
        <v>122.6</v>
      </c>
      <c r="O646">
        <v>121.8</v>
      </c>
      <c r="P646">
        <v>150.9</v>
      </c>
      <c r="Q646">
        <v>127</v>
      </c>
      <c r="R646">
        <v>127.9</v>
      </c>
      <c r="S646">
        <v>130</v>
      </c>
      <c r="T646">
        <v>106.4</v>
      </c>
      <c r="U646">
        <v>227.3</v>
      </c>
      <c r="V646">
        <v>269.2</v>
      </c>
      <c r="W646">
        <v>128</v>
      </c>
      <c r="Y646">
        <v>101</v>
      </c>
      <c r="AA646">
        <v>132.80000000000001</v>
      </c>
      <c r="AB646">
        <v>101.1</v>
      </c>
      <c r="AC646">
        <v>96.8</v>
      </c>
      <c r="AF646">
        <v>95.4</v>
      </c>
      <c r="AG646">
        <v>98.7</v>
      </c>
      <c r="AH646">
        <v>116.8</v>
      </c>
      <c r="AK646">
        <v>96.2</v>
      </c>
      <c r="AL646">
        <v>153.4</v>
      </c>
      <c r="AN646">
        <v>104.6</v>
      </c>
      <c r="AO646">
        <v>108.7</v>
      </c>
      <c r="AP646">
        <v>168</v>
      </c>
      <c r="AQ646">
        <v>167.4</v>
      </c>
      <c r="AR646">
        <v>167.5</v>
      </c>
      <c r="AS646">
        <v>186.9</v>
      </c>
      <c r="AT646">
        <v>175.2</v>
      </c>
      <c r="AU646">
        <v>159.69999999999999</v>
      </c>
      <c r="AV646">
        <v>199.6</v>
      </c>
      <c r="AW646">
        <v>148.6</v>
      </c>
      <c r="AX646">
        <v>192.6</v>
      </c>
      <c r="BB646">
        <v>185.9</v>
      </c>
      <c r="BC646">
        <v>181.8</v>
      </c>
      <c r="BD646">
        <v>189.8</v>
      </c>
      <c r="BE646">
        <v>221.9</v>
      </c>
      <c r="BF646">
        <v>190.7</v>
      </c>
      <c r="BG646">
        <v>155.1</v>
      </c>
      <c r="BH646">
        <v>156.1</v>
      </c>
      <c r="BI646">
        <v>151.6</v>
      </c>
      <c r="BJ646">
        <v>149.4</v>
      </c>
      <c r="BK646">
        <v>125.4</v>
      </c>
      <c r="BL646">
        <v>109.6</v>
      </c>
      <c r="BM646">
        <v>157.1</v>
      </c>
      <c r="BN646">
        <v>111.3</v>
      </c>
      <c r="BO646">
        <v>184.1</v>
      </c>
      <c r="BP646">
        <v>107.7</v>
      </c>
      <c r="BQ646">
        <v>151</v>
      </c>
      <c r="BR646">
        <v>162.9</v>
      </c>
      <c r="BS646">
        <v>149.80000000000001</v>
      </c>
      <c r="BT646">
        <v>97.4</v>
      </c>
      <c r="BU646">
        <v>152.1</v>
      </c>
      <c r="BX646">
        <v>159.30000000000001</v>
      </c>
      <c r="BZ646">
        <v>161.80000000000001</v>
      </c>
      <c r="CA646">
        <v>103.7</v>
      </c>
      <c r="CB646">
        <v>191.9</v>
      </c>
      <c r="CD646">
        <v>103.2</v>
      </c>
      <c r="CE646">
        <v>128.1</v>
      </c>
      <c r="CF646">
        <v>217.3</v>
      </c>
      <c r="CG646">
        <v>131</v>
      </c>
      <c r="CH646">
        <v>160.69999999999999</v>
      </c>
      <c r="CI646">
        <v>107.2</v>
      </c>
      <c r="CJ646">
        <v>157.30000000000001</v>
      </c>
      <c r="CL646">
        <v>162.80000000000001</v>
      </c>
      <c r="CM646">
        <v>164.2</v>
      </c>
      <c r="CO646">
        <v>200.4</v>
      </c>
      <c r="CP646">
        <v>232.4</v>
      </c>
      <c r="CQ646">
        <v>243.7</v>
      </c>
      <c r="CR646">
        <v>213.3</v>
      </c>
      <c r="CS646">
        <v>159.6</v>
      </c>
      <c r="CT646">
        <v>127.1</v>
      </c>
      <c r="CU646">
        <v>242.5</v>
      </c>
      <c r="CV646">
        <v>85.9</v>
      </c>
      <c r="CW646">
        <v>220.5</v>
      </c>
      <c r="CX646">
        <v>196.8</v>
      </c>
      <c r="CZ646">
        <v>230.6</v>
      </c>
      <c r="DA646">
        <v>229.3</v>
      </c>
      <c r="DB646">
        <v>105.6</v>
      </c>
      <c r="DC646">
        <v>105.4</v>
      </c>
      <c r="DE646">
        <v>107.7</v>
      </c>
      <c r="DF646">
        <v>107.6</v>
      </c>
      <c r="DG646">
        <v>157.30000000000001</v>
      </c>
      <c r="DH646">
        <v>101.8</v>
      </c>
      <c r="DI646">
        <v>137.6</v>
      </c>
      <c r="DJ646">
        <v>105.4</v>
      </c>
      <c r="DK646">
        <v>123.4</v>
      </c>
      <c r="DM646">
        <v>98.3</v>
      </c>
      <c r="DQ646">
        <v>156.19999999999999</v>
      </c>
      <c r="DR646">
        <v>153.80000000000001</v>
      </c>
      <c r="DS646">
        <v>137.4</v>
      </c>
      <c r="DT646">
        <v>106.4</v>
      </c>
      <c r="DU646">
        <v>106.4</v>
      </c>
      <c r="DV646">
        <v>147</v>
      </c>
      <c r="DX646">
        <v>137.4</v>
      </c>
      <c r="DY646">
        <v>152.80000000000001</v>
      </c>
      <c r="DZ646">
        <v>102.1</v>
      </c>
      <c r="EB646">
        <v>173.4</v>
      </c>
      <c r="EC646">
        <v>198.1</v>
      </c>
      <c r="ED646">
        <v>149.69999999999999</v>
      </c>
      <c r="EE646">
        <v>166.5</v>
      </c>
      <c r="EF646">
        <v>175.5</v>
      </c>
      <c r="EI646">
        <v>179.9</v>
      </c>
      <c r="EK646">
        <v>168.6</v>
      </c>
      <c r="EL646">
        <v>106.7</v>
      </c>
      <c r="EM646">
        <v>104.3</v>
      </c>
      <c r="EO646">
        <v>108.6</v>
      </c>
      <c r="EP646">
        <v>174.4</v>
      </c>
      <c r="EQ646">
        <v>158.1</v>
      </c>
      <c r="ER646">
        <v>156.9</v>
      </c>
      <c r="ES646">
        <v>162.6</v>
      </c>
      <c r="ET646">
        <v>158.1</v>
      </c>
      <c r="EU646">
        <v>163.80000000000001</v>
      </c>
      <c r="EV646">
        <v>151.4</v>
      </c>
      <c r="EW646">
        <v>206.1</v>
      </c>
      <c r="EX646">
        <v>106.9</v>
      </c>
      <c r="EY646">
        <v>129.30000000000001</v>
      </c>
      <c r="EZ646">
        <v>129.9</v>
      </c>
      <c r="FA646">
        <v>133.1</v>
      </c>
      <c r="FB646">
        <v>133</v>
      </c>
      <c r="FC646">
        <v>135.6</v>
      </c>
      <c r="FD646">
        <v>97.9</v>
      </c>
      <c r="FE646">
        <v>131.19999999999999</v>
      </c>
      <c r="FF646">
        <v>116.4</v>
      </c>
      <c r="FG646">
        <v>120.8</v>
      </c>
      <c r="FH646">
        <v>120.5</v>
      </c>
      <c r="FI646">
        <v>119.1</v>
      </c>
      <c r="FJ646">
        <v>99.4</v>
      </c>
      <c r="FK646">
        <v>97</v>
      </c>
      <c r="FL646">
        <v>100.9</v>
      </c>
      <c r="FM646">
        <v>122.4</v>
      </c>
      <c r="FN646">
        <v>109</v>
      </c>
      <c r="FO646">
        <v>122.4</v>
      </c>
      <c r="FP646">
        <v>124.3</v>
      </c>
      <c r="FQ646">
        <v>131.30000000000001</v>
      </c>
      <c r="FR646">
        <v>126.2</v>
      </c>
      <c r="FS646">
        <v>117.5</v>
      </c>
      <c r="FT646">
        <v>131.80000000000001</v>
      </c>
      <c r="FU646">
        <v>135.30000000000001</v>
      </c>
      <c r="FV646">
        <v>121.4</v>
      </c>
      <c r="FW646">
        <v>139.4</v>
      </c>
      <c r="FX646">
        <v>155</v>
      </c>
      <c r="FY646">
        <v>150.80000000000001</v>
      </c>
      <c r="FZ646">
        <v>101</v>
      </c>
      <c r="GA646">
        <v>143.19999999999999</v>
      </c>
      <c r="GB646">
        <v>99.4</v>
      </c>
      <c r="GC646">
        <v>139.9</v>
      </c>
      <c r="GD646">
        <v>152.5</v>
      </c>
      <c r="GF646">
        <v>155.69999999999999</v>
      </c>
      <c r="GH646">
        <v>135.9</v>
      </c>
      <c r="GI646">
        <v>135.19999999999999</v>
      </c>
      <c r="GJ646">
        <v>134.69999999999999</v>
      </c>
      <c r="GK646">
        <v>138.9</v>
      </c>
      <c r="GL646">
        <v>132.80000000000001</v>
      </c>
      <c r="GN646">
        <v>101.2</v>
      </c>
      <c r="GO646">
        <v>97</v>
      </c>
      <c r="GP646">
        <v>177</v>
      </c>
      <c r="GQ646">
        <v>108.2</v>
      </c>
      <c r="GR646">
        <v>256.2</v>
      </c>
      <c r="GU646">
        <v>211.1</v>
      </c>
      <c r="GV646">
        <v>245</v>
      </c>
      <c r="GW646">
        <v>156.19999999999999</v>
      </c>
      <c r="GZ646">
        <v>260.3</v>
      </c>
      <c r="HA646">
        <v>237.7</v>
      </c>
      <c r="HB646">
        <v>284.5</v>
      </c>
      <c r="HC646">
        <v>265.60000000000002</v>
      </c>
      <c r="HD646">
        <v>237.5</v>
      </c>
      <c r="HE646">
        <v>244.8</v>
      </c>
      <c r="HF646">
        <v>258.10000000000002</v>
      </c>
      <c r="HG646">
        <v>148.6</v>
      </c>
      <c r="HH646">
        <v>161.9</v>
      </c>
      <c r="HI646">
        <v>28.8</v>
      </c>
      <c r="HJ646">
        <v>115.6</v>
      </c>
      <c r="HK646">
        <v>113.4</v>
      </c>
      <c r="HL646">
        <v>263.10000000000002</v>
      </c>
      <c r="HM646">
        <v>117</v>
      </c>
      <c r="HN646">
        <v>103.4</v>
      </c>
      <c r="HO646">
        <v>101.4</v>
      </c>
      <c r="HP646">
        <v>4925.1000000000004</v>
      </c>
      <c r="HQ646">
        <v>265.89999999999998</v>
      </c>
      <c r="HR646">
        <v>821.8</v>
      </c>
      <c r="HT646">
        <v>106.1</v>
      </c>
      <c r="HX646">
        <v>114.3</v>
      </c>
      <c r="HY646">
        <v>109</v>
      </c>
      <c r="HZ646">
        <v>114.4</v>
      </c>
      <c r="IA646">
        <v>119</v>
      </c>
      <c r="IB646">
        <v>131.30000000000001</v>
      </c>
      <c r="IE646">
        <v>125.2</v>
      </c>
      <c r="IG646">
        <v>87.8</v>
      </c>
      <c r="IH646">
        <v>105.7</v>
      </c>
      <c r="IL646">
        <v>111.5</v>
      </c>
      <c r="IM646">
        <v>108.7</v>
      </c>
      <c r="IN646">
        <v>230.2</v>
      </c>
      <c r="IO646">
        <v>114.4</v>
      </c>
      <c r="IP646">
        <v>116.5</v>
      </c>
      <c r="IQ646">
        <v>187.5</v>
      </c>
      <c r="IR646">
        <v>188.9</v>
      </c>
      <c r="IS646">
        <v>102.1</v>
      </c>
      <c r="IT646">
        <v>112.7</v>
      </c>
      <c r="IU646">
        <v>278.39999999999998</v>
      </c>
      <c r="IV646">
        <v>324.60000000000002</v>
      </c>
      <c r="IW646">
        <v>332.8</v>
      </c>
      <c r="IX646">
        <v>33.5</v>
      </c>
      <c r="IY646">
        <v>155.9</v>
      </c>
      <c r="IZ646">
        <v>116.7</v>
      </c>
      <c r="JA646">
        <v>92.6</v>
      </c>
      <c r="JB646">
        <v>103.2</v>
      </c>
      <c r="JD646">
        <v>114.1</v>
      </c>
      <c r="JJ646">
        <v>269.5</v>
      </c>
      <c r="JL646">
        <v>24.5</v>
      </c>
      <c r="JN646">
        <v>165.3</v>
      </c>
      <c r="JO646">
        <v>95.5</v>
      </c>
      <c r="JP646">
        <v>155.1</v>
      </c>
      <c r="JQ646">
        <v>229.2</v>
      </c>
      <c r="JR646">
        <v>252</v>
      </c>
      <c r="JT646">
        <v>187.3</v>
      </c>
      <c r="JV646">
        <v>214.8</v>
      </c>
      <c r="JW646">
        <v>115.5</v>
      </c>
      <c r="JX646">
        <v>181.1</v>
      </c>
      <c r="JY646">
        <v>178.4</v>
      </c>
      <c r="JZ646">
        <v>173.1</v>
      </c>
      <c r="KA646">
        <v>165.2</v>
      </c>
      <c r="KB646">
        <v>174.9</v>
      </c>
      <c r="KC646">
        <v>176.3</v>
      </c>
      <c r="KD646">
        <v>167.4</v>
      </c>
      <c r="KE646">
        <v>165.8</v>
      </c>
      <c r="KF646">
        <v>499.1</v>
      </c>
      <c r="KG646">
        <v>125.8</v>
      </c>
      <c r="KH646">
        <v>151.5</v>
      </c>
      <c r="KI646">
        <v>169.8</v>
      </c>
      <c r="KJ646">
        <v>139.9</v>
      </c>
      <c r="KK646">
        <v>138.4</v>
      </c>
      <c r="KL646">
        <v>144.6</v>
      </c>
      <c r="KM646">
        <v>149.4</v>
      </c>
      <c r="KN646">
        <v>147.69999999999999</v>
      </c>
      <c r="KO646">
        <v>164.7</v>
      </c>
      <c r="KP646">
        <v>165</v>
      </c>
      <c r="KQ646">
        <v>188.5</v>
      </c>
      <c r="KR646">
        <v>202.4</v>
      </c>
      <c r="KT646">
        <v>26691666666.666668</v>
      </c>
      <c r="KU646">
        <v>2237303666666.6665</v>
      </c>
      <c r="KV646">
        <v>812350000000</v>
      </c>
      <c r="KW646">
        <v>300643666666.66669</v>
      </c>
      <c r="KX646">
        <v>117851666666.66667</v>
      </c>
      <c r="KY646">
        <v>69849666666.666672</v>
      </c>
      <c r="KZ646">
        <v>34141333333.333332</v>
      </c>
      <c r="LA646">
        <v>13860666666.666666</v>
      </c>
      <c r="LB646">
        <v>69236000000</v>
      </c>
      <c r="LC646">
        <v>40641333333.333336</v>
      </c>
      <c r="LD646">
        <v>11320666666.666666</v>
      </c>
      <c r="LE646">
        <v>11643000000</v>
      </c>
      <c r="LF646">
        <v>5630666666.666667</v>
      </c>
      <c r="LG646">
        <v>76577333333.333328</v>
      </c>
      <c r="LH646">
        <v>42476333333.333336</v>
      </c>
      <c r="LI646">
        <v>12893666666.666666</v>
      </c>
      <c r="LJ646">
        <v>11425000000</v>
      </c>
      <c r="LK646">
        <v>8189333333.333333</v>
      </c>
      <c r="LL646">
        <v>1592666666.6666667</v>
      </c>
      <c r="LM646">
        <v>36979000000</v>
      </c>
      <c r="LN646">
        <v>16355666666.666666</v>
      </c>
      <c r="LO646">
        <v>10831666666.666666</v>
      </c>
      <c r="LP646">
        <v>3119000000</v>
      </c>
      <c r="LQ646">
        <v>4846000000</v>
      </c>
      <c r="LR646">
        <v>1826666666.6666667</v>
      </c>
      <c r="LS646">
        <v>511706000000</v>
      </c>
      <c r="LT646">
        <v>179508666666.66666</v>
      </c>
      <c r="LU646">
        <v>153980333333.33334</v>
      </c>
      <c r="LV646">
        <v>25421333333.333332</v>
      </c>
      <c r="LW646">
        <v>107000000</v>
      </c>
      <c r="LX646">
        <v>93361000000</v>
      </c>
      <c r="LY646">
        <v>76472000000</v>
      </c>
      <c r="LZ646">
        <v>44131333333.333336</v>
      </c>
      <c r="MA646">
        <v>28571666666.666668</v>
      </c>
      <c r="MB646">
        <v>3769000000</v>
      </c>
      <c r="MC646">
        <v>16889000000</v>
      </c>
      <c r="MD646">
        <v>61195666666.666664</v>
      </c>
      <c r="ME646">
        <v>56125333333.333336</v>
      </c>
      <c r="MF646">
        <v>5070000000</v>
      </c>
      <c r="MG646">
        <v>177641000000</v>
      </c>
      <c r="MH646">
        <v>52627333333.333336</v>
      </c>
      <c r="MI646">
        <v>30308666666.666668</v>
      </c>
      <c r="MJ646">
        <v>28848333333.333332</v>
      </c>
      <c r="MK646">
        <v>22660333333.333332</v>
      </c>
      <c r="ML646">
        <v>23017666666.666668</v>
      </c>
      <c r="MM646">
        <v>18934333333.333332</v>
      </c>
      <c r="MN646">
        <v>1244333333.3333333</v>
      </c>
      <c r="MO646">
        <v>1424953666666.6667</v>
      </c>
      <c r="MP646">
        <v>1373537000000</v>
      </c>
      <c r="MQ646">
        <v>394776666666.66669</v>
      </c>
      <c r="MR646">
        <v>333612333333.33331</v>
      </c>
      <c r="MS646">
        <v>75348000000</v>
      </c>
      <c r="MT646">
        <v>253732333333.33334</v>
      </c>
      <c r="MU646">
        <v>4223666666.6666665</v>
      </c>
      <c r="MV646">
        <v>308333333.33333331</v>
      </c>
      <c r="MW646">
        <v>61164333333.333336</v>
      </c>
      <c r="MX646">
        <v>16725000000</v>
      </c>
      <c r="MY646">
        <v>44439333333.333336</v>
      </c>
      <c r="MZ646">
        <v>33003333333.333332</v>
      </c>
      <c r="NA646">
        <v>11436000000</v>
      </c>
      <c r="NB646">
        <v>303340666666.66669</v>
      </c>
      <c r="NC646">
        <v>144147333333.33334</v>
      </c>
      <c r="ND646">
        <v>75767333333.333328</v>
      </c>
      <c r="NE646">
        <v>20967000000</v>
      </c>
      <c r="NF646">
        <v>47413000000</v>
      </c>
      <c r="NG646">
        <v>159193666666.66666</v>
      </c>
      <c r="NH646">
        <v>130130000000</v>
      </c>
      <c r="NI646">
        <v>29063333333.333332</v>
      </c>
      <c r="NJ646">
        <v>86593666666.666672</v>
      </c>
      <c r="NK646">
        <v>57766000000</v>
      </c>
      <c r="NL646">
        <v>37196666666.666664</v>
      </c>
      <c r="NM646">
        <v>20569333333.333332</v>
      </c>
      <c r="NN646">
        <v>28828000000</v>
      </c>
      <c r="NO646">
        <v>7538333333.333333</v>
      </c>
      <c r="NP646">
        <v>20554333333.333332</v>
      </c>
      <c r="NQ646">
        <v>735333333.33333337</v>
      </c>
      <c r="NR646">
        <v>84384000000</v>
      </c>
      <c r="NS646">
        <v>30578666666.666668</v>
      </c>
      <c r="NT646">
        <v>23160666666.666668</v>
      </c>
      <c r="NU646">
        <v>22427000000</v>
      </c>
      <c r="NV646">
        <v>8217333333.333333</v>
      </c>
      <c r="NW646">
        <v>135886000000</v>
      </c>
      <c r="NX646">
        <v>117593666666.66667</v>
      </c>
      <c r="NY646">
        <v>114627000000</v>
      </c>
      <c r="NZ646">
        <v>2966333333.3333335</v>
      </c>
      <c r="OA646">
        <v>18292333333.333332</v>
      </c>
      <c r="OB646">
        <v>179145666666.66666</v>
      </c>
      <c r="OC646">
        <v>110830000000</v>
      </c>
      <c r="OD646">
        <v>54257000000</v>
      </c>
      <c r="OE646">
        <v>56573000000</v>
      </c>
      <c r="OF646">
        <v>68315666666.666664</v>
      </c>
      <c r="OG646">
        <v>21666666666.666668</v>
      </c>
      <c r="OH646">
        <v>1270000000</v>
      </c>
      <c r="OI646">
        <v>31058666666.666668</v>
      </c>
      <c r="OJ646">
        <v>14320333333.333334</v>
      </c>
      <c r="OK646">
        <v>189410333333.33334</v>
      </c>
      <c r="OL646">
        <v>49367000000</v>
      </c>
      <c r="OM646">
        <v>42081666666.666664</v>
      </c>
      <c r="ON646">
        <v>3302666666.6666665</v>
      </c>
      <c r="OO646">
        <v>3982666666.6666665</v>
      </c>
      <c r="OP646">
        <v>41371666666.666664</v>
      </c>
      <c r="OQ646">
        <v>25368666666.666668</v>
      </c>
      <c r="OR646">
        <v>7995000000</v>
      </c>
      <c r="OS646">
        <v>8008000000</v>
      </c>
      <c r="OT646">
        <v>37314000000</v>
      </c>
      <c r="OU646">
        <v>26769000000</v>
      </c>
      <c r="OV646">
        <v>16410000000</v>
      </c>
      <c r="OW646">
        <v>-8513333333.333333</v>
      </c>
      <c r="OX646">
        <v>24544333333.333332</v>
      </c>
      <c r="OY646">
        <v>33057333333.333332</v>
      </c>
      <c r="OZ646">
        <v>51416666666.666664</v>
      </c>
      <c r="PA646">
        <v>204890666666.66666</v>
      </c>
      <c r="PB646">
        <v>153474000000</v>
      </c>
    </row>
    <row r="647" spans="1:418" x14ac:dyDescent="0.45">
      <c r="A647" s="71">
        <v>36708</v>
      </c>
      <c r="B647">
        <v>172.7</v>
      </c>
      <c r="C647">
        <v>169.9</v>
      </c>
      <c r="D647">
        <v>193.6</v>
      </c>
      <c r="E647">
        <v>201.6</v>
      </c>
      <c r="F647">
        <v>184.1</v>
      </c>
      <c r="G647">
        <v>118.3</v>
      </c>
      <c r="H647">
        <v>255.7</v>
      </c>
      <c r="I647">
        <v>254.2</v>
      </c>
      <c r="J647">
        <v>198.8</v>
      </c>
      <c r="K647">
        <v>198.8</v>
      </c>
      <c r="L647">
        <v>138.6</v>
      </c>
      <c r="M647">
        <v>123.5</v>
      </c>
      <c r="N647">
        <v>125.5</v>
      </c>
      <c r="O647">
        <v>124.9</v>
      </c>
      <c r="P647">
        <v>153.6</v>
      </c>
      <c r="Q647">
        <v>129.19999999999999</v>
      </c>
      <c r="R647">
        <v>128.80000000000001</v>
      </c>
      <c r="S647">
        <v>135.1</v>
      </c>
      <c r="T647">
        <v>106.7</v>
      </c>
      <c r="U647">
        <v>227.8</v>
      </c>
      <c r="V647">
        <v>270.39999999999998</v>
      </c>
      <c r="W647">
        <v>128.4</v>
      </c>
      <c r="Y647">
        <v>102.4</v>
      </c>
      <c r="AA647">
        <v>133.5</v>
      </c>
      <c r="AB647">
        <v>101.6</v>
      </c>
      <c r="AC647">
        <v>96.4</v>
      </c>
      <c r="AF647">
        <v>94.7</v>
      </c>
      <c r="AG647">
        <v>98.5</v>
      </c>
      <c r="AH647">
        <v>116.3</v>
      </c>
      <c r="AK647">
        <v>96.5</v>
      </c>
      <c r="AL647">
        <v>153.80000000000001</v>
      </c>
      <c r="AN647">
        <v>104.4</v>
      </c>
      <c r="AO647">
        <v>109.2</v>
      </c>
      <c r="AP647">
        <v>168.8</v>
      </c>
      <c r="AQ647">
        <v>168.3</v>
      </c>
      <c r="AR647">
        <v>168.5</v>
      </c>
      <c r="AS647">
        <v>188.7</v>
      </c>
      <c r="AT647">
        <v>175.7</v>
      </c>
      <c r="AU647">
        <v>159.80000000000001</v>
      </c>
      <c r="AV647">
        <v>199.3</v>
      </c>
      <c r="AW647">
        <v>150.5</v>
      </c>
      <c r="AX647">
        <v>194.9</v>
      </c>
      <c r="BB647">
        <v>188.3</v>
      </c>
      <c r="BC647">
        <v>187.7</v>
      </c>
      <c r="BD647">
        <v>191.5</v>
      </c>
      <c r="BE647">
        <v>226.5</v>
      </c>
      <c r="BF647">
        <v>193.2</v>
      </c>
      <c r="BG647">
        <v>155.69999999999999</v>
      </c>
      <c r="BH647">
        <v>156.80000000000001</v>
      </c>
      <c r="BI647">
        <v>152.1</v>
      </c>
      <c r="BJ647">
        <v>149.5</v>
      </c>
      <c r="BK647">
        <v>125.8</v>
      </c>
      <c r="BL647">
        <v>109.3</v>
      </c>
      <c r="BM647">
        <v>158.1</v>
      </c>
      <c r="BN647">
        <v>111.4</v>
      </c>
      <c r="BO647">
        <v>184.9</v>
      </c>
      <c r="BP647">
        <v>107.4</v>
      </c>
      <c r="BQ647">
        <v>152.5</v>
      </c>
      <c r="BR647">
        <v>165.2</v>
      </c>
      <c r="BS647">
        <v>151.69999999999999</v>
      </c>
      <c r="BT647">
        <v>98.2</v>
      </c>
      <c r="BU647">
        <v>153.1</v>
      </c>
      <c r="BX647">
        <v>161.80000000000001</v>
      </c>
      <c r="BZ647">
        <v>166.3</v>
      </c>
      <c r="CA647">
        <v>107.8</v>
      </c>
      <c r="CB647">
        <v>189.7</v>
      </c>
      <c r="CD647">
        <v>102.1</v>
      </c>
      <c r="CE647">
        <v>127</v>
      </c>
      <c r="CF647">
        <v>216.7</v>
      </c>
      <c r="CG647">
        <v>132</v>
      </c>
      <c r="CH647">
        <v>161.9</v>
      </c>
      <c r="CI647">
        <v>108.4</v>
      </c>
      <c r="CJ647">
        <v>159.30000000000001</v>
      </c>
      <c r="CL647">
        <v>162.19999999999999</v>
      </c>
      <c r="CM647">
        <v>165.1</v>
      </c>
      <c r="CO647">
        <v>203.1</v>
      </c>
      <c r="CP647">
        <v>236.5</v>
      </c>
      <c r="CQ647">
        <v>253.4</v>
      </c>
      <c r="CR647">
        <v>213.8</v>
      </c>
      <c r="CS647">
        <v>162.80000000000001</v>
      </c>
      <c r="CT647">
        <v>130.4</v>
      </c>
      <c r="CU647">
        <v>248.2</v>
      </c>
      <c r="CV647">
        <v>92.1</v>
      </c>
      <c r="CW647">
        <v>219.6</v>
      </c>
      <c r="CX647">
        <v>196.7</v>
      </c>
      <c r="CZ647">
        <v>228.2</v>
      </c>
      <c r="DA647">
        <v>228.5</v>
      </c>
      <c r="DB647">
        <v>105.4</v>
      </c>
      <c r="DC647">
        <v>105.3</v>
      </c>
      <c r="DE647">
        <v>106.4</v>
      </c>
      <c r="DF647">
        <v>107.6</v>
      </c>
      <c r="DG647">
        <v>157.30000000000001</v>
      </c>
      <c r="DH647">
        <v>101.8</v>
      </c>
      <c r="DI647">
        <v>138.4</v>
      </c>
      <c r="DJ647">
        <v>106.4</v>
      </c>
      <c r="DK647">
        <v>124.9</v>
      </c>
      <c r="DM647">
        <v>98.1</v>
      </c>
      <c r="DQ647">
        <v>156.5</v>
      </c>
      <c r="DR647">
        <v>153.9</v>
      </c>
      <c r="DS647">
        <v>137</v>
      </c>
      <c r="DT647">
        <v>106.3</v>
      </c>
      <c r="DU647">
        <v>106.3</v>
      </c>
      <c r="DV647">
        <v>147.80000000000001</v>
      </c>
      <c r="DX647">
        <v>135.69999999999999</v>
      </c>
      <c r="DY647">
        <v>153.1</v>
      </c>
      <c r="DZ647">
        <v>104.5</v>
      </c>
      <c r="EB647">
        <v>173.5</v>
      </c>
      <c r="EC647">
        <v>200.8</v>
      </c>
      <c r="ED647">
        <v>148.6</v>
      </c>
      <c r="EE647">
        <v>165.3</v>
      </c>
      <c r="EF647">
        <v>176.2</v>
      </c>
      <c r="EI647">
        <v>181.9</v>
      </c>
      <c r="EK647">
        <v>169.1</v>
      </c>
      <c r="EL647">
        <v>107</v>
      </c>
      <c r="EM647">
        <v>104.7</v>
      </c>
      <c r="EO647">
        <v>108.7</v>
      </c>
      <c r="EP647">
        <v>175.2</v>
      </c>
      <c r="EQ647">
        <v>158.4</v>
      </c>
      <c r="ER647">
        <v>157.4</v>
      </c>
      <c r="ES647">
        <v>162.9</v>
      </c>
      <c r="ET647">
        <v>158.6</v>
      </c>
      <c r="EU647">
        <v>163.9</v>
      </c>
      <c r="EV647">
        <v>151.5</v>
      </c>
      <c r="EW647">
        <v>207.7</v>
      </c>
      <c r="EX647">
        <v>107.7</v>
      </c>
      <c r="EY647">
        <v>128.9</v>
      </c>
      <c r="EZ647">
        <v>129.4</v>
      </c>
      <c r="FA647">
        <v>132.5</v>
      </c>
      <c r="FB647">
        <v>133.30000000000001</v>
      </c>
      <c r="FC647">
        <v>136.30000000000001</v>
      </c>
      <c r="FD647">
        <v>97.5</v>
      </c>
      <c r="FE647">
        <v>130.1</v>
      </c>
      <c r="FF647">
        <v>116.5</v>
      </c>
      <c r="FG647">
        <v>121</v>
      </c>
      <c r="FH647">
        <v>121.2</v>
      </c>
      <c r="FI647">
        <v>120.8</v>
      </c>
      <c r="FJ647">
        <v>99.4</v>
      </c>
      <c r="FK647">
        <v>97.5</v>
      </c>
      <c r="FL647">
        <v>100.6</v>
      </c>
      <c r="FM647">
        <v>120.3</v>
      </c>
      <c r="FN647">
        <v>107.7</v>
      </c>
      <c r="FO647">
        <v>120.3</v>
      </c>
      <c r="FP647">
        <v>122.2</v>
      </c>
      <c r="FQ647">
        <v>127.1</v>
      </c>
      <c r="FR647">
        <v>122.4</v>
      </c>
      <c r="FS647">
        <v>116.8</v>
      </c>
      <c r="FT647">
        <v>131.19999999999999</v>
      </c>
      <c r="FU647">
        <v>135.6</v>
      </c>
      <c r="FV647">
        <v>121.5</v>
      </c>
      <c r="FW647">
        <v>139.6</v>
      </c>
      <c r="FX647">
        <v>154.6</v>
      </c>
      <c r="FY647">
        <v>150.5</v>
      </c>
      <c r="FZ647">
        <v>101</v>
      </c>
      <c r="GA647">
        <v>143.30000000000001</v>
      </c>
      <c r="GB647">
        <v>99.4</v>
      </c>
      <c r="GC647">
        <v>140</v>
      </c>
      <c r="GD647">
        <v>152.19999999999999</v>
      </c>
      <c r="GF647">
        <v>155.30000000000001</v>
      </c>
      <c r="GH647">
        <v>134.4</v>
      </c>
      <c r="GI647">
        <v>133.69999999999999</v>
      </c>
      <c r="GJ647">
        <v>132.69999999999999</v>
      </c>
      <c r="GK647">
        <v>138.1</v>
      </c>
      <c r="GL647">
        <v>132.30000000000001</v>
      </c>
      <c r="GN647">
        <v>101.5</v>
      </c>
      <c r="GO647">
        <v>97.4</v>
      </c>
      <c r="GP647">
        <v>177.4</v>
      </c>
      <c r="GQ647">
        <v>108.4</v>
      </c>
      <c r="GR647">
        <v>256.3</v>
      </c>
      <c r="GU647">
        <v>210.3</v>
      </c>
      <c r="GV647">
        <v>246.8</v>
      </c>
      <c r="GW647">
        <v>155.80000000000001</v>
      </c>
      <c r="GZ647">
        <v>261.2</v>
      </c>
      <c r="HA647">
        <v>238.1</v>
      </c>
      <c r="HB647">
        <v>285.5</v>
      </c>
      <c r="HC647">
        <v>266.60000000000002</v>
      </c>
      <c r="HD647">
        <v>238.1</v>
      </c>
      <c r="HE647">
        <v>245</v>
      </c>
      <c r="HF647">
        <v>258.8</v>
      </c>
      <c r="HG647">
        <v>149.5</v>
      </c>
      <c r="HH647">
        <v>162.5</v>
      </c>
      <c r="HI647">
        <v>29</v>
      </c>
      <c r="HJ647">
        <v>116.4</v>
      </c>
      <c r="HK647">
        <v>114.1</v>
      </c>
      <c r="HL647">
        <v>265.2</v>
      </c>
      <c r="HM647">
        <v>117.6</v>
      </c>
      <c r="HN647">
        <v>103.6</v>
      </c>
      <c r="HO647">
        <v>101.2</v>
      </c>
      <c r="HP647">
        <v>4818</v>
      </c>
      <c r="HQ647">
        <v>266.60000000000002</v>
      </c>
      <c r="HR647">
        <v>808</v>
      </c>
      <c r="HT647">
        <v>106.3</v>
      </c>
      <c r="HX647">
        <v>115.1</v>
      </c>
      <c r="HY647">
        <v>109.2</v>
      </c>
      <c r="HZ647">
        <v>115.2</v>
      </c>
      <c r="IA647">
        <v>118.8</v>
      </c>
      <c r="IB647">
        <v>131.19999999999999</v>
      </c>
      <c r="IE647">
        <v>125.9</v>
      </c>
      <c r="IG647">
        <v>87.8</v>
      </c>
      <c r="IH647">
        <v>105.3</v>
      </c>
      <c r="IL647">
        <v>112.4</v>
      </c>
      <c r="IM647">
        <v>109.8</v>
      </c>
      <c r="IN647">
        <v>232.3</v>
      </c>
      <c r="IO647">
        <v>114.6</v>
      </c>
      <c r="IP647">
        <v>117.8</v>
      </c>
      <c r="IQ647">
        <v>187.9</v>
      </c>
      <c r="IR647">
        <v>189.2</v>
      </c>
      <c r="IS647">
        <v>102.7</v>
      </c>
      <c r="IT647">
        <v>113.1</v>
      </c>
      <c r="IU647">
        <v>279.8</v>
      </c>
      <c r="IV647">
        <v>325.8</v>
      </c>
      <c r="IW647">
        <v>334.1</v>
      </c>
      <c r="IX647">
        <v>33.700000000000003</v>
      </c>
      <c r="IY647">
        <v>156.6</v>
      </c>
      <c r="IZ647">
        <v>116.7</v>
      </c>
      <c r="JA647">
        <v>93.3</v>
      </c>
      <c r="JB647">
        <v>103.2</v>
      </c>
      <c r="JD647">
        <v>114.3</v>
      </c>
      <c r="JJ647">
        <v>272.3</v>
      </c>
      <c r="JL647">
        <v>25.3</v>
      </c>
      <c r="JN647">
        <v>165.7</v>
      </c>
      <c r="JO647">
        <v>95.3</v>
      </c>
      <c r="JP647">
        <v>155</v>
      </c>
      <c r="JQ647">
        <v>230.5</v>
      </c>
      <c r="JR647">
        <v>252.9</v>
      </c>
      <c r="JT647">
        <v>187.7</v>
      </c>
      <c r="JV647">
        <v>216.1</v>
      </c>
      <c r="JW647">
        <v>116.2</v>
      </c>
      <c r="JX647">
        <v>181.5</v>
      </c>
      <c r="JY647">
        <v>178.9</v>
      </c>
      <c r="JZ647">
        <v>173.5</v>
      </c>
      <c r="KA647">
        <v>165.7</v>
      </c>
      <c r="KB647">
        <v>175.4</v>
      </c>
      <c r="KC647">
        <v>176.8</v>
      </c>
      <c r="KD647">
        <v>167.9</v>
      </c>
      <c r="KE647">
        <v>166.3</v>
      </c>
      <c r="KF647">
        <v>507</v>
      </c>
      <c r="KG647">
        <v>125.8</v>
      </c>
      <c r="KH647">
        <v>152.80000000000001</v>
      </c>
      <c r="KI647">
        <v>170.7</v>
      </c>
      <c r="KJ647">
        <v>139.9</v>
      </c>
      <c r="KK647">
        <v>138.4</v>
      </c>
      <c r="KL647">
        <v>144.9</v>
      </c>
      <c r="KM647">
        <v>150</v>
      </c>
      <c r="KN647">
        <v>148.30000000000001</v>
      </c>
      <c r="KO647">
        <v>164.6</v>
      </c>
      <c r="KP647">
        <v>165</v>
      </c>
      <c r="KQ647">
        <v>189.2</v>
      </c>
      <c r="KR647">
        <v>203.4</v>
      </c>
      <c r="KT647">
        <v>27054000000</v>
      </c>
      <c r="KU647">
        <v>2273328000000</v>
      </c>
      <c r="KV647">
        <v>823050000000</v>
      </c>
      <c r="KW647">
        <v>303886000000</v>
      </c>
      <c r="KX647">
        <v>119602666666.66667</v>
      </c>
      <c r="KY647">
        <v>70753666666.666672</v>
      </c>
      <c r="KZ647">
        <v>34899666666.666664</v>
      </c>
      <c r="LA647">
        <v>13949333333.333334</v>
      </c>
      <c r="LB647">
        <v>70040666666.666672</v>
      </c>
      <c r="LC647">
        <v>41079333333.333336</v>
      </c>
      <c r="LD647">
        <v>11374000000</v>
      </c>
      <c r="LE647">
        <v>11903333333.333334</v>
      </c>
      <c r="LF647">
        <v>5684000000</v>
      </c>
      <c r="LG647">
        <v>77301666666.666672</v>
      </c>
      <c r="LH647">
        <v>42919333333.333336</v>
      </c>
      <c r="LI647">
        <v>13187000000</v>
      </c>
      <c r="LJ647">
        <v>11360333333.333334</v>
      </c>
      <c r="LK647">
        <v>8205333333.333333</v>
      </c>
      <c r="LL647">
        <v>1629666666.6666667</v>
      </c>
      <c r="LM647">
        <v>36941000000</v>
      </c>
      <c r="LN647">
        <v>16606000000</v>
      </c>
      <c r="LO647">
        <v>10606000000</v>
      </c>
      <c r="LP647">
        <v>3026000000</v>
      </c>
      <c r="LQ647">
        <v>4843666666.666667</v>
      </c>
      <c r="LR647">
        <v>1859000000</v>
      </c>
      <c r="LS647">
        <v>519164000000</v>
      </c>
      <c r="LT647">
        <v>181542333333.33334</v>
      </c>
      <c r="LU647">
        <v>155386333333.33334</v>
      </c>
      <c r="LV647">
        <v>26051666666.666668</v>
      </c>
      <c r="LW647">
        <v>104333333.33333333</v>
      </c>
      <c r="LX647">
        <v>94174000000</v>
      </c>
      <c r="LY647">
        <v>77136000000</v>
      </c>
      <c r="LZ647">
        <v>44659000000</v>
      </c>
      <c r="MA647">
        <v>28652666666.666668</v>
      </c>
      <c r="MB647">
        <v>3824333333.3333335</v>
      </c>
      <c r="MC647">
        <v>17038000000</v>
      </c>
      <c r="MD647">
        <v>63118000000</v>
      </c>
      <c r="ME647">
        <v>57775666666.666664</v>
      </c>
      <c r="MF647">
        <v>5342333333.333333</v>
      </c>
      <c r="MG647">
        <v>180329333333.33334</v>
      </c>
      <c r="MH647">
        <v>54303000000</v>
      </c>
      <c r="MI647">
        <v>30810333333.333332</v>
      </c>
      <c r="MJ647">
        <v>29023333333.333332</v>
      </c>
      <c r="MK647">
        <v>23039000000</v>
      </c>
      <c r="ML647">
        <v>23040000000</v>
      </c>
      <c r="MM647">
        <v>18903666666.666668</v>
      </c>
      <c r="MN647">
        <v>1210333333.3333333</v>
      </c>
      <c r="MO647">
        <v>1450278000000</v>
      </c>
      <c r="MP647">
        <v>1396783000000</v>
      </c>
      <c r="MQ647">
        <v>402832333333.33331</v>
      </c>
      <c r="MR647">
        <v>339417333333.33331</v>
      </c>
      <c r="MS647">
        <v>76392000000</v>
      </c>
      <c r="MT647">
        <v>258357666666.66666</v>
      </c>
      <c r="MU647">
        <v>4357000000</v>
      </c>
      <c r="MV647">
        <v>310666666.66666669</v>
      </c>
      <c r="MW647">
        <v>63415000000</v>
      </c>
      <c r="MX647">
        <v>16869333333.333334</v>
      </c>
      <c r="MY647">
        <v>46546000000</v>
      </c>
      <c r="MZ647">
        <v>32915333333.333332</v>
      </c>
      <c r="NA647">
        <v>13630333333.333334</v>
      </c>
      <c r="NB647">
        <v>308896666666.66669</v>
      </c>
      <c r="NC647">
        <v>146775333333.33334</v>
      </c>
      <c r="ND647">
        <v>77115000000</v>
      </c>
      <c r="NE647">
        <v>21412333333.333332</v>
      </c>
      <c r="NF647">
        <v>48248000000</v>
      </c>
      <c r="NG647">
        <v>162121333333.33334</v>
      </c>
      <c r="NH647">
        <v>132629666666.66667</v>
      </c>
      <c r="NI647">
        <v>29491666666.666668</v>
      </c>
      <c r="NJ647">
        <v>87951000000</v>
      </c>
      <c r="NK647">
        <v>58537000000</v>
      </c>
      <c r="NL647">
        <v>37814333333.333336</v>
      </c>
      <c r="NM647">
        <v>20722333333.333332</v>
      </c>
      <c r="NN647">
        <v>29414000000</v>
      </c>
      <c r="NO647">
        <v>7709333333.333333</v>
      </c>
      <c r="NP647">
        <v>20966000000</v>
      </c>
      <c r="NQ647">
        <v>738666666.66666663</v>
      </c>
      <c r="NR647">
        <v>85672000000</v>
      </c>
      <c r="NS647">
        <v>30926666666.666668</v>
      </c>
      <c r="NT647">
        <v>23561666666.666668</v>
      </c>
      <c r="NU647">
        <v>22846000000</v>
      </c>
      <c r="NV647">
        <v>8337666666.666667</v>
      </c>
      <c r="NW647">
        <v>137460666666.66666</v>
      </c>
      <c r="NX647">
        <v>118756333333.33333</v>
      </c>
      <c r="NY647">
        <v>115769666666.66667</v>
      </c>
      <c r="NZ647">
        <v>2986666666.6666665</v>
      </c>
      <c r="OA647">
        <v>18704333333.333332</v>
      </c>
      <c r="OB647">
        <v>180716333333.33334</v>
      </c>
      <c r="OC647">
        <v>111527666666.66667</v>
      </c>
      <c r="OD647">
        <v>54311333333.333336</v>
      </c>
      <c r="OE647">
        <v>57216000000</v>
      </c>
      <c r="OF647">
        <v>69189000000</v>
      </c>
      <c r="OG647">
        <v>21728333333.333332</v>
      </c>
      <c r="OH647">
        <v>1292333333.3333333</v>
      </c>
      <c r="OI647">
        <v>31852000000</v>
      </c>
      <c r="OJ647">
        <v>14316333333.333334</v>
      </c>
      <c r="OK647">
        <v>193254000000</v>
      </c>
      <c r="OL647">
        <v>49986666666.666664</v>
      </c>
      <c r="OM647">
        <v>42565000000</v>
      </c>
      <c r="ON647">
        <v>3269000000</v>
      </c>
      <c r="OO647">
        <v>4152666666.6666665</v>
      </c>
      <c r="OP647">
        <v>42263333333.333336</v>
      </c>
      <c r="OQ647">
        <v>25906000000</v>
      </c>
      <c r="OR647">
        <v>8066000000</v>
      </c>
      <c r="OS647">
        <v>8291333333.333333</v>
      </c>
      <c r="OT647">
        <v>37980000000</v>
      </c>
      <c r="OU647">
        <v>27240000000</v>
      </c>
      <c r="OV647">
        <v>16539000000</v>
      </c>
      <c r="OW647">
        <v>-7809000000</v>
      </c>
      <c r="OX647">
        <v>25201000000</v>
      </c>
      <c r="OY647">
        <v>33010000000</v>
      </c>
      <c r="OZ647">
        <v>53495000000</v>
      </c>
      <c r="PA647">
        <v>209350000000</v>
      </c>
      <c r="PB647">
        <v>155855000000</v>
      </c>
    </row>
    <row r="648" spans="1:418" x14ac:dyDescent="0.45">
      <c r="A648" s="71">
        <v>36739</v>
      </c>
      <c r="B648">
        <v>172.7</v>
      </c>
      <c r="C648">
        <v>170.2</v>
      </c>
      <c r="D648">
        <v>194.1</v>
      </c>
      <c r="E648">
        <v>202.1</v>
      </c>
      <c r="F648">
        <v>184.8</v>
      </c>
      <c r="G648">
        <v>118.2</v>
      </c>
      <c r="H648">
        <v>255.3</v>
      </c>
      <c r="I648">
        <v>253.9</v>
      </c>
      <c r="J648">
        <v>199.3</v>
      </c>
      <c r="K648">
        <v>199.3</v>
      </c>
      <c r="L648">
        <v>138.5</v>
      </c>
      <c r="M648">
        <v>123.3</v>
      </c>
      <c r="N648">
        <v>126.3</v>
      </c>
      <c r="O648">
        <v>125.6</v>
      </c>
      <c r="P648">
        <v>155.9</v>
      </c>
      <c r="Q648">
        <v>129</v>
      </c>
      <c r="R648">
        <v>128.80000000000001</v>
      </c>
      <c r="S648">
        <v>134.30000000000001</v>
      </c>
      <c r="T648">
        <v>106.8</v>
      </c>
      <c r="U648">
        <v>228</v>
      </c>
      <c r="V648">
        <v>271.3</v>
      </c>
      <c r="W648">
        <v>128.6</v>
      </c>
      <c r="Y648">
        <v>101.5</v>
      </c>
      <c r="AA648">
        <v>133.4</v>
      </c>
      <c r="AB648">
        <v>101.7</v>
      </c>
      <c r="AC648">
        <v>96.1</v>
      </c>
      <c r="AF648">
        <v>94.6</v>
      </c>
      <c r="AG648">
        <v>98.2</v>
      </c>
      <c r="AH648">
        <v>115.7</v>
      </c>
      <c r="AK648">
        <v>96.4</v>
      </c>
      <c r="AL648">
        <v>155.4</v>
      </c>
      <c r="AN648">
        <v>104.6</v>
      </c>
      <c r="AO648">
        <v>109.5</v>
      </c>
      <c r="AP648">
        <v>169.3</v>
      </c>
      <c r="AQ648">
        <v>168.7</v>
      </c>
      <c r="AR648">
        <v>169</v>
      </c>
      <c r="AS648">
        <v>189</v>
      </c>
      <c r="AT648">
        <v>175.8</v>
      </c>
      <c r="AU648">
        <v>160.30000000000001</v>
      </c>
      <c r="AV648">
        <v>197.9</v>
      </c>
      <c r="AW648">
        <v>151</v>
      </c>
      <c r="AX648">
        <v>195.6</v>
      </c>
      <c r="BB648">
        <v>189</v>
      </c>
      <c r="BC648">
        <v>188.5</v>
      </c>
      <c r="BD648">
        <v>192.9</v>
      </c>
      <c r="BE648">
        <v>228.4</v>
      </c>
      <c r="BF648">
        <v>193.5</v>
      </c>
      <c r="BG648">
        <v>156.30000000000001</v>
      </c>
      <c r="BH648">
        <v>157.4</v>
      </c>
      <c r="BI648">
        <v>153.1</v>
      </c>
      <c r="BJ648">
        <v>150.4</v>
      </c>
      <c r="BK648">
        <v>127.1</v>
      </c>
      <c r="BL648">
        <v>111.6</v>
      </c>
      <c r="BM648">
        <v>159.5</v>
      </c>
      <c r="BN648">
        <v>110.8</v>
      </c>
      <c r="BO648">
        <v>183.8</v>
      </c>
      <c r="BP648">
        <v>107.3</v>
      </c>
      <c r="BQ648">
        <v>154.6</v>
      </c>
      <c r="BR648">
        <v>167.6</v>
      </c>
      <c r="BS648">
        <v>154.1</v>
      </c>
      <c r="BT648">
        <v>99.3</v>
      </c>
      <c r="BU648">
        <v>153.30000000000001</v>
      </c>
      <c r="BX648">
        <v>161.30000000000001</v>
      </c>
      <c r="BZ648">
        <v>162.9</v>
      </c>
      <c r="CA648">
        <v>105.1</v>
      </c>
      <c r="CB648">
        <v>190.7</v>
      </c>
      <c r="CD648">
        <v>102.9</v>
      </c>
      <c r="CE648">
        <v>127.1</v>
      </c>
      <c r="CF648">
        <v>217.1</v>
      </c>
      <c r="CG648">
        <v>131.5</v>
      </c>
      <c r="CH648">
        <v>161.6</v>
      </c>
      <c r="CI648">
        <v>109.1</v>
      </c>
      <c r="CJ648">
        <v>159.6</v>
      </c>
      <c r="CL648">
        <v>162.69999999999999</v>
      </c>
      <c r="CM648">
        <v>164.2</v>
      </c>
      <c r="CO648">
        <v>205.3</v>
      </c>
      <c r="CP648">
        <v>239.7</v>
      </c>
      <c r="CQ648">
        <v>256.2</v>
      </c>
      <c r="CR648">
        <v>213.4</v>
      </c>
      <c r="CS648">
        <v>158.80000000000001</v>
      </c>
      <c r="CT648">
        <v>134.9</v>
      </c>
      <c r="CU648">
        <v>256</v>
      </c>
      <c r="CV648">
        <v>94</v>
      </c>
      <c r="CW648">
        <v>223</v>
      </c>
      <c r="CX648">
        <v>194.2</v>
      </c>
      <c r="CZ648">
        <v>238.4</v>
      </c>
      <c r="DA648">
        <v>231.8</v>
      </c>
      <c r="DB648">
        <v>105.7</v>
      </c>
      <c r="DC648">
        <v>105.4</v>
      </c>
      <c r="DE648">
        <v>106</v>
      </c>
      <c r="DF648">
        <v>108</v>
      </c>
      <c r="DG648">
        <v>158.6</v>
      </c>
      <c r="DH648">
        <v>102</v>
      </c>
      <c r="DI648">
        <v>138.4</v>
      </c>
      <c r="DJ648">
        <v>106.3</v>
      </c>
      <c r="DK648">
        <v>124.8</v>
      </c>
      <c r="DM648">
        <v>98</v>
      </c>
      <c r="DQ648">
        <v>156.80000000000001</v>
      </c>
      <c r="DR648">
        <v>154.5</v>
      </c>
      <c r="DS648">
        <v>137.4</v>
      </c>
      <c r="DT648">
        <v>107.5</v>
      </c>
      <c r="DU648">
        <v>107.5</v>
      </c>
      <c r="DV648">
        <v>148.4</v>
      </c>
      <c r="DX648">
        <v>137.80000000000001</v>
      </c>
      <c r="DY648">
        <v>156</v>
      </c>
      <c r="DZ648">
        <v>105.5</v>
      </c>
      <c r="EB648">
        <v>173.7</v>
      </c>
      <c r="EC648">
        <v>197.6</v>
      </c>
      <c r="ED648">
        <v>148.6</v>
      </c>
      <c r="EE648">
        <v>167.7</v>
      </c>
      <c r="EF648">
        <v>175.9</v>
      </c>
      <c r="EI648">
        <v>182.1</v>
      </c>
      <c r="EK648">
        <v>169.5</v>
      </c>
      <c r="EL648">
        <v>107.2</v>
      </c>
      <c r="EM648">
        <v>104.5</v>
      </c>
      <c r="EO648">
        <v>109.3</v>
      </c>
      <c r="EP648">
        <v>175.6</v>
      </c>
      <c r="EQ648">
        <v>158.69999999999999</v>
      </c>
      <c r="ER648">
        <v>157.80000000000001</v>
      </c>
      <c r="ES648">
        <v>163.30000000000001</v>
      </c>
      <c r="ET648">
        <v>159.6</v>
      </c>
      <c r="EU648">
        <v>164.6</v>
      </c>
      <c r="EV648">
        <v>151.69999999999999</v>
      </c>
      <c r="EW648">
        <v>208.8</v>
      </c>
      <c r="EX648">
        <v>108.3</v>
      </c>
      <c r="EY648">
        <v>128.9</v>
      </c>
      <c r="EZ648">
        <v>129.9</v>
      </c>
      <c r="FA648">
        <v>133.5</v>
      </c>
      <c r="FB648">
        <v>133.80000000000001</v>
      </c>
      <c r="FC648">
        <v>136.80000000000001</v>
      </c>
      <c r="FD648">
        <v>97.8</v>
      </c>
      <c r="FE648">
        <v>130.5</v>
      </c>
      <c r="FF648">
        <v>116.1</v>
      </c>
      <c r="FG648">
        <v>121.1</v>
      </c>
      <c r="FH648">
        <v>121.4</v>
      </c>
      <c r="FI648">
        <v>115.2</v>
      </c>
      <c r="FJ648">
        <v>99.5</v>
      </c>
      <c r="FK648">
        <v>97.6</v>
      </c>
      <c r="FL648">
        <v>101.8</v>
      </c>
      <c r="FM648">
        <v>119.7</v>
      </c>
      <c r="FN648">
        <v>108</v>
      </c>
      <c r="FO648">
        <v>119.7</v>
      </c>
      <c r="FP648">
        <v>121.9</v>
      </c>
      <c r="FQ648">
        <v>130</v>
      </c>
      <c r="FR648">
        <v>116.3</v>
      </c>
      <c r="FS648">
        <v>117.3</v>
      </c>
      <c r="FT648">
        <v>128.9</v>
      </c>
      <c r="FU648">
        <v>135.1</v>
      </c>
      <c r="FV648">
        <v>122.3</v>
      </c>
      <c r="FW648">
        <v>138.80000000000001</v>
      </c>
      <c r="FX648">
        <v>153.19999999999999</v>
      </c>
      <c r="FY648">
        <v>148.80000000000001</v>
      </c>
      <c r="FZ648">
        <v>101</v>
      </c>
      <c r="GA648">
        <v>143.19999999999999</v>
      </c>
      <c r="GB648">
        <v>99.3</v>
      </c>
      <c r="GC648">
        <v>140</v>
      </c>
      <c r="GD648">
        <v>152.1</v>
      </c>
      <c r="GF648">
        <v>155.19999999999999</v>
      </c>
      <c r="GH648">
        <v>127</v>
      </c>
      <c r="GI648">
        <v>126.3</v>
      </c>
      <c r="GJ648">
        <v>124.6</v>
      </c>
      <c r="GK648">
        <v>131.4</v>
      </c>
      <c r="GL648">
        <v>126.3</v>
      </c>
      <c r="GN648">
        <v>101.5</v>
      </c>
      <c r="GO648">
        <v>97.9</v>
      </c>
      <c r="GP648">
        <v>178.5</v>
      </c>
      <c r="GQ648">
        <v>109</v>
      </c>
      <c r="GR648">
        <v>257.2</v>
      </c>
      <c r="GU648">
        <v>213.6</v>
      </c>
      <c r="GV648">
        <v>250.4</v>
      </c>
      <c r="GW648">
        <v>154.80000000000001</v>
      </c>
      <c r="GZ648">
        <v>262.39999999999998</v>
      </c>
      <c r="HA648">
        <v>238.9</v>
      </c>
      <c r="HB648">
        <v>286.89999999999998</v>
      </c>
      <c r="HC648">
        <v>267.89999999999998</v>
      </c>
      <c r="HD648">
        <v>238.8</v>
      </c>
      <c r="HE648">
        <v>245.6</v>
      </c>
      <c r="HF648">
        <v>260</v>
      </c>
      <c r="HG648">
        <v>150.5</v>
      </c>
      <c r="HH648">
        <v>163</v>
      </c>
      <c r="HI648">
        <v>29.2</v>
      </c>
      <c r="HJ648">
        <v>117.2</v>
      </c>
      <c r="HK648">
        <v>114.9</v>
      </c>
      <c r="HL648">
        <v>266.3</v>
      </c>
      <c r="HM648">
        <v>118</v>
      </c>
      <c r="HN648">
        <v>103.8</v>
      </c>
      <c r="HO648">
        <v>101.5</v>
      </c>
      <c r="HP648">
        <v>4779.1000000000004</v>
      </c>
      <c r="HQ648">
        <v>268.7</v>
      </c>
      <c r="HR648">
        <v>790.6</v>
      </c>
      <c r="HT648">
        <v>106.8</v>
      </c>
      <c r="HX648">
        <v>115.9</v>
      </c>
      <c r="HY648">
        <v>109.6</v>
      </c>
      <c r="HZ648">
        <v>116.1</v>
      </c>
      <c r="IA648">
        <v>118.3</v>
      </c>
      <c r="IB648">
        <v>130.19999999999999</v>
      </c>
      <c r="IE648">
        <v>125.8</v>
      </c>
      <c r="IG648">
        <v>87.6</v>
      </c>
      <c r="IH648">
        <v>105.1</v>
      </c>
      <c r="IL648">
        <v>112.8</v>
      </c>
      <c r="IM648">
        <v>110</v>
      </c>
      <c r="IN648">
        <v>233.4</v>
      </c>
      <c r="IO648">
        <v>114.9</v>
      </c>
      <c r="IP648">
        <v>118.3</v>
      </c>
      <c r="IQ648">
        <v>188.2</v>
      </c>
      <c r="IR648">
        <v>188.5</v>
      </c>
      <c r="IS648">
        <v>102.8</v>
      </c>
      <c r="IT648">
        <v>113</v>
      </c>
      <c r="IU648">
        <v>281.2</v>
      </c>
      <c r="IV648">
        <v>325.3</v>
      </c>
      <c r="IW648">
        <v>333</v>
      </c>
      <c r="IX648">
        <v>33.700000000000003</v>
      </c>
      <c r="IY648">
        <v>156.69999999999999</v>
      </c>
      <c r="IZ648">
        <v>116.9</v>
      </c>
      <c r="JA648">
        <v>93.7</v>
      </c>
      <c r="JB648">
        <v>103.2</v>
      </c>
      <c r="JD648">
        <v>115.3</v>
      </c>
      <c r="JJ648">
        <v>271.7</v>
      </c>
      <c r="JL648">
        <v>24.9</v>
      </c>
      <c r="JN648">
        <v>166.3</v>
      </c>
      <c r="JO648">
        <v>95.4</v>
      </c>
      <c r="JP648">
        <v>154.9</v>
      </c>
      <c r="JQ648">
        <v>231.2</v>
      </c>
      <c r="JR648">
        <v>253.5</v>
      </c>
      <c r="JT648">
        <v>188.3</v>
      </c>
      <c r="JV648">
        <v>216.6</v>
      </c>
      <c r="JW648">
        <v>116.9</v>
      </c>
      <c r="JX648">
        <v>181.9</v>
      </c>
      <c r="JY648">
        <v>179.3</v>
      </c>
      <c r="JZ648">
        <v>173.4</v>
      </c>
      <c r="KA648">
        <v>165.3</v>
      </c>
      <c r="KB648">
        <v>175.7</v>
      </c>
      <c r="KC648">
        <v>177.2</v>
      </c>
      <c r="KD648">
        <v>167.8</v>
      </c>
      <c r="KE648">
        <v>166.1</v>
      </c>
      <c r="KF648">
        <v>507</v>
      </c>
      <c r="KG648">
        <v>125.8</v>
      </c>
      <c r="KH648">
        <v>153.69999999999999</v>
      </c>
      <c r="KI648">
        <v>171.4</v>
      </c>
      <c r="KJ648">
        <v>138.69999999999999</v>
      </c>
      <c r="KK648">
        <v>137.19999999999999</v>
      </c>
      <c r="KL648">
        <v>144.69999999999999</v>
      </c>
      <c r="KM648">
        <v>148.4</v>
      </c>
      <c r="KN648">
        <v>146.6</v>
      </c>
      <c r="KO648">
        <v>161.9</v>
      </c>
      <c r="KP648">
        <v>162.5</v>
      </c>
      <c r="KQ648">
        <v>189.8</v>
      </c>
      <c r="KR648">
        <v>204.2</v>
      </c>
      <c r="KT648">
        <v>27054000000</v>
      </c>
      <c r="KU648">
        <v>2273328000000</v>
      </c>
      <c r="KV648">
        <v>823050000000</v>
      </c>
      <c r="KW648">
        <v>303886000000</v>
      </c>
      <c r="KX648">
        <v>119602666666.66667</v>
      </c>
      <c r="KY648">
        <v>70753666666.666672</v>
      </c>
      <c r="KZ648">
        <v>34899666666.666664</v>
      </c>
      <c r="LA648">
        <v>13949333333.333334</v>
      </c>
      <c r="LB648">
        <v>70040666666.666672</v>
      </c>
      <c r="LC648">
        <v>41079333333.333336</v>
      </c>
      <c r="LD648">
        <v>11374000000</v>
      </c>
      <c r="LE648">
        <v>11903333333.333334</v>
      </c>
      <c r="LF648">
        <v>5684000000</v>
      </c>
      <c r="LG648">
        <v>77301666666.666672</v>
      </c>
      <c r="LH648">
        <v>42919333333.333336</v>
      </c>
      <c r="LI648">
        <v>13187000000</v>
      </c>
      <c r="LJ648">
        <v>11360333333.333334</v>
      </c>
      <c r="LK648">
        <v>8205333333.333333</v>
      </c>
      <c r="LL648">
        <v>1629666666.6666667</v>
      </c>
      <c r="LM648">
        <v>36941000000</v>
      </c>
      <c r="LN648">
        <v>16606000000</v>
      </c>
      <c r="LO648">
        <v>10606000000</v>
      </c>
      <c r="LP648">
        <v>3026000000</v>
      </c>
      <c r="LQ648">
        <v>4843666666.666667</v>
      </c>
      <c r="LR648">
        <v>1859000000</v>
      </c>
      <c r="LS648">
        <v>519164000000</v>
      </c>
      <c r="LT648">
        <v>181542333333.33334</v>
      </c>
      <c r="LU648">
        <v>155386333333.33334</v>
      </c>
      <c r="LV648">
        <v>26051666666.666668</v>
      </c>
      <c r="LW648">
        <v>104333333.33333333</v>
      </c>
      <c r="LX648">
        <v>94174000000</v>
      </c>
      <c r="LY648">
        <v>77136000000</v>
      </c>
      <c r="LZ648">
        <v>44659000000</v>
      </c>
      <c r="MA648">
        <v>28652666666.666668</v>
      </c>
      <c r="MB648">
        <v>3824333333.3333335</v>
      </c>
      <c r="MC648">
        <v>17038000000</v>
      </c>
      <c r="MD648">
        <v>63118000000</v>
      </c>
      <c r="ME648">
        <v>57775666666.666664</v>
      </c>
      <c r="MF648">
        <v>5342333333.333333</v>
      </c>
      <c r="MG648">
        <v>180329333333.33334</v>
      </c>
      <c r="MH648">
        <v>54303000000</v>
      </c>
      <c r="MI648">
        <v>30810333333.333332</v>
      </c>
      <c r="MJ648">
        <v>29023333333.333332</v>
      </c>
      <c r="MK648">
        <v>23039000000</v>
      </c>
      <c r="ML648">
        <v>23040000000</v>
      </c>
      <c r="MM648">
        <v>18903666666.666668</v>
      </c>
      <c r="MN648">
        <v>1210333333.3333333</v>
      </c>
      <c r="MO648">
        <v>1450278000000</v>
      </c>
      <c r="MP648">
        <v>1396783000000</v>
      </c>
      <c r="MQ648">
        <v>402832333333.33331</v>
      </c>
      <c r="MR648">
        <v>339417333333.33331</v>
      </c>
      <c r="MS648">
        <v>76392000000</v>
      </c>
      <c r="MT648">
        <v>258357666666.66666</v>
      </c>
      <c r="MU648">
        <v>4357000000</v>
      </c>
      <c r="MV648">
        <v>310666666.66666669</v>
      </c>
      <c r="MW648">
        <v>63415000000</v>
      </c>
      <c r="MX648">
        <v>16869333333.333334</v>
      </c>
      <c r="MY648">
        <v>46546000000</v>
      </c>
      <c r="MZ648">
        <v>32915333333.333332</v>
      </c>
      <c r="NA648">
        <v>13630333333.333334</v>
      </c>
      <c r="NB648">
        <v>308896666666.66669</v>
      </c>
      <c r="NC648">
        <v>146775333333.33334</v>
      </c>
      <c r="ND648">
        <v>77115000000</v>
      </c>
      <c r="NE648">
        <v>21412333333.333332</v>
      </c>
      <c r="NF648">
        <v>48248000000</v>
      </c>
      <c r="NG648">
        <v>162121333333.33334</v>
      </c>
      <c r="NH648">
        <v>132629666666.66667</v>
      </c>
      <c r="NI648">
        <v>29491666666.666668</v>
      </c>
      <c r="NJ648">
        <v>87951000000</v>
      </c>
      <c r="NK648">
        <v>58537000000</v>
      </c>
      <c r="NL648">
        <v>37814333333.333336</v>
      </c>
      <c r="NM648">
        <v>20722333333.333332</v>
      </c>
      <c r="NN648">
        <v>29414000000</v>
      </c>
      <c r="NO648">
        <v>7709333333.333333</v>
      </c>
      <c r="NP648">
        <v>20966000000</v>
      </c>
      <c r="NQ648">
        <v>738666666.66666663</v>
      </c>
      <c r="NR648">
        <v>85672000000</v>
      </c>
      <c r="NS648">
        <v>30926666666.666668</v>
      </c>
      <c r="NT648">
        <v>23561666666.666668</v>
      </c>
      <c r="NU648">
        <v>22846000000</v>
      </c>
      <c r="NV648">
        <v>8337666666.666667</v>
      </c>
      <c r="NW648">
        <v>137460666666.66666</v>
      </c>
      <c r="NX648">
        <v>118756333333.33333</v>
      </c>
      <c r="NY648">
        <v>115769666666.66667</v>
      </c>
      <c r="NZ648">
        <v>2986666666.6666665</v>
      </c>
      <c r="OA648">
        <v>18704333333.333332</v>
      </c>
      <c r="OB648">
        <v>180716333333.33334</v>
      </c>
      <c r="OC648">
        <v>111527666666.66667</v>
      </c>
      <c r="OD648">
        <v>54311333333.333336</v>
      </c>
      <c r="OE648">
        <v>57216000000</v>
      </c>
      <c r="OF648">
        <v>69189000000</v>
      </c>
      <c r="OG648">
        <v>21728333333.333332</v>
      </c>
      <c r="OH648">
        <v>1292333333.3333333</v>
      </c>
      <c r="OI648">
        <v>31852000000</v>
      </c>
      <c r="OJ648">
        <v>14316333333.333334</v>
      </c>
      <c r="OK648">
        <v>193254000000</v>
      </c>
      <c r="OL648">
        <v>49986666666.666664</v>
      </c>
      <c r="OM648">
        <v>42565000000</v>
      </c>
      <c r="ON648">
        <v>3269000000</v>
      </c>
      <c r="OO648">
        <v>4152666666.6666665</v>
      </c>
      <c r="OP648">
        <v>42263333333.333336</v>
      </c>
      <c r="OQ648">
        <v>25906000000</v>
      </c>
      <c r="OR648">
        <v>8066000000</v>
      </c>
      <c r="OS648">
        <v>8291333333.333333</v>
      </c>
      <c r="OT648">
        <v>37980000000</v>
      </c>
      <c r="OU648">
        <v>27240000000</v>
      </c>
      <c r="OV648">
        <v>16539000000</v>
      </c>
      <c r="OW648">
        <v>-7809000000</v>
      </c>
      <c r="OX648">
        <v>25201000000</v>
      </c>
      <c r="OY648">
        <v>33010000000</v>
      </c>
      <c r="OZ648">
        <v>53495000000</v>
      </c>
      <c r="PA648">
        <v>209350000000</v>
      </c>
      <c r="PB648">
        <v>155855000000</v>
      </c>
    </row>
    <row r="649" spans="1:418" x14ac:dyDescent="0.45">
      <c r="A649" s="71">
        <v>36770</v>
      </c>
      <c r="B649">
        <v>173.6</v>
      </c>
      <c r="C649">
        <v>171.1</v>
      </c>
      <c r="D649">
        <v>194.7</v>
      </c>
      <c r="E649">
        <v>202.7</v>
      </c>
      <c r="F649">
        <v>185.4</v>
      </c>
      <c r="G649">
        <v>118.5</v>
      </c>
      <c r="H649">
        <v>254.4</v>
      </c>
      <c r="I649">
        <v>254.8</v>
      </c>
      <c r="J649">
        <v>199.9</v>
      </c>
      <c r="K649">
        <v>199.9</v>
      </c>
      <c r="L649">
        <v>141.4</v>
      </c>
      <c r="M649">
        <v>126.5</v>
      </c>
      <c r="N649">
        <v>138.6</v>
      </c>
      <c r="O649">
        <v>140.19999999999999</v>
      </c>
      <c r="P649">
        <v>163</v>
      </c>
      <c r="Q649">
        <v>131.5</v>
      </c>
      <c r="R649">
        <v>129.30000000000001</v>
      </c>
      <c r="S649">
        <v>141.4</v>
      </c>
      <c r="T649">
        <v>107.1</v>
      </c>
      <c r="U649">
        <v>228.7</v>
      </c>
      <c r="V649">
        <v>271.60000000000002</v>
      </c>
      <c r="W649">
        <v>128.9</v>
      </c>
      <c r="Y649">
        <v>100.9</v>
      </c>
      <c r="AA649">
        <v>135.80000000000001</v>
      </c>
      <c r="AB649">
        <v>102.6</v>
      </c>
      <c r="AC649">
        <v>95.7</v>
      </c>
      <c r="AF649">
        <v>94</v>
      </c>
      <c r="AG649">
        <v>97.9</v>
      </c>
      <c r="AH649">
        <v>114.4</v>
      </c>
      <c r="AK649">
        <v>96</v>
      </c>
      <c r="AL649">
        <v>155.1</v>
      </c>
      <c r="AN649">
        <v>103.4</v>
      </c>
      <c r="AO649">
        <v>110.3</v>
      </c>
      <c r="AP649">
        <v>169.4</v>
      </c>
      <c r="AQ649">
        <v>168.9</v>
      </c>
      <c r="AR649">
        <v>169.1</v>
      </c>
      <c r="AS649">
        <v>188.7</v>
      </c>
      <c r="AT649">
        <v>176.6</v>
      </c>
      <c r="AU649">
        <v>163.4</v>
      </c>
      <c r="AV649">
        <v>196.7</v>
      </c>
      <c r="AW649">
        <v>152.30000000000001</v>
      </c>
      <c r="AX649">
        <v>194.4</v>
      </c>
      <c r="BB649">
        <v>188.7</v>
      </c>
      <c r="BC649">
        <v>186.7</v>
      </c>
      <c r="BD649">
        <v>192.3</v>
      </c>
      <c r="BE649">
        <v>227.1</v>
      </c>
      <c r="BF649">
        <v>192</v>
      </c>
      <c r="BG649">
        <v>156.4</v>
      </c>
      <c r="BH649">
        <v>157.30000000000001</v>
      </c>
      <c r="BI649">
        <v>152.80000000000001</v>
      </c>
      <c r="BJ649">
        <v>150.19999999999999</v>
      </c>
      <c r="BK649">
        <v>126.2</v>
      </c>
      <c r="BL649">
        <v>111.7</v>
      </c>
      <c r="BM649">
        <v>158.30000000000001</v>
      </c>
      <c r="BN649">
        <v>110.3</v>
      </c>
      <c r="BO649">
        <v>182</v>
      </c>
      <c r="BP649">
        <v>107</v>
      </c>
      <c r="BQ649">
        <v>154.69999999999999</v>
      </c>
      <c r="BR649">
        <v>168</v>
      </c>
      <c r="BS649">
        <v>153.4</v>
      </c>
      <c r="BT649">
        <v>98.6</v>
      </c>
      <c r="BU649">
        <v>154.4</v>
      </c>
      <c r="BX649">
        <v>160.9</v>
      </c>
      <c r="BZ649">
        <v>164</v>
      </c>
      <c r="CA649">
        <v>105.3</v>
      </c>
      <c r="CB649">
        <v>191.9</v>
      </c>
      <c r="CD649">
        <v>103.4</v>
      </c>
      <c r="CE649">
        <v>127.3</v>
      </c>
      <c r="CF649">
        <v>219.5</v>
      </c>
      <c r="CG649">
        <v>134.5</v>
      </c>
      <c r="CH649">
        <v>161.30000000000001</v>
      </c>
      <c r="CI649">
        <v>108.6</v>
      </c>
      <c r="CJ649">
        <v>158.30000000000001</v>
      </c>
      <c r="CL649">
        <v>162.19999999999999</v>
      </c>
      <c r="CM649">
        <v>165.3</v>
      </c>
      <c r="CO649">
        <v>206.6</v>
      </c>
      <c r="CP649">
        <v>241.6</v>
      </c>
      <c r="CQ649">
        <v>259.39999999999998</v>
      </c>
      <c r="CR649">
        <v>211.5</v>
      </c>
      <c r="CS649">
        <v>161</v>
      </c>
      <c r="CT649">
        <v>134.80000000000001</v>
      </c>
      <c r="CU649">
        <v>257</v>
      </c>
      <c r="CV649">
        <v>96.7</v>
      </c>
      <c r="CW649">
        <v>223.8</v>
      </c>
      <c r="CX649">
        <v>189.4</v>
      </c>
      <c r="CZ649">
        <v>244.2</v>
      </c>
      <c r="DA649">
        <v>228.8</v>
      </c>
      <c r="DB649">
        <v>105.8</v>
      </c>
      <c r="DC649">
        <v>105.1</v>
      </c>
      <c r="DE649">
        <v>106.9</v>
      </c>
      <c r="DF649">
        <v>108.7</v>
      </c>
      <c r="DG649">
        <v>159.6</v>
      </c>
      <c r="DH649">
        <v>102.5</v>
      </c>
      <c r="DI649">
        <v>138.30000000000001</v>
      </c>
      <c r="DJ649">
        <v>106.2</v>
      </c>
      <c r="DK649">
        <v>124.2</v>
      </c>
      <c r="DM649">
        <v>97.8</v>
      </c>
      <c r="DQ649">
        <v>156.6</v>
      </c>
      <c r="DR649">
        <v>154.30000000000001</v>
      </c>
      <c r="DS649">
        <v>136.9</v>
      </c>
      <c r="DT649">
        <v>107.5</v>
      </c>
      <c r="DU649">
        <v>107.5</v>
      </c>
      <c r="DV649">
        <v>148.30000000000001</v>
      </c>
      <c r="DX649">
        <v>136.19999999999999</v>
      </c>
      <c r="DY649">
        <v>157.6</v>
      </c>
      <c r="DZ649">
        <v>104.3</v>
      </c>
      <c r="EB649">
        <v>173.4</v>
      </c>
      <c r="EC649">
        <v>201.7</v>
      </c>
      <c r="ED649">
        <v>149.80000000000001</v>
      </c>
      <c r="EE649">
        <v>168.8</v>
      </c>
      <c r="EF649">
        <v>175.7</v>
      </c>
      <c r="EI649">
        <v>184</v>
      </c>
      <c r="EK649">
        <v>170</v>
      </c>
      <c r="EL649">
        <v>107.6</v>
      </c>
      <c r="EM649">
        <v>104.6</v>
      </c>
      <c r="EO649">
        <v>109.6</v>
      </c>
      <c r="EP649">
        <v>175.5</v>
      </c>
      <c r="EQ649">
        <v>158.5</v>
      </c>
      <c r="ER649">
        <v>157.1</v>
      </c>
      <c r="ES649">
        <v>163.1</v>
      </c>
      <c r="ET649">
        <v>159.6</v>
      </c>
      <c r="EU649">
        <v>164.1</v>
      </c>
      <c r="EV649">
        <v>152.30000000000001</v>
      </c>
      <c r="EW649">
        <v>209.2</v>
      </c>
      <c r="EX649">
        <v>108.5</v>
      </c>
      <c r="EY649">
        <v>129.5</v>
      </c>
      <c r="EZ649">
        <v>129.6</v>
      </c>
      <c r="FA649">
        <v>133.5</v>
      </c>
      <c r="FB649">
        <v>134.69999999999999</v>
      </c>
      <c r="FC649">
        <v>137</v>
      </c>
      <c r="FD649">
        <v>98.9</v>
      </c>
      <c r="FE649">
        <v>129</v>
      </c>
      <c r="FF649">
        <v>114.4</v>
      </c>
      <c r="FG649">
        <v>121.6</v>
      </c>
      <c r="FH649">
        <v>122.5</v>
      </c>
      <c r="FI649">
        <v>114.5</v>
      </c>
      <c r="FJ649">
        <v>101.1</v>
      </c>
      <c r="FK649">
        <v>98.8</v>
      </c>
      <c r="FL649">
        <v>102.6</v>
      </c>
      <c r="FM649">
        <v>116.9</v>
      </c>
      <c r="FN649">
        <v>109.3</v>
      </c>
      <c r="FO649">
        <v>116.9</v>
      </c>
      <c r="FP649">
        <v>124.7</v>
      </c>
      <c r="FQ649">
        <v>129.4</v>
      </c>
      <c r="FR649">
        <v>120.6</v>
      </c>
      <c r="FS649">
        <v>121.9</v>
      </c>
      <c r="FT649">
        <v>128</v>
      </c>
      <c r="FU649">
        <v>135.19999999999999</v>
      </c>
      <c r="FV649">
        <v>121.7</v>
      </c>
      <c r="FW649">
        <v>139.1</v>
      </c>
      <c r="FX649">
        <v>155.19999999999999</v>
      </c>
      <c r="FY649">
        <v>151</v>
      </c>
      <c r="FZ649">
        <v>101</v>
      </c>
      <c r="GA649">
        <v>142.69999999999999</v>
      </c>
      <c r="GB649">
        <v>98.9</v>
      </c>
      <c r="GC649">
        <v>139.6</v>
      </c>
      <c r="GD649">
        <v>151.19999999999999</v>
      </c>
      <c r="GF649">
        <v>156.19999999999999</v>
      </c>
      <c r="GH649">
        <v>135.1</v>
      </c>
      <c r="GI649">
        <v>134.19999999999999</v>
      </c>
      <c r="GJ649">
        <v>133.4</v>
      </c>
      <c r="GK649">
        <v>138.5</v>
      </c>
      <c r="GL649">
        <v>132.69999999999999</v>
      </c>
      <c r="GN649">
        <v>101.7</v>
      </c>
      <c r="GO649">
        <v>97.8</v>
      </c>
      <c r="GP649">
        <v>178.7</v>
      </c>
      <c r="GQ649">
        <v>109.1</v>
      </c>
      <c r="GR649">
        <v>257.8</v>
      </c>
      <c r="GU649">
        <v>212.7</v>
      </c>
      <c r="GV649">
        <v>244.9</v>
      </c>
      <c r="GW649">
        <v>155</v>
      </c>
      <c r="GZ649">
        <v>263.3</v>
      </c>
      <c r="HA649">
        <v>239.4</v>
      </c>
      <c r="HB649">
        <v>287.39999999999998</v>
      </c>
      <c r="HC649">
        <v>269</v>
      </c>
      <c r="HD649">
        <v>239.6</v>
      </c>
      <c r="HE649">
        <v>246.4</v>
      </c>
      <c r="HF649">
        <v>260.8</v>
      </c>
      <c r="HG649">
        <v>151</v>
      </c>
      <c r="HH649">
        <v>163.30000000000001</v>
      </c>
      <c r="HI649">
        <v>29.3</v>
      </c>
      <c r="HJ649">
        <v>117.9</v>
      </c>
      <c r="HK649">
        <v>115.7</v>
      </c>
      <c r="HL649">
        <v>268.39999999999998</v>
      </c>
      <c r="HM649">
        <v>118.4</v>
      </c>
      <c r="HN649">
        <v>103.9</v>
      </c>
      <c r="HO649">
        <v>101.8</v>
      </c>
      <c r="HP649">
        <v>4740.2</v>
      </c>
      <c r="HQ649">
        <v>270.2</v>
      </c>
      <c r="HR649">
        <v>779.3</v>
      </c>
      <c r="HT649">
        <v>106.6</v>
      </c>
      <c r="HX649">
        <v>116.3</v>
      </c>
      <c r="HY649">
        <v>110.4</v>
      </c>
      <c r="HZ649">
        <v>116.5</v>
      </c>
      <c r="IA649">
        <v>118.8</v>
      </c>
      <c r="IB649">
        <v>130.6</v>
      </c>
      <c r="IE649">
        <v>125.8</v>
      </c>
      <c r="IG649">
        <v>87</v>
      </c>
      <c r="IH649">
        <v>104.2</v>
      </c>
      <c r="IL649">
        <v>113.1</v>
      </c>
      <c r="IM649">
        <v>110.6</v>
      </c>
      <c r="IN649">
        <v>233.3</v>
      </c>
      <c r="IO649">
        <v>115.1</v>
      </c>
      <c r="IP649">
        <v>118.5</v>
      </c>
      <c r="IQ649">
        <v>189.9</v>
      </c>
      <c r="IR649">
        <v>188.1</v>
      </c>
      <c r="IS649">
        <v>102.2</v>
      </c>
      <c r="IT649">
        <v>113.4</v>
      </c>
      <c r="IU649">
        <v>283.89999999999998</v>
      </c>
      <c r="IV649">
        <v>326.3</v>
      </c>
      <c r="IW649">
        <v>334</v>
      </c>
      <c r="IX649">
        <v>33.6</v>
      </c>
      <c r="IY649">
        <v>157.4</v>
      </c>
      <c r="IZ649">
        <v>117.4</v>
      </c>
      <c r="JA649">
        <v>92.1</v>
      </c>
      <c r="JB649">
        <v>103.3</v>
      </c>
      <c r="JD649">
        <v>116.4</v>
      </c>
      <c r="JJ649">
        <v>274.8</v>
      </c>
      <c r="JL649">
        <v>25.7</v>
      </c>
      <c r="JN649">
        <v>166.7</v>
      </c>
      <c r="JO649">
        <v>95.7</v>
      </c>
      <c r="JP649">
        <v>154.5</v>
      </c>
      <c r="JQ649">
        <v>230.9</v>
      </c>
      <c r="JR649">
        <v>254.1</v>
      </c>
      <c r="JT649">
        <v>188.8</v>
      </c>
      <c r="JV649">
        <v>217.3</v>
      </c>
      <c r="JW649">
        <v>117.2</v>
      </c>
      <c r="JX649">
        <v>182.3</v>
      </c>
      <c r="JY649">
        <v>179.7</v>
      </c>
      <c r="JZ649">
        <v>174.5</v>
      </c>
      <c r="KA649">
        <v>166.6</v>
      </c>
      <c r="KB649">
        <v>176.1</v>
      </c>
      <c r="KC649">
        <v>177.5</v>
      </c>
      <c r="KD649">
        <v>168.7</v>
      </c>
      <c r="KE649">
        <v>167.2</v>
      </c>
      <c r="KF649">
        <v>507</v>
      </c>
      <c r="KG649">
        <v>125.9</v>
      </c>
      <c r="KH649">
        <v>154.5</v>
      </c>
      <c r="KI649">
        <v>171.6</v>
      </c>
      <c r="KJ649">
        <v>140.4</v>
      </c>
      <c r="KK649">
        <v>138.9</v>
      </c>
      <c r="KL649">
        <v>145.1</v>
      </c>
      <c r="KM649">
        <v>150.19999999999999</v>
      </c>
      <c r="KN649">
        <v>148.4</v>
      </c>
      <c r="KO649">
        <v>165.8</v>
      </c>
      <c r="KP649">
        <v>166.1</v>
      </c>
      <c r="KQ649">
        <v>190.4</v>
      </c>
      <c r="KR649">
        <v>205.1</v>
      </c>
      <c r="KT649">
        <v>27054000000</v>
      </c>
      <c r="KU649">
        <v>2273328000000</v>
      </c>
      <c r="KV649">
        <v>823050000000</v>
      </c>
      <c r="KW649">
        <v>303886000000</v>
      </c>
      <c r="KX649">
        <v>119602666666.66667</v>
      </c>
      <c r="KY649">
        <v>70753666666.666672</v>
      </c>
      <c r="KZ649">
        <v>34899666666.666664</v>
      </c>
      <c r="LA649">
        <v>13949333333.333334</v>
      </c>
      <c r="LB649">
        <v>70040666666.666672</v>
      </c>
      <c r="LC649">
        <v>41079333333.333336</v>
      </c>
      <c r="LD649">
        <v>11374000000</v>
      </c>
      <c r="LE649">
        <v>11903333333.333334</v>
      </c>
      <c r="LF649">
        <v>5684000000</v>
      </c>
      <c r="LG649">
        <v>77301666666.666672</v>
      </c>
      <c r="LH649">
        <v>42919333333.333336</v>
      </c>
      <c r="LI649">
        <v>13187000000</v>
      </c>
      <c r="LJ649">
        <v>11360333333.333334</v>
      </c>
      <c r="LK649">
        <v>8205333333.333333</v>
      </c>
      <c r="LL649">
        <v>1629666666.6666667</v>
      </c>
      <c r="LM649">
        <v>36941000000</v>
      </c>
      <c r="LN649">
        <v>16606000000</v>
      </c>
      <c r="LO649">
        <v>10606000000</v>
      </c>
      <c r="LP649">
        <v>3026000000</v>
      </c>
      <c r="LQ649">
        <v>4843666666.666667</v>
      </c>
      <c r="LR649">
        <v>1859000000</v>
      </c>
      <c r="LS649">
        <v>519164000000</v>
      </c>
      <c r="LT649">
        <v>181542333333.33334</v>
      </c>
      <c r="LU649">
        <v>155386333333.33334</v>
      </c>
      <c r="LV649">
        <v>26051666666.666668</v>
      </c>
      <c r="LW649">
        <v>104333333.33333333</v>
      </c>
      <c r="LX649">
        <v>94174000000</v>
      </c>
      <c r="LY649">
        <v>77136000000</v>
      </c>
      <c r="LZ649">
        <v>44659000000</v>
      </c>
      <c r="MA649">
        <v>28652666666.666668</v>
      </c>
      <c r="MB649">
        <v>3824333333.3333335</v>
      </c>
      <c r="MC649">
        <v>17038000000</v>
      </c>
      <c r="MD649">
        <v>63118000000</v>
      </c>
      <c r="ME649">
        <v>57775666666.666664</v>
      </c>
      <c r="MF649">
        <v>5342333333.333333</v>
      </c>
      <c r="MG649">
        <v>180329333333.33334</v>
      </c>
      <c r="MH649">
        <v>54303000000</v>
      </c>
      <c r="MI649">
        <v>30810333333.333332</v>
      </c>
      <c r="MJ649">
        <v>29023333333.333332</v>
      </c>
      <c r="MK649">
        <v>23039000000</v>
      </c>
      <c r="ML649">
        <v>23040000000</v>
      </c>
      <c r="MM649">
        <v>18903666666.666668</v>
      </c>
      <c r="MN649">
        <v>1210333333.3333333</v>
      </c>
      <c r="MO649">
        <v>1450278000000</v>
      </c>
      <c r="MP649">
        <v>1396783000000</v>
      </c>
      <c r="MQ649">
        <v>402832333333.33331</v>
      </c>
      <c r="MR649">
        <v>339417333333.33331</v>
      </c>
      <c r="MS649">
        <v>76392000000</v>
      </c>
      <c r="MT649">
        <v>258357666666.66666</v>
      </c>
      <c r="MU649">
        <v>4357000000</v>
      </c>
      <c r="MV649">
        <v>310666666.66666669</v>
      </c>
      <c r="MW649">
        <v>63415000000</v>
      </c>
      <c r="MX649">
        <v>16869333333.333334</v>
      </c>
      <c r="MY649">
        <v>46546000000</v>
      </c>
      <c r="MZ649">
        <v>32915333333.333332</v>
      </c>
      <c r="NA649">
        <v>13630333333.333334</v>
      </c>
      <c r="NB649">
        <v>308896666666.66669</v>
      </c>
      <c r="NC649">
        <v>146775333333.33334</v>
      </c>
      <c r="ND649">
        <v>77115000000</v>
      </c>
      <c r="NE649">
        <v>21412333333.333332</v>
      </c>
      <c r="NF649">
        <v>48248000000</v>
      </c>
      <c r="NG649">
        <v>162121333333.33334</v>
      </c>
      <c r="NH649">
        <v>132629666666.66667</v>
      </c>
      <c r="NI649">
        <v>29491666666.666668</v>
      </c>
      <c r="NJ649">
        <v>87951000000</v>
      </c>
      <c r="NK649">
        <v>58537000000</v>
      </c>
      <c r="NL649">
        <v>37814333333.333336</v>
      </c>
      <c r="NM649">
        <v>20722333333.333332</v>
      </c>
      <c r="NN649">
        <v>29414000000</v>
      </c>
      <c r="NO649">
        <v>7709333333.333333</v>
      </c>
      <c r="NP649">
        <v>20966000000</v>
      </c>
      <c r="NQ649">
        <v>738666666.66666663</v>
      </c>
      <c r="NR649">
        <v>85672000000</v>
      </c>
      <c r="NS649">
        <v>30926666666.666668</v>
      </c>
      <c r="NT649">
        <v>23561666666.666668</v>
      </c>
      <c r="NU649">
        <v>22846000000</v>
      </c>
      <c r="NV649">
        <v>8337666666.666667</v>
      </c>
      <c r="NW649">
        <v>137460666666.66666</v>
      </c>
      <c r="NX649">
        <v>118756333333.33333</v>
      </c>
      <c r="NY649">
        <v>115769666666.66667</v>
      </c>
      <c r="NZ649">
        <v>2986666666.6666665</v>
      </c>
      <c r="OA649">
        <v>18704333333.333332</v>
      </c>
      <c r="OB649">
        <v>180716333333.33334</v>
      </c>
      <c r="OC649">
        <v>111527666666.66667</v>
      </c>
      <c r="OD649">
        <v>54311333333.333336</v>
      </c>
      <c r="OE649">
        <v>57216000000</v>
      </c>
      <c r="OF649">
        <v>69189000000</v>
      </c>
      <c r="OG649">
        <v>21728333333.333332</v>
      </c>
      <c r="OH649">
        <v>1292333333.3333333</v>
      </c>
      <c r="OI649">
        <v>31852000000</v>
      </c>
      <c r="OJ649">
        <v>14316333333.333334</v>
      </c>
      <c r="OK649">
        <v>193254000000</v>
      </c>
      <c r="OL649">
        <v>49986666666.666664</v>
      </c>
      <c r="OM649">
        <v>42565000000</v>
      </c>
      <c r="ON649">
        <v>3269000000</v>
      </c>
      <c r="OO649">
        <v>4152666666.6666665</v>
      </c>
      <c r="OP649">
        <v>42263333333.333336</v>
      </c>
      <c r="OQ649">
        <v>25906000000</v>
      </c>
      <c r="OR649">
        <v>8066000000</v>
      </c>
      <c r="OS649">
        <v>8291333333.333333</v>
      </c>
      <c r="OT649">
        <v>37980000000</v>
      </c>
      <c r="OU649">
        <v>27240000000</v>
      </c>
      <c r="OV649">
        <v>16539000000</v>
      </c>
      <c r="OW649">
        <v>-7809000000</v>
      </c>
      <c r="OX649">
        <v>25201000000</v>
      </c>
      <c r="OY649">
        <v>33010000000</v>
      </c>
      <c r="OZ649">
        <v>53495000000</v>
      </c>
      <c r="PA649">
        <v>209350000000</v>
      </c>
      <c r="PB649">
        <v>155855000000</v>
      </c>
    </row>
    <row r="650" spans="1:418" x14ac:dyDescent="0.45">
      <c r="A650" s="71">
        <v>36800</v>
      </c>
      <c r="B650">
        <v>173.9</v>
      </c>
      <c r="C650">
        <v>171.8</v>
      </c>
      <c r="D650">
        <v>195.3</v>
      </c>
      <c r="E650">
        <v>203.3</v>
      </c>
      <c r="F650">
        <v>186.1</v>
      </c>
      <c r="G650">
        <v>119.1</v>
      </c>
      <c r="H650">
        <v>256.2</v>
      </c>
      <c r="I650">
        <v>256</v>
      </c>
      <c r="J650">
        <v>200.5</v>
      </c>
      <c r="K650">
        <v>200.5</v>
      </c>
      <c r="L650">
        <v>143.5</v>
      </c>
      <c r="M650">
        <v>128.69999999999999</v>
      </c>
      <c r="N650">
        <v>140.4</v>
      </c>
      <c r="O650">
        <v>142.4</v>
      </c>
      <c r="P650">
        <v>163.80000000000001</v>
      </c>
      <c r="Q650">
        <v>133.80000000000001</v>
      </c>
      <c r="R650">
        <v>129.4</v>
      </c>
      <c r="S650">
        <v>148.9</v>
      </c>
      <c r="T650">
        <v>107.2</v>
      </c>
      <c r="U650">
        <v>229.2</v>
      </c>
      <c r="V650">
        <v>271.10000000000002</v>
      </c>
      <c r="W650">
        <v>128.9</v>
      </c>
      <c r="Y650">
        <v>100.7</v>
      </c>
      <c r="AA650">
        <v>135</v>
      </c>
      <c r="AB650">
        <v>102.5</v>
      </c>
      <c r="AC650">
        <v>95.4</v>
      </c>
      <c r="AF650">
        <v>93.6</v>
      </c>
      <c r="AG650">
        <v>96.9</v>
      </c>
      <c r="AH650">
        <v>114.1</v>
      </c>
      <c r="AK650">
        <v>96.3</v>
      </c>
      <c r="AL650">
        <v>155.30000000000001</v>
      </c>
      <c r="AN650">
        <v>104.2</v>
      </c>
      <c r="AO650">
        <v>110.5</v>
      </c>
      <c r="AP650">
        <v>169.6</v>
      </c>
      <c r="AQ650">
        <v>169</v>
      </c>
      <c r="AR650">
        <v>169</v>
      </c>
      <c r="AS650">
        <v>190.3</v>
      </c>
      <c r="AT650">
        <v>177.7</v>
      </c>
      <c r="AU650">
        <v>165</v>
      </c>
      <c r="AV650">
        <v>198.8</v>
      </c>
      <c r="AW650">
        <v>153</v>
      </c>
      <c r="AX650">
        <v>196.3</v>
      </c>
      <c r="BB650">
        <v>189.9</v>
      </c>
      <c r="BC650">
        <v>189</v>
      </c>
      <c r="BD650">
        <v>194.4</v>
      </c>
      <c r="BE650">
        <v>230.9</v>
      </c>
      <c r="BF650">
        <v>192.8</v>
      </c>
      <c r="BG650">
        <v>156.4</v>
      </c>
      <c r="BH650">
        <v>157.19999999999999</v>
      </c>
      <c r="BI650">
        <v>152.19999999999999</v>
      </c>
      <c r="BJ650">
        <v>148.9</v>
      </c>
      <c r="BK650">
        <v>125.7</v>
      </c>
      <c r="BL650">
        <v>110.9</v>
      </c>
      <c r="BM650">
        <v>158.5</v>
      </c>
      <c r="BN650">
        <v>109.8</v>
      </c>
      <c r="BO650">
        <v>179.6</v>
      </c>
      <c r="BP650">
        <v>108</v>
      </c>
      <c r="BQ650">
        <v>156</v>
      </c>
      <c r="BR650">
        <v>169.2</v>
      </c>
      <c r="BS650">
        <v>154.6</v>
      </c>
      <c r="BT650">
        <v>99.6</v>
      </c>
      <c r="BU650">
        <v>153.9</v>
      </c>
      <c r="BX650">
        <v>162.1</v>
      </c>
      <c r="BZ650">
        <v>165</v>
      </c>
      <c r="CA650">
        <v>106.3</v>
      </c>
      <c r="CB650">
        <v>192.8</v>
      </c>
      <c r="CD650">
        <v>103.2</v>
      </c>
      <c r="CE650">
        <v>126.4</v>
      </c>
      <c r="CF650">
        <v>218.6</v>
      </c>
      <c r="CG650">
        <v>138.30000000000001</v>
      </c>
      <c r="CH650">
        <v>160.69999999999999</v>
      </c>
      <c r="CI650">
        <v>108.4</v>
      </c>
      <c r="CJ650">
        <v>157.80000000000001</v>
      </c>
      <c r="CL650">
        <v>162.5</v>
      </c>
      <c r="CM650">
        <v>165</v>
      </c>
      <c r="CO650">
        <v>207.4</v>
      </c>
      <c r="CP650">
        <v>242.5</v>
      </c>
      <c r="CQ650">
        <v>262.39999999999998</v>
      </c>
      <c r="CR650">
        <v>212.1</v>
      </c>
      <c r="CS650">
        <v>166.5</v>
      </c>
      <c r="CT650">
        <v>134.69999999999999</v>
      </c>
      <c r="CU650">
        <v>255.6</v>
      </c>
      <c r="CV650">
        <v>98.3</v>
      </c>
      <c r="CW650">
        <v>222.7</v>
      </c>
      <c r="CX650">
        <v>194</v>
      </c>
      <c r="CZ650">
        <v>245</v>
      </c>
      <c r="DA650">
        <v>228.1</v>
      </c>
      <c r="DB650">
        <v>106.3</v>
      </c>
      <c r="DC650">
        <v>105.8</v>
      </c>
      <c r="DE650">
        <v>107.9</v>
      </c>
      <c r="DF650">
        <v>109</v>
      </c>
      <c r="DG650">
        <v>160.19999999999999</v>
      </c>
      <c r="DH650">
        <v>102.7</v>
      </c>
      <c r="DI650">
        <v>137.4</v>
      </c>
      <c r="DJ650">
        <v>105.4</v>
      </c>
      <c r="DK650">
        <v>122.4</v>
      </c>
      <c r="DM650">
        <v>97.6</v>
      </c>
      <c r="DQ650">
        <v>155.69999999999999</v>
      </c>
      <c r="DR650">
        <v>154</v>
      </c>
      <c r="DS650">
        <v>137.4</v>
      </c>
      <c r="DT650">
        <v>107.1</v>
      </c>
      <c r="DU650">
        <v>107.1</v>
      </c>
      <c r="DV650">
        <v>148.69999999999999</v>
      </c>
      <c r="DX650">
        <v>134.1</v>
      </c>
      <c r="DY650">
        <v>157.9</v>
      </c>
      <c r="DZ650">
        <v>104.8</v>
      </c>
      <c r="EB650">
        <v>172</v>
      </c>
      <c r="EC650">
        <v>197.5</v>
      </c>
      <c r="ED650">
        <v>151.5</v>
      </c>
      <c r="EE650">
        <v>165.5</v>
      </c>
      <c r="EF650">
        <v>175.3</v>
      </c>
      <c r="EI650">
        <v>180.1</v>
      </c>
      <c r="EK650">
        <v>170.3</v>
      </c>
      <c r="EL650">
        <v>107.7</v>
      </c>
      <c r="EM650">
        <v>104.8</v>
      </c>
      <c r="EO650">
        <v>110.1</v>
      </c>
      <c r="EP650">
        <v>175.9</v>
      </c>
      <c r="EQ650">
        <v>158.9</v>
      </c>
      <c r="ER650">
        <v>157.5</v>
      </c>
      <c r="ES650">
        <v>163.30000000000001</v>
      </c>
      <c r="ET650">
        <v>159.6</v>
      </c>
      <c r="EU650">
        <v>164.5</v>
      </c>
      <c r="EV650">
        <v>153</v>
      </c>
      <c r="EW650">
        <v>209.9</v>
      </c>
      <c r="EX650">
        <v>108.8</v>
      </c>
      <c r="EY650">
        <v>129.19999999999999</v>
      </c>
      <c r="EZ650">
        <v>127.7</v>
      </c>
      <c r="FA650">
        <v>131.6</v>
      </c>
      <c r="FB650">
        <v>130</v>
      </c>
      <c r="FC650">
        <v>134.69999999999999</v>
      </c>
      <c r="FD650">
        <v>97.2</v>
      </c>
      <c r="FE650">
        <v>128.19999999999999</v>
      </c>
      <c r="FF650">
        <v>114.4</v>
      </c>
      <c r="FG650">
        <v>122.6</v>
      </c>
      <c r="FH650">
        <v>123.2</v>
      </c>
      <c r="FI650">
        <v>115.3</v>
      </c>
      <c r="FJ650">
        <v>105.3</v>
      </c>
      <c r="FK650">
        <v>98.8</v>
      </c>
      <c r="FL650">
        <v>102.5</v>
      </c>
      <c r="FM650">
        <v>119.2</v>
      </c>
      <c r="FN650">
        <v>107.5</v>
      </c>
      <c r="FO650">
        <v>119.2</v>
      </c>
      <c r="FP650">
        <v>123.3</v>
      </c>
      <c r="FQ650">
        <v>129</v>
      </c>
      <c r="FR650">
        <v>120.8</v>
      </c>
      <c r="FS650">
        <v>120.9</v>
      </c>
      <c r="FT650">
        <v>128.69999999999999</v>
      </c>
      <c r="FU650">
        <v>136.1</v>
      </c>
      <c r="FV650">
        <v>121</v>
      </c>
      <c r="FW650">
        <v>140.5</v>
      </c>
      <c r="FX650">
        <v>154.69999999999999</v>
      </c>
      <c r="FY650">
        <v>150.69999999999999</v>
      </c>
      <c r="FZ650">
        <v>101.1</v>
      </c>
      <c r="GA650">
        <v>142.19999999999999</v>
      </c>
      <c r="GB650">
        <v>98.6</v>
      </c>
      <c r="GC650">
        <v>139.1</v>
      </c>
      <c r="GD650">
        <v>150.80000000000001</v>
      </c>
      <c r="GF650">
        <v>157.9</v>
      </c>
      <c r="GH650">
        <v>133.4</v>
      </c>
      <c r="GI650">
        <v>132.6</v>
      </c>
      <c r="GJ650">
        <v>131.6</v>
      </c>
      <c r="GK650">
        <v>136.9</v>
      </c>
      <c r="GL650">
        <v>131.4</v>
      </c>
      <c r="GN650">
        <v>101.7</v>
      </c>
      <c r="GO650">
        <v>98</v>
      </c>
      <c r="GP650">
        <v>179.2</v>
      </c>
      <c r="GQ650">
        <v>109.2</v>
      </c>
      <c r="GR650">
        <v>258.10000000000002</v>
      </c>
      <c r="GU650">
        <v>208.5</v>
      </c>
      <c r="GV650">
        <v>236.3</v>
      </c>
      <c r="GW650">
        <v>154.9</v>
      </c>
      <c r="GZ650">
        <v>264.10000000000002</v>
      </c>
      <c r="HA650">
        <v>239.9</v>
      </c>
      <c r="HB650">
        <v>288.3</v>
      </c>
      <c r="HC650">
        <v>269.89999999999998</v>
      </c>
      <c r="HD650">
        <v>240.1</v>
      </c>
      <c r="HE650">
        <v>246.9</v>
      </c>
      <c r="HF650">
        <v>261.7</v>
      </c>
      <c r="HG650">
        <v>151.69999999999999</v>
      </c>
      <c r="HH650">
        <v>163.19999999999999</v>
      </c>
      <c r="HI650">
        <v>29.5</v>
      </c>
      <c r="HJ650">
        <v>118.3</v>
      </c>
      <c r="HK650">
        <v>116</v>
      </c>
      <c r="HL650">
        <v>269.8</v>
      </c>
      <c r="HM650">
        <v>118.9</v>
      </c>
      <c r="HN650">
        <v>103.9</v>
      </c>
      <c r="HO650">
        <v>101.3</v>
      </c>
      <c r="HP650">
        <v>4701.2</v>
      </c>
      <c r="HQ650">
        <v>271.3</v>
      </c>
      <c r="HR650">
        <v>764.3</v>
      </c>
      <c r="HT650">
        <v>107.4</v>
      </c>
      <c r="HX650">
        <v>117.4</v>
      </c>
      <c r="HY650">
        <v>110.3</v>
      </c>
      <c r="HZ650">
        <v>117.8</v>
      </c>
      <c r="IA650">
        <v>119.1</v>
      </c>
      <c r="IB650">
        <v>131.1</v>
      </c>
      <c r="IE650">
        <v>125.6</v>
      </c>
      <c r="IG650">
        <v>87.2</v>
      </c>
      <c r="IH650">
        <v>104.6</v>
      </c>
      <c r="IL650">
        <v>113.3</v>
      </c>
      <c r="IM650">
        <v>110.6</v>
      </c>
      <c r="IN650">
        <v>234</v>
      </c>
      <c r="IO650">
        <v>115.6</v>
      </c>
      <c r="IP650">
        <v>118.8</v>
      </c>
      <c r="IQ650">
        <v>190.1</v>
      </c>
      <c r="IR650">
        <v>187.8</v>
      </c>
      <c r="IS650">
        <v>103</v>
      </c>
      <c r="IT650">
        <v>114</v>
      </c>
      <c r="IU650">
        <v>284.2</v>
      </c>
      <c r="IV650">
        <v>328.2</v>
      </c>
      <c r="IW650">
        <v>335.7</v>
      </c>
      <c r="IX650">
        <v>33.799999999999997</v>
      </c>
      <c r="IY650">
        <v>158.4</v>
      </c>
      <c r="IZ650">
        <v>117.3</v>
      </c>
      <c r="JA650">
        <v>93.1</v>
      </c>
      <c r="JB650">
        <v>103.3</v>
      </c>
      <c r="JD650">
        <v>116.8</v>
      </c>
      <c r="JJ650">
        <v>273</v>
      </c>
      <c r="JL650">
        <v>25</v>
      </c>
      <c r="JN650">
        <v>167</v>
      </c>
      <c r="JO650">
        <v>95.9</v>
      </c>
      <c r="JP650">
        <v>156.19999999999999</v>
      </c>
      <c r="JQ650">
        <v>232.1</v>
      </c>
      <c r="JR650">
        <v>255.2</v>
      </c>
      <c r="JT650">
        <v>189.6</v>
      </c>
      <c r="JV650">
        <v>219.4</v>
      </c>
      <c r="JW650">
        <v>117.7</v>
      </c>
      <c r="JX650">
        <v>182.6</v>
      </c>
      <c r="JY650">
        <v>179.9</v>
      </c>
      <c r="JZ650">
        <v>174.7</v>
      </c>
      <c r="KA650">
        <v>166.7</v>
      </c>
      <c r="KB650">
        <v>176.1</v>
      </c>
      <c r="KC650">
        <v>177.4</v>
      </c>
      <c r="KD650">
        <v>168.9</v>
      </c>
      <c r="KE650">
        <v>167.3</v>
      </c>
      <c r="KF650">
        <v>507</v>
      </c>
      <c r="KG650">
        <v>125.8</v>
      </c>
      <c r="KH650">
        <v>155.9</v>
      </c>
      <c r="KI650">
        <v>171.6</v>
      </c>
      <c r="KJ650">
        <v>139.9</v>
      </c>
      <c r="KK650">
        <v>138.4</v>
      </c>
      <c r="KL650">
        <v>144.69999999999999</v>
      </c>
      <c r="KM650">
        <v>150.30000000000001</v>
      </c>
      <c r="KN650">
        <v>148.6</v>
      </c>
      <c r="KO650">
        <v>165.1</v>
      </c>
      <c r="KP650">
        <v>165.5</v>
      </c>
      <c r="KQ650">
        <v>191.2</v>
      </c>
      <c r="KR650">
        <v>205.9</v>
      </c>
      <c r="KT650">
        <v>27284333333.333332</v>
      </c>
      <c r="KU650">
        <v>2306202000000</v>
      </c>
      <c r="KV650">
        <v>831134000000</v>
      </c>
      <c r="KW650">
        <v>305274333333.33331</v>
      </c>
      <c r="KX650">
        <v>120432666666.66667</v>
      </c>
      <c r="KY650">
        <v>67355000000</v>
      </c>
      <c r="KZ650">
        <v>39304000000</v>
      </c>
      <c r="LA650">
        <v>13773666666.666666</v>
      </c>
      <c r="LB650">
        <v>70141000000</v>
      </c>
      <c r="LC650">
        <v>40722333333.333336</v>
      </c>
      <c r="LD650">
        <v>11623666666.666666</v>
      </c>
      <c r="LE650">
        <v>12047666666.666666</v>
      </c>
      <c r="LF650">
        <v>5747333333.333333</v>
      </c>
      <c r="LG650">
        <v>77684333333.333328</v>
      </c>
      <c r="LH650">
        <v>42990333333.333336</v>
      </c>
      <c r="LI650">
        <v>13329666666.666666</v>
      </c>
      <c r="LJ650">
        <v>11486333333.333334</v>
      </c>
      <c r="LK650">
        <v>8263666666.666667</v>
      </c>
      <c r="LL650">
        <v>1614666666.6666667</v>
      </c>
      <c r="LM650">
        <v>37016333333.333336</v>
      </c>
      <c r="LN650">
        <v>16481333333.333334</v>
      </c>
      <c r="LO650">
        <v>10800666666.666666</v>
      </c>
      <c r="LP650">
        <v>2976333333.3333335</v>
      </c>
      <c r="LQ650">
        <v>4887666666.666667</v>
      </c>
      <c r="LR650">
        <v>1870333333.3333333</v>
      </c>
      <c r="LS650">
        <v>525859666666.66669</v>
      </c>
      <c r="LT650">
        <v>184125666666.66666</v>
      </c>
      <c r="LU650">
        <v>157428666666.66666</v>
      </c>
      <c r="LV650">
        <v>26594666666.666668</v>
      </c>
      <c r="LW650">
        <v>102333333.33333333</v>
      </c>
      <c r="LX650">
        <v>94927000000</v>
      </c>
      <c r="LY650">
        <v>77840666666.666672</v>
      </c>
      <c r="LZ650">
        <v>45071000000</v>
      </c>
      <c r="MA650">
        <v>28828333333.333332</v>
      </c>
      <c r="MB650">
        <v>3941333333.3333335</v>
      </c>
      <c r="MC650">
        <v>17086333333.333334</v>
      </c>
      <c r="MD650">
        <v>63410666666.666664</v>
      </c>
      <c r="ME650">
        <v>57599666666.666664</v>
      </c>
      <c r="MF650">
        <v>5811000000</v>
      </c>
      <c r="MG650">
        <v>183396333333.33334</v>
      </c>
      <c r="MH650">
        <v>56711000000</v>
      </c>
      <c r="MI650">
        <v>31148666666.666668</v>
      </c>
      <c r="MJ650">
        <v>29229333333.333332</v>
      </c>
      <c r="MK650">
        <v>23390333333.333332</v>
      </c>
      <c r="ML650">
        <v>22767333333.333332</v>
      </c>
      <c r="MM650">
        <v>19047000000</v>
      </c>
      <c r="MN650">
        <v>1102666666.6666667</v>
      </c>
      <c r="MO650">
        <v>1475068000000</v>
      </c>
      <c r="MP650">
        <v>1419051333333.3333</v>
      </c>
      <c r="MQ650">
        <v>414204333333.33331</v>
      </c>
      <c r="MR650">
        <v>345872000000</v>
      </c>
      <c r="MS650">
        <v>77584000000</v>
      </c>
      <c r="MT650">
        <v>263573666666.66666</v>
      </c>
      <c r="MU650">
        <v>4402000000</v>
      </c>
      <c r="MV650">
        <v>312333333.33333331</v>
      </c>
      <c r="MW650">
        <v>68332333333.333336</v>
      </c>
      <c r="MX650">
        <v>17044000000</v>
      </c>
      <c r="MY650">
        <v>51288333333.333336</v>
      </c>
      <c r="MZ650">
        <v>34295666666.666668</v>
      </c>
      <c r="NA650">
        <v>16992666666.666666</v>
      </c>
      <c r="NB650">
        <v>314383666666.66669</v>
      </c>
      <c r="NC650">
        <v>149718666666.66666</v>
      </c>
      <c r="ND650">
        <v>78528333333.333328</v>
      </c>
      <c r="NE650">
        <v>21864333333.333332</v>
      </c>
      <c r="NF650">
        <v>49326000000</v>
      </c>
      <c r="NG650">
        <v>164665000000</v>
      </c>
      <c r="NH650">
        <v>134654666666.66667</v>
      </c>
      <c r="NI650">
        <v>30010333333.333332</v>
      </c>
      <c r="NJ650">
        <v>89120666666.666672</v>
      </c>
      <c r="NK650">
        <v>59216333333.333336</v>
      </c>
      <c r="NL650">
        <v>38361333333.333336</v>
      </c>
      <c r="NM650">
        <v>20855000000</v>
      </c>
      <c r="NN650">
        <v>29904000000</v>
      </c>
      <c r="NO650">
        <v>7877666666.666667</v>
      </c>
      <c r="NP650">
        <v>21278333333.333332</v>
      </c>
      <c r="NQ650">
        <v>748000000</v>
      </c>
      <c r="NR650">
        <v>86050666666.666672</v>
      </c>
      <c r="NS650">
        <v>31150333333.333332</v>
      </c>
      <c r="NT650">
        <v>23852666666.666668</v>
      </c>
      <c r="NU650">
        <v>22644666666.666668</v>
      </c>
      <c r="NV650">
        <v>8403000000</v>
      </c>
      <c r="NW650">
        <v>137824333333.33334</v>
      </c>
      <c r="NX650">
        <v>119116000000</v>
      </c>
      <c r="NY650">
        <v>116129666666.66667</v>
      </c>
      <c r="NZ650">
        <v>2986333333.3333335</v>
      </c>
      <c r="OA650">
        <v>18708000000</v>
      </c>
      <c r="OB650">
        <v>181961000000</v>
      </c>
      <c r="OC650">
        <v>111733666666.66667</v>
      </c>
      <c r="OD650">
        <v>53428666666.666664</v>
      </c>
      <c r="OE650">
        <v>58305000000</v>
      </c>
      <c r="OF650">
        <v>70227333333.333328</v>
      </c>
      <c r="OG650">
        <v>21971000000</v>
      </c>
      <c r="OH650">
        <v>1318666666.6666667</v>
      </c>
      <c r="OI650">
        <v>32532000000</v>
      </c>
      <c r="OJ650">
        <v>14406000000</v>
      </c>
      <c r="OK650">
        <v>195506666666.66666</v>
      </c>
      <c r="OL650">
        <v>50334333333.333336</v>
      </c>
      <c r="OM650">
        <v>42827333333.333336</v>
      </c>
      <c r="ON650">
        <v>3292333333.3333335</v>
      </c>
      <c r="OO650">
        <v>4214666666.6666665</v>
      </c>
      <c r="OP650">
        <v>42990333333.333336</v>
      </c>
      <c r="OQ650">
        <v>26364333333.333332</v>
      </c>
      <c r="OR650">
        <v>8235000000</v>
      </c>
      <c r="OS650">
        <v>8391000000</v>
      </c>
      <c r="OT650">
        <v>38457666666.666664</v>
      </c>
      <c r="OU650">
        <v>28031000000</v>
      </c>
      <c r="OV650">
        <v>16496333333.333334</v>
      </c>
      <c r="OW650">
        <v>-8087333333.333333</v>
      </c>
      <c r="OX650">
        <v>25051333333.333332</v>
      </c>
      <c r="OY650">
        <v>33138666666.666668</v>
      </c>
      <c r="OZ650">
        <v>56016666666.666664</v>
      </c>
      <c r="PA650">
        <v>214112000000</v>
      </c>
      <c r="PB650">
        <v>158095000000</v>
      </c>
    </row>
    <row r="651" spans="1:418" x14ac:dyDescent="0.45">
      <c r="A651" s="71">
        <v>36831</v>
      </c>
      <c r="B651">
        <v>174.2</v>
      </c>
      <c r="C651">
        <v>172.2</v>
      </c>
      <c r="D651">
        <v>195.8</v>
      </c>
      <c r="E651">
        <v>203.9</v>
      </c>
      <c r="F651">
        <v>186.7</v>
      </c>
      <c r="G651">
        <v>119.4</v>
      </c>
      <c r="H651">
        <v>257.10000000000002</v>
      </c>
      <c r="I651">
        <v>256.7</v>
      </c>
      <c r="J651">
        <v>201</v>
      </c>
      <c r="K651">
        <v>201</v>
      </c>
      <c r="L651">
        <v>143.4</v>
      </c>
      <c r="M651">
        <v>128.5</v>
      </c>
      <c r="N651">
        <v>141.5</v>
      </c>
      <c r="O651">
        <v>143.5</v>
      </c>
      <c r="P651">
        <v>165.2</v>
      </c>
      <c r="Q651">
        <v>133.5</v>
      </c>
      <c r="R651">
        <v>130.19999999999999</v>
      </c>
      <c r="S651">
        <v>146.1</v>
      </c>
      <c r="T651">
        <v>107.7</v>
      </c>
      <c r="U651">
        <v>230.4</v>
      </c>
      <c r="V651">
        <v>271.39999999999998</v>
      </c>
      <c r="W651">
        <v>129.1</v>
      </c>
      <c r="Y651">
        <v>100.4</v>
      </c>
      <c r="AA651">
        <v>134.80000000000001</v>
      </c>
      <c r="AB651">
        <v>100.8</v>
      </c>
      <c r="AC651">
        <v>94.9</v>
      </c>
      <c r="AF651">
        <v>93.4</v>
      </c>
      <c r="AG651">
        <v>97.2</v>
      </c>
      <c r="AH651">
        <v>115.3</v>
      </c>
      <c r="AK651">
        <v>96</v>
      </c>
      <c r="AL651">
        <v>157.1</v>
      </c>
      <c r="AN651">
        <v>106.3</v>
      </c>
      <c r="AO651">
        <v>111.1</v>
      </c>
      <c r="AP651">
        <v>169.7</v>
      </c>
      <c r="AQ651">
        <v>169.2</v>
      </c>
      <c r="AR651">
        <v>169.2</v>
      </c>
      <c r="AS651">
        <v>190.1</v>
      </c>
      <c r="AT651">
        <v>176.5</v>
      </c>
      <c r="AU651">
        <v>156.4</v>
      </c>
      <c r="AV651">
        <v>199.5</v>
      </c>
      <c r="AW651">
        <v>150.4</v>
      </c>
      <c r="AX651">
        <v>196.6</v>
      </c>
      <c r="BB651">
        <v>189.5</v>
      </c>
      <c r="BC651">
        <v>187.6</v>
      </c>
      <c r="BD651">
        <v>194.9</v>
      </c>
      <c r="BE651">
        <v>229.8</v>
      </c>
      <c r="BF651">
        <v>194.1</v>
      </c>
      <c r="BG651">
        <v>155.30000000000001</v>
      </c>
      <c r="BH651">
        <v>156.1</v>
      </c>
      <c r="BI651">
        <v>152.4</v>
      </c>
      <c r="BJ651">
        <v>149.30000000000001</v>
      </c>
      <c r="BK651">
        <v>126.9</v>
      </c>
      <c r="BL651">
        <v>110</v>
      </c>
      <c r="BM651">
        <v>157.80000000000001</v>
      </c>
      <c r="BN651">
        <v>107.6</v>
      </c>
      <c r="BO651">
        <v>176.4</v>
      </c>
      <c r="BP651">
        <v>106.2</v>
      </c>
      <c r="BQ651">
        <v>154.1</v>
      </c>
      <c r="BR651">
        <v>167.2</v>
      </c>
      <c r="BS651">
        <v>153.69999999999999</v>
      </c>
      <c r="BT651">
        <v>100.9</v>
      </c>
      <c r="BU651">
        <v>155.69999999999999</v>
      </c>
      <c r="BX651">
        <v>157.19999999999999</v>
      </c>
      <c r="BZ651">
        <v>160.6</v>
      </c>
      <c r="CA651">
        <v>104.9</v>
      </c>
      <c r="CB651">
        <v>189.6</v>
      </c>
      <c r="CD651">
        <v>101.1</v>
      </c>
      <c r="CE651">
        <v>123.5</v>
      </c>
      <c r="CF651">
        <v>216.1</v>
      </c>
      <c r="CG651">
        <v>136.6</v>
      </c>
      <c r="CH651">
        <v>160.5</v>
      </c>
      <c r="CI651">
        <v>107.3</v>
      </c>
      <c r="CJ651">
        <v>154.80000000000001</v>
      </c>
      <c r="CL651">
        <v>162.30000000000001</v>
      </c>
      <c r="CM651">
        <v>166.4</v>
      </c>
      <c r="CO651">
        <v>208.8</v>
      </c>
      <c r="CP651">
        <v>245</v>
      </c>
      <c r="CQ651">
        <v>263.7</v>
      </c>
      <c r="CR651">
        <v>210.4</v>
      </c>
      <c r="CS651">
        <v>161.5</v>
      </c>
      <c r="CT651">
        <v>128.6</v>
      </c>
      <c r="CU651">
        <v>235.4</v>
      </c>
      <c r="CV651">
        <v>102.5</v>
      </c>
      <c r="CW651">
        <v>226.4</v>
      </c>
      <c r="CX651">
        <v>192.5</v>
      </c>
      <c r="CZ651">
        <v>259.5</v>
      </c>
      <c r="DA651">
        <v>228.7</v>
      </c>
      <c r="DB651">
        <v>105.7</v>
      </c>
      <c r="DC651">
        <v>105.1</v>
      </c>
      <c r="DE651">
        <v>106.4</v>
      </c>
      <c r="DF651">
        <v>107.8</v>
      </c>
      <c r="DG651">
        <v>158.80000000000001</v>
      </c>
      <c r="DH651">
        <v>102.9</v>
      </c>
      <c r="DI651">
        <v>138.9</v>
      </c>
      <c r="DJ651">
        <v>106.8</v>
      </c>
      <c r="DK651">
        <v>124.5</v>
      </c>
      <c r="DM651">
        <v>97.4</v>
      </c>
      <c r="DQ651">
        <v>156.4</v>
      </c>
      <c r="DR651">
        <v>154.5</v>
      </c>
      <c r="DS651">
        <v>137</v>
      </c>
      <c r="DT651">
        <v>106.8</v>
      </c>
      <c r="DU651">
        <v>106.8</v>
      </c>
      <c r="DV651">
        <v>147.30000000000001</v>
      </c>
      <c r="DX651">
        <v>140.6</v>
      </c>
      <c r="DY651">
        <v>150.1</v>
      </c>
      <c r="DZ651">
        <v>104.7</v>
      </c>
      <c r="EB651">
        <v>173.3</v>
      </c>
      <c r="EC651">
        <v>197.3</v>
      </c>
      <c r="ED651">
        <v>148.9</v>
      </c>
      <c r="EE651">
        <v>166.9</v>
      </c>
      <c r="EF651">
        <v>175.7</v>
      </c>
      <c r="EI651">
        <v>180.9</v>
      </c>
      <c r="EK651">
        <v>170.4</v>
      </c>
      <c r="EL651">
        <v>108</v>
      </c>
      <c r="EM651">
        <v>103.9</v>
      </c>
      <c r="EO651">
        <v>110.6</v>
      </c>
      <c r="EP651">
        <v>176.4</v>
      </c>
      <c r="EQ651">
        <v>159.4</v>
      </c>
      <c r="ER651">
        <v>158.4</v>
      </c>
      <c r="ES651">
        <v>163.69999999999999</v>
      </c>
      <c r="ET651">
        <v>159.4</v>
      </c>
      <c r="EU651">
        <v>164.8</v>
      </c>
      <c r="EV651">
        <v>152.5</v>
      </c>
      <c r="EW651">
        <v>210.3</v>
      </c>
      <c r="EX651">
        <v>109</v>
      </c>
      <c r="EY651">
        <v>129.19999999999999</v>
      </c>
      <c r="EZ651">
        <v>128.5</v>
      </c>
      <c r="FA651">
        <v>132</v>
      </c>
      <c r="FB651">
        <v>131</v>
      </c>
      <c r="FC651">
        <v>136.5</v>
      </c>
      <c r="FD651">
        <v>97.6</v>
      </c>
      <c r="FE651">
        <v>128.4</v>
      </c>
      <c r="FF651">
        <v>114.7</v>
      </c>
      <c r="FG651">
        <v>121.8</v>
      </c>
      <c r="FH651">
        <v>122.2</v>
      </c>
      <c r="FI651">
        <v>115.8</v>
      </c>
      <c r="FJ651">
        <v>101.1</v>
      </c>
      <c r="FK651">
        <v>98.1</v>
      </c>
      <c r="FL651">
        <v>102.8</v>
      </c>
      <c r="FM651">
        <v>119.6</v>
      </c>
      <c r="FN651">
        <v>108</v>
      </c>
      <c r="FO651">
        <v>119.6</v>
      </c>
      <c r="FP651">
        <v>123.6</v>
      </c>
      <c r="FQ651">
        <v>129.5</v>
      </c>
      <c r="FR651">
        <v>120</v>
      </c>
      <c r="FS651">
        <v>121.8</v>
      </c>
      <c r="FT651">
        <v>128.19999999999999</v>
      </c>
      <c r="FU651">
        <v>137.4</v>
      </c>
      <c r="FV651">
        <v>122.2</v>
      </c>
      <c r="FW651">
        <v>141.9</v>
      </c>
      <c r="FX651">
        <v>155</v>
      </c>
      <c r="FY651">
        <v>150.80000000000001</v>
      </c>
      <c r="FZ651">
        <v>101.3</v>
      </c>
      <c r="GA651">
        <v>142.30000000000001</v>
      </c>
      <c r="GB651">
        <v>98.7</v>
      </c>
      <c r="GC651">
        <v>139.19999999999999</v>
      </c>
      <c r="GD651">
        <v>150.9</v>
      </c>
      <c r="GF651">
        <v>159.30000000000001</v>
      </c>
      <c r="GH651">
        <v>132.6</v>
      </c>
      <c r="GI651">
        <v>131.80000000000001</v>
      </c>
      <c r="GJ651">
        <v>130.69999999999999</v>
      </c>
      <c r="GK651">
        <v>136.19999999999999</v>
      </c>
      <c r="GL651">
        <v>130.69999999999999</v>
      </c>
      <c r="GN651">
        <v>102.5</v>
      </c>
      <c r="GO651">
        <v>98.6</v>
      </c>
      <c r="GP651">
        <v>179.7</v>
      </c>
      <c r="GQ651">
        <v>109.6</v>
      </c>
      <c r="GR651">
        <v>258.7</v>
      </c>
      <c r="GU651">
        <v>212.5</v>
      </c>
      <c r="GV651">
        <v>238</v>
      </c>
      <c r="GW651">
        <v>154.69999999999999</v>
      </c>
      <c r="GZ651">
        <v>264.7</v>
      </c>
      <c r="HA651">
        <v>240.6</v>
      </c>
      <c r="HB651">
        <v>289.3</v>
      </c>
      <c r="HC651">
        <v>270.39999999999998</v>
      </c>
      <c r="HD651">
        <v>240.5</v>
      </c>
      <c r="HE651">
        <v>247.3</v>
      </c>
      <c r="HF651">
        <v>262</v>
      </c>
      <c r="HG651">
        <v>152</v>
      </c>
      <c r="HH651">
        <v>163.4</v>
      </c>
      <c r="HI651">
        <v>29.5</v>
      </c>
      <c r="HJ651">
        <v>118.7</v>
      </c>
      <c r="HK651">
        <v>116.2</v>
      </c>
      <c r="HL651">
        <v>271.2</v>
      </c>
      <c r="HM651">
        <v>119.3</v>
      </c>
      <c r="HN651">
        <v>103.9</v>
      </c>
      <c r="HO651">
        <v>101.3</v>
      </c>
      <c r="HP651">
        <v>4672</v>
      </c>
      <c r="HQ651">
        <v>272.10000000000002</v>
      </c>
      <c r="HR651">
        <v>753.1</v>
      </c>
      <c r="HT651">
        <v>107.1</v>
      </c>
      <c r="HX651">
        <v>117.9</v>
      </c>
      <c r="HY651">
        <v>110.6</v>
      </c>
      <c r="HZ651">
        <v>118.4</v>
      </c>
      <c r="IA651">
        <v>118.7</v>
      </c>
      <c r="IB651">
        <v>131.30000000000001</v>
      </c>
      <c r="IE651">
        <v>125.9</v>
      </c>
      <c r="IG651">
        <v>86.6</v>
      </c>
      <c r="IH651">
        <v>103.6</v>
      </c>
      <c r="IL651">
        <v>113.4</v>
      </c>
      <c r="IM651">
        <v>110.5</v>
      </c>
      <c r="IN651">
        <v>235</v>
      </c>
      <c r="IO651">
        <v>116</v>
      </c>
      <c r="IP651">
        <v>119.4</v>
      </c>
      <c r="IQ651">
        <v>189.5</v>
      </c>
      <c r="IR651">
        <v>188.6</v>
      </c>
      <c r="IS651">
        <v>102.8</v>
      </c>
      <c r="IT651">
        <v>114.5</v>
      </c>
      <c r="IU651">
        <v>285.5</v>
      </c>
      <c r="IV651">
        <v>329.5</v>
      </c>
      <c r="IW651">
        <v>336.9</v>
      </c>
      <c r="IX651">
        <v>34</v>
      </c>
      <c r="IY651">
        <v>159.4</v>
      </c>
      <c r="IZ651">
        <v>117.7</v>
      </c>
      <c r="JA651">
        <v>92.3</v>
      </c>
      <c r="JB651">
        <v>103.3</v>
      </c>
      <c r="JD651">
        <v>117.5</v>
      </c>
      <c r="JJ651">
        <v>276.3</v>
      </c>
      <c r="JL651">
        <v>25.9</v>
      </c>
      <c r="JN651">
        <v>167.5</v>
      </c>
      <c r="JO651">
        <v>96.6</v>
      </c>
      <c r="JP651">
        <v>155.4</v>
      </c>
      <c r="JQ651">
        <v>232.2</v>
      </c>
      <c r="JR651">
        <v>256.10000000000002</v>
      </c>
      <c r="JT651">
        <v>190</v>
      </c>
      <c r="JV651">
        <v>219.4</v>
      </c>
      <c r="JW651">
        <v>118.1</v>
      </c>
      <c r="JX651">
        <v>183.1</v>
      </c>
      <c r="JY651">
        <v>180.3</v>
      </c>
      <c r="JZ651">
        <v>175.1</v>
      </c>
      <c r="KA651">
        <v>167</v>
      </c>
      <c r="KB651">
        <v>176.6</v>
      </c>
      <c r="KC651">
        <v>177.9</v>
      </c>
      <c r="KD651">
        <v>169.3</v>
      </c>
      <c r="KE651">
        <v>167.6</v>
      </c>
      <c r="KF651">
        <v>507</v>
      </c>
      <c r="KG651">
        <v>125.8</v>
      </c>
      <c r="KH651">
        <v>156.19999999999999</v>
      </c>
      <c r="KI651">
        <v>171.3</v>
      </c>
      <c r="KJ651">
        <v>140.19999999999999</v>
      </c>
      <c r="KK651">
        <v>138.69999999999999</v>
      </c>
      <c r="KL651">
        <v>145.1</v>
      </c>
      <c r="KM651">
        <v>151.9</v>
      </c>
      <c r="KN651">
        <v>150.30000000000001</v>
      </c>
      <c r="KO651">
        <v>166.3</v>
      </c>
      <c r="KP651">
        <v>166.5</v>
      </c>
      <c r="KQ651">
        <v>191.5</v>
      </c>
      <c r="KR651">
        <v>206.2</v>
      </c>
      <c r="KT651">
        <v>27284333333.333332</v>
      </c>
      <c r="KU651">
        <v>2306202000000</v>
      </c>
      <c r="KV651">
        <v>831134000000</v>
      </c>
      <c r="KW651">
        <v>305274333333.33331</v>
      </c>
      <c r="KX651">
        <v>120432666666.66667</v>
      </c>
      <c r="KY651">
        <v>67355000000</v>
      </c>
      <c r="KZ651">
        <v>39304000000</v>
      </c>
      <c r="LA651">
        <v>13773666666.666666</v>
      </c>
      <c r="LB651">
        <v>70141000000</v>
      </c>
      <c r="LC651">
        <v>40722333333.333336</v>
      </c>
      <c r="LD651">
        <v>11623666666.666666</v>
      </c>
      <c r="LE651">
        <v>12047666666.666666</v>
      </c>
      <c r="LF651">
        <v>5747333333.333333</v>
      </c>
      <c r="LG651">
        <v>77684333333.333328</v>
      </c>
      <c r="LH651">
        <v>42990333333.333336</v>
      </c>
      <c r="LI651">
        <v>13329666666.666666</v>
      </c>
      <c r="LJ651">
        <v>11486333333.333334</v>
      </c>
      <c r="LK651">
        <v>8263666666.666667</v>
      </c>
      <c r="LL651">
        <v>1614666666.6666667</v>
      </c>
      <c r="LM651">
        <v>37016333333.333336</v>
      </c>
      <c r="LN651">
        <v>16481333333.333334</v>
      </c>
      <c r="LO651">
        <v>10800666666.666666</v>
      </c>
      <c r="LP651">
        <v>2976333333.3333335</v>
      </c>
      <c r="LQ651">
        <v>4887666666.666667</v>
      </c>
      <c r="LR651">
        <v>1870333333.3333333</v>
      </c>
      <c r="LS651">
        <v>525859666666.66669</v>
      </c>
      <c r="LT651">
        <v>184125666666.66666</v>
      </c>
      <c r="LU651">
        <v>157428666666.66666</v>
      </c>
      <c r="LV651">
        <v>26594666666.666668</v>
      </c>
      <c r="LW651">
        <v>102333333.33333333</v>
      </c>
      <c r="LX651">
        <v>94927000000</v>
      </c>
      <c r="LY651">
        <v>77840666666.666672</v>
      </c>
      <c r="LZ651">
        <v>45071000000</v>
      </c>
      <c r="MA651">
        <v>28828333333.333332</v>
      </c>
      <c r="MB651">
        <v>3941333333.3333335</v>
      </c>
      <c r="MC651">
        <v>17086333333.333334</v>
      </c>
      <c r="MD651">
        <v>63410666666.666664</v>
      </c>
      <c r="ME651">
        <v>57599666666.666664</v>
      </c>
      <c r="MF651">
        <v>5811000000</v>
      </c>
      <c r="MG651">
        <v>183396333333.33334</v>
      </c>
      <c r="MH651">
        <v>56711000000</v>
      </c>
      <c r="MI651">
        <v>31148666666.666668</v>
      </c>
      <c r="MJ651">
        <v>29229333333.333332</v>
      </c>
      <c r="MK651">
        <v>23390333333.333332</v>
      </c>
      <c r="ML651">
        <v>22767333333.333332</v>
      </c>
      <c r="MM651">
        <v>19047000000</v>
      </c>
      <c r="MN651">
        <v>1102666666.6666667</v>
      </c>
      <c r="MO651">
        <v>1475068000000</v>
      </c>
      <c r="MP651">
        <v>1419051333333.3333</v>
      </c>
      <c r="MQ651">
        <v>414204333333.33331</v>
      </c>
      <c r="MR651">
        <v>345872000000</v>
      </c>
      <c r="MS651">
        <v>77584000000</v>
      </c>
      <c r="MT651">
        <v>263573666666.66666</v>
      </c>
      <c r="MU651">
        <v>4402000000</v>
      </c>
      <c r="MV651">
        <v>312333333.33333331</v>
      </c>
      <c r="MW651">
        <v>68332333333.333336</v>
      </c>
      <c r="MX651">
        <v>17044000000</v>
      </c>
      <c r="MY651">
        <v>51288333333.333336</v>
      </c>
      <c r="MZ651">
        <v>34295666666.666668</v>
      </c>
      <c r="NA651">
        <v>16992666666.666666</v>
      </c>
      <c r="NB651">
        <v>314383666666.66669</v>
      </c>
      <c r="NC651">
        <v>149718666666.66666</v>
      </c>
      <c r="ND651">
        <v>78528333333.333328</v>
      </c>
      <c r="NE651">
        <v>21864333333.333332</v>
      </c>
      <c r="NF651">
        <v>49326000000</v>
      </c>
      <c r="NG651">
        <v>164665000000</v>
      </c>
      <c r="NH651">
        <v>134654666666.66667</v>
      </c>
      <c r="NI651">
        <v>30010333333.333332</v>
      </c>
      <c r="NJ651">
        <v>89120666666.666672</v>
      </c>
      <c r="NK651">
        <v>59216333333.333336</v>
      </c>
      <c r="NL651">
        <v>38361333333.333336</v>
      </c>
      <c r="NM651">
        <v>20855000000</v>
      </c>
      <c r="NN651">
        <v>29904000000</v>
      </c>
      <c r="NO651">
        <v>7877666666.666667</v>
      </c>
      <c r="NP651">
        <v>21278333333.333332</v>
      </c>
      <c r="NQ651">
        <v>748000000</v>
      </c>
      <c r="NR651">
        <v>86050666666.666672</v>
      </c>
      <c r="NS651">
        <v>31150333333.333332</v>
      </c>
      <c r="NT651">
        <v>23852666666.666668</v>
      </c>
      <c r="NU651">
        <v>22644666666.666668</v>
      </c>
      <c r="NV651">
        <v>8403000000</v>
      </c>
      <c r="NW651">
        <v>137824333333.33334</v>
      </c>
      <c r="NX651">
        <v>119116000000</v>
      </c>
      <c r="NY651">
        <v>116129666666.66667</v>
      </c>
      <c r="NZ651">
        <v>2986333333.3333335</v>
      </c>
      <c r="OA651">
        <v>18708000000</v>
      </c>
      <c r="OB651">
        <v>181961000000</v>
      </c>
      <c r="OC651">
        <v>111733666666.66667</v>
      </c>
      <c r="OD651">
        <v>53428666666.666664</v>
      </c>
      <c r="OE651">
        <v>58305000000</v>
      </c>
      <c r="OF651">
        <v>70227333333.333328</v>
      </c>
      <c r="OG651">
        <v>21971000000</v>
      </c>
      <c r="OH651">
        <v>1318666666.6666667</v>
      </c>
      <c r="OI651">
        <v>32532000000</v>
      </c>
      <c r="OJ651">
        <v>14406000000</v>
      </c>
      <c r="OK651">
        <v>195506666666.66666</v>
      </c>
      <c r="OL651">
        <v>50334333333.333336</v>
      </c>
      <c r="OM651">
        <v>42827333333.333336</v>
      </c>
      <c r="ON651">
        <v>3292333333.3333335</v>
      </c>
      <c r="OO651">
        <v>4214666666.6666665</v>
      </c>
      <c r="OP651">
        <v>42990333333.333336</v>
      </c>
      <c r="OQ651">
        <v>26364333333.333332</v>
      </c>
      <c r="OR651">
        <v>8235000000</v>
      </c>
      <c r="OS651">
        <v>8391000000</v>
      </c>
      <c r="OT651">
        <v>38457666666.666664</v>
      </c>
      <c r="OU651">
        <v>28031000000</v>
      </c>
      <c r="OV651">
        <v>16496333333.333334</v>
      </c>
      <c r="OW651">
        <v>-8087333333.333333</v>
      </c>
      <c r="OX651">
        <v>25051333333.333332</v>
      </c>
      <c r="OY651">
        <v>33138666666.666668</v>
      </c>
      <c r="OZ651">
        <v>56016666666.666664</v>
      </c>
      <c r="PA651">
        <v>214112000000</v>
      </c>
      <c r="PB651">
        <v>158095000000</v>
      </c>
    </row>
    <row r="652" spans="1:418" x14ac:dyDescent="0.45">
      <c r="A652" s="71">
        <v>36861</v>
      </c>
      <c r="B652">
        <v>174.6</v>
      </c>
      <c r="C652">
        <v>172.8</v>
      </c>
      <c r="D652">
        <v>196.1</v>
      </c>
      <c r="E652">
        <v>204.3</v>
      </c>
      <c r="F652">
        <v>187.4</v>
      </c>
      <c r="G652">
        <v>117.3</v>
      </c>
      <c r="H652">
        <v>258.2</v>
      </c>
      <c r="I652">
        <v>251.6</v>
      </c>
      <c r="J652">
        <v>201.6</v>
      </c>
      <c r="K652">
        <v>201.6</v>
      </c>
      <c r="L652">
        <v>146.19999999999999</v>
      </c>
      <c r="M652">
        <v>131.4</v>
      </c>
      <c r="N652">
        <v>144.30000000000001</v>
      </c>
      <c r="O652">
        <v>145.9</v>
      </c>
      <c r="P652">
        <v>170</v>
      </c>
      <c r="Q652">
        <v>136.6</v>
      </c>
      <c r="R652">
        <v>130.5</v>
      </c>
      <c r="S652">
        <v>155.5</v>
      </c>
      <c r="T652">
        <v>108</v>
      </c>
      <c r="U652">
        <v>231.2</v>
      </c>
      <c r="V652">
        <v>271.89999999999998</v>
      </c>
      <c r="W652">
        <v>129.1</v>
      </c>
      <c r="Y652">
        <v>101.3</v>
      </c>
      <c r="AA652">
        <v>134.19999999999999</v>
      </c>
      <c r="AB652">
        <v>100.3</v>
      </c>
      <c r="AC652">
        <v>94.9</v>
      </c>
      <c r="AF652">
        <v>92.9</v>
      </c>
      <c r="AG652">
        <v>97</v>
      </c>
      <c r="AH652">
        <v>114.8</v>
      </c>
      <c r="AK652">
        <v>96.1</v>
      </c>
      <c r="AL652">
        <v>156.1</v>
      </c>
      <c r="AN652">
        <v>104.9</v>
      </c>
      <c r="AO652">
        <v>111.5</v>
      </c>
      <c r="AP652">
        <v>170.5</v>
      </c>
      <c r="AQ652">
        <v>170</v>
      </c>
      <c r="AR652">
        <v>170.2</v>
      </c>
      <c r="AS652">
        <v>191.7</v>
      </c>
      <c r="AT652">
        <v>177</v>
      </c>
      <c r="AU652">
        <v>160.6</v>
      </c>
      <c r="AV652">
        <v>199</v>
      </c>
      <c r="AW652">
        <v>152</v>
      </c>
      <c r="AX652">
        <v>198.7</v>
      </c>
      <c r="BB652">
        <v>191.4</v>
      </c>
      <c r="BC652">
        <v>191</v>
      </c>
      <c r="BD652">
        <v>198.2</v>
      </c>
      <c r="BE652">
        <v>230.9</v>
      </c>
      <c r="BF652">
        <v>197.6</v>
      </c>
      <c r="BG652">
        <v>156.6</v>
      </c>
      <c r="BH652">
        <v>157.30000000000001</v>
      </c>
      <c r="BI652">
        <v>153.30000000000001</v>
      </c>
      <c r="BJ652">
        <v>150.9</v>
      </c>
      <c r="BK652">
        <v>128.4</v>
      </c>
      <c r="BL652">
        <v>111.1</v>
      </c>
      <c r="BM652">
        <v>158.4</v>
      </c>
      <c r="BN652">
        <v>107.9</v>
      </c>
      <c r="BO652">
        <v>174.5</v>
      </c>
      <c r="BP652">
        <v>107.7</v>
      </c>
      <c r="BQ652">
        <v>154.5</v>
      </c>
      <c r="BR652">
        <v>166.6</v>
      </c>
      <c r="BS652">
        <v>156.5</v>
      </c>
      <c r="BT652">
        <v>100.2</v>
      </c>
      <c r="BU652">
        <v>155.1</v>
      </c>
      <c r="BX652">
        <v>160.69999999999999</v>
      </c>
      <c r="BZ652">
        <v>164</v>
      </c>
      <c r="CA652">
        <v>106.3</v>
      </c>
      <c r="CB652">
        <v>189.5</v>
      </c>
      <c r="CD652">
        <v>102.3</v>
      </c>
      <c r="CE652">
        <v>125</v>
      </c>
      <c r="CF652">
        <v>218.6</v>
      </c>
      <c r="CG652">
        <v>138.5</v>
      </c>
      <c r="CH652">
        <v>160.9</v>
      </c>
      <c r="CI652">
        <v>108.9</v>
      </c>
      <c r="CJ652">
        <v>159.4</v>
      </c>
      <c r="CL652">
        <v>160.9</v>
      </c>
      <c r="CM652">
        <v>165.8</v>
      </c>
      <c r="CO652">
        <v>213.2</v>
      </c>
      <c r="CP652">
        <v>251</v>
      </c>
      <c r="CQ652">
        <v>264.2</v>
      </c>
      <c r="CR652">
        <v>209.7</v>
      </c>
      <c r="CS652">
        <v>162.19999999999999</v>
      </c>
      <c r="CT652">
        <v>135.80000000000001</v>
      </c>
      <c r="CU652">
        <v>256.39999999999998</v>
      </c>
      <c r="CV652">
        <v>99.2</v>
      </c>
      <c r="CW652">
        <v>237.3</v>
      </c>
      <c r="CX652">
        <v>190.4</v>
      </c>
      <c r="CZ652">
        <v>257.5</v>
      </c>
      <c r="DA652">
        <v>241.6</v>
      </c>
      <c r="DB652">
        <v>106.8</v>
      </c>
      <c r="DC652">
        <v>106.6</v>
      </c>
      <c r="DE652">
        <v>107.6</v>
      </c>
      <c r="DF652">
        <v>108.9</v>
      </c>
      <c r="DG652">
        <v>160.80000000000001</v>
      </c>
      <c r="DH652">
        <v>102.8</v>
      </c>
      <c r="DI652">
        <v>137.69999999999999</v>
      </c>
      <c r="DJ652">
        <v>105.8</v>
      </c>
      <c r="DK652">
        <v>123.2</v>
      </c>
      <c r="DM652">
        <v>97</v>
      </c>
      <c r="DQ652">
        <v>156.69999999999999</v>
      </c>
      <c r="DR652">
        <v>154.6</v>
      </c>
      <c r="DS652">
        <v>137.30000000000001</v>
      </c>
      <c r="DT652">
        <v>107.2</v>
      </c>
      <c r="DU652">
        <v>107.2</v>
      </c>
      <c r="DV652">
        <v>151.30000000000001</v>
      </c>
      <c r="DX652">
        <v>149.4</v>
      </c>
      <c r="DY652">
        <v>153.80000000000001</v>
      </c>
      <c r="DZ652">
        <v>105.6</v>
      </c>
      <c r="EB652">
        <v>172.7</v>
      </c>
      <c r="EC652">
        <v>198.2</v>
      </c>
      <c r="ED652">
        <v>149.69999999999999</v>
      </c>
      <c r="EE652">
        <v>166.8</v>
      </c>
      <c r="EF652">
        <v>173</v>
      </c>
      <c r="EI652">
        <v>182.6</v>
      </c>
      <c r="EK652">
        <v>170.8</v>
      </c>
      <c r="EL652">
        <v>108.1</v>
      </c>
      <c r="EM652">
        <v>104.1</v>
      </c>
      <c r="EO652">
        <v>111</v>
      </c>
      <c r="EP652">
        <v>176.5</v>
      </c>
      <c r="EQ652">
        <v>159.69999999999999</v>
      </c>
      <c r="ER652">
        <v>159.1</v>
      </c>
      <c r="ES652">
        <v>164.5</v>
      </c>
      <c r="ET652">
        <v>160</v>
      </c>
      <c r="EU652">
        <v>165.9</v>
      </c>
      <c r="EV652">
        <v>151.9</v>
      </c>
      <c r="EW652">
        <v>210.4</v>
      </c>
      <c r="EX652">
        <v>109.4</v>
      </c>
      <c r="EY652">
        <v>129.1</v>
      </c>
      <c r="EZ652">
        <v>128.4</v>
      </c>
      <c r="FA652">
        <v>131.69999999999999</v>
      </c>
      <c r="FB652">
        <v>130.4</v>
      </c>
      <c r="FC652">
        <v>136.19999999999999</v>
      </c>
      <c r="FD652">
        <v>97.6</v>
      </c>
      <c r="FE652">
        <v>127.3</v>
      </c>
      <c r="FF652">
        <v>114.8</v>
      </c>
      <c r="FG652">
        <v>121.4</v>
      </c>
      <c r="FH652">
        <v>121.8</v>
      </c>
      <c r="FI652">
        <v>117.7</v>
      </c>
      <c r="FJ652">
        <v>97.4</v>
      </c>
      <c r="FK652">
        <v>98.2</v>
      </c>
      <c r="FL652">
        <v>102.5</v>
      </c>
      <c r="FM652">
        <v>119.2</v>
      </c>
      <c r="FN652">
        <v>108</v>
      </c>
      <c r="FO652">
        <v>119.2</v>
      </c>
      <c r="FP652">
        <v>124.2</v>
      </c>
      <c r="FQ652">
        <v>128.80000000000001</v>
      </c>
      <c r="FR652">
        <v>123.5</v>
      </c>
      <c r="FS652">
        <v>121.5</v>
      </c>
      <c r="FT652">
        <v>127.6</v>
      </c>
      <c r="FU652">
        <v>137</v>
      </c>
      <c r="FV652">
        <v>122.1</v>
      </c>
      <c r="FW652">
        <v>141.30000000000001</v>
      </c>
      <c r="FX652">
        <v>155.1</v>
      </c>
      <c r="FY652">
        <v>150.80000000000001</v>
      </c>
      <c r="FZ652">
        <v>101.7</v>
      </c>
      <c r="GA652">
        <v>142.6</v>
      </c>
      <c r="GB652">
        <v>98.9</v>
      </c>
      <c r="GC652">
        <v>139.5</v>
      </c>
      <c r="GD652">
        <v>151.30000000000001</v>
      </c>
      <c r="GF652">
        <v>160.19999999999999</v>
      </c>
      <c r="GH652">
        <v>131.19999999999999</v>
      </c>
      <c r="GI652">
        <v>130.5</v>
      </c>
      <c r="GJ652">
        <v>129.30000000000001</v>
      </c>
      <c r="GK652">
        <v>134.9</v>
      </c>
      <c r="GL652">
        <v>129.69999999999999</v>
      </c>
      <c r="GN652">
        <v>103.1</v>
      </c>
      <c r="GO652">
        <v>98.5</v>
      </c>
      <c r="GP652">
        <v>179.9</v>
      </c>
      <c r="GQ652">
        <v>109.7</v>
      </c>
      <c r="GR652">
        <v>259.5</v>
      </c>
      <c r="GU652">
        <v>213.1</v>
      </c>
      <c r="GV652">
        <v>238.2</v>
      </c>
      <c r="GW652">
        <v>156.30000000000001</v>
      </c>
      <c r="GZ652">
        <v>265.60000000000002</v>
      </c>
      <c r="HA652">
        <v>241.5</v>
      </c>
      <c r="HB652">
        <v>290.89999999999998</v>
      </c>
      <c r="HC652">
        <v>271.3</v>
      </c>
      <c r="HD652">
        <v>241.3</v>
      </c>
      <c r="HE652">
        <v>248.3</v>
      </c>
      <c r="HF652">
        <v>263.5</v>
      </c>
      <c r="HG652">
        <v>151.6</v>
      </c>
      <c r="HH652">
        <v>163.69999999999999</v>
      </c>
      <c r="HI652">
        <v>29.6</v>
      </c>
      <c r="HJ652">
        <v>118.9</v>
      </c>
      <c r="HK652">
        <v>116.6</v>
      </c>
      <c r="HL652">
        <v>271.8</v>
      </c>
      <c r="HM652">
        <v>119.5</v>
      </c>
      <c r="HN652">
        <v>104</v>
      </c>
      <c r="HO652">
        <v>101.2</v>
      </c>
      <c r="HP652">
        <v>4623.3999999999996</v>
      </c>
      <c r="HQ652">
        <v>272.39999999999998</v>
      </c>
      <c r="HR652">
        <v>743.1</v>
      </c>
      <c r="HT652">
        <v>107.1</v>
      </c>
      <c r="HX652">
        <v>118.3</v>
      </c>
      <c r="HY652">
        <v>111.4</v>
      </c>
      <c r="HZ652">
        <v>118.6</v>
      </c>
      <c r="IA652">
        <v>119.2</v>
      </c>
      <c r="IB652">
        <v>132.4</v>
      </c>
      <c r="IE652">
        <v>125</v>
      </c>
      <c r="IG652">
        <v>86.4</v>
      </c>
      <c r="IH652">
        <v>103.4</v>
      </c>
      <c r="IL652">
        <v>113.7</v>
      </c>
      <c r="IM652">
        <v>110.4</v>
      </c>
      <c r="IN652">
        <v>236.1</v>
      </c>
      <c r="IO652">
        <v>116.6</v>
      </c>
      <c r="IP652">
        <v>120.1</v>
      </c>
      <c r="IQ652">
        <v>190.2</v>
      </c>
      <c r="IR652">
        <v>189.4</v>
      </c>
      <c r="IS652">
        <v>103.4</v>
      </c>
      <c r="IT652">
        <v>115</v>
      </c>
      <c r="IU652">
        <v>287.10000000000002</v>
      </c>
      <c r="IV652">
        <v>331</v>
      </c>
      <c r="IW652">
        <v>338.3</v>
      </c>
      <c r="IX652">
        <v>34.1</v>
      </c>
      <c r="IY652">
        <v>160</v>
      </c>
      <c r="IZ652">
        <v>118.4</v>
      </c>
      <c r="JA652">
        <v>93</v>
      </c>
      <c r="JB652">
        <v>103.3</v>
      </c>
      <c r="JD652">
        <v>117.9</v>
      </c>
      <c r="JJ652">
        <v>274.5</v>
      </c>
      <c r="JL652">
        <v>25</v>
      </c>
      <c r="JN652">
        <v>168.2</v>
      </c>
      <c r="JO652">
        <v>95.8</v>
      </c>
      <c r="JP652">
        <v>155</v>
      </c>
      <c r="JQ652">
        <v>233.1</v>
      </c>
      <c r="JR652">
        <v>256.5</v>
      </c>
      <c r="JT652">
        <v>190.4</v>
      </c>
      <c r="JV652">
        <v>218.8</v>
      </c>
      <c r="JW652">
        <v>118.2</v>
      </c>
      <c r="JX652">
        <v>183.3</v>
      </c>
      <c r="JY652">
        <v>180.7</v>
      </c>
      <c r="JZ652">
        <v>175.4</v>
      </c>
      <c r="KA652">
        <v>167.3</v>
      </c>
      <c r="KB652">
        <v>176.8</v>
      </c>
      <c r="KC652">
        <v>178.1</v>
      </c>
      <c r="KD652">
        <v>169.6</v>
      </c>
      <c r="KE652">
        <v>168</v>
      </c>
      <c r="KF652">
        <v>507</v>
      </c>
      <c r="KG652">
        <v>125.5</v>
      </c>
      <c r="KH652">
        <v>158</v>
      </c>
      <c r="KI652">
        <v>173</v>
      </c>
      <c r="KJ652">
        <v>139.9</v>
      </c>
      <c r="KK652">
        <v>138.4</v>
      </c>
      <c r="KL652">
        <v>144.9</v>
      </c>
      <c r="KM652">
        <v>151.6</v>
      </c>
      <c r="KN652">
        <v>150</v>
      </c>
      <c r="KO652">
        <v>164.8</v>
      </c>
      <c r="KP652">
        <v>165.2</v>
      </c>
      <c r="KQ652">
        <v>192.4</v>
      </c>
      <c r="KR652">
        <v>207.6</v>
      </c>
      <c r="KT652">
        <v>27284333333.333332</v>
      </c>
      <c r="KU652">
        <v>2306202000000</v>
      </c>
      <c r="KV652">
        <v>831134000000</v>
      </c>
      <c r="KW652">
        <v>305274333333.33331</v>
      </c>
      <c r="KX652">
        <v>120432666666.66667</v>
      </c>
      <c r="KY652">
        <v>67355000000</v>
      </c>
      <c r="KZ652">
        <v>39304000000</v>
      </c>
      <c r="LA652">
        <v>13773666666.666666</v>
      </c>
      <c r="LB652">
        <v>70141000000</v>
      </c>
      <c r="LC652">
        <v>40722333333.333336</v>
      </c>
      <c r="LD652">
        <v>11623666666.666666</v>
      </c>
      <c r="LE652">
        <v>12047666666.666666</v>
      </c>
      <c r="LF652">
        <v>5747333333.333333</v>
      </c>
      <c r="LG652">
        <v>77684333333.333328</v>
      </c>
      <c r="LH652">
        <v>42990333333.333336</v>
      </c>
      <c r="LI652">
        <v>13329666666.666666</v>
      </c>
      <c r="LJ652">
        <v>11486333333.333334</v>
      </c>
      <c r="LK652">
        <v>8263666666.666667</v>
      </c>
      <c r="LL652">
        <v>1614666666.6666667</v>
      </c>
      <c r="LM652">
        <v>37016333333.333336</v>
      </c>
      <c r="LN652">
        <v>16481333333.333334</v>
      </c>
      <c r="LO652">
        <v>10800666666.666666</v>
      </c>
      <c r="LP652">
        <v>2976333333.3333335</v>
      </c>
      <c r="LQ652">
        <v>4887666666.666667</v>
      </c>
      <c r="LR652">
        <v>1870333333.3333333</v>
      </c>
      <c r="LS652">
        <v>525859666666.66669</v>
      </c>
      <c r="LT652">
        <v>184125666666.66666</v>
      </c>
      <c r="LU652">
        <v>157428666666.66666</v>
      </c>
      <c r="LV652">
        <v>26594666666.666668</v>
      </c>
      <c r="LW652">
        <v>102333333.33333333</v>
      </c>
      <c r="LX652">
        <v>94927000000</v>
      </c>
      <c r="LY652">
        <v>77840666666.666672</v>
      </c>
      <c r="LZ652">
        <v>45071000000</v>
      </c>
      <c r="MA652">
        <v>28828333333.333332</v>
      </c>
      <c r="MB652">
        <v>3941333333.3333335</v>
      </c>
      <c r="MC652">
        <v>17086333333.333334</v>
      </c>
      <c r="MD652">
        <v>63410666666.666664</v>
      </c>
      <c r="ME652">
        <v>57599666666.666664</v>
      </c>
      <c r="MF652">
        <v>5811000000</v>
      </c>
      <c r="MG652">
        <v>183396333333.33334</v>
      </c>
      <c r="MH652">
        <v>56711000000</v>
      </c>
      <c r="MI652">
        <v>31148666666.666668</v>
      </c>
      <c r="MJ652">
        <v>29229333333.333332</v>
      </c>
      <c r="MK652">
        <v>23390333333.333332</v>
      </c>
      <c r="ML652">
        <v>22767333333.333332</v>
      </c>
      <c r="MM652">
        <v>19047000000</v>
      </c>
      <c r="MN652">
        <v>1102666666.6666667</v>
      </c>
      <c r="MO652">
        <v>1475068000000</v>
      </c>
      <c r="MP652">
        <v>1419051333333.3333</v>
      </c>
      <c r="MQ652">
        <v>414204333333.33331</v>
      </c>
      <c r="MR652">
        <v>345872000000</v>
      </c>
      <c r="MS652">
        <v>77584000000</v>
      </c>
      <c r="MT652">
        <v>263573666666.66666</v>
      </c>
      <c r="MU652">
        <v>4402000000</v>
      </c>
      <c r="MV652">
        <v>312333333.33333331</v>
      </c>
      <c r="MW652">
        <v>68332333333.333336</v>
      </c>
      <c r="MX652">
        <v>17044000000</v>
      </c>
      <c r="MY652">
        <v>51288333333.333336</v>
      </c>
      <c r="MZ652">
        <v>34295666666.666668</v>
      </c>
      <c r="NA652">
        <v>16992666666.666666</v>
      </c>
      <c r="NB652">
        <v>314383666666.66669</v>
      </c>
      <c r="NC652">
        <v>149718666666.66666</v>
      </c>
      <c r="ND652">
        <v>78528333333.333328</v>
      </c>
      <c r="NE652">
        <v>21864333333.333332</v>
      </c>
      <c r="NF652">
        <v>49326000000</v>
      </c>
      <c r="NG652">
        <v>164665000000</v>
      </c>
      <c r="NH652">
        <v>134654666666.66667</v>
      </c>
      <c r="NI652">
        <v>30010333333.333332</v>
      </c>
      <c r="NJ652">
        <v>89120666666.666672</v>
      </c>
      <c r="NK652">
        <v>59216333333.333336</v>
      </c>
      <c r="NL652">
        <v>38361333333.333336</v>
      </c>
      <c r="NM652">
        <v>20855000000</v>
      </c>
      <c r="NN652">
        <v>29904000000</v>
      </c>
      <c r="NO652">
        <v>7877666666.666667</v>
      </c>
      <c r="NP652">
        <v>21278333333.333332</v>
      </c>
      <c r="NQ652">
        <v>748000000</v>
      </c>
      <c r="NR652">
        <v>86050666666.666672</v>
      </c>
      <c r="NS652">
        <v>31150333333.333332</v>
      </c>
      <c r="NT652">
        <v>23852666666.666668</v>
      </c>
      <c r="NU652">
        <v>22644666666.666668</v>
      </c>
      <c r="NV652">
        <v>8403000000</v>
      </c>
      <c r="NW652">
        <v>137824333333.33334</v>
      </c>
      <c r="NX652">
        <v>119116000000</v>
      </c>
      <c r="NY652">
        <v>116129666666.66667</v>
      </c>
      <c r="NZ652">
        <v>2986333333.3333335</v>
      </c>
      <c r="OA652">
        <v>18708000000</v>
      </c>
      <c r="OB652">
        <v>181961000000</v>
      </c>
      <c r="OC652">
        <v>111733666666.66667</v>
      </c>
      <c r="OD652">
        <v>53428666666.666664</v>
      </c>
      <c r="OE652">
        <v>58305000000</v>
      </c>
      <c r="OF652">
        <v>70227333333.333328</v>
      </c>
      <c r="OG652">
        <v>21971000000</v>
      </c>
      <c r="OH652">
        <v>1318666666.6666667</v>
      </c>
      <c r="OI652">
        <v>32532000000</v>
      </c>
      <c r="OJ652">
        <v>14406000000</v>
      </c>
      <c r="OK652">
        <v>195506666666.66666</v>
      </c>
      <c r="OL652">
        <v>50334333333.333336</v>
      </c>
      <c r="OM652">
        <v>42827333333.333336</v>
      </c>
      <c r="ON652">
        <v>3292333333.3333335</v>
      </c>
      <c r="OO652">
        <v>4214666666.6666665</v>
      </c>
      <c r="OP652">
        <v>42990333333.333336</v>
      </c>
      <c r="OQ652">
        <v>26364333333.333332</v>
      </c>
      <c r="OR652">
        <v>8235000000</v>
      </c>
      <c r="OS652">
        <v>8391000000</v>
      </c>
      <c r="OT652">
        <v>38457666666.666664</v>
      </c>
      <c r="OU652">
        <v>28031000000</v>
      </c>
      <c r="OV652">
        <v>16496333333.333334</v>
      </c>
      <c r="OW652">
        <v>-8087333333.333333</v>
      </c>
      <c r="OX652">
        <v>25051333333.333332</v>
      </c>
      <c r="OY652">
        <v>33138666666.666668</v>
      </c>
      <c r="OZ652">
        <v>56016666666.666664</v>
      </c>
      <c r="PA652">
        <v>214112000000</v>
      </c>
      <c r="PB652">
        <v>158095000000</v>
      </c>
    </row>
    <row r="653" spans="1:418" x14ac:dyDescent="0.45">
      <c r="A653" s="71">
        <v>36892</v>
      </c>
      <c r="B653">
        <v>175.6</v>
      </c>
      <c r="C653">
        <v>174.5</v>
      </c>
      <c r="D653">
        <v>196.8</v>
      </c>
      <c r="E653">
        <v>205</v>
      </c>
      <c r="F653">
        <v>188</v>
      </c>
      <c r="G653">
        <v>118.6</v>
      </c>
      <c r="H653">
        <v>259.2</v>
      </c>
      <c r="I653">
        <v>254.6</v>
      </c>
      <c r="J653">
        <v>202.2</v>
      </c>
      <c r="K653">
        <v>202.2</v>
      </c>
      <c r="L653">
        <v>154.4</v>
      </c>
      <c r="M653">
        <v>140.5</v>
      </c>
      <c r="N653">
        <v>145.19999999999999</v>
      </c>
      <c r="O653">
        <v>140.19999999999999</v>
      </c>
      <c r="P653">
        <v>191.9</v>
      </c>
      <c r="Q653">
        <v>146.80000000000001</v>
      </c>
      <c r="R653">
        <v>133.9</v>
      </c>
      <c r="S653">
        <v>181.3</v>
      </c>
      <c r="T653">
        <v>108.1</v>
      </c>
      <c r="U653">
        <v>231.1</v>
      </c>
      <c r="V653">
        <v>273.10000000000002</v>
      </c>
      <c r="W653">
        <v>128.9</v>
      </c>
      <c r="Y653">
        <v>100.4</v>
      </c>
      <c r="AA653">
        <v>133.4</v>
      </c>
      <c r="AB653">
        <v>99.3</v>
      </c>
      <c r="AC653">
        <v>94.8</v>
      </c>
      <c r="AF653">
        <v>92.3</v>
      </c>
      <c r="AG653">
        <v>97.1</v>
      </c>
      <c r="AH653">
        <v>116.4</v>
      </c>
      <c r="AK653">
        <v>95.9</v>
      </c>
      <c r="AL653">
        <v>156.6</v>
      </c>
      <c r="AN653">
        <v>103.2</v>
      </c>
      <c r="AO653">
        <v>111.8</v>
      </c>
      <c r="AP653">
        <v>170.9</v>
      </c>
      <c r="AQ653">
        <v>170.3</v>
      </c>
      <c r="AR653">
        <v>170.4</v>
      </c>
      <c r="AS653">
        <v>191.5</v>
      </c>
      <c r="AT653">
        <v>176.2</v>
      </c>
      <c r="AU653">
        <v>160.30000000000001</v>
      </c>
      <c r="AV653">
        <v>195.1</v>
      </c>
      <c r="AW653">
        <v>154</v>
      </c>
      <c r="AX653">
        <v>198.7</v>
      </c>
      <c r="BB653">
        <v>191.5</v>
      </c>
      <c r="BC653">
        <v>188.3</v>
      </c>
      <c r="BD653">
        <v>197.7</v>
      </c>
      <c r="BE653">
        <v>229.3</v>
      </c>
      <c r="BF653">
        <v>199</v>
      </c>
      <c r="BG653">
        <v>158.1</v>
      </c>
      <c r="BH653">
        <v>158.69999999999999</v>
      </c>
      <c r="BI653">
        <v>154.69999999999999</v>
      </c>
      <c r="BJ653">
        <v>154.80000000000001</v>
      </c>
      <c r="BK653">
        <v>130.4</v>
      </c>
      <c r="BL653">
        <v>112.7</v>
      </c>
      <c r="BM653">
        <v>158.4</v>
      </c>
      <c r="BN653">
        <v>108.7</v>
      </c>
      <c r="BO653">
        <v>177.8</v>
      </c>
      <c r="BP653">
        <v>108.4</v>
      </c>
      <c r="BQ653">
        <v>151.30000000000001</v>
      </c>
      <c r="BR653">
        <v>163.6</v>
      </c>
      <c r="BS653">
        <v>156.19999999999999</v>
      </c>
      <c r="BT653">
        <v>101.4</v>
      </c>
      <c r="BU653">
        <v>153</v>
      </c>
      <c r="BX653">
        <v>160.80000000000001</v>
      </c>
      <c r="BZ653">
        <v>163.30000000000001</v>
      </c>
      <c r="CA653">
        <v>108.6</v>
      </c>
      <c r="CB653">
        <v>192.8</v>
      </c>
      <c r="CD653">
        <v>103.1</v>
      </c>
      <c r="CE653">
        <v>125.6</v>
      </c>
      <c r="CF653">
        <v>220.2</v>
      </c>
      <c r="CG653">
        <v>143.1</v>
      </c>
      <c r="CH653">
        <v>163.1</v>
      </c>
      <c r="CI653">
        <v>110.8</v>
      </c>
      <c r="CJ653">
        <v>162.4</v>
      </c>
      <c r="CL653">
        <v>162</v>
      </c>
      <c r="CM653">
        <v>167.5</v>
      </c>
      <c r="CO653">
        <v>206.2</v>
      </c>
      <c r="CP653">
        <v>239.8</v>
      </c>
      <c r="CQ653">
        <v>256.8</v>
      </c>
      <c r="CR653">
        <v>206.8</v>
      </c>
      <c r="CS653">
        <v>166.7</v>
      </c>
      <c r="CT653">
        <v>136.4</v>
      </c>
      <c r="CU653">
        <v>256.89999999999998</v>
      </c>
      <c r="CV653">
        <v>93.7</v>
      </c>
      <c r="CW653">
        <v>222.8</v>
      </c>
      <c r="CX653">
        <v>190</v>
      </c>
      <c r="CZ653">
        <v>249.3</v>
      </c>
      <c r="DA653">
        <v>235.1</v>
      </c>
      <c r="DB653">
        <v>107.5</v>
      </c>
      <c r="DC653">
        <v>108.4</v>
      </c>
      <c r="DE653">
        <v>110.1</v>
      </c>
      <c r="DF653">
        <v>109.4</v>
      </c>
      <c r="DG653">
        <v>161.1</v>
      </c>
      <c r="DH653">
        <v>102.2</v>
      </c>
      <c r="DI653">
        <v>138.9</v>
      </c>
      <c r="DJ653">
        <v>107</v>
      </c>
      <c r="DK653">
        <v>125.4</v>
      </c>
      <c r="DM653">
        <v>97.6</v>
      </c>
      <c r="DQ653">
        <v>157.69999999999999</v>
      </c>
      <c r="DR653">
        <v>155</v>
      </c>
      <c r="DS653">
        <v>138.19999999999999</v>
      </c>
      <c r="DT653">
        <v>107.8</v>
      </c>
      <c r="DU653">
        <v>107.8</v>
      </c>
      <c r="DV653">
        <v>153</v>
      </c>
      <c r="DX653">
        <v>155</v>
      </c>
      <c r="DY653">
        <v>158.1</v>
      </c>
      <c r="DZ653">
        <v>105.8</v>
      </c>
      <c r="EB653">
        <v>173.8</v>
      </c>
      <c r="EC653">
        <v>196.6</v>
      </c>
      <c r="ED653">
        <v>150.19999999999999</v>
      </c>
      <c r="EE653">
        <v>167.9</v>
      </c>
      <c r="EF653">
        <v>177.8</v>
      </c>
      <c r="EI653">
        <v>184.9</v>
      </c>
      <c r="EK653">
        <v>171.4</v>
      </c>
      <c r="EL653">
        <v>108.6</v>
      </c>
      <c r="EM653">
        <v>104.3</v>
      </c>
      <c r="EO653">
        <v>111.3</v>
      </c>
      <c r="EP653">
        <v>177.2</v>
      </c>
      <c r="EQ653">
        <v>160</v>
      </c>
      <c r="ER653">
        <v>159.30000000000001</v>
      </c>
      <c r="ES653">
        <v>165.1</v>
      </c>
      <c r="ET653">
        <v>160.69999999999999</v>
      </c>
      <c r="EU653">
        <v>167.1</v>
      </c>
      <c r="EV653">
        <v>151.9</v>
      </c>
      <c r="EW653">
        <v>211</v>
      </c>
      <c r="EX653">
        <v>110</v>
      </c>
      <c r="EY653">
        <v>129.4</v>
      </c>
      <c r="EZ653">
        <v>128.1</v>
      </c>
      <c r="FA653">
        <v>131.1</v>
      </c>
      <c r="FB653">
        <v>130</v>
      </c>
      <c r="FC653">
        <v>136.6</v>
      </c>
      <c r="FD653">
        <v>96.3</v>
      </c>
      <c r="FE653">
        <v>127.7</v>
      </c>
      <c r="FF653">
        <v>115</v>
      </c>
      <c r="FG653">
        <v>122</v>
      </c>
      <c r="FH653">
        <v>122.6</v>
      </c>
      <c r="FI653">
        <v>120.7</v>
      </c>
      <c r="FJ653">
        <v>97.7</v>
      </c>
      <c r="FK653">
        <v>99</v>
      </c>
      <c r="FL653">
        <v>102.3</v>
      </c>
      <c r="FM653">
        <v>119</v>
      </c>
      <c r="FN653">
        <v>107.4</v>
      </c>
      <c r="FO653">
        <v>119</v>
      </c>
      <c r="FP653">
        <v>123.8</v>
      </c>
      <c r="FQ653">
        <v>126.7</v>
      </c>
      <c r="FR653">
        <v>120.1</v>
      </c>
      <c r="FS653">
        <v>122</v>
      </c>
      <c r="FT653">
        <v>128.1</v>
      </c>
      <c r="FU653">
        <v>140</v>
      </c>
      <c r="FV653">
        <v>122.6</v>
      </c>
      <c r="FW653">
        <v>145.1</v>
      </c>
      <c r="FX653">
        <v>155.4</v>
      </c>
      <c r="FY653">
        <v>151.1</v>
      </c>
      <c r="FZ653">
        <v>101.8</v>
      </c>
      <c r="GA653">
        <v>142.5</v>
      </c>
      <c r="GB653">
        <v>98.9</v>
      </c>
      <c r="GC653">
        <v>139.4</v>
      </c>
      <c r="GD653">
        <v>151.30000000000001</v>
      </c>
      <c r="GF653">
        <v>160.4</v>
      </c>
      <c r="GH653">
        <v>131.4</v>
      </c>
      <c r="GI653">
        <v>130.6</v>
      </c>
      <c r="GJ653">
        <v>129.5</v>
      </c>
      <c r="GK653">
        <v>134.80000000000001</v>
      </c>
      <c r="GL653">
        <v>129.5</v>
      </c>
      <c r="GN653">
        <v>103.6</v>
      </c>
      <c r="GO653">
        <v>99.7</v>
      </c>
      <c r="GP653">
        <v>180.5</v>
      </c>
      <c r="GQ653">
        <v>110.2</v>
      </c>
      <c r="GR653">
        <v>260.60000000000002</v>
      </c>
      <c r="GU653">
        <v>214</v>
      </c>
      <c r="GV653">
        <v>239</v>
      </c>
      <c r="GW653">
        <v>157</v>
      </c>
      <c r="GZ653">
        <v>267.2</v>
      </c>
      <c r="HA653">
        <v>242.6</v>
      </c>
      <c r="HB653">
        <v>292.5</v>
      </c>
      <c r="HC653">
        <v>273</v>
      </c>
      <c r="HD653">
        <v>242.9</v>
      </c>
      <c r="HE653">
        <v>250.5</v>
      </c>
      <c r="HF653">
        <v>264.8</v>
      </c>
      <c r="HG653">
        <v>152.19999999999999</v>
      </c>
      <c r="HH653">
        <v>164.1</v>
      </c>
      <c r="HI653">
        <v>29.8</v>
      </c>
      <c r="HJ653">
        <v>119.7</v>
      </c>
      <c r="HK653">
        <v>117.3</v>
      </c>
      <c r="HL653">
        <v>274.39999999999998</v>
      </c>
      <c r="HM653">
        <v>120.1</v>
      </c>
      <c r="HN653">
        <v>104.1</v>
      </c>
      <c r="HO653">
        <v>101.2</v>
      </c>
      <c r="HP653">
        <v>4613.6000000000004</v>
      </c>
      <c r="HQ653">
        <v>272.89999999999998</v>
      </c>
      <c r="HR653">
        <v>731.9</v>
      </c>
      <c r="HT653">
        <v>107.7</v>
      </c>
      <c r="HU653">
        <v>144.6</v>
      </c>
      <c r="HX653">
        <v>118.9</v>
      </c>
      <c r="HY653">
        <v>111.1</v>
      </c>
      <c r="HZ653">
        <v>119.7</v>
      </c>
      <c r="IA653">
        <v>119</v>
      </c>
      <c r="IB653">
        <v>132.9</v>
      </c>
      <c r="IE653">
        <v>124.6</v>
      </c>
      <c r="IG653">
        <v>85.8</v>
      </c>
      <c r="IH653">
        <v>102.5</v>
      </c>
      <c r="IL653">
        <v>114.2</v>
      </c>
      <c r="IM653">
        <v>111.1</v>
      </c>
      <c r="IN653">
        <v>236.8</v>
      </c>
      <c r="IO653">
        <v>117.2</v>
      </c>
      <c r="IP653">
        <v>120.3</v>
      </c>
      <c r="IQ653">
        <v>190.5</v>
      </c>
      <c r="IR653">
        <v>189.5</v>
      </c>
      <c r="IS653">
        <v>103.8</v>
      </c>
      <c r="IT653">
        <v>115.4</v>
      </c>
      <c r="IU653">
        <v>288.60000000000002</v>
      </c>
      <c r="IV653">
        <v>332.2</v>
      </c>
      <c r="IW653">
        <v>339.3</v>
      </c>
      <c r="IX653">
        <v>34.299999999999997</v>
      </c>
      <c r="IY653">
        <v>160.5</v>
      </c>
      <c r="IZ653">
        <v>119.1</v>
      </c>
      <c r="JA653">
        <v>93.3</v>
      </c>
      <c r="JB653">
        <v>105.5</v>
      </c>
      <c r="JD653">
        <v>117.3</v>
      </c>
      <c r="JJ653">
        <v>276</v>
      </c>
      <c r="JL653">
        <v>25.5</v>
      </c>
      <c r="JN653">
        <v>168.3</v>
      </c>
      <c r="JO653">
        <v>94.7</v>
      </c>
      <c r="JP653">
        <v>155.4</v>
      </c>
      <c r="JQ653">
        <v>234</v>
      </c>
      <c r="JR653">
        <v>257.5</v>
      </c>
      <c r="JS653">
        <v>193.8</v>
      </c>
      <c r="JT653">
        <v>191</v>
      </c>
      <c r="JV653">
        <v>220.7</v>
      </c>
      <c r="JW653">
        <v>118.7</v>
      </c>
      <c r="JX653">
        <v>183.9</v>
      </c>
      <c r="JY653">
        <v>181.2</v>
      </c>
      <c r="JZ653">
        <v>176.6</v>
      </c>
      <c r="KA653">
        <v>168.6</v>
      </c>
      <c r="KB653">
        <v>177.3</v>
      </c>
      <c r="KC653">
        <v>178.6</v>
      </c>
      <c r="KD653">
        <v>170.6</v>
      </c>
      <c r="KE653">
        <v>169.1</v>
      </c>
      <c r="KF653">
        <v>515.9</v>
      </c>
      <c r="KG653">
        <v>126</v>
      </c>
      <c r="KH653">
        <v>162.9</v>
      </c>
      <c r="KI653">
        <v>173.9</v>
      </c>
      <c r="KJ653">
        <v>140.1</v>
      </c>
      <c r="KK653">
        <v>138.6</v>
      </c>
      <c r="KL653">
        <v>145</v>
      </c>
      <c r="KM653">
        <v>151.5</v>
      </c>
      <c r="KN653">
        <v>149.69999999999999</v>
      </c>
      <c r="KO653">
        <v>164.9</v>
      </c>
      <c r="KP653">
        <v>165.3</v>
      </c>
      <c r="KQ653">
        <v>194</v>
      </c>
      <c r="KR653">
        <v>210.3</v>
      </c>
      <c r="KT653">
        <v>27430000000</v>
      </c>
      <c r="KU653">
        <v>2331766000000</v>
      </c>
      <c r="KV653">
        <v>833082000000</v>
      </c>
      <c r="KW653">
        <v>308937000000</v>
      </c>
      <c r="KX653">
        <v>124159000000</v>
      </c>
      <c r="KY653">
        <v>72418333333.333328</v>
      </c>
      <c r="KZ653">
        <v>38152333333.333336</v>
      </c>
      <c r="LA653">
        <v>13588000000</v>
      </c>
      <c r="LB653">
        <v>70886000000</v>
      </c>
      <c r="LC653">
        <v>41141333333.333336</v>
      </c>
      <c r="LD653">
        <v>11704000000</v>
      </c>
      <c r="LE653">
        <v>12220333333.333334</v>
      </c>
      <c r="LF653">
        <v>5820666666.666667</v>
      </c>
      <c r="LG653">
        <v>77143666666.666672</v>
      </c>
      <c r="LH653">
        <v>42500666666.666664</v>
      </c>
      <c r="LI653">
        <v>13414000000</v>
      </c>
      <c r="LJ653">
        <v>11443666666.666666</v>
      </c>
      <c r="LK653">
        <v>8194666666.666667</v>
      </c>
      <c r="LL653">
        <v>1590666666.6666667</v>
      </c>
      <c r="LM653">
        <v>36748333333.333336</v>
      </c>
      <c r="LN653">
        <v>16306333333.333334</v>
      </c>
      <c r="LO653">
        <v>10668333333.333334</v>
      </c>
      <c r="LP653">
        <v>3012333333.3333335</v>
      </c>
      <c r="LQ653">
        <v>4881333333.333333</v>
      </c>
      <c r="LR653">
        <v>1880000000</v>
      </c>
      <c r="LS653">
        <v>524144666666.66669</v>
      </c>
      <c r="LT653">
        <v>185286000000</v>
      </c>
      <c r="LU653">
        <v>158392000000</v>
      </c>
      <c r="LV653">
        <v>26793000000</v>
      </c>
      <c r="LW653">
        <v>101000000</v>
      </c>
      <c r="LX653">
        <v>93547000000</v>
      </c>
      <c r="LY653">
        <v>76669000000</v>
      </c>
      <c r="LZ653">
        <v>44402333333.333336</v>
      </c>
      <c r="MA653">
        <v>28351333333.333332</v>
      </c>
      <c r="MB653">
        <v>3915333333.3333335</v>
      </c>
      <c r="MC653">
        <v>16878000000</v>
      </c>
      <c r="MD653">
        <v>61952000000</v>
      </c>
      <c r="ME653">
        <v>56248333333.333336</v>
      </c>
      <c r="MF653">
        <v>5704000000</v>
      </c>
      <c r="MG653">
        <v>183360000000</v>
      </c>
      <c r="MH653">
        <v>56793000000</v>
      </c>
      <c r="MI653">
        <v>31202666666.666668</v>
      </c>
      <c r="MJ653">
        <v>29364666666.666668</v>
      </c>
      <c r="MK653">
        <v>23342666666.666668</v>
      </c>
      <c r="ML653">
        <v>22829666666.666668</v>
      </c>
      <c r="MM653">
        <v>18615666666.666668</v>
      </c>
      <c r="MN653">
        <v>1211333333.3333333</v>
      </c>
      <c r="MO653">
        <v>1498684000000</v>
      </c>
      <c r="MP653">
        <v>1441176000000</v>
      </c>
      <c r="MQ653">
        <v>423814000000</v>
      </c>
      <c r="MR653">
        <v>352781666666.66669</v>
      </c>
      <c r="MS653">
        <v>78929666666.666672</v>
      </c>
      <c r="MT653">
        <v>269169000000</v>
      </c>
      <c r="MU653">
        <v>4370000000</v>
      </c>
      <c r="MV653">
        <v>313333333.33333331</v>
      </c>
      <c r="MW653">
        <v>71032333333.333328</v>
      </c>
      <c r="MX653">
        <v>17194333333.333332</v>
      </c>
      <c r="MY653">
        <v>53838000000</v>
      </c>
      <c r="MZ653">
        <v>35052333333.333336</v>
      </c>
      <c r="NA653">
        <v>18786000000</v>
      </c>
      <c r="NB653">
        <v>322066333333.33331</v>
      </c>
      <c r="NC653">
        <v>153732666666.66666</v>
      </c>
      <c r="ND653">
        <v>80836333333.333328</v>
      </c>
      <c r="NE653">
        <v>22361333333.333332</v>
      </c>
      <c r="NF653">
        <v>50535000000</v>
      </c>
      <c r="NG653">
        <v>168333666666.66666</v>
      </c>
      <c r="NH653">
        <v>137821000000</v>
      </c>
      <c r="NI653">
        <v>30512666666.666668</v>
      </c>
      <c r="NJ653">
        <v>88951666666.666672</v>
      </c>
      <c r="NK653">
        <v>59766666666.666664</v>
      </c>
      <c r="NL653">
        <v>38886000000</v>
      </c>
      <c r="NM653">
        <v>20880666666.666668</v>
      </c>
      <c r="NN653">
        <v>29185333333.333332</v>
      </c>
      <c r="NO653">
        <v>8163000000</v>
      </c>
      <c r="NP653">
        <v>20244000000</v>
      </c>
      <c r="NQ653">
        <v>778333333.33333337</v>
      </c>
      <c r="NR653">
        <v>87405333333.333328</v>
      </c>
      <c r="NS653">
        <v>31532333333.333332</v>
      </c>
      <c r="NT653">
        <v>24197666666.666668</v>
      </c>
      <c r="NU653">
        <v>23278666666.666668</v>
      </c>
      <c r="NV653">
        <v>8396333333.333333</v>
      </c>
      <c r="NW653">
        <v>139901000000</v>
      </c>
      <c r="NX653">
        <v>121463000000</v>
      </c>
      <c r="NY653">
        <v>118459000000</v>
      </c>
      <c r="NZ653">
        <v>3004000000</v>
      </c>
      <c r="OA653">
        <v>18438000000</v>
      </c>
      <c r="OB653">
        <v>180388000000</v>
      </c>
      <c r="OC653">
        <v>109508000000</v>
      </c>
      <c r="OD653">
        <v>53091333333.333336</v>
      </c>
      <c r="OE653">
        <v>56416333333.333336</v>
      </c>
      <c r="OF653">
        <v>70880000000</v>
      </c>
      <c r="OG653">
        <v>21995666666.666668</v>
      </c>
      <c r="OH653">
        <v>1356000000</v>
      </c>
      <c r="OI653">
        <v>32920666666.666668</v>
      </c>
      <c r="OJ653">
        <v>14607333333.333334</v>
      </c>
      <c r="OK653">
        <v>198649333333.33334</v>
      </c>
      <c r="OL653">
        <v>50306000000</v>
      </c>
      <c r="OM653">
        <v>43000333333.333336</v>
      </c>
      <c r="ON653">
        <v>3269333333.3333335</v>
      </c>
      <c r="OO653">
        <v>4036000000</v>
      </c>
      <c r="OP653">
        <v>43827666666.666664</v>
      </c>
      <c r="OQ653">
        <v>26904000000</v>
      </c>
      <c r="OR653">
        <v>8392666666.666667</v>
      </c>
      <c r="OS653">
        <v>8531000000</v>
      </c>
      <c r="OT653">
        <v>39298000000</v>
      </c>
      <c r="OU653">
        <v>28698666666.666668</v>
      </c>
      <c r="OV653">
        <v>16591666666.666666</v>
      </c>
      <c r="OW653">
        <v>-7502666666.666667</v>
      </c>
      <c r="OX653">
        <v>26220333333.333332</v>
      </c>
      <c r="OY653">
        <v>33723000000</v>
      </c>
      <c r="OZ653">
        <v>57508000000</v>
      </c>
      <c r="PA653">
        <v>218794666666.66666</v>
      </c>
      <c r="PB653">
        <v>161286666666.66666</v>
      </c>
    </row>
    <row r="654" spans="1:418" x14ac:dyDescent="0.45">
      <c r="A654" s="71">
        <v>36923</v>
      </c>
      <c r="B654">
        <v>176</v>
      </c>
      <c r="C654">
        <v>174.9</v>
      </c>
      <c r="D654">
        <v>197.5</v>
      </c>
      <c r="E654">
        <v>205.6</v>
      </c>
      <c r="F654">
        <v>188.7</v>
      </c>
      <c r="G654">
        <v>119.4</v>
      </c>
      <c r="H654">
        <v>260.3</v>
      </c>
      <c r="I654">
        <v>256.39999999999998</v>
      </c>
      <c r="J654">
        <v>202.8</v>
      </c>
      <c r="K654">
        <v>202.8</v>
      </c>
      <c r="L654">
        <v>154</v>
      </c>
      <c r="M654">
        <v>140</v>
      </c>
      <c r="N654">
        <v>138.19999999999999</v>
      </c>
      <c r="O654">
        <v>133.9</v>
      </c>
      <c r="P654">
        <v>184.3</v>
      </c>
      <c r="Q654">
        <v>146.80000000000001</v>
      </c>
      <c r="R654">
        <v>133.30000000000001</v>
      </c>
      <c r="S654">
        <v>182.7</v>
      </c>
      <c r="T654">
        <v>108.4</v>
      </c>
      <c r="U654">
        <v>231.8</v>
      </c>
      <c r="V654">
        <v>273.60000000000002</v>
      </c>
      <c r="W654">
        <v>129</v>
      </c>
      <c r="Y654">
        <v>99.5</v>
      </c>
      <c r="AA654">
        <v>133.69999999999999</v>
      </c>
      <c r="AB654">
        <v>98.1</v>
      </c>
      <c r="AC654">
        <v>94.9</v>
      </c>
      <c r="AF654">
        <v>92.6</v>
      </c>
      <c r="AG654">
        <v>98.2</v>
      </c>
      <c r="AH654">
        <v>119.2</v>
      </c>
      <c r="AK654">
        <v>96</v>
      </c>
      <c r="AL654">
        <v>156.1</v>
      </c>
      <c r="AN654">
        <v>104</v>
      </c>
      <c r="AO654">
        <v>111.6</v>
      </c>
      <c r="AP654">
        <v>171.7</v>
      </c>
      <c r="AQ654">
        <v>171.2</v>
      </c>
      <c r="AR654">
        <v>171.6</v>
      </c>
      <c r="AS654">
        <v>191.9</v>
      </c>
      <c r="AT654">
        <v>176.6</v>
      </c>
      <c r="AU654">
        <v>164.2</v>
      </c>
      <c r="AV654">
        <v>196.9</v>
      </c>
      <c r="AW654">
        <v>152.6</v>
      </c>
      <c r="AX654">
        <v>199.6</v>
      </c>
      <c r="BB654">
        <v>190.6</v>
      </c>
      <c r="BC654">
        <v>188.7</v>
      </c>
      <c r="BD654">
        <v>198.1</v>
      </c>
      <c r="BE654">
        <v>232</v>
      </c>
      <c r="BF654">
        <v>199.5</v>
      </c>
      <c r="BG654">
        <v>159.6</v>
      </c>
      <c r="BH654">
        <v>160.5</v>
      </c>
      <c r="BI654">
        <v>157</v>
      </c>
      <c r="BJ654">
        <v>158.6</v>
      </c>
      <c r="BK654">
        <v>133.80000000000001</v>
      </c>
      <c r="BL654">
        <v>116.3</v>
      </c>
      <c r="BM654">
        <v>159.4</v>
      </c>
      <c r="BN654">
        <v>108.6</v>
      </c>
      <c r="BO654">
        <v>178.2</v>
      </c>
      <c r="BP654">
        <v>107.2</v>
      </c>
      <c r="BQ654">
        <v>155.19999999999999</v>
      </c>
      <c r="BR654">
        <v>168.1</v>
      </c>
      <c r="BS654">
        <v>156.6</v>
      </c>
      <c r="BT654">
        <v>101</v>
      </c>
      <c r="BU654">
        <v>154.1</v>
      </c>
      <c r="BX654">
        <v>161.80000000000001</v>
      </c>
      <c r="BZ654">
        <v>165.4</v>
      </c>
      <c r="CA654">
        <v>109.8</v>
      </c>
      <c r="CB654">
        <v>193</v>
      </c>
      <c r="CD654">
        <v>102.9</v>
      </c>
      <c r="CE654">
        <v>126.4</v>
      </c>
      <c r="CF654">
        <v>216.3</v>
      </c>
      <c r="CG654">
        <v>138.19999999999999</v>
      </c>
      <c r="CH654">
        <v>163.1</v>
      </c>
      <c r="CI654">
        <v>110.9</v>
      </c>
      <c r="CJ654">
        <v>163.5</v>
      </c>
      <c r="CL654">
        <v>163.5</v>
      </c>
      <c r="CM654">
        <v>166.7</v>
      </c>
      <c r="CO654">
        <v>211.6</v>
      </c>
      <c r="CP654">
        <v>248</v>
      </c>
      <c r="CQ654">
        <v>257.60000000000002</v>
      </c>
      <c r="CR654">
        <v>208.8</v>
      </c>
      <c r="CS654">
        <v>161.1</v>
      </c>
      <c r="CT654">
        <v>139.1</v>
      </c>
      <c r="CU654">
        <v>262.10000000000002</v>
      </c>
      <c r="CV654">
        <v>93.3</v>
      </c>
      <c r="CW654">
        <v>237.6</v>
      </c>
      <c r="CX654">
        <v>190.6</v>
      </c>
      <c r="CZ654">
        <v>256.39999999999998</v>
      </c>
      <c r="DA654">
        <v>246.4</v>
      </c>
      <c r="DB654">
        <v>107.5</v>
      </c>
      <c r="DC654">
        <v>107</v>
      </c>
      <c r="DE654">
        <v>108.7</v>
      </c>
      <c r="DF654">
        <v>110.5</v>
      </c>
      <c r="DG654">
        <v>163.69999999999999</v>
      </c>
      <c r="DH654">
        <v>102.9</v>
      </c>
      <c r="DI654">
        <v>138.80000000000001</v>
      </c>
      <c r="DJ654">
        <v>107</v>
      </c>
      <c r="DK654">
        <v>125.6</v>
      </c>
      <c r="DM654">
        <v>97.4</v>
      </c>
      <c r="DQ654">
        <v>157.80000000000001</v>
      </c>
      <c r="DR654">
        <v>155.19999999999999</v>
      </c>
      <c r="DS654">
        <v>139.9</v>
      </c>
      <c r="DT654">
        <v>108</v>
      </c>
      <c r="DU654">
        <v>108</v>
      </c>
      <c r="DV654">
        <v>152.5</v>
      </c>
      <c r="DX654">
        <v>153.19999999999999</v>
      </c>
      <c r="DY654">
        <v>153.19999999999999</v>
      </c>
      <c r="DZ654">
        <v>106.1</v>
      </c>
      <c r="EB654">
        <v>174</v>
      </c>
      <c r="EC654">
        <v>198.7</v>
      </c>
      <c r="ED654">
        <v>152.1</v>
      </c>
      <c r="EE654">
        <v>166.6</v>
      </c>
      <c r="EF654">
        <v>179.3</v>
      </c>
      <c r="EI654">
        <v>184.5</v>
      </c>
      <c r="EK654">
        <v>171.8</v>
      </c>
      <c r="EL654">
        <v>108.9</v>
      </c>
      <c r="EM654">
        <v>104.5</v>
      </c>
      <c r="EO654">
        <v>111.4</v>
      </c>
      <c r="EP654">
        <v>177.7</v>
      </c>
      <c r="EQ654">
        <v>160.19999999999999</v>
      </c>
      <c r="ER654">
        <v>159.19999999999999</v>
      </c>
      <c r="ES654">
        <v>165.6</v>
      </c>
      <c r="ET654">
        <v>161.80000000000001</v>
      </c>
      <c r="EU654">
        <v>167.7</v>
      </c>
      <c r="EV654">
        <v>152</v>
      </c>
      <c r="EW654">
        <v>211.6</v>
      </c>
      <c r="EX654">
        <v>110.6</v>
      </c>
      <c r="EY654">
        <v>129.6</v>
      </c>
      <c r="EZ654">
        <v>127.7</v>
      </c>
      <c r="FA654">
        <v>130.80000000000001</v>
      </c>
      <c r="FB654">
        <v>129</v>
      </c>
      <c r="FC654">
        <v>136.80000000000001</v>
      </c>
      <c r="FD654">
        <v>96</v>
      </c>
      <c r="FE654">
        <v>127</v>
      </c>
      <c r="FF654">
        <v>114.8</v>
      </c>
      <c r="FG654">
        <v>122.6</v>
      </c>
      <c r="FH654">
        <v>123.2</v>
      </c>
      <c r="FI654">
        <v>119.9</v>
      </c>
      <c r="FJ654">
        <v>100.2</v>
      </c>
      <c r="FK654">
        <v>99</v>
      </c>
      <c r="FL654">
        <v>102.9</v>
      </c>
      <c r="FM654">
        <v>119.6</v>
      </c>
      <c r="FN654">
        <v>107.1</v>
      </c>
      <c r="FO654">
        <v>119.6</v>
      </c>
      <c r="FP654">
        <v>124.2</v>
      </c>
      <c r="FQ654">
        <v>126.3</v>
      </c>
      <c r="FR654">
        <v>122.5</v>
      </c>
      <c r="FS654">
        <v>122</v>
      </c>
      <c r="FT654">
        <v>129.6</v>
      </c>
      <c r="FU654">
        <v>138</v>
      </c>
      <c r="FV654">
        <v>120.5</v>
      </c>
      <c r="FW654">
        <v>143</v>
      </c>
      <c r="FX654">
        <v>155.19999999999999</v>
      </c>
      <c r="FY654">
        <v>150.9</v>
      </c>
      <c r="FZ654">
        <v>101.8</v>
      </c>
      <c r="GA654">
        <v>142.4</v>
      </c>
      <c r="GB654">
        <v>98.8</v>
      </c>
      <c r="GC654">
        <v>139.1</v>
      </c>
      <c r="GD654">
        <v>151.1</v>
      </c>
      <c r="GF654">
        <v>160.4</v>
      </c>
      <c r="GH654">
        <v>129.9</v>
      </c>
      <c r="GI654">
        <v>129.19999999999999</v>
      </c>
      <c r="GJ654">
        <v>127.8</v>
      </c>
      <c r="GK654">
        <v>133.6</v>
      </c>
      <c r="GL654">
        <v>128.4</v>
      </c>
      <c r="GN654">
        <v>104</v>
      </c>
      <c r="GO654">
        <v>100</v>
      </c>
      <c r="GP654">
        <v>181.2</v>
      </c>
      <c r="GQ654">
        <v>110.6</v>
      </c>
      <c r="GR654">
        <v>262.2</v>
      </c>
      <c r="GU654">
        <v>213.5</v>
      </c>
      <c r="GV654">
        <v>242</v>
      </c>
      <c r="GW654">
        <v>157.19999999999999</v>
      </c>
      <c r="GZ654">
        <v>268.3</v>
      </c>
      <c r="HA654">
        <v>243.8</v>
      </c>
      <c r="HB654">
        <v>294.39999999999998</v>
      </c>
      <c r="HC654">
        <v>274.10000000000002</v>
      </c>
      <c r="HD654">
        <v>243.6</v>
      </c>
      <c r="HE654">
        <v>250.8</v>
      </c>
      <c r="HF654">
        <v>265.39999999999998</v>
      </c>
      <c r="HG654">
        <v>153.19999999999999</v>
      </c>
      <c r="HH654">
        <v>165.3</v>
      </c>
      <c r="HI654">
        <v>30</v>
      </c>
      <c r="HJ654">
        <v>120.4</v>
      </c>
      <c r="HK654">
        <v>117.9</v>
      </c>
      <c r="HL654">
        <v>274.5</v>
      </c>
      <c r="HM654">
        <v>119.4</v>
      </c>
      <c r="HN654">
        <v>104.2</v>
      </c>
      <c r="HO654">
        <v>101.2</v>
      </c>
      <c r="HP654">
        <v>4574.7</v>
      </c>
      <c r="HQ654">
        <v>274</v>
      </c>
      <c r="HR654">
        <v>718.1</v>
      </c>
      <c r="HT654">
        <v>108</v>
      </c>
      <c r="HU654">
        <v>144.80000000000001</v>
      </c>
      <c r="HX654">
        <v>119.3</v>
      </c>
      <c r="HY654">
        <v>111.7</v>
      </c>
      <c r="HZ654">
        <v>120.1</v>
      </c>
      <c r="IA654">
        <v>118.6</v>
      </c>
      <c r="IB654">
        <v>132.4</v>
      </c>
      <c r="IE654">
        <v>124.9</v>
      </c>
      <c r="IG654">
        <v>85.2</v>
      </c>
      <c r="IH654">
        <v>101.2</v>
      </c>
      <c r="IL654">
        <v>114.7</v>
      </c>
      <c r="IM654">
        <v>111.2</v>
      </c>
      <c r="IN654">
        <v>238.2</v>
      </c>
      <c r="IO654">
        <v>117.7</v>
      </c>
      <c r="IP654">
        <v>120.9</v>
      </c>
      <c r="IQ654">
        <v>192.3</v>
      </c>
      <c r="IR654">
        <v>189.6</v>
      </c>
      <c r="IS654">
        <v>103.9</v>
      </c>
      <c r="IT654">
        <v>115.8</v>
      </c>
      <c r="IU654">
        <v>288.2</v>
      </c>
      <c r="IV654">
        <v>333.5</v>
      </c>
      <c r="IW654">
        <v>340.7</v>
      </c>
      <c r="IX654">
        <v>34.5</v>
      </c>
      <c r="IY654">
        <v>161</v>
      </c>
      <c r="IZ654">
        <v>120.1</v>
      </c>
      <c r="JA654">
        <v>93.2</v>
      </c>
      <c r="JB654">
        <v>106.7</v>
      </c>
      <c r="JD654">
        <v>118.2</v>
      </c>
      <c r="JJ654">
        <v>277.2</v>
      </c>
      <c r="JL654">
        <v>25.8</v>
      </c>
      <c r="JN654">
        <v>168.6</v>
      </c>
      <c r="JO654">
        <v>95.1</v>
      </c>
      <c r="JP654">
        <v>155.6</v>
      </c>
      <c r="JQ654">
        <v>234.6</v>
      </c>
      <c r="JR654">
        <v>258.2</v>
      </c>
      <c r="JS654">
        <v>194.3</v>
      </c>
      <c r="JT654">
        <v>191</v>
      </c>
      <c r="JV654">
        <v>221.5</v>
      </c>
      <c r="JW654">
        <v>119.1</v>
      </c>
      <c r="JX654">
        <v>184.4</v>
      </c>
      <c r="JY654">
        <v>181.8</v>
      </c>
      <c r="JZ654">
        <v>176.8</v>
      </c>
      <c r="KA654">
        <v>168.7</v>
      </c>
      <c r="KB654">
        <v>177.7</v>
      </c>
      <c r="KC654">
        <v>179</v>
      </c>
      <c r="KD654">
        <v>171</v>
      </c>
      <c r="KE654">
        <v>169.4</v>
      </c>
      <c r="KF654">
        <v>515.9</v>
      </c>
      <c r="KG654">
        <v>126.1</v>
      </c>
      <c r="KH654">
        <v>162.5</v>
      </c>
      <c r="KI654">
        <v>174.4</v>
      </c>
      <c r="KJ654">
        <v>140</v>
      </c>
      <c r="KK654">
        <v>138.4</v>
      </c>
      <c r="KL654">
        <v>145.19999999999999</v>
      </c>
      <c r="KM654">
        <v>150.9</v>
      </c>
      <c r="KN654">
        <v>149.1</v>
      </c>
      <c r="KO654">
        <v>164.6</v>
      </c>
      <c r="KP654">
        <v>165.1</v>
      </c>
      <c r="KQ654">
        <v>194.4</v>
      </c>
      <c r="KR654">
        <v>210.7</v>
      </c>
      <c r="KT654">
        <v>27430000000</v>
      </c>
      <c r="KU654">
        <v>2331766000000</v>
      </c>
      <c r="KV654">
        <v>833082000000</v>
      </c>
      <c r="KW654">
        <v>308937000000</v>
      </c>
      <c r="KX654">
        <v>124159000000</v>
      </c>
      <c r="KY654">
        <v>72418333333.333328</v>
      </c>
      <c r="KZ654">
        <v>38152333333.333336</v>
      </c>
      <c r="LA654">
        <v>13588000000</v>
      </c>
      <c r="LB654">
        <v>70886000000</v>
      </c>
      <c r="LC654">
        <v>41141333333.333336</v>
      </c>
      <c r="LD654">
        <v>11704000000</v>
      </c>
      <c r="LE654">
        <v>12220333333.333334</v>
      </c>
      <c r="LF654">
        <v>5820666666.666667</v>
      </c>
      <c r="LG654">
        <v>77143666666.666672</v>
      </c>
      <c r="LH654">
        <v>42500666666.666664</v>
      </c>
      <c r="LI654">
        <v>13414000000</v>
      </c>
      <c r="LJ654">
        <v>11443666666.666666</v>
      </c>
      <c r="LK654">
        <v>8194666666.666667</v>
      </c>
      <c r="LL654">
        <v>1590666666.6666667</v>
      </c>
      <c r="LM654">
        <v>36748333333.333336</v>
      </c>
      <c r="LN654">
        <v>16306333333.333334</v>
      </c>
      <c r="LO654">
        <v>10668333333.333334</v>
      </c>
      <c r="LP654">
        <v>3012333333.3333335</v>
      </c>
      <c r="LQ654">
        <v>4881333333.333333</v>
      </c>
      <c r="LR654">
        <v>1880000000</v>
      </c>
      <c r="LS654">
        <v>524144666666.66669</v>
      </c>
      <c r="LT654">
        <v>185286000000</v>
      </c>
      <c r="LU654">
        <v>158392000000</v>
      </c>
      <c r="LV654">
        <v>26793000000</v>
      </c>
      <c r="LW654">
        <v>101000000</v>
      </c>
      <c r="LX654">
        <v>93547000000</v>
      </c>
      <c r="LY654">
        <v>76669000000</v>
      </c>
      <c r="LZ654">
        <v>44402333333.333336</v>
      </c>
      <c r="MA654">
        <v>28351333333.333332</v>
      </c>
      <c r="MB654">
        <v>3915333333.3333335</v>
      </c>
      <c r="MC654">
        <v>16878000000</v>
      </c>
      <c r="MD654">
        <v>61952000000</v>
      </c>
      <c r="ME654">
        <v>56248333333.333336</v>
      </c>
      <c r="MF654">
        <v>5704000000</v>
      </c>
      <c r="MG654">
        <v>183360000000</v>
      </c>
      <c r="MH654">
        <v>56793000000</v>
      </c>
      <c r="MI654">
        <v>31202666666.666668</v>
      </c>
      <c r="MJ654">
        <v>29364666666.666668</v>
      </c>
      <c r="MK654">
        <v>23342666666.666668</v>
      </c>
      <c r="ML654">
        <v>22829666666.666668</v>
      </c>
      <c r="MM654">
        <v>18615666666.666668</v>
      </c>
      <c r="MN654">
        <v>1211333333.3333333</v>
      </c>
      <c r="MO654">
        <v>1498684000000</v>
      </c>
      <c r="MP654">
        <v>1441176000000</v>
      </c>
      <c r="MQ654">
        <v>423814000000</v>
      </c>
      <c r="MR654">
        <v>352781666666.66669</v>
      </c>
      <c r="MS654">
        <v>78929666666.666672</v>
      </c>
      <c r="MT654">
        <v>269169000000</v>
      </c>
      <c r="MU654">
        <v>4370000000</v>
      </c>
      <c r="MV654">
        <v>313333333.33333331</v>
      </c>
      <c r="MW654">
        <v>71032333333.333328</v>
      </c>
      <c r="MX654">
        <v>17194333333.333332</v>
      </c>
      <c r="MY654">
        <v>53838000000</v>
      </c>
      <c r="MZ654">
        <v>35052333333.333336</v>
      </c>
      <c r="NA654">
        <v>18786000000</v>
      </c>
      <c r="NB654">
        <v>322066333333.33331</v>
      </c>
      <c r="NC654">
        <v>153732666666.66666</v>
      </c>
      <c r="ND654">
        <v>80836333333.333328</v>
      </c>
      <c r="NE654">
        <v>22361333333.333332</v>
      </c>
      <c r="NF654">
        <v>50535000000</v>
      </c>
      <c r="NG654">
        <v>168333666666.66666</v>
      </c>
      <c r="NH654">
        <v>137821000000</v>
      </c>
      <c r="NI654">
        <v>30512666666.666668</v>
      </c>
      <c r="NJ654">
        <v>88951666666.666672</v>
      </c>
      <c r="NK654">
        <v>59766666666.666664</v>
      </c>
      <c r="NL654">
        <v>38886000000</v>
      </c>
      <c r="NM654">
        <v>20880666666.666668</v>
      </c>
      <c r="NN654">
        <v>29185333333.333332</v>
      </c>
      <c r="NO654">
        <v>8163000000</v>
      </c>
      <c r="NP654">
        <v>20244000000</v>
      </c>
      <c r="NQ654">
        <v>778333333.33333337</v>
      </c>
      <c r="NR654">
        <v>87405333333.333328</v>
      </c>
      <c r="NS654">
        <v>31532333333.333332</v>
      </c>
      <c r="NT654">
        <v>24197666666.666668</v>
      </c>
      <c r="NU654">
        <v>23278666666.666668</v>
      </c>
      <c r="NV654">
        <v>8396333333.333333</v>
      </c>
      <c r="NW654">
        <v>139901000000</v>
      </c>
      <c r="NX654">
        <v>121463000000</v>
      </c>
      <c r="NY654">
        <v>118459000000</v>
      </c>
      <c r="NZ654">
        <v>3004000000</v>
      </c>
      <c r="OA654">
        <v>18438000000</v>
      </c>
      <c r="OB654">
        <v>180388000000</v>
      </c>
      <c r="OC654">
        <v>109508000000</v>
      </c>
      <c r="OD654">
        <v>53091333333.333336</v>
      </c>
      <c r="OE654">
        <v>56416333333.333336</v>
      </c>
      <c r="OF654">
        <v>70880000000</v>
      </c>
      <c r="OG654">
        <v>21995666666.666668</v>
      </c>
      <c r="OH654">
        <v>1356000000</v>
      </c>
      <c r="OI654">
        <v>32920666666.666668</v>
      </c>
      <c r="OJ654">
        <v>14607333333.333334</v>
      </c>
      <c r="OK654">
        <v>198649333333.33334</v>
      </c>
      <c r="OL654">
        <v>50306000000</v>
      </c>
      <c r="OM654">
        <v>43000333333.333336</v>
      </c>
      <c r="ON654">
        <v>3269333333.3333335</v>
      </c>
      <c r="OO654">
        <v>4036000000</v>
      </c>
      <c r="OP654">
        <v>43827666666.666664</v>
      </c>
      <c r="OQ654">
        <v>26904000000</v>
      </c>
      <c r="OR654">
        <v>8392666666.666667</v>
      </c>
      <c r="OS654">
        <v>8531000000</v>
      </c>
      <c r="OT654">
        <v>39298000000</v>
      </c>
      <c r="OU654">
        <v>28698666666.666668</v>
      </c>
      <c r="OV654">
        <v>16591666666.666666</v>
      </c>
      <c r="OW654">
        <v>-7502666666.666667</v>
      </c>
      <c r="OX654">
        <v>26220333333.333332</v>
      </c>
      <c r="OY654">
        <v>33723000000</v>
      </c>
      <c r="OZ654">
        <v>57508000000</v>
      </c>
      <c r="PA654">
        <v>218794666666.66666</v>
      </c>
      <c r="PB654">
        <v>161286666666.66666</v>
      </c>
    </row>
    <row r="655" spans="1:418" x14ac:dyDescent="0.45">
      <c r="A655" s="71">
        <v>36951</v>
      </c>
      <c r="B655">
        <v>176.1</v>
      </c>
      <c r="C655">
        <v>175.3</v>
      </c>
      <c r="D655">
        <v>198.3</v>
      </c>
      <c r="E655">
        <v>206.6</v>
      </c>
      <c r="F655">
        <v>189.5</v>
      </c>
      <c r="G655">
        <v>120.1</v>
      </c>
      <c r="H655">
        <v>261.3</v>
      </c>
      <c r="I655">
        <v>257.89999999999998</v>
      </c>
      <c r="J655">
        <v>203.6</v>
      </c>
      <c r="K655">
        <v>203.6</v>
      </c>
      <c r="L655">
        <v>152.69999999999999</v>
      </c>
      <c r="M655">
        <v>138.5</v>
      </c>
      <c r="N655">
        <v>131.9</v>
      </c>
      <c r="O655">
        <v>128</v>
      </c>
      <c r="P655">
        <v>176.1</v>
      </c>
      <c r="Q655">
        <v>145.69999999999999</v>
      </c>
      <c r="R655">
        <v>133.9</v>
      </c>
      <c r="S655">
        <v>177.6</v>
      </c>
      <c r="T655">
        <v>108.6</v>
      </c>
      <c r="U655">
        <v>232.4</v>
      </c>
      <c r="V655">
        <v>273.3</v>
      </c>
      <c r="W655">
        <v>129</v>
      </c>
      <c r="Y655">
        <v>98.3</v>
      </c>
      <c r="AA655">
        <v>133.5</v>
      </c>
      <c r="AB655">
        <v>97.8</v>
      </c>
      <c r="AC655">
        <v>95</v>
      </c>
      <c r="AF655">
        <v>92.1</v>
      </c>
      <c r="AG655">
        <v>96.9</v>
      </c>
      <c r="AH655">
        <v>118.3</v>
      </c>
      <c r="AK655">
        <v>96.7</v>
      </c>
      <c r="AL655">
        <v>156.4</v>
      </c>
      <c r="AN655">
        <v>104.5</v>
      </c>
      <c r="AO655">
        <v>112.1</v>
      </c>
      <c r="AP655">
        <v>172.2</v>
      </c>
      <c r="AQ655">
        <v>171.7</v>
      </c>
      <c r="AR655">
        <v>172.1</v>
      </c>
      <c r="AS655">
        <v>192.3</v>
      </c>
      <c r="AT655">
        <v>176.4</v>
      </c>
      <c r="AU655">
        <v>164</v>
      </c>
      <c r="AV655">
        <v>194.9</v>
      </c>
      <c r="AW655">
        <v>153.4</v>
      </c>
      <c r="AX655">
        <v>199.8</v>
      </c>
      <c r="BB655">
        <v>190.9</v>
      </c>
      <c r="BC655">
        <v>189.6</v>
      </c>
      <c r="BD655">
        <v>198.3</v>
      </c>
      <c r="BE655">
        <v>230</v>
      </c>
      <c r="BF655">
        <v>201.8</v>
      </c>
      <c r="BG655">
        <v>160.30000000000001</v>
      </c>
      <c r="BH655">
        <v>161.30000000000001</v>
      </c>
      <c r="BI655">
        <v>158.30000000000001</v>
      </c>
      <c r="BJ655">
        <v>160.1</v>
      </c>
      <c r="BK655">
        <v>134.5</v>
      </c>
      <c r="BL655">
        <v>118.3</v>
      </c>
      <c r="BM655">
        <v>160.80000000000001</v>
      </c>
      <c r="BN655">
        <v>110.4</v>
      </c>
      <c r="BO655">
        <v>179.7</v>
      </c>
      <c r="BP655">
        <v>109</v>
      </c>
      <c r="BQ655">
        <v>156.30000000000001</v>
      </c>
      <c r="BR655">
        <v>170.7</v>
      </c>
      <c r="BS655">
        <v>157.69999999999999</v>
      </c>
      <c r="BT655">
        <v>99.4</v>
      </c>
      <c r="BU655">
        <v>155</v>
      </c>
      <c r="BX655">
        <v>162.6</v>
      </c>
      <c r="BZ655">
        <v>166.7</v>
      </c>
      <c r="CA655">
        <v>108.6</v>
      </c>
      <c r="CB655">
        <v>190.7</v>
      </c>
      <c r="CD655">
        <v>102.7</v>
      </c>
      <c r="CE655">
        <v>125.4</v>
      </c>
      <c r="CF655">
        <v>214.9</v>
      </c>
      <c r="CG655">
        <v>136.69999999999999</v>
      </c>
      <c r="CH655">
        <v>163.5</v>
      </c>
      <c r="CI655">
        <v>110.7</v>
      </c>
      <c r="CJ655">
        <v>161.19999999999999</v>
      </c>
      <c r="CL655">
        <v>163.9</v>
      </c>
      <c r="CM655">
        <v>169.2</v>
      </c>
      <c r="CO655">
        <v>211.9</v>
      </c>
      <c r="CP655">
        <v>248.6</v>
      </c>
      <c r="CQ655">
        <v>261.60000000000002</v>
      </c>
      <c r="CR655">
        <v>207.7</v>
      </c>
      <c r="CS655">
        <v>163.9</v>
      </c>
      <c r="CT655">
        <v>139.1</v>
      </c>
      <c r="CU655">
        <v>262.89999999999998</v>
      </c>
      <c r="CV655">
        <v>96.4</v>
      </c>
      <c r="CW655">
        <v>235.1</v>
      </c>
      <c r="CX655">
        <v>192</v>
      </c>
      <c r="CZ655">
        <v>251.5</v>
      </c>
      <c r="DA655">
        <v>245.6</v>
      </c>
      <c r="DB655">
        <v>107.4</v>
      </c>
      <c r="DC655">
        <v>106.6</v>
      </c>
      <c r="DE655">
        <v>108.6</v>
      </c>
      <c r="DF655">
        <v>111</v>
      </c>
      <c r="DG655">
        <v>163.9</v>
      </c>
      <c r="DH655">
        <v>102.8</v>
      </c>
      <c r="DI655">
        <v>138.6</v>
      </c>
      <c r="DJ655">
        <v>106.8</v>
      </c>
      <c r="DK655">
        <v>124.7</v>
      </c>
      <c r="DM655">
        <v>97.6</v>
      </c>
      <c r="DQ655">
        <v>158.5</v>
      </c>
      <c r="DR655">
        <v>155</v>
      </c>
      <c r="DS655">
        <v>139.80000000000001</v>
      </c>
      <c r="DT655">
        <v>108.3</v>
      </c>
      <c r="DU655">
        <v>108.3</v>
      </c>
      <c r="DV655">
        <v>153.1</v>
      </c>
      <c r="DX655">
        <v>152.19999999999999</v>
      </c>
      <c r="DY655">
        <v>159.9</v>
      </c>
      <c r="DZ655">
        <v>106.5</v>
      </c>
      <c r="EB655">
        <v>175.1</v>
      </c>
      <c r="EC655">
        <v>198.9</v>
      </c>
      <c r="ED655">
        <v>151</v>
      </c>
      <c r="EE655">
        <v>168.6</v>
      </c>
      <c r="EF655">
        <v>181.7</v>
      </c>
      <c r="EI655">
        <v>185.6</v>
      </c>
      <c r="EK655">
        <v>172.3</v>
      </c>
      <c r="EL655">
        <v>109.3</v>
      </c>
      <c r="EM655">
        <v>104.6</v>
      </c>
      <c r="EO655">
        <v>111.8</v>
      </c>
      <c r="EP655">
        <v>177.8</v>
      </c>
      <c r="EQ655">
        <v>160.19999999999999</v>
      </c>
      <c r="ER655">
        <v>159.19999999999999</v>
      </c>
      <c r="ES655">
        <v>166.1</v>
      </c>
      <c r="ET655">
        <v>162.6</v>
      </c>
      <c r="EU655">
        <v>168.4</v>
      </c>
      <c r="EV655">
        <v>151.6</v>
      </c>
      <c r="EW655">
        <v>212.4</v>
      </c>
      <c r="EX655">
        <v>111.5</v>
      </c>
      <c r="EY655">
        <v>129.5</v>
      </c>
      <c r="EZ655">
        <v>126.2</v>
      </c>
      <c r="FA655">
        <v>129.6</v>
      </c>
      <c r="FB655">
        <v>127.3</v>
      </c>
      <c r="FC655">
        <v>136.5</v>
      </c>
      <c r="FD655">
        <v>95.9</v>
      </c>
      <c r="FE655">
        <v>123.9</v>
      </c>
      <c r="FF655">
        <v>113.7</v>
      </c>
      <c r="FG655">
        <v>123.2</v>
      </c>
      <c r="FH655">
        <v>123.8</v>
      </c>
      <c r="FI655">
        <v>117.3</v>
      </c>
      <c r="FJ655">
        <v>103.2</v>
      </c>
      <c r="FK655">
        <v>100.1</v>
      </c>
      <c r="FL655">
        <v>102.4</v>
      </c>
      <c r="FM655">
        <v>120.1</v>
      </c>
      <c r="FN655">
        <v>106.5</v>
      </c>
      <c r="FO655">
        <v>120.1</v>
      </c>
      <c r="FP655">
        <v>124.3</v>
      </c>
      <c r="FQ655">
        <v>127.7</v>
      </c>
      <c r="FR655">
        <v>125.7</v>
      </c>
      <c r="FS655">
        <v>121.3</v>
      </c>
      <c r="FT655">
        <v>129.9</v>
      </c>
      <c r="FU655">
        <v>138.80000000000001</v>
      </c>
      <c r="FV655">
        <v>120.1</v>
      </c>
      <c r="FW655">
        <v>144.1</v>
      </c>
      <c r="FX655">
        <v>154.19999999999999</v>
      </c>
      <c r="FY655">
        <v>150.1</v>
      </c>
      <c r="FZ655">
        <v>101.6</v>
      </c>
      <c r="GA655">
        <v>142.30000000000001</v>
      </c>
      <c r="GB655">
        <v>98.7</v>
      </c>
      <c r="GC655">
        <v>138.9</v>
      </c>
      <c r="GD655">
        <v>151</v>
      </c>
      <c r="GF655">
        <v>159.9</v>
      </c>
      <c r="GH655">
        <v>126.4</v>
      </c>
      <c r="GI655">
        <v>125.6</v>
      </c>
      <c r="GJ655">
        <v>124.1</v>
      </c>
      <c r="GK655">
        <v>130.1</v>
      </c>
      <c r="GL655">
        <v>125.4</v>
      </c>
      <c r="GN655">
        <v>104.7</v>
      </c>
      <c r="GO655">
        <v>100.4</v>
      </c>
      <c r="GP655">
        <v>181.6</v>
      </c>
      <c r="GQ655">
        <v>110.8</v>
      </c>
      <c r="GR655">
        <v>262.8</v>
      </c>
      <c r="GU655">
        <v>209.4</v>
      </c>
      <c r="GV655">
        <v>238.6</v>
      </c>
      <c r="GW655">
        <v>156</v>
      </c>
      <c r="GZ655">
        <v>269.39999999999998</v>
      </c>
      <c r="HA655">
        <v>244.8</v>
      </c>
      <c r="HB655">
        <v>296.2</v>
      </c>
      <c r="HC655">
        <v>275.2</v>
      </c>
      <c r="HD655">
        <v>244.3</v>
      </c>
      <c r="HE655">
        <v>251.2</v>
      </c>
      <c r="HF655">
        <v>266.10000000000002</v>
      </c>
      <c r="HG655">
        <v>154</v>
      </c>
      <c r="HH655">
        <v>166</v>
      </c>
      <c r="HI655">
        <v>30.2</v>
      </c>
      <c r="HJ655">
        <v>121.2</v>
      </c>
      <c r="HK655">
        <v>118.7</v>
      </c>
      <c r="HL655">
        <v>275.89999999999998</v>
      </c>
      <c r="HM655">
        <v>119.9</v>
      </c>
      <c r="HN655">
        <v>104.2</v>
      </c>
      <c r="HO655">
        <v>101.3</v>
      </c>
      <c r="HP655">
        <v>4506.6000000000004</v>
      </c>
      <c r="HQ655">
        <v>275.5</v>
      </c>
      <c r="HR655">
        <v>703.1</v>
      </c>
      <c r="HT655">
        <v>108.2</v>
      </c>
      <c r="HU655">
        <v>145.4</v>
      </c>
      <c r="HX655">
        <v>119.3</v>
      </c>
      <c r="HY655">
        <v>111.8</v>
      </c>
      <c r="HZ655">
        <v>120.1</v>
      </c>
      <c r="IA655">
        <v>118.9</v>
      </c>
      <c r="IB655">
        <v>132.6</v>
      </c>
      <c r="IE655">
        <v>124.6</v>
      </c>
      <c r="IG655">
        <v>84.1</v>
      </c>
      <c r="IH655">
        <v>99.8</v>
      </c>
      <c r="IL655">
        <v>114.6</v>
      </c>
      <c r="IM655">
        <v>110.7</v>
      </c>
      <c r="IN655">
        <v>238.8</v>
      </c>
      <c r="IO655">
        <v>117.9</v>
      </c>
      <c r="IP655">
        <v>121.4</v>
      </c>
      <c r="IQ655">
        <v>192.5</v>
      </c>
      <c r="IR655">
        <v>190.2</v>
      </c>
      <c r="IS655">
        <v>104.4</v>
      </c>
      <c r="IT655">
        <v>116.4</v>
      </c>
      <c r="IU655">
        <v>289.3</v>
      </c>
      <c r="IV655">
        <v>335.1</v>
      </c>
      <c r="IW655">
        <v>342.4</v>
      </c>
      <c r="IX655">
        <v>34.700000000000003</v>
      </c>
      <c r="IY655">
        <v>161.69999999999999</v>
      </c>
      <c r="IZ655">
        <v>120.7</v>
      </c>
      <c r="JA655">
        <v>93.7</v>
      </c>
      <c r="JB655">
        <v>106.8</v>
      </c>
      <c r="JD655">
        <v>122</v>
      </c>
      <c r="JJ655">
        <v>277.39999999999998</v>
      </c>
      <c r="JL655">
        <v>25.7</v>
      </c>
      <c r="JN655">
        <v>168.9</v>
      </c>
      <c r="JO655">
        <v>95.3</v>
      </c>
      <c r="JP655">
        <v>156</v>
      </c>
      <c r="JQ655">
        <v>235.4</v>
      </c>
      <c r="JR655">
        <v>258.89999999999998</v>
      </c>
      <c r="JS655">
        <v>194.9</v>
      </c>
      <c r="JT655">
        <v>191.5</v>
      </c>
      <c r="JV655">
        <v>222</v>
      </c>
      <c r="JW655">
        <v>119.4</v>
      </c>
      <c r="JX655">
        <v>184.7</v>
      </c>
      <c r="JY655">
        <v>182.2</v>
      </c>
      <c r="JZ655">
        <v>176.9</v>
      </c>
      <c r="KA655">
        <v>168.4</v>
      </c>
      <c r="KB655">
        <v>177.8</v>
      </c>
      <c r="KC655">
        <v>179.1</v>
      </c>
      <c r="KD655">
        <v>171</v>
      </c>
      <c r="KE655">
        <v>169.2</v>
      </c>
      <c r="KF655">
        <v>515.9</v>
      </c>
      <c r="KG655">
        <v>126</v>
      </c>
      <c r="KH655">
        <v>161.9</v>
      </c>
      <c r="KI655">
        <v>174.8</v>
      </c>
      <c r="KJ655">
        <v>139.30000000000001</v>
      </c>
      <c r="KK655">
        <v>137.69999999999999</v>
      </c>
      <c r="KL655">
        <v>145.1</v>
      </c>
      <c r="KM655">
        <v>149.69999999999999</v>
      </c>
      <c r="KN655">
        <v>147.80000000000001</v>
      </c>
      <c r="KO655">
        <v>163.30000000000001</v>
      </c>
      <c r="KP655">
        <v>164</v>
      </c>
      <c r="KQ655">
        <v>194.9</v>
      </c>
      <c r="KR655">
        <v>210.9</v>
      </c>
      <c r="KT655">
        <v>27430000000</v>
      </c>
      <c r="KU655">
        <v>2331766000000</v>
      </c>
      <c r="KV655">
        <v>833082000000</v>
      </c>
      <c r="KW655">
        <v>308937000000</v>
      </c>
      <c r="KX655">
        <v>124159000000</v>
      </c>
      <c r="KY655">
        <v>72418333333.333328</v>
      </c>
      <c r="KZ655">
        <v>38152333333.333336</v>
      </c>
      <c r="LA655">
        <v>13588000000</v>
      </c>
      <c r="LB655">
        <v>70886000000</v>
      </c>
      <c r="LC655">
        <v>41141333333.333336</v>
      </c>
      <c r="LD655">
        <v>11704000000</v>
      </c>
      <c r="LE655">
        <v>12220333333.333334</v>
      </c>
      <c r="LF655">
        <v>5820666666.666667</v>
      </c>
      <c r="LG655">
        <v>77143666666.666672</v>
      </c>
      <c r="LH655">
        <v>42500666666.666664</v>
      </c>
      <c r="LI655">
        <v>13414000000</v>
      </c>
      <c r="LJ655">
        <v>11443666666.666666</v>
      </c>
      <c r="LK655">
        <v>8194666666.666667</v>
      </c>
      <c r="LL655">
        <v>1590666666.6666667</v>
      </c>
      <c r="LM655">
        <v>36748333333.333336</v>
      </c>
      <c r="LN655">
        <v>16306333333.333334</v>
      </c>
      <c r="LO655">
        <v>10668333333.333334</v>
      </c>
      <c r="LP655">
        <v>3012333333.3333335</v>
      </c>
      <c r="LQ655">
        <v>4881333333.333333</v>
      </c>
      <c r="LR655">
        <v>1880000000</v>
      </c>
      <c r="LS655">
        <v>524144666666.66669</v>
      </c>
      <c r="LT655">
        <v>185286000000</v>
      </c>
      <c r="LU655">
        <v>158392000000</v>
      </c>
      <c r="LV655">
        <v>26793000000</v>
      </c>
      <c r="LW655">
        <v>101000000</v>
      </c>
      <c r="LX655">
        <v>93547000000</v>
      </c>
      <c r="LY655">
        <v>76669000000</v>
      </c>
      <c r="LZ655">
        <v>44402333333.333336</v>
      </c>
      <c r="MA655">
        <v>28351333333.333332</v>
      </c>
      <c r="MB655">
        <v>3915333333.3333335</v>
      </c>
      <c r="MC655">
        <v>16878000000</v>
      </c>
      <c r="MD655">
        <v>61952000000</v>
      </c>
      <c r="ME655">
        <v>56248333333.333336</v>
      </c>
      <c r="MF655">
        <v>5704000000</v>
      </c>
      <c r="MG655">
        <v>183360000000</v>
      </c>
      <c r="MH655">
        <v>56793000000</v>
      </c>
      <c r="MI655">
        <v>31202666666.666668</v>
      </c>
      <c r="MJ655">
        <v>29364666666.666668</v>
      </c>
      <c r="MK655">
        <v>23342666666.666668</v>
      </c>
      <c r="ML655">
        <v>22829666666.666668</v>
      </c>
      <c r="MM655">
        <v>18615666666.666668</v>
      </c>
      <c r="MN655">
        <v>1211333333.3333333</v>
      </c>
      <c r="MO655">
        <v>1498684000000</v>
      </c>
      <c r="MP655">
        <v>1441176000000</v>
      </c>
      <c r="MQ655">
        <v>423814000000</v>
      </c>
      <c r="MR655">
        <v>352781666666.66669</v>
      </c>
      <c r="MS655">
        <v>78929666666.666672</v>
      </c>
      <c r="MT655">
        <v>269169000000</v>
      </c>
      <c r="MU655">
        <v>4370000000</v>
      </c>
      <c r="MV655">
        <v>313333333.33333331</v>
      </c>
      <c r="MW655">
        <v>71032333333.333328</v>
      </c>
      <c r="MX655">
        <v>17194333333.333332</v>
      </c>
      <c r="MY655">
        <v>53838000000</v>
      </c>
      <c r="MZ655">
        <v>35052333333.333336</v>
      </c>
      <c r="NA655">
        <v>18786000000</v>
      </c>
      <c r="NB655">
        <v>322066333333.33331</v>
      </c>
      <c r="NC655">
        <v>153732666666.66666</v>
      </c>
      <c r="ND655">
        <v>80836333333.333328</v>
      </c>
      <c r="NE655">
        <v>22361333333.333332</v>
      </c>
      <c r="NF655">
        <v>50535000000</v>
      </c>
      <c r="NG655">
        <v>168333666666.66666</v>
      </c>
      <c r="NH655">
        <v>137821000000</v>
      </c>
      <c r="NI655">
        <v>30512666666.666668</v>
      </c>
      <c r="NJ655">
        <v>88951666666.666672</v>
      </c>
      <c r="NK655">
        <v>59766666666.666664</v>
      </c>
      <c r="NL655">
        <v>38886000000</v>
      </c>
      <c r="NM655">
        <v>20880666666.666668</v>
      </c>
      <c r="NN655">
        <v>29185333333.333332</v>
      </c>
      <c r="NO655">
        <v>8163000000</v>
      </c>
      <c r="NP655">
        <v>20244000000</v>
      </c>
      <c r="NQ655">
        <v>778333333.33333337</v>
      </c>
      <c r="NR655">
        <v>87405333333.333328</v>
      </c>
      <c r="NS655">
        <v>31532333333.333332</v>
      </c>
      <c r="NT655">
        <v>24197666666.666668</v>
      </c>
      <c r="NU655">
        <v>23278666666.666668</v>
      </c>
      <c r="NV655">
        <v>8396333333.333333</v>
      </c>
      <c r="NW655">
        <v>139901000000</v>
      </c>
      <c r="NX655">
        <v>121463000000</v>
      </c>
      <c r="NY655">
        <v>118459000000</v>
      </c>
      <c r="NZ655">
        <v>3004000000</v>
      </c>
      <c r="OA655">
        <v>18438000000</v>
      </c>
      <c r="OB655">
        <v>180388000000</v>
      </c>
      <c r="OC655">
        <v>109508000000</v>
      </c>
      <c r="OD655">
        <v>53091333333.333336</v>
      </c>
      <c r="OE655">
        <v>56416333333.333336</v>
      </c>
      <c r="OF655">
        <v>70880000000</v>
      </c>
      <c r="OG655">
        <v>21995666666.666668</v>
      </c>
      <c r="OH655">
        <v>1356000000</v>
      </c>
      <c r="OI655">
        <v>32920666666.666668</v>
      </c>
      <c r="OJ655">
        <v>14607333333.333334</v>
      </c>
      <c r="OK655">
        <v>198649333333.33334</v>
      </c>
      <c r="OL655">
        <v>50306000000</v>
      </c>
      <c r="OM655">
        <v>43000333333.333336</v>
      </c>
      <c r="ON655">
        <v>3269333333.3333335</v>
      </c>
      <c r="OO655">
        <v>4036000000</v>
      </c>
      <c r="OP655">
        <v>43827666666.666664</v>
      </c>
      <c r="OQ655">
        <v>26904000000</v>
      </c>
      <c r="OR655">
        <v>8392666666.666667</v>
      </c>
      <c r="OS655">
        <v>8531000000</v>
      </c>
      <c r="OT655">
        <v>39298000000</v>
      </c>
      <c r="OU655">
        <v>28698666666.666668</v>
      </c>
      <c r="OV655">
        <v>16591666666.666666</v>
      </c>
      <c r="OW655">
        <v>-7502666666.666667</v>
      </c>
      <c r="OX655">
        <v>26220333333.333332</v>
      </c>
      <c r="OY655">
        <v>33723000000</v>
      </c>
      <c r="OZ655">
        <v>57508000000</v>
      </c>
      <c r="PA655">
        <v>218794666666.66666</v>
      </c>
      <c r="PB655">
        <v>161286666666.66666</v>
      </c>
    </row>
    <row r="656" spans="1:418" x14ac:dyDescent="0.45">
      <c r="A656" s="71">
        <v>36982</v>
      </c>
      <c r="B656">
        <v>176.4</v>
      </c>
      <c r="C656">
        <v>175.4</v>
      </c>
      <c r="D656">
        <v>198.8</v>
      </c>
      <c r="E656">
        <v>207</v>
      </c>
      <c r="F656">
        <v>190.2</v>
      </c>
      <c r="G656">
        <v>118.7</v>
      </c>
      <c r="H656">
        <v>262.5</v>
      </c>
      <c r="I656">
        <v>254.5</v>
      </c>
      <c r="J656">
        <v>204.3</v>
      </c>
      <c r="K656">
        <v>204.3</v>
      </c>
      <c r="L656">
        <v>151.9</v>
      </c>
      <c r="M656">
        <v>137.5</v>
      </c>
      <c r="N656">
        <v>130.5</v>
      </c>
      <c r="O656">
        <v>127.1</v>
      </c>
      <c r="P656">
        <v>170.5</v>
      </c>
      <c r="Q656">
        <v>144.69999999999999</v>
      </c>
      <c r="R656">
        <v>134.5</v>
      </c>
      <c r="S656">
        <v>173.2</v>
      </c>
      <c r="T656">
        <v>108.8</v>
      </c>
      <c r="U656">
        <v>232.9</v>
      </c>
      <c r="V656">
        <v>273.7</v>
      </c>
      <c r="W656">
        <v>128.69999999999999</v>
      </c>
      <c r="Y656">
        <v>97.6</v>
      </c>
      <c r="AA656">
        <v>133.80000000000001</v>
      </c>
      <c r="AB656">
        <v>97.8</v>
      </c>
      <c r="AC656">
        <v>94.6</v>
      </c>
      <c r="AF656">
        <v>91.4</v>
      </c>
      <c r="AG656">
        <v>96.5</v>
      </c>
      <c r="AH656">
        <v>117.9</v>
      </c>
      <c r="AK656">
        <v>97.4</v>
      </c>
      <c r="AL656">
        <v>157.5</v>
      </c>
      <c r="AN656">
        <v>105</v>
      </c>
      <c r="AO656">
        <v>112</v>
      </c>
      <c r="AP656">
        <v>172.6</v>
      </c>
      <c r="AQ656">
        <v>172.1</v>
      </c>
      <c r="AR656">
        <v>172.5</v>
      </c>
      <c r="AS656">
        <v>192.3</v>
      </c>
      <c r="AT656">
        <v>176.8</v>
      </c>
      <c r="AU656">
        <v>159.30000000000001</v>
      </c>
      <c r="AV656">
        <v>198.7</v>
      </c>
      <c r="AW656">
        <v>152.80000000000001</v>
      </c>
      <c r="AX656">
        <v>200.5</v>
      </c>
      <c r="BB656">
        <v>191.5</v>
      </c>
      <c r="BC656">
        <v>189.5</v>
      </c>
      <c r="BD656">
        <v>198.2</v>
      </c>
      <c r="BE656">
        <v>232.8</v>
      </c>
      <c r="BF656">
        <v>198.1</v>
      </c>
      <c r="BG656">
        <v>161.19999999999999</v>
      </c>
      <c r="BH656">
        <v>162</v>
      </c>
      <c r="BI656">
        <v>158.9</v>
      </c>
      <c r="BJ656">
        <v>161.5</v>
      </c>
      <c r="BK656">
        <v>135.69999999999999</v>
      </c>
      <c r="BL656">
        <v>119.7</v>
      </c>
      <c r="BM656">
        <v>160.80000000000001</v>
      </c>
      <c r="BN656">
        <v>110.2</v>
      </c>
      <c r="BO656">
        <v>179.6</v>
      </c>
      <c r="BP656">
        <v>108.8</v>
      </c>
      <c r="BQ656">
        <v>154.69999999999999</v>
      </c>
      <c r="BR656">
        <v>167.2</v>
      </c>
      <c r="BS656">
        <v>160.19999999999999</v>
      </c>
      <c r="BT656">
        <v>100.6</v>
      </c>
      <c r="BU656">
        <v>154.69999999999999</v>
      </c>
      <c r="BX656">
        <v>163.1</v>
      </c>
      <c r="BZ656">
        <v>166.1</v>
      </c>
      <c r="CA656">
        <v>108.7</v>
      </c>
      <c r="CB656">
        <v>192.4</v>
      </c>
      <c r="CD656">
        <v>102.8</v>
      </c>
      <c r="CE656">
        <v>125.4</v>
      </c>
      <c r="CF656">
        <v>219</v>
      </c>
      <c r="CG656">
        <v>143.1</v>
      </c>
      <c r="CH656">
        <v>164.1</v>
      </c>
      <c r="CI656">
        <v>111.3</v>
      </c>
      <c r="CJ656">
        <v>163.30000000000001</v>
      </c>
      <c r="CL656">
        <v>162.80000000000001</v>
      </c>
      <c r="CM656">
        <v>167.9</v>
      </c>
      <c r="CO656">
        <v>213.8</v>
      </c>
      <c r="CP656">
        <v>251.2</v>
      </c>
      <c r="CQ656">
        <v>268.5</v>
      </c>
      <c r="CR656">
        <v>209.3</v>
      </c>
      <c r="CS656">
        <v>162.19999999999999</v>
      </c>
      <c r="CT656">
        <v>144.80000000000001</v>
      </c>
      <c r="CU656">
        <v>273.7</v>
      </c>
      <c r="CV656">
        <v>102.8</v>
      </c>
      <c r="CW656">
        <v>233.7</v>
      </c>
      <c r="CX656">
        <v>191.9</v>
      </c>
      <c r="CZ656">
        <v>264.8</v>
      </c>
      <c r="DA656">
        <v>241</v>
      </c>
      <c r="DB656">
        <v>107.8</v>
      </c>
      <c r="DC656">
        <v>107.1</v>
      </c>
      <c r="DE656">
        <v>108.9</v>
      </c>
      <c r="DF656">
        <v>111.9</v>
      </c>
      <c r="DG656">
        <v>165.7</v>
      </c>
      <c r="DH656">
        <v>102.5</v>
      </c>
      <c r="DI656">
        <v>138.6</v>
      </c>
      <c r="DJ656">
        <v>106.8</v>
      </c>
      <c r="DK656">
        <v>124</v>
      </c>
      <c r="DM656">
        <v>97.1</v>
      </c>
      <c r="DQ656">
        <v>157.6</v>
      </c>
      <c r="DR656">
        <v>154.30000000000001</v>
      </c>
      <c r="DS656">
        <v>138.69999999999999</v>
      </c>
      <c r="DT656">
        <v>106.9</v>
      </c>
      <c r="DU656">
        <v>106.9</v>
      </c>
      <c r="DV656">
        <v>151.4</v>
      </c>
      <c r="DX656">
        <v>157.19999999999999</v>
      </c>
      <c r="DY656">
        <v>159.69999999999999</v>
      </c>
      <c r="DZ656">
        <v>105.8</v>
      </c>
      <c r="EB656">
        <v>174.4</v>
      </c>
      <c r="EC656">
        <v>200.7</v>
      </c>
      <c r="ED656">
        <v>149.5</v>
      </c>
      <c r="EE656">
        <v>167.6</v>
      </c>
      <c r="EF656">
        <v>177.7</v>
      </c>
      <c r="EI656">
        <v>181.4</v>
      </c>
      <c r="EK656">
        <v>172.7</v>
      </c>
      <c r="EL656">
        <v>109.6</v>
      </c>
      <c r="EM656">
        <v>105.1</v>
      </c>
      <c r="EO656">
        <v>112</v>
      </c>
      <c r="EP656">
        <v>178.1</v>
      </c>
      <c r="EQ656">
        <v>160.30000000000001</v>
      </c>
      <c r="ER656">
        <v>159.4</v>
      </c>
      <c r="ES656">
        <v>166.7</v>
      </c>
      <c r="ET656">
        <v>163</v>
      </c>
      <c r="EU656">
        <v>169.1</v>
      </c>
      <c r="EV656">
        <v>151.80000000000001</v>
      </c>
      <c r="EW656">
        <v>213.2</v>
      </c>
      <c r="EX656">
        <v>111.8</v>
      </c>
      <c r="EY656">
        <v>128.19999999999999</v>
      </c>
      <c r="EZ656">
        <v>126</v>
      </c>
      <c r="FA656">
        <v>129.5</v>
      </c>
      <c r="FB656">
        <v>126.7</v>
      </c>
      <c r="FC656">
        <v>136.4</v>
      </c>
      <c r="FD656">
        <v>94.9</v>
      </c>
      <c r="FE656">
        <v>125.4</v>
      </c>
      <c r="FF656">
        <v>111.7</v>
      </c>
      <c r="FG656">
        <v>121.4</v>
      </c>
      <c r="FH656">
        <v>121.8</v>
      </c>
      <c r="FI656">
        <v>115.6</v>
      </c>
      <c r="FJ656">
        <v>98.5</v>
      </c>
      <c r="FK656">
        <v>98.5</v>
      </c>
      <c r="FL656">
        <v>101.8</v>
      </c>
      <c r="FM656">
        <v>119.5</v>
      </c>
      <c r="FN656">
        <v>107.1</v>
      </c>
      <c r="FO656">
        <v>119.5</v>
      </c>
      <c r="FP656">
        <v>122.6</v>
      </c>
      <c r="FQ656">
        <v>127.5</v>
      </c>
      <c r="FR656">
        <v>125.3</v>
      </c>
      <c r="FS656">
        <v>120</v>
      </c>
      <c r="FT656">
        <v>130.19999999999999</v>
      </c>
      <c r="FU656">
        <v>136.80000000000001</v>
      </c>
      <c r="FV656">
        <v>120.6</v>
      </c>
      <c r="FW656">
        <v>141.19999999999999</v>
      </c>
      <c r="FX656">
        <v>154.80000000000001</v>
      </c>
      <c r="FY656">
        <v>150.80000000000001</v>
      </c>
      <c r="FZ656">
        <v>101.6</v>
      </c>
      <c r="GA656">
        <v>142.30000000000001</v>
      </c>
      <c r="GB656">
        <v>98.8</v>
      </c>
      <c r="GC656">
        <v>139.19999999999999</v>
      </c>
      <c r="GD656">
        <v>150.9</v>
      </c>
      <c r="GF656">
        <v>159.69999999999999</v>
      </c>
      <c r="GH656">
        <v>128.9</v>
      </c>
      <c r="GI656">
        <v>128.1</v>
      </c>
      <c r="GJ656">
        <v>126.9</v>
      </c>
      <c r="GK656">
        <v>132.4</v>
      </c>
      <c r="GL656">
        <v>127.3</v>
      </c>
      <c r="GN656">
        <v>104.2</v>
      </c>
      <c r="GO656">
        <v>99.7</v>
      </c>
      <c r="GP656">
        <v>182</v>
      </c>
      <c r="GQ656">
        <v>110.8</v>
      </c>
      <c r="GR656">
        <v>263.89999999999998</v>
      </c>
      <c r="GU656">
        <v>207.8</v>
      </c>
      <c r="GV656">
        <v>235.5</v>
      </c>
      <c r="GW656">
        <v>155.4</v>
      </c>
      <c r="GZ656">
        <v>270.39999999999998</v>
      </c>
      <c r="HA656">
        <v>245.6</v>
      </c>
      <c r="HB656">
        <v>297.3</v>
      </c>
      <c r="HC656">
        <v>276.3</v>
      </c>
      <c r="HD656">
        <v>245</v>
      </c>
      <c r="HE656">
        <v>252.1</v>
      </c>
      <c r="HF656">
        <v>266.8</v>
      </c>
      <c r="HG656">
        <v>154.30000000000001</v>
      </c>
      <c r="HH656">
        <v>166.3</v>
      </c>
      <c r="HI656">
        <v>30.3</v>
      </c>
      <c r="HJ656">
        <v>121.8</v>
      </c>
      <c r="HK656">
        <v>119.2</v>
      </c>
      <c r="HL656">
        <v>276.7</v>
      </c>
      <c r="HM656">
        <v>120.4</v>
      </c>
      <c r="HN656">
        <v>104.8</v>
      </c>
      <c r="HO656">
        <v>101.4</v>
      </c>
      <c r="HP656">
        <v>4467.6000000000004</v>
      </c>
      <c r="HQ656">
        <v>276.60000000000002</v>
      </c>
      <c r="HR656">
        <v>690.6</v>
      </c>
      <c r="HT656">
        <v>109.1</v>
      </c>
      <c r="HU656">
        <v>146.6</v>
      </c>
      <c r="HX656">
        <v>120.2</v>
      </c>
      <c r="HY656">
        <v>112.7</v>
      </c>
      <c r="HZ656">
        <v>120.9</v>
      </c>
      <c r="IA656">
        <v>118.9</v>
      </c>
      <c r="IB656">
        <v>132.1</v>
      </c>
      <c r="IE656">
        <v>124.3</v>
      </c>
      <c r="IG656">
        <v>84.9</v>
      </c>
      <c r="IH656">
        <v>100.9</v>
      </c>
      <c r="IL656">
        <v>115.9</v>
      </c>
      <c r="IM656">
        <v>111.7</v>
      </c>
      <c r="IN656">
        <v>242.3</v>
      </c>
      <c r="IO656">
        <v>118.2</v>
      </c>
      <c r="IP656">
        <v>124.8</v>
      </c>
      <c r="IQ656">
        <v>192.9</v>
      </c>
      <c r="IR656">
        <v>191</v>
      </c>
      <c r="IS656">
        <v>104.5</v>
      </c>
      <c r="IT656">
        <v>116.9</v>
      </c>
      <c r="IU656">
        <v>290.5</v>
      </c>
      <c r="IV656">
        <v>336.7</v>
      </c>
      <c r="IW656">
        <v>344.1</v>
      </c>
      <c r="IX656">
        <v>34.9</v>
      </c>
      <c r="IY656">
        <v>162.30000000000001</v>
      </c>
      <c r="IZ656">
        <v>121.2</v>
      </c>
      <c r="JA656">
        <v>93.3</v>
      </c>
      <c r="JB656">
        <v>106.8</v>
      </c>
      <c r="JD656">
        <v>122.1</v>
      </c>
      <c r="JJ656">
        <v>281.10000000000002</v>
      </c>
      <c r="JL656">
        <v>26.7</v>
      </c>
      <c r="JN656">
        <v>169.4</v>
      </c>
      <c r="JO656">
        <v>94.8</v>
      </c>
      <c r="JP656">
        <v>155</v>
      </c>
      <c r="JQ656">
        <v>236.3</v>
      </c>
      <c r="JR656">
        <v>259.89999999999998</v>
      </c>
      <c r="JS656">
        <v>195.6</v>
      </c>
      <c r="JT656">
        <v>192.3</v>
      </c>
      <c r="JV656">
        <v>222.6</v>
      </c>
      <c r="JW656">
        <v>119.8</v>
      </c>
      <c r="JX656">
        <v>185.1</v>
      </c>
      <c r="JY656">
        <v>182.5</v>
      </c>
      <c r="JZ656">
        <v>177.2</v>
      </c>
      <c r="KA656">
        <v>168.7</v>
      </c>
      <c r="KB656">
        <v>178</v>
      </c>
      <c r="KC656">
        <v>179.4</v>
      </c>
      <c r="KD656">
        <v>171.4</v>
      </c>
      <c r="KE656">
        <v>169.6</v>
      </c>
      <c r="KF656">
        <v>515.9</v>
      </c>
      <c r="KG656">
        <v>124.9</v>
      </c>
      <c r="KH656">
        <v>161.30000000000001</v>
      </c>
      <c r="KI656">
        <v>175.1</v>
      </c>
      <c r="KJ656">
        <v>139.69999999999999</v>
      </c>
      <c r="KK656">
        <v>138.1</v>
      </c>
      <c r="KL656">
        <v>145.19999999999999</v>
      </c>
      <c r="KM656">
        <v>150.1</v>
      </c>
      <c r="KN656">
        <v>148.19999999999999</v>
      </c>
      <c r="KO656">
        <v>164.4</v>
      </c>
      <c r="KP656">
        <v>165</v>
      </c>
      <c r="KQ656">
        <v>195.3</v>
      </c>
      <c r="KR656">
        <v>211.2</v>
      </c>
      <c r="KT656">
        <v>27556333333.333332</v>
      </c>
      <c r="KU656">
        <v>2347416666666.6665</v>
      </c>
      <c r="KV656">
        <v>836702000000</v>
      </c>
      <c r="KW656">
        <v>306493000000</v>
      </c>
      <c r="KX656">
        <v>121897333333.33333</v>
      </c>
      <c r="KY656">
        <v>71771666666.666672</v>
      </c>
      <c r="KZ656">
        <v>36320000000</v>
      </c>
      <c r="LA656">
        <v>13806000000</v>
      </c>
      <c r="LB656">
        <v>71067666666.666672</v>
      </c>
      <c r="LC656">
        <v>41165000000</v>
      </c>
      <c r="LD656">
        <v>11716666666.666666</v>
      </c>
      <c r="LE656">
        <v>12264333333.333334</v>
      </c>
      <c r="LF656">
        <v>5921666666.666667</v>
      </c>
      <c r="LG656">
        <v>77741333333.333328</v>
      </c>
      <c r="LH656">
        <v>42293333333.333336</v>
      </c>
      <c r="LI656">
        <v>13755666666.666666</v>
      </c>
      <c r="LJ656">
        <v>11823666666.666666</v>
      </c>
      <c r="LK656">
        <v>8208333333.333333</v>
      </c>
      <c r="LL656">
        <v>1660000000</v>
      </c>
      <c r="LM656">
        <v>35786666666.666664</v>
      </c>
      <c r="LN656">
        <v>15769000000</v>
      </c>
      <c r="LO656">
        <v>10497666666.666666</v>
      </c>
      <c r="LP656">
        <v>3025000000</v>
      </c>
      <c r="LQ656">
        <v>4602000000</v>
      </c>
      <c r="LR656">
        <v>1892666666.6666667</v>
      </c>
      <c r="LS656">
        <v>530209000000</v>
      </c>
      <c r="LT656">
        <v>187818333333.33334</v>
      </c>
      <c r="LU656">
        <v>160493333333.33334</v>
      </c>
      <c r="LV656">
        <v>27229666666.666668</v>
      </c>
      <c r="LW656">
        <v>95333333.333333328</v>
      </c>
      <c r="LX656">
        <v>92799333333.333328</v>
      </c>
      <c r="LY656">
        <v>75825666666.666672</v>
      </c>
      <c r="LZ656">
        <v>44018333333.333336</v>
      </c>
      <c r="MA656">
        <v>27869333333.333332</v>
      </c>
      <c r="MB656">
        <v>3938000000</v>
      </c>
      <c r="MC656">
        <v>16973666666.666666</v>
      </c>
      <c r="MD656">
        <v>63443333333.333336</v>
      </c>
      <c r="ME656">
        <v>58191000000</v>
      </c>
      <c r="MF656">
        <v>5252333333.333333</v>
      </c>
      <c r="MG656">
        <v>186148000000</v>
      </c>
      <c r="MH656">
        <v>58533000000</v>
      </c>
      <c r="MI656">
        <v>31548000000</v>
      </c>
      <c r="MJ656">
        <v>29561666666.666668</v>
      </c>
      <c r="MK656">
        <v>23537333333.333332</v>
      </c>
      <c r="ML656">
        <v>23265000000</v>
      </c>
      <c r="MM656">
        <v>18463333333.333332</v>
      </c>
      <c r="MN656">
        <v>1239333333.3333333</v>
      </c>
      <c r="MO656">
        <v>1510714666666.6667</v>
      </c>
      <c r="MP656">
        <v>1451472666666.6667</v>
      </c>
      <c r="MQ656">
        <v>427099000000</v>
      </c>
      <c r="MR656">
        <v>359684333333.33331</v>
      </c>
      <c r="MS656">
        <v>80304666666.666672</v>
      </c>
      <c r="MT656">
        <v>274710000000</v>
      </c>
      <c r="MU656">
        <v>4357000000</v>
      </c>
      <c r="MV656">
        <v>312333333.33333331</v>
      </c>
      <c r="MW656">
        <v>67414666666.666664</v>
      </c>
      <c r="MX656">
        <v>17351333333.333332</v>
      </c>
      <c r="MY656">
        <v>50063333333.333336</v>
      </c>
      <c r="MZ656">
        <v>34396000000</v>
      </c>
      <c r="NA656">
        <v>15667333333.333334</v>
      </c>
      <c r="NB656">
        <v>328343333333.33331</v>
      </c>
      <c r="NC656">
        <v>156870000000</v>
      </c>
      <c r="ND656">
        <v>82187666666.666672</v>
      </c>
      <c r="NE656">
        <v>22806000000</v>
      </c>
      <c r="NF656">
        <v>51876333333.333336</v>
      </c>
      <c r="NG656">
        <v>171473666666.66666</v>
      </c>
      <c r="NH656">
        <v>140451000000</v>
      </c>
      <c r="NI656">
        <v>31022666666.666668</v>
      </c>
      <c r="NJ656">
        <v>88102666666.666672</v>
      </c>
      <c r="NK656">
        <v>59879333333.333336</v>
      </c>
      <c r="NL656">
        <v>39269000000</v>
      </c>
      <c r="NM656">
        <v>20610666666.666668</v>
      </c>
      <c r="NN656">
        <v>28223000000</v>
      </c>
      <c r="NO656">
        <v>8313333333.333333</v>
      </c>
      <c r="NP656">
        <v>19134333333.333332</v>
      </c>
      <c r="NQ656">
        <v>775666666.66666663</v>
      </c>
      <c r="NR656">
        <v>87318666666.666672</v>
      </c>
      <c r="NS656">
        <v>31614666666.666668</v>
      </c>
      <c r="NT656">
        <v>23964666666.666668</v>
      </c>
      <c r="NU656">
        <v>23299333333.333332</v>
      </c>
      <c r="NV656">
        <v>8440000000</v>
      </c>
      <c r="NW656">
        <v>139586666666.66666</v>
      </c>
      <c r="NX656">
        <v>121704333333.33333</v>
      </c>
      <c r="NY656">
        <v>118666000000</v>
      </c>
      <c r="NZ656">
        <v>3038333333.3333335</v>
      </c>
      <c r="OA656">
        <v>17882666666.666668</v>
      </c>
      <c r="OB656">
        <v>177915666666.66666</v>
      </c>
      <c r="OC656">
        <v>106314333333.33333</v>
      </c>
      <c r="OD656">
        <v>51840666666.666664</v>
      </c>
      <c r="OE656">
        <v>54473666666.666664</v>
      </c>
      <c r="OF656">
        <v>71601666666.666672</v>
      </c>
      <c r="OG656">
        <v>21915333333.333332</v>
      </c>
      <c r="OH656">
        <v>1412333333.3333333</v>
      </c>
      <c r="OI656">
        <v>33520666666.666668</v>
      </c>
      <c r="OJ656">
        <v>14753000000</v>
      </c>
      <c r="OK656">
        <v>203106333333.33334</v>
      </c>
      <c r="OL656">
        <v>51112333333.333336</v>
      </c>
      <c r="OM656">
        <v>43821333333.333336</v>
      </c>
      <c r="ON656">
        <v>3257000000</v>
      </c>
      <c r="OO656">
        <v>4034333333.3333335</v>
      </c>
      <c r="OP656">
        <v>44640333333.333336</v>
      </c>
      <c r="OQ656">
        <v>27482666666.666668</v>
      </c>
      <c r="OR656">
        <v>8522000000</v>
      </c>
      <c r="OS656">
        <v>8635666666.666666</v>
      </c>
      <c r="OT656">
        <v>40031000000</v>
      </c>
      <c r="OU656">
        <v>29245333333.333332</v>
      </c>
      <c r="OV656">
        <v>16506333333.333334</v>
      </c>
      <c r="OW656">
        <v>-5985333333.333333</v>
      </c>
      <c r="OX656">
        <v>26471333333.333332</v>
      </c>
      <c r="OY656">
        <v>32456666666.666668</v>
      </c>
      <c r="OZ656">
        <v>59242333333.333336</v>
      </c>
      <c r="PA656">
        <v>223208000000</v>
      </c>
      <c r="PB656">
        <v>163965666666.66666</v>
      </c>
    </row>
    <row r="657" spans="1:418" x14ac:dyDescent="0.45">
      <c r="A657" s="71">
        <v>37012</v>
      </c>
      <c r="B657">
        <v>177.3</v>
      </c>
      <c r="C657">
        <v>176.1</v>
      </c>
      <c r="D657">
        <v>199.6</v>
      </c>
      <c r="E657">
        <v>207.8</v>
      </c>
      <c r="F657">
        <v>191.1</v>
      </c>
      <c r="G657">
        <v>118.9</v>
      </c>
      <c r="H657">
        <v>263.5</v>
      </c>
      <c r="I657">
        <v>254.7</v>
      </c>
      <c r="J657">
        <v>205.1</v>
      </c>
      <c r="K657">
        <v>205.1</v>
      </c>
      <c r="L657">
        <v>153</v>
      </c>
      <c r="M657">
        <v>138.6</v>
      </c>
      <c r="N657">
        <v>130.4</v>
      </c>
      <c r="O657">
        <v>127</v>
      </c>
      <c r="P657">
        <v>169.3</v>
      </c>
      <c r="Q657">
        <v>146</v>
      </c>
      <c r="R657">
        <v>136.1</v>
      </c>
      <c r="S657">
        <v>173.7</v>
      </c>
      <c r="T657">
        <v>109</v>
      </c>
      <c r="U657">
        <v>233.5</v>
      </c>
      <c r="V657">
        <v>274</v>
      </c>
      <c r="W657">
        <v>128.80000000000001</v>
      </c>
      <c r="Y657">
        <v>97.3</v>
      </c>
      <c r="AA657">
        <v>132.69999999999999</v>
      </c>
      <c r="AB657">
        <v>97.1</v>
      </c>
      <c r="AC657">
        <v>94.5</v>
      </c>
      <c r="AF657">
        <v>91.5</v>
      </c>
      <c r="AG657">
        <v>96.5</v>
      </c>
      <c r="AH657">
        <v>118</v>
      </c>
      <c r="AK657">
        <v>96.7</v>
      </c>
      <c r="AL657">
        <v>157.9</v>
      </c>
      <c r="AN657">
        <v>105.5</v>
      </c>
      <c r="AO657">
        <v>113.1</v>
      </c>
      <c r="AP657">
        <v>172.9</v>
      </c>
      <c r="AQ657">
        <v>172.4</v>
      </c>
      <c r="AR657">
        <v>172.8</v>
      </c>
      <c r="AS657">
        <v>192.8</v>
      </c>
      <c r="AT657">
        <v>177.4</v>
      </c>
      <c r="AU657">
        <v>161.6</v>
      </c>
      <c r="AV657">
        <v>198.6</v>
      </c>
      <c r="AW657">
        <v>155</v>
      </c>
      <c r="AX657">
        <v>200.6</v>
      </c>
      <c r="BB657">
        <v>190.4</v>
      </c>
      <c r="BC657">
        <v>189.2</v>
      </c>
      <c r="BD657">
        <v>197.7</v>
      </c>
      <c r="BE657">
        <v>229.6</v>
      </c>
      <c r="BF657">
        <v>200.1</v>
      </c>
      <c r="BG657">
        <v>161.30000000000001</v>
      </c>
      <c r="BH657">
        <v>162.30000000000001</v>
      </c>
      <c r="BI657">
        <v>159.30000000000001</v>
      </c>
      <c r="BJ657">
        <v>161.69999999999999</v>
      </c>
      <c r="BK657">
        <v>135.4</v>
      </c>
      <c r="BL657">
        <v>120.5</v>
      </c>
      <c r="BM657">
        <v>161.5</v>
      </c>
      <c r="BN657">
        <v>111.7</v>
      </c>
      <c r="BO657">
        <v>183.8</v>
      </c>
      <c r="BP657">
        <v>108.8</v>
      </c>
      <c r="BQ657">
        <v>155.80000000000001</v>
      </c>
      <c r="BR657">
        <v>168.6</v>
      </c>
      <c r="BS657">
        <v>157.6</v>
      </c>
      <c r="BT657">
        <v>101.5</v>
      </c>
      <c r="BU657">
        <v>154.9</v>
      </c>
      <c r="BX657">
        <v>162.30000000000001</v>
      </c>
      <c r="BZ657">
        <v>163.30000000000001</v>
      </c>
      <c r="CA657">
        <v>108.4</v>
      </c>
      <c r="CB657">
        <v>194.6</v>
      </c>
      <c r="CD657">
        <v>103.1</v>
      </c>
      <c r="CE657">
        <v>127.3</v>
      </c>
      <c r="CF657">
        <v>221.3</v>
      </c>
      <c r="CG657">
        <v>137.5</v>
      </c>
      <c r="CH657">
        <v>165.5</v>
      </c>
      <c r="CI657">
        <v>111.7</v>
      </c>
      <c r="CJ657">
        <v>165.4</v>
      </c>
      <c r="CL657">
        <v>166.2</v>
      </c>
      <c r="CM657">
        <v>167.8</v>
      </c>
      <c r="CO657">
        <v>210.8</v>
      </c>
      <c r="CP657">
        <v>246.8</v>
      </c>
      <c r="CQ657">
        <v>266.89999999999998</v>
      </c>
      <c r="CR657">
        <v>213.7</v>
      </c>
      <c r="CS657">
        <v>166.7</v>
      </c>
      <c r="CT657">
        <v>141</v>
      </c>
      <c r="CU657">
        <v>268.8</v>
      </c>
      <c r="CV657">
        <v>99.7</v>
      </c>
      <c r="CW657">
        <v>226.8</v>
      </c>
      <c r="CX657">
        <v>190.1</v>
      </c>
      <c r="CZ657">
        <v>239</v>
      </c>
      <c r="DA657">
        <v>236.4</v>
      </c>
      <c r="DB657">
        <v>107.7</v>
      </c>
      <c r="DC657">
        <v>106.1</v>
      </c>
      <c r="DE657">
        <v>107.6</v>
      </c>
      <c r="DF657">
        <v>112.4</v>
      </c>
      <c r="DG657">
        <v>165.7</v>
      </c>
      <c r="DH657">
        <v>102.7</v>
      </c>
      <c r="DI657">
        <v>138.5</v>
      </c>
      <c r="DJ657">
        <v>106.8</v>
      </c>
      <c r="DK657">
        <v>124.5</v>
      </c>
      <c r="DM657">
        <v>96.8</v>
      </c>
      <c r="DQ657">
        <v>159.6</v>
      </c>
      <c r="DR657">
        <v>155.6</v>
      </c>
      <c r="DS657">
        <v>141</v>
      </c>
      <c r="DT657">
        <v>107.1</v>
      </c>
      <c r="DU657">
        <v>107.1</v>
      </c>
      <c r="DV657">
        <v>154.4</v>
      </c>
      <c r="DX657">
        <v>168.6</v>
      </c>
      <c r="DY657">
        <v>159.4</v>
      </c>
      <c r="DZ657">
        <v>105.9</v>
      </c>
      <c r="EB657">
        <v>176.4</v>
      </c>
      <c r="EC657">
        <v>203.9</v>
      </c>
      <c r="ED657">
        <v>153.9</v>
      </c>
      <c r="EE657">
        <v>167.4</v>
      </c>
      <c r="EF657">
        <v>181.9</v>
      </c>
      <c r="EI657">
        <v>185.5</v>
      </c>
      <c r="EK657">
        <v>173.1</v>
      </c>
      <c r="EL657">
        <v>109.8</v>
      </c>
      <c r="EM657">
        <v>105.3</v>
      </c>
      <c r="EO657">
        <v>112.7</v>
      </c>
      <c r="EP657">
        <v>178.5</v>
      </c>
      <c r="EQ657">
        <v>160.4</v>
      </c>
      <c r="ER657">
        <v>159.80000000000001</v>
      </c>
      <c r="ES657">
        <v>167.6</v>
      </c>
      <c r="ET657">
        <v>164</v>
      </c>
      <c r="EU657">
        <v>170.5</v>
      </c>
      <c r="EV657">
        <v>151.30000000000001</v>
      </c>
      <c r="EW657">
        <v>214.2</v>
      </c>
      <c r="EX657">
        <v>112.1</v>
      </c>
      <c r="EY657">
        <v>127.4</v>
      </c>
      <c r="EZ657">
        <v>126.7</v>
      </c>
      <c r="FA657">
        <v>130.1</v>
      </c>
      <c r="FB657">
        <v>129.80000000000001</v>
      </c>
      <c r="FC657">
        <v>136.6</v>
      </c>
      <c r="FD657">
        <v>95.6</v>
      </c>
      <c r="FE657">
        <v>124.6</v>
      </c>
      <c r="FF657">
        <v>113.2</v>
      </c>
      <c r="FG657">
        <v>119.1</v>
      </c>
      <c r="FH657">
        <v>119.4</v>
      </c>
      <c r="FI657">
        <v>116.6</v>
      </c>
      <c r="FJ657">
        <v>95</v>
      </c>
      <c r="FK657">
        <v>95.4</v>
      </c>
      <c r="FL657">
        <v>102.3</v>
      </c>
      <c r="FM657">
        <v>117.7</v>
      </c>
      <c r="FN657">
        <v>102.9</v>
      </c>
      <c r="FO657">
        <v>117.7</v>
      </c>
      <c r="FP657">
        <v>122.9</v>
      </c>
      <c r="FQ657">
        <v>127.2</v>
      </c>
      <c r="FR657">
        <v>123.2</v>
      </c>
      <c r="FS657">
        <v>120.7</v>
      </c>
      <c r="FT657">
        <v>130</v>
      </c>
      <c r="FU657">
        <v>135</v>
      </c>
      <c r="FV657">
        <v>119.5</v>
      </c>
      <c r="FW657">
        <v>139.30000000000001</v>
      </c>
      <c r="FX657">
        <v>157.6</v>
      </c>
      <c r="FY657">
        <v>153.80000000000001</v>
      </c>
      <c r="FZ657">
        <v>101.4</v>
      </c>
      <c r="GA657">
        <v>142.19999999999999</v>
      </c>
      <c r="GB657">
        <v>98.8</v>
      </c>
      <c r="GC657">
        <v>139.1</v>
      </c>
      <c r="GD657">
        <v>150.9</v>
      </c>
      <c r="GF657">
        <v>159.1</v>
      </c>
      <c r="GH657">
        <v>141</v>
      </c>
      <c r="GI657">
        <v>140.1</v>
      </c>
      <c r="GJ657">
        <v>139.5</v>
      </c>
      <c r="GK657">
        <v>144.1</v>
      </c>
      <c r="GL657">
        <v>137.9</v>
      </c>
      <c r="GN657">
        <v>104.4</v>
      </c>
      <c r="GO657">
        <v>100.4</v>
      </c>
      <c r="GP657">
        <v>182.6</v>
      </c>
      <c r="GQ657">
        <v>111.3</v>
      </c>
      <c r="GR657">
        <v>264.89999999999998</v>
      </c>
      <c r="GU657">
        <v>207.8</v>
      </c>
      <c r="GV657">
        <v>237.5</v>
      </c>
      <c r="GW657">
        <v>155</v>
      </c>
      <c r="GZ657">
        <v>271.3</v>
      </c>
      <c r="HA657">
        <v>246.5</v>
      </c>
      <c r="HB657">
        <v>298.5</v>
      </c>
      <c r="HC657">
        <v>277.2</v>
      </c>
      <c r="HD657">
        <v>245.4</v>
      </c>
      <c r="HE657">
        <v>252.5</v>
      </c>
      <c r="HF657">
        <v>267.39999999999998</v>
      </c>
      <c r="HG657">
        <v>154.1</v>
      </c>
      <c r="HH657">
        <v>166.6</v>
      </c>
      <c r="HI657">
        <v>30.5</v>
      </c>
      <c r="HJ657">
        <v>122.7</v>
      </c>
      <c r="HK657">
        <v>120.1</v>
      </c>
      <c r="HL657">
        <v>277.7</v>
      </c>
      <c r="HM657">
        <v>120.9</v>
      </c>
      <c r="HN657">
        <v>104.8</v>
      </c>
      <c r="HO657">
        <v>101.3</v>
      </c>
      <c r="HP657">
        <v>4419</v>
      </c>
      <c r="HQ657">
        <v>277.60000000000002</v>
      </c>
      <c r="HR657">
        <v>670.7</v>
      </c>
      <c r="HT657">
        <v>108.9</v>
      </c>
      <c r="HU657">
        <v>146.1</v>
      </c>
      <c r="HX657">
        <v>120.4</v>
      </c>
      <c r="HY657">
        <v>112.7</v>
      </c>
      <c r="HZ657">
        <v>121.1</v>
      </c>
      <c r="IA657">
        <v>119.1</v>
      </c>
      <c r="IB657">
        <v>133</v>
      </c>
      <c r="IE657">
        <v>123.8</v>
      </c>
      <c r="IG657">
        <v>85</v>
      </c>
      <c r="IH657">
        <v>101</v>
      </c>
      <c r="IL657">
        <v>116.1</v>
      </c>
      <c r="IM657">
        <v>112.2</v>
      </c>
      <c r="IN657">
        <v>242</v>
      </c>
      <c r="IO657">
        <v>117.9</v>
      </c>
      <c r="IP657">
        <v>125.1</v>
      </c>
      <c r="IQ657">
        <v>193.6</v>
      </c>
      <c r="IR657">
        <v>190.9</v>
      </c>
      <c r="IS657">
        <v>104.6</v>
      </c>
      <c r="IT657">
        <v>117.5</v>
      </c>
      <c r="IU657">
        <v>291.60000000000002</v>
      </c>
      <c r="IV657">
        <v>338.5</v>
      </c>
      <c r="IW657">
        <v>345.8</v>
      </c>
      <c r="IX657">
        <v>35.1</v>
      </c>
      <c r="IY657">
        <v>163.30000000000001</v>
      </c>
      <c r="IZ657">
        <v>121.5</v>
      </c>
      <c r="JA657">
        <v>92.9</v>
      </c>
      <c r="JB657">
        <v>106.8</v>
      </c>
      <c r="JD657">
        <v>122.3</v>
      </c>
      <c r="JJ657">
        <v>279.89999999999998</v>
      </c>
      <c r="JL657">
        <v>26.4</v>
      </c>
      <c r="JN657">
        <v>169.3</v>
      </c>
      <c r="JO657">
        <v>95.2</v>
      </c>
      <c r="JP657">
        <v>155.1</v>
      </c>
      <c r="JQ657">
        <v>236.8</v>
      </c>
      <c r="JR657">
        <v>260.7</v>
      </c>
      <c r="JS657">
        <v>196.2</v>
      </c>
      <c r="JT657">
        <v>193.3</v>
      </c>
      <c r="JV657">
        <v>223.4</v>
      </c>
      <c r="JW657">
        <v>120.9</v>
      </c>
      <c r="JX657">
        <v>185.3</v>
      </c>
      <c r="JY657">
        <v>182.8</v>
      </c>
      <c r="JZ657">
        <v>178.2</v>
      </c>
      <c r="KA657">
        <v>169.8</v>
      </c>
      <c r="KB657">
        <v>178</v>
      </c>
      <c r="KC657">
        <v>179.3</v>
      </c>
      <c r="KD657">
        <v>172.2</v>
      </c>
      <c r="KE657">
        <v>170.5</v>
      </c>
      <c r="KF657">
        <v>515.9</v>
      </c>
      <c r="KG657">
        <v>123.7</v>
      </c>
      <c r="KH657">
        <v>161.9</v>
      </c>
      <c r="KI657">
        <v>175.8</v>
      </c>
      <c r="KJ657">
        <v>141</v>
      </c>
      <c r="KK657">
        <v>139.5</v>
      </c>
      <c r="KL657">
        <v>144.69999999999999</v>
      </c>
      <c r="KM657">
        <v>152.80000000000001</v>
      </c>
      <c r="KN657">
        <v>151.1</v>
      </c>
      <c r="KO657">
        <v>169.6</v>
      </c>
      <c r="KP657">
        <v>169.8</v>
      </c>
      <c r="KQ657">
        <v>195.9</v>
      </c>
      <c r="KR657">
        <v>211.9</v>
      </c>
      <c r="KT657">
        <v>27556333333.333332</v>
      </c>
      <c r="KU657">
        <v>2347416666666.6665</v>
      </c>
      <c r="KV657">
        <v>836702000000</v>
      </c>
      <c r="KW657">
        <v>306493000000</v>
      </c>
      <c r="KX657">
        <v>121897333333.33333</v>
      </c>
      <c r="KY657">
        <v>71771666666.666672</v>
      </c>
      <c r="KZ657">
        <v>36320000000</v>
      </c>
      <c r="LA657">
        <v>13806000000</v>
      </c>
      <c r="LB657">
        <v>71067666666.666672</v>
      </c>
      <c r="LC657">
        <v>41165000000</v>
      </c>
      <c r="LD657">
        <v>11716666666.666666</v>
      </c>
      <c r="LE657">
        <v>12264333333.333334</v>
      </c>
      <c r="LF657">
        <v>5921666666.666667</v>
      </c>
      <c r="LG657">
        <v>77741333333.333328</v>
      </c>
      <c r="LH657">
        <v>42293333333.333336</v>
      </c>
      <c r="LI657">
        <v>13755666666.666666</v>
      </c>
      <c r="LJ657">
        <v>11823666666.666666</v>
      </c>
      <c r="LK657">
        <v>8208333333.333333</v>
      </c>
      <c r="LL657">
        <v>1660000000</v>
      </c>
      <c r="LM657">
        <v>35786666666.666664</v>
      </c>
      <c r="LN657">
        <v>15769000000</v>
      </c>
      <c r="LO657">
        <v>10497666666.666666</v>
      </c>
      <c r="LP657">
        <v>3025000000</v>
      </c>
      <c r="LQ657">
        <v>4602000000</v>
      </c>
      <c r="LR657">
        <v>1892666666.6666667</v>
      </c>
      <c r="LS657">
        <v>530209000000</v>
      </c>
      <c r="LT657">
        <v>187818333333.33334</v>
      </c>
      <c r="LU657">
        <v>160493333333.33334</v>
      </c>
      <c r="LV657">
        <v>27229666666.666668</v>
      </c>
      <c r="LW657">
        <v>95333333.333333328</v>
      </c>
      <c r="LX657">
        <v>92799333333.333328</v>
      </c>
      <c r="LY657">
        <v>75825666666.666672</v>
      </c>
      <c r="LZ657">
        <v>44018333333.333336</v>
      </c>
      <c r="MA657">
        <v>27869333333.333332</v>
      </c>
      <c r="MB657">
        <v>3938000000</v>
      </c>
      <c r="MC657">
        <v>16973666666.666666</v>
      </c>
      <c r="MD657">
        <v>63443333333.333336</v>
      </c>
      <c r="ME657">
        <v>58191000000</v>
      </c>
      <c r="MF657">
        <v>5252333333.333333</v>
      </c>
      <c r="MG657">
        <v>186148000000</v>
      </c>
      <c r="MH657">
        <v>58533000000</v>
      </c>
      <c r="MI657">
        <v>31548000000</v>
      </c>
      <c r="MJ657">
        <v>29561666666.666668</v>
      </c>
      <c r="MK657">
        <v>23537333333.333332</v>
      </c>
      <c r="ML657">
        <v>23265000000</v>
      </c>
      <c r="MM657">
        <v>18463333333.333332</v>
      </c>
      <c r="MN657">
        <v>1239333333.3333333</v>
      </c>
      <c r="MO657">
        <v>1510714666666.6667</v>
      </c>
      <c r="MP657">
        <v>1451472666666.6667</v>
      </c>
      <c r="MQ657">
        <v>427099000000</v>
      </c>
      <c r="MR657">
        <v>359684333333.33331</v>
      </c>
      <c r="MS657">
        <v>80304666666.666672</v>
      </c>
      <c r="MT657">
        <v>274710000000</v>
      </c>
      <c r="MU657">
        <v>4357000000</v>
      </c>
      <c r="MV657">
        <v>312333333.33333331</v>
      </c>
      <c r="MW657">
        <v>67414666666.666664</v>
      </c>
      <c r="MX657">
        <v>17351333333.333332</v>
      </c>
      <c r="MY657">
        <v>50063333333.333336</v>
      </c>
      <c r="MZ657">
        <v>34396000000</v>
      </c>
      <c r="NA657">
        <v>15667333333.333334</v>
      </c>
      <c r="NB657">
        <v>328343333333.33331</v>
      </c>
      <c r="NC657">
        <v>156870000000</v>
      </c>
      <c r="ND657">
        <v>82187666666.666672</v>
      </c>
      <c r="NE657">
        <v>22806000000</v>
      </c>
      <c r="NF657">
        <v>51876333333.333336</v>
      </c>
      <c r="NG657">
        <v>171473666666.66666</v>
      </c>
      <c r="NH657">
        <v>140451000000</v>
      </c>
      <c r="NI657">
        <v>31022666666.666668</v>
      </c>
      <c r="NJ657">
        <v>88102666666.666672</v>
      </c>
      <c r="NK657">
        <v>59879333333.333336</v>
      </c>
      <c r="NL657">
        <v>39269000000</v>
      </c>
      <c r="NM657">
        <v>20610666666.666668</v>
      </c>
      <c r="NN657">
        <v>28223000000</v>
      </c>
      <c r="NO657">
        <v>8313333333.333333</v>
      </c>
      <c r="NP657">
        <v>19134333333.333332</v>
      </c>
      <c r="NQ657">
        <v>775666666.66666663</v>
      </c>
      <c r="NR657">
        <v>87318666666.666672</v>
      </c>
      <c r="NS657">
        <v>31614666666.666668</v>
      </c>
      <c r="NT657">
        <v>23964666666.666668</v>
      </c>
      <c r="NU657">
        <v>23299333333.333332</v>
      </c>
      <c r="NV657">
        <v>8440000000</v>
      </c>
      <c r="NW657">
        <v>139586666666.66666</v>
      </c>
      <c r="NX657">
        <v>121704333333.33333</v>
      </c>
      <c r="NY657">
        <v>118666000000</v>
      </c>
      <c r="NZ657">
        <v>3038333333.3333335</v>
      </c>
      <c r="OA657">
        <v>17882666666.666668</v>
      </c>
      <c r="OB657">
        <v>177915666666.66666</v>
      </c>
      <c r="OC657">
        <v>106314333333.33333</v>
      </c>
      <c r="OD657">
        <v>51840666666.666664</v>
      </c>
      <c r="OE657">
        <v>54473666666.666664</v>
      </c>
      <c r="OF657">
        <v>71601666666.666672</v>
      </c>
      <c r="OG657">
        <v>21915333333.333332</v>
      </c>
      <c r="OH657">
        <v>1412333333.3333333</v>
      </c>
      <c r="OI657">
        <v>33520666666.666668</v>
      </c>
      <c r="OJ657">
        <v>14753000000</v>
      </c>
      <c r="OK657">
        <v>203106333333.33334</v>
      </c>
      <c r="OL657">
        <v>51112333333.333336</v>
      </c>
      <c r="OM657">
        <v>43821333333.333336</v>
      </c>
      <c r="ON657">
        <v>3257000000</v>
      </c>
      <c r="OO657">
        <v>4034333333.3333335</v>
      </c>
      <c r="OP657">
        <v>44640333333.333336</v>
      </c>
      <c r="OQ657">
        <v>27482666666.666668</v>
      </c>
      <c r="OR657">
        <v>8522000000</v>
      </c>
      <c r="OS657">
        <v>8635666666.666666</v>
      </c>
      <c r="OT657">
        <v>40031000000</v>
      </c>
      <c r="OU657">
        <v>29245333333.333332</v>
      </c>
      <c r="OV657">
        <v>16506333333.333334</v>
      </c>
      <c r="OW657">
        <v>-5985333333.333333</v>
      </c>
      <c r="OX657">
        <v>26471333333.333332</v>
      </c>
      <c r="OY657">
        <v>32456666666.666668</v>
      </c>
      <c r="OZ657">
        <v>59242333333.333336</v>
      </c>
      <c r="PA657">
        <v>223208000000</v>
      </c>
      <c r="PB657">
        <v>163965666666.66666</v>
      </c>
    </row>
    <row r="658" spans="1:418" x14ac:dyDescent="0.45">
      <c r="A658" s="71">
        <v>37043</v>
      </c>
      <c r="B658">
        <v>177.7</v>
      </c>
      <c r="C658">
        <v>176.8</v>
      </c>
      <c r="D658">
        <v>200.5</v>
      </c>
      <c r="E658">
        <v>208.7</v>
      </c>
      <c r="F658">
        <v>191.8</v>
      </c>
      <c r="G658">
        <v>120.7</v>
      </c>
      <c r="H658">
        <v>264.60000000000002</v>
      </c>
      <c r="I658">
        <v>258.89999999999998</v>
      </c>
      <c r="J658">
        <v>205.9</v>
      </c>
      <c r="K658">
        <v>205.9</v>
      </c>
      <c r="L658">
        <v>153</v>
      </c>
      <c r="M658">
        <v>138.6</v>
      </c>
      <c r="N658">
        <v>131.4</v>
      </c>
      <c r="O658">
        <v>129</v>
      </c>
      <c r="P658">
        <v>167.8</v>
      </c>
      <c r="Q658">
        <v>145.9</v>
      </c>
      <c r="R658">
        <v>140.6</v>
      </c>
      <c r="S658">
        <v>163.30000000000001</v>
      </c>
      <c r="T658">
        <v>109.2</v>
      </c>
      <c r="U658">
        <v>234</v>
      </c>
      <c r="V658">
        <v>274.2</v>
      </c>
      <c r="W658">
        <v>129.1</v>
      </c>
      <c r="Y658">
        <v>98.4</v>
      </c>
      <c r="AA658">
        <v>132.5</v>
      </c>
      <c r="AB658">
        <v>96.3</v>
      </c>
      <c r="AC658">
        <v>95</v>
      </c>
      <c r="AF658">
        <v>91.6</v>
      </c>
      <c r="AG658">
        <v>96.5</v>
      </c>
      <c r="AH658">
        <v>118.3</v>
      </c>
      <c r="AK658">
        <v>96.9</v>
      </c>
      <c r="AL658">
        <v>158.30000000000001</v>
      </c>
      <c r="AN658">
        <v>105.5</v>
      </c>
      <c r="AO658">
        <v>113.8</v>
      </c>
      <c r="AP658">
        <v>173.5</v>
      </c>
      <c r="AQ658">
        <v>173.1</v>
      </c>
      <c r="AR658">
        <v>173.5</v>
      </c>
      <c r="AS658">
        <v>193.4</v>
      </c>
      <c r="AT658">
        <v>178.5</v>
      </c>
      <c r="AU658">
        <v>164.1</v>
      </c>
      <c r="AV658">
        <v>200.1</v>
      </c>
      <c r="AW658">
        <v>156</v>
      </c>
      <c r="AX658">
        <v>201.2</v>
      </c>
      <c r="BB658">
        <v>190.8</v>
      </c>
      <c r="BC658">
        <v>188.3</v>
      </c>
      <c r="BD658">
        <v>199.3</v>
      </c>
      <c r="BE658">
        <v>230.8</v>
      </c>
      <c r="BF658">
        <v>203.4</v>
      </c>
      <c r="BG658">
        <v>161.80000000000001</v>
      </c>
      <c r="BH658">
        <v>162.9</v>
      </c>
      <c r="BI658">
        <v>160</v>
      </c>
      <c r="BJ658">
        <v>162.5</v>
      </c>
      <c r="BK658">
        <v>136.6</v>
      </c>
      <c r="BL658">
        <v>121.5</v>
      </c>
      <c r="BM658">
        <v>162</v>
      </c>
      <c r="BN658">
        <v>111.7</v>
      </c>
      <c r="BO658">
        <v>183.2</v>
      </c>
      <c r="BP658">
        <v>109.2</v>
      </c>
      <c r="BQ658">
        <v>156.5</v>
      </c>
      <c r="BR658">
        <v>169.2</v>
      </c>
      <c r="BS658">
        <v>158.9</v>
      </c>
      <c r="BT658">
        <v>101.6</v>
      </c>
      <c r="BU658">
        <v>155.9</v>
      </c>
      <c r="BX658">
        <v>164.5</v>
      </c>
      <c r="BZ658">
        <v>168.3</v>
      </c>
      <c r="CA658">
        <v>108.8</v>
      </c>
      <c r="CB658">
        <v>191.5</v>
      </c>
      <c r="CD658">
        <v>103.6</v>
      </c>
      <c r="CE658">
        <v>127.7</v>
      </c>
      <c r="CF658">
        <v>220.2</v>
      </c>
      <c r="CG658">
        <v>135.5</v>
      </c>
      <c r="CH658">
        <v>168</v>
      </c>
      <c r="CI658">
        <v>113.6</v>
      </c>
      <c r="CJ658">
        <v>167.9</v>
      </c>
      <c r="CL658">
        <v>168</v>
      </c>
      <c r="CM658">
        <v>172.9</v>
      </c>
      <c r="CO658">
        <v>212.4</v>
      </c>
      <c r="CP658">
        <v>248.4</v>
      </c>
      <c r="CQ658">
        <v>267.89999999999998</v>
      </c>
      <c r="CR658">
        <v>215.2</v>
      </c>
      <c r="CS658">
        <v>166.1</v>
      </c>
      <c r="CT658">
        <v>144</v>
      </c>
      <c r="CU658">
        <v>275.3</v>
      </c>
      <c r="CV658">
        <v>99.5</v>
      </c>
      <c r="CW658">
        <v>229</v>
      </c>
      <c r="CX658">
        <v>199.6</v>
      </c>
      <c r="CZ658">
        <v>259.39999999999998</v>
      </c>
      <c r="DA658">
        <v>236.1</v>
      </c>
      <c r="DB658">
        <v>108.7</v>
      </c>
      <c r="DC658">
        <v>107.5</v>
      </c>
      <c r="DE658">
        <v>110.3</v>
      </c>
      <c r="DF658">
        <v>113.2</v>
      </c>
      <c r="DG658">
        <v>166.8</v>
      </c>
      <c r="DH658">
        <v>102.8</v>
      </c>
      <c r="DI658">
        <v>138.80000000000001</v>
      </c>
      <c r="DJ658">
        <v>107.3</v>
      </c>
      <c r="DK658">
        <v>125.1</v>
      </c>
      <c r="DM658">
        <v>96.2</v>
      </c>
      <c r="DQ658">
        <v>159.6</v>
      </c>
      <c r="DR658">
        <v>155.6</v>
      </c>
      <c r="DS658">
        <v>140.5</v>
      </c>
      <c r="DT658">
        <v>107.3</v>
      </c>
      <c r="DU658">
        <v>107.3</v>
      </c>
      <c r="DV658">
        <v>157.30000000000001</v>
      </c>
      <c r="DX658">
        <v>178.2</v>
      </c>
      <c r="DY658">
        <v>157.69999999999999</v>
      </c>
      <c r="DZ658">
        <v>106.7</v>
      </c>
      <c r="EB658">
        <v>175.7</v>
      </c>
      <c r="EC658">
        <v>201.5</v>
      </c>
      <c r="ED658">
        <v>151.6</v>
      </c>
      <c r="EE658">
        <v>170.1</v>
      </c>
      <c r="EF658">
        <v>178.7</v>
      </c>
      <c r="EI658">
        <v>187.6</v>
      </c>
      <c r="EK658">
        <v>173.6</v>
      </c>
      <c r="EL658">
        <v>110.1</v>
      </c>
      <c r="EM658">
        <v>105.8</v>
      </c>
      <c r="EO658">
        <v>112.9</v>
      </c>
      <c r="EP658">
        <v>179.1</v>
      </c>
      <c r="EQ658">
        <v>160.80000000000001</v>
      </c>
      <c r="ER658">
        <v>160.4</v>
      </c>
      <c r="ES658">
        <v>167.6</v>
      </c>
      <c r="ET658">
        <v>164.4</v>
      </c>
      <c r="EU658">
        <v>169.8</v>
      </c>
      <c r="EV658">
        <v>151.5</v>
      </c>
      <c r="EW658">
        <v>215.1</v>
      </c>
      <c r="EX658">
        <v>112.4</v>
      </c>
      <c r="EY658">
        <v>127.4</v>
      </c>
      <c r="EZ658">
        <v>126.3</v>
      </c>
      <c r="FA658">
        <v>129.6</v>
      </c>
      <c r="FB658">
        <v>128.19999999999999</v>
      </c>
      <c r="FC658">
        <v>136.80000000000001</v>
      </c>
      <c r="FD658">
        <v>94.4</v>
      </c>
      <c r="FE658">
        <v>124.5</v>
      </c>
      <c r="FF658">
        <v>113.4</v>
      </c>
      <c r="FG658">
        <v>119.4</v>
      </c>
      <c r="FH658">
        <v>119.7</v>
      </c>
      <c r="FI658">
        <v>115</v>
      </c>
      <c r="FJ658">
        <v>95</v>
      </c>
      <c r="FK658">
        <v>96</v>
      </c>
      <c r="FL658">
        <v>102.4</v>
      </c>
      <c r="FM658">
        <v>117.9</v>
      </c>
      <c r="FN658">
        <v>101.7</v>
      </c>
      <c r="FO658">
        <v>117.9</v>
      </c>
      <c r="FP658">
        <v>122.5</v>
      </c>
      <c r="FQ658">
        <v>126.9</v>
      </c>
      <c r="FR658">
        <v>117.6</v>
      </c>
      <c r="FS658">
        <v>121.2</v>
      </c>
      <c r="FT658">
        <v>128.9</v>
      </c>
      <c r="FU658">
        <v>137.9</v>
      </c>
      <c r="FV658">
        <v>119.9</v>
      </c>
      <c r="FW658">
        <v>143.1</v>
      </c>
      <c r="FX658">
        <v>157.30000000000001</v>
      </c>
      <c r="FY658">
        <v>153.1</v>
      </c>
      <c r="FZ658">
        <v>101.3</v>
      </c>
      <c r="GA658">
        <v>142.1</v>
      </c>
      <c r="GB658">
        <v>98.6</v>
      </c>
      <c r="GC658">
        <v>138.9</v>
      </c>
      <c r="GD658">
        <v>150.80000000000001</v>
      </c>
      <c r="GF658">
        <v>158.9</v>
      </c>
      <c r="GH658">
        <v>137.80000000000001</v>
      </c>
      <c r="GI658">
        <v>137.1</v>
      </c>
      <c r="GJ658">
        <v>136.1</v>
      </c>
      <c r="GK658">
        <v>141.4</v>
      </c>
      <c r="GL658">
        <v>135.69999999999999</v>
      </c>
      <c r="GN658">
        <v>104.4</v>
      </c>
      <c r="GO658">
        <v>100.2</v>
      </c>
      <c r="GP658">
        <v>182.9</v>
      </c>
      <c r="GQ658">
        <v>111.2</v>
      </c>
      <c r="GR658">
        <v>266.60000000000002</v>
      </c>
      <c r="GU658">
        <v>213.3</v>
      </c>
      <c r="GV658">
        <v>249.3</v>
      </c>
      <c r="GW658">
        <v>155.1</v>
      </c>
      <c r="GZ658">
        <v>272.39999999999998</v>
      </c>
      <c r="HA658">
        <v>247.8</v>
      </c>
      <c r="HB658">
        <v>300.2</v>
      </c>
      <c r="HC658">
        <v>278.2</v>
      </c>
      <c r="HD658">
        <v>246</v>
      </c>
      <c r="HE658">
        <v>253.2</v>
      </c>
      <c r="HF658">
        <v>268.3</v>
      </c>
      <c r="HG658">
        <v>154.6</v>
      </c>
      <c r="HH658">
        <v>167.3</v>
      </c>
      <c r="HI658">
        <v>30.7</v>
      </c>
      <c r="HJ658">
        <v>123.4</v>
      </c>
      <c r="HK658">
        <v>120.9</v>
      </c>
      <c r="HL658">
        <v>278.10000000000002</v>
      </c>
      <c r="HM658">
        <v>121</v>
      </c>
      <c r="HN658">
        <v>104.7</v>
      </c>
      <c r="HO658">
        <v>101.2</v>
      </c>
      <c r="HP658">
        <v>4350.8</v>
      </c>
      <c r="HQ658">
        <v>277.2</v>
      </c>
      <c r="HR658">
        <v>661.9</v>
      </c>
      <c r="HT658">
        <v>109.4</v>
      </c>
      <c r="HU658">
        <v>146.5</v>
      </c>
      <c r="HX658">
        <v>121.3</v>
      </c>
      <c r="HY658">
        <v>112.8</v>
      </c>
      <c r="HZ658">
        <v>122.1</v>
      </c>
      <c r="IA658">
        <v>119</v>
      </c>
      <c r="IB658">
        <v>132.9</v>
      </c>
      <c r="IE658">
        <v>123.9</v>
      </c>
      <c r="IG658">
        <v>84.7</v>
      </c>
      <c r="IH658">
        <v>100.7</v>
      </c>
      <c r="IL658">
        <v>115.7</v>
      </c>
      <c r="IM658">
        <v>111.3</v>
      </c>
      <c r="IN658">
        <v>241.4</v>
      </c>
      <c r="IO658">
        <v>117.8</v>
      </c>
      <c r="IP658">
        <v>124.2</v>
      </c>
      <c r="IQ658">
        <v>194.7</v>
      </c>
      <c r="IR658">
        <v>191.3</v>
      </c>
      <c r="IS658">
        <v>105</v>
      </c>
      <c r="IT658">
        <v>118.2</v>
      </c>
      <c r="IU658">
        <v>294.7</v>
      </c>
      <c r="IV658">
        <v>340.1</v>
      </c>
      <c r="IW658">
        <v>347.3</v>
      </c>
      <c r="IX658">
        <v>35.299999999999997</v>
      </c>
      <c r="IY658">
        <v>163.9</v>
      </c>
      <c r="IZ658">
        <v>122.4</v>
      </c>
      <c r="JA658">
        <v>93.1</v>
      </c>
      <c r="JB658">
        <v>106.8</v>
      </c>
      <c r="JD658">
        <v>123.1</v>
      </c>
      <c r="JJ658">
        <v>281.10000000000002</v>
      </c>
      <c r="JL658">
        <v>26.5</v>
      </c>
      <c r="JN658">
        <v>169.9</v>
      </c>
      <c r="JO658">
        <v>94.9</v>
      </c>
      <c r="JP658">
        <v>155.19999999999999</v>
      </c>
      <c r="JQ658">
        <v>237.3</v>
      </c>
      <c r="JR658">
        <v>261.8</v>
      </c>
      <c r="JS658">
        <v>196.8</v>
      </c>
      <c r="JT658">
        <v>194.5</v>
      </c>
      <c r="JV658">
        <v>224.1</v>
      </c>
      <c r="JW658">
        <v>121.4</v>
      </c>
      <c r="JX658">
        <v>186</v>
      </c>
      <c r="JY658">
        <v>183.4</v>
      </c>
      <c r="JZ658">
        <v>178.6</v>
      </c>
      <c r="KA658">
        <v>169.9</v>
      </c>
      <c r="KB658">
        <v>178.4</v>
      </c>
      <c r="KC658">
        <v>179.8</v>
      </c>
      <c r="KD658">
        <v>172.6</v>
      </c>
      <c r="KE658">
        <v>170.7</v>
      </c>
      <c r="KF658">
        <v>515.9</v>
      </c>
      <c r="KG658">
        <v>123.9</v>
      </c>
      <c r="KH658">
        <v>162.4</v>
      </c>
      <c r="KI658">
        <v>176.5</v>
      </c>
      <c r="KJ658">
        <v>140.69999999999999</v>
      </c>
      <c r="KK658">
        <v>139.1</v>
      </c>
      <c r="KL658">
        <v>144.9</v>
      </c>
      <c r="KM658">
        <v>151.80000000000001</v>
      </c>
      <c r="KN658">
        <v>149.9</v>
      </c>
      <c r="KO658">
        <v>168.7</v>
      </c>
      <c r="KP658">
        <v>169.1</v>
      </c>
      <c r="KQ658">
        <v>196.7</v>
      </c>
      <c r="KR658">
        <v>212.7</v>
      </c>
      <c r="KT658">
        <v>27556333333.333332</v>
      </c>
      <c r="KU658">
        <v>2347416666666.6665</v>
      </c>
      <c r="KV658">
        <v>836702000000</v>
      </c>
      <c r="KW658">
        <v>306493000000</v>
      </c>
      <c r="KX658">
        <v>121897333333.33333</v>
      </c>
      <c r="KY658">
        <v>71771666666.666672</v>
      </c>
      <c r="KZ658">
        <v>36320000000</v>
      </c>
      <c r="LA658">
        <v>13806000000</v>
      </c>
      <c r="LB658">
        <v>71067666666.666672</v>
      </c>
      <c r="LC658">
        <v>41165000000</v>
      </c>
      <c r="LD658">
        <v>11716666666.666666</v>
      </c>
      <c r="LE658">
        <v>12264333333.333334</v>
      </c>
      <c r="LF658">
        <v>5921666666.666667</v>
      </c>
      <c r="LG658">
        <v>77741333333.333328</v>
      </c>
      <c r="LH658">
        <v>42293333333.333336</v>
      </c>
      <c r="LI658">
        <v>13755666666.666666</v>
      </c>
      <c r="LJ658">
        <v>11823666666.666666</v>
      </c>
      <c r="LK658">
        <v>8208333333.333333</v>
      </c>
      <c r="LL658">
        <v>1660000000</v>
      </c>
      <c r="LM658">
        <v>35786666666.666664</v>
      </c>
      <c r="LN658">
        <v>15769000000</v>
      </c>
      <c r="LO658">
        <v>10497666666.666666</v>
      </c>
      <c r="LP658">
        <v>3025000000</v>
      </c>
      <c r="LQ658">
        <v>4602000000</v>
      </c>
      <c r="LR658">
        <v>1892666666.6666667</v>
      </c>
      <c r="LS658">
        <v>530209000000</v>
      </c>
      <c r="LT658">
        <v>187818333333.33334</v>
      </c>
      <c r="LU658">
        <v>160493333333.33334</v>
      </c>
      <c r="LV658">
        <v>27229666666.666668</v>
      </c>
      <c r="LW658">
        <v>95333333.333333328</v>
      </c>
      <c r="LX658">
        <v>92799333333.333328</v>
      </c>
      <c r="LY658">
        <v>75825666666.666672</v>
      </c>
      <c r="LZ658">
        <v>44018333333.333336</v>
      </c>
      <c r="MA658">
        <v>27869333333.333332</v>
      </c>
      <c r="MB658">
        <v>3938000000</v>
      </c>
      <c r="MC658">
        <v>16973666666.666666</v>
      </c>
      <c r="MD658">
        <v>63443333333.333336</v>
      </c>
      <c r="ME658">
        <v>58191000000</v>
      </c>
      <c r="MF658">
        <v>5252333333.333333</v>
      </c>
      <c r="MG658">
        <v>186148000000</v>
      </c>
      <c r="MH658">
        <v>58533000000</v>
      </c>
      <c r="MI658">
        <v>31548000000</v>
      </c>
      <c r="MJ658">
        <v>29561666666.666668</v>
      </c>
      <c r="MK658">
        <v>23537333333.333332</v>
      </c>
      <c r="ML658">
        <v>23265000000</v>
      </c>
      <c r="MM658">
        <v>18463333333.333332</v>
      </c>
      <c r="MN658">
        <v>1239333333.3333333</v>
      </c>
      <c r="MO658">
        <v>1510714666666.6667</v>
      </c>
      <c r="MP658">
        <v>1451472666666.6667</v>
      </c>
      <c r="MQ658">
        <v>427099000000</v>
      </c>
      <c r="MR658">
        <v>359684333333.33331</v>
      </c>
      <c r="MS658">
        <v>80304666666.666672</v>
      </c>
      <c r="MT658">
        <v>274710000000</v>
      </c>
      <c r="MU658">
        <v>4357000000</v>
      </c>
      <c r="MV658">
        <v>312333333.33333331</v>
      </c>
      <c r="MW658">
        <v>67414666666.666664</v>
      </c>
      <c r="MX658">
        <v>17351333333.333332</v>
      </c>
      <c r="MY658">
        <v>50063333333.333336</v>
      </c>
      <c r="MZ658">
        <v>34396000000</v>
      </c>
      <c r="NA658">
        <v>15667333333.333334</v>
      </c>
      <c r="NB658">
        <v>328343333333.33331</v>
      </c>
      <c r="NC658">
        <v>156870000000</v>
      </c>
      <c r="ND658">
        <v>82187666666.666672</v>
      </c>
      <c r="NE658">
        <v>22806000000</v>
      </c>
      <c r="NF658">
        <v>51876333333.333336</v>
      </c>
      <c r="NG658">
        <v>171473666666.66666</v>
      </c>
      <c r="NH658">
        <v>140451000000</v>
      </c>
      <c r="NI658">
        <v>31022666666.666668</v>
      </c>
      <c r="NJ658">
        <v>88102666666.666672</v>
      </c>
      <c r="NK658">
        <v>59879333333.333336</v>
      </c>
      <c r="NL658">
        <v>39269000000</v>
      </c>
      <c r="NM658">
        <v>20610666666.666668</v>
      </c>
      <c r="NN658">
        <v>28223000000</v>
      </c>
      <c r="NO658">
        <v>8313333333.333333</v>
      </c>
      <c r="NP658">
        <v>19134333333.333332</v>
      </c>
      <c r="NQ658">
        <v>775666666.66666663</v>
      </c>
      <c r="NR658">
        <v>87318666666.666672</v>
      </c>
      <c r="NS658">
        <v>31614666666.666668</v>
      </c>
      <c r="NT658">
        <v>23964666666.666668</v>
      </c>
      <c r="NU658">
        <v>23299333333.333332</v>
      </c>
      <c r="NV658">
        <v>8440000000</v>
      </c>
      <c r="NW658">
        <v>139586666666.66666</v>
      </c>
      <c r="NX658">
        <v>121704333333.33333</v>
      </c>
      <c r="NY658">
        <v>118666000000</v>
      </c>
      <c r="NZ658">
        <v>3038333333.3333335</v>
      </c>
      <c r="OA658">
        <v>17882666666.666668</v>
      </c>
      <c r="OB658">
        <v>177915666666.66666</v>
      </c>
      <c r="OC658">
        <v>106314333333.33333</v>
      </c>
      <c r="OD658">
        <v>51840666666.666664</v>
      </c>
      <c r="OE658">
        <v>54473666666.666664</v>
      </c>
      <c r="OF658">
        <v>71601666666.666672</v>
      </c>
      <c r="OG658">
        <v>21915333333.333332</v>
      </c>
      <c r="OH658">
        <v>1412333333.3333333</v>
      </c>
      <c r="OI658">
        <v>33520666666.666668</v>
      </c>
      <c r="OJ658">
        <v>14753000000</v>
      </c>
      <c r="OK658">
        <v>203106333333.33334</v>
      </c>
      <c r="OL658">
        <v>51112333333.333336</v>
      </c>
      <c r="OM658">
        <v>43821333333.333336</v>
      </c>
      <c r="ON658">
        <v>3257000000</v>
      </c>
      <c r="OO658">
        <v>4034333333.3333335</v>
      </c>
      <c r="OP658">
        <v>44640333333.333336</v>
      </c>
      <c r="OQ658">
        <v>27482666666.666668</v>
      </c>
      <c r="OR658">
        <v>8522000000</v>
      </c>
      <c r="OS658">
        <v>8635666666.666666</v>
      </c>
      <c r="OT658">
        <v>40031000000</v>
      </c>
      <c r="OU658">
        <v>29245333333.333332</v>
      </c>
      <c r="OV658">
        <v>16506333333.333334</v>
      </c>
      <c r="OW658">
        <v>-5985333333.333333</v>
      </c>
      <c r="OX658">
        <v>26471333333.333332</v>
      </c>
      <c r="OY658">
        <v>32456666666.666668</v>
      </c>
      <c r="OZ658">
        <v>59242333333.333336</v>
      </c>
      <c r="PA658">
        <v>223208000000</v>
      </c>
      <c r="PB658">
        <v>163965666666.66666</v>
      </c>
    </row>
    <row r="659" spans="1:418" x14ac:dyDescent="0.45">
      <c r="A659" s="71">
        <v>37073</v>
      </c>
      <c r="B659">
        <v>177.4</v>
      </c>
      <c r="C659">
        <v>176.8</v>
      </c>
      <c r="D659">
        <v>200.9</v>
      </c>
      <c r="E659">
        <v>209.2</v>
      </c>
      <c r="F659">
        <v>192.5</v>
      </c>
      <c r="G659">
        <v>119.3</v>
      </c>
      <c r="H659">
        <v>265.89999999999998</v>
      </c>
      <c r="I659">
        <v>255.6</v>
      </c>
      <c r="J659">
        <v>206.5</v>
      </c>
      <c r="K659">
        <v>206.5</v>
      </c>
      <c r="L659">
        <v>151.4</v>
      </c>
      <c r="M659">
        <v>136.80000000000001</v>
      </c>
      <c r="N659">
        <v>128.6</v>
      </c>
      <c r="O659">
        <v>126</v>
      </c>
      <c r="P659">
        <v>164.9</v>
      </c>
      <c r="Q659">
        <v>144</v>
      </c>
      <c r="R659">
        <v>141.30000000000001</v>
      </c>
      <c r="S659">
        <v>155.69999999999999</v>
      </c>
      <c r="T659">
        <v>109.6</v>
      </c>
      <c r="U659">
        <v>234.8</v>
      </c>
      <c r="V659">
        <v>275.60000000000002</v>
      </c>
      <c r="W659">
        <v>129.1</v>
      </c>
      <c r="Y659">
        <v>98</v>
      </c>
      <c r="AA659">
        <v>132.19999999999999</v>
      </c>
      <c r="AB659">
        <v>96</v>
      </c>
      <c r="AC659">
        <v>94.9</v>
      </c>
      <c r="AF659">
        <v>92.2</v>
      </c>
      <c r="AG659">
        <v>96.5</v>
      </c>
      <c r="AH659">
        <v>118</v>
      </c>
      <c r="AK659">
        <v>96.5</v>
      </c>
      <c r="AL659">
        <v>158.6</v>
      </c>
      <c r="AN659">
        <v>105.7</v>
      </c>
      <c r="AO659">
        <v>113.8</v>
      </c>
      <c r="AP659">
        <v>174.1</v>
      </c>
      <c r="AQ659">
        <v>173.6</v>
      </c>
      <c r="AR659">
        <v>174</v>
      </c>
      <c r="AS659">
        <v>193.9</v>
      </c>
      <c r="AT659">
        <v>178.9</v>
      </c>
      <c r="AU659">
        <v>164.7</v>
      </c>
      <c r="AV659">
        <v>201.9</v>
      </c>
      <c r="AW659">
        <v>153.9</v>
      </c>
      <c r="AX659">
        <v>201.9</v>
      </c>
      <c r="BB659">
        <v>190.9</v>
      </c>
      <c r="BC659">
        <v>188.2</v>
      </c>
      <c r="BD659">
        <v>199.3</v>
      </c>
      <c r="BE659">
        <v>231.6</v>
      </c>
      <c r="BF659">
        <v>201.8</v>
      </c>
      <c r="BG659">
        <v>162.19999999999999</v>
      </c>
      <c r="BH659">
        <v>163.4</v>
      </c>
      <c r="BI659">
        <v>160.19999999999999</v>
      </c>
      <c r="BJ659">
        <v>162.1</v>
      </c>
      <c r="BK659">
        <v>135</v>
      </c>
      <c r="BL659">
        <v>121.8</v>
      </c>
      <c r="BM659">
        <v>162.9</v>
      </c>
      <c r="BN659">
        <v>112.3</v>
      </c>
      <c r="BO659">
        <v>185.3</v>
      </c>
      <c r="BP659">
        <v>108.9</v>
      </c>
      <c r="BQ659">
        <v>158.1</v>
      </c>
      <c r="BR659">
        <v>171.3</v>
      </c>
      <c r="BS659">
        <v>159.30000000000001</v>
      </c>
      <c r="BT659">
        <v>102.3</v>
      </c>
      <c r="BU659">
        <v>156.30000000000001</v>
      </c>
      <c r="BX659">
        <v>166.6</v>
      </c>
      <c r="BZ659">
        <v>171.4</v>
      </c>
      <c r="CA659">
        <v>108.1</v>
      </c>
      <c r="CB659">
        <v>191</v>
      </c>
      <c r="CD659">
        <v>104.2</v>
      </c>
      <c r="CE659">
        <v>128.80000000000001</v>
      </c>
      <c r="CF659">
        <v>223.2</v>
      </c>
      <c r="CG659">
        <v>136</v>
      </c>
      <c r="CH659">
        <v>168.8</v>
      </c>
      <c r="CI659">
        <v>114.1</v>
      </c>
      <c r="CJ659">
        <v>168.6</v>
      </c>
      <c r="CL659">
        <v>169.3</v>
      </c>
      <c r="CM659">
        <v>176.3</v>
      </c>
      <c r="CO659">
        <v>212.8</v>
      </c>
      <c r="CP659">
        <v>248.9</v>
      </c>
      <c r="CQ659">
        <v>268.89999999999998</v>
      </c>
      <c r="CR659">
        <v>213.9</v>
      </c>
      <c r="CS659">
        <v>168.2</v>
      </c>
      <c r="CT659">
        <v>144.69999999999999</v>
      </c>
      <c r="CU659">
        <v>277.3</v>
      </c>
      <c r="CV659">
        <v>98</v>
      </c>
      <c r="CW659">
        <v>229</v>
      </c>
      <c r="CX659">
        <v>202</v>
      </c>
      <c r="CZ659">
        <v>248.3</v>
      </c>
      <c r="DA659">
        <v>238.3</v>
      </c>
      <c r="DB659">
        <v>109</v>
      </c>
      <c r="DC659">
        <v>107.8</v>
      </c>
      <c r="DE659">
        <v>110.2</v>
      </c>
      <c r="DF659">
        <v>114.3</v>
      </c>
      <c r="DG659">
        <v>168.4</v>
      </c>
      <c r="DH659">
        <v>103.2</v>
      </c>
      <c r="DI659">
        <v>138.80000000000001</v>
      </c>
      <c r="DJ659">
        <v>107.1</v>
      </c>
      <c r="DK659">
        <v>124.3</v>
      </c>
      <c r="DM659">
        <v>96.9</v>
      </c>
      <c r="DQ659">
        <v>160.4</v>
      </c>
      <c r="DR659">
        <v>155.80000000000001</v>
      </c>
      <c r="DS659">
        <v>141.30000000000001</v>
      </c>
      <c r="DT659">
        <v>108.8</v>
      </c>
      <c r="DU659">
        <v>108.8</v>
      </c>
      <c r="DV659">
        <v>157.69999999999999</v>
      </c>
      <c r="DX659">
        <v>184.1</v>
      </c>
      <c r="DY659">
        <v>159.30000000000001</v>
      </c>
      <c r="DZ659">
        <v>107.2</v>
      </c>
      <c r="EB659">
        <v>176.8</v>
      </c>
      <c r="EC659">
        <v>200.8</v>
      </c>
      <c r="ED659">
        <v>152.9</v>
      </c>
      <c r="EE659">
        <v>168</v>
      </c>
      <c r="EF659">
        <v>181.8</v>
      </c>
      <c r="EI659">
        <v>185.1</v>
      </c>
      <c r="EK659">
        <v>174.1</v>
      </c>
      <c r="EL659">
        <v>110.5</v>
      </c>
      <c r="EM659">
        <v>106.1</v>
      </c>
      <c r="EO659">
        <v>113.9</v>
      </c>
      <c r="EP659">
        <v>179.7</v>
      </c>
      <c r="EQ659">
        <v>161.19999999999999</v>
      </c>
      <c r="ER659">
        <v>161</v>
      </c>
      <c r="ES659">
        <v>168.7</v>
      </c>
      <c r="ET659">
        <v>164.9</v>
      </c>
      <c r="EU659">
        <v>171.7</v>
      </c>
      <c r="EV659">
        <v>151.1</v>
      </c>
      <c r="EW659">
        <v>215.8</v>
      </c>
      <c r="EX659">
        <v>112.6</v>
      </c>
      <c r="EY659">
        <v>127.3</v>
      </c>
      <c r="EZ659">
        <v>125.6</v>
      </c>
      <c r="FA659">
        <v>128.5</v>
      </c>
      <c r="FB659">
        <v>128.19999999999999</v>
      </c>
      <c r="FC659">
        <v>134.6</v>
      </c>
      <c r="FD659">
        <v>93.9</v>
      </c>
      <c r="FE659">
        <v>124.8</v>
      </c>
      <c r="FF659">
        <v>113.2</v>
      </c>
      <c r="FG659">
        <v>118.8</v>
      </c>
      <c r="FH659">
        <v>119.4</v>
      </c>
      <c r="FI659">
        <v>115.6</v>
      </c>
      <c r="FJ659">
        <v>93.6</v>
      </c>
      <c r="FK659">
        <v>95.6</v>
      </c>
      <c r="FL659">
        <v>102.9</v>
      </c>
      <c r="FM659">
        <v>116</v>
      </c>
      <c r="FN659">
        <v>100.9</v>
      </c>
      <c r="FO659">
        <v>116</v>
      </c>
      <c r="FP659">
        <v>123.8</v>
      </c>
      <c r="FQ659">
        <v>124.4</v>
      </c>
      <c r="FR659">
        <v>119.5</v>
      </c>
      <c r="FS659">
        <v>122.9</v>
      </c>
      <c r="FT659">
        <v>128.69999999999999</v>
      </c>
      <c r="FU659">
        <v>138.5</v>
      </c>
      <c r="FV659">
        <v>120.6</v>
      </c>
      <c r="FW659">
        <v>143.6</v>
      </c>
      <c r="FX659">
        <v>154</v>
      </c>
      <c r="FY659">
        <v>149.69999999999999</v>
      </c>
      <c r="FZ659">
        <v>101.2</v>
      </c>
      <c r="GA659">
        <v>142.1</v>
      </c>
      <c r="GB659">
        <v>98.6</v>
      </c>
      <c r="GC659">
        <v>138.9</v>
      </c>
      <c r="GD659">
        <v>150.6</v>
      </c>
      <c r="GF659">
        <v>158.30000000000001</v>
      </c>
      <c r="GH659">
        <v>123.7</v>
      </c>
      <c r="GI659">
        <v>123</v>
      </c>
      <c r="GJ659">
        <v>121.1</v>
      </c>
      <c r="GK659">
        <v>127.6</v>
      </c>
      <c r="GL659">
        <v>123.6</v>
      </c>
      <c r="GN659">
        <v>105.1</v>
      </c>
      <c r="GO659">
        <v>101.2</v>
      </c>
      <c r="GP659">
        <v>183.6</v>
      </c>
      <c r="GQ659">
        <v>111.7</v>
      </c>
      <c r="GR659">
        <v>268</v>
      </c>
      <c r="GU659">
        <v>211.9</v>
      </c>
      <c r="GV659">
        <v>248.8</v>
      </c>
      <c r="GW659">
        <v>154.30000000000001</v>
      </c>
      <c r="GZ659">
        <v>272.8</v>
      </c>
      <c r="HA659">
        <v>248</v>
      </c>
      <c r="HB659">
        <v>301.8</v>
      </c>
      <c r="HC659">
        <v>278.7</v>
      </c>
      <c r="HD659">
        <v>246.6</v>
      </c>
      <c r="HE659">
        <v>253.2</v>
      </c>
      <c r="HF659">
        <v>269.2</v>
      </c>
      <c r="HG659">
        <v>154.6</v>
      </c>
      <c r="HH659">
        <v>167.7</v>
      </c>
      <c r="HI659">
        <v>30.8</v>
      </c>
      <c r="HJ659">
        <v>123.8</v>
      </c>
      <c r="HK659">
        <v>121.1</v>
      </c>
      <c r="HL659">
        <v>280.5</v>
      </c>
      <c r="HM659">
        <v>121.6</v>
      </c>
      <c r="HN659">
        <v>104.9</v>
      </c>
      <c r="HO659">
        <v>101.7</v>
      </c>
      <c r="HP659">
        <v>4341.1000000000004</v>
      </c>
      <c r="HQ659">
        <v>279.2</v>
      </c>
      <c r="HR659">
        <v>650.70000000000005</v>
      </c>
      <c r="HT659">
        <v>109.5</v>
      </c>
      <c r="HU659">
        <v>146.1</v>
      </c>
      <c r="HX659">
        <v>122.1</v>
      </c>
      <c r="HY659">
        <v>113.2</v>
      </c>
      <c r="HZ659">
        <v>123</v>
      </c>
      <c r="IA659">
        <v>118.6</v>
      </c>
      <c r="IB659">
        <v>132.80000000000001</v>
      </c>
      <c r="IE659">
        <v>124</v>
      </c>
      <c r="IG659">
        <v>84.6</v>
      </c>
      <c r="IH659">
        <v>100.1</v>
      </c>
      <c r="IL659">
        <v>115.7</v>
      </c>
      <c r="IM659">
        <v>111.2</v>
      </c>
      <c r="IN659">
        <v>241.4</v>
      </c>
      <c r="IO659">
        <v>117.9</v>
      </c>
      <c r="IP659">
        <v>124.4</v>
      </c>
      <c r="IQ659">
        <v>195.8</v>
      </c>
      <c r="IR659">
        <v>192.5</v>
      </c>
      <c r="IS659">
        <v>105.5</v>
      </c>
      <c r="IT659">
        <v>118.7</v>
      </c>
      <c r="IU659">
        <v>296.7</v>
      </c>
      <c r="IV659">
        <v>341.6</v>
      </c>
      <c r="IW659">
        <v>349.3</v>
      </c>
      <c r="IX659">
        <v>35.6</v>
      </c>
      <c r="IY659">
        <v>164.4</v>
      </c>
      <c r="IZ659">
        <v>123.8</v>
      </c>
      <c r="JA659">
        <v>93.6</v>
      </c>
      <c r="JB659">
        <v>108.1</v>
      </c>
      <c r="JD659">
        <v>124.1</v>
      </c>
      <c r="JJ659">
        <v>285.89999999999998</v>
      </c>
      <c r="JL659">
        <v>27.8</v>
      </c>
      <c r="JN659">
        <v>170.7</v>
      </c>
      <c r="JO659">
        <v>94.8</v>
      </c>
      <c r="JP659">
        <v>155.6</v>
      </c>
      <c r="JQ659">
        <v>238.3</v>
      </c>
      <c r="JR659">
        <v>263.2</v>
      </c>
      <c r="JS659">
        <v>199.6</v>
      </c>
      <c r="JT659">
        <v>194.9</v>
      </c>
      <c r="JV659">
        <v>224.2</v>
      </c>
      <c r="JW659">
        <v>121.3</v>
      </c>
      <c r="JX659">
        <v>186.4</v>
      </c>
      <c r="JY659">
        <v>183.9</v>
      </c>
      <c r="JZ659">
        <v>178.1</v>
      </c>
      <c r="KA659">
        <v>169</v>
      </c>
      <c r="KB659">
        <v>179</v>
      </c>
      <c r="KC659">
        <v>180.4</v>
      </c>
      <c r="KD659">
        <v>172.2</v>
      </c>
      <c r="KE659">
        <v>170.1</v>
      </c>
      <c r="KF659">
        <v>517.79999999999995</v>
      </c>
      <c r="KG659">
        <v>123.5</v>
      </c>
      <c r="KH659">
        <v>162</v>
      </c>
      <c r="KI659">
        <v>177.1</v>
      </c>
      <c r="KJ659">
        <v>139</v>
      </c>
      <c r="KK659">
        <v>137.30000000000001</v>
      </c>
      <c r="KL659">
        <v>145.4</v>
      </c>
      <c r="KM659">
        <v>149.1</v>
      </c>
      <c r="KN659">
        <v>147.19999999999999</v>
      </c>
      <c r="KO659">
        <v>163.5</v>
      </c>
      <c r="KP659">
        <v>164.3</v>
      </c>
      <c r="KQ659">
        <v>197.1</v>
      </c>
      <c r="KR659">
        <v>212.8</v>
      </c>
      <c r="KT659">
        <v>27832333333.333332</v>
      </c>
      <c r="KU659">
        <v>2356779000000</v>
      </c>
      <c r="KV659">
        <v>838415666666.66663</v>
      </c>
      <c r="KW659">
        <v>307962666666.66669</v>
      </c>
      <c r="KX659">
        <v>122988000000</v>
      </c>
      <c r="KY659">
        <v>70623000000</v>
      </c>
      <c r="KZ659">
        <v>38699333333.333336</v>
      </c>
      <c r="LA659">
        <v>13665666666.666666</v>
      </c>
      <c r="LB659">
        <v>71478000000</v>
      </c>
      <c r="LC659">
        <v>41387000000</v>
      </c>
      <c r="LD659">
        <v>11921333333.333334</v>
      </c>
      <c r="LE659">
        <v>12322666666.666666</v>
      </c>
      <c r="LF659">
        <v>5846666666.666667</v>
      </c>
      <c r="LG659">
        <v>77994333333.333328</v>
      </c>
      <c r="LH659">
        <v>42685666666.666664</v>
      </c>
      <c r="LI659">
        <v>13720000000</v>
      </c>
      <c r="LJ659">
        <v>11700000000</v>
      </c>
      <c r="LK659">
        <v>8249666666.666667</v>
      </c>
      <c r="LL659">
        <v>1639333333.3333333</v>
      </c>
      <c r="LM659">
        <v>35502333333.333336</v>
      </c>
      <c r="LN659">
        <v>15548000000</v>
      </c>
      <c r="LO659">
        <v>10393000000</v>
      </c>
      <c r="LP659">
        <v>3102000000</v>
      </c>
      <c r="LQ659">
        <v>4504666666.666667</v>
      </c>
      <c r="LR659">
        <v>1954666666.6666667</v>
      </c>
      <c r="LS659">
        <v>530453000000</v>
      </c>
      <c r="LT659">
        <v>188827000000</v>
      </c>
      <c r="LU659">
        <v>161474666666.66666</v>
      </c>
      <c r="LV659">
        <v>27259666666.666668</v>
      </c>
      <c r="LW659">
        <v>92333333.333333328</v>
      </c>
      <c r="LX659">
        <v>91763333333.333328</v>
      </c>
      <c r="LY659">
        <v>74904000000</v>
      </c>
      <c r="LZ659">
        <v>43614333333.333336</v>
      </c>
      <c r="MA659">
        <v>27331000000</v>
      </c>
      <c r="MB659">
        <v>3958333333.3333335</v>
      </c>
      <c r="MC659">
        <v>16859333333.333334</v>
      </c>
      <c r="MD659">
        <v>59939000000</v>
      </c>
      <c r="ME659">
        <v>54821666666.666664</v>
      </c>
      <c r="MF659">
        <v>5117333333.333333</v>
      </c>
      <c r="MG659">
        <v>189923666666.66666</v>
      </c>
      <c r="MH659">
        <v>61925333333.333336</v>
      </c>
      <c r="MI659">
        <v>31483000000</v>
      </c>
      <c r="MJ659">
        <v>29658000000</v>
      </c>
      <c r="MK659">
        <v>23637666666.666668</v>
      </c>
      <c r="ML659">
        <v>23675333333.333332</v>
      </c>
      <c r="MM659">
        <v>18267000000</v>
      </c>
      <c r="MN659">
        <v>1277666666.6666667</v>
      </c>
      <c r="MO659">
        <v>1518363000000</v>
      </c>
      <c r="MP659">
        <v>1457751666666.6667</v>
      </c>
      <c r="MQ659">
        <v>431776666666.66669</v>
      </c>
      <c r="MR659">
        <v>365147666666.66669</v>
      </c>
      <c r="MS659">
        <v>81425000000</v>
      </c>
      <c r="MT659">
        <v>279040000000</v>
      </c>
      <c r="MU659">
        <v>4373000000</v>
      </c>
      <c r="MV659">
        <v>309333333.33333331</v>
      </c>
      <c r="MW659">
        <v>66629000000</v>
      </c>
      <c r="MX659">
        <v>17555333333.333332</v>
      </c>
      <c r="MY659">
        <v>49073666666.666664</v>
      </c>
      <c r="MZ659">
        <v>34176333333.333332</v>
      </c>
      <c r="NA659">
        <v>14897333333.333334</v>
      </c>
      <c r="NB659">
        <v>335373000000</v>
      </c>
      <c r="NC659">
        <v>160060333333.33334</v>
      </c>
      <c r="ND659">
        <v>83603333333.333328</v>
      </c>
      <c r="NE659">
        <v>23339666666.666668</v>
      </c>
      <c r="NF659">
        <v>53117666666.666664</v>
      </c>
      <c r="NG659">
        <v>175312333333.33334</v>
      </c>
      <c r="NH659">
        <v>143865333333.33334</v>
      </c>
      <c r="NI659">
        <v>31447000000</v>
      </c>
      <c r="NJ659">
        <v>85640000000</v>
      </c>
      <c r="NK659">
        <v>59739333333.333336</v>
      </c>
      <c r="NL659">
        <v>39619333333.333336</v>
      </c>
      <c r="NM659">
        <v>20119666666.666668</v>
      </c>
      <c r="NN659">
        <v>25900666666.666668</v>
      </c>
      <c r="NO659">
        <v>8269000000</v>
      </c>
      <c r="NP659">
        <v>16863000000</v>
      </c>
      <c r="NQ659">
        <v>769000000</v>
      </c>
      <c r="NR659">
        <v>87234000000</v>
      </c>
      <c r="NS659">
        <v>31113666666.666668</v>
      </c>
      <c r="NT659">
        <v>24301000000</v>
      </c>
      <c r="NU659">
        <v>23325333333.333332</v>
      </c>
      <c r="NV659">
        <v>8494000000</v>
      </c>
      <c r="NW659">
        <v>139830000000</v>
      </c>
      <c r="NX659">
        <v>122867666666.66667</v>
      </c>
      <c r="NY659">
        <v>119799000000</v>
      </c>
      <c r="NZ659">
        <v>3068666666.6666665</v>
      </c>
      <c r="OA659">
        <v>16962333333.333334</v>
      </c>
      <c r="OB659">
        <v>171658333333.33334</v>
      </c>
      <c r="OC659">
        <v>103642333333.33333</v>
      </c>
      <c r="OD659">
        <v>51070000000</v>
      </c>
      <c r="OE659">
        <v>52572333333.333336</v>
      </c>
      <c r="OF659">
        <v>68016333333.333336</v>
      </c>
      <c r="OG659">
        <v>17759000000</v>
      </c>
      <c r="OH659">
        <v>1413000000</v>
      </c>
      <c r="OI659">
        <v>33970333333.333332</v>
      </c>
      <c r="OJ659">
        <v>14874000000</v>
      </c>
      <c r="OK659">
        <v>206240000000</v>
      </c>
      <c r="OL659">
        <v>51679000000</v>
      </c>
      <c r="OM659">
        <v>44269666666.666664</v>
      </c>
      <c r="ON659">
        <v>3234333333.3333335</v>
      </c>
      <c r="OO659">
        <v>4175000000</v>
      </c>
      <c r="OP659">
        <v>45159666666.666664</v>
      </c>
      <c r="OQ659">
        <v>27986000000</v>
      </c>
      <c r="OR659">
        <v>8611333333.333334</v>
      </c>
      <c r="OS659">
        <v>8562666666.666667</v>
      </c>
      <c r="OT659">
        <v>40768333333.333336</v>
      </c>
      <c r="OU659">
        <v>29814000000</v>
      </c>
      <c r="OV659">
        <v>16426333333.333334</v>
      </c>
      <c r="OW659">
        <v>-5439666666.666667</v>
      </c>
      <c r="OX659">
        <v>24258333333.333332</v>
      </c>
      <c r="OY659">
        <v>29698000000</v>
      </c>
      <c r="OZ659">
        <v>60611333333.333336</v>
      </c>
      <c r="PA659">
        <v>227964333333.33334</v>
      </c>
      <c r="PB659">
        <v>167352666666.66666</v>
      </c>
    </row>
    <row r="660" spans="1:418" x14ac:dyDescent="0.45">
      <c r="A660" s="71">
        <v>37104</v>
      </c>
      <c r="B660">
        <v>177.4</v>
      </c>
      <c r="C660">
        <v>177.1</v>
      </c>
      <c r="D660">
        <v>201.8</v>
      </c>
      <c r="E660">
        <v>210.1</v>
      </c>
      <c r="F660">
        <v>193.2</v>
      </c>
      <c r="G660">
        <v>120.2</v>
      </c>
      <c r="H660">
        <v>267.60000000000002</v>
      </c>
      <c r="I660">
        <v>257.5</v>
      </c>
      <c r="J660">
        <v>207.4</v>
      </c>
      <c r="K660">
        <v>207.4</v>
      </c>
      <c r="L660">
        <v>149.69999999999999</v>
      </c>
      <c r="M660">
        <v>134.80000000000001</v>
      </c>
      <c r="N660">
        <v>127.6</v>
      </c>
      <c r="O660">
        <v>125.3</v>
      </c>
      <c r="P660">
        <v>163</v>
      </c>
      <c r="Q660">
        <v>141.80000000000001</v>
      </c>
      <c r="R660">
        <v>140.69999999999999</v>
      </c>
      <c r="S660">
        <v>149.9</v>
      </c>
      <c r="T660">
        <v>110</v>
      </c>
      <c r="U660">
        <v>235.5</v>
      </c>
      <c r="V660">
        <v>276.8</v>
      </c>
      <c r="W660">
        <v>129.19999999999999</v>
      </c>
      <c r="Y660">
        <v>97.7</v>
      </c>
      <c r="AA660">
        <v>131.4</v>
      </c>
      <c r="AB660">
        <v>94.8</v>
      </c>
      <c r="AC660">
        <v>94.9</v>
      </c>
      <c r="AF660">
        <v>91.6</v>
      </c>
      <c r="AG660">
        <v>97</v>
      </c>
      <c r="AH660">
        <v>118.4</v>
      </c>
      <c r="AK660">
        <v>96.5</v>
      </c>
      <c r="AL660">
        <v>158.9</v>
      </c>
      <c r="AN660">
        <v>106.2</v>
      </c>
      <c r="AO660">
        <v>114.4</v>
      </c>
      <c r="AP660">
        <v>174.5</v>
      </c>
      <c r="AQ660">
        <v>174</v>
      </c>
      <c r="AR660">
        <v>174.4</v>
      </c>
      <c r="AS660">
        <v>195</v>
      </c>
      <c r="AT660">
        <v>180.6</v>
      </c>
      <c r="AU660">
        <v>165.6</v>
      </c>
      <c r="AV660">
        <v>202.3</v>
      </c>
      <c r="AW660">
        <v>156.4</v>
      </c>
      <c r="AX660">
        <v>202.8</v>
      </c>
      <c r="BB660">
        <v>192</v>
      </c>
      <c r="BC660">
        <v>190.5</v>
      </c>
      <c r="BD660">
        <v>200.2</v>
      </c>
      <c r="BE660">
        <v>234</v>
      </c>
      <c r="BF660">
        <v>202.7</v>
      </c>
      <c r="BG660">
        <v>162</v>
      </c>
      <c r="BH660">
        <v>163.19999999999999</v>
      </c>
      <c r="BI660">
        <v>159.9</v>
      </c>
      <c r="BJ660">
        <v>161</v>
      </c>
      <c r="BK660">
        <v>135.69999999999999</v>
      </c>
      <c r="BL660">
        <v>118.7</v>
      </c>
      <c r="BM660">
        <v>163.9</v>
      </c>
      <c r="BN660">
        <v>113.3</v>
      </c>
      <c r="BO660">
        <v>188.2</v>
      </c>
      <c r="BP660">
        <v>108.9</v>
      </c>
      <c r="BQ660">
        <v>158.6</v>
      </c>
      <c r="BR660">
        <v>171.8</v>
      </c>
      <c r="BS660">
        <v>159.1</v>
      </c>
      <c r="BT660">
        <v>102.5</v>
      </c>
      <c r="BU660">
        <v>155.6</v>
      </c>
      <c r="BX660">
        <v>167.5</v>
      </c>
      <c r="BZ660">
        <v>170</v>
      </c>
      <c r="CA660">
        <v>109.1</v>
      </c>
      <c r="CB660">
        <v>189.7</v>
      </c>
      <c r="CD660">
        <v>103.4</v>
      </c>
      <c r="CE660">
        <v>128.4</v>
      </c>
      <c r="CF660">
        <v>220.9</v>
      </c>
      <c r="CG660">
        <v>134.80000000000001</v>
      </c>
      <c r="CH660">
        <v>169.2</v>
      </c>
      <c r="CI660">
        <v>113.9</v>
      </c>
      <c r="CJ660">
        <v>168.2</v>
      </c>
      <c r="CL660">
        <v>169</v>
      </c>
      <c r="CM660">
        <v>178.2</v>
      </c>
      <c r="CO660">
        <v>211.8</v>
      </c>
      <c r="CP660">
        <v>247.2</v>
      </c>
      <c r="CQ660">
        <v>264</v>
      </c>
      <c r="CR660">
        <v>214.6</v>
      </c>
      <c r="CS660">
        <v>170.4</v>
      </c>
      <c r="CT660">
        <v>139.19999999999999</v>
      </c>
      <c r="CU660">
        <v>270</v>
      </c>
      <c r="CV660">
        <v>95.1</v>
      </c>
      <c r="CW660">
        <v>230.3</v>
      </c>
      <c r="CX660">
        <v>208.3</v>
      </c>
      <c r="CZ660">
        <v>246.6</v>
      </c>
      <c r="DA660">
        <v>235</v>
      </c>
      <c r="DB660">
        <v>109.1</v>
      </c>
      <c r="DC660">
        <v>108.7</v>
      </c>
      <c r="DE660">
        <v>111.7</v>
      </c>
      <c r="DF660">
        <v>112.6</v>
      </c>
      <c r="DG660">
        <v>165.3</v>
      </c>
      <c r="DH660">
        <v>103.1</v>
      </c>
      <c r="DI660">
        <v>140.30000000000001</v>
      </c>
      <c r="DJ660">
        <v>108.6</v>
      </c>
      <c r="DK660">
        <v>127.8</v>
      </c>
      <c r="DM660">
        <v>96.9</v>
      </c>
      <c r="DQ660">
        <v>160.9</v>
      </c>
      <c r="DR660">
        <v>155.80000000000001</v>
      </c>
      <c r="DS660">
        <v>139.80000000000001</v>
      </c>
      <c r="DT660">
        <v>108.6</v>
      </c>
      <c r="DU660">
        <v>108.6</v>
      </c>
      <c r="DV660">
        <v>158.1</v>
      </c>
      <c r="DX660">
        <v>186</v>
      </c>
      <c r="DY660">
        <v>160.30000000000001</v>
      </c>
      <c r="DZ660">
        <v>106.9</v>
      </c>
      <c r="EB660">
        <v>177.6</v>
      </c>
      <c r="EC660">
        <v>202.8</v>
      </c>
      <c r="ED660">
        <v>153.30000000000001</v>
      </c>
      <c r="EE660">
        <v>169.2</v>
      </c>
      <c r="EF660">
        <v>185</v>
      </c>
      <c r="EI660">
        <v>187.1</v>
      </c>
      <c r="EK660">
        <v>174.7</v>
      </c>
      <c r="EL660">
        <v>110.9</v>
      </c>
      <c r="EM660">
        <v>106</v>
      </c>
      <c r="EO660">
        <v>114.3</v>
      </c>
      <c r="EP660">
        <v>180</v>
      </c>
      <c r="EQ660">
        <v>161.5</v>
      </c>
      <c r="ER660">
        <v>161.5</v>
      </c>
      <c r="ES660">
        <v>168.8</v>
      </c>
      <c r="ET660">
        <v>164.9</v>
      </c>
      <c r="EU660">
        <v>171</v>
      </c>
      <c r="EV660">
        <v>151.1</v>
      </c>
      <c r="EW660">
        <v>216.5</v>
      </c>
      <c r="EX660">
        <v>113.1</v>
      </c>
      <c r="EY660">
        <v>126.4</v>
      </c>
      <c r="EZ660">
        <v>124.8</v>
      </c>
      <c r="FA660">
        <v>127.8</v>
      </c>
      <c r="FB660">
        <v>129</v>
      </c>
      <c r="FC660">
        <v>134.5</v>
      </c>
      <c r="FD660">
        <v>91.3</v>
      </c>
      <c r="FE660">
        <v>124.1</v>
      </c>
      <c r="FF660">
        <v>112.8</v>
      </c>
      <c r="FG660">
        <v>117.7</v>
      </c>
      <c r="FH660">
        <v>118.6</v>
      </c>
      <c r="FI660">
        <v>114.8</v>
      </c>
      <c r="FJ660">
        <v>96</v>
      </c>
      <c r="FK660">
        <v>93.9</v>
      </c>
      <c r="FL660">
        <v>101.9</v>
      </c>
      <c r="FM660">
        <v>113.1</v>
      </c>
      <c r="FN660">
        <v>101.2</v>
      </c>
      <c r="FO660">
        <v>113.1</v>
      </c>
      <c r="FP660">
        <v>123.4</v>
      </c>
      <c r="FQ660">
        <v>123.7</v>
      </c>
      <c r="FR660">
        <v>119.5</v>
      </c>
      <c r="FS660">
        <v>122.2</v>
      </c>
      <c r="FT660">
        <v>128.6</v>
      </c>
      <c r="FU660">
        <v>136.6</v>
      </c>
      <c r="FV660">
        <v>119.6</v>
      </c>
      <c r="FW660">
        <v>141.4</v>
      </c>
      <c r="FX660">
        <v>153.4</v>
      </c>
      <c r="FY660">
        <v>149.1</v>
      </c>
      <c r="FZ660">
        <v>101</v>
      </c>
      <c r="GA660">
        <v>141.6</v>
      </c>
      <c r="GB660">
        <v>98.3</v>
      </c>
      <c r="GC660">
        <v>138.5</v>
      </c>
      <c r="GD660">
        <v>150</v>
      </c>
      <c r="GF660">
        <v>158</v>
      </c>
      <c r="GH660">
        <v>121</v>
      </c>
      <c r="GI660">
        <v>120.3</v>
      </c>
      <c r="GJ660">
        <v>118.8</v>
      </c>
      <c r="GK660">
        <v>124.3</v>
      </c>
      <c r="GL660">
        <v>120.5</v>
      </c>
      <c r="GN660">
        <v>104.9</v>
      </c>
      <c r="GO660">
        <v>100.8</v>
      </c>
      <c r="GP660">
        <v>184.4</v>
      </c>
      <c r="GQ660">
        <v>112.2</v>
      </c>
      <c r="GR660">
        <v>269.7</v>
      </c>
      <c r="GU660">
        <v>210.8</v>
      </c>
      <c r="GV660">
        <v>244.3</v>
      </c>
      <c r="GW660">
        <v>154</v>
      </c>
      <c r="GZ660">
        <v>274.3</v>
      </c>
      <c r="HA660">
        <v>248.8</v>
      </c>
      <c r="HB660">
        <v>303.10000000000002</v>
      </c>
      <c r="HC660">
        <v>280.39999999999998</v>
      </c>
      <c r="HD660">
        <v>247.6</v>
      </c>
      <c r="HE660">
        <v>254.8</v>
      </c>
      <c r="HF660">
        <v>270.2</v>
      </c>
      <c r="HG660">
        <v>155.30000000000001</v>
      </c>
      <c r="HH660">
        <v>168.6</v>
      </c>
      <c r="HI660">
        <v>31</v>
      </c>
      <c r="HJ660">
        <v>124.6</v>
      </c>
      <c r="HK660">
        <v>121.7</v>
      </c>
      <c r="HL660">
        <v>284.39999999999998</v>
      </c>
      <c r="HM660">
        <v>122.4</v>
      </c>
      <c r="HN660">
        <v>105.1</v>
      </c>
      <c r="HO660">
        <v>101.6</v>
      </c>
      <c r="HP660">
        <v>4292.3999999999996</v>
      </c>
      <c r="HQ660">
        <v>280</v>
      </c>
      <c r="HR660">
        <v>639.4</v>
      </c>
      <c r="HT660">
        <v>110.4</v>
      </c>
      <c r="HU660">
        <v>147.30000000000001</v>
      </c>
      <c r="HX660">
        <v>122.9</v>
      </c>
      <c r="HY660">
        <v>113.3</v>
      </c>
      <c r="HZ660">
        <v>123.9</v>
      </c>
      <c r="IA660">
        <v>118.6</v>
      </c>
      <c r="IB660">
        <v>132.9</v>
      </c>
      <c r="IE660">
        <v>122.7</v>
      </c>
      <c r="IG660">
        <v>84.3</v>
      </c>
      <c r="IH660">
        <v>99.7</v>
      </c>
      <c r="IL660">
        <v>116.2</v>
      </c>
      <c r="IM660">
        <v>111.1</v>
      </c>
      <c r="IN660">
        <v>243.4</v>
      </c>
      <c r="IO660">
        <v>118.9</v>
      </c>
      <c r="IP660">
        <v>125</v>
      </c>
      <c r="IQ660">
        <v>195.8</v>
      </c>
      <c r="IR660">
        <v>192.5</v>
      </c>
      <c r="IS660">
        <v>105.8</v>
      </c>
      <c r="IT660">
        <v>119.4</v>
      </c>
      <c r="IU660">
        <v>299.2</v>
      </c>
      <c r="IV660">
        <v>343.5</v>
      </c>
      <c r="IW660">
        <v>351.5</v>
      </c>
      <c r="IX660">
        <v>36</v>
      </c>
      <c r="IY660">
        <v>165.1</v>
      </c>
      <c r="IZ660">
        <v>123</v>
      </c>
      <c r="JA660">
        <v>93.5</v>
      </c>
      <c r="JB660">
        <v>108.1</v>
      </c>
      <c r="JD660">
        <v>124.7</v>
      </c>
      <c r="JJ660">
        <v>283.39999999999998</v>
      </c>
      <c r="JL660">
        <v>26.8</v>
      </c>
      <c r="JN660">
        <v>171.3</v>
      </c>
      <c r="JO660">
        <v>94.7</v>
      </c>
      <c r="JP660">
        <v>156.30000000000001</v>
      </c>
      <c r="JQ660">
        <v>239.3</v>
      </c>
      <c r="JR660">
        <v>265.39999999999998</v>
      </c>
      <c r="JS660">
        <v>202.9</v>
      </c>
      <c r="JT660">
        <v>195.6</v>
      </c>
      <c r="JV660">
        <v>225.1</v>
      </c>
      <c r="JW660">
        <v>121.9</v>
      </c>
      <c r="JX660">
        <v>186.7</v>
      </c>
      <c r="JY660">
        <v>184.2</v>
      </c>
      <c r="JZ660">
        <v>178.1</v>
      </c>
      <c r="KA660">
        <v>168.5</v>
      </c>
      <c r="KB660">
        <v>178.9</v>
      </c>
      <c r="KC660">
        <v>180.4</v>
      </c>
      <c r="KD660">
        <v>172.2</v>
      </c>
      <c r="KE660">
        <v>169.8</v>
      </c>
      <c r="KF660">
        <v>517.79999999999995</v>
      </c>
      <c r="KG660">
        <v>122.5</v>
      </c>
      <c r="KH660">
        <v>161.19999999999999</v>
      </c>
      <c r="KI660">
        <v>177.3</v>
      </c>
      <c r="KJ660">
        <v>138</v>
      </c>
      <c r="KK660">
        <v>136.30000000000001</v>
      </c>
      <c r="KL660">
        <v>144.69999999999999</v>
      </c>
      <c r="KM660">
        <v>147.9</v>
      </c>
      <c r="KN660">
        <v>145.9</v>
      </c>
      <c r="KO660">
        <v>162</v>
      </c>
      <c r="KP660">
        <v>162.9</v>
      </c>
      <c r="KQ660">
        <v>197.6</v>
      </c>
      <c r="KR660">
        <v>213.1</v>
      </c>
      <c r="KT660">
        <v>27832333333.333332</v>
      </c>
      <c r="KU660">
        <v>2356779000000</v>
      </c>
      <c r="KV660">
        <v>838415666666.66663</v>
      </c>
      <c r="KW660">
        <v>307962666666.66669</v>
      </c>
      <c r="KX660">
        <v>122988000000</v>
      </c>
      <c r="KY660">
        <v>70623000000</v>
      </c>
      <c r="KZ660">
        <v>38699333333.333336</v>
      </c>
      <c r="LA660">
        <v>13665666666.666666</v>
      </c>
      <c r="LB660">
        <v>71478000000</v>
      </c>
      <c r="LC660">
        <v>41387000000</v>
      </c>
      <c r="LD660">
        <v>11921333333.333334</v>
      </c>
      <c r="LE660">
        <v>12322666666.666666</v>
      </c>
      <c r="LF660">
        <v>5846666666.666667</v>
      </c>
      <c r="LG660">
        <v>77994333333.333328</v>
      </c>
      <c r="LH660">
        <v>42685666666.666664</v>
      </c>
      <c r="LI660">
        <v>13720000000</v>
      </c>
      <c r="LJ660">
        <v>11700000000</v>
      </c>
      <c r="LK660">
        <v>8249666666.666667</v>
      </c>
      <c r="LL660">
        <v>1639333333.3333333</v>
      </c>
      <c r="LM660">
        <v>35502333333.333336</v>
      </c>
      <c r="LN660">
        <v>15548000000</v>
      </c>
      <c r="LO660">
        <v>10393000000</v>
      </c>
      <c r="LP660">
        <v>3102000000</v>
      </c>
      <c r="LQ660">
        <v>4504666666.666667</v>
      </c>
      <c r="LR660">
        <v>1954666666.6666667</v>
      </c>
      <c r="LS660">
        <v>530453000000</v>
      </c>
      <c r="LT660">
        <v>188827000000</v>
      </c>
      <c r="LU660">
        <v>161474666666.66666</v>
      </c>
      <c r="LV660">
        <v>27259666666.666668</v>
      </c>
      <c r="LW660">
        <v>92333333.333333328</v>
      </c>
      <c r="LX660">
        <v>91763333333.333328</v>
      </c>
      <c r="LY660">
        <v>74904000000</v>
      </c>
      <c r="LZ660">
        <v>43614333333.333336</v>
      </c>
      <c r="MA660">
        <v>27331000000</v>
      </c>
      <c r="MB660">
        <v>3958333333.3333335</v>
      </c>
      <c r="MC660">
        <v>16859333333.333334</v>
      </c>
      <c r="MD660">
        <v>59939000000</v>
      </c>
      <c r="ME660">
        <v>54821666666.666664</v>
      </c>
      <c r="MF660">
        <v>5117333333.333333</v>
      </c>
      <c r="MG660">
        <v>189923666666.66666</v>
      </c>
      <c r="MH660">
        <v>61925333333.333336</v>
      </c>
      <c r="MI660">
        <v>31483000000</v>
      </c>
      <c r="MJ660">
        <v>29658000000</v>
      </c>
      <c r="MK660">
        <v>23637666666.666668</v>
      </c>
      <c r="ML660">
        <v>23675333333.333332</v>
      </c>
      <c r="MM660">
        <v>18267000000</v>
      </c>
      <c r="MN660">
        <v>1277666666.6666667</v>
      </c>
      <c r="MO660">
        <v>1518363000000</v>
      </c>
      <c r="MP660">
        <v>1457751666666.6667</v>
      </c>
      <c r="MQ660">
        <v>431776666666.66669</v>
      </c>
      <c r="MR660">
        <v>365147666666.66669</v>
      </c>
      <c r="MS660">
        <v>81425000000</v>
      </c>
      <c r="MT660">
        <v>279040000000</v>
      </c>
      <c r="MU660">
        <v>4373000000</v>
      </c>
      <c r="MV660">
        <v>309333333.33333331</v>
      </c>
      <c r="MW660">
        <v>66629000000</v>
      </c>
      <c r="MX660">
        <v>17555333333.333332</v>
      </c>
      <c r="MY660">
        <v>49073666666.666664</v>
      </c>
      <c r="MZ660">
        <v>34176333333.333332</v>
      </c>
      <c r="NA660">
        <v>14897333333.333334</v>
      </c>
      <c r="NB660">
        <v>335373000000</v>
      </c>
      <c r="NC660">
        <v>160060333333.33334</v>
      </c>
      <c r="ND660">
        <v>83603333333.333328</v>
      </c>
      <c r="NE660">
        <v>23339666666.666668</v>
      </c>
      <c r="NF660">
        <v>53117666666.666664</v>
      </c>
      <c r="NG660">
        <v>175312333333.33334</v>
      </c>
      <c r="NH660">
        <v>143865333333.33334</v>
      </c>
      <c r="NI660">
        <v>31447000000</v>
      </c>
      <c r="NJ660">
        <v>85640000000</v>
      </c>
      <c r="NK660">
        <v>59739333333.333336</v>
      </c>
      <c r="NL660">
        <v>39619333333.333336</v>
      </c>
      <c r="NM660">
        <v>20119666666.666668</v>
      </c>
      <c r="NN660">
        <v>25900666666.666668</v>
      </c>
      <c r="NO660">
        <v>8269000000</v>
      </c>
      <c r="NP660">
        <v>16863000000</v>
      </c>
      <c r="NQ660">
        <v>769000000</v>
      </c>
      <c r="NR660">
        <v>87234000000</v>
      </c>
      <c r="NS660">
        <v>31113666666.666668</v>
      </c>
      <c r="NT660">
        <v>24301000000</v>
      </c>
      <c r="NU660">
        <v>23325333333.333332</v>
      </c>
      <c r="NV660">
        <v>8494000000</v>
      </c>
      <c r="NW660">
        <v>139830000000</v>
      </c>
      <c r="NX660">
        <v>122867666666.66667</v>
      </c>
      <c r="NY660">
        <v>119799000000</v>
      </c>
      <c r="NZ660">
        <v>3068666666.6666665</v>
      </c>
      <c r="OA660">
        <v>16962333333.333334</v>
      </c>
      <c r="OB660">
        <v>171658333333.33334</v>
      </c>
      <c r="OC660">
        <v>103642333333.33333</v>
      </c>
      <c r="OD660">
        <v>51070000000</v>
      </c>
      <c r="OE660">
        <v>52572333333.333336</v>
      </c>
      <c r="OF660">
        <v>68016333333.333336</v>
      </c>
      <c r="OG660">
        <v>17759000000</v>
      </c>
      <c r="OH660">
        <v>1413000000</v>
      </c>
      <c r="OI660">
        <v>33970333333.333332</v>
      </c>
      <c r="OJ660">
        <v>14874000000</v>
      </c>
      <c r="OK660">
        <v>206240000000</v>
      </c>
      <c r="OL660">
        <v>51679000000</v>
      </c>
      <c r="OM660">
        <v>44269666666.666664</v>
      </c>
      <c r="ON660">
        <v>3234333333.3333335</v>
      </c>
      <c r="OO660">
        <v>4175000000</v>
      </c>
      <c r="OP660">
        <v>45159666666.666664</v>
      </c>
      <c r="OQ660">
        <v>27986000000</v>
      </c>
      <c r="OR660">
        <v>8611333333.333334</v>
      </c>
      <c r="OS660">
        <v>8562666666.666667</v>
      </c>
      <c r="OT660">
        <v>40768333333.333336</v>
      </c>
      <c r="OU660">
        <v>29814000000</v>
      </c>
      <c r="OV660">
        <v>16426333333.333334</v>
      </c>
      <c r="OW660">
        <v>-5439666666.666667</v>
      </c>
      <c r="OX660">
        <v>24258333333.333332</v>
      </c>
      <c r="OY660">
        <v>29698000000</v>
      </c>
      <c r="OZ660">
        <v>60611333333.333336</v>
      </c>
      <c r="PA660">
        <v>227964333333.33334</v>
      </c>
      <c r="PB660">
        <v>167352666666.66666</v>
      </c>
    </row>
    <row r="661" spans="1:418" x14ac:dyDescent="0.45">
      <c r="A661" s="71">
        <v>37135</v>
      </c>
      <c r="B661">
        <v>178.1</v>
      </c>
      <c r="C661">
        <v>177</v>
      </c>
      <c r="D661">
        <v>202</v>
      </c>
      <c r="E661">
        <v>210.4</v>
      </c>
      <c r="F661">
        <v>194</v>
      </c>
      <c r="G661">
        <v>117.4</v>
      </c>
      <c r="H661">
        <v>267.5</v>
      </c>
      <c r="I661">
        <v>250.9</v>
      </c>
      <c r="J661">
        <v>208.1</v>
      </c>
      <c r="K661">
        <v>208.1</v>
      </c>
      <c r="L661">
        <v>147.80000000000001</v>
      </c>
      <c r="M661">
        <v>132.6</v>
      </c>
      <c r="N661">
        <v>129.69999999999999</v>
      </c>
      <c r="O661">
        <v>127.9</v>
      </c>
      <c r="P661">
        <v>162.1</v>
      </c>
      <c r="Q661">
        <v>139.19999999999999</v>
      </c>
      <c r="R661">
        <v>140.1</v>
      </c>
      <c r="S661">
        <v>142.6</v>
      </c>
      <c r="T661">
        <v>110.3</v>
      </c>
      <c r="U661">
        <v>236.4</v>
      </c>
      <c r="V661">
        <v>277</v>
      </c>
      <c r="W661">
        <v>129.30000000000001</v>
      </c>
      <c r="Y661">
        <v>98.1</v>
      </c>
      <c r="AA661">
        <v>131.30000000000001</v>
      </c>
      <c r="AB661">
        <v>94.9</v>
      </c>
      <c r="AC661">
        <v>94.9</v>
      </c>
      <c r="AF661">
        <v>91.1</v>
      </c>
      <c r="AG661">
        <v>96.6</v>
      </c>
      <c r="AH661">
        <v>118.1</v>
      </c>
      <c r="AK661">
        <v>96.7</v>
      </c>
      <c r="AL661">
        <v>160.4</v>
      </c>
      <c r="AN661">
        <v>108.3</v>
      </c>
      <c r="AO661">
        <v>115</v>
      </c>
      <c r="AP661">
        <v>174.7</v>
      </c>
      <c r="AQ661">
        <v>174.2</v>
      </c>
      <c r="AR661">
        <v>174.4</v>
      </c>
      <c r="AS661">
        <v>195.3</v>
      </c>
      <c r="AT661">
        <v>180.1</v>
      </c>
      <c r="AU661">
        <v>164</v>
      </c>
      <c r="AV661">
        <v>201.1</v>
      </c>
      <c r="AW661">
        <v>155.4</v>
      </c>
      <c r="AX661">
        <v>202.6</v>
      </c>
      <c r="BB661">
        <v>193.4</v>
      </c>
      <c r="BC661">
        <v>192.2</v>
      </c>
      <c r="BD661">
        <v>200.4</v>
      </c>
      <c r="BE661">
        <v>232.3</v>
      </c>
      <c r="BF661">
        <v>203.8</v>
      </c>
      <c r="BG661">
        <v>162</v>
      </c>
      <c r="BH661">
        <v>163.19999999999999</v>
      </c>
      <c r="BI661">
        <v>160.5</v>
      </c>
      <c r="BJ661">
        <v>161.1</v>
      </c>
      <c r="BK661">
        <v>136.80000000000001</v>
      </c>
      <c r="BL661">
        <v>118.2</v>
      </c>
      <c r="BM661">
        <v>164.8</v>
      </c>
      <c r="BN661">
        <v>114.8</v>
      </c>
      <c r="BO661">
        <v>191.6</v>
      </c>
      <c r="BP661">
        <v>110.5</v>
      </c>
      <c r="BQ661">
        <v>158.6</v>
      </c>
      <c r="BR661">
        <v>172</v>
      </c>
      <c r="BS661">
        <v>160</v>
      </c>
      <c r="BT661">
        <v>104.1</v>
      </c>
      <c r="BU661">
        <v>157</v>
      </c>
      <c r="BX661">
        <v>165.4</v>
      </c>
      <c r="BZ661">
        <v>170.4</v>
      </c>
      <c r="CA661">
        <v>109.8</v>
      </c>
      <c r="CB661">
        <v>189.1</v>
      </c>
      <c r="CD661">
        <v>103.3</v>
      </c>
      <c r="CE661">
        <v>128.30000000000001</v>
      </c>
      <c r="CF661">
        <v>217.9</v>
      </c>
      <c r="CG661">
        <v>134.9</v>
      </c>
      <c r="CH661">
        <v>169.1</v>
      </c>
      <c r="CI661">
        <v>113.5</v>
      </c>
      <c r="CJ661">
        <v>166.4</v>
      </c>
      <c r="CL661">
        <v>171</v>
      </c>
      <c r="CM661">
        <v>176.9</v>
      </c>
      <c r="CO661">
        <v>214</v>
      </c>
      <c r="CP661">
        <v>250.1</v>
      </c>
      <c r="CQ661">
        <v>267.2</v>
      </c>
      <c r="CR661">
        <v>209</v>
      </c>
      <c r="CS661">
        <v>169.8</v>
      </c>
      <c r="CT661">
        <v>142.6</v>
      </c>
      <c r="CU661">
        <v>272.60000000000002</v>
      </c>
      <c r="CV661">
        <v>97.9</v>
      </c>
      <c r="CW661">
        <v>232.8</v>
      </c>
      <c r="CX661">
        <v>213.3</v>
      </c>
      <c r="CZ661">
        <v>240.8</v>
      </c>
      <c r="DA661">
        <v>238.6</v>
      </c>
      <c r="DB661">
        <v>109.9</v>
      </c>
      <c r="DC661">
        <v>109.4</v>
      </c>
      <c r="DE661">
        <v>112.4</v>
      </c>
      <c r="DF661">
        <v>113.5</v>
      </c>
      <c r="DG661">
        <v>167.4</v>
      </c>
      <c r="DH661">
        <v>103.2</v>
      </c>
      <c r="DI661">
        <v>139.6</v>
      </c>
      <c r="DJ661">
        <v>107.8</v>
      </c>
      <c r="DK661">
        <v>125.2</v>
      </c>
      <c r="DM661">
        <v>97.1</v>
      </c>
      <c r="DQ661">
        <v>160.19999999999999</v>
      </c>
      <c r="DR661">
        <v>156.4</v>
      </c>
      <c r="DS661">
        <v>141.1</v>
      </c>
      <c r="DT661">
        <v>108.8</v>
      </c>
      <c r="DU661">
        <v>108.8</v>
      </c>
      <c r="DV661">
        <v>158.19999999999999</v>
      </c>
      <c r="DX661">
        <v>186.2</v>
      </c>
      <c r="DY661">
        <v>158.80000000000001</v>
      </c>
      <c r="DZ661">
        <v>107.3</v>
      </c>
      <c r="EB661">
        <v>176.2</v>
      </c>
      <c r="EC661">
        <v>203</v>
      </c>
      <c r="ED661">
        <v>152.80000000000001</v>
      </c>
      <c r="EE661">
        <v>166.9</v>
      </c>
      <c r="EF661">
        <v>183.2</v>
      </c>
      <c r="EI661">
        <v>188</v>
      </c>
      <c r="EK661">
        <v>175.1</v>
      </c>
      <c r="EL661">
        <v>111</v>
      </c>
      <c r="EM661">
        <v>106</v>
      </c>
      <c r="EO661">
        <v>115</v>
      </c>
      <c r="EP661">
        <v>180.4</v>
      </c>
      <c r="EQ661">
        <v>162</v>
      </c>
      <c r="ER661">
        <v>162.30000000000001</v>
      </c>
      <c r="ES661">
        <v>169.3</v>
      </c>
      <c r="ET661">
        <v>165</v>
      </c>
      <c r="EU661">
        <v>171.8</v>
      </c>
      <c r="EV661">
        <v>151.30000000000001</v>
      </c>
      <c r="EW661">
        <v>216.8</v>
      </c>
      <c r="EX661">
        <v>113</v>
      </c>
      <c r="EY661">
        <v>125.8</v>
      </c>
      <c r="EZ661">
        <v>124.3</v>
      </c>
      <c r="FA661">
        <v>127.6</v>
      </c>
      <c r="FB661">
        <v>127.2</v>
      </c>
      <c r="FC661">
        <v>134</v>
      </c>
      <c r="FD661">
        <v>92.5</v>
      </c>
      <c r="FE661">
        <v>124.2</v>
      </c>
      <c r="FF661">
        <v>112.2</v>
      </c>
      <c r="FG661">
        <v>117.7</v>
      </c>
      <c r="FH661">
        <v>118.5</v>
      </c>
      <c r="FI661">
        <v>114.4</v>
      </c>
      <c r="FJ661">
        <v>100.8</v>
      </c>
      <c r="FK661">
        <v>94.2</v>
      </c>
      <c r="FL661">
        <v>100</v>
      </c>
      <c r="FM661">
        <v>113.6</v>
      </c>
      <c r="FN661">
        <v>100.5</v>
      </c>
      <c r="FO661">
        <v>113.6</v>
      </c>
      <c r="FP661">
        <v>122.5</v>
      </c>
      <c r="FQ661">
        <v>122.7</v>
      </c>
      <c r="FR661">
        <v>120</v>
      </c>
      <c r="FS661">
        <v>121.5</v>
      </c>
      <c r="FT661">
        <v>129.30000000000001</v>
      </c>
      <c r="FU661">
        <v>132.30000000000001</v>
      </c>
      <c r="FV661">
        <v>119.4</v>
      </c>
      <c r="FW661">
        <v>136.19999999999999</v>
      </c>
      <c r="FX661">
        <v>156</v>
      </c>
      <c r="FY661">
        <v>151.80000000000001</v>
      </c>
      <c r="FZ661">
        <v>100.8</v>
      </c>
      <c r="GA661">
        <v>141.4</v>
      </c>
      <c r="GB661">
        <v>98.2</v>
      </c>
      <c r="GC661">
        <v>138.30000000000001</v>
      </c>
      <c r="GD661">
        <v>149.6</v>
      </c>
      <c r="GF661">
        <v>157.30000000000001</v>
      </c>
      <c r="GH661">
        <v>131.5</v>
      </c>
      <c r="GI661">
        <v>130.9</v>
      </c>
      <c r="GJ661">
        <v>130.4</v>
      </c>
      <c r="GK661">
        <v>133.80000000000001</v>
      </c>
      <c r="GL661">
        <v>128.5</v>
      </c>
      <c r="GN661">
        <v>105.2</v>
      </c>
      <c r="GO661">
        <v>100.4</v>
      </c>
      <c r="GP661">
        <v>185.1</v>
      </c>
      <c r="GQ661">
        <v>112.7</v>
      </c>
      <c r="GR661">
        <v>270.89999999999998</v>
      </c>
      <c r="GU661">
        <v>211.8</v>
      </c>
      <c r="GV661">
        <v>242.5</v>
      </c>
      <c r="GW661">
        <v>153.4</v>
      </c>
      <c r="GZ661">
        <v>275.2</v>
      </c>
      <c r="HA661">
        <v>249.6</v>
      </c>
      <c r="HB661">
        <v>304.8</v>
      </c>
      <c r="HC661">
        <v>281.3</v>
      </c>
      <c r="HD661">
        <v>248.2</v>
      </c>
      <c r="HE661">
        <v>255.3</v>
      </c>
      <c r="HF661">
        <v>271</v>
      </c>
      <c r="HG661">
        <v>155.4</v>
      </c>
      <c r="HH661">
        <v>168.8</v>
      </c>
      <c r="HI661">
        <v>31.2</v>
      </c>
      <c r="HJ661">
        <v>125.4</v>
      </c>
      <c r="HK661">
        <v>122.4</v>
      </c>
      <c r="HL661">
        <v>285.89999999999998</v>
      </c>
      <c r="HM661">
        <v>123.1</v>
      </c>
      <c r="HN661">
        <v>105.3</v>
      </c>
      <c r="HO661">
        <v>101.5</v>
      </c>
      <c r="HP661">
        <v>4243.8</v>
      </c>
      <c r="HQ661">
        <v>280.5</v>
      </c>
      <c r="HR661">
        <v>636.9</v>
      </c>
      <c r="HT661">
        <v>110.9</v>
      </c>
      <c r="HU661">
        <v>147.69999999999999</v>
      </c>
      <c r="HX661">
        <v>123.8</v>
      </c>
      <c r="HY661">
        <v>113.3</v>
      </c>
      <c r="HZ661">
        <v>124.9</v>
      </c>
      <c r="IA661">
        <v>118.3</v>
      </c>
      <c r="IB661">
        <v>133.19999999999999</v>
      </c>
      <c r="IE661">
        <v>123.3</v>
      </c>
      <c r="IG661">
        <v>84.6</v>
      </c>
      <c r="IH661">
        <v>99.9</v>
      </c>
      <c r="IL661">
        <v>116.9</v>
      </c>
      <c r="IM661">
        <v>111.6</v>
      </c>
      <c r="IN661">
        <v>245.6</v>
      </c>
      <c r="IO661">
        <v>119.3</v>
      </c>
      <c r="IP661">
        <v>126.4</v>
      </c>
      <c r="IQ661">
        <v>196.4</v>
      </c>
      <c r="IR661">
        <v>192.6</v>
      </c>
      <c r="IS661">
        <v>105.8</v>
      </c>
      <c r="IT661">
        <v>120</v>
      </c>
      <c r="IU661">
        <v>304.10000000000002</v>
      </c>
      <c r="IV661">
        <v>345</v>
      </c>
      <c r="IW661">
        <v>353.4</v>
      </c>
      <c r="IX661">
        <v>36.1</v>
      </c>
      <c r="IY661">
        <v>165.1</v>
      </c>
      <c r="IZ661">
        <v>123.5</v>
      </c>
      <c r="JA661">
        <v>93.1</v>
      </c>
      <c r="JB661">
        <v>108.1</v>
      </c>
      <c r="JD661">
        <v>125.3</v>
      </c>
      <c r="JJ661">
        <v>287.89999999999998</v>
      </c>
      <c r="JL661">
        <v>28</v>
      </c>
      <c r="JN661">
        <v>172</v>
      </c>
      <c r="JO661">
        <v>95.7</v>
      </c>
      <c r="JP661">
        <v>156.6</v>
      </c>
      <c r="JQ661">
        <v>239.8</v>
      </c>
      <c r="JR661">
        <v>266.5</v>
      </c>
      <c r="JS661">
        <v>203.2</v>
      </c>
      <c r="JT661">
        <v>196.6</v>
      </c>
      <c r="JV661">
        <v>225.9</v>
      </c>
      <c r="JW661">
        <v>122.4</v>
      </c>
      <c r="JX661">
        <v>187.1</v>
      </c>
      <c r="JY661">
        <v>184.5</v>
      </c>
      <c r="JZ661">
        <v>178.8</v>
      </c>
      <c r="KA661">
        <v>169.5</v>
      </c>
      <c r="KB661">
        <v>179.4</v>
      </c>
      <c r="KC661">
        <v>180.9</v>
      </c>
      <c r="KD661">
        <v>172.9</v>
      </c>
      <c r="KE661">
        <v>170.6</v>
      </c>
      <c r="KF661">
        <v>517.79999999999995</v>
      </c>
      <c r="KG661">
        <v>122</v>
      </c>
      <c r="KH661">
        <v>160.19999999999999</v>
      </c>
      <c r="KI661">
        <v>177.6</v>
      </c>
      <c r="KJ661">
        <v>139.80000000000001</v>
      </c>
      <c r="KK661">
        <v>138.1</v>
      </c>
      <c r="KL661">
        <v>145</v>
      </c>
      <c r="KM661">
        <v>149.6</v>
      </c>
      <c r="KN661">
        <v>147.5</v>
      </c>
      <c r="KO661">
        <v>167.3</v>
      </c>
      <c r="KP661">
        <v>167.8</v>
      </c>
      <c r="KQ661">
        <v>197.8</v>
      </c>
      <c r="KR661">
        <v>213.2</v>
      </c>
      <c r="KT661">
        <v>27832333333.333332</v>
      </c>
      <c r="KU661">
        <v>2356779000000</v>
      </c>
      <c r="KV661">
        <v>838415666666.66663</v>
      </c>
      <c r="KW661">
        <v>307962666666.66669</v>
      </c>
      <c r="KX661">
        <v>122988000000</v>
      </c>
      <c r="KY661">
        <v>70623000000</v>
      </c>
      <c r="KZ661">
        <v>38699333333.333336</v>
      </c>
      <c r="LA661">
        <v>13665666666.666666</v>
      </c>
      <c r="LB661">
        <v>71478000000</v>
      </c>
      <c r="LC661">
        <v>41387000000</v>
      </c>
      <c r="LD661">
        <v>11921333333.333334</v>
      </c>
      <c r="LE661">
        <v>12322666666.666666</v>
      </c>
      <c r="LF661">
        <v>5846666666.666667</v>
      </c>
      <c r="LG661">
        <v>77994333333.333328</v>
      </c>
      <c r="LH661">
        <v>42685666666.666664</v>
      </c>
      <c r="LI661">
        <v>13720000000</v>
      </c>
      <c r="LJ661">
        <v>11700000000</v>
      </c>
      <c r="LK661">
        <v>8249666666.666667</v>
      </c>
      <c r="LL661">
        <v>1639333333.3333333</v>
      </c>
      <c r="LM661">
        <v>35502333333.333336</v>
      </c>
      <c r="LN661">
        <v>15548000000</v>
      </c>
      <c r="LO661">
        <v>10393000000</v>
      </c>
      <c r="LP661">
        <v>3102000000</v>
      </c>
      <c r="LQ661">
        <v>4504666666.666667</v>
      </c>
      <c r="LR661">
        <v>1954666666.6666667</v>
      </c>
      <c r="LS661">
        <v>530453000000</v>
      </c>
      <c r="LT661">
        <v>188827000000</v>
      </c>
      <c r="LU661">
        <v>161474666666.66666</v>
      </c>
      <c r="LV661">
        <v>27259666666.666668</v>
      </c>
      <c r="LW661">
        <v>92333333.333333328</v>
      </c>
      <c r="LX661">
        <v>91763333333.333328</v>
      </c>
      <c r="LY661">
        <v>74904000000</v>
      </c>
      <c r="LZ661">
        <v>43614333333.333336</v>
      </c>
      <c r="MA661">
        <v>27331000000</v>
      </c>
      <c r="MB661">
        <v>3958333333.3333335</v>
      </c>
      <c r="MC661">
        <v>16859333333.333334</v>
      </c>
      <c r="MD661">
        <v>59939000000</v>
      </c>
      <c r="ME661">
        <v>54821666666.666664</v>
      </c>
      <c r="MF661">
        <v>5117333333.333333</v>
      </c>
      <c r="MG661">
        <v>189923666666.66666</v>
      </c>
      <c r="MH661">
        <v>61925333333.333336</v>
      </c>
      <c r="MI661">
        <v>31483000000</v>
      </c>
      <c r="MJ661">
        <v>29658000000</v>
      </c>
      <c r="MK661">
        <v>23637666666.666668</v>
      </c>
      <c r="ML661">
        <v>23675333333.333332</v>
      </c>
      <c r="MM661">
        <v>18267000000</v>
      </c>
      <c r="MN661">
        <v>1277666666.6666667</v>
      </c>
      <c r="MO661">
        <v>1518363000000</v>
      </c>
      <c r="MP661">
        <v>1457751666666.6667</v>
      </c>
      <c r="MQ661">
        <v>431776666666.66669</v>
      </c>
      <c r="MR661">
        <v>365147666666.66669</v>
      </c>
      <c r="MS661">
        <v>81425000000</v>
      </c>
      <c r="MT661">
        <v>279040000000</v>
      </c>
      <c r="MU661">
        <v>4373000000</v>
      </c>
      <c r="MV661">
        <v>309333333.33333331</v>
      </c>
      <c r="MW661">
        <v>66629000000</v>
      </c>
      <c r="MX661">
        <v>17555333333.333332</v>
      </c>
      <c r="MY661">
        <v>49073666666.666664</v>
      </c>
      <c r="MZ661">
        <v>34176333333.333332</v>
      </c>
      <c r="NA661">
        <v>14897333333.333334</v>
      </c>
      <c r="NB661">
        <v>335373000000</v>
      </c>
      <c r="NC661">
        <v>160060333333.33334</v>
      </c>
      <c r="ND661">
        <v>83603333333.333328</v>
      </c>
      <c r="NE661">
        <v>23339666666.666668</v>
      </c>
      <c r="NF661">
        <v>53117666666.666664</v>
      </c>
      <c r="NG661">
        <v>175312333333.33334</v>
      </c>
      <c r="NH661">
        <v>143865333333.33334</v>
      </c>
      <c r="NI661">
        <v>31447000000</v>
      </c>
      <c r="NJ661">
        <v>85640000000</v>
      </c>
      <c r="NK661">
        <v>59739333333.333336</v>
      </c>
      <c r="NL661">
        <v>39619333333.333336</v>
      </c>
      <c r="NM661">
        <v>20119666666.666668</v>
      </c>
      <c r="NN661">
        <v>25900666666.666668</v>
      </c>
      <c r="NO661">
        <v>8269000000</v>
      </c>
      <c r="NP661">
        <v>16863000000</v>
      </c>
      <c r="NQ661">
        <v>769000000</v>
      </c>
      <c r="NR661">
        <v>87234000000</v>
      </c>
      <c r="NS661">
        <v>31113666666.666668</v>
      </c>
      <c r="NT661">
        <v>24301000000</v>
      </c>
      <c r="NU661">
        <v>23325333333.333332</v>
      </c>
      <c r="NV661">
        <v>8494000000</v>
      </c>
      <c r="NW661">
        <v>139830000000</v>
      </c>
      <c r="NX661">
        <v>122867666666.66667</v>
      </c>
      <c r="NY661">
        <v>119799000000</v>
      </c>
      <c r="NZ661">
        <v>3068666666.6666665</v>
      </c>
      <c r="OA661">
        <v>16962333333.333334</v>
      </c>
      <c r="OB661">
        <v>171658333333.33334</v>
      </c>
      <c r="OC661">
        <v>103642333333.33333</v>
      </c>
      <c r="OD661">
        <v>51070000000</v>
      </c>
      <c r="OE661">
        <v>52572333333.333336</v>
      </c>
      <c r="OF661">
        <v>68016333333.333336</v>
      </c>
      <c r="OG661">
        <v>17759000000</v>
      </c>
      <c r="OH661">
        <v>1413000000</v>
      </c>
      <c r="OI661">
        <v>33970333333.333332</v>
      </c>
      <c r="OJ661">
        <v>14874000000</v>
      </c>
      <c r="OK661">
        <v>206240000000</v>
      </c>
      <c r="OL661">
        <v>51679000000</v>
      </c>
      <c r="OM661">
        <v>44269666666.666664</v>
      </c>
      <c r="ON661">
        <v>3234333333.3333335</v>
      </c>
      <c r="OO661">
        <v>4175000000</v>
      </c>
      <c r="OP661">
        <v>45159666666.666664</v>
      </c>
      <c r="OQ661">
        <v>27986000000</v>
      </c>
      <c r="OR661">
        <v>8611333333.333334</v>
      </c>
      <c r="OS661">
        <v>8562666666.666667</v>
      </c>
      <c r="OT661">
        <v>40768333333.333336</v>
      </c>
      <c r="OU661">
        <v>29814000000</v>
      </c>
      <c r="OV661">
        <v>16426333333.333334</v>
      </c>
      <c r="OW661">
        <v>-5439666666.666667</v>
      </c>
      <c r="OX661">
        <v>24258333333.333332</v>
      </c>
      <c r="OY661">
        <v>29698000000</v>
      </c>
      <c r="OZ661">
        <v>60611333333.333336</v>
      </c>
      <c r="PA661">
        <v>227964333333.33334</v>
      </c>
      <c r="PB661">
        <v>167352666666.66666</v>
      </c>
    </row>
    <row r="662" spans="1:418" x14ac:dyDescent="0.45">
      <c r="A662" s="71">
        <v>37165</v>
      </c>
      <c r="B662">
        <v>177.6</v>
      </c>
      <c r="C662">
        <v>176.9</v>
      </c>
      <c r="D662">
        <v>202.5</v>
      </c>
      <c r="E662">
        <v>210.9</v>
      </c>
      <c r="F662">
        <v>194.7</v>
      </c>
      <c r="G662">
        <v>115.1</v>
      </c>
      <c r="H662">
        <v>269.3</v>
      </c>
      <c r="I662">
        <v>245.1</v>
      </c>
      <c r="J662">
        <v>209</v>
      </c>
      <c r="K662">
        <v>209</v>
      </c>
      <c r="L662">
        <v>145</v>
      </c>
      <c r="M662">
        <v>129.5</v>
      </c>
      <c r="N662">
        <v>124</v>
      </c>
      <c r="O662">
        <v>120.7</v>
      </c>
      <c r="P662">
        <v>160.30000000000001</v>
      </c>
      <c r="Q662">
        <v>136.19999999999999</v>
      </c>
      <c r="R662">
        <v>139.9</v>
      </c>
      <c r="S662">
        <v>133.1</v>
      </c>
      <c r="T662">
        <v>110.6</v>
      </c>
      <c r="U662">
        <v>236.9</v>
      </c>
      <c r="V662">
        <v>278</v>
      </c>
      <c r="W662">
        <v>129.1</v>
      </c>
      <c r="Y662">
        <v>98</v>
      </c>
      <c r="AA662">
        <v>130.69999999999999</v>
      </c>
      <c r="AB662">
        <v>94.3</v>
      </c>
      <c r="AC662">
        <v>94.4</v>
      </c>
      <c r="AF662">
        <v>91.2</v>
      </c>
      <c r="AG662">
        <v>96.3</v>
      </c>
      <c r="AH662">
        <v>118.5</v>
      </c>
      <c r="AK662">
        <v>96.1</v>
      </c>
      <c r="AL662">
        <v>159.80000000000001</v>
      </c>
      <c r="AN662">
        <v>108.4</v>
      </c>
      <c r="AO662">
        <v>115.5</v>
      </c>
      <c r="AP662">
        <v>175.3</v>
      </c>
      <c r="AQ662">
        <v>174.8</v>
      </c>
      <c r="AR662">
        <v>175.1</v>
      </c>
      <c r="AS662">
        <v>195.4</v>
      </c>
      <c r="AT662">
        <v>180.8</v>
      </c>
      <c r="AU662">
        <v>168.5</v>
      </c>
      <c r="AV662">
        <v>201.7</v>
      </c>
      <c r="AW662">
        <v>156.19999999999999</v>
      </c>
      <c r="AX662">
        <v>202.3</v>
      </c>
      <c r="BB662">
        <v>193.8</v>
      </c>
      <c r="BC662">
        <v>193.5</v>
      </c>
      <c r="BD662">
        <v>199.8</v>
      </c>
      <c r="BE662">
        <v>232</v>
      </c>
      <c r="BF662">
        <v>205.1</v>
      </c>
      <c r="BG662">
        <v>163.19999999999999</v>
      </c>
      <c r="BH662">
        <v>164.5</v>
      </c>
      <c r="BI662">
        <v>161.19999999999999</v>
      </c>
      <c r="BJ662">
        <v>161</v>
      </c>
      <c r="BK662">
        <v>137.69999999999999</v>
      </c>
      <c r="BL662">
        <v>117.1</v>
      </c>
      <c r="BM662">
        <v>165.2</v>
      </c>
      <c r="BN662">
        <v>114.9</v>
      </c>
      <c r="BO662">
        <v>192.8</v>
      </c>
      <c r="BP662">
        <v>110.2</v>
      </c>
      <c r="BQ662">
        <v>160.69999999999999</v>
      </c>
      <c r="BR662">
        <v>173.9</v>
      </c>
      <c r="BS662">
        <v>160.30000000000001</v>
      </c>
      <c r="BT662">
        <v>104.1</v>
      </c>
      <c r="BU662">
        <v>159.80000000000001</v>
      </c>
      <c r="BX662">
        <v>169.6</v>
      </c>
      <c r="BZ662">
        <v>171</v>
      </c>
      <c r="CA662">
        <v>110.1</v>
      </c>
      <c r="CB662">
        <v>189.5</v>
      </c>
      <c r="CD662">
        <v>103.9</v>
      </c>
      <c r="CE662">
        <v>128.69999999999999</v>
      </c>
      <c r="CF662">
        <v>217.9</v>
      </c>
      <c r="CG662">
        <v>135.1</v>
      </c>
      <c r="CH662">
        <v>169.7</v>
      </c>
      <c r="CI662">
        <v>114.3</v>
      </c>
      <c r="CJ662">
        <v>169.4</v>
      </c>
      <c r="CL662">
        <v>170.9</v>
      </c>
      <c r="CM662">
        <v>177.8</v>
      </c>
      <c r="CO662">
        <v>214.5</v>
      </c>
      <c r="CP662">
        <v>250.7</v>
      </c>
      <c r="CQ662">
        <v>268.3</v>
      </c>
      <c r="CR662">
        <v>218.8</v>
      </c>
      <c r="CS662">
        <v>170.4</v>
      </c>
      <c r="CT662">
        <v>142.9</v>
      </c>
      <c r="CU662">
        <v>276.39999999999998</v>
      </c>
      <c r="CV662">
        <v>96.5</v>
      </c>
      <c r="CW662">
        <v>232.9</v>
      </c>
      <c r="CX662">
        <v>217.5</v>
      </c>
      <c r="CZ662">
        <v>247.7</v>
      </c>
      <c r="DA662">
        <v>236.3</v>
      </c>
      <c r="DB662">
        <v>110.2</v>
      </c>
      <c r="DC662">
        <v>109.3</v>
      </c>
      <c r="DE662">
        <v>112.6</v>
      </c>
      <c r="DF662">
        <v>114.8</v>
      </c>
      <c r="DG662">
        <v>168.8</v>
      </c>
      <c r="DH662">
        <v>103.8</v>
      </c>
      <c r="DI662">
        <v>139.80000000000001</v>
      </c>
      <c r="DJ662">
        <v>108</v>
      </c>
      <c r="DK662">
        <v>126.2</v>
      </c>
      <c r="DM662">
        <v>96.9</v>
      </c>
      <c r="DQ662">
        <v>160.69999999999999</v>
      </c>
      <c r="DR662">
        <v>156.6</v>
      </c>
      <c r="DS662">
        <v>141.1</v>
      </c>
      <c r="DT662">
        <v>110.1</v>
      </c>
      <c r="DU662">
        <v>110.1</v>
      </c>
      <c r="DV662">
        <v>158.4</v>
      </c>
      <c r="DX662">
        <v>183.7</v>
      </c>
      <c r="DY662">
        <v>162.6</v>
      </c>
      <c r="DZ662">
        <v>106.6</v>
      </c>
      <c r="EB662">
        <v>177</v>
      </c>
      <c r="EC662">
        <v>204.6</v>
      </c>
      <c r="ED662">
        <v>152.9</v>
      </c>
      <c r="EE662">
        <v>171.5</v>
      </c>
      <c r="EF662">
        <v>184.3</v>
      </c>
      <c r="EI662">
        <v>188.5</v>
      </c>
      <c r="EK662">
        <v>175.6</v>
      </c>
      <c r="EL662">
        <v>111.3</v>
      </c>
      <c r="EM662">
        <v>106.3</v>
      </c>
      <c r="EO662">
        <v>115.1</v>
      </c>
      <c r="EP662">
        <v>180.8</v>
      </c>
      <c r="EQ662">
        <v>162.19999999999999</v>
      </c>
      <c r="ER662">
        <v>162.4</v>
      </c>
      <c r="ES662">
        <v>169.7</v>
      </c>
      <c r="ET662">
        <v>165</v>
      </c>
      <c r="EU662">
        <v>172.6</v>
      </c>
      <c r="EV662">
        <v>151.4</v>
      </c>
      <c r="EW662">
        <v>217.8</v>
      </c>
      <c r="EX662">
        <v>113.8</v>
      </c>
      <c r="EY662">
        <v>125.8</v>
      </c>
      <c r="EZ662">
        <v>124.8</v>
      </c>
      <c r="FA662">
        <v>128.6</v>
      </c>
      <c r="FB662">
        <v>129.19999999999999</v>
      </c>
      <c r="FC662">
        <v>133.69999999999999</v>
      </c>
      <c r="FD662">
        <v>94</v>
      </c>
      <c r="FE662">
        <v>122.8</v>
      </c>
      <c r="FF662">
        <v>112.2</v>
      </c>
      <c r="FG662">
        <v>116.7</v>
      </c>
      <c r="FH662">
        <v>117.4</v>
      </c>
      <c r="FI662">
        <v>112.7</v>
      </c>
      <c r="FJ662">
        <v>99.7</v>
      </c>
      <c r="FK662">
        <v>92.8</v>
      </c>
      <c r="FL662">
        <v>100</v>
      </c>
      <c r="FM662">
        <v>112.7</v>
      </c>
      <c r="FN662">
        <v>100.7</v>
      </c>
      <c r="FO662">
        <v>112.7</v>
      </c>
      <c r="FP662">
        <v>122.8</v>
      </c>
      <c r="FQ662">
        <v>124.8</v>
      </c>
      <c r="FR662">
        <v>126.1</v>
      </c>
      <c r="FS662">
        <v>120.5</v>
      </c>
      <c r="FT662">
        <v>129</v>
      </c>
      <c r="FU662">
        <v>136.1</v>
      </c>
      <c r="FV662">
        <v>119.6</v>
      </c>
      <c r="FW662">
        <v>140.80000000000001</v>
      </c>
      <c r="FX662">
        <v>152.9</v>
      </c>
      <c r="FY662">
        <v>148.69999999999999</v>
      </c>
      <c r="FZ662">
        <v>100.9</v>
      </c>
      <c r="GA662">
        <v>141.6</v>
      </c>
      <c r="GB662">
        <v>98.2</v>
      </c>
      <c r="GC662">
        <v>138.30000000000001</v>
      </c>
      <c r="GD662">
        <v>150.5</v>
      </c>
      <c r="GF662">
        <v>157.80000000000001</v>
      </c>
      <c r="GH662">
        <v>117.7</v>
      </c>
      <c r="GI662">
        <v>117</v>
      </c>
      <c r="GJ662">
        <v>115.4</v>
      </c>
      <c r="GK662">
        <v>120.6</v>
      </c>
      <c r="GL662">
        <v>117</v>
      </c>
      <c r="GN662">
        <v>105.5</v>
      </c>
      <c r="GO662">
        <v>100.9</v>
      </c>
      <c r="GP662">
        <v>185.8</v>
      </c>
      <c r="GQ662">
        <v>112.9</v>
      </c>
      <c r="GR662">
        <v>272.89999999999998</v>
      </c>
      <c r="GU662">
        <v>209.9</v>
      </c>
      <c r="GV662">
        <v>236.4</v>
      </c>
      <c r="GW662">
        <v>152.6</v>
      </c>
      <c r="GZ662">
        <v>276.3</v>
      </c>
      <c r="HA662">
        <v>250.5</v>
      </c>
      <c r="HB662">
        <v>306</v>
      </c>
      <c r="HC662">
        <v>282.5</v>
      </c>
      <c r="HD662">
        <v>248.8</v>
      </c>
      <c r="HE662">
        <v>256.10000000000002</v>
      </c>
      <c r="HF662">
        <v>271.8</v>
      </c>
      <c r="HG662">
        <v>155.4</v>
      </c>
      <c r="HH662">
        <v>168.7</v>
      </c>
      <c r="HI662">
        <v>31.4</v>
      </c>
      <c r="HJ662">
        <v>126.1</v>
      </c>
      <c r="HK662">
        <v>123.6</v>
      </c>
      <c r="HL662">
        <v>287.10000000000002</v>
      </c>
      <c r="HM662">
        <v>123.7</v>
      </c>
      <c r="HN662">
        <v>105.4</v>
      </c>
      <c r="HO662">
        <v>101.6</v>
      </c>
      <c r="HP662">
        <v>4195.1000000000004</v>
      </c>
      <c r="HQ662">
        <v>281.5</v>
      </c>
      <c r="HR662">
        <v>633.20000000000005</v>
      </c>
      <c r="HT662">
        <v>110.9</v>
      </c>
      <c r="HU662">
        <v>147.80000000000001</v>
      </c>
      <c r="HX662">
        <v>123.9</v>
      </c>
      <c r="HY662">
        <v>112.5</v>
      </c>
      <c r="HZ662">
        <v>125.2</v>
      </c>
      <c r="IA662">
        <v>117.9</v>
      </c>
      <c r="IB662">
        <v>133.1</v>
      </c>
      <c r="IE662">
        <v>123.7</v>
      </c>
      <c r="IG662">
        <v>84.7</v>
      </c>
      <c r="IH662">
        <v>100.1</v>
      </c>
      <c r="IL662">
        <v>117.2</v>
      </c>
      <c r="IM662">
        <v>111.9</v>
      </c>
      <c r="IN662">
        <v>245.6</v>
      </c>
      <c r="IO662">
        <v>119.5</v>
      </c>
      <c r="IP662">
        <v>126.6</v>
      </c>
      <c r="IQ662">
        <v>198.4</v>
      </c>
      <c r="IR662">
        <v>192</v>
      </c>
      <c r="IS662">
        <v>106.4</v>
      </c>
      <c r="IT662">
        <v>120.7</v>
      </c>
      <c r="IU662">
        <v>305.8</v>
      </c>
      <c r="IV662">
        <v>347</v>
      </c>
      <c r="IW662">
        <v>355</v>
      </c>
      <c r="IX662">
        <v>36.200000000000003</v>
      </c>
      <c r="IY662">
        <v>166.7</v>
      </c>
      <c r="IZ662">
        <v>124.2</v>
      </c>
      <c r="JA662">
        <v>93.6</v>
      </c>
      <c r="JB662">
        <v>108.1</v>
      </c>
      <c r="JD662">
        <v>125.7</v>
      </c>
      <c r="JJ662">
        <v>285.60000000000002</v>
      </c>
      <c r="JL662">
        <v>27.1</v>
      </c>
      <c r="JN662">
        <v>172.3</v>
      </c>
      <c r="JO662">
        <v>94.9</v>
      </c>
      <c r="JP662">
        <v>156.19999999999999</v>
      </c>
      <c r="JQ662">
        <v>240.8</v>
      </c>
      <c r="JR662">
        <v>267.5</v>
      </c>
      <c r="JS662">
        <v>204.9</v>
      </c>
      <c r="JT662">
        <v>197.2</v>
      </c>
      <c r="JV662">
        <v>226.2</v>
      </c>
      <c r="JW662">
        <v>122.7</v>
      </c>
      <c r="JX662">
        <v>187.4</v>
      </c>
      <c r="JY662">
        <v>184.9</v>
      </c>
      <c r="JZ662">
        <v>178.1</v>
      </c>
      <c r="KA662">
        <v>168.2</v>
      </c>
      <c r="KB662">
        <v>179.5</v>
      </c>
      <c r="KC662">
        <v>181</v>
      </c>
      <c r="KD662">
        <v>172.3</v>
      </c>
      <c r="KE662">
        <v>169.7</v>
      </c>
      <c r="KF662">
        <v>517.79999999999995</v>
      </c>
      <c r="KG662">
        <v>121.9</v>
      </c>
      <c r="KH662">
        <v>158.9</v>
      </c>
      <c r="KI662">
        <v>178.6</v>
      </c>
      <c r="KJ662">
        <v>137.5</v>
      </c>
      <c r="KK662">
        <v>135.80000000000001</v>
      </c>
      <c r="KL662">
        <v>144.69999999999999</v>
      </c>
      <c r="KM662">
        <v>146.9</v>
      </c>
      <c r="KN662">
        <v>144.69999999999999</v>
      </c>
      <c r="KO662">
        <v>160.9</v>
      </c>
      <c r="KP662">
        <v>162</v>
      </c>
      <c r="KQ662">
        <v>197.9</v>
      </c>
      <c r="KR662">
        <v>213.1</v>
      </c>
      <c r="KT662">
        <v>28112666666.666668</v>
      </c>
      <c r="KU662">
        <v>2395773333333.3335</v>
      </c>
      <c r="KV662">
        <v>859258000000</v>
      </c>
      <c r="KW662">
        <v>331960666666.66669</v>
      </c>
      <c r="KX662">
        <v>142008333333.33334</v>
      </c>
      <c r="KY662">
        <v>91877666666.666672</v>
      </c>
      <c r="KZ662">
        <v>36177000000</v>
      </c>
      <c r="LA662">
        <v>13953666666.666666</v>
      </c>
      <c r="LB662">
        <v>73155000000</v>
      </c>
      <c r="LC662">
        <v>42283000000</v>
      </c>
      <c r="LD662">
        <v>12310000000</v>
      </c>
      <c r="LE662">
        <v>12679666666.666666</v>
      </c>
      <c r="LF662">
        <v>5882333333.333333</v>
      </c>
      <c r="LG662">
        <v>80364666666.666672</v>
      </c>
      <c r="LH662">
        <v>44000000000</v>
      </c>
      <c r="LI662">
        <v>14131333333.333334</v>
      </c>
      <c r="LJ662">
        <v>12201666666.666666</v>
      </c>
      <c r="LK662">
        <v>8345666666.666667</v>
      </c>
      <c r="LL662">
        <v>1685666666.6666667</v>
      </c>
      <c r="LM662">
        <v>36432666666.666664</v>
      </c>
      <c r="LN662">
        <v>15813000000</v>
      </c>
      <c r="LO662">
        <v>10884666666.666666</v>
      </c>
      <c r="LP662">
        <v>3167000000</v>
      </c>
      <c r="LQ662">
        <v>4510000000</v>
      </c>
      <c r="LR662">
        <v>2058000000</v>
      </c>
      <c r="LS662">
        <v>527297333333.33331</v>
      </c>
      <c r="LT662">
        <v>190072666666.66666</v>
      </c>
      <c r="LU662">
        <v>162610666666.66666</v>
      </c>
      <c r="LV662">
        <v>27370000000</v>
      </c>
      <c r="LW662">
        <v>91666666.666666672</v>
      </c>
      <c r="LX662">
        <v>92381666666.666672</v>
      </c>
      <c r="LY662">
        <v>75556000000</v>
      </c>
      <c r="LZ662">
        <v>44143666666.666664</v>
      </c>
      <c r="MA662">
        <v>27385333333.333332</v>
      </c>
      <c r="MB662">
        <v>4027333333.3333335</v>
      </c>
      <c r="MC662">
        <v>16825666666.666666</v>
      </c>
      <c r="MD662">
        <v>51980000000</v>
      </c>
      <c r="ME662">
        <v>47386000000</v>
      </c>
      <c r="MF662">
        <v>4593666666.666667</v>
      </c>
      <c r="MG662">
        <v>192863000000</v>
      </c>
      <c r="MH662">
        <v>64090333333.333336</v>
      </c>
      <c r="MI662">
        <v>32050333333.333332</v>
      </c>
      <c r="MJ662">
        <v>30021666666.666668</v>
      </c>
      <c r="MK662">
        <v>24204333333.333332</v>
      </c>
      <c r="ML662">
        <v>23170666666.666668</v>
      </c>
      <c r="MM662">
        <v>18043666666.666668</v>
      </c>
      <c r="MN662">
        <v>1282333333.3333333</v>
      </c>
      <c r="MO662">
        <v>1536515333333.3333</v>
      </c>
      <c r="MP662">
        <v>1475100333333.3333</v>
      </c>
      <c r="MQ662">
        <v>433968000000</v>
      </c>
      <c r="MR662">
        <v>369732333333.33331</v>
      </c>
      <c r="MS662">
        <v>82346333333.333328</v>
      </c>
      <c r="MT662">
        <v>282659333333.33331</v>
      </c>
      <c r="MU662">
        <v>4422666666.666667</v>
      </c>
      <c r="MV662">
        <v>304000000</v>
      </c>
      <c r="MW662">
        <v>64235666666.666664</v>
      </c>
      <c r="MX662">
        <v>17738333333.333332</v>
      </c>
      <c r="MY662">
        <v>46497333333.333336</v>
      </c>
      <c r="MZ662">
        <v>34199666666.666668</v>
      </c>
      <c r="NA662">
        <v>12297666666.666666</v>
      </c>
      <c r="NB662">
        <v>342969333333.33331</v>
      </c>
      <c r="NC662">
        <v>163732000000</v>
      </c>
      <c r="ND662">
        <v>85772666666.666672</v>
      </c>
      <c r="NE662">
        <v>23924333333.333332</v>
      </c>
      <c r="NF662">
        <v>54034666666.666664</v>
      </c>
      <c r="NG662">
        <v>179237333333.33334</v>
      </c>
      <c r="NH662">
        <v>147338333333.33334</v>
      </c>
      <c r="NI662">
        <v>31899000000</v>
      </c>
      <c r="NJ662">
        <v>83706333333.333328</v>
      </c>
      <c r="NK662">
        <v>59432000000</v>
      </c>
      <c r="NL662">
        <v>39785000000</v>
      </c>
      <c r="NM662">
        <v>19647000000</v>
      </c>
      <c r="NN662">
        <v>24274333333.333332</v>
      </c>
      <c r="NO662">
        <v>8249666666.666667</v>
      </c>
      <c r="NP662">
        <v>15279000000</v>
      </c>
      <c r="NQ662">
        <v>745666666.66666663</v>
      </c>
      <c r="NR662">
        <v>87762333333.333328</v>
      </c>
      <c r="NS662">
        <v>31493333333.333332</v>
      </c>
      <c r="NT662">
        <v>24405333333.333332</v>
      </c>
      <c r="NU662">
        <v>23416333333.333332</v>
      </c>
      <c r="NV662">
        <v>8447333333.333333</v>
      </c>
      <c r="NW662">
        <v>140234000000</v>
      </c>
      <c r="NX662">
        <v>124057666666.66667</v>
      </c>
      <c r="NY662">
        <v>120988333333.33333</v>
      </c>
      <c r="NZ662">
        <v>3069333333.3333335</v>
      </c>
      <c r="OA662">
        <v>16176333333.333334</v>
      </c>
      <c r="OB662">
        <v>175773666666.66666</v>
      </c>
      <c r="OC662">
        <v>104055666666.66667</v>
      </c>
      <c r="OD662">
        <v>50087000000</v>
      </c>
      <c r="OE662">
        <v>53969000000</v>
      </c>
      <c r="OF662">
        <v>71717666666.666672</v>
      </c>
      <c r="OG662">
        <v>20928333333.333332</v>
      </c>
      <c r="OH662">
        <v>1402000000</v>
      </c>
      <c r="OI662">
        <v>34376666666.666664</v>
      </c>
      <c r="OJ662">
        <v>15010666666.666666</v>
      </c>
      <c r="OK662">
        <v>210686666666.66666</v>
      </c>
      <c r="OL662">
        <v>51227000000</v>
      </c>
      <c r="OM662">
        <v>43824333333.333336</v>
      </c>
      <c r="ON662">
        <v>3116333333.3333335</v>
      </c>
      <c r="OO662">
        <v>4286666666.6666665</v>
      </c>
      <c r="OP662">
        <v>45552666666.666664</v>
      </c>
      <c r="OQ662">
        <v>28184000000</v>
      </c>
      <c r="OR662">
        <v>8723666666.666666</v>
      </c>
      <c r="OS662">
        <v>8645000000</v>
      </c>
      <c r="OT662">
        <v>41123333333.333336</v>
      </c>
      <c r="OU662">
        <v>30062333333.333332</v>
      </c>
      <c r="OV662">
        <v>16200666666.666666</v>
      </c>
      <c r="OW662">
        <v>-1591666666.6666667</v>
      </c>
      <c r="OX662">
        <v>19448000000</v>
      </c>
      <c r="OY662">
        <v>21039333333.333332</v>
      </c>
      <c r="OZ662">
        <v>61415000000</v>
      </c>
      <c r="PA662">
        <v>231955000000</v>
      </c>
      <c r="PB662">
        <v>170540000000</v>
      </c>
    </row>
    <row r="663" spans="1:418" x14ac:dyDescent="0.45">
      <c r="A663" s="71">
        <v>37196</v>
      </c>
      <c r="B663">
        <v>177.5</v>
      </c>
      <c r="C663">
        <v>177.5</v>
      </c>
      <c r="D663">
        <v>203.5</v>
      </c>
      <c r="E663">
        <v>212.1</v>
      </c>
      <c r="F663">
        <v>195.4</v>
      </c>
      <c r="G663">
        <v>117.1</v>
      </c>
      <c r="H663">
        <v>270.5</v>
      </c>
      <c r="I663">
        <v>249.9</v>
      </c>
      <c r="J663">
        <v>209.9</v>
      </c>
      <c r="K663">
        <v>209.9</v>
      </c>
      <c r="L663">
        <v>144.69999999999999</v>
      </c>
      <c r="M663">
        <v>129.1</v>
      </c>
      <c r="N663">
        <v>119.7</v>
      </c>
      <c r="O663">
        <v>115.6</v>
      </c>
      <c r="P663">
        <v>158.1</v>
      </c>
      <c r="Q663">
        <v>136.1</v>
      </c>
      <c r="R663">
        <v>139.4</v>
      </c>
      <c r="S663">
        <v>134</v>
      </c>
      <c r="T663">
        <v>110.8</v>
      </c>
      <c r="U663">
        <v>237.4</v>
      </c>
      <c r="V663">
        <v>278.60000000000002</v>
      </c>
      <c r="W663">
        <v>129.19999999999999</v>
      </c>
      <c r="Y663">
        <v>98.9</v>
      </c>
      <c r="AA663">
        <v>130.6</v>
      </c>
      <c r="AB663">
        <v>94.2</v>
      </c>
      <c r="AC663">
        <v>94.4</v>
      </c>
      <c r="AF663">
        <v>90.6</v>
      </c>
      <c r="AG663">
        <v>96.2</v>
      </c>
      <c r="AH663">
        <v>118.8</v>
      </c>
      <c r="AK663">
        <v>96.3</v>
      </c>
      <c r="AL663">
        <v>160.1</v>
      </c>
      <c r="AN663">
        <v>107.5</v>
      </c>
      <c r="AO663">
        <v>115.6</v>
      </c>
      <c r="AP663">
        <v>175.4</v>
      </c>
      <c r="AQ663">
        <v>174.9</v>
      </c>
      <c r="AR663">
        <v>175.1</v>
      </c>
      <c r="AS663">
        <v>196.1</v>
      </c>
      <c r="AT663">
        <v>181.3</v>
      </c>
      <c r="AU663">
        <v>167.8</v>
      </c>
      <c r="AV663">
        <v>202.5</v>
      </c>
      <c r="AW663">
        <v>155.30000000000001</v>
      </c>
      <c r="AX663">
        <v>202.5</v>
      </c>
      <c r="BB663">
        <v>193.9</v>
      </c>
      <c r="BC663">
        <v>194.4</v>
      </c>
      <c r="BD663">
        <v>201.2</v>
      </c>
      <c r="BE663">
        <v>234.7</v>
      </c>
      <c r="BF663">
        <v>201.4</v>
      </c>
      <c r="BG663">
        <v>162.6</v>
      </c>
      <c r="BH663">
        <v>163.80000000000001</v>
      </c>
      <c r="BI663">
        <v>161.19999999999999</v>
      </c>
      <c r="BJ663">
        <v>161</v>
      </c>
      <c r="BK663">
        <v>137.30000000000001</v>
      </c>
      <c r="BL663">
        <v>116.6</v>
      </c>
      <c r="BM663">
        <v>164.8</v>
      </c>
      <c r="BN663">
        <v>114</v>
      </c>
      <c r="BO663">
        <v>188.4</v>
      </c>
      <c r="BP663">
        <v>111.2</v>
      </c>
      <c r="BQ663">
        <v>161</v>
      </c>
      <c r="BR663">
        <v>173.3</v>
      </c>
      <c r="BS663">
        <v>161.6</v>
      </c>
      <c r="BT663">
        <v>102.2</v>
      </c>
      <c r="BU663">
        <v>160.6</v>
      </c>
      <c r="BX663">
        <v>166.4</v>
      </c>
      <c r="BZ663">
        <v>171.1</v>
      </c>
      <c r="CA663">
        <v>106.4</v>
      </c>
      <c r="CB663">
        <v>189.2</v>
      </c>
      <c r="CD663">
        <v>103.8</v>
      </c>
      <c r="CE663">
        <v>128.1</v>
      </c>
      <c r="CF663">
        <v>221.8</v>
      </c>
      <c r="CG663">
        <v>135.19999999999999</v>
      </c>
      <c r="CH663">
        <v>170.5</v>
      </c>
      <c r="CI663">
        <v>114.1</v>
      </c>
      <c r="CJ663">
        <v>167.6</v>
      </c>
      <c r="CL663">
        <v>171.8</v>
      </c>
      <c r="CM663">
        <v>179.1</v>
      </c>
      <c r="CO663">
        <v>214</v>
      </c>
      <c r="CP663">
        <v>249.3</v>
      </c>
      <c r="CQ663">
        <v>267.60000000000002</v>
      </c>
      <c r="CR663">
        <v>226.4</v>
      </c>
      <c r="CS663">
        <v>167.6</v>
      </c>
      <c r="CT663">
        <v>144.9</v>
      </c>
      <c r="CU663">
        <v>273.89999999999998</v>
      </c>
      <c r="CV663">
        <v>95.6</v>
      </c>
      <c r="CW663">
        <v>231</v>
      </c>
      <c r="CX663">
        <v>215.8</v>
      </c>
      <c r="CZ663">
        <v>254.9</v>
      </c>
      <c r="DA663">
        <v>233.2</v>
      </c>
      <c r="DB663">
        <v>111.1</v>
      </c>
      <c r="DC663">
        <v>110.3</v>
      </c>
      <c r="DE663">
        <v>113.5</v>
      </c>
      <c r="DF663">
        <v>115.3</v>
      </c>
      <c r="DG663">
        <v>169.9</v>
      </c>
      <c r="DH663">
        <v>104.6</v>
      </c>
      <c r="DI663">
        <v>140.19999999999999</v>
      </c>
      <c r="DJ663">
        <v>108.6</v>
      </c>
      <c r="DK663">
        <v>126.6</v>
      </c>
      <c r="DM663">
        <v>96.9</v>
      </c>
      <c r="DQ663">
        <v>160.69999999999999</v>
      </c>
      <c r="DR663">
        <v>156.30000000000001</v>
      </c>
      <c r="DS663">
        <v>140.80000000000001</v>
      </c>
      <c r="DT663">
        <v>109.8</v>
      </c>
      <c r="DU663">
        <v>109.8</v>
      </c>
      <c r="DV663">
        <v>156.5</v>
      </c>
      <c r="DX663">
        <v>178.9</v>
      </c>
      <c r="DY663">
        <v>162.19999999999999</v>
      </c>
      <c r="DZ663">
        <v>107.3</v>
      </c>
      <c r="EB663">
        <v>177.6</v>
      </c>
      <c r="EC663">
        <v>204.2</v>
      </c>
      <c r="ED663">
        <v>153.9</v>
      </c>
      <c r="EE663">
        <v>170.5</v>
      </c>
      <c r="EF663">
        <v>182.5</v>
      </c>
      <c r="EI663">
        <v>181.5</v>
      </c>
      <c r="EK663">
        <v>175.8</v>
      </c>
      <c r="EL663">
        <v>111.5</v>
      </c>
      <c r="EM663">
        <v>105.9</v>
      </c>
      <c r="EO663">
        <v>115.1</v>
      </c>
      <c r="EP663">
        <v>181.2</v>
      </c>
      <c r="EQ663">
        <v>162.4</v>
      </c>
      <c r="ER663">
        <v>162.5</v>
      </c>
      <c r="ES663">
        <v>170</v>
      </c>
      <c r="ET663">
        <v>165.4</v>
      </c>
      <c r="EU663">
        <v>172.7</v>
      </c>
      <c r="EV663">
        <v>151.4</v>
      </c>
      <c r="EW663">
        <v>218.5</v>
      </c>
      <c r="EX663">
        <v>114.1</v>
      </c>
      <c r="EY663">
        <v>125.4</v>
      </c>
      <c r="EZ663">
        <v>124.4</v>
      </c>
      <c r="FA663">
        <v>127.4</v>
      </c>
      <c r="FB663">
        <v>129.30000000000001</v>
      </c>
      <c r="FC663">
        <v>133.9</v>
      </c>
      <c r="FD663">
        <v>92.4</v>
      </c>
      <c r="FE663">
        <v>122.3</v>
      </c>
      <c r="FF663">
        <v>112.2</v>
      </c>
      <c r="FG663">
        <v>116.4</v>
      </c>
      <c r="FH663">
        <v>117</v>
      </c>
      <c r="FI663">
        <v>110.7</v>
      </c>
      <c r="FJ663">
        <v>99.8</v>
      </c>
      <c r="FK663">
        <v>93</v>
      </c>
      <c r="FL663">
        <v>99.2</v>
      </c>
      <c r="FM663">
        <v>113.2</v>
      </c>
      <c r="FN663">
        <v>102.5</v>
      </c>
      <c r="FO663">
        <v>113.2</v>
      </c>
      <c r="FP663">
        <v>121.9</v>
      </c>
      <c r="FQ663">
        <v>125</v>
      </c>
      <c r="FR663">
        <v>127.1</v>
      </c>
      <c r="FS663">
        <v>118.3</v>
      </c>
      <c r="FT663">
        <v>129.5</v>
      </c>
      <c r="FU663">
        <v>135.5</v>
      </c>
      <c r="FV663">
        <v>119.6</v>
      </c>
      <c r="FW663">
        <v>140</v>
      </c>
      <c r="FX663">
        <v>150.19999999999999</v>
      </c>
      <c r="FY663">
        <v>145.9</v>
      </c>
      <c r="FZ663">
        <v>101.1</v>
      </c>
      <c r="GA663">
        <v>142.19999999999999</v>
      </c>
      <c r="GB663">
        <v>98.6</v>
      </c>
      <c r="GC663">
        <v>139</v>
      </c>
      <c r="GD663">
        <v>150.9</v>
      </c>
      <c r="GF663">
        <v>157.4</v>
      </c>
      <c r="GH663">
        <v>104.8</v>
      </c>
      <c r="GI663">
        <v>104.1</v>
      </c>
      <c r="GJ663">
        <v>102.1</v>
      </c>
      <c r="GK663">
        <v>107.5</v>
      </c>
      <c r="GL663">
        <v>105.2</v>
      </c>
      <c r="GN663">
        <v>105.8</v>
      </c>
      <c r="GO663">
        <v>101.3</v>
      </c>
      <c r="GP663">
        <v>186.1</v>
      </c>
      <c r="GQ663">
        <v>113.3</v>
      </c>
      <c r="GR663">
        <v>276.8</v>
      </c>
      <c r="GU663">
        <v>208.7</v>
      </c>
      <c r="GV663">
        <v>230</v>
      </c>
      <c r="GW663">
        <v>150.69999999999999</v>
      </c>
      <c r="GZ663">
        <v>277.39999999999998</v>
      </c>
      <c r="HA663">
        <v>251.1</v>
      </c>
      <c r="HB663">
        <v>307</v>
      </c>
      <c r="HC663">
        <v>283.7</v>
      </c>
      <c r="HD663">
        <v>249.6</v>
      </c>
      <c r="HE663">
        <v>256.8</v>
      </c>
      <c r="HF663">
        <v>273.10000000000002</v>
      </c>
      <c r="HG663">
        <v>155.80000000000001</v>
      </c>
      <c r="HH663">
        <v>169.1</v>
      </c>
      <c r="HI663">
        <v>31.5</v>
      </c>
      <c r="HJ663">
        <v>126.9</v>
      </c>
      <c r="HK663">
        <v>124.2</v>
      </c>
      <c r="HL663">
        <v>288.3</v>
      </c>
      <c r="HM663">
        <v>124.3</v>
      </c>
      <c r="HN663">
        <v>105.7</v>
      </c>
      <c r="HO663">
        <v>101.7</v>
      </c>
      <c r="HP663">
        <v>4156.2</v>
      </c>
      <c r="HQ663">
        <v>282.3</v>
      </c>
      <c r="HR663">
        <v>627</v>
      </c>
      <c r="HT663">
        <v>111.3</v>
      </c>
      <c r="HU663">
        <v>148.1</v>
      </c>
      <c r="HX663">
        <v>124.6</v>
      </c>
      <c r="HY663">
        <v>112.5</v>
      </c>
      <c r="HZ663">
        <v>125.8</v>
      </c>
      <c r="IA663">
        <v>117.7</v>
      </c>
      <c r="IB663">
        <v>133.1</v>
      </c>
      <c r="IE663">
        <v>123.4</v>
      </c>
      <c r="IG663">
        <v>84.1</v>
      </c>
      <c r="IH663">
        <v>99.3</v>
      </c>
      <c r="IL663">
        <v>118.3</v>
      </c>
      <c r="IM663">
        <v>113.1</v>
      </c>
      <c r="IN663">
        <v>247.4</v>
      </c>
      <c r="IO663">
        <v>120.3</v>
      </c>
      <c r="IP663">
        <v>127.5</v>
      </c>
      <c r="IQ663">
        <v>201.2</v>
      </c>
      <c r="IR663">
        <v>192.1</v>
      </c>
      <c r="IS663">
        <v>106.5</v>
      </c>
      <c r="IT663">
        <v>121.3</v>
      </c>
      <c r="IU663">
        <v>305.8</v>
      </c>
      <c r="IV663">
        <v>348.7</v>
      </c>
      <c r="IW663">
        <v>357.1</v>
      </c>
      <c r="IX663">
        <v>36.4</v>
      </c>
      <c r="IY663">
        <v>167.3</v>
      </c>
      <c r="IZ663">
        <v>124.7</v>
      </c>
      <c r="JA663">
        <v>93.3</v>
      </c>
      <c r="JB663">
        <v>108.1</v>
      </c>
      <c r="JD663">
        <v>126</v>
      </c>
      <c r="JJ663">
        <v>289.3</v>
      </c>
      <c r="JL663">
        <v>28.2</v>
      </c>
      <c r="JN663">
        <v>172.7</v>
      </c>
      <c r="JO663">
        <v>94.7</v>
      </c>
      <c r="JP663">
        <v>156.6</v>
      </c>
      <c r="JQ663">
        <v>241.6</v>
      </c>
      <c r="JR663">
        <v>268.39999999999998</v>
      </c>
      <c r="JS663">
        <v>205.4</v>
      </c>
      <c r="JT663">
        <v>198.2</v>
      </c>
      <c r="JV663">
        <v>227.5</v>
      </c>
      <c r="JW663">
        <v>123.2</v>
      </c>
      <c r="JX663">
        <v>188.1</v>
      </c>
      <c r="JY663">
        <v>185.5</v>
      </c>
      <c r="JZ663">
        <v>178</v>
      </c>
      <c r="KA663">
        <v>167.6</v>
      </c>
      <c r="KB663">
        <v>180.1</v>
      </c>
      <c r="KC663">
        <v>181.6</v>
      </c>
      <c r="KD663">
        <v>172.2</v>
      </c>
      <c r="KE663">
        <v>169.2</v>
      </c>
      <c r="KF663">
        <v>517.79999999999995</v>
      </c>
      <c r="KG663">
        <v>121.6</v>
      </c>
      <c r="KH663">
        <v>158.5</v>
      </c>
      <c r="KI663">
        <v>178.1</v>
      </c>
      <c r="KJ663">
        <v>135.9</v>
      </c>
      <c r="KK663">
        <v>134.1</v>
      </c>
      <c r="KL663">
        <v>145.19999999999999</v>
      </c>
      <c r="KM663">
        <v>145.30000000000001</v>
      </c>
      <c r="KN663">
        <v>143</v>
      </c>
      <c r="KO663">
        <v>156.80000000000001</v>
      </c>
      <c r="KP663">
        <v>158.30000000000001</v>
      </c>
      <c r="KQ663">
        <v>198.7</v>
      </c>
      <c r="KR663">
        <v>213.6</v>
      </c>
      <c r="KT663">
        <v>28112666666.666668</v>
      </c>
      <c r="KU663">
        <v>2395773333333.3335</v>
      </c>
      <c r="KV663">
        <v>859258000000</v>
      </c>
      <c r="KW663">
        <v>331960666666.66669</v>
      </c>
      <c r="KX663">
        <v>142008333333.33334</v>
      </c>
      <c r="KY663">
        <v>91877666666.666672</v>
      </c>
      <c r="KZ663">
        <v>36177000000</v>
      </c>
      <c r="LA663">
        <v>13953666666.666666</v>
      </c>
      <c r="LB663">
        <v>73155000000</v>
      </c>
      <c r="LC663">
        <v>42283000000</v>
      </c>
      <c r="LD663">
        <v>12310000000</v>
      </c>
      <c r="LE663">
        <v>12679666666.666666</v>
      </c>
      <c r="LF663">
        <v>5882333333.333333</v>
      </c>
      <c r="LG663">
        <v>80364666666.666672</v>
      </c>
      <c r="LH663">
        <v>44000000000</v>
      </c>
      <c r="LI663">
        <v>14131333333.333334</v>
      </c>
      <c r="LJ663">
        <v>12201666666.666666</v>
      </c>
      <c r="LK663">
        <v>8345666666.666667</v>
      </c>
      <c r="LL663">
        <v>1685666666.6666667</v>
      </c>
      <c r="LM663">
        <v>36432666666.666664</v>
      </c>
      <c r="LN663">
        <v>15813000000</v>
      </c>
      <c r="LO663">
        <v>10884666666.666666</v>
      </c>
      <c r="LP663">
        <v>3167000000</v>
      </c>
      <c r="LQ663">
        <v>4510000000</v>
      </c>
      <c r="LR663">
        <v>2058000000</v>
      </c>
      <c r="LS663">
        <v>527297333333.33331</v>
      </c>
      <c r="LT663">
        <v>190072666666.66666</v>
      </c>
      <c r="LU663">
        <v>162610666666.66666</v>
      </c>
      <c r="LV663">
        <v>27370000000</v>
      </c>
      <c r="LW663">
        <v>91666666.666666672</v>
      </c>
      <c r="LX663">
        <v>92381666666.666672</v>
      </c>
      <c r="LY663">
        <v>75556000000</v>
      </c>
      <c r="LZ663">
        <v>44143666666.666664</v>
      </c>
      <c r="MA663">
        <v>27385333333.333332</v>
      </c>
      <c r="MB663">
        <v>4027333333.3333335</v>
      </c>
      <c r="MC663">
        <v>16825666666.666666</v>
      </c>
      <c r="MD663">
        <v>51980000000</v>
      </c>
      <c r="ME663">
        <v>47386000000</v>
      </c>
      <c r="MF663">
        <v>4593666666.666667</v>
      </c>
      <c r="MG663">
        <v>192863000000</v>
      </c>
      <c r="MH663">
        <v>64090333333.333336</v>
      </c>
      <c r="MI663">
        <v>32050333333.333332</v>
      </c>
      <c r="MJ663">
        <v>30021666666.666668</v>
      </c>
      <c r="MK663">
        <v>24204333333.333332</v>
      </c>
      <c r="ML663">
        <v>23170666666.666668</v>
      </c>
      <c r="MM663">
        <v>18043666666.666668</v>
      </c>
      <c r="MN663">
        <v>1282333333.3333333</v>
      </c>
      <c r="MO663">
        <v>1536515333333.3333</v>
      </c>
      <c r="MP663">
        <v>1475100333333.3333</v>
      </c>
      <c r="MQ663">
        <v>433968000000</v>
      </c>
      <c r="MR663">
        <v>369732333333.33331</v>
      </c>
      <c r="MS663">
        <v>82346333333.333328</v>
      </c>
      <c r="MT663">
        <v>282659333333.33331</v>
      </c>
      <c r="MU663">
        <v>4422666666.666667</v>
      </c>
      <c r="MV663">
        <v>304000000</v>
      </c>
      <c r="MW663">
        <v>64235666666.666664</v>
      </c>
      <c r="MX663">
        <v>17738333333.333332</v>
      </c>
      <c r="MY663">
        <v>46497333333.333336</v>
      </c>
      <c r="MZ663">
        <v>34199666666.666668</v>
      </c>
      <c r="NA663">
        <v>12297666666.666666</v>
      </c>
      <c r="NB663">
        <v>342969333333.33331</v>
      </c>
      <c r="NC663">
        <v>163732000000</v>
      </c>
      <c r="ND663">
        <v>85772666666.666672</v>
      </c>
      <c r="NE663">
        <v>23924333333.333332</v>
      </c>
      <c r="NF663">
        <v>54034666666.666664</v>
      </c>
      <c r="NG663">
        <v>179237333333.33334</v>
      </c>
      <c r="NH663">
        <v>147338333333.33334</v>
      </c>
      <c r="NI663">
        <v>31899000000</v>
      </c>
      <c r="NJ663">
        <v>83706333333.333328</v>
      </c>
      <c r="NK663">
        <v>59432000000</v>
      </c>
      <c r="NL663">
        <v>39785000000</v>
      </c>
      <c r="NM663">
        <v>19647000000</v>
      </c>
      <c r="NN663">
        <v>24274333333.333332</v>
      </c>
      <c r="NO663">
        <v>8249666666.666667</v>
      </c>
      <c r="NP663">
        <v>15279000000</v>
      </c>
      <c r="NQ663">
        <v>745666666.66666663</v>
      </c>
      <c r="NR663">
        <v>87762333333.333328</v>
      </c>
      <c r="NS663">
        <v>31493333333.333332</v>
      </c>
      <c r="NT663">
        <v>24405333333.333332</v>
      </c>
      <c r="NU663">
        <v>23416333333.333332</v>
      </c>
      <c r="NV663">
        <v>8447333333.333333</v>
      </c>
      <c r="NW663">
        <v>140234000000</v>
      </c>
      <c r="NX663">
        <v>124057666666.66667</v>
      </c>
      <c r="NY663">
        <v>120988333333.33333</v>
      </c>
      <c r="NZ663">
        <v>3069333333.3333335</v>
      </c>
      <c r="OA663">
        <v>16176333333.333334</v>
      </c>
      <c r="OB663">
        <v>175773666666.66666</v>
      </c>
      <c r="OC663">
        <v>104055666666.66667</v>
      </c>
      <c r="OD663">
        <v>50087000000</v>
      </c>
      <c r="OE663">
        <v>53969000000</v>
      </c>
      <c r="OF663">
        <v>71717666666.666672</v>
      </c>
      <c r="OG663">
        <v>20928333333.333332</v>
      </c>
      <c r="OH663">
        <v>1402000000</v>
      </c>
      <c r="OI663">
        <v>34376666666.666664</v>
      </c>
      <c r="OJ663">
        <v>15010666666.666666</v>
      </c>
      <c r="OK663">
        <v>210686666666.66666</v>
      </c>
      <c r="OL663">
        <v>51227000000</v>
      </c>
      <c r="OM663">
        <v>43824333333.333336</v>
      </c>
      <c r="ON663">
        <v>3116333333.3333335</v>
      </c>
      <c r="OO663">
        <v>4286666666.6666665</v>
      </c>
      <c r="OP663">
        <v>45552666666.666664</v>
      </c>
      <c r="OQ663">
        <v>28184000000</v>
      </c>
      <c r="OR663">
        <v>8723666666.666666</v>
      </c>
      <c r="OS663">
        <v>8645000000</v>
      </c>
      <c r="OT663">
        <v>41123333333.333336</v>
      </c>
      <c r="OU663">
        <v>30062333333.333332</v>
      </c>
      <c r="OV663">
        <v>16200666666.666666</v>
      </c>
      <c r="OW663">
        <v>-1591666666.6666667</v>
      </c>
      <c r="OX663">
        <v>19448000000</v>
      </c>
      <c r="OY663">
        <v>21039333333.333332</v>
      </c>
      <c r="OZ663">
        <v>61415000000</v>
      </c>
      <c r="PA663">
        <v>231955000000</v>
      </c>
      <c r="PB663">
        <v>170540000000</v>
      </c>
    </row>
    <row r="664" spans="1:418" x14ac:dyDescent="0.45">
      <c r="A664" s="71">
        <v>37226</v>
      </c>
      <c r="B664">
        <v>177.4</v>
      </c>
      <c r="C664">
        <v>177.9</v>
      </c>
      <c r="D664">
        <v>204.3</v>
      </c>
      <c r="E664">
        <v>213</v>
      </c>
      <c r="F664">
        <v>196.2</v>
      </c>
      <c r="G664">
        <v>117.7</v>
      </c>
      <c r="H664">
        <v>271.5</v>
      </c>
      <c r="I664">
        <v>251.1</v>
      </c>
      <c r="J664">
        <v>210.7</v>
      </c>
      <c r="K664">
        <v>210.7</v>
      </c>
      <c r="L664">
        <v>143.6</v>
      </c>
      <c r="M664">
        <v>127.8</v>
      </c>
      <c r="N664">
        <v>112.6</v>
      </c>
      <c r="O664">
        <v>107.6</v>
      </c>
      <c r="P664">
        <v>154.1</v>
      </c>
      <c r="Q664">
        <v>135.30000000000001</v>
      </c>
      <c r="R664">
        <v>138.6</v>
      </c>
      <c r="S664">
        <v>133</v>
      </c>
      <c r="T664">
        <v>111.1</v>
      </c>
      <c r="U664">
        <v>238.2</v>
      </c>
      <c r="V664">
        <v>278.60000000000002</v>
      </c>
      <c r="W664">
        <v>129.4</v>
      </c>
      <c r="Y664">
        <v>98.7</v>
      </c>
      <c r="AA664">
        <v>130</v>
      </c>
      <c r="AB664">
        <v>94.5</v>
      </c>
      <c r="AC664">
        <v>94.4</v>
      </c>
      <c r="AF664">
        <v>89.2</v>
      </c>
      <c r="AG664">
        <v>96.4</v>
      </c>
      <c r="AH664">
        <v>118.7</v>
      </c>
      <c r="AK664">
        <v>96.4</v>
      </c>
      <c r="AL664">
        <v>159.9</v>
      </c>
      <c r="AN664">
        <v>106.9</v>
      </c>
      <c r="AO664">
        <v>115.7</v>
      </c>
      <c r="AP664">
        <v>175.2</v>
      </c>
      <c r="AQ664">
        <v>174.7</v>
      </c>
      <c r="AR664">
        <v>174.7</v>
      </c>
      <c r="AS664">
        <v>196.5</v>
      </c>
      <c r="AT664">
        <v>180.7</v>
      </c>
      <c r="AU664">
        <v>168.1</v>
      </c>
      <c r="AV664">
        <v>202.2</v>
      </c>
      <c r="AW664">
        <v>154.69999999999999</v>
      </c>
      <c r="AX664">
        <v>203.3</v>
      </c>
      <c r="BB664">
        <v>194.6</v>
      </c>
      <c r="BC664">
        <v>196.2</v>
      </c>
      <c r="BD664">
        <v>199.7</v>
      </c>
      <c r="BE664">
        <v>230.4</v>
      </c>
      <c r="BF664">
        <v>205.3</v>
      </c>
      <c r="BG664">
        <v>162</v>
      </c>
      <c r="BH664">
        <v>163.6</v>
      </c>
      <c r="BI664">
        <v>160.5</v>
      </c>
      <c r="BJ664">
        <v>160.19999999999999</v>
      </c>
      <c r="BK664">
        <v>137.30000000000001</v>
      </c>
      <c r="BL664">
        <v>115.8</v>
      </c>
      <c r="BM664">
        <v>164.4</v>
      </c>
      <c r="BN664">
        <v>113.9</v>
      </c>
      <c r="BO664">
        <v>186</v>
      </c>
      <c r="BP664">
        <v>111.3</v>
      </c>
      <c r="BQ664">
        <v>160.9</v>
      </c>
      <c r="BR664">
        <v>173.5</v>
      </c>
      <c r="BS664">
        <v>160.80000000000001</v>
      </c>
      <c r="BT664">
        <v>102.1</v>
      </c>
      <c r="BU664">
        <v>159.69999999999999</v>
      </c>
      <c r="BX664">
        <v>167.7</v>
      </c>
      <c r="BZ664">
        <v>168.7</v>
      </c>
      <c r="CA664">
        <v>108.5</v>
      </c>
      <c r="CB664">
        <v>189.4</v>
      </c>
      <c r="CD664">
        <v>103.5</v>
      </c>
      <c r="CE664">
        <v>127.9</v>
      </c>
      <c r="CF664">
        <v>217.6</v>
      </c>
      <c r="CG664">
        <v>127.6</v>
      </c>
      <c r="CH664">
        <v>170.1</v>
      </c>
      <c r="CI664">
        <v>113.6</v>
      </c>
      <c r="CJ664">
        <v>166.5</v>
      </c>
      <c r="CL664">
        <v>172.6</v>
      </c>
      <c r="CM664">
        <v>180.6</v>
      </c>
      <c r="CO664">
        <v>211.8</v>
      </c>
      <c r="CP664">
        <v>245.4</v>
      </c>
      <c r="CQ664">
        <v>264.2</v>
      </c>
      <c r="CR664">
        <v>223.2</v>
      </c>
      <c r="CS664">
        <v>166.6</v>
      </c>
      <c r="CT664">
        <v>143.19999999999999</v>
      </c>
      <c r="CU664">
        <v>282.3</v>
      </c>
      <c r="CV664">
        <v>94</v>
      </c>
      <c r="CW664">
        <v>226.6</v>
      </c>
      <c r="CX664">
        <v>218</v>
      </c>
      <c r="CZ664">
        <v>240.9</v>
      </c>
      <c r="DA664">
        <v>228.6</v>
      </c>
      <c r="DB664">
        <v>111.8</v>
      </c>
      <c r="DC664">
        <v>111.1</v>
      </c>
      <c r="DE664">
        <v>115.4</v>
      </c>
      <c r="DF664">
        <v>115.8</v>
      </c>
      <c r="DG664">
        <v>170.6</v>
      </c>
      <c r="DH664">
        <v>104.8</v>
      </c>
      <c r="DI664">
        <v>139.4</v>
      </c>
      <c r="DJ664">
        <v>107.8</v>
      </c>
      <c r="DK664">
        <v>125.3</v>
      </c>
      <c r="DM664">
        <v>96.5</v>
      </c>
      <c r="DQ664">
        <v>161.4</v>
      </c>
      <c r="DR664">
        <v>157.4</v>
      </c>
      <c r="DS664">
        <v>140.80000000000001</v>
      </c>
      <c r="DT664">
        <v>110.1</v>
      </c>
      <c r="DU664">
        <v>110.1</v>
      </c>
      <c r="DV664">
        <v>158.19999999999999</v>
      </c>
      <c r="DX664">
        <v>177.9</v>
      </c>
      <c r="DY664">
        <v>163.30000000000001</v>
      </c>
      <c r="DZ664">
        <v>107.6</v>
      </c>
      <c r="EB664">
        <v>177.9</v>
      </c>
      <c r="EC664">
        <v>204.3</v>
      </c>
      <c r="ED664">
        <v>154</v>
      </c>
      <c r="EE664">
        <v>173.7</v>
      </c>
      <c r="EF664">
        <v>182.3</v>
      </c>
      <c r="EI664">
        <v>184.4</v>
      </c>
      <c r="EK664">
        <v>176</v>
      </c>
      <c r="EL664">
        <v>111.6</v>
      </c>
      <c r="EM664">
        <v>105.9</v>
      </c>
      <c r="EO664">
        <v>115.4</v>
      </c>
      <c r="EP664">
        <v>180.9</v>
      </c>
      <c r="EQ664">
        <v>162</v>
      </c>
      <c r="ER664">
        <v>161.69999999999999</v>
      </c>
      <c r="ES664">
        <v>170.4</v>
      </c>
      <c r="ET664">
        <v>165.8</v>
      </c>
      <c r="EU664">
        <v>172.4</v>
      </c>
      <c r="EV664">
        <v>151.6</v>
      </c>
      <c r="EW664">
        <v>219.2</v>
      </c>
      <c r="EX664">
        <v>114.4</v>
      </c>
      <c r="EY664">
        <v>124.9</v>
      </c>
      <c r="EZ664">
        <v>123.2</v>
      </c>
      <c r="FA664">
        <v>125.9</v>
      </c>
      <c r="FB664">
        <v>128.30000000000001</v>
      </c>
      <c r="FC664">
        <v>133.4</v>
      </c>
      <c r="FD664">
        <v>89.8</v>
      </c>
      <c r="FE664">
        <v>121.1</v>
      </c>
      <c r="FF664">
        <v>111.9</v>
      </c>
      <c r="FG664">
        <v>116.4</v>
      </c>
      <c r="FH664">
        <v>117</v>
      </c>
      <c r="FI664">
        <v>109.7</v>
      </c>
      <c r="FJ664">
        <v>101</v>
      </c>
      <c r="FK664">
        <v>92.6</v>
      </c>
      <c r="FL664">
        <v>99.5</v>
      </c>
      <c r="FM664">
        <v>113.1</v>
      </c>
      <c r="FN664">
        <v>104.1</v>
      </c>
      <c r="FO664">
        <v>113.1</v>
      </c>
      <c r="FP664">
        <v>121</v>
      </c>
      <c r="FQ664">
        <v>124.5</v>
      </c>
      <c r="FR664">
        <v>122.1</v>
      </c>
      <c r="FS664">
        <v>118.2</v>
      </c>
      <c r="FT664">
        <v>128</v>
      </c>
      <c r="FU664">
        <v>136.9</v>
      </c>
      <c r="FV664">
        <v>119.5</v>
      </c>
      <c r="FW664">
        <v>141.6</v>
      </c>
      <c r="FX664">
        <v>149.19999999999999</v>
      </c>
      <c r="FY664">
        <v>144.9</v>
      </c>
      <c r="FZ664">
        <v>101.2</v>
      </c>
      <c r="GA664">
        <v>142.5</v>
      </c>
      <c r="GB664">
        <v>98.9</v>
      </c>
      <c r="GC664">
        <v>139.5</v>
      </c>
      <c r="GD664">
        <v>151</v>
      </c>
      <c r="GF664">
        <v>157.19999999999999</v>
      </c>
      <c r="GH664">
        <v>99.9</v>
      </c>
      <c r="GI664">
        <v>99.2</v>
      </c>
      <c r="GJ664">
        <v>97.1</v>
      </c>
      <c r="GK664">
        <v>102.5</v>
      </c>
      <c r="GL664">
        <v>100.3</v>
      </c>
      <c r="GN664">
        <v>105.8</v>
      </c>
      <c r="GO664">
        <v>101.2</v>
      </c>
      <c r="GP664">
        <v>186.3</v>
      </c>
      <c r="GQ664">
        <v>113.5</v>
      </c>
      <c r="GR664">
        <v>278.39999999999998</v>
      </c>
      <c r="GU664">
        <v>208.3</v>
      </c>
      <c r="GV664">
        <v>229</v>
      </c>
      <c r="GW664">
        <v>152</v>
      </c>
      <c r="GZ664">
        <v>278.2</v>
      </c>
      <c r="HA664">
        <v>252</v>
      </c>
      <c r="HB664">
        <v>308.3</v>
      </c>
      <c r="HC664">
        <v>284.5</v>
      </c>
      <c r="HD664">
        <v>250</v>
      </c>
      <c r="HE664">
        <v>257.10000000000002</v>
      </c>
      <c r="HF664">
        <v>273.89999999999998</v>
      </c>
      <c r="HG664">
        <v>155.6</v>
      </c>
      <c r="HH664">
        <v>169.3</v>
      </c>
      <c r="HI664">
        <v>31.7</v>
      </c>
      <c r="HJ664">
        <v>127.7</v>
      </c>
      <c r="HK664">
        <v>124.7</v>
      </c>
      <c r="HL664">
        <v>290.2</v>
      </c>
      <c r="HM664">
        <v>124.8</v>
      </c>
      <c r="HN664">
        <v>105.6</v>
      </c>
      <c r="HO664">
        <v>101.8</v>
      </c>
      <c r="HP664">
        <v>4127</v>
      </c>
      <c r="HQ664">
        <v>283.2</v>
      </c>
      <c r="HR664">
        <v>619.5</v>
      </c>
      <c r="HT664">
        <v>111.8</v>
      </c>
      <c r="HU664">
        <v>148.80000000000001</v>
      </c>
      <c r="HX664">
        <v>125.2</v>
      </c>
      <c r="HY664">
        <v>113</v>
      </c>
      <c r="HZ664">
        <v>126.2</v>
      </c>
      <c r="IA664">
        <v>117.3</v>
      </c>
      <c r="IB664">
        <v>132.9</v>
      </c>
      <c r="IE664">
        <v>122.3</v>
      </c>
      <c r="IG664">
        <v>83.1</v>
      </c>
      <c r="IH664">
        <v>98</v>
      </c>
      <c r="IL664">
        <v>118</v>
      </c>
      <c r="IM664">
        <v>112.8</v>
      </c>
      <c r="IN664">
        <v>246.4</v>
      </c>
      <c r="IO664">
        <v>119.6</v>
      </c>
      <c r="IP664">
        <v>127.3</v>
      </c>
      <c r="IQ664">
        <v>202.8</v>
      </c>
      <c r="IR664">
        <v>193.1</v>
      </c>
      <c r="IS664">
        <v>106.7</v>
      </c>
      <c r="IT664">
        <v>121.5</v>
      </c>
      <c r="IU664">
        <v>296.7</v>
      </c>
      <c r="IV664">
        <v>350.4</v>
      </c>
      <c r="IW664">
        <v>358.9</v>
      </c>
      <c r="IX664">
        <v>36.6</v>
      </c>
      <c r="IY664">
        <v>168</v>
      </c>
      <c r="IZ664">
        <v>125.5</v>
      </c>
      <c r="JA664">
        <v>93.4</v>
      </c>
      <c r="JB664">
        <v>108.1</v>
      </c>
      <c r="JD664">
        <v>125.8</v>
      </c>
      <c r="JJ664">
        <v>286.8</v>
      </c>
      <c r="JL664">
        <v>27.2</v>
      </c>
      <c r="JN664">
        <v>173</v>
      </c>
      <c r="JO664">
        <v>94.4</v>
      </c>
      <c r="JP664">
        <v>156.1</v>
      </c>
      <c r="JQ664">
        <v>242.1</v>
      </c>
      <c r="JR664">
        <v>269.5</v>
      </c>
      <c r="JS664">
        <v>206.2</v>
      </c>
      <c r="JT664">
        <v>199</v>
      </c>
      <c r="JV664">
        <v>228.6</v>
      </c>
      <c r="JW664">
        <v>123.5</v>
      </c>
      <c r="JX664">
        <v>188.4</v>
      </c>
      <c r="JY664">
        <v>185.7</v>
      </c>
      <c r="JZ664">
        <v>177.8</v>
      </c>
      <c r="KA664">
        <v>167</v>
      </c>
      <c r="KB664">
        <v>180.1</v>
      </c>
      <c r="KC664">
        <v>181.6</v>
      </c>
      <c r="KD664">
        <v>172</v>
      </c>
      <c r="KE664">
        <v>168.8</v>
      </c>
      <c r="KF664">
        <v>517.79999999999995</v>
      </c>
      <c r="KG664">
        <v>121.2</v>
      </c>
      <c r="KH664">
        <v>158.1</v>
      </c>
      <c r="KI664">
        <v>178.2</v>
      </c>
      <c r="KJ664">
        <v>134.69999999999999</v>
      </c>
      <c r="KK664">
        <v>132.9</v>
      </c>
      <c r="KL664">
        <v>144.80000000000001</v>
      </c>
      <c r="KM664">
        <v>143.9</v>
      </c>
      <c r="KN664">
        <v>141.5</v>
      </c>
      <c r="KO664">
        <v>153.80000000000001</v>
      </c>
      <c r="KP664">
        <v>155.5</v>
      </c>
      <c r="KQ664">
        <v>199.3</v>
      </c>
      <c r="KR664">
        <v>213.9</v>
      </c>
      <c r="KT664">
        <v>28112666666.666668</v>
      </c>
      <c r="KU664">
        <v>2395773333333.3335</v>
      </c>
      <c r="KV664">
        <v>859258000000</v>
      </c>
      <c r="KW664">
        <v>331960666666.66669</v>
      </c>
      <c r="KX664">
        <v>142008333333.33334</v>
      </c>
      <c r="KY664">
        <v>91877666666.666672</v>
      </c>
      <c r="KZ664">
        <v>36177000000</v>
      </c>
      <c r="LA664">
        <v>13953666666.666666</v>
      </c>
      <c r="LB664">
        <v>73155000000</v>
      </c>
      <c r="LC664">
        <v>42283000000</v>
      </c>
      <c r="LD664">
        <v>12310000000</v>
      </c>
      <c r="LE664">
        <v>12679666666.666666</v>
      </c>
      <c r="LF664">
        <v>5882333333.333333</v>
      </c>
      <c r="LG664">
        <v>80364666666.666672</v>
      </c>
      <c r="LH664">
        <v>44000000000</v>
      </c>
      <c r="LI664">
        <v>14131333333.333334</v>
      </c>
      <c r="LJ664">
        <v>12201666666.666666</v>
      </c>
      <c r="LK664">
        <v>8345666666.666667</v>
      </c>
      <c r="LL664">
        <v>1685666666.6666667</v>
      </c>
      <c r="LM664">
        <v>36432666666.666664</v>
      </c>
      <c r="LN664">
        <v>15813000000</v>
      </c>
      <c r="LO664">
        <v>10884666666.666666</v>
      </c>
      <c r="LP664">
        <v>3167000000</v>
      </c>
      <c r="LQ664">
        <v>4510000000</v>
      </c>
      <c r="LR664">
        <v>2058000000</v>
      </c>
      <c r="LS664">
        <v>527297333333.33331</v>
      </c>
      <c r="LT664">
        <v>190072666666.66666</v>
      </c>
      <c r="LU664">
        <v>162610666666.66666</v>
      </c>
      <c r="LV664">
        <v>27370000000</v>
      </c>
      <c r="LW664">
        <v>91666666.666666672</v>
      </c>
      <c r="LX664">
        <v>92381666666.666672</v>
      </c>
      <c r="LY664">
        <v>75556000000</v>
      </c>
      <c r="LZ664">
        <v>44143666666.666664</v>
      </c>
      <c r="MA664">
        <v>27385333333.333332</v>
      </c>
      <c r="MB664">
        <v>4027333333.3333335</v>
      </c>
      <c r="MC664">
        <v>16825666666.666666</v>
      </c>
      <c r="MD664">
        <v>51980000000</v>
      </c>
      <c r="ME664">
        <v>47386000000</v>
      </c>
      <c r="MF664">
        <v>4593666666.666667</v>
      </c>
      <c r="MG664">
        <v>192863000000</v>
      </c>
      <c r="MH664">
        <v>64090333333.333336</v>
      </c>
      <c r="MI664">
        <v>32050333333.333332</v>
      </c>
      <c r="MJ664">
        <v>30021666666.666668</v>
      </c>
      <c r="MK664">
        <v>24204333333.333332</v>
      </c>
      <c r="ML664">
        <v>23170666666.666668</v>
      </c>
      <c r="MM664">
        <v>18043666666.666668</v>
      </c>
      <c r="MN664">
        <v>1282333333.3333333</v>
      </c>
      <c r="MO664">
        <v>1536515333333.3333</v>
      </c>
      <c r="MP664">
        <v>1475100333333.3333</v>
      </c>
      <c r="MQ664">
        <v>433968000000</v>
      </c>
      <c r="MR664">
        <v>369732333333.33331</v>
      </c>
      <c r="MS664">
        <v>82346333333.333328</v>
      </c>
      <c r="MT664">
        <v>282659333333.33331</v>
      </c>
      <c r="MU664">
        <v>4422666666.666667</v>
      </c>
      <c r="MV664">
        <v>304000000</v>
      </c>
      <c r="MW664">
        <v>64235666666.666664</v>
      </c>
      <c r="MX664">
        <v>17738333333.333332</v>
      </c>
      <c r="MY664">
        <v>46497333333.333336</v>
      </c>
      <c r="MZ664">
        <v>34199666666.666668</v>
      </c>
      <c r="NA664">
        <v>12297666666.666666</v>
      </c>
      <c r="NB664">
        <v>342969333333.33331</v>
      </c>
      <c r="NC664">
        <v>163732000000</v>
      </c>
      <c r="ND664">
        <v>85772666666.666672</v>
      </c>
      <c r="NE664">
        <v>23924333333.333332</v>
      </c>
      <c r="NF664">
        <v>54034666666.666664</v>
      </c>
      <c r="NG664">
        <v>179237333333.33334</v>
      </c>
      <c r="NH664">
        <v>147338333333.33334</v>
      </c>
      <c r="NI664">
        <v>31899000000</v>
      </c>
      <c r="NJ664">
        <v>83706333333.333328</v>
      </c>
      <c r="NK664">
        <v>59432000000</v>
      </c>
      <c r="NL664">
        <v>39785000000</v>
      </c>
      <c r="NM664">
        <v>19647000000</v>
      </c>
      <c r="NN664">
        <v>24274333333.333332</v>
      </c>
      <c r="NO664">
        <v>8249666666.666667</v>
      </c>
      <c r="NP664">
        <v>15279000000</v>
      </c>
      <c r="NQ664">
        <v>745666666.66666663</v>
      </c>
      <c r="NR664">
        <v>87762333333.333328</v>
      </c>
      <c r="NS664">
        <v>31493333333.333332</v>
      </c>
      <c r="NT664">
        <v>24405333333.333332</v>
      </c>
      <c r="NU664">
        <v>23416333333.333332</v>
      </c>
      <c r="NV664">
        <v>8447333333.333333</v>
      </c>
      <c r="NW664">
        <v>140234000000</v>
      </c>
      <c r="NX664">
        <v>124057666666.66667</v>
      </c>
      <c r="NY664">
        <v>120988333333.33333</v>
      </c>
      <c r="NZ664">
        <v>3069333333.3333335</v>
      </c>
      <c r="OA664">
        <v>16176333333.333334</v>
      </c>
      <c r="OB664">
        <v>175773666666.66666</v>
      </c>
      <c r="OC664">
        <v>104055666666.66667</v>
      </c>
      <c r="OD664">
        <v>50087000000</v>
      </c>
      <c r="OE664">
        <v>53969000000</v>
      </c>
      <c r="OF664">
        <v>71717666666.666672</v>
      </c>
      <c r="OG664">
        <v>20928333333.333332</v>
      </c>
      <c r="OH664">
        <v>1402000000</v>
      </c>
      <c r="OI664">
        <v>34376666666.666664</v>
      </c>
      <c r="OJ664">
        <v>15010666666.666666</v>
      </c>
      <c r="OK664">
        <v>210686666666.66666</v>
      </c>
      <c r="OL664">
        <v>51227000000</v>
      </c>
      <c r="OM664">
        <v>43824333333.333336</v>
      </c>
      <c r="ON664">
        <v>3116333333.3333335</v>
      </c>
      <c r="OO664">
        <v>4286666666.6666665</v>
      </c>
      <c r="OP664">
        <v>45552666666.666664</v>
      </c>
      <c r="OQ664">
        <v>28184000000</v>
      </c>
      <c r="OR664">
        <v>8723666666.666666</v>
      </c>
      <c r="OS664">
        <v>8645000000</v>
      </c>
      <c r="OT664">
        <v>41123333333.333336</v>
      </c>
      <c r="OU664">
        <v>30062333333.333332</v>
      </c>
      <c r="OV664">
        <v>16200666666.666666</v>
      </c>
      <c r="OW664">
        <v>-1591666666.6666667</v>
      </c>
      <c r="OX664">
        <v>19448000000</v>
      </c>
      <c r="OY664">
        <v>21039333333.333332</v>
      </c>
      <c r="OZ664">
        <v>61415000000</v>
      </c>
      <c r="PA664">
        <v>231955000000</v>
      </c>
      <c r="PB664">
        <v>170540000000</v>
      </c>
    </row>
    <row r="665" spans="1:418" x14ac:dyDescent="0.45">
      <c r="A665" s="71">
        <v>37257</v>
      </c>
      <c r="B665">
        <v>177.7</v>
      </c>
      <c r="C665">
        <v>178.3</v>
      </c>
      <c r="D665">
        <v>205.1</v>
      </c>
      <c r="E665">
        <v>213.5</v>
      </c>
      <c r="F665">
        <v>196.8</v>
      </c>
      <c r="G665">
        <v>117.8</v>
      </c>
      <c r="H665">
        <v>272.60000000000002</v>
      </c>
      <c r="I665">
        <v>250.8</v>
      </c>
      <c r="J665">
        <v>211.4</v>
      </c>
      <c r="K665">
        <v>211.4</v>
      </c>
      <c r="L665">
        <v>142.9</v>
      </c>
      <c r="M665">
        <v>126.9</v>
      </c>
      <c r="N665">
        <v>109.7</v>
      </c>
      <c r="O665">
        <v>104.2</v>
      </c>
      <c r="P665">
        <v>151.4</v>
      </c>
      <c r="Q665">
        <v>134.4</v>
      </c>
      <c r="R665">
        <v>137.80000000000001</v>
      </c>
      <c r="S665">
        <v>131.1</v>
      </c>
      <c r="T665">
        <v>111.6</v>
      </c>
      <c r="U665">
        <v>239.1</v>
      </c>
      <c r="V665">
        <v>280.39999999999998</v>
      </c>
      <c r="W665">
        <v>128.80000000000001</v>
      </c>
      <c r="Y665">
        <v>98</v>
      </c>
      <c r="AA665">
        <v>129.4</v>
      </c>
      <c r="AB665">
        <v>94.3</v>
      </c>
      <c r="AC665">
        <v>94.3</v>
      </c>
      <c r="AF665">
        <v>89</v>
      </c>
      <c r="AG665">
        <v>95</v>
      </c>
      <c r="AH665">
        <v>118.8</v>
      </c>
      <c r="AJ665">
        <v>96.1</v>
      </c>
      <c r="AK665">
        <v>96.2</v>
      </c>
      <c r="AL665">
        <v>159.6</v>
      </c>
      <c r="AN665">
        <v>106.4</v>
      </c>
      <c r="AO665">
        <v>115.9</v>
      </c>
      <c r="AP665">
        <v>175.8</v>
      </c>
      <c r="AQ665">
        <v>175.3</v>
      </c>
      <c r="AR665">
        <v>175.4</v>
      </c>
      <c r="AS665">
        <v>197</v>
      </c>
      <c r="AT665">
        <v>182</v>
      </c>
      <c r="AU665">
        <v>169.3</v>
      </c>
      <c r="AV665">
        <v>203.4</v>
      </c>
      <c r="AW665">
        <v>154.4</v>
      </c>
      <c r="AX665">
        <v>204.1</v>
      </c>
      <c r="BB665">
        <v>195.1</v>
      </c>
      <c r="BC665">
        <v>195.6</v>
      </c>
      <c r="BD665">
        <v>200.7</v>
      </c>
      <c r="BE665">
        <v>233.1</v>
      </c>
      <c r="BF665">
        <v>207.1</v>
      </c>
      <c r="BG665">
        <v>162.19999999999999</v>
      </c>
      <c r="BH665">
        <v>163.5</v>
      </c>
      <c r="BI665">
        <v>160.6</v>
      </c>
      <c r="BJ665">
        <v>159.69999999999999</v>
      </c>
      <c r="BK665">
        <v>136.9</v>
      </c>
      <c r="BL665">
        <v>116.3</v>
      </c>
      <c r="BM665">
        <v>165.2</v>
      </c>
      <c r="BN665">
        <v>113.8</v>
      </c>
      <c r="BO665">
        <v>189.2</v>
      </c>
      <c r="BP665">
        <v>110.8</v>
      </c>
      <c r="BQ665">
        <v>161.19999999999999</v>
      </c>
      <c r="BR665">
        <v>175.1</v>
      </c>
      <c r="BS665">
        <v>161.9</v>
      </c>
      <c r="BT665">
        <v>102.9</v>
      </c>
      <c r="BU665">
        <v>160.1</v>
      </c>
      <c r="BV665">
        <v>150.9</v>
      </c>
      <c r="BX665">
        <v>166.8</v>
      </c>
      <c r="BZ665">
        <v>169.7</v>
      </c>
      <c r="CA665">
        <v>107.8</v>
      </c>
      <c r="CB665">
        <v>189.2</v>
      </c>
      <c r="CD665">
        <v>103.9</v>
      </c>
      <c r="CE665">
        <v>129.5</v>
      </c>
      <c r="CF665">
        <v>215.7</v>
      </c>
      <c r="CG665">
        <v>132.69999999999999</v>
      </c>
      <c r="CH665">
        <v>170.1</v>
      </c>
      <c r="CI665">
        <v>112.2</v>
      </c>
      <c r="CJ665">
        <v>164.9</v>
      </c>
      <c r="CL665">
        <v>172.8</v>
      </c>
      <c r="CM665">
        <v>176.6</v>
      </c>
      <c r="CO665">
        <v>218.4</v>
      </c>
      <c r="CP665">
        <v>255.3</v>
      </c>
      <c r="CQ665">
        <v>270.89999999999998</v>
      </c>
      <c r="CR665">
        <v>224</v>
      </c>
      <c r="CS665">
        <v>166.5</v>
      </c>
      <c r="CT665">
        <v>148.30000000000001</v>
      </c>
      <c r="CU665">
        <v>285</v>
      </c>
      <c r="CV665">
        <v>98.9</v>
      </c>
      <c r="CW665">
        <v>239.1</v>
      </c>
      <c r="CX665">
        <v>216.9</v>
      </c>
      <c r="CZ665">
        <v>251.8</v>
      </c>
      <c r="DA665">
        <v>244.1</v>
      </c>
      <c r="DB665">
        <v>112.1</v>
      </c>
      <c r="DC665">
        <v>111.6</v>
      </c>
      <c r="DE665">
        <v>115.1</v>
      </c>
      <c r="DF665">
        <v>116.7</v>
      </c>
      <c r="DG665">
        <v>171.8</v>
      </c>
      <c r="DH665">
        <v>105</v>
      </c>
      <c r="DI665">
        <v>138.9</v>
      </c>
      <c r="DJ665">
        <v>107.6</v>
      </c>
      <c r="DK665">
        <v>125.8</v>
      </c>
      <c r="DM665">
        <v>96.1</v>
      </c>
      <c r="DO665">
        <v>143.19999999999999</v>
      </c>
      <c r="DQ665">
        <v>161</v>
      </c>
      <c r="DR665">
        <v>157.80000000000001</v>
      </c>
      <c r="DS665">
        <v>142.80000000000001</v>
      </c>
      <c r="DT665">
        <v>110.7</v>
      </c>
      <c r="DU665">
        <v>110.7</v>
      </c>
      <c r="DV665">
        <v>157.5</v>
      </c>
      <c r="DW665">
        <v>127.9</v>
      </c>
      <c r="DX665">
        <v>170.8</v>
      </c>
      <c r="DY665">
        <v>165.7</v>
      </c>
      <c r="DZ665">
        <v>108.4</v>
      </c>
      <c r="EB665">
        <v>177.4</v>
      </c>
      <c r="EC665">
        <v>204.9</v>
      </c>
      <c r="ED665">
        <v>153.5</v>
      </c>
      <c r="EE665">
        <v>170.4</v>
      </c>
      <c r="EF665">
        <v>185.1</v>
      </c>
      <c r="EI665">
        <v>191.8</v>
      </c>
      <c r="EK665">
        <v>176.4</v>
      </c>
      <c r="EL665">
        <v>111.7</v>
      </c>
      <c r="EM665">
        <v>106.1</v>
      </c>
      <c r="EO665">
        <v>115.6</v>
      </c>
      <c r="EP665">
        <v>181.8</v>
      </c>
      <c r="EQ665">
        <v>162.69999999999999</v>
      </c>
      <c r="ER665">
        <v>162.9</v>
      </c>
      <c r="ES665">
        <v>170.8</v>
      </c>
      <c r="ET665">
        <v>166.5</v>
      </c>
      <c r="EU665">
        <v>172.2</v>
      </c>
      <c r="EV665">
        <v>151.69999999999999</v>
      </c>
      <c r="EW665">
        <v>219.6</v>
      </c>
      <c r="EX665">
        <v>114.3</v>
      </c>
      <c r="EY665">
        <v>124.4</v>
      </c>
      <c r="EZ665">
        <v>123.3</v>
      </c>
      <c r="FA665">
        <v>126.2</v>
      </c>
      <c r="FB665">
        <v>127.3</v>
      </c>
      <c r="FC665">
        <v>134.1</v>
      </c>
      <c r="FD665">
        <v>90.2</v>
      </c>
      <c r="FE665">
        <v>121.7</v>
      </c>
      <c r="FF665">
        <v>110.8</v>
      </c>
      <c r="FG665">
        <v>116.1</v>
      </c>
      <c r="FH665">
        <v>117.2</v>
      </c>
      <c r="FI665">
        <v>109.8</v>
      </c>
      <c r="FJ665">
        <v>101.6</v>
      </c>
      <c r="FK665">
        <v>92.6</v>
      </c>
      <c r="FL665">
        <v>99.3</v>
      </c>
      <c r="FM665">
        <v>110.7</v>
      </c>
      <c r="FN665">
        <v>105.9</v>
      </c>
      <c r="FO665">
        <v>110.7</v>
      </c>
      <c r="FP665">
        <v>119.2</v>
      </c>
      <c r="FQ665">
        <v>122.7</v>
      </c>
      <c r="FR665">
        <v>116.8</v>
      </c>
      <c r="FS665">
        <v>115.7</v>
      </c>
      <c r="FT665">
        <v>126.9</v>
      </c>
      <c r="FU665">
        <v>136.80000000000001</v>
      </c>
      <c r="FV665">
        <v>118.3</v>
      </c>
      <c r="FW665">
        <v>141.69999999999999</v>
      </c>
      <c r="FX665">
        <v>149.30000000000001</v>
      </c>
      <c r="FY665">
        <v>144.9</v>
      </c>
      <c r="FZ665">
        <v>100.5</v>
      </c>
      <c r="GA665">
        <v>141.5</v>
      </c>
      <c r="GB665">
        <v>98.1</v>
      </c>
      <c r="GC665">
        <v>138.6</v>
      </c>
      <c r="GD665">
        <v>149.6</v>
      </c>
      <c r="GF665">
        <v>155.6</v>
      </c>
      <c r="GG665">
        <v>100</v>
      </c>
      <c r="GH665">
        <v>101.2</v>
      </c>
      <c r="GI665">
        <v>100.5</v>
      </c>
      <c r="GJ665">
        <v>98.4</v>
      </c>
      <c r="GK665">
        <v>104.1</v>
      </c>
      <c r="GL665">
        <v>101.9</v>
      </c>
      <c r="GN665">
        <v>106.2</v>
      </c>
      <c r="GO665">
        <v>101.6</v>
      </c>
      <c r="GP665">
        <v>187</v>
      </c>
      <c r="GQ665">
        <v>113.8</v>
      </c>
      <c r="GR665">
        <v>279.89999999999998</v>
      </c>
      <c r="GU665">
        <v>209.7</v>
      </c>
      <c r="GV665">
        <v>236.7</v>
      </c>
      <c r="GW665">
        <v>154.19999999999999</v>
      </c>
      <c r="GY665">
        <v>80.2</v>
      </c>
      <c r="GZ665">
        <v>279.8</v>
      </c>
      <c r="HA665">
        <v>252.9</v>
      </c>
      <c r="HB665">
        <v>309.5</v>
      </c>
      <c r="HC665">
        <v>286.3</v>
      </c>
      <c r="HD665">
        <v>250.8</v>
      </c>
      <c r="HE665">
        <v>258.60000000000002</v>
      </c>
      <c r="HF665">
        <v>275.10000000000002</v>
      </c>
      <c r="HG665">
        <v>155.80000000000001</v>
      </c>
      <c r="HH665">
        <v>169.8</v>
      </c>
      <c r="HI665">
        <v>32</v>
      </c>
      <c r="HJ665">
        <v>129</v>
      </c>
      <c r="HK665">
        <v>126.1</v>
      </c>
      <c r="HL665">
        <v>293.7</v>
      </c>
      <c r="HM665">
        <v>125.1</v>
      </c>
      <c r="HN665">
        <v>105.7</v>
      </c>
      <c r="HO665">
        <v>102.2</v>
      </c>
      <c r="HP665">
        <v>4107.5</v>
      </c>
      <c r="HQ665">
        <v>286.3</v>
      </c>
      <c r="HR665">
        <v>617</v>
      </c>
      <c r="HT665">
        <v>111.8</v>
      </c>
      <c r="HU665">
        <v>149.1</v>
      </c>
      <c r="HV665">
        <v>105.7</v>
      </c>
      <c r="HW665">
        <v>102.3</v>
      </c>
      <c r="HX665">
        <v>124.5</v>
      </c>
      <c r="HY665">
        <v>113.4</v>
      </c>
      <c r="HZ665">
        <v>125.7</v>
      </c>
      <c r="IA665">
        <v>117.1</v>
      </c>
      <c r="IB665">
        <v>132.19999999999999</v>
      </c>
      <c r="IE665">
        <v>122.3</v>
      </c>
      <c r="IG665">
        <v>83.8</v>
      </c>
      <c r="IH665">
        <v>99.2</v>
      </c>
      <c r="IL665">
        <v>117.7</v>
      </c>
      <c r="IM665">
        <v>112.6</v>
      </c>
      <c r="IN665">
        <v>245.8</v>
      </c>
      <c r="IO665">
        <v>119.4</v>
      </c>
      <c r="IP665">
        <v>126.9</v>
      </c>
      <c r="IQ665">
        <v>201.3</v>
      </c>
      <c r="IR665">
        <v>193.4</v>
      </c>
      <c r="IS665">
        <v>107</v>
      </c>
      <c r="IT665">
        <v>122.2</v>
      </c>
      <c r="IU665">
        <v>302.89999999999998</v>
      </c>
      <c r="IV665">
        <v>351.9</v>
      </c>
      <c r="IW665">
        <v>360.7</v>
      </c>
      <c r="IX665">
        <v>36.799999999999997</v>
      </c>
      <c r="IY665">
        <v>168.7</v>
      </c>
      <c r="IZ665">
        <v>125.8</v>
      </c>
      <c r="JA665">
        <v>93.4</v>
      </c>
      <c r="JB665">
        <v>108.1</v>
      </c>
      <c r="JD665">
        <v>125.6</v>
      </c>
      <c r="JJ665">
        <v>287.5</v>
      </c>
      <c r="JL665">
        <v>27.3</v>
      </c>
      <c r="JN665">
        <v>173.4</v>
      </c>
      <c r="JO665">
        <v>94.7</v>
      </c>
      <c r="JP665">
        <v>156.1</v>
      </c>
      <c r="JQ665">
        <v>242.8</v>
      </c>
      <c r="JR665">
        <v>270.60000000000002</v>
      </c>
      <c r="JS665">
        <v>207.3</v>
      </c>
      <c r="JT665">
        <v>199.9</v>
      </c>
      <c r="JV665">
        <v>230.1</v>
      </c>
      <c r="JW665">
        <v>125.8</v>
      </c>
      <c r="JX665">
        <v>188.7</v>
      </c>
      <c r="JY665">
        <v>186</v>
      </c>
      <c r="JZ665">
        <v>178.1</v>
      </c>
      <c r="KA665">
        <v>167</v>
      </c>
      <c r="KB665">
        <v>180.1</v>
      </c>
      <c r="KC665">
        <v>181.7</v>
      </c>
      <c r="KD665">
        <v>172.3</v>
      </c>
      <c r="KE665">
        <v>168.9</v>
      </c>
      <c r="KF665">
        <v>520.79999999999995</v>
      </c>
      <c r="KG665">
        <v>121.2</v>
      </c>
      <c r="KH665">
        <v>157.69999999999999</v>
      </c>
      <c r="KI665">
        <v>179.8</v>
      </c>
      <c r="KJ665">
        <v>134.4</v>
      </c>
      <c r="KK665">
        <v>132.6</v>
      </c>
      <c r="KL665">
        <v>144.30000000000001</v>
      </c>
      <c r="KM665">
        <v>144.1</v>
      </c>
      <c r="KN665">
        <v>141.6</v>
      </c>
      <c r="KO665">
        <v>154.30000000000001</v>
      </c>
      <c r="KP665">
        <v>156</v>
      </c>
      <c r="KQ665">
        <v>199.7</v>
      </c>
      <c r="KR665">
        <v>214.3</v>
      </c>
      <c r="KT665">
        <v>28392666666.666668</v>
      </c>
      <c r="KU665">
        <v>2405905000000</v>
      </c>
      <c r="KV665">
        <v>853961000000</v>
      </c>
      <c r="KW665">
        <v>325416333333.33331</v>
      </c>
      <c r="KX665">
        <v>131682333333.33333</v>
      </c>
      <c r="KY665">
        <v>81705333333.333328</v>
      </c>
      <c r="KZ665">
        <v>36292333333.333336</v>
      </c>
      <c r="LA665">
        <v>13684666666.666666</v>
      </c>
      <c r="LB665">
        <v>74926333333.333328</v>
      </c>
      <c r="LC665">
        <v>43339000000</v>
      </c>
      <c r="LD665">
        <v>12505000000</v>
      </c>
      <c r="LE665">
        <v>13103000000</v>
      </c>
      <c r="LF665">
        <v>5979333333.333333</v>
      </c>
      <c r="LG665">
        <v>81556666666.666672</v>
      </c>
      <c r="LH665">
        <v>44523333333.333336</v>
      </c>
      <c r="LI665">
        <v>14306000000</v>
      </c>
      <c r="LJ665">
        <v>12486000000</v>
      </c>
      <c r="LK665">
        <v>8533666666.666667</v>
      </c>
      <c r="LL665">
        <v>1707666666.6666667</v>
      </c>
      <c r="LM665">
        <v>37250666666.666664</v>
      </c>
      <c r="LN665">
        <v>16325000000</v>
      </c>
      <c r="LO665">
        <v>10832000000</v>
      </c>
      <c r="LP665">
        <v>3260000000</v>
      </c>
      <c r="LQ665">
        <v>4762000000</v>
      </c>
      <c r="LR665">
        <v>2071666666.6666667</v>
      </c>
      <c r="LS665">
        <v>528544666666.66669</v>
      </c>
      <c r="LT665">
        <v>190449000000</v>
      </c>
      <c r="LU665">
        <v>162634333333.33334</v>
      </c>
      <c r="LV665">
        <v>27721666666.666668</v>
      </c>
      <c r="LW665">
        <v>93000000</v>
      </c>
      <c r="LX665">
        <v>93061666666.666672</v>
      </c>
      <c r="LY665">
        <v>76080000000</v>
      </c>
      <c r="LZ665">
        <v>44560333333.333336</v>
      </c>
      <c r="MA665">
        <v>27423666666.666668</v>
      </c>
      <c r="MB665">
        <v>4095666666.6666665</v>
      </c>
      <c r="MC665">
        <v>16981666666.666666</v>
      </c>
      <c r="MD665">
        <v>49644666666.666664</v>
      </c>
      <c r="ME665">
        <v>45409666666.666664</v>
      </c>
      <c r="MF665">
        <v>4235000000</v>
      </c>
      <c r="MG665">
        <v>195389666666.66666</v>
      </c>
      <c r="MH665">
        <v>65722666666.666664</v>
      </c>
      <c r="MI665">
        <v>32633666666.666668</v>
      </c>
      <c r="MJ665">
        <v>30165666666.666668</v>
      </c>
      <c r="MK665">
        <v>24467666666.666668</v>
      </c>
      <c r="ML665">
        <v>22874000000</v>
      </c>
      <c r="MM665">
        <v>18148333333.333332</v>
      </c>
      <c r="MN665">
        <v>1378333333.3333333</v>
      </c>
      <c r="MO665">
        <v>1551943666666.6667</v>
      </c>
      <c r="MP665">
        <v>1488803000000</v>
      </c>
      <c r="MQ665">
        <v>435192000000</v>
      </c>
      <c r="MR665">
        <v>372404333333.33331</v>
      </c>
      <c r="MS665">
        <v>82711333333.333328</v>
      </c>
      <c r="MT665">
        <v>284966666666.66669</v>
      </c>
      <c r="MU665">
        <v>4430333333.333333</v>
      </c>
      <c r="MV665">
        <v>295666666.66666669</v>
      </c>
      <c r="MW665">
        <v>62787666666.666664</v>
      </c>
      <c r="MX665">
        <v>17946666666.666668</v>
      </c>
      <c r="MY665">
        <v>44841000000</v>
      </c>
      <c r="MZ665">
        <v>33234666666.666668</v>
      </c>
      <c r="NA665">
        <v>11606333333.333334</v>
      </c>
      <c r="NB665">
        <v>350714333333.33331</v>
      </c>
      <c r="NC665">
        <v>166553333333.33334</v>
      </c>
      <c r="ND665">
        <v>86862666666.666672</v>
      </c>
      <c r="NE665">
        <v>24582333333.333332</v>
      </c>
      <c r="NF665">
        <v>55108666666.666664</v>
      </c>
      <c r="NG665">
        <v>184161000000</v>
      </c>
      <c r="NH665">
        <v>151761000000</v>
      </c>
      <c r="NI665">
        <v>32399666666.666668</v>
      </c>
      <c r="NJ665">
        <v>83958666666.666672</v>
      </c>
      <c r="NK665">
        <v>58873000000</v>
      </c>
      <c r="NL665">
        <v>39826000000</v>
      </c>
      <c r="NM665">
        <v>19046666666.666668</v>
      </c>
      <c r="NN665">
        <v>25086000000</v>
      </c>
      <c r="NO665">
        <v>8278000000</v>
      </c>
      <c r="NP665">
        <v>16046000000</v>
      </c>
      <c r="NQ665">
        <v>762000000</v>
      </c>
      <c r="NR665">
        <v>88857000000</v>
      </c>
      <c r="NS665">
        <v>31881000000</v>
      </c>
      <c r="NT665">
        <v>24380000000</v>
      </c>
      <c r="NU665">
        <v>23898000000</v>
      </c>
      <c r="NV665">
        <v>8698333333.333334</v>
      </c>
      <c r="NW665">
        <v>143471333333.33334</v>
      </c>
      <c r="NX665">
        <v>126176666666.66667</v>
      </c>
      <c r="NY665">
        <v>123094333333.33333</v>
      </c>
      <c r="NZ665">
        <v>3082333333.3333335</v>
      </c>
      <c r="OA665">
        <v>17295000000</v>
      </c>
      <c r="OB665">
        <v>175776000000</v>
      </c>
      <c r="OC665">
        <v>105155000000</v>
      </c>
      <c r="OD665">
        <v>50271333333.333336</v>
      </c>
      <c r="OE665">
        <v>54883666666.666664</v>
      </c>
      <c r="OF665">
        <v>70620666666.666672</v>
      </c>
      <c r="OG665">
        <v>19672333333.333332</v>
      </c>
      <c r="OH665">
        <v>1381666666.6666667</v>
      </c>
      <c r="OI665">
        <v>34517666666.666664</v>
      </c>
      <c r="OJ665">
        <v>15049000000</v>
      </c>
      <c r="OK665">
        <v>210833666666.66666</v>
      </c>
      <c r="OL665">
        <v>51176666666.666664</v>
      </c>
      <c r="OM665">
        <v>43777333333.333336</v>
      </c>
      <c r="ON665">
        <v>3086666666.6666665</v>
      </c>
      <c r="OO665">
        <v>4312666666.666667</v>
      </c>
      <c r="OP665">
        <v>45723000000</v>
      </c>
      <c r="OQ665">
        <v>28293000000</v>
      </c>
      <c r="OR665">
        <v>8795333333.333334</v>
      </c>
      <c r="OS665">
        <v>8635000000</v>
      </c>
      <c r="OT665">
        <v>41516333333.333336</v>
      </c>
      <c r="OU665">
        <v>30464666666.666668</v>
      </c>
      <c r="OV665">
        <v>16338333333.333334</v>
      </c>
      <c r="OW665">
        <v>-2778000000</v>
      </c>
      <c r="OX665">
        <v>23996333333.333332</v>
      </c>
      <c r="OY665">
        <v>26774666666.666668</v>
      </c>
      <c r="OZ665">
        <v>63140666666.666664</v>
      </c>
      <c r="PA665">
        <v>237888333333.33334</v>
      </c>
      <c r="PB665">
        <v>174747666666.66666</v>
      </c>
    </row>
    <row r="666" spans="1:418" x14ac:dyDescent="0.45">
      <c r="A666" s="71">
        <v>37288</v>
      </c>
      <c r="B666">
        <v>178</v>
      </c>
      <c r="C666">
        <v>178.7</v>
      </c>
      <c r="D666">
        <v>206</v>
      </c>
      <c r="E666">
        <v>214.6</v>
      </c>
      <c r="F666">
        <v>197.5</v>
      </c>
      <c r="G666">
        <v>119.6</v>
      </c>
      <c r="H666">
        <v>273.8</v>
      </c>
      <c r="I666">
        <v>254.9</v>
      </c>
      <c r="J666">
        <v>212</v>
      </c>
      <c r="K666">
        <v>212</v>
      </c>
      <c r="L666">
        <v>142.6</v>
      </c>
      <c r="M666">
        <v>126.5</v>
      </c>
      <c r="N666">
        <v>107.3</v>
      </c>
      <c r="O666">
        <v>102.1</v>
      </c>
      <c r="P666">
        <v>151</v>
      </c>
      <c r="Q666">
        <v>134.1</v>
      </c>
      <c r="R666">
        <v>137</v>
      </c>
      <c r="S666">
        <v>131.9</v>
      </c>
      <c r="T666">
        <v>111.8</v>
      </c>
      <c r="U666">
        <v>239.6</v>
      </c>
      <c r="V666">
        <v>280.89999999999998</v>
      </c>
      <c r="W666">
        <v>128.5</v>
      </c>
      <c r="Y666">
        <v>97.2</v>
      </c>
      <c r="AA666">
        <v>129.4</v>
      </c>
      <c r="AB666">
        <v>94.2</v>
      </c>
      <c r="AC666">
        <v>93.8</v>
      </c>
      <c r="AF666">
        <v>88.6</v>
      </c>
      <c r="AG666">
        <v>94.1</v>
      </c>
      <c r="AH666">
        <v>118.7</v>
      </c>
      <c r="AJ666">
        <v>96.3</v>
      </c>
      <c r="AK666">
        <v>96.4</v>
      </c>
      <c r="AL666">
        <v>160.4</v>
      </c>
      <c r="AN666">
        <v>107.2</v>
      </c>
      <c r="AO666">
        <v>116.3</v>
      </c>
      <c r="AP666">
        <v>176.2</v>
      </c>
      <c r="AQ666">
        <v>175.7</v>
      </c>
      <c r="AR666">
        <v>175.7</v>
      </c>
      <c r="AS666">
        <v>197.6</v>
      </c>
      <c r="AT666">
        <v>181.8</v>
      </c>
      <c r="AU666">
        <v>168.3</v>
      </c>
      <c r="AV666">
        <v>204.1</v>
      </c>
      <c r="AW666">
        <v>155.4</v>
      </c>
      <c r="AX666">
        <v>205.4</v>
      </c>
      <c r="BB666">
        <v>195.8</v>
      </c>
      <c r="BC666">
        <v>197.5</v>
      </c>
      <c r="BD666">
        <v>202.3</v>
      </c>
      <c r="BE666">
        <v>235</v>
      </c>
      <c r="BF666">
        <v>207</v>
      </c>
      <c r="BG666">
        <v>161.9</v>
      </c>
      <c r="BH666">
        <v>163.19999999999999</v>
      </c>
      <c r="BI666">
        <v>160.5</v>
      </c>
      <c r="BJ666">
        <v>160.69999999999999</v>
      </c>
      <c r="BK666">
        <v>139</v>
      </c>
      <c r="BL666">
        <v>115.2</v>
      </c>
      <c r="BM666">
        <v>164.8</v>
      </c>
      <c r="BN666">
        <v>115.1</v>
      </c>
      <c r="BO666">
        <v>190.7</v>
      </c>
      <c r="BP666">
        <v>112</v>
      </c>
      <c r="BQ666">
        <v>161.5</v>
      </c>
      <c r="BR666">
        <v>174.8</v>
      </c>
      <c r="BS666">
        <v>158.6</v>
      </c>
      <c r="BT666">
        <v>102.1</v>
      </c>
      <c r="BU666">
        <v>158</v>
      </c>
      <c r="BV666">
        <v>147.30000000000001</v>
      </c>
      <c r="BX666">
        <v>167.8</v>
      </c>
      <c r="BZ666">
        <v>170.5</v>
      </c>
      <c r="CA666">
        <v>108.7</v>
      </c>
      <c r="CB666">
        <v>186</v>
      </c>
      <c r="CD666">
        <v>102.4</v>
      </c>
      <c r="CE666">
        <v>128.6</v>
      </c>
      <c r="CF666">
        <v>207.1</v>
      </c>
      <c r="CG666">
        <v>133.69999999999999</v>
      </c>
      <c r="CH666">
        <v>169.7</v>
      </c>
      <c r="CI666">
        <v>112.2</v>
      </c>
      <c r="CJ666">
        <v>164.6</v>
      </c>
      <c r="CL666">
        <v>171.3</v>
      </c>
      <c r="CM666">
        <v>179.9</v>
      </c>
      <c r="CO666">
        <v>222.6</v>
      </c>
      <c r="CP666">
        <v>261.2</v>
      </c>
      <c r="CQ666">
        <v>269.5</v>
      </c>
      <c r="CR666">
        <v>220.6</v>
      </c>
      <c r="CS666">
        <v>164.7</v>
      </c>
      <c r="CT666">
        <v>150</v>
      </c>
      <c r="CU666">
        <v>291.10000000000002</v>
      </c>
      <c r="CV666">
        <v>98.4</v>
      </c>
      <c r="CW666">
        <v>251.3</v>
      </c>
      <c r="CX666">
        <v>230</v>
      </c>
      <c r="CZ666">
        <v>250.2</v>
      </c>
      <c r="DA666">
        <v>252.3</v>
      </c>
      <c r="DB666">
        <v>112.6</v>
      </c>
      <c r="DC666">
        <v>112.1</v>
      </c>
      <c r="DE666">
        <v>115.6</v>
      </c>
      <c r="DF666">
        <v>116.7</v>
      </c>
      <c r="DG666">
        <v>171.8</v>
      </c>
      <c r="DH666">
        <v>106.1</v>
      </c>
      <c r="DI666">
        <v>139</v>
      </c>
      <c r="DJ666">
        <v>107.5</v>
      </c>
      <c r="DK666">
        <v>126.3</v>
      </c>
      <c r="DM666">
        <v>96.2</v>
      </c>
      <c r="DO666">
        <v>143.69999999999999</v>
      </c>
      <c r="DQ666">
        <v>160.19999999999999</v>
      </c>
      <c r="DR666">
        <v>157.80000000000001</v>
      </c>
      <c r="DS666">
        <v>141.9</v>
      </c>
      <c r="DT666">
        <v>110.6</v>
      </c>
      <c r="DU666">
        <v>110.6</v>
      </c>
      <c r="DV666">
        <v>156.80000000000001</v>
      </c>
      <c r="DW666">
        <v>126.3</v>
      </c>
      <c r="DX666">
        <v>165.7</v>
      </c>
      <c r="DY666">
        <v>164.2</v>
      </c>
      <c r="DZ666">
        <v>106.2</v>
      </c>
      <c r="EB666">
        <v>176.3</v>
      </c>
      <c r="EC666">
        <v>203.9</v>
      </c>
      <c r="ED666">
        <v>154.4</v>
      </c>
      <c r="EE666">
        <v>167.5</v>
      </c>
      <c r="EF666">
        <v>185.2</v>
      </c>
      <c r="EI666">
        <v>193.7</v>
      </c>
      <c r="EK666">
        <v>177</v>
      </c>
      <c r="EL666">
        <v>112.1</v>
      </c>
      <c r="EM666">
        <v>106.4</v>
      </c>
      <c r="EO666">
        <v>115.8</v>
      </c>
      <c r="EP666">
        <v>182.6</v>
      </c>
      <c r="EQ666">
        <v>163.5</v>
      </c>
      <c r="ER666">
        <v>163.6</v>
      </c>
      <c r="ES666">
        <v>170.7</v>
      </c>
      <c r="ET666">
        <v>166.4</v>
      </c>
      <c r="EU666">
        <v>172.6</v>
      </c>
      <c r="EV666">
        <v>152.30000000000001</v>
      </c>
      <c r="EW666">
        <v>219.8</v>
      </c>
      <c r="EX666">
        <v>114.3</v>
      </c>
      <c r="EY666">
        <v>124.6</v>
      </c>
      <c r="EZ666">
        <v>123</v>
      </c>
      <c r="FA666">
        <v>126.3</v>
      </c>
      <c r="FB666">
        <v>128.19999999999999</v>
      </c>
      <c r="FC666">
        <v>134</v>
      </c>
      <c r="FD666">
        <v>89.3</v>
      </c>
      <c r="FE666">
        <v>122.2</v>
      </c>
      <c r="FF666">
        <v>110.4</v>
      </c>
      <c r="FG666">
        <v>116.8</v>
      </c>
      <c r="FH666">
        <v>117.1</v>
      </c>
      <c r="FI666">
        <v>109.7</v>
      </c>
      <c r="FJ666">
        <v>101.9</v>
      </c>
      <c r="FK666">
        <v>92.4</v>
      </c>
      <c r="FL666">
        <v>99.3</v>
      </c>
      <c r="FM666">
        <v>115.5</v>
      </c>
      <c r="FN666">
        <v>107.7</v>
      </c>
      <c r="FO666">
        <v>115.5</v>
      </c>
      <c r="FP666">
        <v>120.8</v>
      </c>
      <c r="FQ666">
        <v>124.2</v>
      </c>
      <c r="FR666">
        <v>116.3</v>
      </c>
      <c r="FS666">
        <v>119.1</v>
      </c>
      <c r="FT666">
        <v>127.4</v>
      </c>
      <c r="FU666">
        <v>132.4</v>
      </c>
      <c r="FV666">
        <v>117.3</v>
      </c>
      <c r="FW666">
        <v>136.69999999999999</v>
      </c>
      <c r="FX666">
        <v>148.69999999999999</v>
      </c>
      <c r="FY666">
        <v>144.30000000000001</v>
      </c>
      <c r="FZ666">
        <v>99.7</v>
      </c>
      <c r="GA666">
        <v>140.19999999999999</v>
      </c>
      <c r="GB666">
        <v>97.3</v>
      </c>
      <c r="GC666">
        <v>137.69999999999999</v>
      </c>
      <c r="GD666">
        <v>147.69999999999999</v>
      </c>
      <c r="GF666">
        <v>153.9</v>
      </c>
      <c r="GG666">
        <v>100</v>
      </c>
      <c r="GH666">
        <v>100.3</v>
      </c>
      <c r="GI666">
        <v>99.7</v>
      </c>
      <c r="GJ666">
        <v>97.6</v>
      </c>
      <c r="GK666">
        <v>103.4</v>
      </c>
      <c r="GL666">
        <v>101.2</v>
      </c>
      <c r="GN666">
        <v>106.1</v>
      </c>
      <c r="GO666">
        <v>101.4</v>
      </c>
      <c r="GP666">
        <v>187.7</v>
      </c>
      <c r="GQ666">
        <v>114.4</v>
      </c>
      <c r="GR666">
        <v>282.39999999999998</v>
      </c>
      <c r="GU666">
        <v>209.5</v>
      </c>
      <c r="GV666">
        <v>235.3</v>
      </c>
      <c r="GW666">
        <v>154.69999999999999</v>
      </c>
      <c r="GY666">
        <v>79.900000000000006</v>
      </c>
      <c r="GZ666">
        <v>280.39999999999998</v>
      </c>
      <c r="HA666">
        <v>253.6</v>
      </c>
      <c r="HB666">
        <v>311.5</v>
      </c>
      <c r="HC666">
        <v>286.89999999999998</v>
      </c>
      <c r="HD666">
        <v>250.9</v>
      </c>
      <c r="HE666">
        <v>257.3</v>
      </c>
      <c r="HF666">
        <v>276.5</v>
      </c>
      <c r="HG666">
        <v>156</v>
      </c>
      <c r="HH666">
        <v>169.9</v>
      </c>
      <c r="HI666">
        <v>32.299999999999997</v>
      </c>
      <c r="HJ666">
        <v>129.80000000000001</v>
      </c>
      <c r="HK666">
        <v>126.8</v>
      </c>
      <c r="HL666">
        <v>296.39999999999998</v>
      </c>
      <c r="HM666">
        <v>125.6</v>
      </c>
      <c r="HN666">
        <v>105.9</v>
      </c>
      <c r="HO666">
        <v>102.6</v>
      </c>
      <c r="HP666">
        <v>4088</v>
      </c>
      <c r="HQ666">
        <v>289.2</v>
      </c>
      <c r="HR666">
        <v>612</v>
      </c>
      <c r="HT666">
        <v>112.2</v>
      </c>
      <c r="HU666">
        <v>149.1</v>
      </c>
      <c r="HV666">
        <v>105.7</v>
      </c>
      <c r="HW666">
        <v>102.5</v>
      </c>
      <c r="HX666">
        <v>125.8</v>
      </c>
      <c r="HY666">
        <v>114.7</v>
      </c>
      <c r="HZ666">
        <v>127</v>
      </c>
      <c r="IA666">
        <v>117.4</v>
      </c>
      <c r="IB666">
        <v>131.80000000000001</v>
      </c>
      <c r="IE666">
        <v>122.3</v>
      </c>
      <c r="IG666">
        <v>83.7</v>
      </c>
      <c r="IH666">
        <v>98.9</v>
      </c>
      <c r="IL666">
        <v>117.4</v>
      </c>
      <c r="IM666">
        <v>112.7</v>
      </c>
      <c r="IN666">
        <v>243.7</v>
      </c>
      <c r="IO666">
        <v>118.3</v>
      </c>
      <c r="IP666">
        <v>126.5</v>
      </c>
      <c r="IQ666">
        <v>201.8</v>
      </c>
      <c r="IR666">
        <v>194.9</v>
      </c>
      <c r="IS666">
        <v>107.2</v>
      </c>
      <c r="IT666">
        <v>123.1</v>
      </c>
      <c r="IU666">
        <v>312.2</v>
      </c>
      <c r="IV666">
        <v>353.7</v>
      </c>
      <c r="IW666">
        <v>362.7</v>
      </c>
      <c r="IX666">
        <v>37</v>
      </c>
      <c r="IY666">
        <v>169.5</v>
      </c>
      <c r="IZ666">
        <v>126.4</v>
      </c>
      <c r="JA666">
        <v>93.1</v>
      </c>
      <c r="JB666">
        <v>108.1</v>
      </c>
      <c r="JD666">
        <v>126</v>
      </c>
      <c r="JJ666">
        <v>290.10000000000002</v>
      </c>
      <c r="JL666">
        <v>28.3</v>
      </c>
      <c r="JN666">
        <v>173.6</v>
      </c>
      <c r="JO666">
        <v>94.8</v>
      </c>
      <c r="JP666">
        <v>156.69999999999999</v>
      </c>
      <c r="JQ666">
        <v>243.3</v>
      </c>
      <c r="JR666">
        <v>271.39999999999998</v>
      </c>
      <c r="JS666">
        <v>208.2</v>
      </c>
      <c r="JT666">
        <v>201.2</v>
      </c>
      <c r="JV666">
        <v>230.1</v>
      </c>
      <c r="JW666">
        <v>126.1</v>
      </c>
      <c r="JX666">
        <v>189.1</v>
      </c>
      <c r="JY666">
        <v>186.4</v>
      </c>
      <c r="JZ666">
        <v>178.4</v>
      </c>
      <c r="KA666">
        <v>167</v>
      </c>
      <c r="KB666">
        <v>180.2</v>
      </c>
      <c r="KC666">
        <v>181.9</v>
      </c>
      <c r="KD666">
        <v>172.5</v>
      </c>
      <c r="KE666">
        <v>169</v>
      </c>
      <c r="KF666">
        <v>520.79999999999995</v>
      </c>
      <c r="KG666">
        <v>121</v>
      </c>
      <c r="KH666">
        <v>157.4</v>
      </c>
      <c r="KI666">
        <v>179.7</v>
      </c>
      <c r="KJ666">
        <v>134.19999999999999</v>
      </c>
      <c r="KK666">
        <v>132.30000000000001</v>
      </c>
      <c r="KL666">
        <v>144.19999999999999</v>
      </c>
      <c r="KM666">
        <v>144</v>
      </c>
      <c r="KN666">
        <v>141.6</v>
      </c>
      <c r="KO666">
        <v>154.69999999999999</v>
      </c>
      <c r="KP666">
        <v>156.4</v>
      </c>
      <c r="KQ666">
        <v>200.3</v>
      </c>
      <c r="KR666">
        <v>214.5</v>
      </c>
      <c r="KT666">
        <v>28392666666.666668</v>
      </c>
      <c r="KU666">
        <v>2405905000000</v>
      </c>
      <c r="KV666">
        <v>853961000000</v>
      </c>
      <c r="KW666">
        <v>325416333333.33331</v>
      </c>
      <c r="KX666">
        <v>131682333333.33333</v>
      </c>
      <c r="KY666">
        <v>81705333333.333328</v>
      </c>
      <c r="KZ666">
        <v>36292333333.333336</v>
      </c>
      <c r="LA666">
        <v>13684666666.666666</v>
      </c>
      <c r="LB666">
        <v>74926333333.333328</v>
      </c>
      <c r="LC666">
        <v>43339000000</v>
      </c>
      <c r="LD666">
        <v>12505000000</v>
      </c>
      <c r="LE666">
        <v>13103000000</v>
      </c>
      <c r="LF666">
        <v>5979333333.333333</v>
      </c>
      <c r="LG666">
        <v>81556666666.666672</v>
      </c>
      <c r="LH666">
        <v>44523333333.333336</v>
      </c>
      <c r="LI666">
        <v>14306000000</v>
      </c>
      <c r="LJ666">
        <v>12486000000</v>
      </c>
      <c r="LK666">
        <v>8533666666.666667</v>
      </c>
      <c r="LL666">
        <v>1707666666.6666667</v>
      </c>
      <c r="LM666">
        <v>37250666666.666664</v>
      </c>
      <c r="LN666">
        <v>16325000000</v>
      </c>
      <c r="LO666">
        <v>10832000000</v>
      </c>
      <c r="LP666">
        <v>3260000000</v>
      </c>
      <c r="LQ666">
        <v>4762000000</v>
      </c>
      <c r="LR666">
        <v>2071666666.6666667</v>
      </c>
      <c r="LS666">
        <v>528544666666.66669</v>
      </c>
      <c r="LT666">
        <v>190449000000</v>
      </c>
      <c r="LU666">
        <v>162634333333.33334</v>
      </c>
      <c r="LV666">
        <v>27721666666.666668</v>
      </c>
      <c r="LW666">
        <v>93000000</v>
      </c>
      <c r="LX666">
        <v>93061666666.666672</v>
      </c>
      <c r="LY666">
        <v>76080000000</v>
      </c>
      <c r="LZ666">
        <v>44560333333.333336</v>
      </c>
      <c r="MA666">
        <v>27423666666.666668</v>
      </c>
      <c r="MB666">
        <v>4095666666.6666665</v>
      </c>
      <c r="MC666">
        <v>16981666666.666666</v>
      </c>
      <c r="MD666">
        <v>49644666666.666664</v>
      </c>
      <c r="ME666">
        <v>45409666666.666664</v>
      </c>
      <c r="MF666">
        <v>4235000000</v>
      </c>
      <c r="MG666">
        <v>195389666666.66666</v>
      </c>
      <c r="MH666">
        <v>65722666666.666664</v>
      </c>
      <c r="MI666">
        <v>32633666666.666668</v>
      </c>
      <c r="MJ666">
        <v>30165666666.666668</v>
      </c>
      <c r="MK666">
        <v>24467666666.666668</v>
      </c>
      <c r="ML666">
        <v>22874000000</v>
      </c>
      <c r="MM666">
        <v>18148333333.333332</v>
      </c>
      <c r="MN666">
        <v>1378333333.3333333</v>
      </c>
      <c r="MO666">
        <v>1551943666666.6667</v>
      </c>
      <c r="MP666">
        <v>1488803000000</v>
      </c>
      <c r="MQ666">
        <v>435192000000</v>
      </c>
      <c r="MR666">
        <v>372404333333.33331</v>
      </c>
      <c r="MS666">
        <v>82711333333.333328</v>
      </c>
      <c r="MT666">
        <v>284966666666.66669</v>
      </c>
      <c r="MU666">
        <v>4430333333.333333</v>
      </c>
      <c r="MV666">
        <v>295666666.66666669</v>
      </c>
      <c r="MW666">
        <v>62787666666.666664</v>
      </c>
      <c r="MX666">
        <v>17946666666.666668</v>
      </c>
      <c r="MY666">
        <v>44841000000</v>
      </c>
      <c r="MZ666">
        <v>33234666666.666668</v>
      </c>
      <c r="NA666">
        <v>11606333333.333334</v>
      </c>
      <c r="NB666">
        <v>350714333333.33331</v>
      </c>
      <c r="NC666">
        <v>166553333333.33334</v>
      </c>
      <c r="ND666">
        <v>86862666666.666672</v>
      </c>
      <c r="NE666">
        <v>24582333333.333332</v>
      </c>
      <c r="NF666">
        <v>55108666666.666664</v>
      </c>
      <c r="NG666">
        <v>184161000000</v>
      </c>
      <c r="NH666">
        <v>151761000000</v>
      </c>
      <c r="NI666">
        <v>32399666666.666668</v>
      </c>
      <c r="NJ666">
        <v>83958666666.666672</v>
      </c>
      <c r="NK666">
        <v>58873000000</v>
      </c>
      <c r="NL666">
        <v>39826000000</v>
      </c>
      <c r="NM666">
        <v>19046666666.666668</v>
      </c>
      <c r="NN666">
        <v>25086000000</v>
      </c>
      <c r="NO666">
        <v>8278000000</v>
      </c>
      <c r="NP666">
        <v>16046000000</v>
      </c>
      <c r="NQ666">
        <v>762000000</v>
      </c>
      <c r="NR666">
        <v>88857000000</v>
      </c>
      <c r="NS666">
        <v>31881000000</v>
      </c>
      <c r="NT666">
        <v>24380000000</v>
      </c>
      <c r="NU666">
        <v>23898000000</v>
      </c>
      <c r="NV666">
        <v>8698333333.333334</v>
      </c>
      <c r="NW666">
        <v>143471333333.33334</v>
      </c>
      <c r="NX666">
        <v>126176666666.66667</v>
      </c>
      <c r="NY666">
        <v>123094333333.33333</v>
      </c>
      <c r="NZ666">
        <v>3082333333.3333335</v>
      </c>
      <c r="OA666">
        <v>17295000000</v>
      </c>
      <c r="OB666">
        <v>175776000000</v>
      </c>
      <c r="OC666">
        <v>105155000000</v>
      </c>
      <c r="OD666">
        <v>50271333333.333336</v>
      </c>
      <c r="OE666">
        <v>54883666666.666664</v>
      </c>
      <c r="OF666">
        <v>70620666666.666672</v>
      </c>
      <c r="OG666">
        <v>19672333333.333332</v>
      </c>
      <c r="OH666">
        <v>1381666666.6666667</v>
      </c>
      <c r="OI666">
        <v>34517666666.666664</v>
      </c>
      <c r="OJ666">
        <v>15049000000</v>
      </c>
      <c r="OK666">
        <v>210833666666.66666</v>
      </c>
      <c r="OL666">
        <v>51176666666.666664</v>
      </c>
      <c r="OM666">
        <v>43777333333.333336</v>
      </c>
      <c r="ON666">
        <v>3086666666.6666665</v>
      </c>
      <c r="OO666">
        <v>4312666666.666667</v>
      </c>
      <c r="OP666">
        <v>45723000000</v>
      </c>
      <c r="OQ666">
        <v>28293000000</v>
      </c>
      <c r="OR666">
        <v>8795333333.333334</v>
      </c>
      <c r="OS666">
        <v>8635000000</v>
      </c>
      <c r="OT666">
        <v>41516333333.333336</v>
      </c>
      <c r="OU666">
        <v>30464666666.666668</v>
      </c>
      <c r="OV666">
        <v>16338333333.333334</v>
      </c>
      <c r="OW666">
        <v>-2778000000</v>
      </c>
      <c r="OX666">
        <v>23996333333.333332</v>
      </c>
      <c r="OY666">
        <v>26774666666.666668</v>
      </c>
      <c r="OZ666">
        <v>63140666666.666664</v>
      </c>
      <c r="PA666">
        <v>237888333333.33334</v>
      </c>
      <c r="PB666">
        <v>174747666666.66666</v>
      </c>
    </row>
    <row r="667" spans="1:418" x14ac:dyDescent="0.45">
      <c r="A667" s="71">
        <v>37316</v>
      </c>
      <c r="B667">
        <v>178.5</v>
      </c>
      <c r="C667">
        <v>179</v>
      </c>
      <c r="D667">
        <v>206.3</v>
      </c>
      <c r="E667">
        <v>214.9</v>
      </c>
      <c r="F667">
        <v>198.1</v>
      </c>
      <c r="G667">
        <v>117.8</v>
      </c>
      <c r="H667">
        <v>275.10000000000002</v>
      </c>
      <c r="I667">
        <v>250.5</v>
      </c>
      <c r="J667">
        <v>212.7</v>
      </c>
      <c r="K667">
        <v>212.7</v>
      </c>
      <c r="L667">
        <v>143.1</v>
      </c>
      <c r="M667">
        <v>126.9</v>
      </c>
      <c r="N667">
        <v>109.5</v>
      </c>
      <c r="O667">
        <v>104.4</v>
      </c>
      <c r="P667">
        <v>151.19999999999999</v>
      </c>
      <c r="Q667">
        <v>134.4</v>
      </c>
      <c r="R667">
        <v>137.30000000000001</v>
      </c>
      <c r="S667">
        <v>132.5</v>
      </c>
      <c r="T667">
        <v>112.3</v>
      </c>
      <c r="U667">
        <v>240.9</v>
      </c>
      <c r="V667">
        <v>281.10000000000002</v>
      </c>
      <c r="W667">
        <v>128.5</v>
      </c>
      <c r="Y667">
        <v>97.4</v>
      </c>
      <c r="AA667">
        <v>129.80000000000001</v>
      </c>
      <c r="AB667">
        <v>94.8</v>
      </c>
      <c r="AC667">
        <v>93.1</v>
      </c>
      <c r="AF667">
        <v>88.3</v>
      </c>
      <c r="AG667">
        <v>93.8</v>
      </c>
      <c r="AH667">
        <v>118.2</v>
      </c>
      <c r="AJ667">
        <v>95.8</v>
      </c>
      <c r="AK667">
        <v>95.6</v>
      </c>
      <c r="AL667">
        <v>160.69999999999999</v>
      </c>
      <c r="AN667">
        <v>108.4</v>
      </c>
      <c r="AO667">
        <v>116.3</v>
      </c>
      <c r="AP667">
        <v>176.6</v>
      </c>
      <c r="AQ667">
        <v>176.1</v>
      </c>
      <c r="AR667">
        <v>176.2</v>
      </c>
      <c r="AS667">
        <v>197.3</v>
      </c>
      <c r="AT667">
        <v>182.1</v>
      </c>
      <c r="AU667">
        <v>164.5</v>
      </c>
      <c r="AV667">
        <v>204.5</v>
      </c>
      <c r="AW667">
        <v>155.4</v>
      </c>
      <c r="AX667">
        <v>204.6</v>
      </c>
      <c r="BB667">
        <v>195.6</v>
      </c>
      <c r="BC667">
        <v>196.9</v>
      </c>
      <c r="BD667">
        <v>202.2</v>
      </c>
      <c r="BE667">
        <v>237.2</v>
      </c>
      <c r="BF667">
        <v>205.9</v>
      </c>
      <c r="BG667">
        <v>162.9</v>
      </c>
      <c r="BH667">
        <v>164.1</v>
      </c>
      <c r="BI667">
        <v>161.80000000000001</v>
      </c>
      <c r="BJ667">
        <v>161.80000000000001</v>
      </c>
      <c r="BK667">
        <v>139.4</v>
      </c>
      <c r="BL667">
        <v>117.3</v>
      </c>
      <c r="BM667">
        <v>164.5</v>
      </c>
      <c r="BN667">
        <v>113.7</v>
      </c>
      <c r="BO667">
        <v>187.6</v>
      </c>
      <c r="BP667">
        <v>109.7</v>
      </c>
      <c r="BQ667">
        <v>159.30000000000001</v>
      </c>
      <c r="BR667">
        <v>172.9</v>
      </c>
      <c r="BS667">
        <v>158.80000000000001</v>
      </c>
      <c r="BT667">
        <v>103.3</v>
      </c>
      <c r="BU667">
        <v>162.5</v>
      </c>
      <c r="BV667">
        <v>162.80000000000001</v>
      </c>
      <c r="BX667">
        <v>168</v>
      </c>
      <c r="BZ667">
        <v>172.6</v>
      </c>
      <c r="CA667">
        <v>107.4</v>
      </c>
      <c r="CB667">
        <v>185.6</v>
      </c>
      <c r="CD667">
        <v>104</v>
      </c>
      <c r="CE667">
        <v>129.6</v>
      </c>
      <c r="CF667">
        <v>213.1</v>
      </c>
      <c r="CG667">
        <v>136.69999999999999</v>
      </c>
      <c r="CH667">
        <v>169.7</v>
      </c>
      <c r="CI667">
        <v>111.6</v>
      </c>
      <c r="CJ667">
        <v>165.1</v>
      </c>
      <c r="CL667">
        <v>170.2</v>
      </c>
      <c r="CM667">
        <v>182.3</v>
      </c>
      <c r="CO667">
        <v>225.7</v>
      </c>
      <c r="CP667">
        <v>266.60000000000002</v>
      </c>
      <c r="CQ667">
        <v>270</v>
      </c>
      <c r="CR667">
        <v>226.4</v>
      </c>
      <c r="CS667">
        <v>167.1</v>
      </c>
      <c r="CT667">
        <v>150.4</v>
      </c>
      <c r="CU667">
        <v>295.8</v>
      </c>
      <c r="CV667">
        <v>97.1</v>
      </c>
      <c r="CW667">
        <v>260.8</v>
      </c>
      <c r="CX667">
        <v>232.8</v>
      </c>
      <c r="CZ667">
        <v>247.6</v>
      </c>
      <c r="DA667">
        <v>246.3</v>
      </c>
      <c r="DB667">
        <v>111.7</v>
      </c>
      <c r="DC667">
        <v>111.1</v>
      </c>
      <c r="DE667">
        <v>115</v>
      </c>
      <c r="DF667">
        <v>115.9</v>
      </c>
      <c r="DG667">
        <v>170.1</v>
      </c>
      <c r="DH667">
        <v>105.7</v>
      </c>
      <c r="DI667">
        <v>139.30000000000001</v>
      </c>
      <c r="DJ667">
        <v>108</v>
      </c>
      <c r="DK667">
        <v>127.1</v>
      </c>
      <c r="DM667">
        <v>95.8</v>
      </c>
      <c r="DO667">
        <v>140.69999999999999</v>
      </c>
      <c r="DQ667">
        <v>159.69999999999999</v>
      </c>
      <c r="DR667">
        <v>156.6</v>
      </c>
      <c r="DS667">
        <v>139</v>
      </c>
      <c r="DT667">
        <v>111</v>
      </c>
      <c r="DU667">
        <v>111</v>
      </c>
      <c r="DV667">
        <v>156.19999999999999</v>
      </c>
      <c r="DW667">
        <v>124.9</v>
      </c>
      <c r="DX667">
        <v>162.19999999999999</v>
      </c>
      <c r="DY667">
        <v>163.1</v>
      </c>
      <c r="DZ667">
        <v>107</v>
      </c>
      <c r="EB667">
        <v>175.9</v>
      </c>
      <c r="EC667">
        <v>203.5</v>
      </c>
      <c r="ED667">
        <v>151.69999999999999</v>
      </c>
      <c r="EE667">
        <v>170.1</v>
      </c>
      <c r="EF667">
        <v>182.9</v>
      </c>
      <c r="EI667">
        <v>193.8</v>
      </c>
      <c r="EK667">
        <v>177.1</v>
      </c>
      <c r="EL667">
        <v>112.3</v>
      </c>
      <c r="EM667">
        <v>106.7</v>
      </c>
      <c r="EO667">
        <v>116.4</v>
      </c>
      <c r="EP667">
        <v>182.5</v>
      </c>
      <c r="EQ667">
        <v>162.80000000000001</v>
      </c>
      <c r="ER667">
        <v>162.6</v>
      </c>
      <c r="ES667">
        <v>170.9</v>
      </c>
      <c r="ET667">
        <v>166.7</v>
      </c>
      <c r="EU667">
        <v>172.7</v>
      </c>
      <c r="EV667">
        <v>152.1</v>
      </c>
      <c r="EW667">
        <v>220.7</v>
      </c>
      <c r="EX667">
        <v>114.7</v>
      </c>
      <c r="EY667">
        <v>125.3</v>
      </c>
      <c r="EZ667">
        <v>123.6</v>
      </c>
      <c r="FA667">
        <v>127.4</v>
      </c>
      <c r="FB667">
        <v>129.9</v>
      </c>
      <c r="FC667">
        <v>136.19999999999999</v>
      </c>
      <c r="FD667">
        <v>90.3</v>
      </c>
      <c r="FE667">
        <v>122.2</v>
      </c>
      <c r="FF667">
        <v>109.9</v>
      </c>
      <c r="FG667">
        <v>116.6</v>
      </c>
      <c r="FH667">
        <v>117.1</v>
      </c>
      <c r="FI667">
        <v>111.3</v>
      </c>
      <c r="FJ667">
        <v>103.7</v>
      </c>
      <c r="FK667">
        <v>92.1</v>
      </c>
      <c r="FL667">
        <v>99</v>
      </c>
      <c r="FM667">
        <v>114</v>
      </c>
      <c r="FN667">
        <v>109.9</v>
      </c>
      <c r="FO667">
        <v>114</v>
      </c>
      <c r="FP667">
        <v>122.4</v>
      </c>
      <c r="FQ667">
        <v>127.6</v>
      </c>
      <c r="FR667">
        <v>120</v>
      </c>
      <c r="FS667">
        <v>119.7</v>
      </c>
      <c r="FT667">
        <v>127.8</v>
      </c>
      <c r="FU667">
        <v>135.5</v>
      </c>
      <c r="FV667">
        <v>116.9</v>
      </c>
      <c r="FW667">
        <v>140.6</v>
      </c>
      <c r="FX667">
        <v>150.5</v>
      </c>
      <c r="FY667">
        <v>146.19999999999999</v>
      </c>
      <c r="FZ667">
        <v>99.4</v>
      </c>
      <c r="GA667">
        <v>140.1</v>
      </c>
      <c r="GB667">
        <v>97.2</v>
      </c>
      <c r="GC667">
        <v>137.69999999999999</v>
      </c>
      <c r="GD667">
        <v>147.6</v>
      </c>
      <c r="GF667">
        <v>152.1</v>
      </c>
      <c r="GG667">
        <v>99.9</v>
      </c>
      <c r="GH667">
        <v>108.4</v>
      </c>
      <c r="GI667">
        <v>107.8</v>
      </c>
      <c r="GJ667">
        <v>106</v>
      </c>
      <c r="GK667">
        <v>111.9</v>
      </c>
      <c r="GL667">
        <v>108.6</v>
      </c>
      <c r="GN667">
        <v>106.5</v>
      </c>
      <c r="GO667">
        <v>101.7</v>
      </c>
      <c r="GP667">
        <v>188.4</v>
      </c>
      <c r="GQ667">
        <v>114.8</v>
      </c>
      <c r="GR667">
        <v>284.5</v>
      </c>
      <c r="GU667">
        <v>208.3</v>
      </c>
      <c r="GV667">
        <v>233.3</v>
      </c>
      <c r="GW667">
        <v>154.5</v>
      </c>
      <c r="GY667">
        <v>80</v>
      </c>
      <c r="GZ667">
        <v>281.39999999999998</v>
      </c>
      <c r="HA667">
        <v>254</v>
      </c>
      <c r="HB667">
        <v>312.5</v>
      </c>
      <c r="HC667">
        <v>288.10000000000002</v>
      </c>
      <c r="HD667">
        <v>251.3</v>
      </c>
      <c r="HE667">
        <v>257.7</v>
      </c>
      <c r="HF667">
        <v>277.7</v>
      </c>
      <c r="HG667">
        <v>155.9</v>
      </c>
      <c r="HH667">
        <v>170.1</v>
      </c>
      <c r="HI667">
        <v>32.6</v>
      </c>
      <c r="HJ667">
        <v>131</v>
      </c>
      <c r="HK667">
        <v>128</v>
      </c>
      <c r="HL667">
        <v>297.8</v>
      </c>
      <c r="HM667">
        <v>126.6</v>
      </c>
      <c r="HN667">
        <v>106</v>
      </c>
      <c r="HO667">
        <v>102.6</v>
      </c>
      <c r="HP667">
        <v>4049.1</v>
      </c>
      <c r="HQ667">
        <v>289.8</v>
      </c>
      <c r="HR667">
        <v>604.5</v>
      </c>
      <c r="HT667">
        <v>112.5</v>
      </c>
      <c r="HU667">
        <v>149.4</v>
      </c>
      <c r="HV667">
        <v>105.7</v>
      </c>
      <c r="HW667">
        <v>102.8</v>
      </c>
      <c r="HX667">
        <v>126.5</v>
      </c>
      <c r="HY667">
        <v>115</v>
      </c>
      <c r="HZ667">
        <v>127.9</v>
      </c>
      <c r="IA667">
        <v>116.9</v>
      </c>
      <c r="IB667">
        <v>131.80000000000001</v>
      </c>
      <c r="IE667">
        <v>121.6</v>
      </c>
      <c r="IG667">
        <v>83.5</v>
      </c>
      <c r="IH667">
        <v>98.5</v>
      </c>
      <c r="IL667">
        <v>118.1</v>
      </c>
      <c r="IM667">
        <v>112.9</v>
      </c>
      <c r="IN667">
        <v>246.4</v>
      </c>
      <c r="IO667">
        <v>119.5</v>
      </c>
      <c r="IP667">
        <v>127.8</v>
      </c>
      <c r="IQ667">
        <v>201.9</v>
      </c>
      <c r="IR667">
        <v>194.5</v>
      </c>
      <c r="IS667">
        <v>106.8</v>
      </c>
      <c r="IT667">
        <v>123.7</v>
      </c>
      <c r="IU667">
        <v>313.2</v>
      </c>
      <c r="IV667">
        <v>355.5</v>
      </c>
      <c r="IW667">
        <v>364.8</v>
      </c>
      <c r="IX667">
        <v>37.200000000000003</v>
      </c>
      <c r="IY667">
        <v>170.1</v>
      </c>
      <c r="IZ667">
        <v>126.8</v>
      </c>
      <c r="JA667">
        <v>92</v>
      </c>
      <c r="JB667">
        <v>108.1</v>
      </c>
      <c r="JD667">
        <v>125.3</v>
      </c>
      <c r="JJ667">
        <v>288.2</v>
      </c>
      <c r="JL667">
        <v>27.3</v>
      </c>
      <c r="JN667">
        <v>173.9</v>
      </c>
      <c r="JO667">
        <v>94.3</v>
      </c>
      <c r="JP667">
        <v>156</v>
      </c>
      <c r="JQ667">
        <v>243.5</v>
      </c>
      <c r="JR667">
        <v>272.3</v>
      </c>
      <c r="JS667">
        <v>209</v>
      </c>
      <c r="JT667">
        <v>202.2</v>
      </c>
      <c r="JV667">
        <v>230.6</v>
      </c>
      <c r="JW667">
        <v>126.5</v>
      </c>
      <c r="JX667">
        <v>189.2</v>
      </c>
      <c r="JY667">
        <v>186.6</v>
      </c>
      <c r="JZ667">
        <v>178.9</v>
      </c>
      <c r="KA667">
        <v>167.7</v>
      </c>
      <c r="KB667">
        <v>180.2</v>
      </c>
      <c r="KC667">
        <v>182</v>
      </c>
      <c r="KD667">
        <v>173.1</v>
      </c>
      <c r="KE667">
        <v>169.6</v>
      </c>
      <c r="KF667">
        <v>520.79999999999995</v>
      </c>
      <c r="KG667">
        <v>121.4</v>
      </c>
      <c r="KH667">
        <v>157.19999999999999</v>
      </c>
      <c r="KI667">
        <v>180</v>
      </c>
      <c r="KJ667">
        <v>135</v>
      </c>
      <c r="KK667">
        <v>133.1</v>
      </c>
      <c r="KL667">
        <v>144</v>
      </c>
      <c r="KM667">
        <v>145.9</v>
      </c>
      <c r="KN667">
        <v>143.6</v>
      </c>
      <c r="KO667">
        <v>158</v>
      </c>
      <c r="KP667">
        <v>159.4</v>
      </c>
      <c r="KQ667">
        <v>200.6</v>
      </c>
      <c r="KR667">
        <v>215.1</v>
      </c>
      <c r="KT667">
        <v>28392666666.666668</v>
      </c>
      <c r="KU667">
        <v>2405905000000</v>
      </c>
      <c r="KV667">
        <v>853961000000</v>
      </c>
      <c r="KW667">
        <v>325416333333.33331</v>
      </c>
      <c r="KX667">
        <v>131682333333.33333</v>
      </c>
      <c r="KY667">
        <v>81705333333.333328</v>
      </c>
      <c r="KZ667">
        <v>36292333333.333336</v>
      </c>
      <c r="LA667">
        <v>13684666666.666666</v>
      </c>
      <c r="LB667">
        <v>74926333333.333328</v>
      </c>
      <c r="LC667">
        <v>43339000000</v>
      </c>
      <c r="LD667">
        <v>12505000000</v>
      </c>
      <c r="LE667">
        <v>13103000000</v>
      </c>
      <c r="LF667">
        <v>5979333333.333333</v>
      </c>
      <c r="LG667">
        <v>81556666666.666672</v>
      </c>
      <c r="LH667">
        <v>44523333333.333336</v>
      </c>
      <c r="LI667">
        <v>14306000000</v>
      </c>
      <c r="LJ667">
        <v>12486000000</v>
      </c>
      <c r="LK667">
        <v>8533666666.666667</v>
      </c>
      <c r="LL667">
        <v>1707666666.6666667</v>
      </c>
      <c r="LM667">
        <v>37250666666.666664</v>
      </c>
      <c r="LN667">
        <v>16325000000</v>
      </c>
      <c r="LO667">
        <v>10832000000</v>
      </c>
      <c r="LP667">
        <v>3260000000</v>
      </c>
      <c r="LQ667">
        <v>4762000000</v>
      </c>
      <c r="LR667">
        <v>2071666666.6666667</v>
      </c>
      <c r="LS667">
        <v>528544666666.66669</v>
      </c>
      <c r="LT667">
        <v>190449000000</v>
      </c>
      <c r="LU667">
        <v>162634333333.33334</v>
      </c>
      <c r="LV667">
        <v>27721666666.666668</v>
      </c>
      <c r="LW667">
        <v>93000000</v>
      </c>
      <c r="LX667">
        <v>93061666666.666672</v>
      </c>
      <c r="LY667">
        <v>76080000000</v>
      </c>
      <c r="LZ667">
        <v>44560333333.333336</v>
      </c>
      <c r="MA667">
        <v>27423666666.666668</v>
      </c>
      <c r="MB667">
        <v>4095666666.6666665</v>
      </c>
      <c r="MC667">
        <v>16981666666.666666</v>
      </c>
      <c r="MD667">
        <v>49644666666.666664</v>
      </c>
      <c r="ME667">
        <v>45409666666.666664</v>
      </c>
      <c r="MF667">
        <v>4235000000</v>
      </c>
      <c r="MG667">
        <v>195389666666.66666</v>
      </c>
      <c r="MH667">
        <v>65722666666.666664</v>
      </c>
      <c r="MI667">
        <v>32633666666.666668</v>
      </c>
      <c r="MJ667">
        <v>30165666666.666668</v>
      </c>
      <c r="MK667">
        <v>24467666666.666668</v>
      </c>
      <c r="ML667">
        <v>22874000000</v>
      </c>
      <c r="MM667">
        <v>18148333333.333332</v>
      </c>
      <c r="MN667">
        <v>1378333333.3333333</v>
      </c>
      <c r="MO667">
        <v>1551943666666.6667</v>
      </c>
      <c r="MP667">
        <v>1488803000000</v>
      </c>
      <c r="MQ667">
        <v>435192000000</v>
      </c>
      <c r="MR667">
        <v>372404333333.33331</v>
      </c>
      <c r="MS667">
        <v>82711333333.333328</v>
      </c>
      <c r="MT667">
        <v>284966666666.66669</v>
      </c>
      <c r="MU667">
        <v>4430333333.333333</v>
      </c>
      <c r="MV667">
        <v>295666666.66666669</v>
      </c>
      <c r="MW667">
        <v>62787666666.666664</v>
      </c>
      <c r="MX667">
        <v>17946666666.666668</v>
      </c>
      <c r="MY667">
        <v>44841000000</v>
      </c>
      <c r="MZ667">
        <v>33234666666.666668</v>
      </c>
      <c r="NA667">
        <v>11606333333.333334</v>
      </c>
      <c r="NB667">
        <v>350714333333.33331</v>
      </c>
      <c r="NC667">
        <v>166553333333.33334</v>
      </c>
      <c r="ND667">
        <v>86862666666.666672</v>
      </c>
      <c r="NE667">
        <v>24582333333.333332</v>
      </c>
      <c r="NF667">
        <v>55108666666.666664</v>
      </c>
      <c r="NG667">
        <v>184161000000</v>
      </c>
      <c r="NH667">
        <v>151761000000</v>
      </c>
      <c r="NI667">
        <v>32399666666.666668</v>
      </c>
      <c r="NJ667">
        <v>83958666666.666672</v>
      </c>
      <c r="NK667">
        <v>58873000000</v>
      </c>
      <c r="NL667">
        <v>39826000000</v>
      </c>
      <c r="NM667">
        <v>19046666666.666668</v>
      </c>
      <c r="NN667">
        <v>25086000000</v>
      </c>
      <c r="NO667">
        <v>8278000000</v>
      </c>
      <c r="NP667">
        <v>16046000000</v>
      </c>
      <c r="NQ667">
        <v>762000000</v>
      </c>
      <c r="NR667">
        <v>88857000000</v>
      </c>
      <c r="NS667">
        <v>31881000000</v>
      </c>
      <c r="NT667">
        <v>24380000000</v>
      </c>
      <c r="NU667">
        <v>23898000000</v>
      </c>
      <c r="NV667">
        <v>8698333333.333334</v>
      </c>
      <c r="NW667">
        <v>143471333333.33334</v>
      </c>
      <c r="NX667">
        <v>126176666666.66667</v>
      </c>
      <c r="NY667">
        <v>123094333333.33333</v>
      </c>
      <c r="NZ667">
        <v>3082333333.3333335</v>
      </c>
      <c r="OA667">
        <v>17295000000</v>
      </c>
      <c r="OB667">
        <v>175776000000</v>
      </c>
      <c r="OC667">
        <v>105155000000</v>
      </c>
      <c r="OD667">
        <v>50271333333.333336</v>
      </c>
      <c r="OE667">
        <v>54883666666.666664</v>
      </c>
      <c r="OF667">
        <v>70620666666.666672</v>
      </c>
      <c r="OG667">
        <v>19672333333.333332</v>
      </c>
      <c r="OH667">
        <v>1381666666.6666667</v>
      </c>
      <c r="OI667">
        <v>34517666666.666664</v>
      </c>
      <c r="OJ667">
        <v>15049000000</v>
      </c>
      <c r="OK667">
        <v>210833666666.66666</v>
      </c>
      <c r="OL667">
        <v>51176666666.666664</v>
      </c>
      <c r="OM667">
        <v>43777333333.333336</v>
      </c>
      <c r="ON667">
        <v>3086666666.6666665</v>
      </c>
      <c r="OO667">
        <v>4312666666.666667</v>
      </c>
      <c r="OP667">
        <v>45723000000</v>
      </c>
      <c r="OQ667">
        <v>28293000000</v>
      </c>
      <c r="OR667">
        <v>8795333333.333334</v>
      </c>
      <c r="OS667">
        <v>8635000000</v>
      </c>
      <c r="OT667">
        <v>41516333333.333336</v>
      </c>
      <c r="OU667">
        <v>30464666666.666668</v>
      </c>
      <c r="OV667">
        <v>16338333333.333334</v>
      </c>
      <c r="OW667">
        <v>-2778000000</v>
      </c>
      <c r="OX667">
        <v>23996333333.333332</v>
      </c>
      <c r="OY667">
        <v>26774666666.666668</v>
      </c>
      <c r="OZ667">
        <v>63140666666.666664</v>
      </c>
      <c r="PA667">
        <v>237888333333.33334</v>
      </c>
      <c r="PB667">
        <v>174747666666.66666</v>
      </c>
    </row>
    <row r="668" spans="1:418" x14ac:dyDescent="0.45">
      <c r="A668" s="71">
        <v>37347</v>
      </c>
      <c r="B668">
        <v>179.3</v>
      </c>
      <c r="C668">
        <v>179.5</v>
      </c>
      <c r="D668">
        <v>207</v>
      </c>
      <c r="E668">
        <v>215.6</v>
      </c>
      <c r="F668">
        <v>198.5</v>
      </c>
      <c r="G668">
        <v>118.5</v>
      </c>
      <c r="H668">
        <v>276.3</v>
      </c>
      <c r="I668">
        <v>252.2</v>
      </c>
      <c r="J668">
        <v>213.4</v>
      </c>
      <c r="K668">
        <v>213.4</v>
      </c>
      <c r="L668">
        <v>143.30000000000001</v>
      </c>
      <c r="M668">
        <v>127.1</v>
      </c>
      <c r="N668">
        <v>112.7</v>
      </c>
      <c r="O668">
        <v>108.4</v>
      </c>
      <c r="P668">
        <v>152.1</v>
      </c>
      <c r="Q668">
        <v>134.4</v>
      </c>
      <c r="R668">
        <v>136.19999999999999</v>
      </c>
      <c r="S668">
        <v>135.30000000000001</v>
      </c>
      <c r="T668">
        <v>112.6</v>
      </c>
      <c r="U668">
        <v>241.3</v>
      </c>
      <c r="V668">
        <v>282.10000000000002</v>
      </c>
      <c r="W668">
        <v>128.6</v>
      </c>
      <c r="Y668">
        <v>97.4</v>
      </c>
      <c r="AA668">
        <v>129.80000000000001</v>
      </c>
      <c r="AB668">
        <v>94.7</v>
      </c>
      <c r="AC668">
        <v>92.8</v>
      </c>
      <c r="AF668">
        <v>87.5</v>
      </c>
      <c r="AG668">
        <v>93.7</v>
      </c>
      <c r="AH668">
        <v>118.6</v>
      </c>
      <c r="AJ668">
        <v>95.9</v>
      </c>
      <c r="AK668">
        <v>95.8</v>
      </c>
      <c r="AL668">
        <v>161.9</v>
      </c>
      <c r="AN668">
        <v>109.4</v>
      </c>
      <c r="AO668">
        <v>116.7</v>
      </c>
      <c r="AP668">
        <v>176.9</v>
      </c>
      <c r="AQ668">
        <v>176.4</v>
      </c>
      <c r="AR668">
        <v>176.7</v>
      </c>
      <c r="AS668">
        <v>197.9</v>
      </c>
      <c r="AT668">
        <v>182.6</v>
      </c>
      <c r="AU668">
        <v>171.2</v>
      </c>
      <c r="AV668">
        <v>203.6</v>
      </c>
      <c r="AW668">
        <v>157.30000000000001</v>
      </c>
      <c r="AX668">
        <v>205.9</v>
      </c>
      <c r="BB668">
        <v>195.4</v>
      </c>
      <c r="BC668">
        <v>195.1</v>
      </c>
      <c r="BD668">
        <v>203</v>
      </c>
      <c r="BE668">
        <v>236</v>
      </c>
      <c r="BF668">
        <v>206.7</v>
      </c>
      <c r="BG668">
        <v>163</v>
      </c>
      <c r="BH668">
        <v>164.2</v>
      </c>
      <c r="BI668">
        <v>161.6</v>
      </c>
      <c r="BJ668">
        <v>162.30000000000001</v>
      </c>
      <c r="BK668">
        <v>138.69999999999999</v>
      </c>
      <c r="BL668">
        <v>118</v>
      </c>
      <c r="BM668">
        <v>164.1</v>
      </c>
      <c r="BN668">
        <v>114</v>
      </c>
      <c r="BO668">
        <v>188.3</v>
      </c>
      <c r="BP668">
        <v>110.6</v>
      </c>
      <c r="BQ668">
        <v>163.5</v>
      </c>
      <c r="BR668">
        <v>177.1</v>
      </c>
      <c r="BS668">
        <v>157.19999999999999</v>
      </c>
      <c r="BT668">
        <v>100.7</v>
      </c>
      <c r="BU668">
        <v>160.69999999999999</v>
      </c>
      <c r="BV668">
        <v>152.69999999999999</v>
      </c>
      <c r="BX668">
        <v>166.9</v>
      </c>
      <c r="BZ668">
        <v>173</v>
      </c>
      <c r="CA668">
        <v>108.3</v>
      </c>
      <c r="CB668">
        <v>189.2</v>
      </c>
      <c r="CD668">
        <v>105.8</v>
      </c>
      <c r="CE668">
        <v>132.5</v>
      </c>
      <c r="CF668">
        <v>220.8</v>
      </c>
      <c r="CG668">
        <v>136.6</v>
      </c>
      <c r="CH668">
        <v>169.4</v>
      </c>
      <c r="CI668">
        <v>111.6</v>
      </c>
      <c r="CJ668">
        <v>163.1</v>
      </c>
      <c r="CL668">
        <v>171.3</v>
      </c>
      <c r="CM668">
        <v>179.1</v>
      </c>
      <c r="CO668">
        <v>224.8</v>
      </c>
      <c r="CP668">
        <v>263.89999999999998</v>
      </c>
      <c r="CQ668">
        <v>268.39999999999998</v>
      </c>
      <c r="CR668">
        <v>228.5</v>
      </c>
      <c r="CS668">
        <v>165.4</v>
      </c>
      <c r="CT668">
        <v>150.30000000000001</v>
      </c>
      <c r="CU668">
        <v>295.10000000000002</v>
      </c>
      <c r="CV668">
        <v>95.7</v>
      </c>
      <c r="CW668">
        <v>257.2</v>
      </c>
      <c r="CX668">
        <v>249.6</v>
      </c>
      <c r="CZ668">
        <v>250.3</v>
      </c>
      <c r="DA668">
        <v>251.2</v>
      </c>
      <c r="DB668">
        <v>113.6</v>
      </c>
      <c r="DC668">
        <v>113.5</v>
      </c>
      <c r="DE668">
        <v>118.1</v>
      </c>
      <c r="DF668">
        <v>116.6</v>
      </c>
      <c r="DG668">
        <v>171.1</v>
      </c>
      <c r="DH668">
        <v>108</v>
      </c>
      <c r="DI668">
        <v>139.9</v>
      </c>
      <c r="DJ668">
        <v>108.6</v>
      </c>
      <c r="DK668">
        <v>127.6</v>
      </c>
      <c r="DM668">
        <v>95.9</v>
      </c>
      <c r="DO668">
        <v>142.80000000000001</v>
      </c>
      <c r="DQ668">
        <v>161.5</v>
      </c>
      <c r="DR668">
        <v>159.80000000000001</v>
      </c>
      <c r="DS668">
        <v>144.4</v>
      </c>
      <c r="DT668">
        <v>113.3</v>
      </c>
      <c r="DU668">
        <v>113.3</v>
      </c>
      <c r="DV668">
        <v>156.4</v>
      </c>
      <c r="DW668">
        <v>125.4</v>
      </c>
      <c r="DX668">
        <v>169.6</v>
      </c>
      <c r="DY668">
        <v>164.4</v>
      </c>
      <c r="DZ668">
        <v>108.1</v>
      </c>
      <c r="EB668">
        <v>177.8</v>
      </c>
      <c r="EC668">
        <v>204.8</v>
      </c>
      <c r="ED668">
        <v>154.30000000000001</v>
      </c>
      <c r="EE668">
        <v>171.1</v>
      </c>
      <c r="EF668">
        <v>184.5</v>
      </c>
      <c r="EI668">
        <v>195.4</v>
      </c>
      <c r="EK668">
        <v>177.2</v>
      </c>
      <c r="EL668">
        <v>112.4</v>
      </c>
      <c r="EM668">
        <v>106.9</v>
      </c>
      <c r="EO668">
        <v>117.1</v>
      </c>
      <c r="EP668">
        <v>182.9</v>
      </c>
      <c r="EQ668">
        <v>163.30000000000001</v>
      </c>
      <c r="ER668">
        <v>164</v>
      </c>
      <c r="ES668">
        <v>170.8</v>
      </c>
      <c r="ET668">
        <v>167</v>
      </c>
      <c r="EU668">
        <v>172.4</v>
      </c>
      <c r="EV668">
        <v>151.6</v>
      </c>
      <c r="EW668">
        <v>221.5</v>
      </c>
      <c r="EX668">
        <v>114.9</v>
      </c>
      <c r="EY668">
        <v>125.1</v>
      </c>
      <c r="EZ668">
        <v>123.1</v>
      </c>
      <c r="FA668">
        <v>126.3</v>
      </c>
      <c r="FB668">
        <v>129.4</v>
      </c>
      <c r="FC668">
        <v>134.1</v>
      </c>
      <c r="FD668">
        <v>87.8</v>
      </c>
      <c r="FE668">
        <v>122.7</v>
      </c>
      <c r="FF668">
        <v>110.3</v>
      </c>
      <c r="FG668">
        <v>116.7</v>
      </c>
      <c r="FH668">
        <v>116.9</v>
      </c>
      <c r="FI668">
        <v>112.3</v>
      </c>
      <c r="FJ668">
        <v>106.1</v>
      </c>
      <c r="FK668">
        <v>90.8</v>
      </c>
      <c r="FL668">
        <v>98.8</v>
      </c>
      <c r="FM668">
        <v>115.5</v>
      </c>
      <c r="FN668">
        <v>111.5</v>
      </c>
      <c r="FO668">
        <v>115.5</v>
      </c>
      <c r="FP668">
        <v>122.3</v>
      </c>
      <c r="FQ668">
        <v>127.2</v>
      </c>
      <c r="FR668">
        <v>124.1</v>
      </c>
      <c r="FS668">
        <v>119.7</v>
      </c>
      <c r="FT668">
        <v>127.4</v>
      </c>
      <c r="FU668">
        <v>134.80000000000001</v>
      </c>
      <c r="FV668">
        <v>115.5</v>
      </c>
      <c r="FW668">
        <v>139.80000000000001</v>
      </c>
      <c r="FX668">
        <v>152.5</v>
      </c>
      <c r="FY668">
        <v>148.19999999999999</v>
      </c>
      <c r="FZ668">
        <v>99.2</v>
      </c>
      <c r="GA668">
        <v>140</v>
      </c>
      <c r="GB668">
        <v>97.1</v>
      </c>
      <c r="GC668">
        <v>137.5</v>
      </c>
      <c r="GD668">
        <v>147.4</v>
      </c>
      <c r="GF668">
        <v>151.80000000000001</v>
      </c>
      <c r="GG668">
        <v>99.1</v>
      </c>
      <c r="GH668">
        <v>116.4</v>
      </c>
      <c r="GI668">
        <v>115.8</v>
      </c>
      <c r="GJ668">
        <v>114.4</v>
      </c>
      <c r="GK668">
        <v>119.9</v>
      </c>
      <c r="GL668">
        <v>115.9</v>
      </c>
      <c r="GN668">
        <v>106.8</v>
      </c>
      <c r="GO668">
        <v>102.3</v>
      </c>
      <c r="GP668">
        <v>189.1</v>
      </c>
      <c r="GQ668">
        <v>115.3</v>
      </c>
      <c r="GR668">
        <v>286.39999999999998</v>
      </c>
      <c r="GU668">
        <v>209.8</v>
      </c>
      <c r="GV668">
        <v>234.5</v>
      </c>
      <c r="GW668">
        <v>155.30000000000001</v>
      </c>
      <c r="GY668">
        <v>80.2</v>
      </c>
      <c r="GZ668">
        <v>282.7</v>
      </c>
      <c r="HA668">
        <v>254.7</v>
      </c>
      <c r="HB668">
        <v>313.7</v>
      </c>
      <c r="HC668">
        <v>289.60000000000002</v>
      </c>
      <c r="HD668">
        <v>251.8</v>
      </c>
      <c r="HE668">
        <v>257.5</v>
      </c>
      <c r="HF668">
        <v>278.89999999999998</v>
      </c>
      <c r="HG668">
        <v>156.6</v>
      </c>
      <c r="HH668">
        <v>171.4</v>
      </c>
      <c r="HI668">
        <v>32.9</v>
      </c>
      <c r="HJ668">
        <v>132.6</v>
      </c>
      <c r="HK668">
        <v>129.30000000000001</v>
      </c>
      <c r="HL668">
        <v>302</v>
      </c>
      <c r="HM668">
        <v>126.9</v>
      </c>
      <c r="HN668">
        <v>106.3</v>
      </c>
      <c r="HO668">
        <v>102.5</v>
      </c>
      <c r="HP668">
        <v>4000.4</v>
      </c>
      <c r="HQ668">
        <v>291.3</v>
      </c>
      <c r="HR668">
        <v>599.5</v>
      </c>
      <c r="HT668">
        <v>112.7</v>
      </c>
      <c r="HU668">
        <v>149.4</v>
      </c>
      <c r="HV668">
        <v>105.7</v>
      </c>
      <c r="HW668">
        <v>103.2</v>
      </c>
      <c r="HX668">
        <v>127</v>
      </c>
      <c r="HY668">
        <v>115</v>
      </c>
      <c r="HZ668">
        <v>128.5</v>
      </c>
      <c r="IA668">
        <v>117.1</v>
      </c>
      <c r="IB668">
        <v>132.1</v>
      </c>
      <c r="IE668">
        <v>120.2</v>
      </c>
      <c r="IG668">
        <v>83.2</v>
      </c>
      <c r="IH668">
        <v>98</v>
      </c>
      <c r="IL668">
        <v>119.1</v>
      </c>
      <c r="IM668">
        <v>112.8</v>
      </c>
      <c r="IN668">
        <v>249.5</v>
      </c>
      <c r="IO668">
        <v>121.2</v>
      </c>
      <c r="IP668">
        <v>129</v>
      </c>
      <c r="IQ668">
        <v>202.8</v>
      </c>
      <c r="IR668">
        <v>194.8</v>
      </c>
      <c r="IS668">
        <v>106.6</v>
      </c>
      <c r="IT668">
        <v>124.3</v>
      </c>
      <c r="IU668">
        <v>314.8</v>
      </c>
      <c r="IV668">
        <v>357.1</v>
      </c>
      <c r="IW668">
        <v>367</v>
      </c>
      <c r="IX668">
        <v>37.4</v>
      </c>
      <c r="IY668">
        <v>170.4</v>
      </c>
      <c r="IZ668">
        <v>127.9</v>
      </c>
      <c r="JA668">
        <v>91.2</v>
      </c>
      <c r="JB668">
        <v>108.1</v>
      </c>
      <c r="JD668">
        <v>125.6</v>
      </c>
      <c r="JJ668">
        <v>292.5</v>
      </c>
      <c r="JL668">
        <v>29.1</v>
      </c>
      <c r="JN668">
        <v>174.1</v>
      </c>
      <c r="JO668">
        <v>94.5</v>
      </c>
      <c r="JP668">
        <v>156.69999999999999</v>
      </c>
      <c r="JQ668">
        <v>244</v>
      </c>
      <c r="JR668">
        <v>272.89999999999998</v>
      </c>
      <c r="JS668">
        <v>209.3</v>
      </c>
      <c r="JT668">
        <v>203.2</v>
      </c>
      <c r="JV668">
        <v>231</v>
      </c>
      <c r="JW668">
        <v>126.7</v>
      </c>
      <c r="JX668">
        <v>189.7</v>
      </c>
      <c r="JY668">
        <v>187</v>
      </c>
      <c r="JZ668">
        <v>179.8</v>
      </c>
      <c r="KA668">
        <v>168.7</v>
      </c>
      <c r="KB668">
        <v>180.6</v>
      </c>
      <c r="KC668">
        <v>182.5</v>
      </c>
      <c r="KD668">
        <v>173.8</v>
      </c>
      <c r="KE668">
        <v>170.5</v>
      </c>
      <c r="KF668">
        <v>520.79999999999995</v>
      </c>
      <c r="KG668">
        <v>121.2</v>
      </c>
      <c r="KH668">
        <v>157.1</v>
      </c>
      <c r="KI668">
        <v>180</v>
      </c>
      <c r="KJ668">
        <v>136.4</v>
      </c>
      <c r="KK668">
        <v>134.5</v>
      </c>
      <c r="KL668">
        <v>144.30000000000001</v>
      </c>
      <c r="KM668">
        <v>147.30000000000001</v>
      </c>
      <c r="KN668">
        <v>145.1</v>
      </c>
      <c r="KO668">
        <v>161.80000000000001</v>
      </c>
      <c r="KP668">
        <v>162.9</v>
      </c>
      <c r="KQ668">
        <v>201.2</v>
      </c>
      <c r="KR668">
        <v>215.7</v>
      </c>
      <c r="KT668">
        <v>28706666666.666668</v>
      </c>
      <c r="KU668">
        <v>2435985000000</v>
      </c>
      <c r="KV668">
        <v>862311000000</v>
      </c>
      <c r="KW668">
        <v>325799000000</v>
      </c>
      <c r="KX668">
        <v>130988000000</v>
      </c>
      <c r="KY668">
        <v>76122666666.666672</v>
      </c>
      <c r="KZ668">
        <v>41034333333.333336</v>
      </c>
      <c r="LA668">
        <v>13831000000</v>
      </c>
      <c r="LB668">
        <v>75502000000</v>
      </c>
      <c r="LC668">
        <v>43572666666.666664</v>
      </c>
      <c r="LD668">
        <v>12608666666.666666</v>
      </c>
      <c r="LE668">
        <v>13278666666.666666</v>
      </c>
      <c r="LF668">
        <v>6041666666.666667</v>
      </c>
      <c r="LG668">
        <v>81532333333.333328</v>
      </c>
      <c r="LH668">
        <v>44844333333.333336</v>
      </c>
      <c r="LI668">
        <v>14217333333.333334</v>
      </c>
      <c r="LJ668">
        <v>12089666666.666666</v>
      </c>
      <c r="LK668">
        <v>8628666666.666666</v>
      </c>
      <c r="LL668">
        <v>1752333333.3333333</v>
      </c>
      <c r="LM668">
        <v>37777000000</v>
      </c>
      <c r="LN668">
        <v>16374666666.666666</v>
      </c>
      <c r="LO668">
        <v>11344000000</v>
      </c>
      <c r="LP668">
        <v>3220666666.6666665</v>
      </c>
      <c r="LQ668">
        <v>4752000000</v>
      </c>
      <c r="LR668">
        <v>2085666666.6666667</v>
      </c>
      <c r="LS668">
        <v>536511666666.66669</v>
      </c>
      <c r="LT668">
        <v>190970000000</v>
      </c>
      <c r="LU668">
        <v>162734333333.33334</v>
      </c>
      <c r="LV668">
        <v>28141666666.666668</v>
      </c>
      <c r="LW668">
        <v>93666666.666666672</v>
      </c>
      <c r="LX668">
        <v>92889666666.666672</v>
      </c>
      <c r="LY668">
        <v>75932000000</v>
      </c>
      <c r="LZ668">
        <v>44391000000</v>
      </c>
      <c r="MA668">
        <v>27454666666.666668</v>
      </c>
      <c r="MB668">
        <v>4086666666.6666665</v>
      </c>
      <c r="MC668">
        <v>16957666666.666666</v>
      </c>
      <c r="MD668">
        <v>56251666666.666664</v>
      </c>
      <c r="ME668">
        <v>51547000000</v>
      </c>
      <c r="MF668">
        <v>4704666666.666667</v>
      </c>
      <c r="MG668">
        <v>196400666666.66666</v>
      </c>
      <c r="MH668">
        <v>65679333333.333336</v>
      </c>
      <c r="MI668">
        <v>32832000000</v>
      </c>
      <c r="MJ668">
        <v>30227000000</v>
      </c>
      <c r="MK668">
        <v>24445333333.333332</v>
      </c>
      <c r="ML668">
        <v>23579333333.333332</v>
      </c>
      <c r="MM668">
        <v>18241666666.666668</v>
      </c>
      <c r="MN668">
        <v>1395333333.3333333</v>
      </c>
      <c r="MO668">
        <v>1573674000000</v>
      </c>
      <c r="MP668">
        <v>1508326000000</v>
      </c>
      <c r="MQ668">
        <v>441037666666.66669</v>
      </c>
      <c r="MR668">
        <v>374634666666.66669</v>
      </c>
      <c r="MS668">
        <v>82666000000</v>
      </c>
      <c r="MT668">
        <v>287271000000</v>
      </c>
      <c r="MU668">
        <v>4407666666.666667</v>
      </c>
      <c r="MV668">
        <v>290000000</v>
      </c>
      <c r="MW668">
        <v>66403000000</v>
      </c>
      <c r="MX668">
        <v>18118333333.333332</v>
      </c>
      <c r="MY668">
        <v>48284666666.666664</v>
      </c>
      <c r="MZ668">
        <v>35457666666.666664</v>
      </c>
      <c r="NA668">
        <v>12827000000</v>
      </c>
      <c r="NB668">
        <v>358213333333.33331</v>
      </c>
      <c r="NC668">
        <v>170076333333.33334</v>
      </c>
      <c r="ND668">
        <v>88762333333.333328</v>
      </c>
      <c r="NE668">
        <v>25111333333.333332</v>
      </c>
      <c r="NF668">
        <v>56202666666.666664</v>
      </c>
      <c r="NG668">
        <v>188137000000</v>
      </c>
      <c r="NH668">
        <v>155517000000</v>
      </c>
      <c r="NI668">
        <v>32620000000</v>
      </c>
      <c r="NJ668">
        <v>84038000000</v>
      </c>
      <c r="NK668">
        <v>58655333333.333336</v>
      </c>
      <c r="NL668">
        <v>40074000000</v>
      </c>
      <c r="NM668">
        <v>18581333333.333332</v>
      </c>
      <c r="NN668">
        <v>25382666666.666668</v>
      </c>
      <c r="NO668">
        <v>8246333333.333333</v>
      </c>
      <c r="NP668">
        <v>16374333333.333334</v>
      </c>
      <c r="NQ668">
        <v>762000000</v>
      </c>
      <c r="NR668">
        <v>89891333333.333328</v>
      </c>
      <c r="NS668">
        <v>32231000000</v>
      </c>
      <c r="NT668">
        <v>24470000000</v>
      </c>
      <c r="NU668">
        <v>24422666666.666668</v>
      </c>
      <c r="NV668">
        <v>8767333333.333334</v>
      </c>
      <c r="NW668">
        <v>145127666666.66666</v>
      </c>
      <c r="NX668">
        <v>127366666666.66667</v>
      </c>
      <c r="NY668">
        <v>124247666666.66667</v>
      </c>
      <c r="NZ668">
        <v>3119000000</v>
      </c>
      <c r="OA668">
        <v>17761333333.333332</v>
      </c>
      <c r="OB668">
        <v>177776333333.33334</v>
      </c>
      <c r="OC668">
        <v>106847333333.33333</v>
      </c>
      <c r="OD668">
        <v>50949666666.666664</v>
      </c>
      <c r="OE668">
        <v>55897666666.666664</v>
      </c>
      <c r="OF668">
        <v>70928666666.666672</v>
      </c>
      <c r="OG668">
        <v>19482000000</v>
      </c>
      <c r="OH668">
        <v>1393333333.3333333</v>
      </c>
      <c r="OI668">
        <v>34949000000</v>
      </c>
      <c r="OJ668">
        <v>15104666666.666666</v>
      </c>
      <c r="OK668">
        <v>212241666666.66666</v>
      </c>
      <c r="OL668">
        <v>51274000000</v>
      </c>
      <c r="OM668">
        <v>43628333333.333336</v>
      </c>
      <c r="ON668">
        <v>3122666666.6666665</v>
      </c>
      <c r="OO668">
        <v>4522666666.666667</v>
      </c>
      <c r="OP668">
        <v>46193000000</v>
      </c>
      <c r="OQ668">
        <v>28653000000</v>
      </c>
      <c r="OR668">
        <v>8884000000</v>
      </c>
      <c r="OS668">
        <v>8656000000</v>
      </c>
      <c r="OT668">
        <v>41842000000</v>
      </c>
      <c r="OU668">
        <v>30882000000</v>
      </c>
      <c r="OV668">
        <v>16504333333.333334</v>
      </c>
      <c r="OW668">
        <v>-3160333333.3333335</v>
      </c>
      <c r="OX668">
        <v>23487333333.333332</v>
      </c>
      <c r="OY668">
        <v>26647666666.666668</v>
      </c>
      <c r="OZ668">
        <v>65348000000</v>
      </c>
      <c r="PA668">
        <v>243909000000</v>
      </c>
      <c r="PB668">
        <v>178561000000</v>
      </c>
    </row>
    <row r="669" spans="1:418" x14ac:dyDescent="0.45">
      <c r="A669" s="71">
        <v>37377</v>
      </c>
      <c r="B669">
        <v>179.5</v>
      </c>
      <c r="C669">
        <v>179.8</v>
      </c>
      <c r="D669">
        <v>207.4</v>
      </c>
      <c r="E669">
        <v>216</v>
      </c>
      <c r="F669">
        <v>198.9</v>
      </c>
      <c r="G669">
        <v>118.5</v>
      </c>
      <c r="H669">
        <v>277.5</v>
      </c>
      <c r="I669">
        <v>252</v>
      </c>
      <c r="J669">
        <v>213.9</v>
      </c>
      <c r="K669">
        <v>213.9</v>
      </c>
      <c r="L669">
        <v>143.4</v>
      </c>
      <c r="M669">
        <v>127.1</v>
      </c>
      <c r="N669">
        <v>113.9</v>
      </c>
      <c r="O669">
        <v>109.7</v>
      </c>
      <c r="P669">
        <v>153.19999999999999</v>
      </c>
      <c r="Q669">
        <v>134.4</v>
      </c>
      <c r="R669">
        <v>136.1</v>
      </c>
      <c r="S669">
        <v>135.5</v>
      </c>
      <c r="T669">
        <v>112.7</v>
      </c>
      <c r="U669">
        <v>241.6</v>
      </c>
      <c r="V669">
        <v>282.2</v>
      </c>
      <c r="W669">
        <v>128.80000000000001</v>
      </c>
      <c r="Y669">
        <v>97.5</v>
      </c>
      <c r="AA669">
        <v>130</v>
      </c>
      <c r="AB669">
        <v>95.5</v>
      </c>
      <c r="AC669">
        <v>92.6</v>
      </c>
      <c r="AF669">
        <v>87.3</v>
      </c>
      <c r="AG669">
        <v>93.6</v>
      </c>
      <c r="AH669">
        <v>119</v>
      </c>
      <c r="AJ669">
        <v>96.2</v>
      </c>
      <c r="AK669">
        <v>96.2</v>
      </c>
      <c r="AL669">
        <v>161.1</v>
      </c>
      <c r="AN669">
        <v>108.5</v>
      </c>
      <c r="AO669">
        <v>116.1</v>
      </c>
      <c r="AP669">
        <v>176.4</v>
      </c>
      <c r="AQ669">
        <v>175.8</v>
      </c>
      <c r="AR669">
        <v>175.5</v>
      </c>
      <c r="AS669">
        <v>197.7</v>
      </c>
      <c r="AT669">
        <v>182</v>
      </c>
      <c r="AU669">
        <v>171.5</v>
      </c>
      <c r="AV669">
        <v>204.3</v>
      </c>
      <c r="AW669">
        <v>155.4</v>
      </c>
      <c r="AX669">
        <v>205.9</v>
      </c>
      <c r="BB669">
        <v>196.4</v>
      </c>
      <c r="BC669">
        <v>196</v>
      </c>
      <c r="BD669">
        <v>202.7</v>
      </c>
      <c r="BE669">
        <v>236</v>
      </c>
      <c r="BF669">
        <v>208.2</v>
      </c>
      <c r="BG669">
        <v>163</v>
      </c>
      <c r="BH669">
        <v>164.2</v>
      </c>
      <c r="BI669">
        <v>161.19999999999999</v>
      </c>
      <c r="BJ669">
        <v>162.1</v>
      </c>
      <c r="BK669">
        <v>138.1</v>
      </c>
      <c r="BL669">
        <v>118.7</v>
      </c>
      <c r="BM669">
        <v>162.9</v>
      </c>
      <c r="BN669">
        <v>112.8</v>
      </c>
      <c r="BO669">
        <v>185.6</v>
      </c>
      <c r="BP669">
        <v>112</v>
      </c>
      <c r="BQ669">
        <v>162</v>
      </c>
      <c r="BR669">
        <v>175.3</v>
      </c>
      <c r="BS669">
        <v>156.69999999999999</v>
      </c>
      <c r="BT669">
        <v>100.3</v>
      </c>
      <c r="BU669">
        <v>161.1</v>
      </c>
      <c r="BV669">
        <v>154.30000000000001</v>
      </c>
      <c r="BX669">
        <v>167</v>
      </c>
      <c r="BZ669">
        <v>170.9</v>
      </c>
      <c r="CA669">
        <v>109.2</v>
      </c>
      <c r="CB669">
        <v>191</v>
      </c>
      <c r="CD669">
        <v>104.6</v>
      </c>
      <c r="CE669">
        <v>130.30000000000001</v>
      </c>
      <c r="CF669">
        <v>223.8</v>
      </c>
      <c r="CG669">
        <v>137.5</v>
      </c>
      <c r="CH669">
        <v>169.6</v>
      </c>
      <c r="CI669">
        <v>111.1</v>
      </c>
      <c r="CJ669">
        <v>162.19999999999999</v>
      </c>
      <c r="CL669">
        <v>172.2</v>
      </c>
      <c r="CM669">
        <v>180</v>
      </c>
      <c r="CO669">
        <v>219.6</v>
      </c>
      <c r="CP669">
        <v>256.60000000000002</v>
      </c>
      <c r="CQ669">
        <v>271.7</v>
      </c>
      <c r="CR669">
        <v>226.9</v>
      </c>
      <c r="CS669">
        <v>168.9</v>
      </c>
      <c r="CT669">
        <v>154</v>
      </c>
      <c r="CU669">
        <v>304.7</v>
      </c>
      <c r="CV669">
        <v>97.8</v>
      </c>
      <c r="CW669">
        <v>240.8</v>
      </c>
      <c r="CX669">
        <v>245.1</v>
      </c>
      <c r="CZ669">
        <v>251.5</v>
      </c>
      <c r="DA669">
        <v>243.5</v>
      </c>
      <c r="DB669">
        <v>112.9</v>
      </c>
      <c r="DC669">
        <v>112</v>
      </c>
      <c r="DE669">
        <v>115.9</v>
      </c>
      <c r="DF669">
        <v>115.7</v>
      </c>
      <c r="DG669">
        <v>169.3</v>
      </c>
      <c r="DH669">
        <v>108.7</v>
      </c>
      <c r="DI669">
        <v>138.4</v>
      </c>
      <c r="DJ669">
        <v>107.3</v>
      </c>
      <c r="DK669">
        <v>124.9</v>
      </c>
      <c r="DM669">
        <v>95.9</v>
      </c>
      <c r="DO669">
        <v>144.80000000000001</v>
      </c>
      <c r="DQ669">
        <v>159.9</v>
      </c>
      <c r="DR669">
        <v>157.6</v>
      </c>
      <c r="DS669">
        <v>141.9</v>
      </c>
      <c r="DT669">
        <v>111.8</v>
      </c>
      <c r="DU669">
        <v>111.8</v>
      </c>
      <c r="DV669">
        <v>155.6</v>
      </c>
      <c r="DW669">
        <v>122.2</v>
      </c>
      <c r="DX669">
        <v>160.6</v>
      </c>
      <c r="DY669">
        <v>165.3</v>
      </c>
      <c r="DZ669">
        <v>107.6</v>
      </c>
      <c r="EB669">
        <v>176.1</v>
      </c>
      <c r="EC669">
        <v>204.9</v>
      </c>
      <c r="ED669">
        <v>152.4</v>
      </c>
      <c r="EE669">
        <v>168.2</v>
      </c>
      <c r="EF669">
        <v>180</v>
      </c>
      <c r="EI669">
        <v>195.4</v>
      </c>
      <c r="EK669">
        <v>177.6</v>
      </c>
      <c r="EL669">
        <v>112.6</v>
      </c>
      <c r="EM669">
        <v>107.5</v>
      </c>
      <c r="EO669">
        <v>117.3</v>
      </c>
      <c r="EP669">
        <v>183.3</v>
      </c>
      <c r="EQ669">
        <v>163.80000000000001</v>
      </c>
      <c r="ER669">
        <v>164.6</v>
      </c>
      <c r="ES669">
        <v>171.4</v>
      </c>
      <c r="ET669">
        <v>167.5</v>
      </c>
      <c r="EU669">
        <v>173.3</v>
      </c>
      <c r="EV669">
        <v>151.80000000000001</v>
      </c>
      <c r="EW669">
        <v>222</v>
      </c>
      <c r="EX669">
        <v>115.4</v>
      </c>
      <c r="EY669">
        <v>124.6</v>
      </c>
      <c r="EZ669">
        <v>121.9</v>
      </c>
      <c r="FA669">
        <v>125.4</v>
      </c>
      <c r="FB669">
        <v>129.6</v>
      </c>
      <c r="FC669">
        <v>133.80000000000001</v>
      </c>
      <c r="FD669">
        <v>87.2</v>
      </c>
      <c r="FE669">
        <v>121.7</v>
      </c>
      <c r="FF669">
        <v>108.7</v>
      </c>
      <c r="FG669">
        <v>116.2</v>
      </c>
      <c r="FH669">
        <v>116.2</v>
      </c>
      <c r="FI669">
        <v>110.1</v>
      </c>
      <c r="FJ669">
        <v>105.2</v>
      </c>
      <c r="FK669">
        <v>91.3</v>
      </c>
      <c r="FL669">
        <v>97.6</v>
      </c>
      <c r="FM669">
        <v>116.2</v>
      </c>
      <c r="FN669">
        <v>110.7</v>
      </c>
      <c r="FO669">
        <v>116.2</v>
      </c>
      <c r="FP669">
        <v>123</v>
      </c>
      <c r="FQ669">
        <v>128.80000000000001</v>
      </c>
      <c r="FR669">
        <v>124.4</v>
      </c>
      <c r="FS669">
        <v>119.6</v>
      </c>
      <c r="FT669">
        <v>126.5</v>
      </c>
      <c r="FU669">
        <v>133.4</v>
      </c>
      <c r="FV669">
        <v>114.7</v>
      </c>
      <c r="FW669">
        <v>138.4</v>
      </c>
      <c r="FX669">
        <v>152.80000000000001</v>
      </c>
      <c r="FY669">
        <v>148.5</v>
      </c>
      <c r="FZ669">
        <v>99.1</v>
      </c>
      <c r="GA669">
        <v>139.80000000000001</v>
      </c>
      <c r="GB669">
        <v>97</v>
      </c>
      <c r="GC669">
        <v>137.19999999999999</v>
      </c>
      <c r="GD669">
        <v>147.30000000000001</v>
      </c>
      <c r="GF669">
        <v>151.80000000000001</v>
      </c>
      <c r="GG669">
        <v>99.2</v>
      </c>
      <c r="GH669">
        <v>117.1</v>
      </c>
      <c r="GI669">
        <v>116.5</v>
      </c>
      <c r="GJ669">
        <v>114.9</v>
      </c>
      <c r="GK669">
        <v>120.9</v>
      </c>
      <c r="GL669">
        <v>116.8</v>
      </c>
      <c r="GN669">
        <v>106.8</v>
      </c>
      <c r="GO669">
        <v>102.1</v>
      </c>
      <c r="GP669">
        <v>190</v>
      </c>
      <c r="GQ669">
        <v>116</v>
      </c>
      <c r="GR669">
        <v>287.89999999999998</v>
      </c>
      <c r="GU669">
        <v>210.1</v>
      </c>
      <c r="GV669">
        <v>237.7</v>
      </c>
      <c r="GW669">
        <v>155.1</v>
      </c>
      <c r="GY669">
        <v>79.400000000000006</v>
      </c>
      <c r="GZ669">
        <v>283.89999999999998</v>
      </c>
      <c r="HA669">
        <v>255.3</v>
      </c>
      <c r="HB669">
        <v>315.3</v>
      </c>
      <c r="HC669">
        <v>291</v>
      </c>
      <c r="HD669">
        <v>252.5</v>
      </c>
      <c r="HE669">
        <v>258.3</v>
      </c>
      <c r="HF669">
        <v>279.89999999999998</v>
      </c>
      <c r="HG669">
        <v>156.5</v>
      </c>
      <c r="HH669">
        <v>171.2</v>
      </c>
      <c r="HI669">
        <v>33.200000000000003</v>
      </c>
      <c r="HJ669">
        <v>133.6</v>
      </c>
      <c r="HK669">
        <v>130</v>
      </c>
      <c r="HL669">
        <v>306.7</v>
      </c>
      <c r="HM669">
        <v>127.2</v>
      </c>
      <c r="HN669">
        <v>106.2</v>
      </c>
      <c r="HO669">
        <v>102.7</v>
      </c>
      <c r="HP669">
        <v>3981</v>
      </c>
      <c r="HQ669">
        <v>292.39999999999998</v>
      </c>
      <c r="HR669">
        <v>597</v>
      </c>
      <c r="HT669">
        <v>113</v>
      </c>
      <c r="HU669">
        <v>149.69999999999999</v>
      </c>
      <c r="HV669">
        <v>106</v>
      </c>
      <c r="HW669">
        <v>103.3</v>
      </c>
      <c r="HX669">
        <v>127.6</v>
      </c>
      <c r="HY669">
        <v>115</v>
      </c>
      <c r="HZ669">
        <v>128.9</v>
      </c>
      <c r="IA669">
        <v>117.2</v>
      </c>
      <c r="IB669">
        <v>132.69999999999999</v>
      </c>
      <c r="IE669">
        <v>119</v>
      </c>
      <c r="IG669">
        <v>81.7</v>
      </c>
      <c r="IH669">
        <v>95.7</v>
      </c>
      <c r="IL669">
        <v>119</v>
      </c>
      <c r="IM669">
        <v>113</v>
      </c>
      <c r="IN669">
        <v>248.6</v>
      </c>
      <c r="IO669">
        <v>120.9</v>
      </c>
      <c r="IP669">
        <v>128.9</v>
      </c>
      <c r="IQ669">
        <v>203</v>
      </c>
      <c r="IR669">
        <v>195.7</v>
      </c>
      <c r="IS669">
        <v>107.2</v>
      </c>
      <c r="IT669">
        <v>124.9</v>
      </c>
      <c r="IU669">
        <v>316.89999999999998</v>
      </c>
      <c r="IV669">
        <v>358.9</v>
      </c>
      <c r="IW669">
        <v>369.1</v>
      </c>
      <c r="IX669">
        <v>37.6</v>
      </c>
      <c r="IY669">
        <v>170.8</v>
      </c>
      <c r="IZ669">
        <v>128.19999999999999</v>
      </c>
      <c r="JA669">
        <v>91.9</v>
      </c>
      <c r="JB669">
        <v>108.1</v>
      </c>
      <c r="JD669">
        <v>126.7</v>
      </c>
      <c r="JJ669">
        <v>291.3</v>
      </c>
      <c r="JL669">
        <v>28.3</v>
      </c>
      <c r="JN669">
        <v>174.5</v>
      </c>
      <c r="JO669">
        <v>94.2</v>
      </c>
      <c r="JP669">
        <v>156.1</v>
      </c>
      <c r="JQ669">
        <v>245</v>
      </c>
      <c r="JR669">
        <v>273.8</v>
      </c>
      <c r="JS669">
        <v>210.5</v>
      </c>
      <c r="JT669">
        <v>203.8</v>
      </c>
      <c r="JV669">
        <v>231.7</v>
      </c>
      <c r="JW669">
        <v>126.9</v>
      </c>
      <c r="JX669">
        <v>190</v>
      </c>
      <c r="JY669">
        <v>187.2</v>
      </c>
      <c r="JZ669">
        <v>180.1</v>
      </c>
      <c r="KA669">
        <v>168.9</v>
      </c>
      <c r="KB669">
        <v>180.8</v>
      </c>
      <c r="KC669">
        <v>182.7</v>
      </c>
      <c r="KD669">
        <v>174</v>
      </c>
      <c r="KE669">
        <v>170.5</v>
      </c>
      <c r="KF669">
        <v>520.79999999999995</v>
      </c>
      <c r="KG669">
        <v>120.4</v>
      </c>
      <c r="KH669">
        <v>158</v>
      </c>
      <c r="KI669">
        <v>179.1</v>
      </c>
      <c r="KJ669">
        <v>136.19999999999999</v>
      </c>
      <c r="KK669">
        <v>134.30000000000001</v>
      </c>
      <c r="KL669">
        <v>144</v>
      </c>
      <c r="KM669">
        <v>146.6</v>
      </c>
      <c r="KN669">
        <v>144.30000000000001</v>
      </c>
      <c r="KO669">
        <v>162.19999999999999</v>
      </c>
      <c r="KP669">
        <v>163.30000000000001</v>
      </c>
      <c r="KQ669">
        <v>201.8</v>
      </c>
      <c r="KR669">
        <v>216.5</v>
      </c>
      <c r="KT669">
        <v>28706666666.666668</v>
      </c>
      <c r="KU669">
        <v>2435985000000</v>
      </c>
      <c r="KV669">
        <v>862311000000</v>
      </c>
      <c r="KW669">
        <v>325799000000</v>
      </c>
      <c r="KX669">
        <v>130988000000</v>
      </c>
      <c r="KY669">
        <v>76122666666.666672</v>
      </c>
      <c r="KZ669">
        <v>41034333333.333336</v>
      </c>
      <c r="LA669">
        <v>13831000000</v>
      </c>
      <c r="LB669">
        <v>75502000000</v>
      </c>
      <c r="LC669">
        <v>43572666666.666664</v>
      </c>
      <c r="LD669">
        <v>12608666666.666666</v>
      </c>
      <c r="LE669">
        <v>13278666666.666666</v>
      </c>
      <c r="LF669">
        <v>6041666666.666667</v>
      </c>
      <c r="LG669">
        <v>81532333333.333328</v>
      </c>
      <c r="LH669">
        <v>44844333333.333336</v>
      </c>
      <c r="LI669">
        <v>14217333333.333334</v>
      </c>
      <c r="LJ669">
        <v>12089666666.666666</v>
      </c>
      <c r="LK669">
        <v>8628666666.666666</v>
      </c>
      <c r="LL669">
        <v>1752333333.3333333</v>
      </c>
      <c r="LM669">
        <v>37777000000</v>
      </c>
      <c r="LN669">
        <v>16374666666.666666</v>
      </c>
      <c r="LO669">
        <v>11344000000</v>
      </c>
      <c r="LP669">
        <v>3220666666.6666665</v>
      </c>
      <c r="LQ669">
        <v>4752000000</v>
      </c>
      <c r="LR669">
        <v>2085666666.6666667</v>
      </c>
      <c r="LS669">
        <v>536511666666.66669</v>
      </c>
      <c r="LT669">
        <v>190970000000</v>
      </c>
      <c r="LU669">
        <v>162734333333.33334</v>
      </c>
      <c r="LV669">
        <v>28141666666.666668</v>
      </c>
      <c r="LW669">
        <v>93666666.666666672</v>
      </c>
      <c r="LX669">
        <v>92889666666.666672</v>
      </c>
      <c r="LY669">
        <v>75932000000</v>
      </c>
      <c r="LZ669">
        <v>44391000000</v>
      </c>
      <c r="MA669">
        <v>27454666666.666668</v>
      </c>
      <c r="MB669">
        <v>4086666666.6666665</v>
      </c>
      <c r="MC669">
        <v>16957666666.666666</v>
      </c>
      <c r="MD669">
        <v>56251666666.666664</v>
      </c>
      <c r="ME669">
        <v>51547000000</v>
      </c>
      <c r="MF669">
        <v>4704666666.666667</v>
      </c>
      <c r="MG669">
        <v>196400666666.66666</v>
      </c>
      <c r="MH669">
        <v>65679333333.333336</v>
      </c>
      <c r="MI669">
        <v>32832000000</v>
      </c>
      <c r="MJ669">
        <v>30227000000</v>
      </c>
      <c r="MK669">
        <v>24445333333.333332</v>
      </c>
      <c r="ML669">
        <v>23579333333.333332</v>
      </c>
      <c r="MM669">
        <v>18241666666.666668</v>
      </c>
      <c r="MN669">
        <v>1395333333.3333333</v>
      </c>
      <c r="MO669">
        <v>1573674000000</v>
      </c>
      <c r="MP669">
        <v>1508326000000</v>
      </c>
      <c r="MQ669">
        <v>441037666666.66669</v>
      </c>
      <c r="MR669">
        <v>374634666666.66669</v>
      </c>
      <c r="MS669">
        <v>82666000000</v>
      </c>
      <c r="MT669">
        <v>287271000000</v>
      </c>
      <c r="MU669">
        <v>4407666666.666667</v>
      </c>
      <c r="MV669">
        <v>290000000</v>
      </c>
      <c r="MW669">
        <v>66403000000</v>
      </c>
      <c r="MX669">
        <v>18118333333.333332</v>
      </c>
      <c r="MY669">
        <v>48284666666.666664</v>
      </c>
      <c r="MZ669">
        <v>35457666666.666664</v>
      </c>
      <c r="NA669">
        <v>12827000000</v>
      </c>
      <c r="NB669">
        <v>358213333333.33331</v>
      </c>
      <c r="NC669">
        <v>170076333333.33334</v>
      </c>
      <c r="ND669">
        <v>88762333333.333328</v>
      </c>
      <c r="NE669">
        <v>25111333333.333332</v>
      </c>
      <c r="NF669">
        <v>56202666666.666664</v>
      </c>
      <c r="NG669">
        <v>188137000000</v>
      </c>
      <c r="NH669">
        <v>155517000000</v>
      </c>
      <c r="NI669">
        <v>32620000000</v>
      </c>
      <c r="NJ669">
        <v>84038000000</v>
      </c>
      <c r="NK669">
        <v>58655333333.333336</v>
      </c>
      <c r="NL669">
        <v>40074000000</v>
      </c>
      <c r="NM669">
        <v>18581333333.333332</v>
      </c>
      <c r="NN669">
        <v>25382666666.666668</v>
      </c>
      <c r="NO669">
        <v>8246333333.333333</v>
      </c>
      <c r="NP669">
        <v>16374333333.333334</v>
      </c>
      <c r="NQ669">
        <v>762000000</v>
      </c>
      <c r="NR669">
        <v>89891333333.333328</v>
      </c>
      <c r="NS669">
        <v>32231000000</v>
      </c>
      <c r="NT669">
        <v>24470000000</v>
      </c>
      <c r="NU669">
        <v>24422666666.666668</v>
      </c>
      <c r="NV669">
        <v>8767333333.333334</v>
      </c>
      <c r="NW669">
        <v>145127666666.66666</v>
      </c>
      <c r="NX669">
        <v>127366666666.66667</v>
      </c>
      <c r="NY669">
        <v>124247666666.66667</v>
      </c>
      <c r="NZ669">
        <v>3119000000</v>
      </c>
      <c r="OA669">
        <v>17761333333.333332</v>
      </c>
      <c r="OB669">
        <v>177776333333.33334</v>
      </c>
      <c r="OC669">
        <v>106847333333.33333</v>
      </c>
      <c r="OD669">
        <v>50949666666.666664</v>
      </c>
      <c r="OE669">
        <v>55897666666.666664</v>
      </c>
      <c r="OF669">
        <v>70928666666.666672</v>
      </c>
      <c r="OG669">
        <v>19482000000</v>
      </c>
      <c r="OH669">
        <v>1393333333.3333333</v>
      </c>
      <c r="OI669">
        <v>34949000000</v>
      </c>
      <c r="OJ669">
        <v>15104666666.666666</v>
      </c>
      <c r="OK669">
        <v>212241666666.66666</v>
      </c>
      <c r="OL669">
        <v>51274000000</v>
      </c>
      <c r="OM669">
        <v>43628333333.333336</v>
      </c>
      <c r="ON669">
        <v>3122666666.6666665</v>
      </c>
      <c r="OO669">
        <v>4522666666.666667</v>
      </c>
      <c r="OP669">
        <v>46193000000</v>
      </c>
      <c r="OQ669">
        <v>28653000000</v>
      </c>
      <c r="OR669">
        <v>8884000000</v>
      </c>
      <c r="OS669">
        <v>8656000000</v>
      </c>
      <c r="OT669">
        <v>41842000000</v>
      </c>
      <c r="OU669">
        <v>30882000000</v>
      </c>
      <c r="OV669">
        <v>16504333333.333334</v>
      </c>
      <c r="OW669">
        <v>-3160333333.3333335</v>
      </c>
      <c r="OX669">
        <v>23487333333.333332</v>
      </c>
      <c r="OY669">
        <v>26647666666.666668</v>
      </c>
      <c r="OZ669">
        <v>65348000000</v>
      </c>
      <c r="PA669">
        <v>243909000000</v>
      </c>
      <c r="PB669">
        <v>178561000000</v>
      </c>
    </row>
    <row r="670" spans="1:418" x14ac:dyDescent="0.45">
      <c r="A670" s="71">
        <v>37408</v>
      </c>
      <c r="B670">
        <v>179.6</v>
      </c>
      <c r="C670">
        <v>180</v>
      </c>
      <c r="D670">
        <v>207.8</v>
      </c>
      <c r="E670">
        <v>216.5</v>
      </c>
      <c r="F670">
        <v>199.5</v>
      </c>
      <c r="G670">
        <v>117.7</v>
      </c>
      <c r="H670">
        <v>279.10000000000002</v>
      </c>
      <c r="I670">
        <v>249.9</v>
      </c>
      <c r="J670">
        <v>214.5</v>
      </c>
      <c r="K670">
        <v>214.5</v>
      </c>
      <c r="L670">
        <v>142.69999999999999</v>
      </c>
      <c r="M670">
        <v>126.4</v>
      </c>
      <c r="N670">
        <v>114.5</v>
      </c>
      <c r="O670">
        <v>110.3</v>
      </c>
      <c r="P670">
        <v>154</v>
      </c>
      <c r="Q670">
        <v>133.5</v>
      </c>
      <c r="R670">
        <v>135.5</v>
      </c>
      <c r="S670">
        <v>133.80000000000001</v>
      </c>
      <c r="T670">
        <v>112.6</v>
      </c>
      <c r="U670">
        <v>241.5</v>
      </c>
      <c r="V670">
        <v>282.10000000000002</v>
      </c>
      <c r="W670">
        <v>128.6</v>
      </c>
      <c r="Y670">
        <v>96.9</v>
      </c>
      <c r="AA670">
        <v>130</v>
      </c>
      <c r="AB670">
        <v>94.8</v>
      </c>
      <c r="AC670">
        <v>92.6</v>
      </c>
      <c r="AF670">
        <v>87.1</v>
      </c>
      <c r="AG670">
        <v>94.4</v>
      </c>
      <c r="AH670">
        <v>118.7</v>
      </c>
      <c r="AJ670">
        <v>96</v>
      </c>
      <c r="AK670">
        <v>95.8</v>
      </c>
      <c r="AL670">
        <v>159.69999999999999</v>
      </c>
      <c r="AN670">
        <v>108</v>
      </c>
      <c r="AO670">
        <v>116.1</v>
      </c>
      <c r="AP670">
        <v>176.5</v>
      </c>
      <c r="AQ670">
        <v>175.9</v>
      </c>
      <c r="AR670">
        <v>175.2</v>
      </c>
      <c r="AS670">
        <v>197.9</v>
      </c>
      <c r="AT670">
        <v>181.5</v>
      </c>
      <c r="AU670">
        <v>169.4</v>
      </c>
      <c r="AV670">
        <v>204.1</v>
      </c>
      <c r="AW670">
        <v>156.69999999999999</v>
      </c>
      <c r="AX670">
        <v>206.4</v>
      </c>
      <c r="BB670">
        <v>195.9</v>
      </c>
      <c r="BC670">
        <v>194.8</v>
      </c>
      <c r="BD670">
        <v>203.8</v>
      </c>
      <c r="BE670">
        <v>238.4</v>
      </c>
      <c r="BF670">
        <v>207.1</v>
      </c>
      <c r="BG670">
        <v>162</v>
      </c>
      <c r="BH670">
        <v>162.9</v>
      </c>
      <c r="BI670">
        <v>160.30000000000001</v>
      </c>
      <c r="BJ670">
        <v>160.19999999999999</v>
      </c>
      <c r="BK670">
        <v>136.9</v>
      </c>
      <c r="BL670">
        <v>116.9</v>
      </c>
      <c r="BM670">
        <v>161.9</v>
      </c>
      <c r="BN670">
        <v>111.5</v>
      </c>
      <c r="BO670">
        <v>182.5</v>
      </c>
      <c r="BP670">
        <v>111.1</v>
      </c>
      <c r="BQ670">
        <v>163.6</v>
      </c>
      <c r="BR670">
        <v>175.6</v>
      </c>
      <c r="BS670">
        <v>155.4</v>
      </c>
      <c r="BT670">
        <v>99.2</v>
      </c>
      <c r="BU670">
        <v>162.9</v>
      </c>
      <c r="BV670">
        <v>157.4</v>
      </c>
      <c r="BX670">
        <v>165.6</v>
      </c>
      <c r="BZ670">
        <v>167.4</v>
      </c>
      <c r="CA670">
        <v>109.3</v>
      </c>
      <c r="CB670">
        <v>188.1</v>
      </c>
      <c r="CD670">
        <v>104.9</v>
      </c>
      <c r="CE670">
        <v>130.4</v>
      </c>
      <c r="CF670">
        <v>223.7</v>
      </c>
      <c r="CG670">
        <v>140.69999999999999</v>
      </c>
      <c r="CH670">
        <v>169.1</v>
      </c>
      <c r="CI670">
        <v>110.9</v>
      </c>
      <c r="CJ670">
        <v>162.6</v>
      </c>
      <c r="CL670">
        <v>169.6</v>
      </c>
      <c r="CM670">
        <v>178.8</v>
      </c>
      <c r="CO670">
        <v>218.4</v>
      </c>
      <c r="CP670">
        <v>255.4</v>
      </c>
      <c r="CQ670">
        <v>267.60000000000002</v>
      </c>
      <c r="CR670">
        <v>228.5</v>
      </c>
      <c r="CS670">
        <v>166.6</v>
      </c>
      <c r="CT670">
        <v>148.30000000000001</v>
      </c>
      <c r="CU670">
        <v>295.3</v>
      </c>
      <c r="CV670">
        <v>96.9</v>
      </c>
      <c r="CW670">
        <v>242.1</v>
      </c>
      <c r="CX670">
        <v>246.4</v>
      </c>
      <c r="CZ670">
        <v>252.1</v>
      </c>
      <c r="DA670">
        <v>248.1</v>
      </c>
      <c r="DB670">
        <v>112</v>
      </c>
      <c r="DC670">
        <v>110</v>
      </c>
      <c r="DE670">
        <v>113.8</v>
      </c>
      <c r="DF670">
        <v>116.5</v>
      </c>
      <c r="DG670">
        <v>172</v>
      </c>
      <c r="DH670">
        <v>109.5</v>
      </c>
      <c r="DI670">
        <v>137.80000000000001</v>
      </c>
      <c r="DJ670">
        <v>106.7</v>
      </c>
      <c r="DK670">
        <v>123.1</v>
      </c>
      <c r="DM670">
        <v>95.6</v>
      </c>
      <c r="DO670">
        <v>141</v>
      </c>
      <c r="DQ670">
        <v>160.80000000000001</v>
      </c>
      <c r="DR670">
        <v>158.6</v>
      </c>
      <c r="DS670">
        <v>143.5</v>
      </c>
      <c r="DT670">
        <v>111.9</v>
      </c>
      <c r="DU670">
        <v>111.9</v>
      </c>
      <c r="DV670">
        <v>155.19999999999999</v>
      </c>
      <c r="DW670">
        <v>118</v>
      </c>
      <c r="DX670">
        <v>154.9</v>
      </c>
      <c r="DY670">
        <v>164.9</v>
      </c>
      <c r="DZ670">
        <v>109.1</v>
      </c>
      <c r="EB670">
        <v>177.4</v>
      </c>
      <c r="EC670">
        <v>205</v>
      </c>
      <c r="ED670">
        <v>152.4</v>
      </c>
      <c r="EE670">
        <v>168.8</v>
      </c>
      <c r="EF670">
        <v>183.5</v>
      </c>
      <c r="EI670">
        <v>195.4</v>
      </c>
      <c r="EK670">
        <v>178.2</v>
      </c>
      <c r="EL670">
        <v>113</v>
      </c>
      <c r="EM670">
        <v>107.9</v>
      </c>
      <c r="EO670">
        <v>117.8</v>
      </c>
      <c r="EP670">
        <v>183.5</v>
      </c>
      <c r="EQ670">
        <v>164</v>
      </c>
      <c r="ER670">
        <v>164.8</v>
      </c>
      <c r="ES670">
        <v>171.8</v>
      </c>
      <c r="ET670">
        <v>168</v>
      </c>
      <c r="EU670">
        <v>173.1</v>
      </c>
      <c r="EV670">
        <v>151.9</v>
      </c>
      <c r="EW670">
        <v>221.9</v>
      </c>
      <c r="EX670">
        <v>115.5</v>
      </c>
      <c r="EY670">
        <v>123.9</v>
      </c>
      <c r="EZ670">
        <v>121.5</v>
      </c>
      <c r="FA670">
        <v>125.3</v>
      </c>
      <c r="FB670">
        <v>129.69999999999999</v>
      </c>
      <c r="FC670">
        <v>134.4</v>
      </c>
      <c r="FD670">
        <v>86.1</v>
      </c>
      <c r="FE670">
        <v>121</v>
      </c>
      <c r="FF670">
        <v>107.6</v>
      </c>
      <c r="FG670">
        <v>115.6</v>
      </c>
      <c r="FH670">
        <v>115.9</v>
      </c>
      <c r="FI670">
        <v>109.7</v>
      </c>
      <c r="FJ670">
        <v>103.4</v>
      </c>
      <c r="FK670">
        <v>91.6</v>
      </c>
      <c r="FL670">
        <v>96.2</v>
      </c>
      <c r="FM670">
        <v>113.8</v>
      </c>
      <c r="FN670">
        <v>110.9</v>
      </c>
      <c r="FO670">
        <v>113.8</v>
      </c>
      <c r="FP670">
        <v>121.7</v>
      </c>
      <c r="FQ670">
        <v>126.4</v>
      </c>
      <c r="FR670">
        <v>117.6</v>
      </c>
      <c r="FS670">
        <v>119.4</v>
      </c>
      <c r="FT670">
        <v>126.5</v>
      </c>
      <c r="FU670">
        <v>133.5</v>
      </c>
      <c r="FV670">
        <v>117.6</v>
      </c>
      <c r="FW670">
        <v>138.1</v>
      </c>
      <c r="FX670">
        <v>152.80000000000001</v>
      </c>
      <c r="FY670">
        <v>148.69999999999999</v>
      </c>
      <c r="FZ670">
        <v>99.1</v>
      </c>
      <c r="GA670">
        <v>139.6</v>
      </c>
      <c r="GB670">
        <v>96.9</v>
      </c>
      <c r="GC670">
        <v>137</v>
      </c>
      <c r="GD670">
        <v>147.19999999999999</v>
      </c>
      <c r="GF670">
        <v>152.19999999999999</v>
      </c>
      <c r="GG670">
        <v>99</v>
      </c>
      <c r="GH670">
        <v>117.4</v>
      </c>
      <c r="GI670">
        <v>116.8</v>
      </c>
      <c r="GJ670">
        <v>115.3</v>
      </c>
      <c r="GK670">
        <v>120.9</v>
      </c>
      <c r="GL670">
        <v>117</v>
      </c>
      <c r="GN670">
        <v>106.7</v>
      </c>
      <c r="GO670">
        <v>101.9</v>
      </c>
      <c r="GP670">
        <v>190.2</v>
      </c>
      <c r="GQ670">
        <v>116.1</v>
      </c>
      <c r="GR670">
        <v>289.8</v>
      </c>
      <c r="GU670">
        <v>207.1</v>
      </c>
      <c r="GV670">
        <v>231.3</v>
      </c>
      <c r="GW670">
        <v>156</v>
      </c>
      <c r="GY670">
        <v>79</v>
      </c>
      <c r="GZ670">
        <v>284.60000000000002</v>
      </c>
      <c r="HA670">
        <v>256.10000000000002</v>
      </c>
      <c r="HB670">
        <v>316.5</v>
      </c>
      <c r="HC670">
        <v>291.60000000000002</v>
      </c>
      <c r="HD670">
        <v>252.8</v>
      </c>
      <c r="HE670">
        <v>259</v>
      </c>
      <c r="HF670">
        <v>280.7</v>
      </c>
      <c r="HG670">
        <v>155.5</v>
      </c>
      <c r="HH670">
        <v>171.2</v>
      </c>
      <c r="HI670">
        <v>33.299999999999997</v>
      </c>
      <c r="HJ670">
        <v>134</v>
      </c>
      <c r="HK670">
        <v>130.6</v>
      </c>
      <c r="HL670">
        <v>307.7</v>
      </c>
      <c r="HM670">
        <v>127.9</v>
      </c>
      <c r="HN670">
        <v>106.1</v>
      </c>
      <c r="HO670">
        <v>102.9</v>
      </c>
      <c r="HP670">
        <v>3942</v>
      </c>
      <c r="HQ670">
        <v>294.5</v>
      </c>
      <c r="HR670">
        <v>584.5</v>
      </c>
      <c r="HT670">
        <v>113</v>
      </c>
      <c r="HU670">
        <v>149.4</v>
      </c>
      <c r="HV670">
        <v>105.9</v>
      </c>
      <c r="HW670">
        <v>103.3</v>
      </c>
      <c r="HX670">
        <v>127.8</v>
      </c>
      <c r="HY670">
        <v>114.9</v>
      </c>
      <c r="HZ670">
        <v>129.4</v>
      </c>
      <c r="IA670">
        <v>115.4</v>
      </c>
      <c r="IB670">
        <v>130.69999999999999</v>
      </c>
      <c r="IE670">
        <v>118.6</v>
      </c>
      <c r="IG670">
        <v>80.900000000000006</v>
      </c>
      <c r="IH670">
        <v>94.2</v>
      </c>
      <c r="IL670">
        <v>119.2</v>
      </c>
      <c r="IM670">
        <v>112.7</v>
      </c>
      <c r="IN670">
        <v>249.8</v>
      </c>
      <c r="IO670">
        <v>121.8</v>
      </c>
      <c r="IP670">
        <v>129.5</v>
      </c>
      <c r="IQ670">
        <v>203.8</v>
      </c>
      <c r="IR670">
        <v>195.9</v>
      </c>
      <c r="IS670">
        <v>107.5</v>
      </c>
      <c r="IT670">
        <v>125.7</v>
      </c>
      <c r="IU670">
        <v>318.3</v>
      </c>
      <c r="IV670">
        <v>361.2</v>
      </c>
      <c r="IW670">
        <v>371.7</v>
      </c>
      <c r="IX670">
        <v>37.799999999999997</v>
      </c>
      <c r="IY670">
        <v>172.1</v>
      </c>
      <c r="IZ670">
        <v>128.4</v>
      </c>
      <c r="JA670">
        <v>91.8</v>
      </c>
      <c r="JB670">
        <v>108.2</v>
      </c>
      <c r="JD670">
        <v>127.4</v>
      </c>
      <c r="JJ670">
        <v>294.39999999999998</v>
      </c>
      <c r="JL670">
        <v>29.5</v>
      </c>
      <c r="JN670">
        <v>174.9</v>
      </c>
      <c r="JO670">
        <v>94.1</v>
      </c>
      <c r="JP670">
        <v>156.5</v>
      </c>
      <c r="JQ670">
        <v>245.7</v>
      </c>
      <c r="JR670">
        <v>274.60000000000002</v>
      </c>
      <c r="JS670">
        <v>211.1</v>
      </c>
      <c r="JT670">
        <v>204.1</v>
      </c>
      <c r="JV670">
        <v>232.1</v>
      </c>
      <c r="JW670">
        <v>126.7</v>
      </c>
      <c r="JX670">
        <v>190.2</v>
      </c>
      <c r="JY670">
        <v>187.4</v>
      </c>
      <c r="JZ670">
        <v>180.3</v>
      </c>
      <c r="KA670">
        <v>169</v>
      </c>
      <c r="KB670">
        <v>180.9</v>
      </c>
      <c r="KC670">
        <v>182.8</v>
      </c>
      <c r="KD670">
        <v>174.1</v>
      </c>
      <c r="KE670">
        <v>170.6</v>
      </c>
      <c r="KF670">
        <v>520.79999999999995</v>
      </c>
      <c r="KG670">
        <v>119.9</v>
      </c>
      <c r="KH670">
        <v>157.80000000000001</v>
      </c>
      <c r="KI670">
        <v>178.7</v>
      </c>
      <c r="KJ670">
        <v>136.19999999999999</v>
      </c>
      <c r="KK670">
        <v>134.30000000000001</v>
      </c>
      <c r="KL670">
        <v>143.9</v>
      </c>
      <c r="KM670">
        <v>146.5</v>
      </c>
      <c r="KN670">
        <v>144.19999999999999</v>
      </c>
      <c r="KO670">
        <v>162.6</v>
      </c>
      <c r="KP670">
        <v>163.6</v>
      </c>
      <c r="KQ670">
        <v>202.1</v>
      </c>
      <c r="KR670">
        <v>216.8</v>
      </c>
      <c r="KT670">
        <v>28706666666.666668</v>
      </c>
      <c r="KU670">
        <v>2435985000000</v>
      </c>
      <c r="KV670">
        <v>862311000000</v>
      </c>
      <c r="KW670">
        <v>325799000000</v>
      </c>
      <c r="KX670">
        <v>130988000000</v>
      </c>
      <c r="KY670">
        <v>76122666666.666672</v>
      </c>
      <c r="KZ670">
        <v>41034333333.333336</v>
      </c>
      <c r="LA670">
        <v>13831000000</v>
      </c>
      <c r="LB670">
        <v>75502000000</v>
      </c>
      <c r="LC670">
        <v>43572666666.666664</v>
      </c>
      <c r="LD670">
        <v>12608666666.666666</v>
      </c>
      <c r="LE670">
        <v>13278666666.666666</v>
      </c>
      <c r="LF670">
        <v>6041666666.666667</v>
      </c>
      <c r="LG670">
        <v>81532333333.333328</v>
      </c>
      <c r="LH670">
        <v>44844333333.333336</v>
      </c>
      <c r="LI670">
        <v>14217333333.333334</v>
      </c>
      <c r="LJ670">
        <v>12089666666.666666</v>
      </c>
      <c r="LK670">
        <v>8628666666.666666</v>
      </c>
      <c r="LL670">
        <v>1752333333.3333333</v>
      </c>
      <c r="LM670">
        <v>37777000000</v>
      </c>
      <c r="LN670">
        <v>16374666666.666666</v>
      </c>
      <c r="LO670">
        <v>11344000000</v>
      </c>
      <c r="LP670">
        <v>3220666666.6666665</v>
      </c>
      <c r="LQ670">
        <v>4752000000</v>
      </c>
      <c r="LR670">
        <v>2085666666.6666667</v>
      </c>
      <c r="LS670">
        <v>536511666666.66669</v>
      </c>
      <c r="LT670">
        <v>190970000000</v>
      </c>
      <c r="LU670">
        <v>162734333333.33334</v>
      </c>
      <c r="LV670">
        <v>28141666666.666668</v>
      </c>
      <c r="LW670">
        <v>93666666.666666672</v>
      </c>
      <c r="LX670">
        <v>92889666666.666672</v>
      </c>
      <c r="LY670">
        <v>75932000000</v>
      </c>
      <c r="LZ670">
        <v>44391000000</v>
      </c>
      <c r="MA670">
        <v>27454666666.666668</v>
      </c>
      <c r="MB670">
        <v>4086666666.6666665</v>
      </c>
      <c r="MC670">
        <v>16957666666.666666</v>
      </c>
      <c r="MD670">
        <v>56251666666.666664</v>
      </c>
      <c r="ME670">
        <v>51547000000</v>
      </c>
      <c r="MF670">
        <v>4704666666.666667</v>
      </c>
      <c r="MG670">
        <v>196400666666.66666</v>
      </c>
      <c r="MH670">
        <v>65679333333.333336</v>
      </c>
      <c r="MI670">
        <v>32832000000</v>
      </c>
      <c r="MJ670">
        <v>30227000000</v>
      </c>
      <c r="MK670">
        <v>24445333333.333332</v>
      </c>
      <c r="ML670">
        <v>23579333333.333332</v>
      </c>
      <c r="MM670">
        <v>18241666666.666668</v>
      </c>
      <c r="MN670">
        <v>1395333333.3333333</v>
      </c>
      <c r="MO670">
        <v>1573674000000</v>
      </c>
      <c r="MP670">
        <v>1508326000000</v>
      </c>
      <c r="MQ670">
        <v>441037666666.66669</v>
      </c>
      <c r="MR670">
        <v>374634666666.66669</v>
      </c>
      <c r="MS670">
        <v>82666000000</v>
      </c>
      <c r="MT670">
        <v>287271000000</v>
      </c>
      <c r="MU670">
        <v>4407666666.666667</v>
      </c>
      <c r="MV670">
        <v>290000000</v>
      </c>
      <c r="MW670">
        <v>66403000000</v>
      </c>
      <c r="MX670">
        <v>18118333333.333332</v>
      </c>
      <c r="MY670">
        <v>48284666666.666664</v>
      </c>
      <c r="MZ670">
        <v>35457666666.666664</v>
      </c>
      <c r="NA670">
        <v>12827000000</v>
      </c>
      <c r="NB670">
        <v>358213333333.33331</v>
      </c>
      <c r="NC670">
        <v>170076333333.33334</v>
      </c>
      <c r="ND670">
        <v>88762333333.333328</v>
      </c>
      <c r="NE670">
        <v>25111333333.333332</v>
      </c>
      <c r="NF670">
        <v>56202666666.666664</v>
      </c>
      <c r="NG670">
        <v>188137000000</v>
      </c>
      <c r="NH670">
        <v>155517000000</v>
      </c>
      <c r="NI670">
        <v>32620000000</v>
      </c>
      <c r="NJ670">
        <v>84038000000</v>
      </c>
      <c r="NK670">
        <v>58655333333.333336</v>
      </c>
      <c r="NL670">
        <v>40074000000</v>
      </c>
      <c r="NM670">
        <v>18581333333.333332</v>
      </c>
      <c r="NN670">
        <v>25382666666.666668</v>
      </c>
      <c r="NO670">
        <v>8246333333.333333</v>
      </c>
      <c r="NP670">
        <v>16374333333.333334</v>
      </c>
      <c r="NQ670">
        <v>762000000</v>
      </c>
      <c r="NR670">
        <v>89891333333.333328</v>
      </c>
      <c r="NS670">
        <v>32231000000</v>
      </c>
      <c r="NT670">
        <v>24470000000</v>
      </c>
      <c r="NU670">
        <v>24422666666.666668</v>
      </c>
      <c r="NV670">
        <v>8767333333.333334</v>
      </c>
      <c r="NW670">
        <v>145127666666.66666</v>
      </c>
      <c r="NX670">
        <v>127366666666.66667</v>
      </c>
      <c r="NY670">
        <v>124247666666.66667</v>
      </c>
      <c r="NZ670">
        <v>3119000000</v>
      </c>
      <c r="OA670">
        <v>17761333333.333332</v>
      </c>
      <c r="OB670">
        <v>177776333333.33334</v>
      </c>
      <c r="OC670">
        <v>106847333333.33333</v>
      </c>
      <c r="OD670">
        <v>50949666666.666664</v>
      </c>
      <c r="OE670">
        <v>55897666666.666664</v>
      </c>
      <c r="OF670">
        <v>70928666666.666672</v>
      </c>
      <c r="OG670">
        <v>19482000000</v>
      </c>
      <c r="OH670">
        <v>1393333333.3333333</v>
      </c>
      <c r="OI670">
        <v>34949000000</v>
      </c>
      <c r="OJ670">
        <v>15104666666.666666</v>
      </c>
      <c r="OK670">
        <v>212241666666.66666</v>
      </c>
      <c r="OL670">
        <v>51274000000</v>
      </c>
      <c r="OM670">
        <v>43628333333.333336</v>
      </c>
      <c r="ON670">
        <v>3122666666.6666665</v>
      </c>
      <c r="OO670">
        <v>4522666666.666667</v>
      </c>
      <c r="OP670">
        <v>46193000000</v>
      </c>
      <c r="OQ670">
        <v>28653000000</v>
      </c>
      <c r="OR670">
        <v>8884000000</v>
      </c>
      <c r="OS670">
        <v>8656000000</v>
      </c>
      <c r="OT670">
        <v>41842000000</v>
      </c>
      <c r="OU670">
        <v>30882000000</v>
      </c>
      <c r="OV670">
        <v>16504333333.333334</v>
      </c>
      <c r="OW670">
        <v>-3160333333.3333335</v>
      </c>
      <c r="OX670">
        <v>23487333333.333332</v>
      </c>
      <c r="OY670">
        <v>26647666666.666668</v>
      </c>
      <c r="OZ670">
        <v>65348000000</v>
      </c>
      <c r="PA670">
        <v>243909000000</v>
      </c>
      <c r="PB670">
        <v>178561000000</v>
      </c>
    </row>
    <row r="671" spans="1:418" x14ac:dyDescent="0.45">
      <c r="A671" s="71">
        <v>37438</v>
      </c>
      <c r="B671">
        <v>180</v>
      </c>
      <c r="C671">
        <v>180.2</v>
      </c>
      <c r="D671">
        <v>208.2</v>
      </c>
      <c r="E671">
        <v>216.8</v>
      </c>
      <c r="F671">
        <v>200</v>
      </c>
      <c r="G671">
        <v>116.9</v>
      </c>
      <c r="H671">
        <v>280.39999999999998</v>
      </c>
      <c r="I671">
        <v>248</v>
      </c>
      <c r="J671">
        <v>215.1</v>
      </c>
      <c r="K671">
        <v>215.1</v>
      </c>
      <c r="L671">
        <v>142.80000000000001</v>
      </c>
      <c r="M671">
        <v>126.4</v>
      </c>
      <c r="N671">
        <v>115.8</v>
      </c>
      <c r="O671">
        <v>111.8</v>
      </c>
      <c r="P671">
        <v>154.30000000000001</v>
      </c>
      <c r="Q671">
        <v>133.5</v>
      </c>
      <c r="R671">
        <v>135.4</v>
      </c>
      <c r="S671">
        <v>133.9</v>
      </c>
      <c r="T671">
        <v>113</v>
      </c>
      <c r="U671">
        <v>242.1</v>
      </c>
      <c r="V671">
        <v>283.8</v>
      </c>
      <c r="W671">
        <v>128.5</v>
      </c>
      <c r="Y671">
        <v>96.1</v>
      </c>
      <c r="AA671">
        <v>129.9</v>
      </c>
      <c r="AB671">
        <v>94.7</v>
      </c>
      <c r="AC671">
        <v>92.4</v>
      </c>
      <c r="AF671">
        <v>87</v>
      </c>
      <c r="AG671">
        <v>94</v>
      </c>
      <c r="AH671">
        <v>118.7</v>
      </c>
      <c r="AJ671">
        <v>95.9</v>
      </c>
      <c r="AK671">
        <v>95.9</v>
      </c>
      <c r="AL671">
        <v>160.19999999999999</v>
      </c>
      <c r="AN671">
        <v>108.4</v>
      </c>
      <c r="AO671">
        <v>116.7</v>
      </c>
      <c r="AP671">
        <v>176.7</v>
      </c>
      <c r="AQ671">
        <v>176.1</v>
      </c>
      <c r="AR671">
        <v>175.3</v>
      </c>
      <c r="AS671">
        <v>197.7</v>
      </c>
      <c r="AT671">
        <v>181.8</v>
      </c>
      <c r="AU671">
        <v>171.4</v>
      </c>
      <c r="AV671">
        <v>203.4</v>
      </c>
      <c r="AW671">
        <v>156.6</v>
      </c>
      <c r="AX671">
        <v>206.4</v>
      </c>
      <c r="BB671">
        <v>196.3</v>
      </c>
      <c r="BC671">
        <v>194.5</v>
      </c>
      <c r="BD671">
        <v>203.7</v>
      </c>
      <c r="BE671">
        <v>235.7</v>
      </c>
      <c r="BF671">
        <v>206.5</v>
      </c>
      <c r="BG671">
        <v>162.30000000000001</v>
      </c>
      <c r="BH671">
        <v>163.19999999999999</v>
      </c>
      <c r="BI671">
        <v>159.69999999999999</v>
      </c>
      <c r="BJ671">
        <v>159.69999999999999</v>
      </c>
      <c r="BK671">
        <v>137</v>
      </c>
      <c r="BL671">
        <v>116.7</v>
      </c>
      <c r="BM671">
        <v>160.6</v>
      </c>
      <c r="BN671">
        <v>111</v>
      </c>
      <c r="BO671">
        <v>183.2</v>
      </c>
      <c r="BP671">
        <v>107.8</v>
      </c>
      <c r="BQ671">
        <v>160.30000000000001</v>
      </c>
      <c r="BR671">
        <v>172</v>
      </c>
      <c r="BS671">
        <v>154.5</v>
      </c>
      <c r="BT671">
        <v>99.3</v>
      </c>
      <c r="BU671">
        <v>162.69999999999999</v>
      </c>
      <c r="BV671">
        <v>157.5</v>
      </c>
      <c r="BX671">
        <v>167.2</v>
      </c>
      <c r="BZ671">
        <v>170.2</v>
      </c>
      <c r="CA671">
        <v>109.7</v>
      </c>
      <c r="CB671">
        <v>191.2</v>
      </c>
      <c r="CD671">
        <v>105.1</v>
      </c>
      <c r="CE671">
        <v>130.5</v>
      </c>
      <c r="CF671">
        <v>226.2</v>
      </c>
      <c r="CG671">
        <v>141</v>
      </c>
      <c r="CH671">
        <v>167.8</v>
      </c>
      <c r="CI671">
        <v>110.1</v>
      </c>
      <c r="CJ671">
        <v>161</v>
      </c>
      <c r="CL671">
        <v>169.8</v>
      </c>
      <c r="CM671">
        <v>179.6</v>
      </c>
      <c r="CO671">
        <v>219.7</v>
      </c>
      <c r="CP671">
        <v>256.7</v>
      </c>
      <c r="CQ671">
        <v>266.3</v>
      </c>
      <c r="CR671">
        <v>228.4</v>
      </c>
      <c r="CS671">
        <v>165.9</v>
      </c>
      <c r="CT671">
        <v>143.19999999999999</v>
      </c>
      <c r="CU671">
        <v>274.3</v>
      </c>
      <c r="CV671">
        <v>98.5</v>
      </c>
      <c r="CW671">
        <v>245.6</v>
      </c>
      <c r="CX671">
        <v>247.4</v>
      </c>
      <c r="CZ671">
        <v>253.1</v>
      </c>
      <c r="DA671">
        <v>251.4</v>
      </c>
      <c r="DB671">
        <v>113</v>
      </c>
      <c r="DC671">
        <v>111.6</v>
      </c>
      <c r="DE671">
        <v>115.8</v>
      </c>
      <c r="DF671">
        <v>117.5</v>
      </c>
      <c r="DG671">
        <v>172.7</v>
      </c>
      <c r="DH671">
        <v>108.9</v>
      </c>
      <c r="DI671">
        <v>138.19999999999999</v>
      </c>
      <c r="DJ671">
        <v>106.8</v>
      </c>
      <c r="DK671">
        <v>123.2</v>
      </c>
      <c r="DM671">
        <v>96.1</v>
      </c>
      <c r="DO671">
        <v>142.9</v>
      </c>
      <c r="DQ671">
        <v>160.9</v>
      </c>
      <c r="DR671">
        <v>159.69999999999999</v>
      </c>
      <c r="DS671">
        <v>143.9</v>
      </c>
      <c r="DT671">
        <v>112.3</v>
      </c>
      <c r="DU671">
        <v>112.3</v>
      </c>
      <c r="DV671">
        <v>155.1</v>
      </c>
      <c r="DW671">
        <v>118.3</v>
      </c>
      <c r="DX671">
        <v>154</v>
      </c>
      <c r="DY671">
        <v>165.2</v>
      </c>
      <c r="DZ671">
        <v>107.7</v>
      </c>
      <c r="EB671">
        <v>177.3</v>
      </c>
      <c r="EC671">
        <v>205.6</v>
      </c>
      <c r="ED671">
        <v>152.4</v>
      </c>
      <c r="EE671">
        <v>164.2</v>
      </c>
      <c r="EF671">
        <v>185</v>
      </c>
      <c r="EI671">
        <v>195.4</v>
      </c>
      <c r="EK671">
        <v>178.5</v>
      </c>
      <c r="EL671">
        <v>113.1</v>
      </c>
      <c r="EM671">
        <v>108.2</v>
      </c>
      <c r="EO671">
        <v>117.7</v>
      </c>
      <c r="EP671">
        <v>183.8</v>
      </c>
      <c r="EQ671">
        <v>164.3</v>
      </c>
      <c r="ER671">
        <v>165.3</v>
      </c>
      <c r="ES671">
        <v>171.7</v>
      </c>
      <c r="ET671">
        <v>168.5</v>
      </c>
      <c r="EU671">
        <v>173.4</v>
      </c>
      <c r="EV671">
        <v>152</v>
      </c>
      <c r="EW671">
        <v>222.2</v>
      </c>
      <c r="EX671">
        <v>115.8</v>
      </c>
      <c r="EY671">
        <v>123.5</v>
      </c>
      <c r="EZ671">
        <v>121.7</v>
      </c>
      <c r="FA671">
        <v>125.1</v>
      </c>
      <c r="FB671">
        <v>129</v>
      </c>
      <c r="FC671">
        <v>134.30000000000001</v>
      </c>
      <c r="FD671">
        <v>87.9</v>
      </c>
      <c r="FE671">
        <v>119.8</v>
      </c>
      <c r="FF671">
        <v>108</v>
      </c>
      <c r="FG671">
        <v>114.8</v>
      </c>
      <c r="FH671">
        <v>115.1</v>
      </c>
      <c r="FI671">
        <v>107.8</v>
      </c>
      <c r="FJ671">
        <v>105.5</v>
      </c>
      <c r="FK671">
        <v>91</v>
      </c>
      <c r="FL671">
        <v>95.3</v>
      </c>
      <c r="FM671">
        <v>113.5</v>
      </c>
      <c r="FN671">
        <v>112</v>
      </c>
      <c r="FO671">
        <v>113.5</v>
      </c>
      <c r="FP671">
        <v>121.8</v>
      </c>
      <c r="FQ671">
        <v>127.1</v>
      </c>
      <c r="FR671">
        <v>112.3</v>
      </c>
      <c r="FS671">
        <v>118.9</v>
      </c>
      <c r="FT671">
        <v>126.6</v>
      </c>
      <c r="FU671">
        <v>131.80000000000001</v>
      </c>
      <c r="FV671">
        <v>117.1</v>
      </c>
      <c r="FW671">
        <v>136.19999999999999</v>
      </c>
      <c r="FX671">
        <v>153.30000000000001</v>
      </c>
      <c r="FY671">
        <v>149.4</v>
      </c>
      <c r="FZ671">
        <v>99.1</v>
      </c>
      <c r="GA671">
        <v>139.6</v>
      </c>
      <c r="GB671">
        <v>96.9</v>
      </c>
      <c r="GC671">
        <v>136.9</v>
      </c>
      <c r="GD671">
        <v>147.30000000000001</v>
      </c>
      <c r="GF671">
        <v>152.69999999999999</v>
      </c>
      <c r="GG671">
        <v>98.6</v>
      </c>
      <c r="GH671">
        <v>119.1</v>
      </c>
      <c r="GI671">
        <v>118.5</v>
      </c>
      <c r="GJ671">
        <v>117.2</v>
      </c>
      <c r="GK671">
        <v>122.6</v>
      </c>
      <c r="GL671">
        <v>118.5</v>
      </c>
      <c r="GN671">
        <v>107.4</v>
      </c>
      <c r="GO671">
        <v>102.2</v>
      </c>
      <c r="GP671">
        <v>190</v>
      </c>
      <c r="GQ671">
        <v>115.9</v>
      </c>
      <c r="GR671">
        <v>292.7</v>
      </c>
      <c r="GU671">
        <v>204.6</v>
      </c>
      <c r="GV671">
        <v>227.5</v>
      </c>
      <c r="GW671">
        <v>156</v>
      </c>
      <c r="GY671">
        <v>78.2</v>
      </c>
      <c r="GZ671">
        <v>286.39999999999998</v>
      </c>
      <c r="HA671">
        <v>257</v>
      </c>
      <c r="HB671">
        <v>317.60000000000002</v>
      </c>
      <c r="HC671">
        <v>293.7</v>
      </c>
      <c r="HD671">
        <v>254.8</v>
      </c>
      <c r="HE671">
        <v>261.8</v>
      </c>
      <c r="HF671">
        <v>281.7</v>
      </c>
      <c r="HG671">
        <v>156.30000000000001</v>
      </c>
      <c r="HH671">
        <v>171.5</v>
      </c>
      <c r="HI671">
        <v>33.5</v>
      </c>
      <c r="HJ671">
        <v>134.9</v>
      </c>
      <c r="HK671">
        <v>131.4</v>
      </c>
      <c r="HL671">
        <v>309.8</v>
      </c>
      <c r="HM671">
        <v>128.4</v>
      </c>
      <c r="HN671">
        <v>106.1</v>
      </c>
      <c r="HO671">
        <v>102.5</v>
      </c>
      <c r="HP671">
        <v>3883.6</v>
      </c>
      <c r="HQ671">
        <v>296.8</v>
      </c>
      <c r="HR671">
        <v>575.70000000000005</v>
      </c>
      <c r="HT671">
        <v>113.5</v>
      </c>
      <c r="HU671">
        <v>150</v>
      </c>
      <c r="HV671">
        <v>106.2</v>
      </c>
      <c r="HW671">
        <v>103.7</v>
      </c>
      <c r="HX671">
        <v>128.6</v>
      </c>
      <c r="HY671">
        <v>115.2</v>
      </c>
      <c r="HZ671">
        <v>130.6</v>
      </c>
      <c r="IA671">
        <v>116</v>
      </c>
      <c r="IB671">
        <v>130.9</v>
      </c>
      <c r="IE671">
        <v>118.2</v>
      </c>
      <c r="IG671">
        <v>79.8</v>
      </c>
      <c r="IH671">
        <v>92.6</v>
      </c>
      <c r="IL671">
        <v>119.8</v>
      </c>
      <c r="IM671">
        <v>112.7</v>
      </c>
      <c r="IN671">
        <v>252.2</v>
      </c>
      <c r="IO671">
        <v>123.1</v>
      </c>
      <c r="IP671">
        <v>130.5</v>
      </c>
      <c r="IQ671">
        <v>203.7</v>
      </c>
      <c r="IR671">
        <v>196.3</v>
      </c>
      <c r="IS671">
        <v>108.2</v>
      </c>
      <c r="IT671">
        <v>126.4</v>
      </c>
      <c r="IU671">
        <v>319.89999999999998</v>
      </c>
      <c r="IV671">
        <v>363.1</v>
      </c>
      <c r="IW671">
        <v>373.8</v>
      </c>
      <c r="IX671">
        <v>38.1</v>
      </c>
      <c r="IY671">
        <v>172.9</v>
      </c>
      <c r="IZ671">
        <v>129.1</v>
      </c>
      <c r="JA671">
        <v>92.6</v>
      </c>
      <c r="JB671">
        <v>119.1</v>
      </c>
      <c r="JD671">
        <v>128</v>
      </c>
      <c r="JJ671">
        <v>294.5</v>
      </c>
      <c r="JL671">
        <v>29.5</v>
      </c>
      <c r="JN671">
        <v>175</v>
      </c>
      <c r="JO671">
        <v>94.9</v>
      </c>
      <c r="JP671">
        <v>156.69999999999999</v>
      </c>
      <c r="JQ671">
        <v>247.1</v>
      </c>
      <c r="JR671">
        <v>275</v>
      </c>
      <c r="JS671">
        <v>211.3</v>
      </c>
      <c r="JT671">
        <v>204.7</v>
      </c>
      <c r="JV671">
        <v>232.8</v>
      </c>
      <c r="JW671">
        <v>127.4</v>
      </c>
      <c r="JX671">
        <v>190.5</v>
      </c>
      <c r="JY671">
        <v>187.7</v>
      </c>
      <c r="JZ671">
        <v>180.7</v>
      </c>
      <c r="KA671">
        <v>169.4</v>
      </c>
      <c r="KB671">
        <v>181.2</v>
      </c>
      <c r="KC671">
        <v>183.1</v>
      </c>
      <c r="KD671">
        <v>174.4</v>
      </c>
      <c r="KE671">
        <v>171</v>
      </c>
      <c r="KF671">
        <v>526.9</v>
      </c>
      <c r="KG671">
        <v>119.4</v>
      </c>
      <c r="KH671">
        <v>157.80000000000001</v>
      </c>
      <c r="KI671">
        <v>178.8</v>
      </c>
      <c r="KJ671">
        <v>136.30000000000001</v>
      </c>
      <c r="KK671">
        <v>134.5</v>
      </c>
      <c r="KL671">
        <v>143.69999999999999</v>
      </c>
      <c r="KM671">
        <v>147.19999999999999</v>
      </c>
      <c r="KN671">
        <v>144.9</v>
      </c>
      <c r="KO671">
        <v>163.6</v>
      </c>
      <c r="KP671">
        <v>164.5</v>
      </c>
      <c r="KQ671">
        <v>202.5</v>
      </c>
      <c r="KR671">
        <v>217.7</v>
      </c>
      <c r="KT671">
        <v>28975000000</v>
      </c>
      <c r="KU671">
        <v>2465711666666.6665</v>
      </c>
      <c r="KV671">
        <v>872814000000</v>
      </c>
      <c r="KW671">
        <v>333906666666.66669</v>
      </c>
      <c r="KX671">
        <v>139859000000</v>
      </c>
      <c r="KY671">
        <v>84759000000</v>
      </c>
      <c r="KZ671">
        <v>41008666666.666664</v>
      </c>
      <c r="LA671">
        <v>14091666666.666666</v>
      </c>
      <c r="LB671">
        <v>74947000000</v>
      </c>
      <c r="LC671">
        <v>43123333333.333336</v>
      </c>
      <c r="LD671">
        <v>12455333333.333334</v>
      </c>
      <c r="LE671">
        <v>13348333333.333334</v>
      </c>
      <c r="LF671">
        <v>6020000000</v>
      </c>
      <c r="LG671">
        <v>81338333333.333328</v>
      </c>
      <c r="LH671">
        <v>44512333333.333336</v>
      </c>
      <c r="LI671">
        <v>14322333333.333334</v>
      </c>
      <c r="LJ671">
        <v>12109000000</v>
      </c>
      <c r="LK671">
        <v>8651666666.666666</v>
      </c>
      <c r="LL671">
        <v>1742666666.6666667</v>
      </c>
      <c r="LM671">
        <v>37762666666.666664</v>
      </c>
      <c r="LN671">
        <v>16158666666.666666</v>
      </c>
      <c r="LO671">
        <v>11575333333.333334</v>
      </c>
      <c r="LP671">
        <v>3211666666.6666665</v>
      </c>
      <c r="LQ671">
        <v>4758000000</v>
      </c>
      <c r="LR671">
        <v>2058666666.6666667</v>
      </c>
      <c r="LS671">
        <v>538907333333.33331</v>
      </c>
      <c r="LT671">
        <v>191598000000</v>
      </c>
      <c r="LU671">
        <v>163310333333.33334</v>
      </c>
      <c r="LV671">
        <v>28193333333.333332</v>
      </c>
      <c r="LW671">
        <v>94000000</v>
      </c>
      <c r="LX671">
        <v>91835333333.333328</v>
      </c>
      <c r="LY671">
        <v>75083333333.333328</v>
      </c>
      <c r="LZ671">
        <v>43809333333.333336</v>
      </c>
      <c r="MA671">
        <v>27208666666.666668</v>
      </c>
      <c r="MB671">
        <v>4065333333.3333335</v>
      </c>
      <c r="MC671">
        <v>16752000000</v>
      </c>
      <c r="MD671">
        <v>57794000000</v>
      </c>
      <c r="ME671">
        <v>52949000000</v>
      </c>
      <c r="MF671">
        <v>4845000000</v>
      </c>
      <c r="MG671">
        <v>197680000000</v>
      </c>
      <c r="MH671">
        <v>66943666666.666664</v>
      </c>
      <c r="MI671">
        <v>32711000000</v>
      </c>
      <c r="MJ671">
        <v>30152000000</v>
      </c>
      <c r="MK671">
        <v>24245000000</v>
      </c>
      <c r="ML671">
        <v>23985000000</v>
      </c>
      <c r="MM671">
        <v>18243000000</v>
      </c>
      <c r="MN671">
        <v>1400333333.3333333</v>
      </c>
      <c r="MO671">
        <v>1592897666666.6667</v>
      </c>
      <c r="MP671">
        <v>1525467333333.3333</v>
      </c>
      <c r="MQ671">
        <v>445225000000</v>
      </c>
      <c r="MR671">
        <v>377481666666.66669</v>
      </c>
      <c r="MS671">
        <v>82686000000</v>
      </c>
      <c r="MT671">
        <v>290127000000</v>
      </c>
      <c r="MU671">
        <v>4379333333.333333</v>
      </c>
      <c r="MV671">
        <v>289666666.66666669</v>
      </c>
      <c r="MW671">
        <v>67743333333.333336</v>
      </c>
      <c r="MX671">
        <v>18285666666.666668</v>
      </c>
      <c r="MY671">
        <v>49457666666.666664</v>
      </c>
      <c r="MZ671">
        <v>36895333333.333336</v>
      </c>
      <c r="NA671">
        <v>12562333333.333334</v>
      </c>
      <c r="NB671">
        <v>364764333333.33331</v>
      </c>
      <c r="NC671">
        <v>173311000000</v>
      </c>
      <c r="ND671">
        <v>90784333333.333328</v>
      </c>
      <c r="NE671">
        <v>25437000000</v>
      </c>
      <c r="NF671">
        <v>57089666666.666664</v>
      </c>
      <c r="NG671">
        <v>191453333333.33334</v>
      </c>
      <c r="NH671">
        <v>158442333333.33334</v>
      </c>
      <c r="NI671">
        <v>33011000000</v>
      </c>
      <c r="NJ671">
        <v>83683333333.333328</v>
      </c>
      <c r="NK671">
        <v>58389000000</v>
      </c>
      <c r="NL671">
        <v>40328000000</v>
      </c>
      <c r="NM671">
        <v>18061000000</v>
      </c>
      <c r="NN671">
        <v>25294333333.333332</v>
      </c>
      <c r="NO671">
        <v>8159666666.666667</v>
      </c>
      <c r="NP671">
        <v>16375000000</v>
      </c>
      <c r="NQ671">
        <v>759666666.66666663</v>
      </c>
      <c r="NR671">
        <v>90708666666.666672</v>
      </c>
      <c r="NS671">
        <v>32554333333.333332</v>
      </c>
      <c r="NT671">
        <v>24408666666.666668</v>
      </c>
      <c r="NU671">
        <v>24971333333.333332</v>
      </c>
      <c r="NV671">
        <v>8774333333.333334</v>
      </c>
      <c r="NW671">
        <v>146198333333.33334</v>
      </c>
      <c r="NX671">
        <v>128279333333.33333</v>
      </c>
      <c r="NY671">
        <v>125103000000</v>
      </c>
      <c r="NZ671">
        <v>3176333333.3333335</v>
      </c>
      <c r="OA671">
        <v>17919000000</v>
      </c>
      <c r="OB671">
        <v>181110333333.33334</v>
      </c>
      <c r="OC671">
        <v>108963333333.33333</v>
      </c>
      <c r="OD671">
        <v>52263000000</v>
      </c>
      <c r="OE671">
        <v>56700333333.333336</v>
      </c>
      <c r="OF671">
        <v>72147000000</v>
      </c>
      <c r="OG671">
        <v>19689333333.333332</v>
      </c>
      <c r="OH671">
        <v>1428000000</v>
      </c>
      <c r="OI671">
        <v>35776000000</v>
      </c>
      <c r="OJ671">
        <v>15253666666.666666</v>
      </c>
      <c r="OK671">
        <v>213777000000</v>
      </c>
      <c r="OL671">
        <v>51993666666.666664</v>
      </c>
      <c r="OM671">
        <v>43994333333.333336</v>
      </c>
      <c r="ON671">
        <v>3203666666.6666665</v>
      </c>
      <c r="OO671">
        <v>4795666666.666667</v>
      </c>
      <c r="OP671">
        <v>47078000000</v>
      </c>
      <c r="OQ671">
        <v>29308666666.666668</v>
      </c>
      <c r="OR671">
        <v>9071000000</v>
      </c>
      <c r="OS671">
        <v>8698333333.333334</v>
      </c>
      <c r="OT671">
        <v>42326333333.333336</v>
      </c>
      <c r="OU671">
        <v>31308000000</v>
      </c>
      <c r="OV671">
        <v>16650000000</v>
      </c>
      <c r="OW671">
        <v>-4553666666.666667</v>
      </c>
      <c r="OX671">
        <v>22574666666.666668</v>
      </c>
      <c r="OY671">
        <v>27128333333.333332</v>
      </c>
      <c r="OZ671">
        <v>67430333333.333336</v>
      </c>
      <c r="PA671">
        <v>249018666666.66666</v>
      </c>
      <c r="PB671">
        <v>181588333333.33334</v>
      </c>
    </row>
    <row r="672" spans="1:418" x14ac:dyDescent="0.45">
      <c r="A672" s="71">
        <v>37469</v>
      </c>
      <c r="B672">
        <v>180.5</v>
      </c>
      <c r="C672">
        <v>180.7</v>
      </c>
      <c r="D672">
        <v>208.9</v>
      </c>
      <c r="E672">
        <v>217.6</v>
      </c>
      <c r="F672">
        <v>200.3</v>
      </c>
      <c r="G672">
        <v>118.9</v>
      </c>
      <c r="H672">
        <v>281.89999999999998</v>
      </c>
      <c r="I672">
        <v>252.5</v>
      </c>
      <c r="J672">
        <v>215.5</v>
      </c>
      <c r="K672">
        <v>215.5</v>
      </c>
      <c r="L672">
        <v>143</v>
      </c>
      <c r="M672">
        <v>126.5</v>
      </c>
      <c r="N672">
        <v>116.6</v>
      </c>
      <c r="O672">
        <v>113.2</v>
      </c>
      <c r="P672">
        <v>154.9</v>
      </c>
      <c r="Q672">
        <v>133.5</v>
      </c>
      <c r="R672">
        <v>135.6</v>
      </c>
      <c r="S672">
        <v>133.69999999999999</v>
      </c>
      <c r="T672">
        <v>113.5</v>
      </c>
      <c r="U672">
        <v>243.6</v>
      </c>
      <c r="V672">
        <v>283.60000000000002</v>
      </c>
      <c r="W672">
        <v>128.19999999999999</v>
      </c>
      <c r="Y672">
        <v>96.2</v>
      </c>
      <c r="AA672">
        <v>129.30000000000001</v>
      </c>
      <c r="AB672">
        <v>94.6</v>
      </c>
      <c r="AC672">
        <v>92.1</v>
      </c>
      <c r="AF672">
        <v>86.7</v>
      </c>
      <c r="AG672">
        <v>93.7</v>
      </c>
      <c r="AH672">
        <v>117.2</v>
      </c>
      <c r="AJ672">
        <v>95.7</v>
      </c>
      <c r="AK672">
        <v>95.6</v>
      </c>
      <c r="AL672">
        <v>159.30000000000001</v>
      </c>
      <c r="AN672">
        <v>106.5</v>
      </c>
      <c r="AO672">
        <v>116.9</v>
      </c>
      <c r="AP672">
        <v>176.7</v>
      </c>
      <c r="AQ672">
        <v>176.1</v>
      </c>
      <c r="AR672">
        <v>175.1</v>
      </c>
      <c r="AS672">
        <v>197.7</v>
      </c>
      <c r="AT672">
        <v>181</v>
      </c>
      <c r="AU672">
        <v>172.1</v>
      </c>
      <c r="AV672">
        <v>202.3</v>
      </c>
      <c r="AW672">
        <v>154.80000000000001</v>
      </c>
      <c r="AX672">
        <v>206.9</v>
      </c>
      <c r="BB672">
        <v>196.1</v>
      </c>
      <c r="BC672">
        <v>193.8</v>
      </c>
      <c r="BD672">
        <v>203.8</v>
      </c>
      <c r="BE672">
        <v>235.8</v>
      </c>
      <c r="BF672">
        <v>209.9</v>
      </c>
      <c r="BG672">
        <v>161.9</v>
      </c>
      <c r="BH672">
        <v>162.80000000000001</v>
      </c>
      <c r="BI672">
        <v>160.1</v>
      </c>
      <c r="BJ672">
        <v>160</v>
      </c>
      <c r="BK672">
        <v>138</v>
      </c>
      <c r="BL672">
        <v>116.3</v>
      </c>
      <c r="BM672">
        <v>161.80000000000001</v>
      </c>
      <c r="BN672">
        <v>112.4</v>
      </c>
      <c r="BO672">
        <v>183.7</v>
      </c>
      <c r="BP672">
        <v>111.7</v>
      </c>
      <c r="BQ672">
        <v>159.30000000000001</v>
      </c>
      <c r="BR672">
        <v>170.7</v>
      </c>
      <c r="BS672">
        <v>155.30000000000001</v>
      </c>
      <c r="BT672">
        <v>99.8</v>
      </c>
      <c r="BU672">
        <v>162.5</v>
      </c>
      <c r="BV672">
        <v>155.4</v>
      </c>
      <c r="BX672">
        <v>166.1</v>
      </c>
      <c r="BZ672">
        <v>167</v>
      </c>
      <c r="CA672">
        <v>109</v>
      </c>
      <c r="CB672">
        <v>187.2</v>
      </c>
      <c r="CD672">
        <v>105.2</v>
      </c>
      <c r="CE672">
        <v>130.1</v>
      </c>
      <c r="CF672">
        <v>226.6</v>
      </c>
      <c r="CG672">
        <v>141.1</v>
      </c>
      <c r="CH672">
        <v>167.2</v>
      </c>
      <c r="CI672">
        <v>109.6</v>
      </c>
      <c r="CJ672">
        <v>159.6</v>
      </c>
      <c r="CL672">
        <v>169.8</v>
      </c>
      <c r="CM672">
        <v>177.9</v>
      </c>
      <c r="CO672">
        <v>220.4</v>
      </c>
      <c r="CP672">
        <v>257.5</v>
      </c>
      <c r="CQ672">
        <v>268.89999999999998</v>
      </c>
      <c r="CR672">
        <v>231.2</v>
      </c>
      <c r="CS672">
        <v>163.69999999999999</v>
      </c>
      <c r="CT672">
        <v>149.30000000000001</v>
      </c>
      <c r="CU672">
        <v>288</v>
      </c>
      <c r="CV672">
        <v>100.1</v>
      </c>
      <c r="CW672">
        <v>244.9</v>
      </c>
      <c r="CX672">
        <v>246.3</v>
      </c>
      <c r="CZ672">
        <v>251.3</v>
      </c>
      <c r="DA672">
        <v>253.4</v>
      </c>
      <c r="DB672">
        <v>113.2</v>
      </c>
      <c r="DC672">
        <v>112.1</v>
      </c>
      <c r="DE672">
        <v>115.8</v>
      </c>
      <c r="DF672">
        <v>116.2</v>
      </c>
      <c r="DG672">
        <v>170</v>
      </c>
      <c r="DH672">
        <v>109.3</v>
      </c>
      <c r="DI672">
        <v>137.9</v>
      </c>
      <c r="DJ672">
        <v>106.6</v>
      </c>
      <c r="DK672">
        <v>123.8</v>
      </c>
      <c r="DM672">
        <v>96</v>
      </c>
      <c r="DO672">
        <v>141.4</v>
      </c>
      <c r="DQ672">
        <v>160.4</v>
      </c>
      <c r="DR672">
        <v>159.5</v>
      </c>
      <c r="DS672">
        <v>144.5</v>
      </c>
      <c r="DT672">
        <v>111.3</v>
      </c>
      <c r="DU672">
        <v>111.3</v>
      </c>
      <c r="DV672">
        <v>153.80000000000001</v>
      </c>
      <c r="DW672">
        <v>115.2</v>
      </c>
      <c r="DX672">
        <v>148.4</v>
      </c>
      <c r="DY672">
        <v>160.5</v>
      </c>
      <c r="DZ672">
        <v>108.7</v>
      </c>
      <c r="EB672">
        <v>176.9</v>
      </c>
      <c r="EC672">
        <v>204</v>
      </c>
      <c r="ED672">
        <v>152</v>
      </c>
      <c r="EE672">
        <v>167.8</v>
      </c>
      <c r="EF672">
        <v>183.6</v>
      </c>
      <c r="EI672">
        <v>195.4</v>
      </c>
      <c r="EK672">
        <v>178.8</v>
      </c>
      <c r="EL672">
        <v>113.3</v>
      </c>
      <c r="EM672">
        <v>108.9</v>
      </c>
      <c r="EO672">
        <v>118.1</v>
      </c>
      <c r="EP672">
        <v>184.2</v>
      </c>
      <c r="EQ672">
        <v>164.7</v>
      </c>
      <c r="ER672">
        <v>165.6</v>
      </c>
      <c r="ES672">
        <v>171.7</v>
      </c>
      <c r="ET672">
        <v>167.8</v>
      </c>
      <c r="EU672">
        <v>173.7</v>
      </c>
      <c r="EV672">
        <v>152.69999999999999</v>
      </c>
      <c r="EW672">
        <v>223</v>
      </c>
      <c r="EX672">
        <v>116</v>
      </c>
      <c r="EY672">
        <v>124.3</v>
      </c>
      <c r="EZ672">
        <v>121.9</v>
      </c>
      <c r="FA672">
        <v>126.2</v>
      </c>
      <c r="FB672">
        <v>127.7</v>
      </c>
      <c r="FC672">
        <v>135.4</v>
      </c>
      <c r="FD672">
        <v>90.2</v>
      </c>
      <c r="FE672">
        <v>120.2</v>
      </c>
      <c r="FF672">
        <v>105.5</v>
      </c>
      <c r="FG672">
        <v>116.7</v>
      </c>
      <c r="FH672">
        <v>116.9</v>
      </c>
      <c r="FI672">
        <v>112.4</v>
      </c>
      <c r="FJ672">
        <v>110.2</v>
      </c>
      <c r="FK672">
        <v>91.9</v>
      </c>
      <c r="FL672">
        <v>95.5</v>
      </c>
      <c r="FM672">
        <v>115.8</v>
      </c>
      <c r="FN672">
        <v>111.5</v>
      </c>
      <c r="FO672">
        <v>115.8</v>
      </c>
      <c r="FP672">
        <v>121.5</v>
      </c>
      <c r="FQ672">
        <v>125</v>
      </c>
      <c r="FR672">
        <v>111</v>
      </c>
      <c r="FS672">
        <v>120.4</v>
      </c>
      <c r="FT672">
        <v>126.6</v>
      </c>
      <c r="FU672">
        <v>131.6</v>
      </c>
      <c r="FV672">
        <v>115.7</v>
      </c>
      <c r="FW672">
        <v>136.1</v>
      </c>
      <c r="FX672">
        <v>154</v>
      </c>
      <c r="FY672">
        <v>150</v>
      </c>
      <c r="FZ672">
        <v>99.2</v>
      </c>
      <c r="GA672">
        <v>139.4</v>
      </c>
      <c r="GB672">
        <v>96.7</v>
      </c>
      <c r="GC672">
        <v>136.69999999999999</v>
      </c>
      <c r="GD672">
        <v>147.19999999999999</v>
      </c>
      <c r="GF672">
        <v>153.4</v>
      </c>
      <c r="GG672">
        <v>98.8</v>
      </c>
      <c r="GH672">
        <v>120.3</v>
      </c>
      <c r="GI672">
        <v>119.7</v>
      </c>
      <c r="GJ672">
        <v>118.1</v>
      </c>
      <c r="GK672">
        <v>124.2</v>
      </c>
      <c r="GL672">
        <v>120</v>
      </c>
      <c r="GN672">
        <v>107.7</v>
      </c>
      <c r="GO672">
        <v>102.4</v>
      </c>
      <c r="GP672">
        <v>191.3</v>
      </c>
      <c r="GQ672">
        <v>116.6</v>
      </c>
      <c r="GR672">
        <v>294.5</v>
      </c>
      <c r="GU672">
        <v>206.3</v>
      </c>
      <c r="GV672">
        <v>230.2</v>
      </c>
      <c r="GW672">
        <v>155.1</v>
      </c>
      <c r="GY672">
        <v>77.599999999999994</v>
      </c>
      <c r="GZ672">
        <v>287.2</v>
      </c>
      <c r="HA672">
        <v>257.39999999999998</v>
      </c>
      <c r="HB672">
        <v>317.89999999999998</v>
      </c>
      <c r="HC672">
        <v>294.7</v>
      </c>
      <c r="HD672">
        <v>254.9</v>
      </c>
      <c r="HE672">
        <v>261.8</v>
      </c>
      <c r="HF672">
        <v>282.39999999999998</v>
      </c>
      <c r="HG672">
        <v>155.1</v>
      </c>
      <c r="HH672">
        <v>171.6</v>
      </c>
      <c r="HI672">
        <v>33.799999999999997</v>
      </c>
      <c r="HJ672">
        <v>136.1</v>
      </c>
      <c r="HK672">
        <v>132.4</v>
      </c>
      <c r="HL672">
        <v>314.3</v>
      </c>
      <c r="HM672">
        <v>128.6</v>
      </c>
      <c r="HN672">
        <v>106.3</v>
      </c>
      <c r="HO672">
        <v>102.4</v>
      </c>
      <c r="HP672">
        <v>3825.2</v>
      </c>
      <c r="HQ672">
        <v>296.2</v>
      </c>
      <c r="HR672">
        <v>570.79999999999995</v>
      </c>
      <c r="HT672">
        <v>113.9</v>
      </c>
      <c r="HU672">
        <v>150</v>
      </c>
      <c r="HV672">
        <v>106.4</v>
      </c>
      <c r="HW672">
        <v>103.5</v>
      </c>
      <c r="HX672">
        <v>129.69999999999999</v>
      </c>
      <c r="HY672">
        <v>117</v>
      </c>
      <c r="HZ672">
        <v>130.6</v>
      </c>
      <c r="IA672">
        <v>116.3</v>
      </c>
      <c r="IB672">
        <v>131.30000000000001</v>
      </c>
      <c r="IE672">
        <v>117.4</v>
      </c>
      <c r="IG672">
        <v>79.099999999999994</v>
      </c>
      <c r="IH672">
        <v>91.8</v>
      </c>
      <c r="IL672">
        <v>120.4</v>
      </c>
      <c r="IM672">
        <v>112.8</v>
      </c>
      <c r="IN672">
        <v>253.9</v>
      </c>
      <c r="IO672">
        <v>124</v>
      </c>
      <c r="IP672">
        <v>131.5</v>
      </c>
      <c r="IQ672">
        <v>204.6</v>
      </c>
      <c r="IR672">
        <v>195.8</v>
      </c>
      <c r="IS672">
        <v>108.9</v>
      </c>
      <c r="IT672">
        <v>127</v>
      </c>
      <c r="IU672">
        <v>320.5</v>
      </c>
      <c r="IV672">
        <v>365</v>
      </c>
      <c r="IW672">
        <v>375.9</v>
      </c>
      <c r="IX672">
        <v>38.299999999999997</v>
      </c>
      <c r="IY672">
        <v>173.6</v>
      </c>
      <c r="IZ672">
        <v>129.9</v>
      </c>
      <c r="JA672">
        <v>93.2</v>
      </c>
      <c r="JB672">
        <v>119.2</v>
      </c>
      <c r="JD672">
        <v>128.69999999999999</v>
      </c>
      <c r="JJ672">
        <v>296.10000000000002</v>
      </c>
      <c r="JL672">
        <v>30.2</v>
      </c>
      <c r="JN672">
        <v>175</v>
      </c>
      <c r="JO672">
        <v>93.7</v>
      </c>
      <c r="JP672">
        <v>155.19999999999999</v>
      </c>
      <c r="JQ672">
        <v>248.1</v>
      </c>
      <c r="JR672">
        <v>275.39999999999998</v>
      </c>
      <c r="JS672">
        <v>211.8</v>
      </c>
      <c r="JT672">
        <v>204.7</v>
      </c>
      <c r="JV672">
        <v>233.7</v>
      </c>
      <c r="JW672">
        <v>127.9</v>
      </c>
      <c r="JX672">
        <v>191.1</v>
      </c>
      <c r="JY672">
        <v>188.2</v>
      </c>
      <c r="JZ672">
        <v>181.3</v>
      </c>
      <c r="KA672">
        <v>170</v>
      </c>
      <c r="KB672">
        <v>181.8</v>
      </c>
      <c r="KC672">
        <v>183.6</v>
      </c>
      <c r="KD672">
        <v>174.9</v>
      </c>
      <c r="KE672">
        <v>171.4</v>
      </c>
      <c r="KF672">
        <v>526.9</v>
      </c>
      <c r="KG672">
        <v>120.5</v>
      </c>
      <c r="KH672">
        <v>158.69999999999999</v>
      </c>
      <c r="KI672">
        <v>178.7</v>
      </c>
      <c r="KJ672">
        <v>136.69999999999999</v>
      </c>
      <c r="KK672">
        <v>134.80000000000001</v>
      </c>
      <c r="KL672">
        <v>144</v>
      </c>
      <c r="KM672">
        <v>148.19999999999999</v>
      </c>
      <c r="KN672">
        <v>145.9</v>
      </c>
      <c r="KO672">
        <v>164.5</v>
      </c>
      <c r="KP672">
        <v>165.6</v>
      </c>
      <c r="KQ672">
        <v>203.4</v>
      </c>
      <c r="KR672">
        <v>218.6</v>
      </c>
      <c r="KT672">
        <v>28975000000</v>
      </c>
      <c r="KU672">
        <v>2465711666666.6665</v>
      </c>
      <c r="KV672">
        <v>872814000000</v>
      </c>
      <c r="KW672">
        <v>333906666666.66669</v>
      </c>
      <c r="KX672">
        <v>139859000000</v>
      </c>
      <c r="KY672">
        <v>84759000000</v>
      </c>
      <c r="KZ672">
        <v>41008666666.666664</v>
      </c>
      <c r="LA672">
        <v>14091666666.666666</v>
      </c>
      <c r="LB672">
        <v>74947000000</v>
      </c>
      <c r="LC672">
        <v>43123333333.333336</v>
      </c>
      <c r="LD672">
        <v>12455333333.333334</v>
      </c>
      <c r="LE672">
        <v>13348333333.333334</v>
      </c>
      <c r="LF672">
        <v>6020000000</v>
      </c>
      <c r="LG672">
        <v>81338333333.333328</v>
      </c>
      <c r="LH672">
        <v>44512333333.333336</v>
      </c>
      <c r="LI672">
        <v>14322333333.333334</v>
      </c>
      <c r="LJ672">
        <v>12109000000</v>
      </c>
      <c r="LK672">
        <v>8651666666.666666</v>
      </c>
      <c r="LL672">
        <v>1742666666.6666667</v>
      </c>
      <c r="LM672">
        <v>37762666666.666664</v>
      </c>
      <c r="LN672">
        <v>16158666666.666666</v>
      </c>
      <c r="LO672">
        <v>11575333333.333334</v>
      </c>
      <c r="LP672">
        <v>3211666666.6666665</v>
      </c>
      <c r="LQ672">
        <v>4758000000</v>
      </c>
      <c r="LR672">
        <v>2058666666.6666667</v>
      </c>
      <c r="LS672">
        <v>538907333333.33331</v>
      </c>
      <c r="LT672">
        <v>191598000000</v>
      </c>
      <c r="LU672">
        <v>163310333333.33334</v>
      </c>
      <c r="LV672">
        <v>28193333333.333332</v>
      </c>
      <c r="LW672">
        <v>94000000</v>
      </c>
      <c r="LX672">
        <v>91835333333.333328</v>
      </c>
      <c r="LY672">
        <v>75083333333.333328</v>
      </c>
      <c r="LZ672">
        <v>43809333333.333336</v>
      </c>
      <c r="MA672">
        <v>27208666666.666668</v>
      </c>
      <c r="MB672">
        <v>4065333333.3333335</v>
      </c>
      <c r="MC672">
        <v>16752000000</v>
      </c>
      <c r="MD672">
        <v>57794000000</v>
      </c>
      <c r="ME672">
        <v>52949000000</v>
      </c>
      <c r="MF672">
        <v>4845000000</v>
      </c>
      <c r="MG672">
        <v>197680000000</v>
      </c>
      <c r="MH672">
        <v>66943666666.666664</v>
      </c>
      <c r="MI672">
        <v>32711000000</v>
      </c>
      <c r="MJ672">
        <v>30152000000</v>
      </c>
      <c r="MK672">
        <v>24245000000</v>
      </c>
      <c r="ML672">
        <v>23985000000</v>
      </c>
      <c r="MM672">
        <v>18243000000</v>
      </c>
      <c r="MN672">
        <v>1400333333.3333333</v>
      </c>
      <c r="MO672">
        <v>1592897666666.6667</v>
      </c>
      <c r="MP672">
        <v>1525467333333.3333</v>
      </c>
      <c r="MQ672">
        <v>445225000000</v>
      </c>
      <c r="MR672">
        <v>377481666666.66669</v>
      </c>
      <c r="MS672">
        <v>82686000000</v>
      </c>
      <c r="MT672">
        <v>290127000000</v>
      </c>
      <c r="MU672">
        <v>4379333333.333333</v>
      </c>
      <c r="MV672">
        <v>289666666.66666669</v>
      </c>
      <c r="MW672">
        <v>67743333333.333336</v>
      </c>
      <c r="MX672">
        <v>18285666666.666668</v>
      </c>
      <c r="MY672">
        <v>49457666666.666664</v>
      </c>
      <c r="MZ672">
        <v>36895333333.333336</v>
      </c>
      <c r="NA672">
        <v>12562333333.333334</v>
      </c>
      <c r="NB672">
        <v>364764333333.33331</v>
      </c>
      <c r="NC672">
        <v>173311000000</v>
      </c>
      <c r="ND672">
        <v>90784333333.333328</v>
      </c>
      <c r="NE672">
        <v>25437000000</v>
      </c>
      <c r="NF672">
        <v>57089666666.666664</v>
      </c>
      <c r="NG672">
        <v>191453333333.33334</v>
      </c>
      <c r="NH672">
        <v>158442333333.33334</v>
      </c>
      <c r="NI672">
        <v>33011000000</v>
      </c>
      <c r="NJ672">
        <v>83683333333.333328</v>
      </c>
      <c r="NK672">
        <v>58389000000</v>
      </c>
      <c r="NL672">
        <v>40328000000</v>
      </c>
      <c r="NM672">
        <v>18061000000</v>
      </c>
      <c r="NN672">
        <v>25294333333.333332</v>
      </c>
      <c r="NO672">
        <v>8159666666.666667</v>
      </c>
      <c r="NP672">
        <v>16375000000</v>
      </c>
      <c r="NQ672">
        <v>759666666.66666663</v>
      </c>
      <c r="NR672">
        <v>90708666666.666672</v>
      </c>
      <c r="NS672">
        <v>32554333333.333332</v>
      </c>
      <c r="NT672">
        <v>24408666666.666668</v>
      </c>
      <c r="NU672">
        <v>24971333333.333332</v>
      </c>
      <c r="NV672">
        <v>8774333333.333334</v>
      </c>
      <c r="NW672">
        <v>146198333333.33334</v>
      </c>
      <c r="NX672">
        <v>128279333333.33333</v>
      </c>
      <c r="NY672">
        <v>125103000000</v>
      </c>
      <c r="NZ672">
        <v>3176333333.3333335</v>
      </c>
      <c r="OA672">
        <v>17919000000</v>
      </c>
      <c r="OB672">
        <v>181110333333.33334</v>
      </c>
      <c r="OC672">
        <v>108963333333.33333</v>
      </c>
      <c r="OD672">
        <v>52263000000</v>
      </c>
      <c r="OE672">
        <v>56700333333.333336</v>
      </c>
      <c r="OF672">
        <v>72147000000</v>
      </c>
      <c r="OG672">
        <v>19689333333.333332</v>
      </c>
      <c r="OH672">
        <v>1428000000</v>
      </c>
      <c r="OI672">
        <v>35776000000</v>
      </c>
      <c r="OJ672">
        <v>15253666666.666666</v>
      </c>
      <c r="OK672">
        <v>213777000000</v>
      </c>
      <c r="OL672">
        <v>51993666666.666664</v>
      </c>
      <c r="OM672">
        <v>43994333333.333336</v>
      </c>
      <c r="ON672">
        <v>3203666666.6666665</v>
      </c>
      <c r="OO672">
        <v>4795666666.666667</v>
      </c>
      <c r="OP672">
        <v>47078000000</v>
      </c>
      <c r="OQ672">
        <v>29308666666.666668</v>
      </c>
      <c r="OR672">
        <v>9071000000</v>
      </c>
      <c r="OS672">
        <v>8698333333.333334</v>
      </c>
      <c r="OT672">
        <v>42326333333.333336</v>
      </c>
      <c r="OU672">
        <v>31308000000</v>
      </c>
      <c r="OV672">
        <v>16650000000</v>
      </c>
      <c r="OW672">
        <v>-4553666666.666667</v>
      </c>
      <c r="OX672">
        <v>22574666666.666668</v>
      </c>
      <c r="OY672">
        <v>27128333333.333332</v>
      </c>
      <c r="OZ672">
        <v>67430333333.333336</v>
      </c>
      <c r="PA672">
        <v>249018666666.66666</v>
      </c>
      <c r="PB672">
        <v>181588333333.33334</v>
      </c>
    </row>
    <row r="673" spans="1:418" x14ac:dyDescent="0.45">
      <c r="A673" s="71">
        <v>37500</v>
      </c>
      <c r="B673">
        <v>180.8</v>
      </c>
      <c r="C673">
        <v>181.1</v>
      </c>
      <c r="D673">
        <v>209.4</v>
      </c>
      <c r="E673">
        <v>218.1</v>
      </c>
      <c r="F673">
        <v>200.8</v>
      </c>
      <c r="G673">
        <v>118.7</v>
      </c>
      <c r="H673">
        <v>284.3</v>
      </c>
      <c r="I673">
        <v>251.8</v>
      </c>
      <c r="J673">
        <v>216.2</v>
      </c>
      <c r="K673">
        <v>216.2</v>
      </c>
      <c r="L673">
        <v>143.5</v>
      </c>
      <c r="M673">
        <v>127.1</v>
      </c>
      <c r="N673">
        <v>118</v>
      </c>
      <c r="O673">
        <v>114.4</v>
      </c>
      <c r="P673">
        <v>155.6</v>
      </c>
      <c r="Q673">
        <v>134</v>
      </c>
      <c r="R673">
        <v>135.80000000000001</v>
      </c>
      <c r="S673">
        <v>135</v>
      </c>
      <c r="T673">
        <v>113.6</v>
      </c>
      <c r="U673">
        <v>243.7</v>
      </c>
      <c r="V673">
        <v>284.3</v>
      </c>
      <c r="W673">
        <v>128.1</v>
      </c>
      <c r="Y673">
        <v>95</v>
      </c>
      <c r="AA673">
        <v>129.19999999999999</v>
      </c>
      <c r="AB673">
        <v>94.6</v>
      </c>
      <c r="AC673">
        <v>92.2</v>
      </c>
      <c r="AF673">
        <v>86.9</v>
      </c>
      <c r="AG673">
        <v>94.5</v>
      </c>
      <c r="AH673">
        <v>118.1</v>
      </c>
      <c r="AJ673">
        <v>95.3</v>
      </c>
      <c r="AK673">
        <v>94.8</v>
      </c>
      <c r="AL673">
        <v>158.9</v>
      </c>
      <c r="AN673">
        <v>106.4</v>
      </c>
      <c r="AO673">
        <v>116.8</v>
      </c>
      <c r="AP673">
        <v>177</v>
      </c>
      <c r="AQ673">
        <v>176.5</v>
      </c>
      <c r="AR673">
        <v>175.4</v>
      </c>
      <c r="AS673">
        <v>198.6</v>
      </c>
      <c r="AT673">
        <v>181.3</v>
      </c>
      <c r="AU673">
        <v>173.4</v>
      </c>
      <c r="AV673">
        <v>200</v>
      </c>
      <c r="AW673">
        <v>155.69999999999999</v>
      </c>
      <c r="AX673">
        <v>207.3</v>
      </c>
      <c r="BB673">
        <v>197.8</v>
      </c>
      <c r="BC673">
        <v>195.2</v>
      </c>
      <c r="BD673">
        <v>205.3</v>
      </c>
      <c r="BE673">
        <v>238.8</v>
      </c>
      <c r="BF673">
        <v>209.7</v>
      </c>
      <c r="BG673">
        <v>161.4</v>
      </c>
      <c r="BH673">
        <v>162.30000000000001</v>
      </c>
      <c r="BI673">
        <v>159</v>
      </c>
      <c r="BJ673">
        <v>159.6</v>
      </c>
      <c r="BK673">
        <v>136.80000000000001</v>
      </c>
      <c r="BL673">
        <v>116</v>
      </c>
      <c r="BM673">
        <v>158.1</v>
      </c>
      <c r="BN673">
        <v>111.6</v>
      </c>
      <c r="BO673">
        <v>182.7</v>
      </c>
      <c r="BP673">
        <v>111.8</v>
      </c>
      <c r="BQ673">
        <v>158.9</v>
      </c>
      <c r="BR673">
        <v>170.3</v>
      </c>
      <c r="BS673">
        <v>149.9</v>
      </c>
      <c r="BT673">
        <v>95.8</v>
      </c>
      <c r="BU673">
        <v>163.69999999999999</v>
      </c>
      <c r="BV673">
        <v>159.1</v>
      </c>
      <c r="BX673">
        <v>167.8</v>
      </c>
      <c r="BZ673">
        <v>168.7</v>
      </c>
      <c r="CA673">
        <v>107.4</v>
      </c>
      <c r="CB673">
        <v>186.9</v>
      </c>
      <c r="CD673">
        <v>104.9</v>
      </c>
      <c r="CE673">
        <v>130.19999999999999</v>
      </c>
      <c r="CF673">
        <v>226.1</v>
      </c>
      <c r="CG673">
        <v>140.5</v>
      </c>
      <c r="CH673">
        <v>166.1</v>
      </c>
      <c r="CI673">
        <v>109.1</v>
      </c>
      <c r="CJ673">
        <v>160.4</v>
      </c>
      <c r="CL673">
        <v>168.4</v>
      </c>
      <c r="CM673">
        <v>177.9</v>
      </c>
      <c r="CO673">
        <v>220.6</v>
      </c>
      <c r="CP673">
        <v>257.3</v>
      </c>
      <c r="CQ673">
        <v>272.39999999999998</v>
      </c>
      <c r="CR673">
        <v>238.6</v>
      </c>
      <c r="CS673">
        <v>167.8</v>
      </c>
      <c r="CT673">
        <v>151.4</v>
      </c>
      <c r="CU673">
        <v>290.3</v>
      </c>
      <c r="CV673">
        <v>99.4</v>
      </c>
      <c r="CW673">
        <v>241.5</v>
      </c>
      <c r="CX673">
        <v>239.7</v>
      </c>
      <c r="CZ673">
        <v>243.8</v>
      </c>
      <c r="DA673">
        <v>252.9</v>
      </c>
      <c r="DB673">
        <v>114</v>
      </c>
      <c r="DC673">
        <v>113.1</v>
      </c>
      <c r="DE673">
        <v>116.4</v>
      </c>
      <c r="DF673">
        <v>117.1</v>
      </c>
      <c r="DG673">
        <v>171</v>
      </c>
      <c r="DH673">
        <v>109.8</v>
      </c>
      <c r="DI673">
        <v>140.5</v>
      </c>
      <c r="DJ673">
        <v>108.9</v>
      </c>
      <c r="DK673">
        <v>126</v>
      </c>
      <c r="DM673">
        <v>96.8</v>
      </c>
      <c r="DO673">
        <v>142.4</v>
      </c>
      <c r="DQ673">
        <v>160.69999999999999</v>
      </c>
      <c r="DR673">
        <v>159.5</v>
      </c>
      <c r="DS673">
        <v>144.80000000000001</v>
      </c>
      <c r="DT673">
        <v>111.6</v>
      </c>
      <c r="DU673">
        <v>111.6</v>
      </c>
      <c r="DV673">
        <v>155.1</v>
      </c>
      <c r="DW673">
        <v>118</v>
      </c>
      <c r="DX673">
        <v>149.1</v>
      </c>
      <c r="DY673">
        <v>166.6</v>
      </c>
      <c r="DZ673">
        <v>108.4</v>
      </c>
      <c r="EB673">
        <v>177</v>
      </c>
      <c r="EC673">
        <v>206.7</v>
      </c>
      <c r="ED673">
        <v>151.69999999999999</v>
      </c>
      <c r="EE673">
        <v>168.1</v>
      </c>
      <c r="EF673">
        <v>185.1</v>
      </c>
      <c r="EI673">
        <v>195.4</v>
      </c>
      <c r="EK673">
        <v>179.2</v>
      </c>
      <c r="EL673">
        <v>113.5</v>
      </c>
      <c r="EM673">
        <v>109.2</v>
      </c>
      <c r="EO673">
        <v>118.6</v>
      </c>
      <c r="EP673">
        <v>183.9</v>
      </c>
      <c r="EQ673">
        <v>164</v>
      </c>
      <c r="ER673">
        <v>165.1</v>
      </c>
      <c r="ES673">
        <v>171.8</v>
      </c>
      <c r="ET673">
        <v>168.1</v>
      </c>
      <c r="EU673">
        <v>173.7</v>
      </c>
      <c r="EV673">
        <v>152.19999999999999</v>
      </c>
      <c r="EW673">
        <v>223.7</v>
      </c>
      <c r="EX673">
        <v>116.7</v>
      </c>
      <c r="EY673">
        <v>123.4</v>
      </c>
      <c r="EZ673">
        <v>120.8</v>
      </c>
      <c r="FA673">
        <v>125.6</v>
      </c>
      <c r="FB673">
        <v>129.1</v>
      </c>
      <c r="FC673">
        <v>135.1</v>
      </c>
      <c r="FD673">
        <v>90</v>
      </c>
      <c r="FE673">
        <v>116.6</v>
      </c>
      <c r="FF673">
        <v>103.4</v>
      </c>
      <c r="FG673">
        <v>115.4</v>
      </c>
      <c r="FH673">
        <v>115.4</v>
      </c>
      <c r="FI673">
        <v>112.2</v>
      </c>
      <c r="FJ673">
        <v>102.5</v>
      </c>
      <c r="FK673">
        <v>91.1</v>
      </c>
      <c r="FL673">
        <v>95.6</v>
      </c>
      <c r="FM673">
        <v>115.5</v>
      </c>
      <c r="FN673">
        <v>110.2</v>
      </c>
      <c r="FO673">
        <v>115.5</v>
      </c>
      <c r="FP673">
        <v>120.7</v>
      </c>
      <c r="FQ673">
        <v>125.2</v>
      </c>
      <c r="FR673">
        <v>113.3</v>
      </c>
      <c r="FS673">
        <v>119</v>
      </c>
      <c r="FT673">
        <v>125.6</v>
      </c>
      <c r="FU673">
        <v>132.80000000000001</v>
      </c>
      <c r="FV673">
        <v>115.2</v>
      </c>
      <c r="FW673">
        <v>137.69999999999999</v>
      </c>
      <c r="FX673">
        <v>154.19999999999999</v>
      </c>
      <c r="FY673">
        <v>150.30000000000001</v>
      </c>
      <c r="FZ673">
        <v>99.1</v>
      </c>
      <c r="GA673">
        <v>139.9</v>
      </c>
      <c r="GB673">
        <v>97</v>
      </c>
      <c r="GC673">
        <v>137</v>
      </c>
      <c r="GD673">
        <v>148</v>
      </c>
      <c r="GF673">
        <v>152.19999999999999</v>
      </c>
      <c r="GG673">
        <v>98.4</v>
      </c>
      <c r="GH673">
        <v>121.1</v>
      </c>
      <c r="GI673">
        <v>120.6</v>
      </c>
      <c r="GJ673">
        <v>119</v>
      </c>
      <c r="GK673">
        <v>125.1</v>
      </c>
      <c r="GL673">
        <v>120.7</v>
      </c>
      <c r="GN673">
        <v>107.4</v>
      </c>
      <c r="GO673">
        <v>101.8</v>
      </c>
      <c r="GP673">
        <v>191.5</v>
      </c>
      <c r="GQ673">
        <v>116.6</v>
      </c>
      <c r="GR673">
        <v>296.60000000000002</v>
      </c>
      <c r="GU673">
        <v>205.6</v>
      </c>
      <c r="GV673">
        <v>228.7</v>
      </c>
      <c r="GW673">
        <v>154.6</v>
      </c>
      <c r="GY673">
        <v>77.3</v>
      </c>
      <c r="GZ673">
        <v>288.10000000000002</v>
      </c>
      <c r="HA673">
        <v>257.8</v>
      </c>
      <c r="HB673">
        <v>318.8</v>
      </c>
      <c r="HC673">
        <v>295.7</v>
      </c>
      <c r="HD673">
        <v>255.1</v>
      </c>
      <c r="HE673">
        <v>261.89999999999998</v>
      </c>
      <c r="HF673">
        <v>283.39999999999998</v>
      </c>
      <c r="HG673">
        <v>154.69999999999999</v>
      </c>
      <c r="HH673">
        <v>171.8</v>
      </c>
      <c r="HI673">
        <v>34</v>
      </c>
      <c r="HJ673">
        <v>137</v>
      </c>
      <c r="HK673">
        <v>133.4</v>
      </c>
      <c r="HL673">
        <v>315.2</v>
      </c>
      <c r="HM673">
        <v>129.19999999999999</v>
      </c>
      <c r="HN673">
        <v>106.3</v>
      </c>
      <c r="HO673">
        <v>102.6</v>
      </c>
      <c r="HP673">
        <v>3776.6</v>
      </c>
      <c r="HQ673">
        <v>297.39999999999998</v>
      </c>
      <c r="HR673">
        <v>563.29999999999995</v>
      </c>
      <c r="HT673">
        <v>114.2</v>
      </c>
      <c r="HU673">
        <v>150.4</v>
      </c>
      <c r="HV673">
        <v>106.5</v>
      </c>
      <c r="HW673">
        <v>103.9</v>
      </c>
      <c r="HX673">
        <v>130.19999999999999</v>
      </c>
      <c r="HY673">
        <v>117.6</v>
      </c>
      <c r="HZ673">
        <v>130.9</v>
      </c>
      <c r="IA673">
        <v>115.8</v>
      </c>
      <c r="IB673">
        <v>131.30000000000001</v>
      </c>
      <c r="IE673">
        <v>116.7</v>
      </c>
      <c r="IG673">
        <v>78.5</v>
      </c>
      <c r="IH673">
        <v>90.9</v>
      </c>
      <c r="IL673">
        <v>120.5</v>
      </c>
      <c r="IM673">
        <v>112.9</v>
      </c>
      <c r="IN673">
        <v>254</v>
      </c>
      <c r="IO673">
        <v>123.8</v>
      </c>
      <c r="IP673">
        <v>131.5</v>
      </c>
      <c r="IQ673">
        <v>204.4</v>
      </c>
      <c r="IR673">
        <v>197.2</v>
      </c>
      <c r="IS673">
        <v>108.7</v>
      </c>
      <c r="IT673">
        <v>127.7</v>
      </c>
      <c r="IU673">
        <v>321.8</v>
      </c>
      <c r="IV673">
        <v>367.1</v>
      </c>
      <c r="IW673">
        <v>378</v>
      </c>
      <c r="IX673">
        <v>38.4</v>
      </c>
      <c r="IY673">
        <v>174.6</v>
      </c>
      <c r="IZ673">
        <v>129.9</v>
      </c>
      <c r="JA673">
        <v>92.5</v>
      </c>
      <c r="JB673">
        <v>119.2</v>
      </c>
      <c r="JD673">
        <v>129.4</v>
      </c>
      <c r="JJ673">
        <v>297.2</v>
      </c>
      <c r="JL673">
        <v>30.6</v>
      </c>
      <c r="JN673">
        <v>175</v>
      </c>
      <c r="JO673">
        <v>93.5</v>
      </c>
      <c r="JP673">
        <v>154.69999999999999</v>
      </c>
      <c r="JQ673">
        <v>248.3</v>
      </c>
      <c r="JR673">
        <v>275.3</v>
      </c>
      <c r="JS673">
        <v>212.3</v>
      </c>
      <c r="JT673">
        <v>205.3</v>
      </c>
      <c r="JV673">
        <v>233.8</v>
      </c>
      <c r="JW673">
        <v>128.1</v>
      </c>
      <c r="JX673">
        <v>191.3</v>
      </c>
      <c r="JY673">
        <v>188.4</v>
      </c>
      <c r="JZ673">
        <v>181.5</v>
      </c>
      <c r="KA673">
        <v>170.1</v>
      </c>
      <c r="KB673">
        <v>181.8</v>
      </c>
      <c r="KC673">
        <v>183.7</v>
      </c>
      <c r="KD673">
        <v>175.1</v>
      </c>
      <c r="KE673">
        <v>171.6</v>
      </c>
      <c r="KF673">
        <v>526.9</v>
      </c>
      <c r="KG673">
        <v>119.5</v>
      </c>
      <c r="KH673">
        <v>159.1</v>
      </c>
      <c r="KI673">
        <v>178.7</v>
      </c>
      <c r="KJ673">
        <v>136.6</v>
      </c>
      <c r="KK673">
        <v>134.80000000000001</v>
      </c>
      <c r="KL673">
        <v>143.80000000000001</v>
      </c>
      <c r="KM673">
        <v>147.5</v>
      </c>
      <c r="KN673">
        <v>145.19999999999999</v>
      </c>
      <c r="KO673">
        <v>164.7</v>
      </c>
      <c r="KP673">
        <v>165.6</v>
      </c>
      <c r="KQ673">
        <v>203.8</v>
      </c>
      <c r="KR673">
        <v>219.2</v>
      </c>
      <c r="KT673">
        <v>28975000000</v>
      </c>
      <c r="KU673">
        <v>2465711666666.6665</v>
      </c>
      <c r="KV673">
        <v>872814000000</v>
      </c>
      <c r="KW673">
        <v>333906666666.66669</v>
      </c>
      <c r="KX673">
        <v>139859000000</v>
      </c>
      <c r="KY673">
        <v>84759000000</v>
      </c>
      <c r="KZ673">
        <v>41008666666.666664</v>
      </c>
      <c r="LA673">
        <v>14091666666.666666</v>
      </c>
      <c r="LB673">
        <v>74947000000</v>
      </c>
      <c r="LC673">
        <v>43123333333.333336</v>
      </c>
      <c r="LD673">
        <v>12455333333.333334</v>
      </c>
      <c r="LE673">
        <v>13348333333.333334</v>
      </c>
      <c r="LF673">
        <v>6020000000</v>
      </c>
      <c r="LG673">
        <v>81338333333.333328</v>
      </c>
      <c r="LH673">
        <v>44512333333.333336</v>
      </c>
      <c r="LI673">
        <v>14322333333.333334</v>
      </c>
      <c r="LJ673">
        <v>12109000000</v>
      </c>
      <c r="LK673">
        <v>8651666666.666666</v>
      </c>
      <c r="LL673">
        <v>1742666666.6666667</v>
      </c>
      <c r="LM673">
        <v>37762666666.666664</v>
      </c>
      <c r="LN673">
        <v>16158666666.666666</v>
      </c>
      <c r="LO673">
        <v>11575333333.333334</v>
      </c>
      <c r="LP673">
        <v>3211666666.6666665</v>
      </c>
      <c r="LQ673">
        <v>4758000000</v>
      </c>
      <c r="LR673">
        <v>2058666666.6666667</v>
      </c>
      <c r="LS673">
        <v>538907333333.33331</v>
      </c>
      <c r="LT673">
        <v>191598000000</v>
      </c>
      <c r="LU673">
        <v>163310333333.33334</v>
      </c>
      <c r="LV673">
        <v>28193333333.333332</v>
      </c>
      <c r="LW673">
        <v>94000000</v>
      </c>
      <c r="LX673">
        <v>91835333333.333328</v>
      </c>
      <c r="LY673">
        <v>75083333333.333328</v>
      </c>
      <c r="LZ673">
        <v>43809333333.333336</v>
      </c>
      <c r="MA673">
        <v>27208666666.666668</v>
      </c>
      <c r="MB673">
        <v>4065333333.3333335</v>
      </c>
      <c r="MC673">
        <v>16752000000</v>
      </c>
      <c r="MD673">
        <v>57794000000</v>
      </c>
      <c r="ME673">
        <v>52949000000</v>
      </c>
      <c r="MF673">
        <v>4845000000</v>
      </c>
      <c r="MG673">
        <v>197680000000</v>
      </c>
      <c r="MH673">
        <v>66943666666.666664</v>
      </c>
      <c r="MI673">
        <v>32711000000</v>
      </c>
      <c r="MJ673">
        <v>30152000000</v>
      </c>
      <c r="MK673">
        <v>24245000000</v>
      </c>
      <c r="ML673">
        <v>23985000000</v>
      </c>
      <c r="MM673">
        <v>18243000000</v>
      </c>
      <c r="MN673">
        <v>1400333333.3333333</v>
      </c>
      <c r="MO673">
        <v>1592897666666.6667</v>
      </c>
      <c r="MP673">
        <v>1525467333333.3333</v>
      </c>
      <c r="MQ673">
        <v>445225000000</v>
      </c>
      <c r="MR673">
        <v>377481666666.66669</v>
      </c>
      <c r="MS673">
        <v>82686000000</v>
      </c>
      <c r="MT673">
        <v>290127000000</v>
      </c>
      <c r="MU673">
        <v>4379333333.333333</v>
      </c>
      <c r="MV673">
        <v>289666666.66666669</v>
      </c>
      <c r="MW673">
        <v>67743333333.333336</v>
      </c>
      <c r="MX673">
        <v>18285666666.666668</v>
      </c>
      <c r="MY673">
        <v>49457666666.666664</v>
      </c>
      <c r="MZ673">
        <v>36895333333.333336</v>
      </c>
      <c r="NA673">
        <v>12562333333.333334</v>
      </c>
      <c r="NB673">
        <v>364764333333.33331</v>
      </c>
      <c r="NC673">
        <v>173311000000</v>
      </c>
      <c r="ND673">
        <v>90784333333.333328</v>
      </c>
      <c r="NE673">
        <v>25437000000</v>
      </c>
      <c r="NF673">
        <v>57089666666.666664</v>
      </c>
      <c r="NG673">
        <v>191453333333.33334</v>
      </c>
      <c r="NH673">
        <v>158442333333.33334</v>
      </c>
      <c r="NI673">
        <v>33011000000</v>
      </c>
      <c r="NJ673">
        <v>83683333333.333328</v>
      </c>
      <c r="NK673">
        <v>58389000000</v>
      </c>
      <c r="NL673">
        <v>40328000000</v>
      </c>
      <c r="NM673">
        <v>18061000000</v>
      </c>
      <c r="NN673">
        <v>25294333333.333332</v>
      </c>
      <c r="NO673">
        <v>8159666666.666667</v>
      </c>
      <c r="NP673">
        <v>16375000000</v>
      </c>
      <c r="NQ673">
        <v>759666666.66666663</v>
      </c>
      <c r="NR673">
        <v>90708666666.666672</v>
      </c>
      <c r="NS673">
        <v>32554333333.333332</v>
      </c>
      <c r="NT673">
        <v>24408666666.666668</v>
      </c>
      <c r="NU673">
        <v>24971333333.333332</v>
      </c>
      <c r="NV673">
        <v>8774333333.333334</v>
      </c>
      <c r="NW673">
        <v>146198333333.33334</v>
      </c>
      <c r="NX673">
        <v>128279333333.33333</v>
      </c>
      <c r="NY673">
        <v>125103000000</v>
      </c>
      <c r="NZ673">
        <v>3176333333.3333335</v>
      </c>
      <c r="OA673">
        <v>17919000000</v>
      </c>
      <c r="OB673">
        <v>181110333333.33334</v>
      </c>
      <c r="OC673">
        <v>108963333333.33333</v>
      </c>
      <c r="OD673">
        <v>52263000000</v>
      </c>
      <c r="OE673">
        <v>56700333333.333336</v>
      </c>
      <c r="OF673">
        <v>72147000000</v>
      </c>
      <c r="OG673">
        <v>19689333333.333332</v>
      </c>
      <c r="OH673">
        <v>1428000000</v>
      </c>
      <c r="OI673">
        <v>35776000000</v>
      </c>
      <c r="OJ673">
        <v>15253666666.666666</v>
      </c>
      <c r="OK673">
        <v>213777000000</v>
      </c>
      <c r="OL673">
        <v>51993666666.666664</v>
      </c>
      <c r="OM673">
        <v>43994333333.333336</v>
      </c>
      <c r="ON673">
        <v>3203666666.6666665</v>
      </c>
      <c r="OO673">
        <v>4795666666.666667</v>
      </c>
      <c r="OP673">
        <v>47078000000</v>
      </c>
      <c r="OQ673">
        <v>29308666666.666668</v>
      </c>
      <c r="OR673">
        <v>9071000000</v>
      </c>
      <c r="OS673">
        <v>8698333333.333334</v>
      </c>
      <c r="OT673">
        <v>42326333333.333336</v>
      </c>
      <c r="OU673">
        <v>31308000000</v>
      </c>
      <c r="OV673">
        <v>16650000000</v>
      </c>
      <c r="OW673">
        <v>-4553666666.666667</v>
      </c>
      <c r="OX673">
        <v>22574666666.666668</v>
      </c>
      <c r="OY673">
        <v>27128333333.333332</v>
      </c>
      <c r="OZ673">
        <v>67430333333.333336</v>
      </c>
      <c r="PA673">
        <v>249018666666.66666</v>
      </c>
      <c r="PB673">
        <v>181588333333.33334</v>
      </c>
    </row>
    <row r="674" spans="1:418" x14ac:dyDescent="0.45">
      <c r="A674" s="71">
        <v>37530</v>
      </c>
      <c r="B674">
        <v>181.2</v>
      </c>
      <c r="C674">
        <v>181.5</v>
      </c>
      <c r="D674">
        <v>209.7</v>
      </c>
      <c r="E674">
        <v>218.5</v>
      </c>
      <c r="F674">
        <v>201.3</v>
      </c>
      <c r="G674">
        <v>117.8</v>
      </c>
      <c r="H674">
        <v>285.39999999999998</v>
      </c>
      <c r="I674">
        <v>249.7</v>
      </c>
      <c r="J674">
        <v>216.7</v>
      </c>
      <c r="K674">
        <v>216.7</v>
      </c>
      <c r="L674">
        <v>144.6</v>
      </c>
      <c r="M674">
        <v>128.1</v>
      </c>
      <c r="N674">
        <v>120.6</v>
      </c>
      <c r="O674">
        <v>117.7</v>
      </c>
      <c r="P674">
        <v>157.30000000000001</v>
      </c>
      <c r="Q674">
        <v>135</v>
      </c>
      <c r="R674">
        <v>136</v>
      </c>
      <c r="S674">
        <v>138.19999999999999</v>
      </c>
      <c r="T674">
        <v>113.9</v>
      </c>
      <c r="U674">
        <v>244.5</v>
      </c>
      <c r="V674">
        <v>284.8</v>
      </c>
      <c r="W674">
        <v>128.1</v>
      </c>
      <c r="Y674">
        <v>95.2</v>
      </c>
      <c r="AA674">
        <v>129.1</v>
      </c>
      <c r="AB674">
        <v>94.4</v>
      </c>
      <c r="AC674">
        <v>92.8</v>
      </c>
      <c r="AF674">
        <v>87.2</v>
      </c>
      <c r="AG674">
        <v>93.7</v>
      </c>
      <c r="AH674">
        <v>118.9</v>
      </c>
      <c r="AJ674">
        <v>95.3</v>
      </c>
      <c r="AK674">
        <v>95.6</v>
      </c>
      <c r="AL674">
        <v>158.9</v>
      </c>
      <c r="AN674">
        <v>107.2</v>
      </c>
      <c r="AO674">
        <v>116.6</v>
      </c>
      <c r="AP674">
        <v>177</v>
      </c>
      <c r="AQ674">
        <v>176.4</v>
      </c>
      <c r="AR674">
        <v>175</v>
      </c>
      <c r="AS674">
        <v>199.1</v>
      </c>
      <c r="AT674">
        <v>182</v>
      </c>
      <c r="AU674">
        <v>173.9</v>
      </c>
      <c r="AV674">
        <v>201.7</v>
      </c>
      <c r="AW674">
        <v>157.30000000000001</v>
      </c>
      <c r="AX674">
        <v>207.5</v>
      </c>
      <c r="BB674">
        <v>197.6</v>
      </c>
      <c r="BC674">
        <v>195.3</v>
      </c>
      <c r="BD674">
        <v>203.5</v>
      </c>
      <c r="BE674">
        <v>236.5</v>
      </c>
      <c r="BF674">
        <v>208.2</v>
      </c>
      <c r="BG674">
        <v>161.1</v>
      </c>
      <c r="BH674">
        <v>162</v>
      </c>
      <c r="BI674">
        <v>158.80000000000001</v>
      </c>
      <c r="BJ674">
        <v>159.69999999999999</v>
      </c>
      <c r="BK674">
        <v>139.1</v>
      </c>
      <c r="BL674">
        <v>115.1</v>
      </c>
      <c r="BM674">
        <v>157.9</v>
      </c>
      <c r="BN674">
        <v>111.7</v>
      </c>
      <c r="BO674">
        <v>183.4</v>
      </c>
      <c r="BP674">
        <v>110.1</v>
      </c>
      <c r="BQ674">
        <v>156.6</v>
      </c>
      <c r="BR674">
        <v>167.9</v>
      </c>
      <c r="BS674">
        <v>154</v>
      </c>
      <c r="BT674">
        <v>95.3</v>
      </c>
      <c r="BU674">
        <v>163</v>
      </c>
      <c r="BV674">
        <v>160.4</v>
      </c>
      <c r="BX674">
        <v>166.6</v>
      </c>
      <c r="BZ674">
        <v>162.9</v>
      </c>
      <c r="CA674">
        <v>107</v>
      </c>
      <c r="CB674">
        <v>187.4</v>
      </c>
      <c r="CD674">
        <v>104.4</v>
      </c>
      <c r="CE674">
        <v>128.19999999999999</v>
      </c>
      <c r="CF674">
        <v>226.3</v>
      </c>
      <c r="CG674">
        <v>138.5</v>
      </c>
      <c r="CH674">
        <v>165.6</v>
      </c>
      <c r="CI674">
        <v>109.4</v>
      </c>
      <c r="CJ674">
        <v>161.1</v>
      </c>
      <c r="CL674">
        <v>167.8</v>
      </c>
      <c r="CM674">
        <v>179</v>
      </c>
      <c r="CO674">
        <v>218</v>
      </c>
      <c r="CP674">
        <v>253.8</v>
      </c>
      <c r="CQ674">
        <v>270.3</v>
      </c>
      <c r="CR674">
        <v>238.7</v>
      </c>
      <c r="CS674">
        <v>166.1</v>
      </c>
      <c r="CT674">
        <v>150.6</v>
      </c>
      <c r="CU674">
        <v>294.89999999999998</v>
      </c>
      <c r="CV674">
        <v>97.2</v>
      </c>
      <c r="CW674">
        <v>236.9</v>
      </c>
      <c r="CX674">
        <v>235.4</v>
      </c>
      <c r="CZ674">
        <v>245.1</v>
      </c>
      <c r="DA674">
        <v>246.1</v>
      </c>
      <c r="DB674">
        <v>113.4</v>
      </c>
      <c r="DC674">
        <v>112.4</v>
      </c>
      <c r="DE674">
        <v>115.1</v>
      </c>
      <c r="DF674">
        <v>116.7</v>
      </c>
      <c r="DG674">
        <v>171.1</v>
      </c>
      <c r="DH674">
        <v>109.7</v>
      </c>
      <c r="DI674">
        <v>140.30000000000001</v>
      </c>
      <c r="DJ674">
        <v>108.7</v>
      </c>
      <c r="DK674">
        <v>125.9</v>
      </c>
      <c r="DM674">
        <v>96.8</v>
      </c>
      <c r="DO674">
        <v>142</v>
      </c>
      <c r="DQ674">
        <v>160.80000000000001</v>
      </c>
      <c r="DR674">
        <v>160.1</v>
      </c>
      <c r="DS674">
        <v>143.5</v>
      </c>
      <c r="DT674">
        <v>111.9</v>
      </c>
      <c r="DU674">
        <v>111.9</v>
      </c>
      <c r="DV674">
        <v>154.9</v>
      </c>
      <c r="DW674">
        <v>118.8</v>
      </c>
      <c r="DX674">
        <v>146.5</v>
      </c>
      <c r="DY674">
        <v>169</v>
      </c>
      <c r="DZ674">
        <v>108</v>
      </c>
      <c r="EB674">
        <v>177</v>
      </c>
      <c r="EC674">
        <v>209.7</v>
      </c>
      <c r="ED674">
        <v>151.5</v>
      </c>
      <c r="EE674">
        <v>170.5</v>
      </c>
      <c r="EF674">
        <v>183.2</v>
      </c>
      <c r="EI674">
        <v>192</v>
      </c>
      <c r="EK674">
        <v>179.6</v>
      </c>
      <c r="EL674">
        <v>113.7</v>
      </c>
      <c r="EM674">
        <v>109.4</v>
      </c>
      <c r="EO674">
        <v>118.8</v>
      </c>
      <c r="EP674">
        <v>184.7</v>
      </c>
      <c r="EQ674">
        <v>165</v>
      </c>
      <c r="ER674">
        <v>166.3</v>
      </c>
      <c r="ES674">
        <v>172</v>
      </c>
      <c r="ET674">
        <v>168</v>
      </c>
      <c r="EU674">
        <v>173.8</v>
      </c>
      <c r="EV674">
        <v>152.6</v>
      </c>
      <c r="EW674">
        <v>224.3</v>
      </c>
      <c r="EX674">
        <v>117.2</v>
      </c>
      <c r="EY674">
        <v>123</v>
      </c>
      <c r="EZ674">
        <v>120.2</v>
      </c>
      <c r="FA674">
        <v>124.9</v>
      </c>
      <c r="FB674">
        <v>128.19999999999999</v>
      </c>
      <c r="FC674">
        <v>135.1</v>
      </c>
      <c r="FD674">
        <v>89.3</v>
      </c>
      <c r="FE674">
        <v>116</v>
      </c>
      <c r="FF674">
        <v>104.1</v>
      </c>
      <c r="FG674">
        <v>114.9</v>
      </c>
      <c r="FH674">
        <v>114.9</v>
      </c>
      <c r="FI674">
        <v>109.2</v>
      </c>
      <c r="FJ674">
        <v>101</v>
      </c>
      <c r="FK674">
        <v>91.2</v>
      </c>
      <c r="FL674">
        <v>95.6</v>
      </c>
      <c r="FM674">
        <v>114.8</v>
      </c>
      <c r="FN674">
        <v>109.2</v>
      </c>
      <c r="FO674">
        <v>114.8</v>
      </c>
      <c r="FP674">
        <v>120.9</v>
      </c>
      <c r="FQ674">
        <v>126.4</v>
      </c>
      <c r="FR674">
        <v>119</v>
      </c>
      <c r="FS674">
        <v>118.4</v>
      </c>
      <c r="FT674">
        <v>125.3</v>
      </c>
      <c r="FU674">
        <v>132.80000000000001</v>
      </c>
      <c r="FV674">
        <v>114.3</v>
      </c>
      <c r="FW674">
        <v>137.80000000000001</v>
      </c>
      <c r="FX674">
        <v>155.5</v>
      </c>
      <c r="FY674">
        <v>151.69999999999999</v>
      </c>
      <c r="FZ674">
        <v>99</v>
      </c>
      <c r="GA674">
        <v>140</v>
      </c>
      <c r="GB674">
        <v>97.2</v>
      </c>
      <c r="GC674">
        <v>137.19999999999999</v>
      </c>
      <c r="GD674">
        <v>148.19999999999999</v>
      </c>
      <c r="GF674">
        <v>150.69999999999999</v>
      </c>
      <c r="GG674">
        <v>98.8</v>
      </c>
      <c r="GH674">
        <v>126.5</v>
      </c>
      <c r="GI674">
        <v>125.9</v>
      </c>
      <c r="GJ674">
        <v>124.6</v>
      </c>
      <c r="GK674">
        <v>130.30000000000001</v>
      </c>
      <c r="GL674">
        <v>125</v>
      </c>
      <c r="GN674">
        <v>106.9</v>
      </c>
      <c r="GO674">
        <v>101.4</v>
      </c>
      <c r="GP674">
        <v>191.7</v>
      </c>
      <c r="GQ674">
        <v>116.6</v>
      </c>
      <c r="GR674">
        <v>298.89999999999998</v>
      </c>
      <c r="GU674">
        <v>204.5</v>
      </c>
      <c r="GV674">
        <v>225.7</v>
      </c>
      <c r="GW674">
        <v>154.69999999999999</v>
      </c>
      <c r="GY674">
        <v>77.400000000000006</v>
      </c>
      <c r="GZ674">
        <v>289.8</v>
      </c>
      <c r="HA674">
        <v>258.5</v>
      </c>
      <c r="HB674">
        <v>320.2</v>
      </c>
      <c r="HC674">
        <v>297.7</v>
      </c>
      <c r="HD674">
        <v>256.39999999999998</v>
      </c>
      <c r="HE674">
        <v>263.5</v>
      </c>
      <c r="HF674">
        <v>284.5</v>
      </c>
      <c r="HG674">
        <v>154.69999999999999</v>
      </c>
      <c r="HH674">
        <v>173.7</v>
      </c>
      <c r="HI674">
        <v>34.299999999999997</v>
      </c>
      <c r="HJ674">
        <v>138.4</v>
      </c>
      <c r="HK674">
        <v>134.5</v>
      </c>
      <c r="HL674">
        <v>321.10000000000002</v>
      </c>
      <c r="HM674">
        <v>129.6</v>
      </c>
      <c r="HN674">
        <v>106.5</v>
      </c>
      <c r="HO674">
        <v>102.9</v>
      </c>
      <c r="HP674">
        <v>3747.4</v>
      </c>
      <c r="HQ674">
        <v>300</v>
      </c>
      <c r="HR674">
        <v>557</v>
      </c>
      <c r="HT674">
        <v>113.9</v>
      </c>
      <c r="HU674">
        <v>149.9</v>
      </c>
      <c r="HV674">
        <v>106.1</v>
      </c>
      <c r="HW674">
        <v>103.7</v>
      </c>
      <c r="HX674">
        <v>129.9</v>
      </c>
      <c r="HY674">
        <v>116.5</v>
      </c>
      <c r="HZ674">
        <v>131.4</v>
      </c>
      <c r="IA674">
        <v>116.2</v>
      </c>
      <c r="IB674">
        <v>132.6</v>
      </c>
      <c r="IE674">
        <v>116.6</v>
      </c>
      <c r="IG674">
        <v>77.900000000000006</v>
      </c>
      <c r="IH674">
        <v>89.7</v>
      </c>
      <c r="IL674">
        <v>121.3</v>
      </c>
      <c r="IM674">
        <v>113.3</v>
      </c>
      <c r="IN674">
        <v>256.89999999999998</v>
      </c>
      <c r="IO674">
        <v>124.6</v>
      </c>
      <c r="IP674">
        <v>132.9</v>
      </c>
      <c r="IQ674">
        <v>204.3</v>
      </c>
      <c r="IR674">
        <v>197</v>
      </c>
      <c r="IS674">
        <v>108.8</v>
      </c>
      <c r="IT674">
        <v>128.19999999999999</v>
      </c>
      <c r="IU674">
        <v>321.39999999999998</v>
      </c>
      <c r="IV674">
        <v>368.7</v>
      </c>
      <c r="IW674">
        <v>380.3</v>
      </c>
      <c r="IX674">
        <v>38.700000000000003</v>
      </c>
      <c r="IY674">
        <v>175.2</v>
      </c>
      <c r="IZ674">
        <v>130.4</v>
      </c>
      <c r="JA674">
        <v>92.2</v>
      </c>
      <c r="JB674">
        <v>119.2</v>
      </c>
      <c r="JD674">
        <v>130.19999999999999</v>
      </c>
      <c r="JJ674">
        <v>295.39999999999998</v>
      </c>
      <c r="JL674">
        <v>29.7</v>
      </c>
      <c r="JN674">
        <v>175.3</v>
      </c>
      <c r="JO674">
        <v>93.3</v>
      </c>
      <c r="JP674">
        <v>156.19999999999999</v>
      </c>
      <c r="JQ674">
        <v>249</v>
      </c>
      <c r="JR674">
        <v>276.3</v>
      </c>
      <c r="JS674">
        <v>212.9</v>
      </c>
      <c r="JT674">
        <v>206</v>
      </c>
      <c r="JV674">
        <v>235.3</v>
      </c>
      <c r="JW674">
        <v>128.9</v>
      </c>
      <c r="JX674">
        <v>191.5</v>
      </c>
      <c r="JY674">
        <v>188.5</v>
      </c>
      <c r="JZ674">
        <v>182</v>
      </c>
      <c r="KA674">
        <v>170.7</v>
      </c>
      <c r="KB674">
        <v>181.8</v>
      </c>
      <c r="KC674">
        <v>183.9</v>
      </c>
      <c r="KD674">
        <v>175.5</v>
      </c>
      <c r="KE674">
        <v>172</v>
      </c>
      <c r="KF674">
        <v>526.9</v>
      </c>
      <c r="KG674">
        <v>119</v>
      </c>
      <c r="KH674">
        <v>159.5</v>
      </c>
      <c r="KI674">
        <v>178.5</v>
      </c>
      <c r="KJ674">
        <v>137</v>
      </c>
      <c r="KK674">
        <v>135.19999999999999</v>
      </c>
      <c r="KL674">
        <v>143.5</v>
      </c>
      <c r="KM674">
        <v>148.80000000000001</v>
      </c>
      <c r="KN674">
        <v>146.5</v>
      </c>
      <c r="KO674">
        <v>167</v>
      </c>
      <c r="KP674">
        <v>167.8</v>
      </c>
      <c r="KQ674">
        <v>204.3</v>
      </c>
      <c r="KR674">
        <v>220</v>
      </c>
      <c r="KT674">
        <v>29214333333.333332</v>
      </c>
      <c r="KU674">
        <v>2490986000000</v>
      </c>
      <c r="KV674">
        <v>875987000000</v>
      </c>
      <c r="KW674">
        <v>328701666666.66669</v>
      </c>
      <c r="KX674">
        <v>132599333333.33333</v>
      </c>
      <c r="KY674">
        <v>82147666666.666672</v>
      </c>
      <c r="KZ674">
        <v>36493333333.333336</v>
      </c>
      <c r="LA674">
        <v>13958333333.333334</v>
      </c>
      <c r="LB674">
        <v>75782333333.333328</v>
      </c>
      <c r="LC674">
        <v>43582000000</v>
      </c>
      <c r="LD674">
        <v>12571333333.333334</v>
      </c>
      <c r="LE674">
        <v>13567666666.666666</v>
      </c>
      <c r="LF674">
        <v>6061333333.333333</v>
      </c>
      <c r="LG674">
        <v>81937000000</v>
      </c>
      <c r="LH674">
        <v>44877666666.666664</v>
      </c>
      <c r="LI674">
        <v>14588000000</v>
      </c>
      <c r="LJ674">
        <v>12045000000</v>
      </c>
      <c r="LK674">
        <v>8722333333.333334</v>
      </c>
      <c r="LL674">
        <v>1704333333.3333333</v>
      </c>
      <c r="LM674">
        <v>38383000000</v>
      </c>
      <c r="LN674">
        <v>16622666666.666666</v>
      </c>
      <c r="LO674">
        <v>11639333333.333334</v>
      </c>
      <c r="LP674">
        <v>3243333333.3333335</v>
      </c>
      <c r="LQ674">
        <v>4769666666.666667</v>
      </c>
      <c r="LR674">
        <v>2108333333.3333333</v>
      </c>
      <c r="LS674">
        <v>547285000000</v>
      </c>
      <c r="LT674">
        <v>193719666666.66666</v>
      </c>
      <c r="LU674">
        <v>165183333333.33334</v>
      </c>
      <c r="LV674">
        <v>28442333333.333332</v>
      </c>
      <c r="LW674">
        <v>94000000</v>
      </c>
      <c r="LX674">
        <v>93993000000</v>
      </c>
      <c r="LY674">
        <v>76914333333.333328</v>
      </c>
      <c r="LZ674">
        <v>44980000000</v>
      </c>
      <c r="MA674">
        <v>27839333333.333332</v>
      </c>
      <c r="MB674">
        <v>4095000000</v>
      </c>
      <c r="MC674">
        <v>17078666666.666666</v>
      </c>
      <c r="MD674">
        <v>60176000000</v>
      </c>
      <c r="ME674">
        <v>54908666666.666664</v>
      </c>
      <c r="MF674">
        <v>5267333333.333333</v>
      </c>
      <c r="MG674">
        <v>199396333333.33334</v>
      </c>
      <c r="MH674">
        <v>68541333333.333336</v>
      </c>
      <c r="MI674">
        <v>32966000000</v>
      </c>
      <c r="MJ674">
        <v>30478333333.333332</v>
      </c>
      <c r="MK674">
        <v>24386666666.666668</v>
      </c>
      <c r="ML674">
        <v>23084000000</v>
      </c>
      <c r="MM674">
        <v>18435666666.666668</v>
      </c>
      <c r="MN674">
        <v>1504000000</v>
      </c>
      <c r="MO674">
        <v>1614999333333.3333</v>
      </c>
      <c r="MP674">
        <v>1546461333333.3333</v>
      </c>
      <c r="MQ674">
        <v>451257333333.33331</v>
      </c>
      <c r="MR674">
        <v>381195000000</v>
      </c>
      <c r="MS674">
        <v>82837333333.333328</v>
      </c>
      <c r="MT674">
        <v>293716333333.33331</v>
      </c>
      <c r="MU674">
        <v>4347000000</v>
      </c>
      <c r="MV674">
        <v>294666666.66666669</v>
      </c>
      <c r="MW674">
        <v>70062333333.333328</v>
      </c>
      <c r="MX674">
        <v>18460666666.666668</v>
      </c>
      <c r="MY674">
        <v>51601666666.666664</v>
      </c>
      <c r="MZ674">
        <v>37220333333.333336</v>
      </c>
      <c r="NA674">
        <v>14381000000</v>
      </c>
      <c r="NB674">
        <v>370137333333.33331</v>
      </c>
      <c r="NC674">
        <v>176354666666.66666</v>
      </c>
      <c r="ND674">
        <v>92665000000</v>
      </c>
      <c r="NE674">
        <v>25627000000</v>
      </c>
      <c r="NF674">
        <v>58062666666.666664</v>
      </c>
      <c r="NG674">
        <v>193782666666.66666</v>
      </c>
      <c r="NH674">
        <v>160327000000</v>
      </c>
      <c r="NI674">
        <v>33455666666.666668</v>
      </c>
      <c r="NJ674">
        <v>84151333333.333328</v>
      </c>
      <c r="NK674">
        <v>58431333333.333336</v>
      </c>
      <c r="NL674">
        <v>40858666666.666664</v>
      </c>
      <c r="NM674">
        <v>17572666666.666668</v>
      </c>
      <c r="NN674">
        <v>25720000000</v>
      </c>
      <c r="NO674">
        <v>8066000000</v>
      </c>
      <c r="NP674">
        <v>16872333333.333334</v>
      </c>
      <c r="NQ674">
        <v>781666666.66666663</v>
      </c>
      <c r="NR674">
        <v>92413666666.666672</v>
      </c>
      <c r="NS674">
        <v>33349666666.666668</v>
      </c>
      <c r="NT674">
        <v>24662333333.333332</v>
      </c>
      <c r="NU674">
        <v>25451000000</v>
      </c>
      <c r="NV674">
        <v>8950666666.666666</v>
      </c>
      <c r="NW674">
        <v>146949666666.66666</v>
      </c>
      <c r="NX674">
        <v>128923000000</v>
      </c>
      <c r="NY674">
        <v>125674333333.33333</v>
      </c>
      <c r="NZ674">
        <v>3248666666.6666665</v>
      </c>
      <c r="OA674">
        <v>18026666666.666668</v>
      </c>
      <c r="OB674">
        <v>184065666666.66666</v>
      </c>
      <c r="OC674">
        <v>110709666666.66667</v>
      </c>
      <c r="OD674">
        <v>53984333333.333336</v>
      </c>
      <c r="OE674">
        <v>56725333333.333336</v>
      </c>
      <c r="OF674">
        <v>73356000000</v>
      </c>
      <c r="OG674">
        <v>19551000000</v>
      </c>
      <c r="OH674">
        <v>1486000000</v>
      </c>
      <c r="OI674">
        <v>36795000000</v>
      </c>
      <c r="OJ674">
        <v>15523666666.666666</v>
      </c>
      <c r="OK674">
        <v>217486333333.33334</v>
      </c>
      <c r="OL674">
        <v>52004666666.666664</v>
      </c>
      <c r="OM674">
        <v>43668333333.333336</v>
      </c>
      <c r="ON674">
        <v>3194000000</v>
      </c>
      <c r="OO674">
        <v>5142333333.333333</v>
      </c>
      <c r="OP674">
        <v>47439666666.666664</v>
      </c>
      <c r="OQ674">
        <v>29726000000</v>
      </c>
      <c r="OR674">
        <v>9058666666.666666</v>
      </c>
      <c r="OS674">
        <v>8655333333.333334</v>
      </c>
      <c r="OT674">
        <v>43143666666.666664</v>
      </c>
      <c r="OU674">
        <v>31821333333.333332</v>
      </c>
      <c r="OV674">
        <v>16740666666.666666</v>
      </c>
      <c r="OW674">
        <v>-2877666666.6666665</v>
      </c>
      <c r="OX674">
        <v>24488333333.333332</v>
      </c>
      <c r="OY674">
        <v>27366000000</v>
      </c>
      <c r="OZ674">
        <v>68537666666.666664</v>
      </c>
      <c r="PA674">
        <v>251931333333.33334</v>
      </c>
      <c r="PB674">
        <v>183393666666.66666</v>
      </c>
    </row>
    <row r="675" spans="1:418" x14ac:dyDescent="0.45">
      <c r="A675" s="71">
        <v>37561</v>
      </c>
      <c r="B675">
        <v>181.5</v>
      </c>
      <c r="C675">
        <v>182</v>
      </c>
      <c r="D675">
        <v>210.4</v>
      </c>
      <c r="E675">
        <v>219.1</v>
      </c>
      <c r="F675">
        <v>201.9</v>
      </c>
      <c r="G675">
        <v>119.1</v>
      </c>
      <c r="H675">
        <v>286.8</v>
      </c>
      <c r="I675">
        <v>252.7</v>
      </c>
      <c r="J675">
        <v>217.2</v>
      </c>
      <c r="K675">
        <v>217.2</v>
      </c>
      <c r="L675">
        <v>145.1</v>
      </c>
      <c r="M675">
        <v>128.6</v>
      </c>
      <c r="N675">
        <v>122.8</v>
      </c>
      <c r="O675">
        <v>120</v>
      </c>
      <c r="P675">
        <v>159</v>
      </c>
      <c r="Q675">
        <v>135.5</v>
      </c>
      <c r="R675">
        <v>136.1</v>
      </c>
      <c r="S675">
        <v>139.5</v>
      </c>
      <c r="T675">
        <v>114.3</v>
      </c>
      <c r="U675">
        <v>245.3</v>
      </c>
      <c r="V675">
        <v>285.10000000000002</v>
      </c>
      <c r="W675">
        <v>127.9</v>
      </c>
      <c r="Y675">
        <v>94.6</v>
      </c>
      <c r="AA675">
        <v>128.69999999999999</v>
      </c>
      <c r="AB675">
        <v>94.5</v>
      </c>
      <c r="AC675">
        <v>92.2</v>
      </c>
      <c r="AF675">
        <v>86.6</v>
      </c>
      <c r="AG675">
        <v>93.1</v>
      </c>
      <c r="AH675">
        <v>119.2</v>
      </c>
      <c r="AJ675">
        <v>95.4</v>
      </c>
      <c r="AK675">
        <v>95.6</v>
      </c>
      <c r="AL675">
        <v>159</v>
      </c>
      <c r="AN675">
        <v>107.2</v>
      </c>
      <c r="AO675">
        <v>117.2</v>
      </c>
      <c r="AP675">
        <v>177.5</v>
      </c>
      <c r="AQ675">
        <v>176.9</v>
      </c>
      <c r="AR675">
        <v>175.7</v>
      </c>
      <c r="AS675">
        <v>199.4</v>
      </c>
      <c r="AT675">
        <v>182.4</v>
      </c>
      <c r="AU675">
        <v>172.9</v>
      </c>
      <c r="AV675">
        <v>202.7</v>
      </c>
      <c r="AW675">
        <v>156.4</v>
      </c>
      <c r="AX675">
        <v>207.1</v>
      </c>
      <c r="BB675">
        <v>199.3</v>
      </c>
      <c r="BC675">
        <v>200.2</v>
      </c>
      <c r="BD675">
        <v>203.3</v>
      </c>
      <c r="BE675">
        <v>237.1</v>
      </c>
      <c r="BF675">
        <v>209.6</v>
      </c>
      <c r="BG675">
        <v>161.80000000000001</v>
      </c>
      <c r="BH675">
        <v>162.69999999999999</v>
      </c>
      <c r="BI675">
        <v>159.4</v>
      </c>
      <c r="BJ675">
        <v>160.30000000000001</v>
      </c>
      <c r="BK675">
        <v>138.6</v>
      </c>
      <c r="BL675">
        <v>116.4</v>
      </c>
      <c r="BM675">
        <v>159.4</v>
      </c>
      <c r="BN675">
        <v>113.5</v>
      </c>
      <c r="BO675">
        <v>188</v>
      </c>
      <c r="BP675">
        <v>111.8</v>
      </c>
      <c r="BQ675">
        <v>156.6</v>
      </c>
      <c r="BR675">
        <v>169</v>
      </c>
      <c r="BS675">
        <v>153.9</v>
      </c>
      <c r="BT675">
        <v>95.3</v>
      </c>
      <c r="BU675">
        <v>162.1</v>
      </c>
      <c r="BV675">
        <v>162.5</v>
      </c>
      <c r="BX675">
        <v>168.1</v>
      </c>
      <c r="BZ675">
        <v>165.6</v>
      </c>
      <c r="CA675">
        <v>109</v>
      </c>
      <c r="CB675">
        <v>187.4</v>
      </c>
      <c r="CD675">
        <v>105.1</v>
      </c>
      <c r="CE675">
        <v>130.30000000000001</v>
      </c>
      <c r="CF675">
        <v>225.3</v>
      </c>
      <c r="CG675">
        <v>140.69999999999999</v>
      </c>
      <c r="CH675">
        <v>166.5</v>
      </c>
      <c r="CI675">
        <v>109.6</v>
      </c>
      <c r="CJ675">
        <v>160.6</v>
      </c>
      <c r="CL675">
        <v>168.6</v>
      </c>
      <c r="CM675">
        <v>179.4</v>
      </c>
      <c r="CO675">
        <v>220.5</v>
      </c>
      <c r="CP675">
        <v>257.7</v>
      </c>
      <c r="CQ675">
        <v>271.39999999999998</v>
      </c>
      <c r="CR675">
        <v>238.6</v>
      </c>
      <c r="CS675">
        <v>168.4</v>
      </c>
      <c r="CT675">
        <v>153.6</v>
      </c>
      <c r="CU675">
        <v>306.3</v>
      </c>
      <c r="CV675">
        <v>96.2</v>
      </c>
      <c r="CW675">
        <v>243.1</v>
      </c>
      <c r="CX675">
        <v>234.3</v>
      </c>
      <c r="CZ675">
        <v>246.7</v>
      </c>
      <c r="DA675">
        <v>252.8</v>
      </c>
      <c r="DB675">
        <v>113.3</v>
      </c>
      <c r="DC675">
        <v>112</v>
      </c>
      <c r="DE675">
        <v>114.9</v>
      </c>
      <c r="DF675">
        <v>116.6</v>
      </c>
      <c r="DG675">
        <v>171.4</v>
      </c>
      <c r="DH675">
        <v>109.4</v>
      </c>
      <c r="DI675">
        <v>139.69999999999999</v>
      </c>
      <c r="DJ675">
        <v>108.2</v>
      </c>
      <c r="DK675">
        <v>126.5</v>
      </c>
      <c r="DM675">
        <v>97.2</v>
      </c>
      <c r="DO675">
        <v>143.80000000000001</v>
      </c>
      <c r="DQ675">
        <v>161.5</v>
      </c>
      <c r="DR675">
        <v>159.80000000000001</v>
      </c>
      <c r="DS675">
        <v>144.1</v>
      </c>
      <c r="DT675">
        <v>112.4</v>
      </c>
      <c r="DU675">
        <v>112.4</v>
      </c>
      <c r="DV675">
        <v>154.69999999999999</v>
      </c>
      <c r="DW675">
        <v>119</v>
      </c>
      <c r="DX675">
        <v>145.1</v>
      </c>
      <c r="DY675">
        <v>173.8</v>
      </c>
      <c r="DZ675">
        <v>107.6</v>
      </c>
      <c r="EB675">
        <v>178.3</v>
      </c>
      <c r="EC675">
        <v>206.2</v>
      </c>
      <c r="ED675">
        <v>152.30000000000001</v>
      </c>
      <c r="EE675">
        <v>169.6</v>
      </c>
      <c r="EF675">
        <v>188.7</v>
      </c>
      <c r="EI675">
        <v>196.1</v>
      </c>
      <c r="EK675">
        <v>179.8</v>
      </c>
      <c r="EL675">
        <v>113.8</v>
      </c>
      <c r="EM675">
        <v>109.9</v>
      </c>
      <c r="EO675">
        <v>119.5</v>
      </c>
      <c r="EP675">
        <v>185.1</v>
      </c>
      <c r="EQ675">
        <v>164.9</v>
      </c>
      <c r="ER675">
        <v>165.7</v>
      </c>
      <c r="ES675">
        <v>171.7</v>
      </c>
      <c r="ET675">
        <v>168</v>
      </c>
      <c r="EU675">
        <v>173</v>
      </c>
      <c r="EV675">
        <v>153.30000000000001</v>
      </c>
      <c r="EW675">
        <v>225.8</v>
      </c>
      <c r="EX675">
        <v>117.8</v>
      </c>
      <c r="EY675">
        <v>123.1</v>
      </c>
      <c r="EZ675">
        <v>120.3</v>
      </c>
      <c r="FA675">
        <v>124.9</v>
      </c>
      <c r="FB675">
        <v>128.4</v>
      </c>
      <c r="FC675">
        <v>134.19999999999999</v>
      </c>
      <c r="FD675">
        <v>88.9</v>
      </c>
      <c r="FE675">
        <v>118</v>
      </c>
      <c r="FF675">
        <v>103.1</v>
      </c>
      <c r="FG675">
        <v>115</v>
      </c>
      <c r="FH675">
        <v>115</v>
      </c>
      <c r="FI675">
        <v>109.8</v>
      </c>
      <c r="FJ675">
        <v>102.9</v>
      </c>
      <c r="FK675">
        <v>90.4</v>
      </c>
      <c r="FL675">
        <v>97</v>
      </c>
      <c r="FM675">
        <v>115.1</v>
      </c>
      <c r="FN675">
        <v>106.8</v>
      </c>
      <c r="FO675">
        <v>115.1</v>
      </c>
      <c r="FP675">
        <v>121.2</v>
      </c>
      <c r="FQ675">
        <v>126</v>
      </c>
      <c r="FR675">
        <v>120</v>
      </c>
      <c r="FS675">
        <v>119.1</v>
      </c>
      <c r="FT675">
        <v>125.2</v>
      </c>
      <c r="FU675">
        <v>131.80000000000001</v>
      </c>
      <c r="FV675">
        <v>112.5</v>
      </c>
      <c r="FW675">
        <v>136.9</v>
      </c>
      <c r="FX675">
        <v>155.4</v>
      </c>
      <c r="FY675">
        <v>151.5</v>
      </c>
      <c r="FZ675">
        <v>98.6</v>
      </c>
      <c r="GA675">
        <v>140.1</v>
      </c>
      <c r="GB675">
        <v>97.2</v>
      </c>
      <c r="GC675">
        <v>137.19999999999999</v>
      </c>
      <c r="GD675">
        <v>148</v>
      </c>
      <c r="GF675">
        <v>148.80000000000001</v>
      </c>
      <c r="GG675">
        <v>98.3</v>
      </c>
      <c r="GH675">
        <v>125.6</v>
      </c>
      <c r="GI675">
        <v>125.1</v>
      </c>
      <c r="GJ675">
        <v>123.2</v>
      </c>
      <c r="GK675">
        <v>129.80000000000001</v>
      </c>
      <c r="GL675">
        <v>124.8</v>
      </c>
      <c r="GN675">
        <v>107.2</v>
      </c>
      <c r="GO675">
        <v>101.5</v>
      </c>
      <c r="GP675">
        <v>192.5</v>
      </c>
      <c r="GQ675">
        <v>117.3</v>
      </c>
      <c r="GR675">
        <v>301.8</v>
      </c>
      <c r="GU675">
        <v>205.7</v>
      </c>
      <c r="GV675">
        <v>227.8</v>
      </c>
      <c r="GW675">
        <v>154.4</v>
      </c>
      <c r="GY675">
        <v>77.7</v>
      </c>
      <c r="GZ675">
        <v>291.2</v>
      </c>
      <c r="HA675">
        <v>259.60000000000002</v>
      </c>
      <c r="HB675">
        <v>321.8</v>
      </c>
      <c r="HC675">
        <v>299.2</v>
      </c>
      <c r="HD675">
        <v>257.3</v>
      </c>
      <c r="HE675">
        <v>264.7</v>
      </c>
      <c r="HF675">
        <v>285.3</v>
      </c>
      <c r="HG675">
        <v>153.9</v>
      </c>
      <c r="HH675">
        <v>174.4</v>
      </c>
      <c r="HI675">
        <v>34.6</v>
      </c>
      <c r="HJ675">
        <v>139.5</v>
      </c>
      <c r="HK675">
        <v>135.5</v>
      </c>
      <c r="HL675">
        <v>325.60000000000002</v>
      </c>
      <c r="HM675">
        <v>130</v>
      </c>
      <c r="HN675">
        <v>106.5</v>
      </c>
      <c r="HO675">
        <v>103.3</v>
      </c>
      <c r="HP675">
        <v>3737.6</v>
      </c>
      <c r="HQ675">
        <v>302.10000000000002</v>
      </c>
      <c r="HR675">
        <v>547</v>
      </c>
      <c r="HT675">
        <v>113.8</v>
      </c>
      <c r="HU675">
        <v>149.69999999999999</v>
      </c>
      <c r="HV675">
        <v>106.1</v>
      </c>
      <c r="HW675">
        <v>103.9</v>
      </c>
      <c r="HX675">
        <v>129.80000000000001</v>
      </c>
      <c r="HY675">
        <v>116.1</v>
      </c>
      <c r="HZ675">
        <v>132</v>
      </c>
      <c r="IA675">
        <v>116.2</v>
      </c>
      <c r="IB675">
        <v>132.30000000000001</v>
      </c>
      <c r="IE675">
        <v>115.5</v>
      </c>
      <c r="IG675">
        <v>77.099999999999994</v>
      </c>
      <c r="IH675">
        <v>88.9</v>
      </c>
      <c r="IL675">
        <v>121.3</v>
      </c>
      <c r="IM675">
        <v>113.2</v>
      </c>
      <c r="IN675">
        <v>257.3</v>
      </c>
      <c r="IO675">
        <v>125.2</v>
      </c>
      <c r="IP675">
        <v>131.5</v>
      </c>
      <c r="IQ675">
        <v>204.7</v>
      </c>
      <c r="IR675">
        <v>196.8</v>
      </c>
      <c r="IS675">
        <v>108.8</v>
      </c>
      <c r="IT675">
        <v>128.80000000000001</v>
      </c>
      <c r="IU675">
        <v>324.60000000000002</v>
      </c>
      <c r="IV675">
        <v>370.4</v>
      </c>
      <c r="IW675">
        <v>382.2</v>
      </c>
      <c r="IX675">
        <v>38.9</v>
      </c>
      <c r="IY675">
        <v>175.8</v>
      </c>
      <c r="IZ675">
        <v>131.30000000000001</v>
      </c>
      <c r="JA675">
        <v>91.8</v>
      </c>
      <c r="JB675">
        <v>119.2</v>
      </c>
      <c r="JD675">
        <v>130.80000000000001</v>
      </c>
      <c r="JJ675">
        <v>295.7</v>
      </c>
      <c r="JL675">
        <v>29.7</v>
      </c>
      <c r="JN675">
        <v>175.6</v>
      </c>
      <c r="JO675">
        <v>93.4</v>
      </c>
      <c r="JP675">
        <v>156</v>
      </c>
      <c r="JQ675">
        <v>249.6</v>
      </c>
      <c r="JR675">
        <v>277</v>
      </c>
      <c r="JS675">
        <v>214.2</v>
      </c>
      <c r="JT675">
        <v>206.7</v>
      </c>
      <c r="JV675">
        <v>235.5</v>
      </c>
      <c r="JW675">
        <v>129.30000000000001</v>
      </c>
      <c r="JX675">
        <v>191.9</v>
      </c>
      <c r="JY675">
        <v>188.9</v>
      </c>
      <c r="JZ675">
        <v>182.3</v>
      </c>
      <c r="KA675">
        <v>170.8</v>
      </c>
      <c r="KB675">
        <v>182</v>
      </c>
      <c r="KC675">
        <v>184.2</v>
      </c>
      <c r="KD675">
        <v>175.8</v>
      </c>
      <c r="KE675">
        <v>172.2</v>
      </c>
      <c r="KF675">
        <v>526.9</v>
      </c>
      <c r="KG675">
        <v>119</v>
      </c>
      <c r="KH675">
        <v>159.69999999999999</v>
      </c>
      <c r="KI675">
        <v>179.1</v>
      </c>
      <c r="KJ675">
        <v>136.69999999999999</v>
      </c>
      <c r="KK675">
        <v>134.9</v>
      </c>
      <c r="KL675">
        <v>143.4</v>
      </c>
      <c r="KM675">
        <v>151.30000000000001</v>
      </c>
      <c r="KN675">
        <v>149.1</v>
      </c>
      <c r="KO675">
        <v>166.5</v>
      </c>
      <c r="KP675">
        <v>167.4</v>
      </c>
      <c r="KQ675">
        <v>204.9</v>
      </c>
      <c r="KR675">
        <v>220.5</v>
      </c>
      <c r="KT675">
        <v>29214333333.333332</v>
      </c>
      <c r="KU675">
        <v>2490986000000</v>
      </c>
      <c r="KV675">
        <v>875987000000</v>
      </c>
      <c r="KW675">
        <v>328701666666.66669</v>
      </c>
      <c r="KX675">
        <v>132599333333.33333</v>
      </c>
      <c r="KY675">
        <v>82147666666.666672</v>
      </c>
      <c r="KZ675">
        <v>36493333333.333336</v>
      </c>
      <c r="LA675">
        <v>13958333333.333334</v>
      </c>
      <c r="LB675">
        <v>75782333333.333328</v>
      </c>
      <c r="LC675">
        <v>43582000000</v>
      </c>
      <c r="LD675">
        <v>12571333333.333334</v>
      </c>
      <c r="LE675">
        <v>13567666666.666666</v>
      </c>
      <c r="LF675">
        <v>6061333333.333333</v>
      </c>
      <c r="LG675">
        <v>81937000000</v>
      </c>
      <c r="LH675">
        <v>44877666666.666664</v>
      </c>
      <c r="LI675">
        <v>14588000000</v>
      </c>
      <c r="LJ675">
        <v>12045000000</v>
      </c>
      <c r="LK675">
        <v>8722333333.333334</v>
      </c>
      <c r="LL675">
        <v>1704333333.3333333</v>
      </c>
      <c r="LM675">
        <v>38383000000</v>
      </c>
      <c r="LN675">
        <v>16622666666.666666</v>
      </c>
      <c r="LO675">
        <v>11639333333.333334</v>
      </c>
      <c r="LP675">
        <v>3243333333.3333335</v>
      </c>
      <c r="LQ675">
        <v>4769666666.666667</v>
      </c>
      <c r="LR675">
        <v>2108333333.3333333</v>
      </c>
      <c r="LS675">
        <v>547285000000</v>
      </c>
      <c r="LT675">
        <v>193719666666.66666</v>
      </c>
      <c r="LU675">
        <v>165183333333.33334</v>
      </c>
      <c r="LV675">
        <v>28442333333.333332</v>
      </c>
      <c r="LW675">
        <v>94000000</v>
      </c>
      <c r="LX675">
        <v>93993000000</v>
      </c>
      <c r="LY675">
        <v>76914333333.333328</v>
      </c>
      <c r="LZ675">
        <v>44980000000</v>
      </c>
      <c r="MA675">
        <v>27839333333.333332</v>
      </c>
      <c r="MB675">
        <v>4095000000</v>
      </c>
      <c r="MC675">
        <v>17078666666.666666</v>
      </c>
      <c r="MD675">
        <v>60176000000</v>
      </c>
      <c r="ME675">
        <v>54908666666.666664</v>
      </c>
      <c r="MF675">
        <v>5267333333.333333</v>
      </c>
      <c r="MG675">
        <v>199396333333.33334</v>
      </c>
      <c r="MH675">
        <v>68541333333.333336</v>
      </c>
      <c r="MI675">
        <v>32966000000</v>
      </c>
      <c r="MJ675">
        <v>30478333333.333332</v>
      </c>
      <c r="MK675">
        <v>24386666666.666668</v>
      </c>
      <c r="ML675">
        <v>23084000000</v>
      </c>
      <c r="MM675">
        <v>18435666666.666668</v>
      </c>
      <c r="MN675">
        <v>1504000000</v>
      </c>
      <c r="MO675">
        <v>1614999333333.3333</v>
      </c>
      <c r="MP675">
        <v>1546461333333.3333</v>
      </c>
      <c r="MQ675">
        <v>451257333333.33331</v>
      </c>
      <c r="MR675">
        <v>381195000000</v>
      </c>
      <c r="MS675">
        <v>82837333333.333328</v>
      </c>
      <c r="MT675">
        <v>293716333333.33331</v>
      </c>
      <c r="MU675">
        <v>4347000000</v>
      </c>
      <c r="MV675">
        <v>294666666.66666669</v>
      </c>
      <c r="MW675">
        <v>70062333333.333328</v>
      </c>
      <c r="MX675">
        <v>18460666666.666668</v>
      </c>
      <c r="MY675">
        <v>51601666666.666664</v>
      </c>
      <c r="MZ675">
        <v>37220333333.333336</v>
      </c>
      <c r="NA675">
        <v>14381000000</v>
      </c>
      <c r="NB675">
        <v>370137333333.33331</v>
      </c>
      <c r="NC675">
        <v>176354666666.66666</v>
      </c>
      <c r="ND675">
        <v>92665000000</v>
      </c>
      <c r="NE675">
        <v>25627000000</v>
      </c>
      <c r="NF675">
        <v>58062666666.666664</v>
      </c>
      <c r="NG675">
        <v>193782666666.66666</v>
      </c>
      <c r="NH675">
        <v>160327000000</v>
      </c>
      <c r="NI675">
        <v>33455666666.666668</v>
      </c>
      <c r="NJ675">
        <v>84151333333.333328</v>
      </c>
      <c r="NK675">
        <v>58431333333.333336</v>
      </c>
      <c r="NL675">
        <v>40858666666.666664</v>
      </c>
      <c r="NM675">
        <v>17572666666.666668</v>
      </c>
      <c r="NN675">
        <v>25720000000</v>
      </c>
      <c r="NO675">
        <v>8066000000</v>
      </c>
      <c r="NP675">
        <v>16872333333.333334</v>
      </c>
      <c r="NQ675">
        <v>781666666.66666663</v>
      </c>
      <c r="NR675">
        <v>92413666666.666672</v>
      </c>
      <c r="NS675">
        <v>33349666666.666668</v>
      </c>
      <c r="NT675">
        <v>24662333333.333332</v>
      </c>
      <c r="NU675">
        <v>25451000000</v>
      </c>
      <c r="NV675">
        <v>8950666666.666666</v>
      </c>
      <c r="NW675">
        <v>146949666666.66666</v>
      </c>
      <c r="NX675">
        <v>128923000000</v>
      </c>
      <c r="NY675">
        <v>125674333333.33333</v>
      </c>
      <c r="NZ675">
        <v>3248666666.6666665</v>
      </c>
      <c r="OA675">
        <v>18026666666.666668</v>
      </c>
      <c r="OB675">
        <v>184065666666.66666</v>
      </c>
      <c r="OC675">
        <v>110709666666.66667</v>
      </c>
      <c r="OD675">
        <v>53984333333.333336</v>
      </c>
      <c r="OE675">
        <v>56725333333.333336</v>
      </c>
      <c r="OF675">
        <v>73356000000</v>
      </c>
      <c r="OG675">
        <v>19551000000</v>
      </c>
      <c r="OH675">
        <v>1486000000</v>
      </c>
      <c r="OI675">
        <v>36795000000</v>
      </c>
      <c r="OJ675">
        <v>15523666666.666666</v>
      </c>
      <c r="OK675">
        <v>217486333333.33334</v>
      </c>
      <c r="OL675">
        <v>52004666666.666664</v>
      </c>
      <c r="OM675">
        <v>43668333333.333336</v>
      </c>
      <c r="ON675">
        <v>3194000000</v>
      </c>
      <c r="OO675">
        <v>5142333333.333333</v>
      </c>
      <c r="OP675">
        <v>47439666666.666664</v>
      </c>
      <c r="OQ675">
        <v>29726000000</v>
      </c>
      <c r="OR675">
        <v>9058666666.666666</v>
      </c>
      <c r="OS675">
        <v>8655333333.333334</v>
      </c>
      <c r="OT675">
        <v>43143666666.666664</v>
      </c>
      <c r="OU675">
        <v>31821333333.333332</v>
      </c>
      <c r="OV675">
        <v>16740666666.666666</v>
      </c>
      <c r="OW675">
        <v>-2877666666.6666665</v>
      </c>
      <c r="OX675">
        <v>24488333333.333332</v>
      </c>
      <c r="OY675">
        <v>27366000000</v>
      </c>
      <c r="OZ675">
        <v>68537666666.666664</v>
      </c>
      <c r="PA675">
        <v>251931333333.33334</v>
      </c>
      <c r="PB675">
        <v>183393666666.66666</v>
      </c>
    </row>
    <row r="676" spans="1:418" x14ac:dyDescent="0.45">
      <c r="A676" s="71">
        <v>37591</v>
      </c>
      <c r="B676">
        <v>181.8</v>
      </c>
      <c r="C676">
        <v>182.3</v>
      </c>
      <c r="D676">
        <v>210.8</v>
      </c>
      <c r="E676">
        <v>219.6</v>
      </c>
      <c r="F676">
        <v>202.4</v>
      </c>
      <c r="G676">
        <v>118.6</v>
      </c>
      <c r="H676">
        <v>288.10000000000002</v>
      </c>
      <c r="I676">
        <v>251.3</v>
      </c>
      <c r="J676">
        <v>217.7</v>
      </c>
      <c r="K676">
        <v>217.7</v>
      </c>
      <c r="L676">
        <v>146.19999999999999</v>
      </c>
      <c r="M676">
        <v>129.69999999999999</v>
      </c>
      <c r="N676">
        <v>125</v>
      </c>
      <c r="O676">
        <v>123.1</v>
      </c>
      <c r="P676">
        <v>162.4</v>
      </c>
      <c r="Q676">
        <v>136.5</v>
      </c>
      <c r="R676">
        <v>136.6</v>
      </c>
      <c r="S676">
        <v>142.19999999999999</v>
      </c>
      <c r="T676">
        <v>114.6</v>
      </c>
      <c r="U676">
        <v>246.2</v>
      </c>
      <c r="V676">
        <v>285.39999999999998</v>
      </c>
      <c r="W676">
        <v>127.5</v>
      </c>
      <c r="Y676">
        <v>93.4</v>
      </c>
      <c r="AA676">
        <v>128.6</v>
      </c>
      <c r="AB676">
        <v>94.2</v>
      </c>
      <c r="AC676">
        <v>91.5</v>
      </c>
      <c r="AF676">
        <v>85.5</v>
      </c>
      <c r="AG676">
        <v>92.1</v>
      </c>
      <c r="AH676">
        <v>117.6</v>
      </c>
      <c r="AJ676">
        <v>95.1</v>
      </c>
      <c r="AK676">
        <v>95.3</v>
      </c>
      <c r="AL676">
        <v>158.1</v>
      </c>
      <c r="AN676">
        <v>105.2</v>
      </c>
      <c r="AO676">
        <v>117.3</v>
      </c>
      <c r="AP676">
        <v>177.7</v>
      </c>
      <c r="AQ676">
        <v>177.1</v>
      </c>
      <c r="AR676">
        <v>175.9</v>
      </c>
      <c r="AS676">
        <v>198.5</v>
      </c>
      <c r="AT676">
        <v>181.7</v>
      </c>
      <c r="AU676">
        <v>174.2</v>
      </c>
      <c r="AV676">
        <v>202.2</v>
      </c>
      <c r="AW676">
        <v>154.6</v>
      </c>
      <c r="AX676">
        <v>206</v>
      </c>
      <c r="BB676">
        <v>198.5</v>
      </c>
      <c r="BC676">
        <v>198.9</v>
      </c>
      <c r="BD676">
        <v>201.5</v>
      </c>
      <c r="BE676">
        <v>233.2</v>
      </c>
      <c r="BF676">
        <v>207.1</v>
      </c>
      <c r="BG676">
        <v>162.1</v>
      </c>
      <c r="BH676">
        <v>163.1</v>
      </c>
      <c r="BI676">
        <v>160.4</v>
      </c>
      <c r="BJ676">
        <v>161.1</v>
      </c>
      <c r="BK676">
        <v>139</v>
      </c>
      <c r="BL676">
        <v>116.1</v>
      </c>
      <c r="BM676">
        <v>160.6</v>
      </c>
      <c r="BN676">
        <v>113.8</v>
      </c>
      <c r="BO676">
        <v>190.4</v>
      </c>
      <c r="BP676">
        <v>110.7</v>
      </c>
      <c r="BQ676">
        <v>157.69999999999999</v>
      </c>
      <c r="BR676">
        <v>172.4</v>
      </c>
      <c r="BS676">
        <v>156.4</v>
      </c>
      <c r="BT676">
        <v>96.4</v>
      </c>
      <c r="BU676">
        <v>163.1</v>
      </c>
      <c r="BV676">
        <v>166</v>
      </c>
      <c r="BX676">
        <v>166.6</v>
      </c>
      <c r="BZ676">
        <v>170.6</v>
      </c>
      <c r="CA676">
        <v>105.7</v>
      </c>
      <c r="CB676">
        <v>187.4</v>
      </c>
      <c r="CD676">
        <v>105.5</v>
      </c>
      <c r="CE676">
        <v>130.30000000000001</v>
      </c>
      <c r="CF676">
        <v>225.5</v>
      </c>
      <c r="CG676">
        <v>139.69999999999999</v>
      </c>
      <c r="CH676">
        <v>166.5</v>
      </c>
      <c r="CI676">
        <v>109.9</v>
      </c>
      <c r="CJ676">
        <v>160.19999999999999</v>
      </c>
      <c r="CL676">
        <v>168.3</v>
      </c>
      <c r="CM676">
        <v>177.9</v>
      </c>
      <c r="CO676">
        <v>221.6</v>
      </c>
      <c r="CP676">
        <v>258.10000000000002</v>
      </c>
      <c r="CQ676">
        <v>275.2</v>
      </c>
      <c r="CR676">
        <v>238.3</v>
      </c>
      <c r="CS676">
        <v>167.5</v>
      </c>
      <c r="CT676">
        <v>154.5</v>
      </c>
      <c r="CU676">
        <v>317.8</v>
      </c>
      <c r="CV676">
        <v>98.4</v>
      </c>
      <c r="CW676">
        <v>240.7</v>
      </c>
      <c r="CX676">
        <v>236.1</v>
      </c>
      <c r="CZ676">
        <v>267.60000000000002</v>
      </c>
      <c r="DA676">
        <v>245.1</v>
      </c>
      <c r="DB676">
        <v>114.9</v>
      </c>
      <c r="DC676">
        <v>114.8</v>
      </c>
      <c r="DE676">
        <v>117.6</v>
      </c>
      <c r="DF676">
        <v>116.1</v>
      </c>
      <c r="DG676">
        <v>170.4</v>
      </c>
      <c r="DH676">
        <v>110.9</v>
      </c>
      <c r="DI676">
        <v>140.5</v>
      </c>
      <c r="DJ676">
        <v>108.7</v>
      </c>
      <c r="DK676">
        <v>126.6</v>
      </c>
      <c r="DM676">
        <v>97.4</v>
      </c>
      <c r="DO676">
        <v>144.69999999999999</v>
      </c>
      <c r="DQ676">
        <v>161.5</v>
      </c>
      <c r="DR676">
        <v>160.6</v>
      </c>
      <c r="DS676">
        <v>144.30000000000001</v>
      </c>
      <c r="DT676">
        <v>113</v>
      </c>
      <c r="DU676">
        <v>113</v>
      </c>
      <c r="DV676">
        <v>154.19999999999999</v>
      </c>
      <c r="DW676">
        <v>118.1</v>
      </c>
      <c r="DX676">
        <v>143.5</v>
      </c>
      <c r="DY676">
        <v>164.3</v>
      </c>
      <c r="DZ676">
        <v>107.5</v>
      </c>
      <c r="EB676">
        <v>178.2</v>
      </c>
      <c r="EC676">
        <v>207</v>
      </c>
      <c r="ED676">
        <v>152.4</v>
      </c>
      <c r="EE676">
        <v>167.9</v>
      </c>
      <c r="EF676">
        <v>187.9</v>
      </c>
      <c r="EI676">
        <v>195.4</v>
      </c>
      <c r="EK676">
        <v>180.1</v>
      </c>
      <c r="EL676">
        <v>114</v>
      </c>
      <c r="EM676">
        <v>111</v>
      </c>
      <c r="EO676">
        <v>119.8</v>
      </c>
      <c r="EP676">
        <v>184.9</v>
      </c>
      <c r="EQ676">
        <v>165.4</v>
      </c>
      <c r="ER676">
        <v>166.2</v>
      </c>
      <c r="ES676">
        <v>171.3</v>
      </c>
      <c r="ET676">
        <v>168.1</v>
      </c>
      <c r="EU676">
        <v>172.6</v>
      </c>
      <c r="EV676">
        <v>153.80000000000001</v>
      </c>
      <c r="EW676">
        <v>225.7</v>
      </c>
      <c r="EX676">
        <v>117.8</v>
      </c>
      <c r="EY676">
        <v>122.7</v>
      </c>
      <c r="EZ676">
        <v>119.7</v>
      </c>
      <c r="FA676">
        <v>124.4</v>
      </c>
      <c r="FB676">
        <v>127.2</v>
      </c>
      <c r="FC676">
        <v>134.6</v>
      </c>
      <c r="FD676">
        <v>88.8</v>
      </c>
      <c r="FE676">
        <v>117.1</v>
      </c>
      <c r="FF676">
        <v>102.1</v>
      </c>
      <c r="FG676">
        <v>114.6</v>
      </c>
      <c r="FH676">
        <v>114.7</v>
      </c>
      <c r="FI676">
        <v>110</v>
      </c>
      <c r="FJ676">
        <v>102.3</v>
      </c>
      <c r="FK676">
        <v>90.3</v>
      </c>
      <c r="FL676">
        <v>95.9</v>
      </c>
      <c r="FM676">
        <v>114.3</v>
      </c>
      <c r="FN676">
        <v>104.6</v>
      </c>
      <c r="FO676">
        <v>114.3</v>
      </c>
      <c r="FP676">
        <v>121.2</v>
      </c>
      <c r="FQ676">
        <v>124.6</v>
      </c>
      <c r="FR676">
        <v>120.6</v>
      </c>
      <c r="FS676">
        <v>118.9</v>
      </c>
      <c r="FT676">
        <v>125.4</v>
      </c>
      <c r="FU676">
        <v>131.19999999999999</v>
      </c>
      <c r="FV676">
        <v>113</v>
      </c>
      <c r="FW676">
        <v>136.30000000000001</v>
      </c>
      <c r="FX676">
        <v>155.30000000000001</v>
      </c>
      <c r="FY676">
        <v>151.4</v>
      </c>
      <c r="FZ676">
        <v>98.4</v>
      </c>
      <c r="GA676">
        <v>139.80000000000001</v>
      </c>
      <c r="GB676">
        <v>97</v>
      </c>
      <c r="GC676">
        <v>136.80000000000001</v>
      </c>
      <c r="GD676">
        <v>147.80000000000001</v>
      </c>
      <c r="GF676">
        <v>148.5</v>
      </c>
      <c r="GG676">
        <v>98.1</v>
      </c>
      <c r="GH676">
        <v>125.2</v>
      </c>
      <c r="GI676">
        <v>124.7</v>
      </c>
      <c r="GJ676">
        <v>122.9</v>
      </c>
      <c r="GK676">
        <v>128.9</v>
      </c>
      <c r="GL676">
        <v>124.2</v>
      </c>
      <c r="GN676">
        <v>107</v>
      </c>
      <c r="GO676">
        <v>101.3</v>
      </c>
      <c r="GP676">
        <v>193.3</v>
      </c>
      <c r="GQ676">
        <v>117.9</v>
      </c>
      <c r="GR676">
        <v>303.60000000000002</v>
      </c>
      <c r="GU676">
        <v>206.9</v>
      </c>
      <c r="GV676">
        <v>230</v>
      </c>
      <c r="GW676">
        <v>155.1</v>
      </c>
      <c r="GY676">
        <v>77</v>
      </c>
      <c r="GZ676">
        <v>292.10000000000002</v>
      </c>
      <c r="HA676">
        <v>260</v>
      </c>
      <c r="HB676">
        <v>322.39999999999998</v>
      </c>
      <c r="HC676">
        <v>300.3</v>
      </c>
      <c r="HD676">
        <v>258.10000000000002</v>
      </c>
      <c r="HE676">
        <v>265.3</v>
      </c>
      <c r="HF676">
        <v>286.3</v>
      </c>
      <c r="HG676">
        <v>155.19999999999999</v>
      </c>
      <c r="HH676">
        <v>175.4</v>
      </c>
      <c r="HI676">
        <v>34.799999999999997</v>
      </c>
      <c r="HJ676">
        <v>140.5</v>
      </c>
      <c r="HK676">
        <v>136.6</v>
      </c>
      <c r="HL676">
        <v>327</v>
      </c>
      <c r="HM676">
        <v>130.19999999999999</v>
      </c>
      <c r="HN676">
        <v>106.8</v>
      </c>
      <c r="HO676">
        <v>103.8</v>
      </c>
      <c r="HP676">
        <v>3698.7</v>
      </c>
      <c r="HQ676">
        <v>303.7</v>
      </c>
      <c r="HR676">
        <v>539.5</v>
      </c>
      <c r="HT676">
        <v>114.2</v>
      </c>
      <c r="HU676">
        <v>149.6</v>
      </c>
      <c r="HV676">
        <v>105.9</v>
      </c>
      <c r="HW676">
        <v>104.5</v>
      </c>
      <c r="HX676">
        <v>131.19999999999999</v>
      </c>
      <c r="HY676">
        <v>117.5</v>
      </c>
      <c r="HZ676">
        <v>132.69999999999999</v>
      </c>
      <c r="IA676">
        <v>115.7</v>
      </c>
      <c r="IB676">
        <v>131.80000000000001</v>
      </c>
      <c r="IE676">
        <v>114.7</v>
      </c>
      <c r="IG676">
        <v>77</v>
      </c>
      <c r="IH676">
        <v>88.9</v>
      </c>
      <c r="IL676">
        <v>121.8</v>
      </c>
      <c r="IM676">
        <v>113.6</v>
      </c>
      <c r="IN676">
        <v>258.39999999999998</v>
      </c>
      <c r="IO676">
        <v>125.6</v>
      </c>
      <c r="IP676">
        <v>132</v>
      </c>
      <c r="IQ676">
        <v>205.8</v>
      </c>
      <c r="IR676">
        <v>196.9</v>
      </c>
      <c r="IS676">
        <v>109</v>
      </c>
      <c r="IT676">
        <v>129.30000000000001</v>
      </c>
      <c r="IU676">
        <v>324.39999999999998</v>
      </c>
      <c r="IV676">
        <v>372</v>
      </c>
      <c r="IW676">
        <v>384.3</v>
      </c>
      <c r="IX676">
        <v>39.1</v>
      </c>
      <c r="IY676">
        <v>176.3</v>
      </c>
      <c r="IZ676">
        <v>131.80000000000001</v>
      </c>
      <c r="JA676">
        <v>91.8</v>
      </c>
      <c r="JB676">
        <v>119.2</v>
      </c>
      <c r="JD676">
        <v>131.30000000000001</v>
      </c>
      <c r="JJ676">
        <v>296</v>
      </c>
      <c r="JL676">
        <v>29.8</v>
      </c>
      <c r="JN676">
        <v>175.6</v>
      </c>
      <c r="JO676">
        <v>93.7</v>
      </c>
      <c r="JP676">
        <v>156.1</v>
      </c>
      <c r="JQ676">
        <v>250.3</v>
      </c>
      <c r="JR676">
        <v>277.8</v>
      </c>
      <c r="JS676">
        <v>214.9</v>
      </c>
      <c r="JT676">
        <v>207.5</v>
      </c>
      <c r="JV676">
        <v>235.9</v>
      </c>
      <c r="JW676">
        <v>129.80000000000001</v>
      </c>
      <c r="JX676">
        <v>192.1</v>
      </c>
      <c r="JY676">
        <v>189.2</v>
      </c>
      <c r="JZ676">
        <v>182.6</v>
      </c>
      <c r="KA676">
        <v>170.9</v>
      </c>
      <c r="KB676">
        <v>182.1</v>
      </c>
      <c r="KC676">
        <v>184.3</v>
      </c>
      <c r="KD676">
        <v>176</v>
      </c>
      <c r="KE676">
        <v>172.4</v>
      </c>
      <c r="KF676">
        <v>526.9</v>
      </c>
      <c r="KG676">
        <v>118.6</v>
      </c>
      <c r="KH676">
        <v>160.19999999999999</v>
      </c>
      <c r="KI676">
        <v>179.8</v>
      </c>
      <c r="KJ676">
        <v>136.4</v>
      </c>
      <c r="KK676">
        <v>134.5</v>
      </c>
      <c r="KL676">
        <v>143.1</v>
      </c>
      <c r="KM676">
        <v>151.4</v>
      </c>
      <c r="KN676">
        <v>149.19999999999999</v>
      </c>
      <c r="KO676">
        <v>166.4</v>
      </c>
      <c r="KP676">
        <v>167.3</v>
      </c>
      <c r="KQ676">
        <v>205.4</v>
      </c>
      <c r="KR676">
        <v>221.3</v>
      </c>
      <c r="KT676">
        <v>29214333333.333332</v>
      </c>
      <c r="KU676">
        <v>2490986000000</v>
      </c>
      <c r="KV676">
        <v>875987000000</v>
      </c>
      <c r="KW676">
        <v>328701666666.66669</v>
      </c>
      <c r="KX676">
        <v>132599333333.33333</v>
      </c>
      <c r="KY676">
        <v>82147666666.666672</v>
      </c>
      <c r="KZ676">
        <v>36493333333.333336</v>
      </c>
      <c r="LA676">
        <v>13958333333.333334</v>
      </c>
      <c r="LB676">
        <v>75782333333.333328</v>
      </c>
      <c r="LC676">
        <v>43582000000</v>
      </c>
      <c r="LD676">
        <v>12571333333.333334</v>
      </c>
      <c r="LE676">
        <v>13567666666.666666</v>
      </c>
      <c r="LF676">
        <v>6061333333.333333</v>
      </c>
      <c r="LG676">
        <v>81937000000</v>
      </c>
      <c r="LH676">
        <v>44877666666.666664</v>
      </c>
      <c r="LI676">
        <v>14588000000</v>
      </c>
      <c r="LJ676">
        <v>12045000000</v>
      </c>
      <c r="LK676">
        <v>8722333333.333334</v>
      </c>
      <c r="LL676">
        <v>1704333333.3333333</v>
      </c>
      <c r="LM676">
        <v>38383000000</v>
      </c>
      <c r="LN676">
        <v>16622666666.666666</v>
      </c>
      <c r="LO676">
        <v>11639333333.333334</v>
      </c>
      <c r="LP676">
        <v>3243333333.3333335</v>
      </c>
      <c r="LQ676">
        <v>4769666666.666667</v>
      </c>
      <c r="LR676">
        <v>2108333333.3333333</v>
      </c>
      <c r="LS676">
        <v>547285000000</v>
      </c>
      <c r="LT676">
        <v>193719666666.66666</v>
      </c>
      <c r="LU676">
        <v>165183333333.33334</v>
      </c>
      <c r="LV676">
        <v>28442333333.333332</v>
      </c>
      <c r="LW676">
        <v>94000000</v>
      </c>
      <c r="LX676">
        <v>93993000000</v>
      </c>
      <c r="LY676">
        <v>76914333333.333328</v>
      </c>
      <c r="LZ676">
        <v>44980000000</v>
      </c>
      <c r="MA676">
        <v>27839333333.333332</v>
      </c>
      <c r="MB676">
        <v>4095000000</v>
      </c>
      <c r="MC676">
        <v>17078666666.666666</v>
      </c>
      <c r="MD676">
        <v>60176000000</v>
      </c>
      <c r="ME676">
        <v>54908666666.666664</v>
      </c>
      <c r="MF676">
        <v>5267333333.333333</v>
      </c>
      <c r="MG676">
        <v>199396333333.33334</v>
      </c>
      <c r="MH676">
        <v>68541333333.333336</v>
      </c>
      <c r="MI676">
        <v>32966000000</v>
      </c>
      <c r="MJ676">
        <v>30478333333.333332</v>
      </c>
      <c r="MK676">
        <v>24386666666.666668</v>
      </c>
      <c r="ML676">
        <v>23084000000</v>
      </c>
      <c r="MM676">
        <v>18435666666.666668</v>
      </c>
      <c r="MN676">
        <v>1504000000</v>
      </c>
      <c r="MO676">
        <v>1614999333333.3333</v>
      </c>
      <c r="MP676">
        <v>1546461333333.3333</v>
      </c>
      <c r="MQ676">
        <v>451257333333.33331</v>
      </c>
      <c r="MR676">
        <v>381195000000</v>
      </c>
      <c r="MS676">
        <v>82837333333.333328</v>
      </c>
      <c r="MT676">
        <v>293716333333.33331</v>
      </c>
      <c r="MU676">
        <v>4347000000</v>
      </c>
      <c r="MV676">
        <v>294666666.66666669</v>
      </c>
      <c r="MW676">
        <v>70062333333.333328</v>
      </c>
      <c r="MX676">
        <v>18460666666.666668</v>
      </c>
      <c r="MY676">
        <v>51601666666.666664</v>
      </c>
      <c r="MZ676">
        <v>37220333333.333336</v>
      </c>
      <c r="NA676">
        <v>14381000000</v>
      </c>
      <c r="NB676">
        <v>370137333333.33331</v>
      </c>
      <c r="NC676">
        <v>176354666666.66666</v>
      </c>
      <c r="ND676">
        <v>92665000000</v>
      </c>
      <c r="NE676">
        <v>25627000000</v>
      </c>
      <c r="NF676">
        <v>58062666666.666664</v>
      </c>
      <c r="NG676">
        <v>193782666666.66666</v>
      </c>
      <c r="NH676">
        <v>160327000000</v>
      </c>
      <c r="NI676">
        <v>33455666666.666668</v>
      </c>
      <c r="NJ676">
        <v>84151333333.333328</v>
      </c>
      <c r="NK676">
        <v>58431333333.333336</v>
      </c>
      <c r="NL676">
        <v>40858666666.666664</v>
      </c>
      <c r="NM676">
        <v>17572666666.666668</v>
      </c>
      <c r="NN676">
        <v>25720000000</v>
      </c>
      <c r="NO676">
        <v>8066000000</v>
      </c>
      <c r="NP676">
        <v>16872333333.333334</v>
      </c>
      <c r="NQ676">
        <v>781666666.66666663</v>
      </c>
      <c r="NR676">
        <v>92413666666.666672</v>
      </c>
      <c r="NS676">
        <v>33349666666.666668</v>
      </c>
      <c r="NT676">
        <v>24662333333.333332</v>
      </c>
      <c r="NU676">
        <v>25451000000</v>
      </c>
      <c r="NV676">
        <v>8950666666.666666</v>
      </c>
      <c r="NW676">
        <v>146949666666.66666</v>
      </c>
      <c r="NX676">
        <v>128923000000</v>
      </c>
      <c r="NY676">
        <v>125674333333.33333</v>
      </c>
      <c r="NZ676">
        <v>3248666666.6666665</v>
      </c>
      <c r="OA676">
        <v>18026666666.666668</v>
      </c>
      <c r="OB676">
        <v>184065666666.66666</v>
      </c>
      <c r="OC676">
        <v>110709666666.66667</v>
      </c>
      <c r="OD676">
        <v>53984333333.333336</v>
      </c>
      <c r="OE676">
        <v>56725333333.333336</v>
      </c>
      <c r="OF676">
        <v>73356000000</v>
      </c>
      <c r="OG676">
        <v>19551000000</v>
      </c>
      <c r="OH676">
        <v>1486000000</v>
      </c>
      <c r="OI676">
        <v>36795000000</v>
      </c>
      <c r="OJ676">
        <v>15523666666.666666</v>
      </c>
      <c r="OK676">
        <v>217486333333.33334</v>
      </c>
      <c r="OL676">
        <v>52004666666.666664</v>
      </c>
      <c r="OM676">
        <v>43668333333.333336</v>
      </c>
      <c r="ON676">
        <v>3194000000</v>
      </c>
      <c r="OO676">
        <v>5142333333.333333</v>
      </c>
      <c r="OP676">
        <v>47439666666.666664</v>
      </c>
      <c r="OQ676">
        <v>29726000000</v>
      </c>
      <c r="OR676">
        <v>9058666666.666666</v>
      </c>
      <c r="OS676">
        <v>8655333333.333334</v>
      </c>
      <c r="OT676">
        <v>43143666666.666664</v>
      </c>
      <c r="OU676">
        <v>31821333333.333332</v>
      </c>
      <c r="OV676">
        <v>16740666666.666666</v>
      </c>
      <c r="OW676">
        <v>-2877666666.6666665</v>
      </c>
      <c r="OX676">
        <v>24488333333.333332</v>
      </c>
      <c r="OY676">
        <v>27366000000</v>
      </c>
      <c r="OZ676">
        <v>68537666666.666664</v>
      </c>
      <c r="PA676">
        <v>251931333333.33334</v>
      </c>
      <c r="PB676">
        <v>183393666666.66666</v>
      </c>
    </row>
    <row r="677" spans="1:418" x14ac:dyDescent="0.45">
      <c r="A677" s="71">
        <v>37622</v>
      </c>
      <c r="B677">
        <v>182.6</v>
      </c>
      <c r="C677">
        <v>182.9</v>
      </c>
      <c r="D677">
        <v>211.5</v>
      </c>
      <c r="E677">
        <v>220.2</v>
      </c>
      <c r="F677">
        <v>203.2</v>
      </c>
      <c r="G677">
        <v>119.4</v>
      </c>
      <c r="H677">
        <v>289.2</v>
      </c>
      <c r="I677">
        <v>253.1</v>
      </c>
      <c r="J677">
        <v>218.3</v>
      </c>
      <c r="K677">
        <v>218.3</v>
      </c>
      <c r="L677">
        <v>147.19999999999999</v>
      </c>
      <c r="M677">
        <v>130.69999999999999</v>
      </c>
      <c r="N677">
        <v>134.69999999999999</v>
      </c>
      <c r="O677">
        <v>133.9</v>
      </c>
      <c r="P677">
        <v>166.7</v>
      </c>
      <c r="Q677">
        <v>137</v>
      </c>
      <c r="R677">
        <v>136.4</v>
      </c>
      <c r="S677">
        <v>144.6</v>
      </c>
      <c r="T677">
        <v>114.8</v>
      </c>
      <c r="U677">
        <v>246.6</v>
      </c>
      <c r="V677">
        <v>286.2</v>
      </c>
      <c r="W677">
        <v>127.5</v>
      </c>
      <c r="Y677">
        <v>92.8</v>
      </c>
      <c r="Z677">
        <v>91.7</v>
      </c>
      <c r="AA677">
        <v>128.30000000000001</v>
      </c>
      <c r="AB677">
        <v>94.5</v>
      </c>
      <c r="AC677">
        <v>91.5</v>
      </c>
      <c r="AF677">
        <v>85.7</v>
      </c>
      <c r="AG677">
        <v>92.2</v>
      </c>
      <c r="AH677">
        <v>118.2</v>
      </c>
      <c r="AI677">
        <v>92.7</v>
      </c>
      <c r="AJ677">
        <v>95.1</v>
      </c>
      <c r="AK677">
        <v>95.5</v>
      </c>
      <c r="AL677">
        <v>158.69999999999999</v>
      </c>
      <c r="AN677">
        <v>105.7</v>
      </c>
      <c r="AO677">
        <v>118.8</v>
      </c>
      <c r="AP677">
        <v>177.7</v>
      </c>
      <c r="AQ677">
        <v>177.1</v>
      </c>
      <c r="AR677">
        <v>176</v>
      </c>
      <c r="AS677">
        <v>200.2</v>
      </c>
      <c r="AT677">
        <v>183.6</v>
      </c>
      <c r="AU677">
        <v>175.9</v>
      </c>
      <c r="AV677">
        <v>202.8</v>
      </c>
      <c r="AW677">
        <v>157.4</v>
      </c>
      <c r="AX677">
        <v>208.6</v>
      </c>
      <c r="BB677">
        <v>199.7</v>
      </c>
      <c r="BC677">
        <v>199.1</v>
      </c>
      <c r="BD677">
        <v>203.7</v>
      </c>
      <c r="BE677">
        <v>239.6</v>
      </c>
      <c r="BF677">
        <v>205.5</v>
      </c>
      <c r="BG677">
        <v>161.69999999999999</v>
      </c>
      <c r="BH677">
        <v>162.6</v>
      </c>
      <c r="BI677">
        <v>160</v>
      </c>
      <c r="BJ677">
        <v>161.30000000000001</v>
      </c>
      <c r="BK677">
        <v>139</v>
      </c>
      <c r="BL677">
        <v>115.5</v>
      </c>
      <c r="BM677">
        <v>161.19999999999999</v>
      </c>
      <c r="BN677">
        <v>114.1</v>
      </c>
      <c r="BO677">
        <v>188.4</v>
      </c>
      <c r="BP677">
        <v>112.6</v>
      </c>
      <c r="BQ677">
        <v>160.19999999999999</v>
      </c>
      <c r="BR677">
        <v>174.7</v>
      </c>
      <c r="BS677">
        <v>156.69999999999999</v>
      </c>
      <c r="BT677">
        <v>95.4</v>
      </c>
      <c r="BU677">
        <v>159.5</v>
      </c>
      <c r="BV677">
        <v>166.4</v>
      </c>
      <c r="BX677">
        <v>165.4</v>
      </c>
      <c r="BZ677">
        <v>162.19999999999999</v>
      </c>
      <c r="CA677">
        <v>108.2</v>
      </c>
      <c r="CB677">
        <v>187.8</v>
      </c>
      <c r="CD677">
        <v>105</v>
      </c>
      <c r="CE677">
        <v>129.4</v>
      </c>
      <c r="CF677">
        <v>227.1</v>
      </c>
      <c r="CG677">
        <v>140.4</v>
      </c>
      <c r="CH677">
        <v>165.9</v>
      </c>
      <c r="CI677">
        <v>109.9</v>
      </c>
      <c r="CJ677">
        <v>159.6</v>
      </c>
      <c r="CL677">
        <v>166.2</v>
      </c>
      <c r="CM677">
        <v>178.3</v>
      </c>
      <c r="CN677">
        <v>113.5</v>
      </c>
      <c r="CO677">
        <v>221.5</v>
      </c>
      <c r="CP677">
        <v>259.7</v>
      </c>
      <c r="CQ677">
        <v>275.89999999999998</v>
      </c>
      <c r="CR677">
        <v>242</v>
      </c>
      <c r="CS677">
        <v>172.3</v>
      </c>
      <c r="CT677">
        <v>149.6</v>
      </c>
      <c r="CU677">
        <v>294.3</v>
      </c>
      <c r="CV677">
        <v>98.9</v>
      </c>
      <c r="CW677">
        <v>243</v>
      </c>
      <c r="CX677">
        <v>233.7</v>
      </c>
      <c r="CZ677">
        <v>271.10000000000002</v>
      </c>
      <c r="DA677">
        <v>247.6</v>
      </c>
      <c r="DB677">
        <v>112.5</v>
      </c>
      <c r="DC677">
        <v>111.7</v>
      </c>
      <c r="DD677">
        <v>112.4</v>
      </c>
      <c r="DE677">
        <v>113.7</v>
      </c>
      <c r="DF677">
        <v>115.4</v>
      </c>
      <c r="DG677">
        <v>168.2</v>
      </c>
      <c r="DH677">
        <v>110.1</v>
      </c>
      <c r="DI677">
        <v>140.1</v>
      </c>
      <c r="DJ677">
        <v>108.1</v>
      </c>
      <c r="DK677">
        <v>125.9</v>
      </c>
      <c r="DM677">
        <v>97.6</v>
      </c>
      <c r="DN677">
        <v>145.30000000000001</v>
      </c>
      <c r="DO677">
        <v>146.30000000000001</v>
      </c>
      <c r="DP677">
        <v>113.5</v>
      </c>
      <c r="DQ677">
        <v>161.69999999999999</v>
      </c>
      <c r="DR677">
        <v>160.30000000000001</v>
      </c>
      <c r="DS677">
        <v>144.19999999999999</v>
      </c>
      <c r="DT677">
        <v>114</v>
      </c>
      <c r="DU677">
        <v>114</v>
      </c>
      <c r="DV677">
        <v>155.19999999999999</v>
      </c>
      <c r="DW677">
        <v>118.4</v>
      </c>
      <c r="DX677">
        <v>143.80000000000001</v>
      </c>
      <c r="DY677">
        <v>168.3</v>
      </c>
      <c r="DZ677">
        <v>107</v>
      </c>
      <c r="EA677">
        <v>107.5</v>
      </c>
      <c r="EB677">
        <v>178.3</v>
      </c>
      <c r="EC677">
        <v>208.5</v>
      </c>
      <c r="ED677">
        <v>152</v>
      </c>
      <c r="EE677">
        <v>170.8</v>
      </c>
      <c r="EF677">
        <v>185.6</v>
      </c>
      <c r="EI677">
        <v>198.8</v>
      </c>
      <c r="EK677">
        <v>179.9</v>
      </c>
      <c r="EL677">
        <v>114.1</v>
      </c>
      <c r="EM677">
        <v>111.2</v>
      </c>
      <c r="EO677">
        <v>119.9</v>
      </c>
      <c r="EP677">
        <v>185.8</v>
      </c>
      <c r="EQ677">
        <v>165.6</v>
      </c>
      <c r="ER677">
        <v>166.9</v>
      </c>
      <c r="ES677">
        <v>171.4</v>
      </c>
      <c r="ET677">
        <v>168.4</v>
      </c>
      <c r="EU677">
        <v>172.8</v>
      </c>
      <c r="EV677">
        <v>153.69999999999999</v>
      </c>
      <c r="EW677">
        <v>226.6</v>
      </c>
      <c r="EX677">
        <v>118.7</v>
      </c>
      <c r="EY677">
        <v>122.1</v>
      </c>
      <c r="EZ677">
        <v>118.6</v>
      </c>
      <c r="FA677">
        <v>123.8</v>
      </c>
      <c r="FB677">
        <v>128.4</v>
      </c>
      <c r="FC677">
        <v>133.4</v>
      </c>
      <c r="FD677">
        <v>87.6</v>
      </c>
      <c r="FE677">
        <v>116.2</v>
      </c>
      <c r="FF677">
        <v>98.9</v>
      </c>
      <c r="FG677">
        <v>114.2</v>
      </c>
      <c r="FH677">
        <v>114.1</v>
      </c>
      <c r="FI677">
        <v>109.8</v>
      </c>
      <c r="FJ677">
        <v>103.1</v>
      </c>
      <c r="FK677">
        <v>89.4</v>
      </c>
      <c r="FL677">
        <v>95.5</v>
      </c>
      <c r="FM677">
        <v>114.5</v>
      </c>
      <c r="FN677">
        <v>105.8</v>
      </c>
      <c r="FO677">
        <v>114.5</v>
      </c>
      <c r="FP677">
        <v>122</v>
      </c>
      <c r="FQ677">
        <v>123.2</v>
      </c>
      <c r="FR677">
        <v>118.8</v>
      </c>
      <c r="FS677">
        <v>120.6</v>
      </c>
      <c r="FT677">
        <v>123.3</v>
      </c>
      <c r="FU677">
        <v>129.4</v>
      </c>
      <c r="FV677">
        <v>112.4</v>
      </c>
      <c r="FW677">
        <v>134.1</v>
      </c>
      <c r="FX677">
        <v>158</v>
      </c>
      <c r="FY677">
        <v>154.19999999999999</v>
      </c>
      <c r="FZ677">
        <v>97.8</v>
      </c>
      <c r="GA677">
        <v>138.5</v>
      </c>
      <c r="GB677">
        <v>96.1</v>
      </c>
      <c r="GC677">
        <v>135.5</v>
      </c>
      <c r="GD677">
        <v>146.6</v>
      </c>
      <c r="GF677">
        <v>148.30000000000001</v>
      </c>
      <c r="GG677">
        <v>98</v>
      </c>
      <c r="GH677">
        <v>137.6</v>
      </c>
      <c r="GI677">
        <v>137.1</v>
      </c>
      <c r="GJ677">
        <v>135.9</v>
      </c>
      <c r="GK677">
        <v>141.9</v>
      </c>
      <c r="GL677">
        <v>135.9</v>
      </c>
      <c r="GN677">
        <v>107.8</v>
      </c>
      <c r="GO677">
        <v>102.3</v>
      </c>
      <c r="GP677">
        <v>193.7</v>
      </c>
      <c r="GQ677">
        <v>118.2</v>
      </c>
      <c r="GR677">
        <v>305.8</v>
      </c>
      <c r="GU677">
        <v>206.3</v>
      </c>
      <c r="GV677">
        <v>228.7</v>
      </c>
      <c r="GW677">
        <v>154.6</v>
      </c>
      <c r="GY677">
        <v>75.599999999999994</v>
      </c>
      <c r="GZ677">
        <v>292.7</v>
      </c>
      <c r="HA677">
        <v>260.60000000000002</v>
      </c>
      <c r="HB677">
        <v>323.7</v>
      </c>
      <c r="HC677">
        <v>300.89999999999998</v>
      </c>
      <c r="HD677">
        <v>258.2</v>
      </c>
      <c r="HE677">
        <v>265.39999999999998</v>
      </c>
      <c r="HF677">
        <v>286.5</v>
      </c>
      <c r="HG677">
        <v>155.4</v>
      </c>
      <c r="HH677">
        <v>175.6</v>
      </c>
      <c r="HI677">
        <v>35</v>
      </c>
      <c r="HJ677">
        <v>141.1</v>
      </c>
      <c r="HK677">
        <v>136.6</v>
      </c>
      <c r="HL677">
        <v>330.3</v>
      </c>
      <c r="HM677">
        <v>131.80000000000001</v>
      </c>
      <c r="HN677">
        <v>106.9</v>
      </c>
      <c r="HO677">
        <v>103.5</v>
      </c>
      <c r="HP677">
        <v>3630.6</v>
      </c>
      <c r="HQ677">
        <v>304.39999999999998</v>
      </c>
      <c r="HR677">
        <v>530.79999999999995</v>
      </c>
      <c r="HT677">
        <v>114.8</v>
      </c>
      <c r="HU677">
        <v>150.30000000000001</v>
      </c>
      <c r="HV677">
        <v>106.5</v>
      </c>
      <c r="HW677">
        <v>104.4</v>
      </c>
      <c r="HX677">
        <v>132.19999999999999</v>
      </c>
      <c r="HY677">
        <v>118.4</v>
      </c>
      <c r="HZ677">
        <v>133.4</v>
      </c>
      <c r="IA677">
        <v>116.1</v>
      </c>
      <c r="IB677">
        <v>132</v>
      </c>
      <c r="IE677">
        <v>115.7</v>
      </c>
      <c r="IG677">
        <v>76.8</v>
      </c>
      <c r="IH677">
        <v>88.4</v>
      </c>
      <c r="IJ677">
        <v>94.9</v>
      </c>
      <c r="IL677">
        <v>122.1</v>
      </c>
      <c r="IM677">
        <v>113.3</v>
      </c>
      <c r="IN677">
        <v>259.5</v>
      </c>
      <c r="IO677">
        <v>126.2</v>
      </c>
      <c r="IP677">
        <v>132.4</v>
      </c>
      <c r="IQ677">
        <v>208.2</v>
      </c>
      <c r="IR677">
        <v>196.9</v>
      </c>
      <c r="IS677">
        <v>109.5</v>
      </c>
      <c r="IT677">
        <v>130.19999999999999</v>
      </c>
      <c r="IU677">
        <v>329.3</v>
      </c>
      <c r="IV677">
        <v>374.2</v>
      </c>
      <c r="IW677">
        <v>386.9</v>
      </c>
      <c r="IX677">
        <v>39.299999999999997</v>
      </c>
      <c r="IY677">
        <v>177.1</v>
      </c>
      <c r="IZ677">
        <v>133.1</v>
      </c>
      <c r="JA677">
        <v>92</v>
      </c>
      <c r="JB677">
        <v>119.2</v>
      </c>
      <c r="JD677">
        <v>130.4</v>
      </c>
      <c r="JJ677">
        <v>296.7</v>
      </c>
      <c r="JL677">
        <v>29.8</v>
      </c>
      <c r="JN677">
        <v>176.1</v>
      </c>
      <c r="JO677">
        <v>93.8</v>
      </c>
      <c r="JP677">
        <v>156</v>
      </c>
      <c r="JQ677">
        <v>251.3</v>
      </c>
      <c r="JR677">
        <v>278.3</v>
      </c>
      <c r="JS677">
        <v>216.4</v>
      </c>
      <c r="JT677">
        <v>208.8</v>
      </c>
      <c r="JV677">
        <v>235.9</v>
      </c>
      <c r="JW677">
        <v>129.9</v>
      </c>
      <c r="JX677">
        <v>192.4</v>
      </c>
      <c r="JY677">
        <v>189.4</v>
      </c>
      <c r="JZ677">
        <v>183.6</v>
      </c>
      <c r="KA677">
        <v>172.1</v>
      </c>
      <c r="KB677">
        <v>182.2</v>
      </c>
      <c r="KC677">
        <v>184.4</v>
      </c>
      <c r="KD677">
        <v>176.8</v>
      </c>
      <c r="KE677">
        <v>173.3</v>
      </c>
      <c r="KF677">
        <v>534.1</v>
      </c>
      <c r="KG677">
        <v>117.7</v>
      </c>
      <c r="KH677">
        <v>160.30000000000001</v>
      </c>
      <c r="KI677">
        <v>180.2</v>
      </c>
      <c r="KJ677">
        <v>137.9</v>
      </c>
      <c r="KK677">
        <v>136</v>
      </c>
      <c r="KL677">
        <v>142.69999999999999</v>
      </c>
      <c r="KM677">
        <v>152.9</v>
      </c>
      <c r="KN677">
        <v>150.6</v>
      </c>
      <c r="KO677">
        <v>172.8</v>
      </c>
      <c r="KP677">
        <v>173.3</v>
      </c>
      <c r="KQ677">
        <v>206</v>
      </c>
      <c r="KR677">
        <v>222</v>
      </c>
      <c r="KT677">
        <v>29586666666.666668</v>
      </c>
      <c r="KU677">
        <v>2522386666666.6665</v>
      </c>
      <c r="KV677">
        <v>885778000000</v>
      </c>
      <c r="KW677">
        <v>324844333333.33331</v>
      </c>
      <c r="KX677">
        <v>129649000000</v>
      </c>
      <c r="KY677">
        <v>79315000000</v>
      </c>
      <c r="KZ677">
        <v>36214333333.333336</v>
      </c>
      <c r="LA677">
        <v>14119333333.333334</v>
      </c>
      <c r="LB677">
        <v>75053000000</v>
      </c>
      <c r="LC677">
        <v>43190333333.333336</v>
      </c>
      <c r="LD677">
        <v>12388000000</v>
      </c>
      <c r="LE677">
        <v>13393333333.333334</v>
      </c>
      <c r="LF677">
        <v>6081000000</v>
      </c>
      <c r="LG677">
        <v>81984333333.333328</v>
      </c>
      <c r="LH677">
        <v>44837333333.333336</v>
      </c>
      <c r="LI677">
        <v>14308000000</v>
      </c>
      <c r="LJ677">
        <v>12425666666.666666</v>
      </c>
      <c r="LK677">
        <v>8733000000</v>
      </c>
      <c r="LL677">
        <v>1680333333.3333333</v>
      </c>
      <c r="LM677">
        <v>38158333333.333336</v>
      </c>
      <c r="LN677">
        <v>16516000000</v>
      </c>
      <c r="LO677">
        <v>11352333333.333334</v>
      </c>
      <c r="LP677">
        <v>3228000000</v>
      </c>
      <c r="LQ677">
        <v>4861000000</v>
      </c>
      <c r="LR677">
        <v>2201000000</v>
      </c>
      <c r="LS677">
        <v>560933666666.66663</v>
      </c>
      <c r="LT677">
        <v>196300333333.33334</v>
      </c>
      <c r="LU677">
        <v>167761000000</v>
      </c>
      <c r="LV677">
        <v>28449000000</v>
      </c>
      <c r="LW677">
        <v>90333333.333333328</v>
      </c>
      <c r="LX677">
        <v>92666000000</v>
      </c>
      <c r="LY677">
        <v>75718000000</v>
      </c>
      <c r="LZ677">
        <v>44398666666.666664</v>
      </c>
      <c r="MA677">
        <v>27221666666.666668</v>
      </c>
      <c r="MB677">
        <v>4098000000</v>
      </c>
      <c r="MC677">
        <v>16947666666.666666</v>
      </c>
      <c r="MD677">
        <v>68901666666.666672</v>
      </c>
      <c r="ME677">
        <v>62975666666.666664</v>
      </c>
      <c r="MF677">
        <v>5926000000</v>
      </c>
      <c r="MG677">
        <v>203065666666.66666</v>
      </c>
      <c r="MH677">
        <v>71113000000</v>
      </c>
      <c r="MI677">
        <v>32775333333.333332</v>
      </c>
      <c r="MJ677">
        <v>30623000000</v>
      </c>
      <c r="MK677">
        <v>24793000000</v>
      </c>
      <c r="ML677">
        <v>23704333333.333332</v>
      </c>
      <c r="MM677">
        <v>18268000000</v>
      </c>
      <c r="MN677">
        <v>1789000000</v>
      </c>
      <c r="MO677">
        <v>1636608666666.6667</v>
      </c>
      <c r="MP677">
        <v>1568292666666.6667</v>
      </c>
      <c r="MQ677">
        <v>456682333333.33331</v>
      </c>
      <c r="MR677">
        <v>385429000000</v>
      </c>
      <c r="MS677">
        <v>83153333333.333328</v>
      </c>
      <c r="MT677">
        <v>297656000000</v>
      </c>
      <c r="MU677">
        <v>4315333333.333333</v>
      </c>
      <c r="MV677">
        <v>304000000</v>
      </c>
      <c r="MW677">
        <v>71253333333.333328</v>
      </c>
      <c r="MX677">
        <v>18682333333.333332</v>
      </c>
      <c r="MY677">
        <v>52570666666.666664</v>
      </c>
      <c r="MZ677">
        <v>37072000000</v>
      </c>
      <c r="NA677">
        <v>15498666666.666666</v>
      </c>
      <c r="NB677">
        <v>375465000000</v>
      </c>
      <c r="NC677">
        <v>178031000000</v>
      </c>
      <c r="ND677">
        <v>93616333333.333328</v>
      </c>
      <c r="NE677">
        <v>25529000000</v>
      </c>
      <c r="NF677">
        <v>58885333333.333336</v>
      </c>
      <c r="NG677">
        <v>197434333333.33334</v>
      </c>
      <c r="NH677">
        <v>163036000000</v>
      </c>
      <c r="NI677">
        <v>34398333333.333336</v>
      </c>
      <c r="NJ677">
        <v>85112666666.666672</v>
      </c>
      <c r="NK677">
        <v>58823000000</v>
      </c>
      <c r="NL677">
        <v>41519000000</v>
      </c>
      <c r="NM677">
        <v>17304000000</v>
      </c>
      <c r="NN677">
        <v>26289666666.666668</v>
      </c>
      <c r="NO677">
        <v>8104666666.666667</v>
      </c>
      <c r="NP677">
        <v>17394000000</v>
      </c>
      <c r="NQ677">
        <v>790666666.66666663</v>
      </c>
      <c r="NR677">
        <v>93116000000</v>
      </c>
      <c r="NS677">
        <v>33720333333.333332</v>
      </c>
      <c r="NT677">
        <v>24799333333.333332</v>
      </c>
      <c r="NU677">
        <v>25531333333.333332</v>
      </c>
      <c r="NV677">
        <v>9064666666.666666</v>
      </c>
      <c r="NW677">
        <v>148790000000</v>
      </c>
      <c r="NX677">
        <v>130435000000</v>
      </c>
      <c r="NY677">
        <v>127101666666.66667</v>
      </c>
      <c r="NZ677">
        <v>3333333333.3333335</v>
      </c>
      <c r="OA677">
        <v>18355000000</v>
      </c>
      <c r="OB677">
        <v>185597666666.66666</v>
      </c>
      <c r="OC677">
        <v>110949666666.66667</v>
      </c>
      <c r="OD677">
        <v>55005333333.333336</v>
      </c>
      <c r="OE677">
        <v>55944333333.333336</v>
      </c>
      <c r="OF677">
        <v>74648000000</v>
      </c>
      <c r="OG677">
        <v>18934333333.333332</v>
      </c>
      <c r="OH677">
        <v>1544333333.3333333</v>
      </c>
      <c r="OI677">
        <v>38342000000</v>
      </c>
      <c r="OJ677">
        <v>15827333333.333334</v>
      </c>
      <c r="OK677">
        <v>223529333333.33334</v>
      </c>
      <c r="OL677">
        <v>52533000000</v>
      </c>
      <c r="OM677">
        <v>43812000000</v>
      </c>
      <c r="ON677">
        <v>3251000000</v>
      </c>
      <c r="OO677">
        <v>5470000000</v>
      </c>
      <c r="OP677">
        <v>48320000000</v>
      </c>
      <c r="OQ677">
        <v>30440000000</v>
      </c>
      <c r="OR677">
        <v>9133333333.333334</v>
      </c>
      <c r="OS677">
        <v>8746666666.666666</v>
      </c>
      <c r="OT677">
        <v>44760666666.666664</v>
      </c>
      <c r="OU677">
        <v>32134333333.333332</v>
      </c>
      <c r="OV677">
        <v>17088000000</v>
      </c>
      <c r="OW677">
        <v>-893666666.66666663</v>
      </c>
      <c r="OX677">
        <v>24596333333.333332</v>
      </c>
      <c r="OY677">
        <v>25489666666.666668</v>
      </c>
      <c r="OZ677">
        <v>68316333333.333336</v>
      </c>
      <c r="PA677">
        <v>254483000000</v>
      </c>
      <c r="PB677">
        <v>186166666666.66666</v>
      </c>
    </row>
    <row r="678" spans="1:418" x14ac:dyDescent="0.45">
      <c r="A678" s="71">
        <v>37653</v>
      </c>
      <c r="B678">
        <v>183.6</v>
      </c>
      <c r="C678">
        <v>183.4</v>
      </c>
      <c r="D678">
        <v>211.6</v>
      </c>
      <c r="E678">
        <v>220.2</v>
      </c>
      <c r="F678">
        <v>203.5</v>
      </c>
      <c r="G678">
        <v>117.9</v>
      </c>
      <c r="H678">
        <v>290.60000000000002</v>
      </c>
      <c r="I678">
        <v>249.6</v>
      </c>
      <c r="J678">
        <v>218.6</v>
      </c>
      <c r="K678">
        <v>218.6</v>
      </c>
      <c r="L678">
        <v>150.19999999999999</v>
      </c>
      <c r="M678">
        <v>134</v>
      </c>
      <c r="N678">
        <v>148.80000000000001</v>
      </c>
      <c r="O678">
        <v>152.30000000000001</v>
      </c>
      <c r="P678">
        <v>179.7</v>
      </c>
      <c r="Q678">
        <v>139.80000000000001</v>
      </c>
      <c r="R678">
        <v>136.80000000000001</v>
      </c>
      <c r="S678">
        <v>154</v>
      </c>
      <c r="T678">
        <v>114.9</v>
      </c>
      <c r="U678">
        <v>246.5</v>
      </c>
      <c r="V678">
        <v>287.3</v>
      </c>
      <c r="W678">
        <v>127.4</v>
      </c>
      <c r="Y678">
        <v>92.4</v>
      </c>
      <c r="Z678">
        <v>92.3</v>
      </c>
      <c r="AA678">
        <v>128.69999999999999</v>
      </c>
      <c r="AB678">
        <v>94.5</v>
      </c>
      <c r="AC678">
        <v>91.2</v>
      </c>
      <c r="AF678">
        <v>85.6</v>
      </c>
      <c r="AG678">
        <v>91.9</v>
      </c>
      <c r="AH678">
        <v>117.9</v>
      </c>
      <c r="AI678">
        <v>92.1</v>
      </c>
      <c r="AJ678">
        <v>95.1</v>
      </c>
      <c r="AK678">
        <v>95.7</v>
      </c>
      <c r="AL678">
        <v>158.9</v>
      </c>
      <c r="AN678">
        <v>107.2</v>
      </c>
      <c r="AO678">
        <v>119</v>
      </c>
      <c r="AP678">
        <v>178.7</v>
      </c>
      <c r="AQ678">
        <v>178.1</v>
      </c>
      <c r="AR678">
        <v>177.2</v>
      </c>
      <c r="AS678">
        <v>201.7</v>
      </c>
      <c r="AT678">
        <v>184.4</v>
      </c>
      <c r="AU678">
        <v>174.9</v>
      </c>
      <c r="AV678">
        <v>204.8</v>
      </c>
      <c r="AW678">
        <v>159.6</v>
      </c>
      <c r="AX678">
        <v>210</v>
      </c>
      <c r="BB678">
        <v>201</v>
      </c>
      <c r="BC678">
        <v>199.4</v>
      </c>
      <c r="BD678">
        <v>207.1</v>
      </c>
      <c r="BE678">
        <v>245.4</v>
      </c>
      <c r="BF678">
        <v>211</v>
      </c>
      <c r="BG678">
        <v>164.8</v>
      </c>
      <c r="BH678">
        <v>165.7</v>
      </c>
      <c r="BI678">
        <v>163.69999999999999</v>
      </c>
      <c r="BJ678">
        <v>166.6</v>
      </c>
      <c r="BK678">
        <v>142.9</v>
      </c>
      <c r="BL678">
        <v>121.3</v>
      </c>
      <c r="BM678">
        <v>163.4</v>
      </c>
      <c r="BN678">
        <v>115</v>
      </c>
      <c r="BO678">
        <v>188.6</v>
      </c>
      <c r="BP678">
        <v>114.9</v>
      </c>
      <c r="BQ678">
        <v>162.6</v>
      </c>
      <c r="BR678">
        <v>176.6</v>
      </c>
      <c r="BS678">
        <v>157</v>
      </c>
      <c r="BT678">
        <v>98.8</v>
      </c>
      <c r="BU678">
        <v>162.30000000000001</v>
      </c>
      <c r="BV678">
        <v>162.5</v>
      </c>
      <c r="BX678">
        <v>167.2</v>
      </c>
      <c r="BZ678">
        <v>163.30000000000001</v>
      </c>
      <c r="CA678">
        <v>108.9</v>
      </c>
      <c r="CB678">
        <v>189.4</v>
      </c>
      <c r="CD678">
        <v>106.8</v>
      </c>
      <c r="CE678">
        <v>129.6</v>
      </c>
      <c r="CF678">
        <v>231.1</v>
      </c>
      <c r="CG678">
        <v>142.5</v>
      </c>
      <c r="CH678">
        <v>166.7</v>
      </c>
      <c r="CI678">
        <v>109</v>
      </c>
      <c r="CJ678">
        <v>159</v>
      </c>
      <c r="CL678">
        <v>168.5</v>
      </c>
      <c r="CM678">
        <v>180.1</v>
      </c>
      <c r="CN678">
        <v>113.9</v>
      </c>
      <c r="CO678">
        <v>220.8</v>
      </c>
      <c r="CP678">
        <v>258</v>
      </c>
      <c r="CQ678">
        <v>275</v>
      </c>
      <c r="CR678">
        <v>240.2</v>
      </c>
      <c r="CS678">
        <v>168</v>
      </c>
      <c r="CT678">
        <v>144.6</v>
      </c>
      <c r="CU678">
        <v>289.10000000000002</v>
      </c>
      <c r="CV678">
        <v>100</v>
      </c>
      <c r="CW678">
        <v>240.7</v>
      </c>
      <c r="CX678">
        <v>230.9</v>
      </c>
      <c r="CZ678">
        <v>261.60000000000002</v>
      </c>
      <c r="DA678">
        <v>250.2</v>
      </c>
      <c r="DB678">
        <v>113.3</v>
      </c>
      <c r="DC678">
        <v>112.6</v>
      </c>
      <c r="DD678">
        <v>113.3</v>
      </c>
      <c r="DE678">
        <v>115.2</v>
      </c>
      <c r="DF678">
        <v>116.4</v>
      </c>
      <c r="DG678">
        <v>169.8</v>
      </c>
      <c r="DH678">
        <v>109.3</v>
      </c>
      <c r="DI678">
        <v>139.9</v>
      </c>
      <c r="DJ678">
        <v>108</v>
      </c>
      <c r="DK678">
        <v>125.5</v>
      </c>
      <c r="DM678">
        <v>97.5</v>
      </c>
      <c r="DN678">
        <v>143.80000000000001</v>
      </c>
      <c r="DO678">
        <v>144.19999999999999</v>
      </c>
      <c r="DP678">
        <v>114</v>
      </c>
      <c r="DQ678">
        <v>162.4</v>
      </c>
      <c r="DR678">
        <v>161.1</v>
      </c>
      <c r="DS678">
        <v>144.1</v>
      </c>
      <c r="DT678">
        <v>114.9</v>
      </c>
      <c r="DU678">
        <v>114.9</v>
      </c>
      <c r="DV678">
        <v>158.30000000000001</v>
      </c>
      <c r="DW678">
        <v>119.6</v>
      </c>
      <c r="DX678">
        <v>147.4</v>
      </c>
      <c r="DY678">
        <v>169.8</v>
      </c>
      <c r="DZ678">
        <v>110</v>
      </c>
      <c r="EA678">
        <v>108</v>
      </c>
      <c r="EB678">
        <v>178.5</v>
      </c>
      <c r="EC678">
        <v>209.2</v>
      </c>
      <c r="ED678">
        <v>150.1</v>
      </c>
      <c r="EE678">
        <v>171.1</v>
      </c>
      <c r="EF678">
        <v>185.5</v>
      </c>
      <c r="EI678">
        <v>201</v>
      </c>
      <c r="EK678">
        <v>180.7</v>
      </c>
      <c r="EL678">
        <v>114.4</v>
      </c>
      <c r="EM678">
        <v>111.3</v>
      </c>
      <c r="EO678">
        <v>120.2</v>
      </c>
      <c r="EP678">
        <v>185.8</v>
      </c>
      <c r="EQ678">
        <v>165.5</v>
      </c>
      <c r="ER678">
        <v>166.9</v>
      </c>
      <c r="ES678">
        <v>171.6</v>
      </c>
      <c r="ET678">
        <v>169.4</v>
      </c>
      <c r="EU678">
        <v>171.9</v>
      </c>
      <c r="EV678">
        <v>152.9</v>
      </c>
      <c r="EW678">
        <v>226.7</v>
      </c>
      <c r="EX678">
        <v>118.1</v>
      </c>
      <c r="EY678">
        <v>121.8</v>
      </c>
      <c r="EZ678">
        <v>118.4</v>
      </c>
      <c r="FA678">
        <v>122.6</v>
      </c>
      <c r="FB678">
        <v>127.2</v>
      </c>
      <c r="FC678">
        <v>134.4</v>
      </c>
      <c r="FD678">
        <v>86.3</v>
      </c>
      <c r="FE678">
        <v>113.3</v>
      </c>
      <c r="FF678">
        <v>102.4</v>
      </c>
      <c r="FG678">
        <v>114</v>
      </c>
      <c r="FH678">
        <v>114.4</v>
      </c>
      <c r="FI678">
        <v>110.6</v>
      </c>
      <c r="FJ678">
        <v>103.6</v>
      </c>
      <c r="FK678">
        <v>89.8</v>
      </c>
      <c r="FL678">
        <v>95.3</v>
      </c>
      <c r="FM678">
        <v>111.9</v>
      </c>
      <c r="FN678">
        <v>106.4</v>
      </c>
      <c r="FO678">
        <v>111.9</v>
      </c>
      <c r="FP678">
        <v>121</v>
      </c>
      <c r="FQ678">
        <v>121.6</v>
      </c>
      <c r="FR678">
        <v>118.3</v>
      </c>
      <c r="FS678">
        <v>121.1</v>
      </c>
      <c r="FT678">
        <v>122.3</v>
      </c>
      <c r="FU678">
        <v>129.9</v>
      </c>
      <c r="FV678">
        <v>113</v>
      </c>
      <c r="FW678">
        <v>134.6</v>
      </c>
      <c r="FX678">
        <v>160.80000000000001</v>
      </c>
      <c r="FY678">
        <v>157.1</v>
      </c>
      <c r="FZ678">
        <v>97.7</v>
      </c>
      <c r="GA678">
        <v>138.19999999999999</v>
      </c>
      <c r="GB678">
        <v>95.9</v>
      </c>
      <c r="GC678">
        <v>135.1</v>
      </c>
      <c r="GD678">
        <v>146.19999999999999</v>
      </c>
      <c r="GF678">
        <v>148.4</v>
      </c>
      <c r="GG678">
        <v>97.9</v>
      </c>
      <c r="GH678">
        <v>149.30000000000001</v>
      </c>
      <c r="GI678">
        <v>148.6</v>
      </c>
      <c r="GJ678">
        <v>147.9</v>
      </c>
      <c r="GK678">
        <v>153.1</v>
      </c>
      <c r="GL678">
        <v>146</v>
      </c>
      <c r="GN678">
        <v>108.2</v>
      </c>
      <c r="GO678">
        <v>102.7</v>
      </c>
      <c r="GP678">
        <v>194.2</v>
      </c>
      <c r="GQ678">
        <v>118.4</v>
      </c>
      <c r="GR678">
        <v>307.7</v>
      </c>
      <c r="GU678">
        <v>206.1</v>
      </c>
      <c r="GV678">
        <v>228.5</v>
      </c>
      <c r="GW678">
        <v>153.30000000000001</v>
      </c>
      <c r="GY678">
        <v>75.099999999999994</v>
      </c>
      <c r="GZ678">
        <v>293</v>
      </c>
      <c r="HA678">
        <v>260.3</v>
      </c>
      <c r="HB678">
        <v>323.10000000000002</v>
      </c>
      <c r="HC678">
        <v>301.39999999999998</v>
      </c>
      <c r="HD678">
        <v>258.3</v>
      </c>
      <c r="HE678">
        <v>265.2</v>
      </c>
      <c r="HF678">
        <v>287</v>
      </c>
      <c r="HG678">
        <v>155.5</v>
      </c>
      <c r="HH678">
        <v>175.7</v>
      </c>
      <c r="HI678">
        <v>35.1</v>
      </c>
      <c r="HJ678">
        <v>141.6</v>
      </c>
      <c r="HK678">
        <v>137.30000000000001</v>
      </c>
      <c r="HL678">
        <v>332.2</v>
      </c>
      <c r="HM678">
        <v>132.69999999999999</v>
      </c>
      <c r="HN678">
        <v>107.1</v>
      </c>
      <c r="HO678">
        <v>103.5</v>
      </c>
      <c r="HP678">
        <v>3591.6</v>
      </c>
      <c r="HQ678">
        <v>305.10000000000002</v>
      </c>
      <c r="HR678">
        <v>518.29999999999995</v>
      </c>
      <c r="HT678">
        <v>114.9</v>
      </c>
      <c r="HU678">
        <v>150.1</v>
      </c>
      <c r="HV678">
        <v>106.4</v>
      </c>
      <c r="HW678">
        <v>104.2</v>
      </c>
      <c r="HX678">
        <v>132.80000000000001</v>
      </c>
      <c r="HY678">
        <v>119.1</v>
      </c>
      <c r="HZ678">
        <v>134</v>
      </c>
      <c r="IA678">
        <v>116</v>
      </c>
      <c r="IB678">
        <v>131.6</v>
      </c>
      <c r="IE678">
        <v>115.4</v>
      </c>
      <c r="IG678">
        <v>76.599999999999994</v>
      </c>
      <c r="IH678">
        <v>88.3</v>
      </c>
      <c r="IJ678">
        <v>94.2</v>
      </c>
      <c r="IL678">
        <v>123.1</v>
      </c>
      <c r="IM678">
        <v>114.5</v>
      </c>
      <c r="IN678">
        <v>261.10000000000002</v>
      </c>
      <c r="IO678">
        <v>127.1</v>
      </c>
      <c r="IP678">
        <v>133.1</v>
      </c>
      <c r="IQ678">
        <v>208.4</v>
      </c>
      <c r="IR678">
        <v>196.7</v>
      </c>
      <c r="IS678">
        <v>109.7</v>
      </c>
      <c r="IT678">
        <v>130.9</v>
      </c>
      <c r="IU678">
        <v>330.7</v>
      </c>
      <c r="IV678">
        <v>376.2</v>
      </c>
      <c r="IW678">
        <v>389.4</v>
      </c>
      <c r="IX678">
        <v>39.6</v>
      </c>
      <c r="IY678">
        <v>177.6</v>
      </c>
      <c r="IZ678">
        <v>133.69999999999999</v>
      </c>
      <c r="JA678">
        <v>91.9</v>
      </c>
      <c r="JB678">
        <v>119.3</v>
      </c>
      <c r="JD678">
        <v>133.69999999999999</v>
      </c>
      <c r="JJ678">
        <v>297.39999999999998</v>
      </c>
      <c r="JL678">
        <v>29.8</v>
      </c>
      <c r="JN678">
        <v>176.6</v>
      </c>
      <c r="JO678">
        <v>93.8</v>
      </c>
      <c r="JP678">
        <v>155.6</v>
      </c>
      <c r="JQ678">
        <v>252.3</v>
      </c>
      <c r="JR678">
        <v>280</v>
      </c>
      <c r="JS678">
        <v>218.4</v>
      </c>
      <c r="JT678">
        <v>209</v>
      </c>
      <c r="JV678">
        <v>238.1</v>
      </c>
      <c r="JW678">
        <v>131.5</v>
      </c>
      <c r="JX678">
        <v>192.5</v>
      </c>
      <c r="JY678">
        <v>189.6</v>
      </c>
      <c r="JZ678">
        <v>184.5</v>
      </c>
      <c r="KA678">
        <v>173.5</v>
      </c>
      <c r="KB678">
        <v>182.3</v>
      </c>
      <c r="KC678">
        <v>184.5</v>
      </c>
      <c r="KD678">
        <v>177.8</v>
      </c>
      <c r="KE678">
        <v>174.6</v>
      </c>
      <c r="KF678">
        <v>534.1</v>
      </c>
      <c r="KG678">
        <v>117.5</v>
      </c>
      <c r="KH678">
        <v>161.30000000000001</v>
      </c>
      <c r="KI678">
        <v>181.3</v>
      </c>
      <c r="KJ678">
        <v>139.4</v>
      </c>
      <c r="KK678">
        <v>137.6</v>
      </c>
      <c r="KL678">
        <v>142.4</v>
      </c>
      <c r="KM678">
        <v>155.80000000000001</v>
      </c>
      <c r="KN678">
        <v>153.30000000000001</v>
      </c>
      <c r="KO678">
        <v>177.5</v>
      </c>
      <c r="KP678">
        <v>178</v>
      </c>
      <c r="KQ678">
        <v>206.5</v>
      </c>
      <c r="KR678">
        <v>223</v>
      </c>
      <c r="KT678">
        <v>29586666666.666668</v>
      </c>
      <c r="KU678">
        <v>2522386666666.6665</v>
      </c>
      <c r="KV678">
        <v>885778000000</v>
      </c>
      <c r="KW678">
        <v>324844333333.33331</v>
      </c>
      <c r="KX678">
        <v>129649000000</v>
      </c>
      <c r="KY678">
        <v>79315000000</v>
      </c>
      <c r="KZ678">
        <v>36214333333.333336</v>
      </c>
      <c r="LA678">
        <v>14119333333.333334</v>
      </c>
      <c r="LB678">
        <v>75053000000</v>
      </c>
      <c r="LC678">
        <v>43190333333.333336</v>
      </c>
      <c r="LD678">
        <v>12388000000</v>
      </c>
      <c r="LE678">
        <v>13393333333.333334</v>
      </c>
      <c r="LF678">
        <v>6081000000</v>
      </c>
      <c r="LG678">
        <v>81984333333.333328</v>
      </c>
      <c r="LH678">
        <v>44837333333.333336</v>
      </c>
      <c r="LI678">
        <v>14308000000</v>
      </c>
      <c r="LJ678">
        <v>12425666666.666666</v>
      </c>
      <c r="LK678">
        <v>8733000000</v>
      </c>
      <c r="LL678">
        <v>1680333333.3333333</v>
      </c>
      <c r="LM678">
        <v>38158333333.333336</v>
      </c>
      <c r="LN678">
        <v>16516000000</v>
      </c>
      <c r="LO678">
        <v>11352333333.333334</v>
      </c>
      <c r="LP678">
        <v>3228000000</v>
      </c>
      <c r="LQ678">
        <v>4861000000</v>
      </c>
      <c r="LR678">
        <v>2201000000</v>
      </c>
      <c r="LS678">
        <v>560933666666.66663</v>
      </c>
      <c r="LT678">
        <v>196300333333.33334</v>
      </c>
      <c r="LU678">
        <v>167761000000</v>
      </c>
      <c r="LV678">
        <v>28449000000</v>
      </c>
      <c r="LW678">
        <v>90333333.333333328</v>
      </c>
      <c r="LX678">
        <v>92666000000</v>
      </c>
      <c r="LY678">
        <v>75718000000</v>
      </c>
      <c r="LZ678">
        <v>44398666666.666664</v>
      </c>
      <c r="MA678">
        <v>27221666666.666668</v>
      </c>
      <c r="MB678">
        <v>4098000000</v>
      </c>
      <c r="MC678">
        <v>16947666666.666666</v>
      </c>
      <c r="MD678">
        <v>68901666666.666672</v>
      </c>
      <c r="ME678">
        <v>62975666666.666664</v>
      </c>
      <c r="MF678">
        <v>5926000000</v>
      </c>
      <c r="MG678">
        <v>203065666666.66666</v>
      </c>
      <c r="MH678">
        <v>71113000000</v>
      </c>
      <c r="MI678">
        <v>32775333333.333332</v>
      </c>
      <c r="MJ678">
        <v>30623000000</v>
      </c>
      <c r="MK678">
        <v>24793000000</v>
      </c>
      <c r="ML678">
        <v>23704333333.333332</v>
      </c>
      <c r="MM678">
        <v>18268000000</v>
      </c>
      <c r="MN678">
        <v>1789000000</v>
      </c>
      <c r="MO678">
        <v>1636608666666.6667</v>
      </c>
      <c r="MP678">
        <v>1568292666666.6667</v>
      </c>
      <c r="MQ678">
        <v>456682333333.33331</v>
      </c>
      <c r="MR678">
        <v>385429000000</v>
      </c>
      <c r="MS678">
        <v>83153333333.333328</v>
      </c>
      <c r="MT678">
        <v>297656000000</v>
      </c>
      <c r="MU678">
        <v>4315333333.333333</v>
      </c>
      <c r="MV678">
        <v>304000000</v>
      </c>
      <c r="MW678">
        <v>71253333333.333328</v>
      </c>
      <c r="MX678">
        <v>18682333333.333332</v>
      </c>
      <c r="MY678">
        <v>52570666666.666664</v>
      </c>
      <c r="MZ678">
        <v>37072000000</v>
      </c>
      <c r="NA678">
        <v>15498666666.666666</v>
      </c>
      <c r="NB678">
        <v>375465000000</v>
      </c>
      <c r="NC678">
        <v>178031000000</v>
      </c>
      <c r="ND678">
        <v>93616333333.333328</v>
      </c>
      <c r="NE678">
        <v>25529000000</v>
      </c>
      <c r="NF678">
        <v>58885333333.333336</v>
      </c>
      <c r="NG678">
        <v>197434333333.33334</v>
      </c>
      <c r="NH678">
        <v>163036000000</v>
      </c>
      <c r="NI678">
        <v>34398333333.333336</v>
      </c>
      <c r="NJ678">
        <v>85112666666.666672</v>
      </c>
      <c r="NK678">
        <v>58823000000</v>
      </c>
      <c r="NL678">
        <v>41519000000</v>
      </c>
      <c r="NM678">
        <v>17304000000</v>
      </c>
      <c r="NN678">
        <v>26289666666.666668</v>
      </c>
      <c r="NO678">
        <v>8104666666.666667</v>
      </c>
      <c r="NP678">
        <v>17394000000</v>
      </c>
      <c r="NQ678">
        <v>790666666.66666663</v>
      </c>
      <c r="NR678">
        <v>93116000000</v>
      </c>
      <c r="NS678">
        <v>33720333333.333332</v>
      </c>
      <c r="NT678">
        <v>24799333333.333332</v>
      </c>
      <c r="NU678">
        <v>25531333333.333332</v>
      </c>
      <c r="NV678">
        <v>9064666666.666666</v>
      </c>
      <c r="NW678">
        <v>148790000000</v>
      </c>
      <c r="NX678">
        <v>130435000000</v>
      </c>
      <c r="NY678">
        <v>127101666666.66667</v>
      </c>
      <c r="NZ678">
        <v>3333333333.3333335</v>
      </c>
      <c r="OA678">
        <v>18355000000</v>
      </c>
      <c r="OB678">
        <v>185597666666.66666</v>
      </c>
      <c r="OC678">
        <v>110949666666.66667</v>
      </c>
      <c r="OD678">
        <v>55005333333.333336</v>
      </c>
      <c r="OE678">
        <v>55944333333.333336</v>
      </c>
      <c r="OF678">
        <v>74648000000</v>
      </c>
      <c r="OG678">
        <v>18934333333.333332</v>
      </c>
      <c r="OH678">
        <v>1544333333.3333333</v>
      </c>
      <c r="OI678">
        <v>38342000000</v>
      </c>
      <c r="OJ678">
        <v>15827333333.333334</v>
      </c>
      <c r="OK678">
        <v>223529333333.33334</v>
      </c>
      <c r="OL678">
        <v>52533000000</v>
      </c>
      <c r="OM678">
        <v>43812000000</v>
      </c>
      <c r="ON678">
        <v>3251000000</v>
      </c>
      <c r="OO678">
        <v>5470000000</v>
      </c>
      <c r="OP678">
        <v>48320000000</v>
      </c>
      <c r="OQ678">
        <v>30440000000</v>
      </c>
      <c r="OR678">
        <v>9133333333.333334</v>
      </c>
      <c r="OS678">
        <v>8746666666.666666</v>
      </c>
      <c r="OT678">
        <v>44760666666.666664</v>
      </c>
      <c r="OU678">
        <v>32134333333.333332</v>
      </c>
      <c r="OV678">
        <v>17088000000</v>
      </c>
      <c r="OW678">
        <v>-893666666.66666663</v>
      </c>
      <c r="OX678">
        <v>24596333333.333332</v>
      </c>
      <c r="OY678">
        <v>25489666666.666668</v>
      </c>
      <c r="OZ678">
        <v>68316333333.333336</v>
      </c>
      <c r="PA678">
        <v>254483000000</v>
      </c>
      <c r="PB678">
        <v>186166666666.66666</v>
      </c>
    </row>
    <row r="679" spans="1:418" x14ac:dyDescent="0.45">
      <c r="A679" s="71">
        <v>37681</v>
      </c>
      <c r="B679">
        <v>183.9</v>
      </c>
      <c r="C679">
        <v>184.2</v>
      </c>
      <c r="D679">
        <v>211.5</v>
      </c>
      <c r="E679">
        <v>220.2</v>
      </c>
      <c r="F679">
        <v>204</v>
      </c>
      <c r="G679">
        <v>115.8</v>
      </c>
      <c r="H679">
        <v>292</v>
      </c>
      <c r="I679">
        <v>244.5</v>
      </c>
      <c r="J679">
        <v>218.9</v>
      </c>
      <c r="K679">
        <v>218.9</v>
      </c>
      <c r="L679">
        <v>156.9</v>
      </c>
      <c r="M679">
        <v>141.19999999999999</v>
      </c>
      <c r="N679">
        <v>163.19999999999999</v>
      </c>
      <c r="O679">
        <v>166.4</v>
      </c>
      <c r="P679">
        <v>196.1</v>
      </c>
      <c r="Q679">
        <v>146.9</v>
      </c>
      <c r="R679">
        <v>138.19999999999999</v>
      </c>
      <c r="S679">
        <v>176.5</v>
      </c>
      <c r="T679">
        <v>115.7</v>
      </c>
      <c r="U679">
        <v>248.4</v>
      </c>
      <c r="V679">
        <v>288.39999999999998</v>
      </c>
      <c r="W679">
        <v>127</v>
      </c>
      <c r="Y679">
        <v>91.2</v>
      </c>
      <c r="Z679">
        <v>91.1</v>
      </c>
      <c r="AA679">
        <v>128.19999999999999</v>
      </c>
      <c r="AB679">
        <v>94.1</v>
      </c>
      <c r="AC679">
        <v>90.7</v>
      </c>
      <c r="AF679">
        <v>85</v>
      </c>
      <c r="AG679">
        <v>91.6</v>
      </c>
      <c r="AH679">
        <v>117.1</v>
      </c>
      <c r="AI679">
        <v>91.7</v>
      </c>
      <c r="AJ679">
        <v>94.8</v>
      </c>
      <c r="AK679">
        <v>95.4</v>
      </c>
      <c r="AL679">
        <v>158.30000000000001</v>
      </c>
      <c r="AN679">
        <v>107</v>
      </c>
      <c r="AO679">
        <v>119</v>
      </c>
      <c r="AP679">
        <v>179</v>
      </c>
      <c r="AQ679">
        <v>178.4</v>
      </c>
      <c r="AR679">
        <v>177.5</v>
      </c>
      <c r="AS679">
        <v>202.2</v>
      </c>
      <c r="AT679">
        <v>186.4</v>
      </c>
      <c r="AU679">
        <v>177.8</v>
      </c>
      <c r="AV679">
        <v>206.2</v>
      </c>
      <c r="AW679">
        <v>159.4</v>
      </c>
      <c r="AX679">
        <v>210.2</v>
      </c>
      <c r="BB679">
        <v>202</v>
      </c>
      <c r="BC679">
        <v>199.9</v>
      </c>
      <c r="BD679">
        <v>205.4</v>
      </c>
      <c r="BE679">
        <v>239.1</v>
      </c>
      <c r="BF679">
        <v>215.5</v>
      </c>
      <c r="BG679">
        <v>164.8</v>
      </c>
      <c r="BH679">
        <v>165.8</v>
      </c>
      <c r="BI679">
        <v>164.2</v>
      </c>
      <c r="BJ679">
        <v>168.6</v>
      </c>
      <c r="BK679">
        <v>144</v>
      </c>
      <c r="BL679">
        <v>122.8</v>
      </c>
      <c r="BM679">
        <v>161.80000000000001</v>
      </c>
      <c r="BN679">
        <v>114.8</v>
      </c>
      <c r="BO679">
        <v>190.6</v>
      </c>
      <c r="BP679">
        <v>110.8</v>
      </c>
      <c r="BQ679">
        <v>158.4</v>
      </c>
      <c r="BR679">
        <v>172.4</v>
      </c>
      <c r="BS679">
        <v>158</v>
      </c>
      <c r="BT679">
        <v>95.3</v>
      </c>
      <c r="BU679">
        <v>162.1</v>
      </c>
      <c r="BV679">
        <v>161.69999999999999</v>
      </c>
      <c r="BX679">
        <v>167.6</v>
      </c>
      <c r="BZ679">
        <v>164.9</v>
      </c>
      <c r="CA679">
        <v>107.6</v>
      </c>
      <c r="CB679">
        <v>186.8</v>
      </c>
      <c r="CD679">
        <v>105</v>
      </c>
      <c r="CE679">
        <v>128.9</v>
      </c>
      <c r="CF679">
        <v>220.4</v>
      </c>
      <c r="CG679">
        <v>143</v>
      </c>
      <c r="CH679">
        <v>167.2</v>
      </c>
      <c r="CI679">
        <v>108.5</v>
      </c>
      <c r="CJ679">
        <v>157.30000000000001</v>
      </c>
      <c r="CL679">
        <v>168</v>
      </c>
      <c r="CM679">
        <v>181.5</v>
      </c>
      <c r="CN679">
        <v>115</v>
      </c>
      <c r="CO679">
        <v>222.7</v>
      </c>
      <c r="CP679">
        <v>260.7</v>
      </c>
      <c r="CQ679">
        <v>276</v>
      </c>
      <c r="CR679">
        <v>239</v>
      </c>
      <c r="CS679">
        <v>165.7</v>
      </c>
      <c r="CT679">
        <v>147.80000000000001</v>
      </c>
      <c r="CU679">
        <v>293.39999999999998</v>
      </c>
      <c r="CV679">
        <v>101.9</v>
      </c>
      <c r="CW679">
        <v>244.8</v>
      </c>
      <c r="CX679">
        <v>229.8</v>
      </c>
      <c r="CZ679">
        <v>276.7</v>
      </c>
      <c r="DA679">
        <v>251.4</v>
      </c>
      <c r="DB679">
        <v>113.7</v>
      </c>
      <c r="DC679">
        <v>113.1</v>
      </c>
      <c r="DD679">
        <v>112.1</v>
      </c>
      <c r="DE679">
        <v>116.8</v>
      </c>
      <c r="DF679">
        <v>117.2</v>
      </c>
      <c r="DG679">
        <v>171.9</v>
      </c>
      <c r="DH679">
        <v>109.5</v>
      </c>
      <c r="DI679">
        <v>139.69999999999999</v>
      </c>
      <c r="DJ679">
        <v>107.5</v>
      </c>
      <c r="DK679">
        <v>124.9</v>
      </c>
      <c r="DM679">
        <v>97.7</v>
      </c>
      <c r="DN679">
        <v>144.4</v>
      </c>
      <c r="DO679">
        <v>144.6</v>
      </c>
      <c r="DP679">
        <v>113.9</v>
      </c>
      <c r="DQ679">
        <v>162.19999999999999</v>
      </c>
      <c r="DR679">
        <v>161.9</v>
      </c>
      <c r="DS679">
        <v>145.1</v>
      </c>
      <c r="DT679">
        <v>115</v>
      </c>
      <c r="DU679">
        <v>115</v>
      </c>
      <c r="DV679">
        <v>156.9</v>
      </c>
      <c r="DW679">
        <v>119</v>
      </c>
      <c r="DX679">
        <v>146.6</v>
      </c>
      <c r="DY679">
        <v>169.8</v>
      </c>
      <c r="DZ679">
        <v>109.5</v>
      </c>
      <c r="EA679">
        <v>107.8</v>
      </c>
      <c r="EB679">
        <v>178.3</v>
      </c>
      <c r="EC679">
        <v>207.9</v>
      </c>
      <c r="ED679">
        <v>151.4</v>
      </c>
      <c r="EE679">
        <v>173.4</v>
      </c>
      <c r="EF679">
        <v>183.9</v>
      </c>
      <c r="EI679">
        <v>198.4</v>
      </c>
      <c r="EK679">
        <v>181</v>
      </c>
      <c r="EL679">
        <v>114.6</v>
      </c>
      <c r="EM679">
        <v>111.4</v>
      </c>
      <c r="EO679">
        <v>120.4</v>
      </c>
      <c r="EP679">
        <v>186.3</v>
      </c>
      <c r="EQ679">
        <v>166</v>
      </c>
      <c r="ER679">
        <v>167.4</v>
      </c>
      <c r="ES679">
        <v>172.1</v>
      </c>
      <c r="ET679">
        <v>169.6</v>
      </c>
      <c r="EU679">
        <v>173.1</v>
      </c>
      <c r="EV679">
        <v>153.1</v>
      </c>
      <c r="EW679">
        <v>227.1</v>
      </c>
      <c r="EX679">
        <v>118.6</v>
      </c>
      <c r="EY679">
        <v>120.7</v>
      </c>
      <c r="EZ679">
        <v>119</v>
      </c>
      <c r="FA679">
        <v>123.1</v>
      </c>
      <c r="FB679">
        <v>128.30000000000001</v>
      </c>
      <c r="FC679">
        <v>137.30000000000001</v>
      </c>
      <c r="FD679">
        <v>85.6</v>
      </c>
      <c r="FE679">
        <v>114.3</v>
      </c>
      <c r="FF679">
        <v>104.8</v>
      </c>
      <c r="FG679">
        <v>112.5</v>
      </c>
      <c r="FH679">
        <v>113</v>
      </c>
      <c r="FI679">
        <v>110.6</v>
      </c>
      <c r="FJ679">
        <v>100.3</v>
      </c>
      <c r="FK679">
        <v>88.6</v>
      </c>
      <c r="FL679">
        <v>95.3</v>
      </c>
      <c r="FM679">
        <v>109.7</v>
      </c>
      <c r="FN679">
        <v>105.7</v>
      </c>
      <c r="FO679">
        <v>109.7</v>
      </c>
      <c r="FP679">
        <v>118.6</v>
      </c>
      <c r="FQ679">
        <v>118.8</v>
      </c>
      <c r="FR679">
        <v>119.5</v>
      </c>
      <c r="FS679">
        <v>117.2</v>
      </c>
      <c r="FT679">
        <v>121.8</v>
      </c>
      <c r="FU679">
        <v>128.69999999999999</v>
      </c>
      <c r="FV679">
        <v>114</v>
      </c>
      <c r="FW679">
        <v>132.9</v>
      </c>
      <c r="FX679">
        <v>160.80000000000001</v>
      </c>
      <c r="FY679">
        <v>157.1</v>
      </c>
      <c r="FZ679">
        <v>97.9</v>
      </c>
      <c r="GA679">
        <v>138.69999999999999</v>
      </c>
      <c r="GB679">
        <v>96.3</v>
      </c>
      <c r="GC679">
        <v>135.6</v>
      </c>
      <c r="GD679">
        <v>146.80000000000001</v>
      </c>
      <c r="GF679">
        <v>148.5</v>
      </c>
      <c r="GG679">
        <v>97.8</v>
      </c>
      <c r="GH679">
        <v>147.9</v>
      </c>
      <c r="GI679">
        <v>147.30000000000001</v>
      </c>
      <c r="GJ679">
        <v>146.30000000000001</v>
      </c>
      <c r="GK679">
        <v>151.30000000000001</v>
      </c>
      <c r="GL679">
        <v>144.6</v>
      </c>
      <c r="GN679">
        <v>107.9</v>
      </c>
      <c r="GO679">
        <v>102.3</v>
      </c>
      <c r="GP679">
        <v>194.2</v>
      </c>
      <c r="GQ679">
        <v>118.5</v>
      </c>
      <c r="GR679">
        <v>309.89999999999998</v>
      </c>
      <c r="GU679">
        <v>207.5</v>
      </c>
      <c r="GV679">
        <v>230.7</v>
      </c>
      <c r="GW679">
        <v>153.30000000000001</v>
      </c>
      <c r="GY679">
        <v>75.7</v>
      </c>
      <c r="GZ679">
        <v>293.39999999999998</v>
      </c>
      <c r="HA679">
        <v>261.3</v>
      </c>
      <c r="HB679">
        <v>324.2</v>
      </c>
      <c r="HC679">
        <v>301.60000000000002</v>
      </c>
      <c r="HD679">
        <v>258.39999999999998</v>
      </c>
      <c r="HE679">
        <v>265.3</v>
      </c>
      <c r="HF679">
        <v>287.60000000000002</v>
      </c>
      <c r="HG679">
        <v>155.69999999999999</v>
      </c>
      <c r="HH679">
        <v>175.6</v>
      </c>
      <c r="HI679">
        <v>35.200000000000003</v>
      </c>
      <c r="HJ679">
        <v>141.9</v>
      </c>
      <c r="HK679">
        <v>137.19999999999999</v>
      </c>
      <c r="HL679">
        <v>333.2</v>
      </c>
      <c r="HM679">
        <v>133.4</v>
      </c>
      <c r="HN679">
        <v>107.2</v>
      </c>
      <c r="HO679">
        <v>103.4</v>
      </c>
      <c r="HP679">
        <v>3552.7</v>
      </c>
      <c r="HQ679">
        <v>305.3</v>
      </c>
      <c r="HR679">
        <v>515.79999999999995</v>
      </c>
      <c r="HT679">
        <v>115</v>
      </c>
      <c r="HU679">
        <v>150.19999999999999</v>
      </c>
      <c r="HV679">
        <v>106.5</v>
      </c>
      <c r="HW679">
        <v>104.1</v>
      </c>
      <c r="HX679">
        <v>133</v>
      </c>
      <c r="HY679">
        <v>119.3</v>
      </c>
      <c r="HZ679">
        <v>134.1</v>
      </c>
      <c r="IA679">
        <v>115.3</v>
      </c>
      <c r="IB679">
        <v>131.19999999999999</v>
      </c>
      <c r="IE679">
        <v>115</v>
      </c>
      <c r="IG679">
        <v>77.099999999999994</v>
      </c>
      <c r="IH679">
        <v>88.9</v>
      </c>
      <c r="IJ679">
        <v>94.5</v>
      </c>
      <c r="IL679">
        <v>123.5</v>
      </c>
      <c r="IM679">
        <v>115.3</v>
      </c>
      <c r="IN679">
        <v>261.2</v>
      </c>
      <c r="IO679">
        <v>127.5</v>
      </c>
      <c r="IP679">
        <v>131.80000000000001</v>
      </c>
      <c r="IQ679">
        <v>209.6</v>
      </c>
      <c r="IR679">
        <v>197.6</v>
      </c>
      <c r="IS679">
        <v>109.6</v>
      </c>
      <c r="IT679">
        <v>131.6</v>
      </c>
      <c r="IU679">
        <v>331.5</v>
      </c>
      <c r="IV679">
        <v>378.2</v>
      </c>
      <c r="IW679">
        <v>391.9</v>
      </c>
      <c r="IX679">
        <v>39.799999999999997</v>
      </c>
      <c r="IY679">
        <v>178.1</v>
      </c>
      <c r="IZ679">
        <v>134.4</v>
      </c>
      <c r="JA679">
        <v>91.3</v>
      </c>
      <c r="JB679">
        <v>119.3</v>
      </c>
      <c r="JD679">
        <v>133.9</v>
      </c>
      <c r="JJ679">
        <v>297.10000000000002</v>
      </c>
      <c r="JL679">
        <v>29.5</v>
      </c>
      <c r="JN679">
        <v>177</v>
      </c>
      <c r="JO679">
        <v>93.4</v>
      </c>
      <c r="JP679">
        <v>155.19999999999999</v>
      </c>
      <c r="JQ679">
        <v>252.6</v>
      </c>
      <c r="JR679">
        <v>280.7</v>
      </c>
      <c r="JS679">
        <v>220.3</v>
      </c>
      <c r="JT679">
        <v>209.5</v>
      </c>
      <c r="JV679">
        <v>238.2</v>
      </c>
      <c r="JW679">
        <v>131.1</v>
      </c>
      <c r="JX679">
        <v>192.5</v>
      </c>
      <c r="JY679">
        <v>189.7</v>
      </c>
      <c r="JZ679">
        <v>184.8</v>
      </c>
      <c r="KA679">
        <v>174</v>
      </c>
      <c r="KB679">
        <v>182.3</v>
      </c>
      <c r="KC679">
        <v>184.5</v>
      </c>
      <c r="KD679">
        <v>178.1</v>
      </c>
      <c r="KE679">
        <v>175.1</v>
      </c>
      <c r="KF679">
        <v>534.1</v>
      </c>
      <c r="KG679">
        <v>116.8</v>
      </c>
      <c r="KH679">
        <v>164.8</v>
      </c>
      <c r="KI679">
        <v>181.6</v>
      </c>
      <c r="KJ679">
        <v>139.1</v>
      </c>
      <c r="KK679">
        <v>137.19999999999999</v>
      </c>
      <c r="KL679">
        <v>142.1</v>
      </c>
      <c r="KM679">
        <v>155.5</v>
      </c>
      <c r="KN679">
        <v>153.1</v>
      </c>
      <c r="KO679">
        <v>178.2</v>
      </c>
      <c r="KP679">
        <v>178.2</v>
      </c>
      <c r="KQ679">
        <v>207.2</v>
      </c>
      <c r="KR679">
        <v>224.8</v>
      </c>
      <c r="KT679">
        <v>29586666666.666668</v>
      </c>
      <c r="KU679">
        <v>2522386666666.6665</v>
      </c>
      <c r="KV679">
        <v>885778000000</v>
      </c>
      <c r="KW679">
        <v>324844333333.33331</v>
      </c>
      <c r="KX679">
        <v>129649000000</v>
      </c>
      <c r="KY679">
        <v>79315000000</v>
      </c>
      <c r="KZ679">
        <v>36214333333.333336</v>
      </c>
      <c r="LA679">
        <v>14119333333.333334</v>
      </c>
      <c r="LB679">
        <v>75053000000</v>
      </c>
      <c r="LC679">
        <v>43190333333.333336</v>
      </c>
      <c r="LD679">
        <v>12388000000</v>
      </c>
      <c r="LE679">
        <v>13393333333.333334</v>
      </c>
      <c r="LF679">
        <v>6081000000</v>
      </c>
      <c r="LG679">
        <v>81984333333.333328</v>
      </c>
      <c r="LH679">
        <v>44837333333.333336</v>
      </c>
      <c r="LI679">
        <v>14308000000</v>
      </c>
      <c r="LJ679">
        <v>12425666666.666666</v>
      </c>
      <c r="LK679">
        <v>8733000000</v>
      </c>
      <c r="LL679">
        <v>1680333333.3333333</v>
      </c>
      <c r="LM679">
        <v>38158333333.333336</v>
      </c>
      <c r="LN679">
        <v>16516000000</v>
      </c>
      <c r="LO679">
        <v>11352333333.333334</v>
      </c>
      <c r="LP679">
        <v>3228000000</v>
      </c>
      <c r="LQ679">
        <v>4861000000</v>
      </c>
      <c r="LR679">
        <v>2201000000</v>
      </c>
      <c r="LS679">
        <v>560933666666.66663</v>
      </c>
      <c r="LT679">
        <v>196300333333.33334</v>
      </c>
      <c r="LU679">
        <v>167761000000</v>
      </c>
      <c r="LV679">
        <v>28449000000</v>
      </c>
      <c r="LW679">
        <v>90333333.333333328</v>
      </c>
      <c r="LX679">
        <v>92666000000</v>
      </c>
      <c r="LY679">
        <v>75718000000</v>
      </c>
      <c r="LZ679">
        <v>44398666666.666664</v>
      </c>
      <c r="MA679">
        <v>27221666666.666668</v>
      </c>
      <c r="MB679">
        <v>4098000000</v>
      </c>
      <c r="MC679">
        <v>16947666666.666666</v>
      </c>
      <c r="MD679">
        <v>68901666666.666672</v>
      </c>
      <c r="ME679">
        <v>62975666666.666664</v>
      </c>
      <c r="MF679">
        <v>5926000000</v>
      </c>
      <c r="MG679">
        <v>203065666666.66666</v>
      </c>
      <c r="MH679">
        <v>71113000000</v>
      </c>
      <c r="MI679">
        <v>32775333333.333332</v>
      </c>
      <c r="MJ679">
        <v>30623000000</v>
      </c>
      <c r="MK679">
        <v>24793000000</v>
      </c>
      <c r="ML679">
        <v>23704333333.333332</v>
      </c>
      <c r="MM679">
        <v>18268000000</v>
      </c>
      <c r="MN679">
        <v>1789000000</v>
      </c>
      <c r="MO679">
        <v>1636608666666.6667</v>
      </c>
      <c r="MP679">
        <v>1568292666666.6667</v>
      </c>
      <c r="MQ679">
        <v>456682333333.33331</v>
      </c>
      <c r="MR679">
        <v>385429000000</v>
      </c>
      <c r="MS679">
        <v>83153333333.333328</v>
      </c>
      <c r="MT679">
        <v>297656000000</v>
      </c>
      <c r="MU679">
        <v>4315333333.333333</v>
      </c>
      <c r="MV679">
        <v>304000000</v>
      </c>
      <c r="MW679">
        <v>71253333333.333328</v>
      </c>
      <c r="MX679">
        <v>18682333333.333332</v>
      </c>
      <c r="MY679">
        <v>52570666666.666664</v>
      </c>
      <c r="MZ679">
        <v>37072000000</v>
      </c>
      <c r="NA679">
        <v>15498666666.666666</v>
      </c>
      <c r="NB679">
        <v>375465000000</v>
      </c>
      <c r="NC679">
        <v>178031000000</v>
      </c>
      <c r="ND679">
        <v>93616333333.333328</v>
      </c>
      <c r="NE679">
        <v>25529000000</v>
      </c>
      <c r="NF679">
        <v>58885333333.333336</v>
      </c>
      <c r="NG679">
        <v>197434333333.33334</v>
      </c>
      <c r="NH679">
        <v>163036000000</v>
      </c>
      <c r="NI679">
        <v>34398333333.333336</v>
      </c>
      <c r="NJ679">
        <v>85112666666.666672</v>
      </c>
      <c r="NK679">
        <v>58823000000</v>
      </c>
      <c r="NL679">
        <v>41519000000</v>
      </c>
      <c r="NM679">
        <v>17304000000</v>
      </c>
      <c r="NN679">
        <v>26289666666.666668</v>
      </c>
      <c r="NO679">
        <v>8104666666.666667</v>
      </c>
      <c r="NP679">
        <v>17394000000</v>
      </c>
      <c r="NQ679">
        <v>790666666.66666663</v>
      </c>
      <c r="NR679">
        <v>93116000000</v>
      </c>
      <c r="NS679">
        <v>33720333333.333332</v>
      </c>
      <c r="NT679">
        <v>24799333333.333332</v>
      </c>
      <c r="NU679">
        <v>25531333333.333332</v>
      </c>
      <c r="NV679">
        <v>9064666666.666666</v>
      </c>
      <c r="NW679">
        <v>148790000000</v>
      </c>
      <c r="NX679">
        <v>130435000000</v>
      </c>
      <c r="NY679">
        <v>127101666666.66667</v>
      </c>
      <c r="NZ679">
        <v>3333333333.3333335</v>
      </c>
      <c r="OA679">
        <v>18355000000</v>
      </c>
      <c r="OB679">
        <v>185597666666.66666</v>
      </c>
      <c r="OC679">
        <v>110949666666.66667</v>
      </c>
      <c r="OD679">
        <v>55005333333.333336</v>
      </c>
      <c r="OE679">
        <v>55944333333.333336</v>
      </c>
      <c r="OF679">
        <v>74648000000</v>
      </c>
      <c r="OG679">
        <v>18934333333.333332</v>
      </c>
      <c r="OH679">
        <v>1544333333.3333333</v>
      </c>
      <c r="OI679">
        <v>38342000000</v>
      </c>
      <c r="OJ679">
        <v>15827333333.333334</v>
      </c>
      <c r="OK679">
        <v>223529333333.33334</v>
      </c>
      <c r="OL679">
        <v>52533000000</v>
      </c>
      <c r="OM679">
        <v>43812000000</v>
      </c>
      <c r="ON679">
        <v>3251000000</v>
      </c>
      <c r="OO679">
        <v>5470000000</v>
      </c>
      <c r="OP679">
        <v>48320000000</v>
      </c>
      <c r="OQ679">
        <v>30440000000</v>
      </c>
      <c r="OR679">
        <v>9133333333.333334</v>
      </c>
      <c r="OS679">
        <v>8746666666.666666</v>
      </c>
      <c r="OT679">
        <v>44760666666.666664</v>
      </c>
      <c r="OU679">
        <v>32134333333.333332</v>
      </c>
      <c r="OV679">
        <v>17088000000</v>
      </c>
      <c r="OW679">
        <v>-893666666.66666663</v>
      </c>
      <c r="OX679">
        <v>24596333333.333332</v>
      </c>
      <c r="OY679">
        <v>25489666666.666668</v>
      </c>
      <c r="OZ679">
        <v>68316333333.333336</v>
      </c>
      <c r="PA679">
        <v>254483000000</v>
      </c>
      <c r="PB679">
        <v>186166666666.66666</v>
      </c>
    </row>
    <row r="680" spans="1:418" x14ac:dyDescent="0.45">
      <c r="A680" s="71">
        <v>37712</v>
      </c>
      <c r="B680">
        <v>183.2</v>
      </c>
      <c r="C680">
        <v>184</v>
      </c>
      <c r="D680">
        <v>211.6</v>
      </c>
      <c r="E680">
        <v>220.2</v>
      </c>
      <c r="F680">
        <v>204.5</v>
      </c>
      <c r="G680">
        <v>115.1</v>
      </c>
      <c r="H680">
        <v>293.3</v>
      </c>
      <c r="I680">
        <v>242.8</v>
      </c>
      <c r="J680">
        <v>219</v>
      </c>
      <c r="K680">
        <v>219</v>
      </c>
      <c r="L680">
        <v>155.6</v>
      </c>
      <c r="M680">
        <v>139.69999999999999</v>
      </c>
      <c r="N680">
        <v>144.19999999999999</v>
      </c>
      <c r="O680">
        <v>141.9</v>
      </c>
      <c r="P680">
        <v>186.4</v>
      </c>
      <c r="Q680">
        <v>146.4</v>
      </c>
      <c r="R680">
        <v>139.80000000000001</v>
      </c>
      <c r="S680">
        <v>170.5</v>
      </c>
      <c r="T680">
        <v>116.1</v>
      </c>
      <c r="U680">
        <v>249</v>
      </c>
      <c r="V680">
        <v>290.3</v>
      </c>
      <c r="W680">
        <v>126.9</v>
      </c>
      <c r="Y680">
        <v>92.2</v>
      </c>
      <c r="Z680">
        <v>90.7</v>
      </c>
      <c r="AA680">
        <v>128.6</v>
      </c>
      <c r="AB680">
        <v>93.6</v>
      </c>
      <c r="AC680">
        <v>89.5</v>
      </c>
      <c r="AF680">
        <v>83.7</v>
      </c>
      <c r="AG680">
        <v>92.5</v>
      </c>
      <c r="AH680">
        <v>117.5</v>
      </c>
      <c r="AI680">
        <v>91.5</v>
      </c>
      <c r="AJ680">
        <v>94.4</v>
      </c>
      <c r="AK680">
        <v>94.8</v>
      </c>
      <c r="AL680">
        <v>157.69999999999999</v>
      </c>
      <c r="AN680">
        <v>105.1</v>
      </c>
      <c r="AO680">
        <v>119.1</v>
      </c>
      <c r="AP680">
        <v>179.1</v>
      </c>
      <c r="AQ680">
        <v>178.5</v>
      </c>
      <c r="AR680">
        <v>177.6</v>
      </c>
      <c r="AS680">
        <v>201.6</v>
      </c>
      <c r="AT680">
        <v>184.8</v>
      </c>
      <c r="AU680">
        <v>177.1</v>
      </c>
      <c r="AV680">
        <v>205.5</v>
      </c>
      <c r="AW680">
        <v>158.5</v>
      </c>
      <c r="AX680">
        <v>210.1</v>
      </c>
      <c r="BB680">
        <v>201.9</v>
      </c>
      <c r="BC680">
        <v>201.6</v>
      </c>
      <c r="BD680">
        <v>205.5</v>
      </c>
      <c r="BE680">
        <v>241</v>
      </c>
      <c r="BF680">
        <v>212.6</v>
      </c>
      <c r="BG680">
        <v>165.7</v>
      </c>
      <c r="BH680">
        <v>166.6</v>
      </c>
      <c r="BI680">
        <v>165.1</v>
      </c>
      <c r="BJ680">
        <v>169.1</v>
      </c>
      <c r="BK680">
        <v>145.6</v>
      </c>
      <c r="BL680">
        <v>121.4</v>
      </c>
      <c r="BM680">
        <v>162.19999999999999</v>
      </c>
      <c r="BN680">
        <v>112.9</v>
      </c>
      <c r="BO680">
        <v>189.3</v>
      </c>
      <c r="BP680">
        <v>108.3</v>
      </c>
      <c r="BQ680">
        <v>158.5</v>
      </c>
      <c r="BR680">
        <v>171.2</v>
      </c>
      <c r="BS680">
        <v>158.9</v>
      </c>
      <c r="BT680">
        <v>97.9</v>
      </c>
      <c r="BU680">
        <v>165.1</v>
      </c>
      <c r="BV680">
        <v>166.1</v>
      </c>
      <c r="BX680">
        <v>168.2</v>
      </c>
      <c r="BZ680">
        <v>166.2</v>
      </c>
      <c r="CA680">
        <v>108.9</v>
      </c>
      <c r="CB680">
        <v>187.3</v>
      </c>
      <c r="CD680">
        <v>104</v>
      </c>
      <c r="CE680">
        <v>128.30000000000001</v>
      </c>
      <c r="CF680">
        <v>221.5</v>
      </c>
      <c r="CG680">
        <v>145.9</v>
      </c>
      <c r="CH680">
        <v>166.4</v>
      </c>
      <c r="CI680">
        <v>109</v>
      </c>
      <c r="CJ680">
        <v>158.5</v>
      </c>
      <c r="CL680">
        <v>166.6</v>
      </c>
      <c r="CM680">
        <v>176.2</v>
      </c>
      <c r="CN680">
        <v>115.6</v>
      </c>
      <c r="CO680">
        <v>221.7</v>
      </c>
      <c r="CP680">
        <v>259.60000000000002</v>
      </c>
      <c r="CQ680">
        <v>277</v>
      </c>
      <c r="CR680">
        <v>244</v>
      </c>
      <c r="CS680">
        <v>167.9</v>
      </c>
      <c r="CT680">
        <v>145.6</v>
      </c>
      <c r="CU680">
        <v>289.60000000000002</v>
      </c>
      <c r="CV680">
        <v>101.4</v>
      </c>
      <c r="CW680">
        <v>241.9</v>
      </c>
      <c r="CX680">
        <v>229.7</v>
      </c>
      <c r="CZ680">
        <v>264.89999999999998</v>
      </c>
      <c r="DA680">
        <v>249.2</v>
      </c>
      <c r="DB680">
        <v>113</v>
      </c>
      <c r="DC680">
        <v>112.4</v>
      </c>
      <c r="DD680">
        <v>111.7</v>
      </c>
      <c r="DE680">
        <v>115.9</v>
      </c>
      <c r="DF680">
        <v>116.3</v>
      </c>
      <c r="DG680">
        <v>170.3</v>
      </c>
      <c r="DH680">
        <v>108.5</v>
      </c>
      <c r="DI680">
        <v>140.4</v>
      </c>
      <c r="DJ680">
        <v>108.5</v>
      </c>
      <c r="DK680">
        <v>126.3</v>
      </c>
      <c r="DM680">
        <v>97.6</v>
      </c>
      <c r="DN680">
        <v>145.5</v>
      </c>
      <c r="DO680">
        <v>145.9</v>
      </c>
      <c r="DP680">
        <v>113.2</v>
      </c>
      <c r="DQ680">
        <v>162.30000000000001</v>
      </c>
      <c r="DR680">
        <v>161.5</v>
      </c>
      <c r="DS680">
        <v>144.4</v>
      </c>
      <c r="DT680">
        <v>115</v>
      </c>
      <c r="DU680">
        <v>115</v>
      </c>
      <c r="DV680">
        <v>156.80000000000001</v>
      </c>
      <c r="DW680">
        <v>117.7</v>
      </c>
      <c r="DX680">
        <v>141.9</v>
      </c>
      <c r="DY680">
        <v>169.2</v>
      </c>
      <c r="DZ680">
        <v>109.5</v>
      </c>
      <c r="EA680">
        <v>108.3</v>
      </c>
      <c r="EB680">
        <v>178.6</v>
      </c>
      <c r="EC680">
        <v>207.8</v>
      </c>
      <c r="ED680">
        <v>150.4</v>
      </c>
      <c r="EE680">
        <v>172.5</v>
      </c>
      <c r="EF680">
        <v>184.2</v>
      </c>
      <c r="EI680">
        <v>194.1</v>
      </c>
      <c r="EK680">
        <v>181.1</v>
      </c>
      <c r="EL680">
        <v>114.7</v>
      </c>
      <c r="EM680">
        <v>111.6</v>
      </c>
      <c r="EO680">
        <v>120.4</v>
      </c>
      <c r="EP680">
        <v>186.3</v>
      </c>
      <c r="EQ680">
        <v>165.8</v>
      </c>
      <c r="ER680">
        <v>167.3</v>
      </c>
      <c r="ES680">
        <v>172.5</v>
      </c>
      <c r="ET680">
        <v>170.1</v>
      </c>
      <c r="EU680">
        <v>173.3</v>
      </c>
      <c r="EV680">
        <v>152.80000000000001</v>
      </c>
      <c r="EW680">
        <v>227.4</v>
      </c>
      <c r="EX680">
        <v>118.9</v>
      </c>
      <c r="EY680">
        <v>120.3</v>
      </c>
      <c r="EZ680">
        <v>118.2</v>
      </c>
      <c r="FA680">
        <v>122.3</v>
      </c>
      <c r="FB680">
        <v>127.4</v>
      </c>
      <c r="FC680">
        <v>134.5</v>
      </c>
      <c r="FD680">
        <v>85.2</v>
      </c>
      <c r="FE680">
        <v>113.6</v>
      </c>
      <c r="FF680">
        <v>102.3</v>
      </c>
      <c r="FG680">
        <v>112.3</v>
      </c>
      <c r="FH680">
        <v>112.7</v>
      </c>
      <c r="FI680">
        <v>109.3</v>
      </c>
      <c r="FJ680">
        <v>99.5</v>
      </c>
      <c r="FK680">
        <v>87.9</v>
      </c>
      <c r="FL680">
        <v>95.5</v>
      </c>
      <c r="FM680">
        <v>110.5</v>
      </c>
      <c r="FN680">
        <v>106.4</v>
      </c>
      <c r="FO680">
        <v>110.5</v>
      </c>
      <c r="FP680">
        <v>117.9</v>
      </c>
      <c r="FQ680">
        <v>119.3</v>
      </c>
      <c r="FR680">
        <v>117.9</v>
      </c>
      <c r="FS680">
        <v>116.9</v>
      </c>
      <c r="FT680">
        <v>121.6</v>
      </c>
      <c r="FU680">
        <v>129.19999999999999</v>
      </c>
      <c r="FV680">
        <v>114.1</v>
      </c>
      <c r="FW680">
        <v>133.4</v>
      </c>
      <c r="FX680">
        <v>157.69999999999999</v>
      </c>
      <c r="FY680">
        <v>153.9</v>
      </c>
      <c r="FZ680">
        <v>97.7</v>
      </c>
      <c r="GA680">
        <v>138.30000000000001</v>
      </c>
      <c r="GB680">
        <v>95.9</v>
      </c>
      <c r="GC680">
        <v>135.19999999999999</v>
      </c>
      <c r="GD680">
        <v>146.30000000000001</v>
      </c>
      <c r="GF680">
        <v>148.4</v>
      </c>
      <c r="GG680">
        <v>97.7</v>
      </c>
      <c r="GH680">
        <v>134.19999999999999</v>
      </c>
      <c r="GI680">
        <v>133.6</v>
      </c>
      <c r="GJ680">
        <v>132.30000000000001</v>
      </c>
      <c r="GK680">
        <v>137.80000000000001</v>
      </c>
      <c r="GL680">
        <v>132.30000000000001</v>
      </c>
      <c r="GN680">
        <v>107.7</v>
      </c>
      <c r="GO680">
        <v>102</v>
      </c>
      <c r="GP680">
        <v>194.7</v>
      </c>
      <c r="GQ680">
        <v>118.9</v>
      </c>
      <c r="GR680">
        <v>313.2</v>
      </c>
      <c r="GU680">
        <v>206.8</v>
      </c>
      <c r="GV680">
        <v>229.4</v>
      </c>
      <c r="GW680">
        <v>152.1</v>
      </c>
      <c r="GY680">
        <v>73.5</v>
      </c>
      <c r="GZ680">
        <v>294</v>
      </c>
      <c r="HA680">
        <v>261.5</v>
      </c>
      <c r="HB680">
        <v>324.39999999999998</v>
      </c>
      <c r="HC680">
        <v>302.39999999999998</v>
      </c>
      <c r="HD680">
        <v>259.10000000000002</v>
      </c>
      <c r="HE680">
        <v>266.10000000000002</v>
      </c>
      <c r="HF680">
        <v>288.8</v>
      </c>
      <c r="HG680">
        <v>155.30000000000001</v>
      </c>
      <c r="HH680">
        <v>175.9</v>
      </c>
      <c r="HI680">
        <v>35.299999999999997</v>
      </c>
      <c r="HJ680">
        <v>142.19999999999999</v>
      </c>
      <c r="HK680">
        <v>137.80000000000001</v>
      </c>
      <c r="HL680">
        <v>332</v>
      </c>
      <c r="HM680">
        <v>134</v>
      </c>
      <c r="HN680">
        <v>107.1</v>
      </c>
      <c r="HO680">
        <v>103.3</v>
      </c>
      <c r="HP680">
        <v>3504</v>
      </c>
      <c r="HQ680">
        <v>305.7</v>
      </c>
      <c r="HR680">
        <v>507.1</v>
      </c>
      <c r="HT680">
        <v>115</v>
      </c>
      <c r="HU680">
        <v>149.80000000000001</v>
      </c>
      <c r="HV680">
        <v>106.5</v>
      </c>
      <c r="HW680">
        <v>103.1</v>
      </c>
      <c r="HX680">
        <v>133.5</v>
      </c>
      <c r="HY680">
        <v>119.7</v>
      </c>
      <c r="HZ680">
        <v>134.80000000000001</v>
      </c>
      <c r="IA680">
        <v>115.4</v>
      </c>
      <c r="IB680">
        <v>131.30000000000001</v>
      </c>
      <c r="IE680">
        <v>113.3</v>
      </c>
      <c r="IG680">
        <v>76.7</v>
      </c>
      <c r="IH680">
        <v>88.4</v>
      </c>
      <c r="IJ680">
        <v>93.5</v>
      </c>
      <c r="IL680">
        <v>123.4</v>
      </c>
      <c r="IM680">
        <v>115.9</v>
      </c>
      <c r="IN680">
        <v>259.7</v>
      </c>
      <c r="IO680">
        <v>126.9</v>
      </c>
      <c r="IP680">
        <v>131</v>
      </c>
      <c r="IQ680">
        <v>209.8</v>
      </c>
      <c r="IR680">
        <v>197</v>
      </c>
      <c r="IS680">
        <v>109.4</v>
      </c>
      <c r="IT680">
        <v>132.30000000000001</v>
      </c>
      <c r="IU680">
        <v>331.9</v>
      </c>
      <c r="IV680">
        <v>380.5</v>
      </c>
      <c r="IW680">
        <v>394.6</v>
      </c>
      <c r="IX680">
        <v>40</v>
      </c>
      <c r="IY680">
        <v>179.1</v>
      </c>
      <c r="IZ680">
        <v>135.5</v>
      </c>
      <c r="JA680">
        <v>90.5</v>
      </c>
      <c r="JB680">
        <v>119.3</v>
      </c>
      <c r="JD680">
        <v>134.5</v>
      </c>
      <c r="JJ680">
        <v>297.7</v>
      </c>
      <c r="JL680">
        <v>29.5</v>
      </c>
      <c r="JN680">
        <v>177.4</v>
      </c>
      <c r="JO680">
        <v>93</v>
      </c>
      <c r="JP680">
        <v>154.80000000000001</v>
      </c>
      <c r="JQ680">
        <v>252.7</v>
      </c>
      <c r="JR680">
        <v>281.60000000000002</v>
      </c>
      <c r="JS680">
        <v>220.6</v>
      </c>
      <c r="JT680">
        <v>209.8</v>
      </c>
      <c r="JV680">
        <v>238.5</v>
      </c>
      <c r="JW680">
        <v>131.30000000000001</v>
      </c>
      <c r="JX680">
        <v>192.5</v>
      </c>
      <c r="JY680">
        <v>189.7</v>
      </c>
      <c r="JZ680">
        <v>184</v>
      </c>
      <c r="KA680">
        <v>172.7</v>
      </c>
      <c r="KB680">
        <v>182.3</v>
      </c>
      <c r="KC680">
        <v>184.5</v>
      </c>
      <c r="KD680">
        <v>177.4</v>
      </c>
      <c r="KE680">
        <v>174.1</v>
      </c>
      <c r="KF680">
        <v>534.1</v>
      </c>
      <c r="KG680">
        <v>116.5</v>
      </c>
      <c r="KH680">
        <v>164.3</v>
      </c>
      <c r="KI680">
        <v>181.1</v>
      </c>
      <c r="KJ680">
        <v>136.9</v>
      </c>
      <c r="KK680">
        <v>135</v>
      </c>
      <c r="KL680">
        <v>141.9</v>
      </c>
      <c r="KM680">
        <v>151.19999999999999</v>
      </c>
      <c r="KN680">
        <v>149</v>
      </c>
      <c r="KO680">
        <v>170.8</v>
      </c>
      <c r="KP680">
        <v>171.2</v>
      </c>
      <c r="KQ680">
        <v>207.5</v>
      </c>
      <c r="KR680">
        <v>225.2</v>
      </c>
      <c r="KT680">
        <v>30054666666.666668</v>
      </c>
      <c r="KU680">
        <v>2553819333333.3335</v>
      </c>
      <c r="KV680">
        <v>892632666666.66663</v>
      </c>
      <c r="KW680">
        <v>335939666666.66669</v>
      </c>
      <c r="KX680">
        <v>134182666666.66667</v>
      </c>
      <c r="KY680">
        <v>83969000000</v>
      </c>
      <c r="KZ680">
        <v>35690333333.333336</v>
      </c>
      <c r="LA680">
        <v>14523333333.333334</v>
      </c>
      <c r="LB680">
        <v>77520333333.333328</v>
      </c>
      <c r="LC680">
        <v>44917666666.666664</v>
      </c>
      <c r="LD680">
        <v>12722666666.666666</v>
      </c>
      <c r="LE680">
        <v>13726666666.666666</v>
      </c>
      <c r="LF680">
        <v>6153333333.333333</v>
      </c>
      <c r="LG680">
        <v>84413333333.333328</v>
      </c>
      <c r="LH680">
        <v>46148666666.666664</v>
      </c>
      <c r="LI680">
        <v>14642000000</v>
      </c>
      <c r="LJ680">
        <v>13101333333.333334</v>
      </c>
      <c r="LK680">
        <v>8892333333.333334</v>
      </c>
      <c r="LL680">
        <v>1629000000</v>
      </c>
      <c r="LM680">
        <v>39823000000</v>
      </c>
      <c r="LN680">
        <v>16930000000</v>
      </c>
      <c r="LO680">
        <v>12010666666.666666</v>
      </c>
      <c r="LP680">
        <v>3308000000</v>
      </c>
      <c r="LQ680">
        <v>5139333333.333333</v>
      </c>
      <c r="LR680">
        <v>2435333333.3333335</v>
      </c>
      <c r="LS680">
        <v>556693000000</v>
      </c>
      <c r="LT680">
        <v>197293666666.66666</v>
      </c>
      <c r="LU680">
        <v>169029000000</v>
      </c>
      <c r="LV680">
        <v>28175666666.666668</v>
      </c>
      <c r="LW680">
        <v>89000000</v>
      </c>
      <c r="LX680">
        <v>94150000000</v>
      </c>
      <c r="LY680">
        <v>76899333333.333328</v>
      </c>
      <c r="LZ680">
        <v>45073000000</v>
      </c>
      <c r="MA680">
        <v>27516333333.333332</v>
      </c>
      <c r="MB680">
        <v>4310000000</v>
      </c>
      <c r="MC680">
        <v>17250666666.666668</v>
      </c>
      <c r="MD680">
        <v>60001333333.333336</v>
      </c>
      <c r="ME680">
        <v>54458333333.333336</v>
      </c>
      <c r="MF680">
        <v>5543000000</v>
      </c>
      <c r="MG680">
        <v>205248000000</v>
      </c>
      <c r="MH680">
        <v>71790000000</v>
      </c>
      <c r="MI680">
        <v>33240000000</v>
      </c>
      <c r="MJ680">
        <v>31081666666.666668</v>
      </c>
      <c r="MK680">
        <v>25457000000</v>
      </c>
      <c r="ML680">
        <v>23513333333.333332</v>
      </c>
      <c r="MM680">
        <v>18273333333.333332</v>
      </c>
      <c r="MN680">
        <v>1893000000</v>
      </c>
      <c r="MO680">
        <v>1661186666666.6667</v>
      </c>
      <c r="MP680">
        <v>1592850666666.6667</v>
      </c>
      <c r="MQ680">
        <v>461682666666.66669</v>
      </c>
      <c r="MR680">
        <v>388570333333.33331</v>
      </c>
      <c r="MS680">
        <v>83485333333.333328</v>
      </c>
      <c r="MT680">
        <v>300446666666.66669</v>
      </c>
      <c r="MU680">
        <v>4326666666.666667</v>
      </c>
      <c r="MV680">
        <v>312000000</v>
      </c>
      <c r="MW680">
        <v>73112000000</v>
      </c>
      <c r="MX680">
        <v>18817666666.666668</v>
      </c>
      <c r="MY680">
        <v>54294666666.666664</v>
      </c>
      <c r="MZ680">
        <v>37327666666.666664</v>
      </c>
      <c r="NA680">
        <v>16967000000</v>
      </c>
      <c r="NB680">
        <v>381563000000</v>
      </c>
      <c r="NC680">
        <v>181586333333.33334</v>
      </c>
      <c r="ND680">
        <v>96238666666.666672</v>
      </c>
      <c r="NE680">
        <v>25711000000</v>
      </c>
      <c r="NF680">
        <v>59636666666.666664</v>
      </c>
      <c r="NG680">
        <v>199976666666.66666</v>
      </c>
      <c r="NH680">
        <v>164821333333.33334</v>
      </c>
      <c r="NI680">
        <v>35155333333.333336</v>
      </c>
      <c r="NJ680">
        <v>85064666666.666672</v>
      </c>
      <c r="NK680">
        <v>59109666666.666664</v>
      </c>
      <c r="NL680">
        <v>42007333333.333336</v>
      </c>
      <c r="NM680">
        <v>17102333333.333334</v>
      </c>
      <c r="NN680">
        <v>25955000000</v>
      </c>
      <c r="NO680">
        <v>8378666666.666667</v>
      </c>
      <c r="NP680">
        <v>16789666666.666666</v>
      </c>
      <c r="NQ680">
        <v>786666666.66666663</v>
      </c>
      <c r="NR680">
        <v>94942000000</v>
      </c>
      <c r="NS680">
        <v>34286333333.333332</v>
      </c>
      <c r="NT680">
        <v>24960333333.333332</v>
      </c>
      <c r="NU680">
        <v>26488333333.333332</v>
      </c>
      <c r="NV680">
        <v>9207000000</v>
      </c>
      <c r="NW680">
        <v>152546666666.66666</v>
      </c>
      <c r="NX680">
        <v>133639666666.66667</v>
      </c>
      <c r="NY680">
        <v>130252000000</v>
      </c>
      <c r="NZ680">
        <v>3387666666.6666665</v>
      </c>
      <c r="OA680">
        <v>18907333333.333332</v>
      </c>
      <c r="OB680">
        <v>190539000000</v>
      </c>
      <c r="OC680">
        <v>113765333333.33333</v>
      </c>
      <c r="OD680">
        <v>55871000000</v>
      </c>
      <c r="OE680">
        <v>57894333333.333336</v>
      </c>
      <c r="OF680">
        <v>76773333333.333328</v>
      </c>
      <c r="OG680">
        <v>19646000000</v>
      </c>
      <c r="OH680">
        <v>1603666666.6666667</v>
      </c>
      <c r="OI680">
        <v>39380333333.333336</v>
      </c>
      <c r="OJ680">
        <v>16143666666.666666</v>
      </c>
      <c r="OK680">
        <v>226512666666.66666</v>
      </c>
      <c r="OL680">
        <v>52537333333.333336</v>
      </c>
      <c r="OM680">
        <v>43598666666.666664</v>
      </c>
      <c r="ON680">
        <v>3309333333.3333335</v>
      </c>
      <c r="OO680">
        <v>5629333333.333333</v>
      </c>
      <c r="OP680">
        <v>49303333333.333336</v>
      </c>
      <c r="OQ680">
        <v>31186000000</v>
      </c>
      <c r="OR680">
        <v>9226666666.666666</v>
      </c>
      <c r="OS680">
        <v>8890666666.666666</v>
      </c>
      <c r="OT680">
        <v>45791000000</v>
      </c>
      <c r="OU680">
        <v>32583333333.333332</v>
      </c>
      <c r="OV680">
        <v>17183333333.333332</v>
      </c>
      <c r="OW680">
        <v>-940000000</v>
      </c>
      <c r="OX680">
        <v>22412666666.666668</v>
      </c>
      <c r="OY680">
        <v>23352666666.666668</v>
      </c>
      <c r="OZ680">
        <v>68336000000</v>
      </c>
      <c r="PA680">
        <v>256562000000</v>
      </c>
      <c r="PB680">
        <v>188226000000</v>
      </c>
    </row>
    <row r="681" spans="1:418" x14ac:dyDescent="0.45">
      <c r="A681" s="71">
        <v>37742</v>
      </c>
      <c r="B681">
        <v>182.9</v>
      </c>
      <c r="C681">
        <v>184.6</v>
      </c>
      <c r="D681">
        <v>212.6</v>
      </c>
      <c r="E681">
        <v>221.4</v>
      </c>
      <c r="F681">
        <v>205</v>
      </c>
      <c r="G681">
        <v>119.6</v>
      </c>
      <c r="H681">
        <v>295</v>
      </c>
      <c r="I681">
        <v>253</v>
      </c>
      <c r="J681">
        <v>219.3</v>
      </c>
      <c r="K681">
        <v>219.3</v>
      </c>
      <c r="L681">
        <v>155.4</v>
      </c>
      <c r="M681">
        <v>139.30000000000001</v>
      </c>
      <c r="N681">
        <v>137.5</v>
      </c>
      <c r="O681">
        <v>134.5</v>
      </c>
      <c r="P681">
        <v>178.9</v>
      </c>
      <c r="Q681">
        <v>146.4</v>
      </c>
      <c r="R681">
        <v>140.6</v>
      </c>
      <c r="S681">
        <v>168.4</v>
      </c>
      <c r="T681">
        <v>116.4</v>
      </c>
      <c r="U681">
        <v>249.7</v>
      </c>
      <c r="V681">
        <v>291</v>
      </c>
      <c r="W681">
        <v>126.2</v>
      </c>
      <c r="Y681">
        <v>91.5</v>
      </c>
      <c r="Z681">
        <v>90.1</v>
      </c>
      <c r="AA681">
        <v>127.9</v>
      </c>
      <c r="AB681">
        <v>93.7</v>
      </c>
      <c r="AC681">
        <v>89.5</v>
      </c>
      <c r="AF681">
        <v>83.6</v>
      </c>
      <c r="AG681">
        <v>89.5</v>
      </c>
      <c r="AH681">
        <v>117.1</v>
      </c>
      <c r="AI681">
        <v>91.2</v>
      </c>
      <c r="AJ681">
        <v>94.4</v>
      </c>
      <c r="AK681">
        <v>94.8</v>
      </c>
      <c r="AL681">
        <v>156.9</v>
      </c>
      <c r="AN681">
        <v>104.8</v>
      </c>
      <c r="AO681">
        <v>118.9</v>
      </c>
      <c r="AP681">
        <v>179.4</v>
      </c>
      <c r="AQ681">
        <v>178.8</v>
      </c>
      <c r="AR681">
        <v>177.9</v>
      </c>
      <c r="AS681">
        <v>202.5</v>
      </c>
      <c r="AT681">
        <v>185.4</v>
      </c>
      <c r="AU681">
        <v>178.8</v>
      </c>
      <c r="AV681">
        <v>205.1</v>
      </c>
      <c r="AW681">
        <v>160.9</v>
      </c>
      <c r="AX681">
        <v>211</v>
      </c>
      <c r="BB681">
        <v>201.7</v>
      </c>
      <c r="BC681">
        <v>203.2</v>
      </c>
      <c r="BD681">
        <v>206.5</v>
      </c>
      <c r="BE681">
        <v>240.4</v>
      </c>
      <c r="BF681">
        <v>213.1</v>
      </c>
      <c r="BG681">
        <v>165.4</v>
      </c>
      <c r="BH681">
        <v>166.1</v>
      </c>
      <c r="BI681">
        <v>164.6</v>
      </c>
      <c r="BJ681">
        <v>168.3</v>
      </c>
      <c r="BK681">
        <v>144.9</v>
      </c>
      <c r="BL681">
        <v>120.3</v>
      </c>
      <c r="BM681">
        <v>162.6</v>
      </c>
      <c r="BN681">
        <v>114.7</v>
      </c>
      <c r="BO681">
        <v>191.4</v>
      </c>
      <c r="BP681">
        <v>111</v>
      </c>
      <c r="BQ681">
        <v>159.5</v>
      </c>
      <c r="BR681">
        <v>173.4</v>
      </c>
      <c r="BS681">
        <v>159.6</v>
      </c>
      <c r="BT681">
        <v>97.1</v>
      </c>
      <c r="BU681">
        <v>163.69999999999999</v>
      </c>
      <c r="BV681">
        <v>164.2</v>
      </c>
      <c r="BX681">
        <v>165.9</v>
      </c>
      <c r="BZ681">
        <v>162.80000000000001</v>
      </c>
      <c r="CA681">
        <v>108.5</v>
      </c>
      <c r="CB681">
        <v>189.6</v>
      </c>
      <c r="CD681">
        <v>104.5</v>
      </c>
      <c r="CE681">
        <v>127.7</v>
      </c>
      <c r="CF681">
        <v>227.2</v>
      </c>
      <c r="CG681">
        <v>148.6</v>
      </c>
      <c r="CH681">
        <v>165.8</v>
      </c>
      <c r="CI681">
        <v>108.7</v>
      </c>
      <c r="CJ681">
        <v>158.80000000000001</v>
      </c>
      <c r="CL681">
        <v>166.9</v>
      </c>
      <c r="CM681">
        <v>174.6</v>
      </c>
      <c r="CN681">
        <v>114.8</v>
      </c>
      <c r="CO681">
        <v>224.7</v>
      </c>
      <c r="CP681">
        <v>263</v>
      </c>
      <c r="CQ681">
        <v>277</v>
      </c>
      <c r="CR681">
        <v>244.1</v>
      </c>
      <c r="CS681">
        <v>162.9</v>
      </c>
      <c r="CT681">
        <v>150.5</v>
      </c>
      <c r="CU681">
        <v>297.3</v>
      </c>
      <c r="CV681">
        <v>101.9</v>
      </c>
      <c r="CW681">
        <v>248.1</v>
      </c>
      <c r="CX681">
        <v>230</v>
      </c>
      <c r="CZ681">
        <v>248.4</v>
      </c>
      <c r="DA681">
        <v>257.5</v>
      </c>
      <c r="DB681">
        <v>114.7</v>
      </c>
      <c r="DC681">
        <v>114.3</v>
      </c>
      <c r="DD681">
        <v>114.7</v>
      </c>
      <c r="DE681">
        <v>117</v>
      </c>
      <c r="DF681">
        <v>117.5</v>
      </c>
      <c r="DG681">
        <v>172.4</v>
      </c>
      <c r="DH681">
        <v>109.3</v>
      </c>
      <c r="DI681">
        <v>140.69999999999999</v>
      </c>
      <c r="DJ681">
        <v>109</v>
      </c>
      <c r="DK681">
        <v>126.7</v>
      </c>
      <c r="DM681">
        <v>97.4</v>
      </c>
      <c r="DN681">
        <v>144.6</v>
      </c>
      <c r="DO681">
        <v>144.80000000000001</v>
      </c>
      <c r="DP681">
        <v>113.6</v>
      </c>
      <c r="DQ681">
        <v>162.1</v>
      </c>
      <c r="DR681">
        <v>162.1</v>
      </c>
      <c r="DS681">
        <v>146</v>
      </c>
      <c r="DT681">
        <v>115.5</v>
      </c>
      <c r="DU681">
        <v>115.5</v>
      </c>
      <c r="DV681">
        <v>156.9</v>
      </c>
      <c r="DW681">
        <v>118.1</v>
      </c>
      <c r="DX681">
        <v>142.5</v>
      </c>
      <c r="DY681">
        <v>170</v>
      </c>
      <c r="DZ681">
        <v>109.6</v>
      </c>
      <c r="EA681">
        <v>108.5</v>
      </c>
      <c r="EB681">
        <v>178.1</v>
      </c>
      <c r="EC681">
        <v>205.7</v>
      </c>
      <c r="ED681">
        <v>150.19999999999999</v>
      </c>
      <c r="EE681">
        <v>170.4</v>
      </c>
      <c r="EF681">
        <v>184.8</v>
      </c>
      <c r="EI681">
        <v>202.6</v>
      </c>
      <c r="EK681">
        <v>181.5</v>
      </c>
      <c r="EL681">
        <v>114.8</v>
      </c>
      <c r="EM681">
        <v>111.9</v>
      </c>
      <c r="EO681">
        <v>120.5</v>
      </c>
      <c r="EP681">
        <v>186.6</v>
      </c>
      <c r="EQ681">
        <v>166.1</v>
      </c>
      <c r="ER681">
        <v>167.5</v>
      </c>
      <c r="ES681">
        <v>172.7</v>
      </c>
      <c r="ET681">
        <v>170.4</v>
      </c>
      <c r="EU681">
        <v>173.3</v>
      </c>
      <c r="EV681">
        <v>153.6</v>
      </c>
      <c r="EW681">
        <v>227.6</v>
      </c>
      <c r="EX681">
        <v>118.8</v>
      </c>
      <c r="EY681">
        <v>120</v>
      </c>
      <c r="EZ681">
        <v>117.2</v>
      </c>
      <c r="FA681">
        <v>121.3</v>
      </c>
      <c r="FB681">
        <v>125.9</v>
      </c>
      <c r="FC681">
        <v>134.1</v>
      </c>
      <c r="FD681">
        <v>84.3</v>
      </c>
      <c r="FE681">
        <v>113</v>
      </c>
      <c r="FF681">
        <v>102.1</v>
      </c>
      <c r="FG681">
        <v>112.3</v>
      </c>
      <c r="FH681">
        <v>112.3</v>
      </c>
      <c r="FI681">
        <v>106.9</v>
      </c>
      <c r="FJ681">
        <v>100.2</v>
      </c>
      <c r="FK681">
        <v>87.4</v>
      </c>
      <c r="FL681">
        <v>95.9</v>
      </c>
      <c r="FM681">
        <v>112.1</v>
      </c>
      <c r="FN681">
        <v>108.2</v>
      </c>
      <c r="FO681">
        <v>112.1</v>
      </c>
      <c r="FP681">
        <v>118.3</v>
      </c>
      <c r="FQ681">
        <v>121.5</v>
      </c>
      <c r="FR681">
        <v>119.2</v>
      </c>
      <c r="FS681">
        <v>116.5</v>
      </c>
      <c r="FT681">
        <v>122.5</v>
      </c>
      <c r="FU681">
        <v>128</v>
      </c>
      <c r="FV681">
        <v>114.4</v>
      </c>
      <c r="FW681">
        <v>132.1</v>
      </c>
      <c r="FX681">
        <v>154.4</v>
      </c>
      <c r="FY681">
        <v>150.30000000000001</v>
      </c>
      <c r="FZ681">
        <v>97.5</v>
      </c>
      <c r="GA681">
        <v>138.1</v>
      </c>
      <c r="GB681">
        <v>95.8</v>
      </c>
      <c r="GC681">
        <v>134.9</v>
      </c>
      <c r="GD681">
        <v>146.1</v>
      </c>
      <c r="GF681">
        <v>147.9</v>
      </c>
      <c r="GG681">
        <v>97.5</v>
      </c>
      <c r="GH681">
        <v>119.7</v>
      </c>
      <c r="GI681">
        <v>119</v>
      </c>
      <c r="GJ681">
        <v>117.4</v>
      </c>
      <c r="GK681">
        <v>122.8</v>
      </c>
      <c r="GL681">
        <v>119</v>
      </c>
      <c r="GN681">
        <v>107.8</v>
      </c>
      <c r="GO681">
        <v>102</v>
      </c>
      <c r="GP681">
        <v>195</v>
      </c>
      <c r="GQ681">
        <v>119.1</v>
      </c>
      <c r="GR681">
        <v>314.60000000000002</v>
      </c>
      <c r="GU681">
        <v>209.2</v>
      </c>
      <c r="GV681">
        <v>230</v>
      </c>
      <c r="GW681">
        <v>151.30000000000001</v>
      </c>
      <c r="GY681">
        <v>72.599999999999994</v>
      </c>
      <c r="GZ681">
        <v>295.2</v>
      </c>
      <c r="HA681">
        <v>261.7</v>
      </c>
      <c r="HB681">
        <v>324.5</v>
      </c>
      <c r="HC681">
        <v>303.89999999999998</v>
      </c>
      <c r="HD681">
        <v>260.60000000000002</v>
      </c>
      <c r="HE681">
        <v>267.2</v>
      </c>
      <c r="HF681">
        <v>291.60000000000002</v>
      </c>
      <c r="HG681">
        <v>156.30000000000001</v>
      </c>
      <c r="HH681">
        <v>176.1</v>
      </c>
      <c r="HI681">
        <v>35.4</v>
      </c>
      <c r="HJ681">
        <v>142.5</v>
      </c>
      <c r="HK681">
        <v>138.30000000000001</v>
      </c>
      <c r="HL681">
        <v>332</v>
      </c>
      <c r="HM681">
        <v>135</v>
      </c>
      <c r="HN681">
        <v>107.4</v>
      </c>
      <c r="HO681">
        <v>103.4</v>
      </c>
      <c r="HP681">
        <v>3455.4</v>
      </c>
      <c r="HQ681">
        <v>307.89999999999998</v>
      </c>
      <c r="HR681">
        <v>497.1</v>
      </c>
      <c r="HT681">
        <v>114.7</v>
      </c>
      <c r="HU681">
        <v>148.80000000000001</v>
      </c>
      <c r="HV681">
        <v>105.7</v>
      </c>
      <c r="HW681">
        <v>103.3</v>
      </c>
      <c r="HX681">
        <v>134.1</v>
      </c>
      <c r="HY681">
        <v>119.7</v>
      </c>
      <c r="HZ681">
        <v>135.80000000000001</v>
      </c>
      <c r="IA681">
        <v>115</v>
      </c>
      <c r="IB681">
        <v>130.80000000000001</v>
      </c>
      <c r="IE681">
        <v>113.3</v>
      </c>
      <c r="IG681">
        <v>76.599999999999994</v>
      </c>
      <c r="IH681">
        <v>88.4</v>
      </c>
      <c r="IJ681">
        <v>92.6</v>
      </c>
      <c r="IL681">
        <v>124.6</v>
      </c>
      <c r="IM681">
        <v>116</v>
      </c>
      <c r="IN681">
        <v>263.89999999999998</v>
      </c>
      <c r="IO681">
        <v>128.6</v>
      </c>
      <c r="IP681">
        <v>133.4</v>
      </c>
      <c r="IQ681">
        <v>211.9</v>
      </c>
      <c r="IR681">
        <v>197.3</v>
      </c>
      <c r="IS681">
        <v>109.3</v>
      </c>
      <c r="IT681">
        <v>133</v>
      </c>
      <c r="IU681">
        <v>333.1</v>
      </c>
      <c r="IV681">
        <v>382.5</v>
      </c>
      <c r="IW681">
        <v>396.7</v>
      </c>
      <c r="IX681">
        <v>40.200000000000003</v>
      </c>
      <c r="IY681">
        <v>179.8</v>
      </c>
      <c r="IZ681">
        <v>136.30000000000001</v>
      </c>
      <c r="JA681">
        <v>89.8</v>
      </c>
      <c r="JB681">
        <v>119.3</v>
      </c>
      <c r="JD681">
        <v>134.69999999999999</v>
      </c>
      <c r="JJ681">
        <v>297.8</v>
      </c>
      <c r="JL681">
        <v>29.4</v>
      </c>
      <c r="JN681">
        <v>177.7</v>
      </c>
      <c r="JO681">
        <v>92.8</v>
      </c>
      <c r="JP681">
        <v>154.6</v>
      </c>
      <c r="JQ681">
        <v>253.4</v>
      </c>
      <c r="JR681">
        <v>282.2</v>
      </c>
      <c r="JS681">
        <v>221</v>
      </c>
      <c r="JT681">
        <v>210</v>
      </c>
      <c r="JV681">
        <v>239.2</v>
      </c>
      <c r="JW681">
        <v>131.9</v>
      </c>
      <c r="JX681">
        <v>192.9</v>
      </c>
      <c r="JY681">
        <v>190.1</v>
      </c>
      <c r="JZ681">
        <v>183.6</v>
      </c>
      <c r="KA681">
        <v>171.5</v>
      </c>
      <c r="KB681">
        <v>182.4</v>
      </c>
      <c r="KC681">
        <v>184.6</v>
      </c>
      <c r="KD681">
        <v>177</v>
      </c>
      <c r="KE681">
        <v>173.2</v>
      </c>
      <c r="KF681">
        <v>534.1</v>
      </c>
      <c r="KG681">
        <v>116.1</v>
      </c>
      <c r="KH681">
        <v>164.6</v>
      </c>
      <c r="KI681">
        <v>181.7</v>
      </c>
      <c r="KJ681">
        <v>134.5</v>
      </c>
      <c r="KK681">
        <v>132.5</v>
      </c>
      <c r="KL681">
        <v>141.4</v>
      </c>
      <c r="KM681">
        <v>147.80000000000001</v>
      </c>
      <c r="KN681">
        <v>145.80000000000001</v>
      </c>
      <c r="KO681">
        <v>163.80000000000001</v>
      </c>
      <c r="KP681">
        <v>164.5</v>
      </c>
      <c r="KQ681">
        <v>208.3</v>
      </c>
      <c r="KR681">
        <v>226</v>
      </c>
      <c r="KT681">
        <v>30054666666.666668</v>
      </c>
      <c r="KU681">
        <v>2553819333333.3335</v>
      </c>
      <c r="KV681">
        <v>892632666666.66663</v>
      </c>
      <c r="KW681">
        <v>335939666666.66669</v>
      </c>
      <c r="KX681">
        <v>134182666666.66667</v>
      </c>
      <c r="KY681">
        <v>83969000000</v>
      </c>
      <c r="KZ681">
        <v>35690333333.333336</v>
      </c>
      <c r="LA681">
        <v>14523333333.333334</v>
      </c>
      <c r="LB681">
        <v>77520333333.333328</v>
      </c>
      <c r="LC681">
        <v>44917666666.666664</v>
      </c>
      <c r="LD681">
        <v>12722666666.666666</v>
      </c>
      <c r="LE681">
        <v>13726666666.666666</v>
      </c>
      <c r="LF681">
        <v>6153333333.333333</v>
      </c>
      <c r="LG681">
        <v>84413333333.333328</v>
      </c>
      <c r="LH681">
        <v>46148666666.666664</v>
      </c>
      <c r="LI681">
        <v>14642000000</v>
      </c>
      <c r="LJ681">
        <v>13101333333.333334</v>
      </c>
      <c r="LK681">
        <v>8892333333.333334</v>
      </c>
      <c r="LL681">
        <v>1629000000</v>
      </c>
      <c r="LM681">
        <v>39823000000</v>
      </c>
      <c r="LN681">
        <v>16930000000</v>
      </c>
      <c r="LO681">
        <v>12010666666.666666</v>
      </c>
      <c r="LP681">
        <v>3308000000</v>
      </c>
      <c r="LQ681">
        <v>5139333333.333333</v>
      </c>
      <c r="LR681">
        <v>2435333333.3333335</v>
      </c>
      <c r="LS681">
        <v>556693000000</v>
      </c>
      <c r="LT681">
        <v>197293666666.66666</v>
      </c>
      <c r="LU681">
        <v>169029000000</v>
      </c>
      <c r="LV681">
        <v>28175666666.666668</v>
      </c>
      <c r="LW681">
        <v>89000000</v>
      </c>
      <c r="LX681">
        <v>94150000000</v>
      </c>
      <c r="LY681">
        <v>76899333333.333328</v>
      </c>
      <c r="LZ681">
        <v>45073000000</v>
      </c>
      <c r="MA681">
        <v>27516333333.333332</v>
      </c>
      <c r="MB681">
        <v>4310000000</v>
      </c>
      <c r="MC681">
        <v>17250666666.666668</v>
      </c>
      <c r="MD681">
        <v>60001333333.333336</v>
      </c>
      <c r="ME681">
        <v>54458333333.333336</v>
      </c>
      <c r="MF681">
        <v>5543000000</v>
      </c>
      <c r="MG681">
        <v>205248000000</v>
      </c>
      <c r="MH681">
        <v>71790000000</v>
      </c>
      <c r="MI681">
        <v>33240000000</v>
      </c>
      <c r="MJ681">
        <v>31081666666.666668</v>
      </c>
      <c r="MK681">
        <v>25457000000</v>
      </c>
      <c r="ML681">
        <v>23513333333.333332</v>
      </c>
      <c r="MM681">
        <v>18273333333.333332</v>
      </c>
      <c r="MN681">
        <v>1893000000</v>
      </c>
      <c r="MO681">
        <v>1661186666666.6667</v>
      </c>
      <c r="MP681">
        <v>1592850666666.6667</v>
      </c>
      <c r="MQ681">
        <v>461682666666.66669</v>
      </c>
      <c r="MR681">
        <v>388570333333.33331</v>
      </c>
      <c r="MS681">
        <v>83485333333.333328</v>
      </c>
      <c r="MT681">
        <v>300446666666.66669</v>
      </c>
      <c r="MU681">
        <v>4326666666.666667</v>
      </c>
      <c r="MV681">
        <v>312000000</v>
      </c>
      <c r="MW681">
        <v>73112000000</v>
      </c>
      <c r="MX681">
        <v>18817666666.666668</v>
      </c>
      <c r="MY681">
        <v>54294666666.666664</v>
      </c>
      <c r="MZ681">
        <v>37327666666.666664</v>
      </c>
      <c r="NA681">
        <v>16967000000</v>
      </c>
      <c r="NB681">
        <v>381563000000</v>
      </c>
      <c r="NC681">
        <v>181586333333.33334</v>
      </c>
      <c r="ND681">
        <v>96238666666.666672</v>
      </c>
      <c r="NE681">
        <v>25711000000</v>
      </c>
      <c r="NF681">
        <v>59636666666.666664</v>
      </c>
      <c r="NG681">
        <v>199976666666.66666</v>
      </c>
      <c r="NH681">
        <v>164821333333.33334</v>
      </c>
      <c r="NI681">
        <v>35155333333.333336</v>
      </c>
      <c r="NJ681">
        <v>85064666666.666672</v>
      </c>
      <c r="NK681">
        <v>59109666666.666664</v>
      </c>
      <c r="NL681">
        <v>42007333333.333336</v>
      </c>
      <c r="NM681">
        <v>17102333333.333334</v>
      </c>
      <c r="NN681">
        <v>25955000000</v>
      </c>
      <c r="NO681">
        <v>8378666666.666667</v>
      </c>
      <c r="NP681">
        <v>16789666666.666666</v>
      </c>
      <c r="NQ681">
        <v>786666666.66666663</v>
      </c>
      <c r="NR681">
        <v>94942000000</v>
      </c>
      <c r="NS681">
        <v>34286333333.333332</v>
      </c>
      <c r="NT681">
        <v>24960333333.333332</v>
      </c>
      <c r="NU681">
        <v>26488333333.333332</v>
      </c>
      <c r="NV681">
        <v>9207000000</v>
      </c>
      <c r="NW681">
        <v>152546666666.66666</v>
      </c>
      <c r="NX681">
        <v>133639666666.66667</v>
      </c>
      <c r="NY681">
        <v>130252000000</v>
      </c>
      <c r="NZ681">
        <v>3387666666.6666665</v>
      </c>
      <c r="OA681">
        <v>18907333333.333332</v>
      </c>
      <c r="OB681">
        <v>190539000000</v>
      </c>
      <c r="OC681">
        <v>113765333333.33333</v>
      </c>
      <c r="OD681">
        <v>55871000000</v>
      </c>
      <c r="OE681">
        <v>57894333333.333336</v>
      </c>
      <c r="OF681">
        <v>76773333333.333328</v>
      </c>
      <c r="OG681">
        <v>19646000000</v>
      </c>
      <c r="OH681">
        <v>1603666666.6666667</v>
      </c>
      <c r="OI681">
        <v>39380333333.333336</v>
      </c>
      <c r="OJ681">
        <v>16143666666.666666</v>
      </c>
      <c r="OK681">
        <v>226512666666.66666</v>
      </c>
      <c r="OL681">
        <v>52537333333.333336</v>
      </c>
      <c r="OM681">
        <v>43598666666.666664</v>
      </c>
      <c r="ON681">
        <v>3309333333.3333335</v>
      </c>
      <c r="OO681">
        <v>5629333333.333333</v>
      </c>
      <c r="OP681">
        <v>49303333333.333336</v>
      </c>
      <c r="OQ681">
        <v>31186000000</v>
      </c>
      <c r="OR681">
        <v>9226666666.666666</v>
      </c>
      <c r="OS681">
        <v>8890666666.666666</v>
      </c>
      <c r="OT681">
        <v>45791000000</v>
      </c>
      <c r="OU681">
        <v>32583333333.333332</v>
      </c>
      <c r="OV681">
        <v>17183333333.333332</v>
      </c>
      <c r="OW681">
        <v>-940000000</v>
      </c>
      <c r="OX681">
        <v>22412666666.666668</v>
      </c>
      <c r="OY681">
        <v>23352666666.666668</v>
      </c>
      <c r="OZ681">
        <v>68336000000</v>
      </c>
      <c r="PA681">
        <v>256562000000</v>
      </c>
      <c r="PB681">
        <v>188226000000</v>
      </c>
    </row>
    <row r="682" spans="1:418" x14ac:dyDescent="0.45">
      <c r="A682" s="71">
        <v>37773</v>
      </c>
      <c r="B682">
        <v>183.1</v>
      </c>
      <c r="C682">
        <v>184.6</v>
      </c>
      <c r="D682">
        <v>212.6</v>
      </c>
      <c r="E682">
        <v>221.3</v>
      </c>
      <c r="F682">
        <v>205.3</v>
      </c>
      <c r="G682">
        <v>119.2</v>
      </c>
      <c r="H682">
        <v>295.10000000000002</v>
      </c>
      <c r="I682">
        <v>252.2</v>
      </c>
      <c r="J682">
        <v>219.3</v>
      </c>
      <c r="K682">
        <v>219.3</v>
      </c>
      <c r="L682">
        <v>155.4</v>
      </c>
      <c r="M682">
        <v>139.30000000000001</v>
      </c>
      <c r="N682">
        <v>135.5</v>
      </c>
      <c r="O682">
        <v>130.80000000000001</v>
      </c>
      <c r="P682">
        <v>181.8</v>
      </c>
      <c r="Q682">
        <v>146.5</v>
      </c>
      <c r="R682">
        <v>139.6</v>
      </c>
      <c r="S682">
        <v>171.4</v>
      </c>
      <c r="T682">
        <v>116.6</v>
      </c>
      <c r="U682">
        <v>250.4</v>
      </c>
      <c r="V682">
        <v>291.2</v>
      </c>
      <c r="W682">
        <v>126.1</v>
      </c>
      <c r="Y682">
        <v>91.9</v>
      </c>
      <c r="Z682">
        <v>89.8</v>
      </c>
      <c r="AA682">
        <v>127.7</v>
      </c>
      <c r="AB682">
        <v>93.6</v>
      </c>
      <c r="AC682">
        <v>89.6</v>
      </c>
      <c r="AF682">
        <v>83.6</v>
      </c>
      <c r="AG682">
        <v>89</v>
      </c>
      <c r="AH682">
        <v>117.2</v>
      </c>
      <c r="AI682">
        <v>90.1</v>
      </c>
      <c r="AJ682">
        <v>94.2</v>
      </c>
      <c r="AK682">
        <v>94.4</v>
      </c>
      <c r="AL682">
        <v>157.80000000000001</v>
      </c>
      <c r="AN682">
        <v>106.5</v>
      </c>
      <c r="AO682">
        <v>119.2</v>
      </c>
      <c r="AP682">
        <v>180.3</v>
      </c>
      <c r="AQ682">
        <v>179.7</v>
      </c>
      <c r="AR682">
        <v>179.2</v>
      </c>
      <c r="AS682">
        <v>202.9</v>
      </c>
      <c r="AT682">
        <v>185.8</v>
      </c>
      <c r="AU682">
        <v>181</v>
      </c>
      <c r="AV682">
        <v>205.5</v>
      </c>
      <c r="AW682">
        <v>161.4</v>
      </c>
      <c r="AX682">
        <v>211.6</v>
      </c>
      <c r="BB682">
        <v>203.5</v>
      </c>
      <c r="BC682">
        <v>204.1</v>
      </c>
      <c r="BD682">
        <v>207</v>
      </c>
      <c r="BE682">
        <v>242.4</v>
      </c>
      <c r="BF682">
        <v>211.7</v>
      </c>
      <c r="BG682">
        <v>167.4</v>
      </c>
      <c r="BH682">
        <v>167.8</v>
      </c>
      <c r="BI682">
        <v>166.4</v>
      </c>
      <c r="BJ682">
        <v>170.3</v>
      </c>
      <c r="BK682">
        <v>146.19999999999999</v>
      </c>
      <c r="BL682">
        <v>123.8</v>
      </c>
      <c r="BM682">
        <v>164.4</v>
      </c>
      <c r="BN682">
        <v>116.5</v>
      </c>
      <c r="BO682">
        <v>195.6</v>
      </c>
      <c r="BP682">
        <v>113.2</v>
      </c>
      <c r="BQ682">
        <v>161</v>
      </c>
      <c r="BR682">
        <v>176.1</v>
      </c>
      <c r="BS682">
        <v>159.1</v>
      </c>
      <c r="BT682">
        <v>99</v>
      </c>
      <c r="BU682">
        <v>165.2</v>
      </c>
      <c r="BV682">
        <v>166.8</v>
      </c>
      <c r="BX682">
        <v>167.7</v>
      </c>
      <c r="BZ682">
        <v>164.9</v>
      </c>
      <c r="CA682">
        <v>109.8</v>
      </c>
      <c r="CB682">
        <v>191.2</v>
      </c>
      <c r="CD682">
        <v>105.6</v>
      </c>
      <c r="CE682">
        <v>128.6</v>
      </c>
      <c r="CF682">
        <v>230.9</v>
      </c>
      <c r="CG682">
        <v>154.1</v>
      </c>
      <c r="CH682">
        <v>165.4</v>
      </c>
      <c r="CI682">
        <v>108</v>
      </c>
      <c r="CJ682">
        <v>158.30000000000001</v>
      </c>
      <c r="CL682">
        <v>167.7</v>
      </c>
      <c r="CM682">
        <v>170.9</v>
      </c>
      <c r="CN682">
        <v>112.3</v>
      </c>
      <c r="CO682">
        <v>229.5</v>
      </c>
      <c r="CP682">
        <v>270</v>
      </c>
      <c r="CQ682">
        <v>282.89999999999998</v>
      </c>
      <c r="CR682">
        <v>245.3</v>
      </c>
      <c r="CS682">
        <v>165.4</v>
      </c>
      <c r="CT682">
        <v>156.30000000000001</v>
      </c>
      <c r="CU682">
        <v>301.2</v>
      </c>
      <c r="CV682">
        <v>104.7</v>
      </c>
      <c r="CW682">
        <v>256.10000000000002</v>
      </c>
      <c r="CX682">
        <v>225.1</v>
      </c>
      <c r="CZ682">
        <v>269.39999999999998</v>
      </c>
      <c r="DA682">
        <v>262.3</v>
      </c>
      <c r="DB682">
        <v>115.1</v>
      </c>
      <c r="DC682">
        <v>114.5</v>
      </c>
      <c r="DD682">
        <v>117.5</v>
      </c>
      <c r="DE682">
        <v>116.3</v>
      </c>
      <c r="DF682">
        <v>118.4</v>
      </c>
      <c r="DG682">
        <v>174.9</v>
      </c>
      <c r="DH682">
        <v>109.1</v>
      </c>
      <c r="DI682">
        <v>140.6</v>
      </c>
      <c r="DJ682">
        <v>108.4</v>
      </c>
      <c r="DK682">
        <v>125.5</v>
      </c>
      <c r="DM682">
        <v>98.3</v>
      </c>
      <c r="DN682">
        <v>145.69999999999999</v>
      </c>
      <c r="DO682">
        <v>146.80000000000001</v>
      </c>
      <c r="DP682">
        <v>114.3</v>
      </c>
      <c r="DQ682">
        <v>162.80000000000001</v>
      </c>
      <c r="DR682">
        <v>162.6</v>
      </c>
      <c r="DS682">
        <v>146.1</v>
      </c>
      <c r="DT682">
        <v>116.4</v>
      </c>
      <c r="DU682">
        <v>116.4</v>
      </c>
      <c r="DV682">
        <v>156.19999999999999</v>
      </c>
      <c r="DW682">
        <v>118.2</v>
      </c>
      <c r="DX682">
        <v>141</v>
      </c>
      <c r="DY682">
        <v>175.4</v>
      </c>
      <c r="DZ682">
        <v>108.3</v>
      </c>
      <c r="EA682">
        <v>108</v>
      </c>
      <c r="EB682">
        <v>179.2</v>
      </c>
      <c r="EC682">
        <v>206.4</v>
      </c>
      <c r="ED682">
        <v>151.19999999999999</v>
      </c>
      <c r="EE682">
        <v>174.5</v>
      </c>
      <c r="EF682">
        <v>184.8</v>
      </c>
      <c r="EI682">
        <v>204.7</v>
      </c>
      <c r="EK682">
        <v>181.9</v>
      </c>
      <c r="EL682">
        <v>115.2</v>
      </c>
      <c r="EM682">
        <v>112.1</v>
      </c>
      <c r="EO682">
        <v>121.2</v>
      </c>
      <c r="EP682">
        <v>186.9</v>
      </c>
      <c r="EQ682">
        <v>166.2</v>
      </c>
      <c r="ER682">
        <v>167.7</v>
      </c>
      <c r="ES682">
        <v>173</v>
      </c>
      <c r="ET682">
        <v>171.1</v>
      </c>
      <c r="EU682">
        <v>173.6</v>
      </c>
      <c r="EV682">
        <v>153.5</v>
      </c>
      <c r="EW682">
        <v>228.2</v>
      </c>
      <c r="EX682">
        <v>119.8</v>
      </c>
      <c r="EY682">
        <v>120.6</v>
      </c>
      <c r="EZ682">
        <v>117</v>
      </c>
      <c r="FA682">
        <v>120.9</v>
      </c>
      <c r="FB682">
        <v>124.1</v>
      </c>
      <c r="FC682">
        <v>134.19999999999999</v>
      </c>
      <c r="FD682">
        <v>83.7</v>
      </c>
      <c r="FE682">
        <v>112.9</v>
      </c>
      <c r="FF682">
        <v>102.9</v>
      </c>
      <c r="FG682">
        <v>112.9</v>
      </c>
      <c r="FH682">
        <v>112.7</v>
      </c>
      <c r="FI682">
        <v>108.3</v>
      </c>
      <c r="FJ682">
        <v>102.4</v>
      </c>
      <c r="FK682">
        <v>87.4</v>
      </c>
      <c r="FL682">
        <v>96.2</v>
      </c>
      <c r="FM682">
        <v>113.7</v>
      </c>
      <c r="FN682">
        <v>109.1</v>
      </c>
      <c r="FO682">
        <v>113.7</v>
      </c>
      <c r="FP682">
        <v>119.6</v>
      </c>
      <c r="FQ682">
        <v>121.3</v>
      </c>
      <c r="FR682">
        <v>118</v>
      </c>
      <c r="FS682">
        <v>118.7</v>
      </c>
      <c r="FT682">
        <v>122.2</v>
      </c>
      <c r="FU682">
        <v>128.80000000000001</v>
      </c>
      <c r="FV682">
        <v>113.1</v>
      </c>
      <c r="FW682">
        <v>133.19999999999999</v>
      </c>
      <c r="FX682">
        <v>154.6</v>
      </c>
      <c r="FY682">
        <v>150.5</v>
      </c>
      <c r="FZ682">
        <v>97.3</v>
      </c>
      <c r="GA682">
        <v>137.80000000000001</v>
      </c>
      <c r="GB682">
        <v>95.5</v>
      </c>
      <c r="GC682">
        <v>134.6</v>
      </c>
      <c r="GD682">
        <v>145.80000000000001</v>
      </c>
      <c r="GF682">
        <v>147.4</v>
      </c>
      <c r="GG682">
        <v>97.4</v>
      </c>
      <c r="GH682">
        <v>120.5</v>
      </c>
      <c r="GI682">
        <v>119.8</v>
      </c>
      <c r="GJ682">
        <v>118.3</v>
      </c>
      <c r="GK682">
        <v>123.8</v>
      </c>
      <c r="GL682">
        <v>119.7</v>
      </c>
      <c r="GN682">
        <v>107.7</v>
      </c>
      <c r="GO682">
        <v>101.7</v>
      </c>
      <c r="GP682">
        <v>195.3</v>
      </c>
      <c r="GQ682">
        <v>119.4</v>
      </c>
      <c r="GR682">
        <v>315.60000000000002</v>
      </c>
      <c r="GU682">
        <v>209.9</v>
      </c>
      <c r="GV682">
        <v>231.3</v>
      </c>
      <c r="GW682">
        <v>151.6</v>
      </c>
      <c r="GY682">
        <v>72.400000000000006</v>
      </c>
      <c r="GZ682">
        <v>296.10000000000002</v>
      </c>
      <c r="HA682">
        <v>261.8</v>
      </c>
      <c r="HB682">
        <v>324.5</v>
      </c>
      <c r="HC682">
        <v>305.10000000000002</v>
      </c>
      <c r="HD682">
        <v>260.89999999999998</v>
      </c>
      <c r="HE682">
        <v>267.10000000000002</v>
      </c>
      <c r="HF682">
        <v>292.3</v>
      </c>
      <c r="HG682">
        <v>157.30000000000001</v>
      </c>
      <c r="HH682">
        <v>176.6</v>
      </c>
      <c r="HI682">
        <v>35.700000000000003</v>
      </c>
      <c r="HJ682">
        <v>143.9</v>
      </c>
      <c r="HK682">
        <v>139.4</v>
      </c>
      <c r="HL682">
        <v>335.3</v>
      </c>
      <c r="HM682">
        <v>135.19999999999999</v>
      </c>
      <c r="HN682">
        <v>107.5</v>
      </c>
      <c r="HO682">
        <v>103.6</v>
      </c>
      <c r="HP682">
        <v>3406.7</v>
      </c>
      <c r="HQ682">
        <v>309.5</v>
      </c>
      <c r="HR682">
        <v>495.8</v>
      </c>
      <c r="HT682">
        <v>115.2</v>
      </c>
      <c r="HU682">
        <v>149.5</v>
      </c>
      <c r="HV682">
        <v>106.2</v>
      </c>
      <c r="HW682">
        <v>103.5</v>
      </c>
      <c r="HX682">
        <v>134.5</v>
      </c>
      <c r="HY682">
        <v>119.7</v>
      </c>
      <c r="HZ682">
        <v>136.1</v>
      </c>
      <c r="IA682">
        <v>115.3</v>
      </c>
      <c r="IB682">
        <v>130.9</v>
      </c>
      <c r="IE682">
        <v>113.3</v>
      </c>
      <c r="IG682">
        <v>76.599999999999994</v>
      </c>
      <c r="IH682">
        <v>88.2</v>
      </c>
      <c r="IJ682">
        <v>93.8</v>
      </c>
      <c r="IL682">
        <v>124.7</v>
      </c>
      <c r="IM682">
        <v>116.6</v>
      </c>
      <c r="IN682">
        <v>263.2</v>
      </c>
      <c r="IO682">
        <v>128.6</v>
      </c>
      <c r="IP682">
        <v>132.4</v>
      </c>
      <c r="IQ682">
        <v>212.5</v>
      </c>
      <c r="IR682">
        <v>196.7</v>
      </c>
      <c r="IS682">
        <v>109.1</v>
      </c>
      <c r="IT682">
        <v>133.6</v>
      </c>
      <c r="IU682">
        <v>334.7</v>
      </c>
      <c r="IV682">
        <v>384.3</v>
      </c>
      <c r="IW682">
        <v>399.3</v>
      </c>
      <c r="IX682">
        <v>40.299999999999997</v>
      </c>
      <c r="IY682">
        <v>180.5</v>
      </c>
      <c r="IZ682">
        <v>136.30000000000001</v>
      </c>
      <c r="JA682">
        <v>89.2</v>
      </c>
      <c r="JB682">
        <v>119.3</v>
      </c>
      <c r="JD682">
        <v>134.69999999999999</v>
      </c>
      <c r="JJ682">
        <v>298</v>
      </c>
      <c r="JL682">
        <v>29.2</v>
      </c>
      <c r="JN682">
        <v>178.1</v>
      </c>
      <c r="JO682">
        <v>92.7</v>
      </c>
      <c r="JP682">
        <v>154</v>
      </c>
      <c r="JQ682">
        <v>253.7</v>
      </c>
      <c r="JR682">
        <v>283.7</v>
      </c>
      <c r="JS682">
        <v>221.7</v>
      </c>
      <c r="JT682">
        <v>211.8</v>
      </c>
      <c r="JV682">
        <v>240.7</v>
      </c>
      <c r="JW682">
        <v>133.5</v>
      </c>
      <c r="JX682">
        <v>193</v>
      </c>
      <c r="JY682">
        <v>190.4</v>
      </c>
      <c r="JZ682">
        <v>183.7</v>
      </c>
      <c r="KA682">
        <v>171.7</v>
      </c>
      <c r="KB682">
        <v>182.5</v>
      </c>
      <c r="KC682">
        <v>184.8</v>
      </c>
      <c r="KD682">
        <v>177.2</v>
      </c>
      <c r="KE682">
        <v>173.6</v>
      </c>
      <c r="KF682">
        <v>534.1</v>
      </c>
      <c r="KG682">
        <v>116.4</v>
      </c>
      <c r="KH682">
        <v>164.9</v>
      </c>
      <c r="KI682">
        <v>182.9</v>
      </c>
      <c r="KJ682">
        <v>134.5</v>
      </c>
      <c r="KK682">
        <v>132.5</v>
      </c>
      <c r="KL682">
        <v>141.4</v>
      </c>
      <c r="KM682">
        <v>147.69999999999999</v>
      </c>
      <c r="KN682">
        <v>145.9</v>
      </c>
      <c r="KO682">
        <v>164.4</v>
      </c>
      <c r="KP682">
        <v>165.2</v>
      </c>
      <c r="KQ682">
        <v>208.5</v>
      </c>
      <c r="KR682">
        <v>226.5</v>
      </c>
      <c r="KT682">
        <v>30054666666.666668</v>
      </c>
      <c r="KU682">
        <v>2553819333333.3335</v>
      </c>
      <c r="KV682">
        <v>892632666666.66663</v>
      </c>
      <c r="KW682">
        <v>335939666666.66669</v>
      </c>
      <c r="KX682">
        <v>134182666666.66667</v>
      </c>
      <c r="KY682">
        <v>83969000000</v>
      </c>
      <c r="KZ682">
        <v>35690333333.333336</v>
      </c>
      <c r="LA682">
        <v>14523333333.333334</v>
      </c>
      <c r="LB682">
        <v>77520333333.333328</v>
      </c>
      <c r="LC682">
        <v>44917666666.666664</v>
      </c>
      <c r="LD682">
        <v>12722666666.666666</v>
      </c>
      <c r="LE682">
        <v>13726666666.666666</v>
      </c>
      <c r="LF682">
        <v>6153333333.333333</v>
      </c>
      <c r="LG682">
        <v>84413333333.333328</v>
      </c>
      <c r="LH682">
        <v>46148666666.666664</v>
      </c>
      <c r="LI682">
        <v>14642000000</v>
      </c>
      <c r="LJ682">
        <v>13101333333.333334</v>
      </c>
      <c r="LK682">
        <v>8892333333.333334</v>
      </c>
      <c r="LL682">
        <v>1629000000</v>
      </c>
      <c r="LM682">
        <v>39823000000</v>
      </c>
      <c r="LN682">
        <v>16930000000</v>
      </c>
      <c r="LO682">
        <v>12010666666.666666</v>
      </c>
      <c r="LP682">
        <v>3308000000</v>
      </c>
      <c r="LQ682">
        <v>5139333333.333333</v>
      </c>
      <c r="LR682">
        <v>2435333333.3333335</v>
      </c>
      <c r="LS682">
        <v>556693000000</v>
      </c>
      <c r="LT682">
        <v>197293666666.66666</v>
      </c>
      <c r="LU682">
        <v>169029000000</v>
      </c>
      <c r="LV682">
        <v>28175666666.666668</v>
      </c>
      <c r="LW682">
        <v>89000000</v>
      </c>
      <c r="LX682">
        <v>94150000000</v>
      </c>
      <c r="LY682">
        <v>76899333333.333328</v>
      </c>
      <c r="LZ682">
        <v>45073000000</v>
      </c>
      <c r="MA682">
        <v>27516333333.333332</v>
      </c>
      <c r="MB682">
        <v>4310000000</v>
      </c>
      <c r="MC682">
        <v>17250666666.666668</v>
      </c>
      <c r="MD682">
        <v>60001333333.333336</v>
      </c>
      <c r="ME682">
        <v>54458333333.333336</v>
      </c>
      <c r="MF682">
        <v>5543000000</v>
      </c>
      <c r="MG682">
        <v>205248000000</v>
      </c>
      <c r="MH682">
        <v>71790000000</v>
      </c>
      <c r="MI682">
        <v>33240000000</v>
      </c>
      <c r="MJ682">
        <v>31081666666.666668</v>
      </c>
      <c r="MK682">
        <v>25457000000</v>
      </c>
      <c r="ML682">
        <v>23513333333.333332</v>
      </c>
      <c r="MM682">
        <v>18273333333.333332</v>
      </c>
      <c r="MN682">
        <v>1893000000</v>
      </c>
      <c r="MO682">
        <v>1661186666666.6667</v>
      </c>
      <c r="MP682">
        <v>1592850666666.6667</v>
      </c>
      <c r="MQ682">
        <v>461682666666.66669</v>
      </c>
      <c r="MR682">
        <v>388570333333.33331</v>
      </c>
      <c r="MS682">
        <v>83485333333.333328</v>
      </c>
      <c r="MT682">
        <v>300446666666.66669</v>
      </c>
      <c r="MU682">
        <v>4326666666.666667</v>
      </c>
      <c r="MV682">
        <v>312000000</v>
      </c>
      <c r="MW682">
        <v>73112000000</v>
      </c>
      <c r="MX682">
        <v>18817666666.666668</v>
      </c>
      <c r="MY682">
        <v>54294666666.666664</v>
      </c>
      <c r="MZ682">
        <v>37327666666.666664</v>
      </c>
      <c r="NA682">
        <v>16967000000</v>
      </c>
      <c r="NB682">
        <v>381563000000</v>
      </c>
      <c r="NC682">
        <v>181586333333.33334</v>
      </c>
      <c r="ND682">
        <v>96238666666.666672</v>
      </c>
      <c r="NE682">
        <v>25711000000</v>
      </c>
      <c r="NF682">
        <v>59636666666.666664</v>
      </c>
      <c r="NG682">
        <v>199976666666.66666</v>
      </c>
      <c r="NH682">
        <v>164821333333.33334</v>
      </c>
      <c r="NI682">
        <v>35155333333.333336</v>
      </c>
      <c r="NJ682">
        <v>85064666666.666672</v>
      </c>
      <c r="NK682">
        <v>59109666666.666664</v>
      </c>
      <c r="NL682">
        <v>42007333333.333336</v>
      </c>
      <c r="NM682">
        <v>17102333333.333334</v>
      </c>
      <c r="NN682">
        <v>25955000000</v>
      </c>
      <c r="NO682">
        <v>8378666666.666667</v>
      </c>
      <c r="NP682">
        <v>16789666666.666666</v>
      </c>
      <c r="NQ682">
        <v>786666666.66666663</v>
      </c>
      <c r="NR682">
        <v>94942000000</v>
      </c>
      <c r="NS682">
        <v>34286333333.333332</v>
      </c>
      <c r="NT682">
        <v>24960333333.333332</v>
      </c>
      <c r="NU682">
        <v>26488333333.333332</v>
      </c>
      <c r="NV682">
        <v>9207000000</v>
      </c>
      <c r="NW682">
        <v>152546666666.66666</v>
      </c>
      <c r="NX682">
        <v>133639666666.66667</v>
      </c>
      <c r="NY682">
        <v>130252000000</v>
      </c>
      <c r="NZ682">
        <v>3387666666.6666665</v>
      </c>
      <c r="OA682">
        <v>18907333333.333332</v>
      </c>
      <c r="OB682">
        <v>190539000000</v>
      </c>
      <c r="OC682">
        <v>113765333333.33333</v>
      </c>
      <c r="OD682">
        <v>55871000000</v>
      </c>
      <c r="OE682">
        <v>57894333333.333336</v>
      </c>
      <c r="OF682">
        <v>76773333333.333328</v>
      </c>
      <c r="OG682">
        <v>19646000000</v>
      </c>
      <c r="OH682">
        <v>1603666666.6666667</v>
      </c>
      <c r="OI682">
        <v>39380333333.333336</v>
      </c>
      <c r="OJ682">
        <v>16143666666.666666</v>
      </c>
      <c r="OK682">
        <v>226512666666.66666</v>
      </c>
      <c r="OL682">
        <v>52537333333.333336</v>
      </c>
      <c r="OM682">
        <v>43598666666.666664</v>
      </c>
      <c r="ON682">
        <v>3309333333.3333335</v>
      </c>
      <c r="OO682">
        <v>5629333333.333333</v>
      </c>
      <c r="OP682">
        <v>49303333333.333336</v>
      </c>
      <c r="OQ682">
        <v>31186000000</v>
      </c>
      <c r="OR682">
        <v>9226666666.666666</v>
      </c>
      <c r="OS682">
        <v>8890666666.666666</v>
      </c>
      <c r="OT682">
        <v>45791000000</v>
      </c>
      <c r="OU682">
        <v>32583333333.333332</v>
      </c>
      <c r="OV682">
        <v>17183333333.333332</v>
      </c>
      <c r="OW682">
        <v>-940000000</v>
      </c>
      <c r="OX682">
        <v>22412666666.666668</v>
      </c>
      <c r="OY682">
        <v>23352666666.666668</v>
      </c>
      <c r="OZ682">
        <v>68336000000</v>
      </c>
      <c r="PA682">
        <v>256562000000</v>
      </c>
      <c r="PB682">
        <v>188226000000</v>
      </c>
    </row>
    <row r="683" spans="1:418" x14ac:dyDescent="0.45">
      <c r="A683" s="71">
        <v>37803</v>
      </c>
      <c r="B683">
        <v>183.7</v>
      </c>
      <c r="C683">
        <v>184.9</v>
      </c>
      <c r="D683">
        <v>213.2</v>
      </c>
      <c r="E683">
        <v>221.9</v>
      </c>
      <c r="F683">
        <v>205.8</v>
      </c>
      <c r="G683">
        <v>119.8</v>
      </c>
      <c r="H683">
        <v>296.60000000000002</v>
      </c>
      <c r="I683">
        <v>253.4</v>
      </c>
      <c r="J683">
        <v>219.8</v>
      </c>
      <c r="K683">
        <v>219.8</v>
      </c>
      <c r="L683">
        <v>155.4</v>
      </c>
      <c r="M683">
        <v>139.1</v>
      </c>
      <c r="N683">
        <v>135.6</v>
      </c>
      <c r="O683">
        <v>129.80000000000001</v>
      </c>
      <c r="P683">
        <v>184.7</v>
      </c>
      <c r="Q683">
        <v>146.30000000000001</v>
      </c>
      <c r="R683">
        <v>139.6</v>
      </c>
      <c r="S683">
        <v>170.8</v>
      </c>
      <c r="T683">
        <v>117.1</v>
      </c>
      <c r="U683">
        <v>251.4</v>
      </c>
      <c r="V683">
        <v>292</v>
      </c>
      <c r="W683">
        <v>126.1</v>
      </c>
      <c r="Y683">
        <v>92.2</v>
      </c>
      <c r="Z683">
        <v>88.9</v>
      </c>
      <c r="AA683">
        <v>127.9</v>
      </c>
      <c r="AB683">
        <v>93.1</v>
      </c>
      <c r="AC683">
        <v>89.5</v>
      </c>
      <c r="AF683">
        <v>83.9</v>
      </c>
      <c r="AG683">
        <v>88.8</v>
      </c>
      <c r="AH683">
        <v>117.7</v>
      </c>
      <c r="AI683">
        <v>88.2</v>
      </c>
      <c r="AJ683">
        <v>93.8</v>
      </c>
      <c r="AK683">
        <v>94.2</v>
      </c>
      <c r="AL683">
        <v>157.9</v>
      </c>
      <c r="AN683">
        <v>106.3</v>
      </c>
      <c r="AO683">
        <v>119.1</v>
      </c>
      <c r="AP683">
        <v>180.4</v>
      </c>
      <c r="AQ683">
        <v>179.8</v>
      </c>
      <c r="AR683">
        <v>179</v>
      </c>
      <c r="AS683">
        <v>203.6</v>
      </c>
      <c r="AT683">
        <v>186.5</v>
      </c>
      <c r="AU683">
        <v>179.8</v>
      </c>
      <c r="AV683">
        <v>206.4</v>
      </c>
      <c r="AW683">
        <v>162</v>
      </c>
      <c r="AX683">
        <v>212.2</v>
      </c>
      <c r="BB683">
        <v>204</v>
      </c>
      <c r="BC683">
        <v>204.4</v>
      </c>
      <c r="BD683">
        <v>206.1</v>
      </c>
      <c r="BE683">
        <v>241.6</v>
      </c>
      <c r="BF683">
        <v>212.1</v>
      </c>
      <c r="BG683">
        <v>168.2</v>
      </c>
      <c r="BH683">
        <v>168.6</v>
      </c>
      <c r="BI683">
        <v>167.5</v>
      </c>
      <c r="BJ683">
        <v>171.8</v>
      </c>
      <c r="BK683">
        <v>146.19999999999999</v>
      </c>
      <c r="BL683">
        <v>125.4</v>
      </c>
      <c r="BM683">
        <v>164.9</v>
      </c>
      <c r="BN683">
        <v>116.5</v>
      </c>
      <c r="BO683">
        <v>196.6</v>
      </c>
      <c r="BP683">
        <v>114.4</v>
      </c>
      <c r="BQ683">
        <v>161.30000000000001</v>
      </c>
      <c r="BR683">
        <v>174.4</v>
      </c>
      <c r="BS683">
        <v>163</v>
      </c>
      <c r="BT683">
        <v>98.2</v>
      </c>
      <c r="BU683">
        <v>166.1</v>
      </c>
      <c r="BV683">
        <v>164.1</v>
      </c>
      <c r="BX683">
        <v>168.9</v>
      </c>
      <c r="BZ683">
        <v>163.9</v>
      </c>
      <c r="CA683">
        <v>107.4</v>
      </c>
      <c r="CB683">
        <v>189.5</v>
      </c>
      <c r="CD683">
        <v>105.4</v>
      </c>
      <c r="CE683">
        <v>128.5</v>
      </c>
      <c r="CF683">
        <v>231.1</v>
      </c>
      <c r="CG683">
        <v>156.19999999999999</v>
      </c>
      <c r="CH683">
        <v>165</v>
      </c>
      <c r="CI683">
        <v>108.3</v>
      </c>
      <c r="CJ683">
        <v>158.5</v>
      </c>
      <c r="CL683">
        <v>167.9</v>
      </c>
      <c r="CM683">
        <v>172.9</v>
      </c>
      <c r="CN683">
        <v>114.3</v>
      </c>
      <c r="CO683">
        <v>230</v>
      </c>
      <c r="CP683">
        <v>271.3</v>
      </c>
      <c r="CQ683">
        <v>286.3</v>
      </c>
      <c r="CR683">
        <v>248.9</v>
      </c>
      <c r="CS683">
        <v>162</v>
      </c>
      <c r="CT683">
        <v>156.19999999999999</v>
      </c>
      <c r="CU683">
        <v>301.2</v>
      </c>
      <c r="CV683">
        <v>109.2</v>
      </c>
      <c r="CW683">
        <v>255.4</v>
      </c>
      <c r="CX683">
        <v>224</v>
      </c>
      <c r="CZ683">
        <v>285.2</v>
      </c>
      <c r="DA683">
        <v>259.89999999999998</v>
      </c>
      <c r="DB683">
        <v>114.5</v>
      </c>
      <c r="DC683">
        <v>113.9</v>
      </c>
      <c r="DD683">
        <v>115.1</v>
      </c>
      <c r="DE683">
        <v>116.4</v>
      </c>
      <c r="DF683">
        <v>117.4</v>
      </c>
      <c r="DG683">
        <v>172.6</v>
      </c>
      <c r="DH683">
        <v>109.9</v>
      </c>
      <c r="DI683">
        <v>138.30000000000001</v>
      </c>
      <c r="DJ683">
        <v>106.4</v>
      </c>
      <c r="DK683">
        <v>123.3</v>
      </c>
      <c r="DM683">
        <v>97.2</v>
      </c>
      <c r="DN683">
        <v>145.19999999999999</v>
      </c>
      <c r="DO683">
        <v>145.9</v>
      </c>
      <c r="DP683">
        <v>112.9</v>
      </c>
      <c r="DQ683">
        <v>162.19999999999999</v>
      </c>
      <c r="DR683">
        <v>162.1</v>
      </c>
      <c r="DS683">
        <v>145.80000000000001</v>
      </c>
      <c r="DT683">
        <v>115.6</v>
      </c>
      <c r="DU683">
        <v>115.6</v>
      </c>
      <c r="DV683">
        <v>155.80000000000001</v>
      </c>
      <c r="DW683">
        <v>117.8</v>
      </c>
      <c r="DX683">
        <v>141</v>
      </c>
      <c r="DY683">
        <v>171.7</v>
      </c>
      <c r="DZ683">
        <v>108.2</v>
      </c>
      <c r="EA683">
        <v>107.9</v>
      </c>
      <c r="EB683">
        <v>178.5</v>
      </c>
      <c r="EC683">
        <v>205.6</v>
      </c>
      <c r="ED683">
        <v>150.6</v>
      </c>
      <c r="EE683">
        <v>170.7</v>
      </c>
      <c r="EF683">
        <v>184.4</v>
      </c>
      <c r="EI683">
        <v>204.2</v>
      </c>
      <c r="EK683">
        <v>182.3</v>
      </c>
      <c r="EL683">
        <v>115.4</v>
      </c>
      <c r="EM683">
        <v>112.5</v>
      </c>
      <c r="EO683">
        <v>121.3</v>
      </c>
      <c r="EP683">
        <v>187.2</v>
      </c>
      <c r="EQ683">
        <v>166.5</v>
      </c>
      <c r="ER683">
        <v>167.9</v>
      </c>
      <c r="ES683">
        <v>173</v>
      </c>
      <c r="ET683">
        <v>171.3</v>
      </c>
      <c r="EU683">
        <v>173.7</v>
      </c>
      <c r="EV683">
        <v>153.80000000000001</v>
      </c>
      <c r="EW683">
        <v>228.4</v>
      </c>
      <c r="EX683">
        <v>120.1</v>
      </c>
      <c r="EY683">
        <v>121.1</v>
      </c>
      <c r="EZ683">
        <v>117.2</v>
      </c>
      <c r="FA683">
        <v>121.3</v>
      </c>
      <c r="FB683">
        <v>126.2</v>
      </c>
      <c r="FC683">
        <v>135.30000000000001</v>
      </c>
      <c r="FD683">
        <v>84.1</v>
      </c>
      <c r="FE683">
        <v>112.7</v>
      </c>
      <c r="FF683">
        <v>100.4</v>
      </c>
      <c r="FG683">
        <v>113.5</v>
      </c>
      <c r="FH683">
        <v>113.3</v>
      </c>
      <c r="FI683">
        <v>109.4</v>
      </c>
      <c r="FJ683">
        <v>102.2</v>
      </c>
      <c r="FK683">
        <v>88.4</v>
      </c>
      <c r="FL683">
        <v>96.1</v>
      </c>
      <c r="FM683">
        <v>114.5</v>
      </c>
      <c r="FN683">
        <v>109</v>
      </c>
      <c r="FO683">
        <v>114.5</v>
      </c>
      <c r="FP683">
        <v>120.8</v>
      </c>
      <c r="FQ683">
        <v>120.1</v>
      </c>
      <c r="FR683">
        <v>118.8</v>
      </c>
      <c r="FS683">
        <v>121.1</v>
      </c>
      <c r="FT683">
        <v>121.6</v>
      </c>
      <c r="FU683">
        <v>129.1</v>
      </c>
      <c r="FV683">
        <v>111.7</v>
      </c>
      <c r="FW683">
        <v>133.69999999999999</v>
      </c>
      <c r="FX683">
        <v>155.69999999999999</v>
      </c>
      <c r="FY683">
        <v>151.6</v>
      </c>
      <c r="FZ683">
        <v>96.9</v>
      </c>
      <c r="GA683">
        <v>137.6</v>
      </c>
      <c r="GB683">
        <v>95.4</v>
      </c>
      <c r="GC683">
        <v>134.30000000000001</v>
      </c>
      <c r="GD683">
        <v>145.69999999999999</v>
      </c>
      <c r="GF683">
        <v>145.69999999999999</v>
      </c>
      <c r="GG683">
        <v>97</v>
      </c>
      <c r="GH683">
        <v>125.7</v>
      </c>
      <c r="GI683">
        <v>125.1</v>
      </c>
      <c r="GJ683">
        <v>123.8</v>
      </c>
      <c r="GK683">
        <v>128.9</v>
      </c>
      <c r="GL683">
        <v>124.3</v>
      </c>
      <c r="GN683">
        <v>107.6</v>
      </c>
      <c r="GO683">
        <v>101.5</v>
      </c>
      <c r="GP683">
        <v>196.2</v>
      </c>
      <c r="GQ683">
        <v>120</v>
      </c>
      <c r="GR683">
        <v>316</v>
      </c>
      <c r="GU683">
        <v>210.7</v>
      </c>
      <c r="GV683">
        <v>232.6</v>
      </c>
      <c r="GW683">
        <v>151.6</v>
      </c>
      <c r="GY683">
        <v>72.3</v>
      </c>
      <c r="GZ683">
        <v>297.39999999999998</v>
      </c>
      <c r="HA683">
        <v>263.2</v>
      </c>
      <c r="HB683">
        <v>326.2</v>
      </c>
      <c r="HC683">
        <v>306.3</v>
      </c>
      <c r="HD683">
        <v>261.60000000000002</v>
      </c>
      <c r="HE683">
        <v>268</v>
      </c>
      <c r="HF683">
        <v>293.39999999999998</v>
      </c>
      <c r="HG683">
        <v>156.9</v>
      </c>
      <c r="HH683">
        <v>177.1</v>
      </c>
      <c r="HI683">
        <v>36</v>
      </c>
      <c r="HJ683">
        <v>145</v>
      </c>
      <c r="HK683">
        <v>140.30000000000001</v>
      </c>
      <c r="HL683">
        <v>338.5</v>
      </c>
      <c r="HM683">
        <v>135.6</v>
      </c>
      <c r="HN683">
        <v>107.7</v>
      </c>
      <c r="HO683">
        <v>103.7</v>
      </c>
      <c r="HP683">
        <v>3367.8</v>
      </c>
      <c r="HQ683">
        <v>310.8</v>
      </c>
      <c r="HR683">
        <v>493.3</v>
      </c>
      <c r="HT683">
        <v>115.8</v>
      </c>
      <c r="HU683">
        <v>150.4</v>
      </c>
      <c r="HV683">
        <v>106.9</v>
      </c>
      <c r="HW683">
        <v>103.6</v>
      </c>
      <c r="HX683">
        <v>135.19999999999999</v>
      </c>
      <c r="HY683">
        <v>119.8</v>
      </c>
      <c r="HZ683">
        <v>137.30000000000001</v>
      </c>
      <c r="IA683">
        <v>115.6</v>
      </c>
      <c r="IB683">
        <v>130.30000000000001</v>
      </c>
      <c r="IE683">
        <v>112.2</v>
      </c>
      <c r="IG683">
        <v>76.2</v>
      </c>
      <c r="IH683">
        <v>87.6</v>
      </c>
      <c r="IJ683">
        <v>93.5</v>
      </c>
      <c r="IL683">
        <v>124.8</v>
      </c>
      <c r="IM683">
        <v>116.9</v>
      </c>
      <c r="IN683">
        <v>263.3</v>
      </c>
      <c r="IO683">
        <v>128.80000000000001</v>
      </c>
      <c r="IP683">
        <v>131.69999999999999</v>
      </c>
      <c r="IQ683">
        <v>212.9</v>
      </c>
      <c r="IR683">
        <v>197.2</v>
      </c>
      <c r="IS683">
        <v>109.6</v>
      </c>
      <c r="IT683">
        <v>134.30000000000001</v>
      </c>
      <c r="IU683">
        <v>336.6</v>
      </c>
      <c r="IV683">
        <v>386.4</v>
      </c>
      <c r="IW683">
        <v>402.9</v>
      </c>
      <c r="IX683">
        <v>40.5</v>
      </c>
      <c r="IY683">
        <v>180.6</v>
      </c>
      <c r="IZ683">
        <v>137.30000000000001</v>
      </c>
      <c r="JA683">
        <v>89.4</v>
      </c>
      <c r="JB683">
        <v>119.4</v>
      </c>
      <c r="JD683">
        <v>135</v>
      </c>
      <c r="JJ683">
        <v>299.10000000000002</v>
      </c>
      <c r="JL683">
        <v>29.6</v>
      </c>
      <c r="JN683">
        <v>178.3</v>
      </c>
      <c r="JO683">
        <v>92.4</v>
      </c>
      <c r="JP683">
        <v>153.69999999999999</v>
      </c>
      <c r="JQ683">
        <v>254.5</v>
      </c>
      <c r="JR683">
        <v>284</v>
      </c>
      <c r="JS683">
        <v>222.1</v>
      </c>
      <c r="JT683">
        <v>212.3</v>
      </c>
      <c r="JV683">
        <v>241</v>
      </c>
      <c r="JW683">
        <v>133.80000000000001</v>
      </c>
      <c r="JX683">
        <v>193.4</v>
      </c>
      <c r="JY683">
        <v>190.7</v>
      </c>
      <c r="JZ683">
        <v>184.3</v>
      </c>
      <c r="KA683">
        <v>172.4</v>
      </c>
      <c r="KB683">
        <v>182.9</v>
      </c>
      <c r="KC683">
        <v>185.2</v>
      </c>
      <c r="KD683">
        <v>177.7</v>
      </c>
      <c r="KE683">
        <v>174.1</v>
      </c>
      <c r="KF683">
        <v>537</v>
      </c>
      <c r="KG683">
        <v>116.8</v>
      </c>
      <c r="KH683">
        <v>165.3</v>
      </c>
      <c r="KI683">
        <v>183.3</v>
      </c>
      <c r="KJ683">
        <v>135.30000000000001</v>
      </c>
      <c r="KK683">
        <v>133.30000000000001</v>
      </c>
      <c r="KL683">
        <v>141.6</v>
      </c>
      <c r="KM683">
        <v>149.1</v>
      </c>
      <c r="KN683">
        <v>147.30000000000001</v>
      </c>
      <c r="KO683">
        <v>167.4</v>
      </c>
      <c r="KP683">
        <v>168</v>
      </c>
      <c r="KQ683">
        <v>209</v>
      </c>
      <c r="KR683">
        <v>227.1</v>
      </c>
      <c r="KT683">
        <v>30650666666.666668</v>
      </c>
      <c r="KU683">
        <v>2606975666666.6665</v>
      </c>
      <c r="KV683">
        <v>922082333333.33337</v>
      </c>
      <c r="KW683">
        <v>347258666666.66669</v>
      </c>
      <c r="KX683">
        <v>137335333333.33333</v>
      </c>
      <c r="KY683">
        <v>86891333333.333328</v>
      </c>
      <c r="KZ683">
        <v>35420666666.666664</v>
      </c>
      <c r="LA683">
        <v>15023333333.333334</v>
      </c>
      <c r="LB683">
        <v>79843666666.666672</v>
      </c>
      <c r="LC683">
        <v>46165000000</v>
      </c>
      <c r="LD683">
        <v>13346333333.333334</v>
      </c>
      <c r="LE683">
        <v>13962333333.333334</v>
      </c>
      <c r="LF683">
        <v>6370000000</v>
      </c>
      <c r="LG683">
        <v>88406666666.666672</v>
      </c>
      <c r="LH683">
        <v>48198000000</v>
      </c>
      <c r="LI683">
        <v>15350666666.666666</v>
      </c>
      <c r="LJ683">
        <v>14208666666.666666</v>
      </c>
      <c r="LK683">
        <v>8964000000</v>
      </c>
      <c r="LL683">
        <v>1685666666.6666667</v>
      </c>
      <c r="LM683">
        <v>41673000000</v>
      </c>
      <c r="LN683">
        <v>17616333333.333332</v>
      </c>
      <c r="LO683">
        <v>12629333333.333334</v>
      </c>
      <c r="LP683">
        <v>3342333333.3333335</v>
      </c>
      <c r="LQ683">
        <v>5440333333.333333</v>
      </c>
      <c r="LR683">
        <v>2644666666.6666665</v>
      </c>
      <c r="LS683">
        <v>574823333333.33337</v>
      </c>
      <c r="LT683">
        <v>201932333333.33334</v>
      </c>
      <c r="LU683">
        <v>173134333333.33334</v>
      </c>
      <c r="LV683">
        <v>28707333333.333332</v>
      </c>
      <c r="LW683">
        <v>90666666.666666672</v>
      </c>
      <c r="LX683">
        <v>96709000000</v>
      </c>
      <c r="LY683">
        <v>78767666666.666672</v>
      </c>
      <c r="LZ683">
        <v>46358666666.666664</v>
      </c>
      <c r="MA683">
        <v>27922000000</v>
      </c>
      <c r="MB683">
        <v>4487000000</v>
      </c>
      <c r="MC683">
        <v>17941666666.666668</v>
      </c>
      <c r="MD683">
        <v>65784666666.666664</v>
      </c>
      <c r="ME683">
        <v>60012000000</v>
      </c>
      <c r="MF683">
        <v>5772666666.666667</v>
      </c>
      <c r="MG683">
        <v>210397333333.33334</v>
      </c>
      <c r="MH683">
        <v>74341666666.666672</v>
      </c>
      <c r="MI683">
        <v>34004000000</v>
      </c>
      <c r="MJ683">
        <v>31764000000</v>
      </c>
      <c r="MK683">
        <v>26395333333.333332</v>
      </c>
      <c r="ML683">
        <v>23605666666.666668</v>
      </c>
      <c r="MM683">
        <v>18458333333.333332</v>
      </c>
      <c r="MN683">
        <v>1828333333.3333333</v>
      </c>
      <c r="MO683">
        <v>1684893333333.3333</v>
      </c>
      <c r="MP683">
        <v>1616283666666.6667</v>
      </c>
      <c r="MQ683">
        <v>465023666666.66669</v>
      </c>
      <c r="MR683">
        <v>393020333333.33331</v>
      </c>
      <c r="MS683">
        <v>84115000000</v>
      </c>
      <c r="MT683">
        <v>304164000000</v>
      </c>
      <c r="MU683">
        <v>4423666666.666667</v>
      </c>
      <c r="MV683">
        <v>317333333.33333331</v>
      </c>
      <c r="MW683">
        <v>72003333333.333328</v>
      </c>
      <c r="MX683">
        <v>18874000000</v>
      </c>
      <c r="MY683">
        <v>53129666666.666664</v>
      </c>
      <c r="MZ683">
        <v>36593000000</v>
      </c>
      <c r="NA683">
        <v>16536666666.666666</v>
      </c>
      <c r="NB683">
        <v>387721000000</v>
      </c>
      <c r="NC683">
        <v>185085666666.66666</v>
      </c>
      <c r="ND683">
        <v>98412333333.333328</v>
      </c>
      <c r="NE683">
        <v>26040666666.666668</v>
      </c>
      <c r="NF683">
        <v>60632666666.666664</v>
      </c>
      <c r="NG683">
        <v>202635666666.66666</v>
      </c>
      <c r="NH683">
        <v>167113000000</v>
      </c>
      <c r="NI683">
        <v>35522666666.666664</v>
      </c>
      <c r="NJ683">
        <v>87462666666.666672</v>
      </c>
      <c r="NK683">
        <v>59632000000</v>
      </c>
      <c r="NL683">
        <v>42493333333.333336</v>
      </c>
      <c r="NM683">
        <v>17138666666.666666</v>
      </c>
      <c r="NN683">
        <v>27830666666.666668</v>
      </c>
      <c r="NO683">
        <v>8574000000</v>
      </c>
      <c r="NP683">
        <v>18465333333.333332</v>
      </c>
      <c r="NQ683">
        <v>791000000</v>
      </c>
      <c r="NR683">
        <v>97400333333.333328</v>
      </c>
      <c r="NS683">
        <v>34929000000</v>
      </c>
      <c r="NT683">
        <v>25420000000</v>
      </c>
      <c r="NU683">
        <v>27617000000</v>
      </c>
      <c r="NV683">
        <v>9434000000</v>
      </c>
      <c r="NW683">
        <v>156309666666.66666</v>
      </c>
      <c r="NX683">
        <v>136341333333.33333</v>
      </c>
      <c r="NY683">
        <v>132905333333.33333</v>
      </c>
      <c r="NZ683">
        <v>3436000000</v>
      </c>
      <c r="OA683">
        <v>19968666666.666668</v>
      </c>
      <c r="OB683">
        <v>193547666666.66666</v>
      </c>
      <c r="OC683">
        <v>115490000000</v>
      </c>
      <c r="OD683">
        <v>56705000000</v>
      </c>
      <c r="OE683">
        <v>58785000000</v>
      </c>
      <c r="OF683">
        <v>78057666666.666672</v>
      </c>
      <c r="OG683">
        <v>20405000000</v>
      </c>
      <c r="OH683">
        <v>1668000000</v>
      </c>
      <c r="OI683">
        <v>39466333333.333336</v>
      </c>
      <c r="OJ683">
        <v>16518333333.333334</v>
      </c>
      <c r="OK683">
        <v>228818666666.66666</v>
      </c>
      <c r="OL683">
        <v>52680333333.333336</v>
      </c>
      <c r="OM683">
        <v>43521333333.333336</v>
      </c>
      <c r="ON683">
        <v>3382666666.6666665</v>
      </c>
      <c r="OO683">
        <v>5776333333.333333</v>
      </c>
      <c r="OP683">
        <v>50511666666.666664</v>
      </c>
      <c r="OQ683">
        <v>32123333333.333332</v>
      </c>
      <c r="OR683">
        <v>9250000000</v>
      </c>
      <c r="OS683">
        <v>9138666666.666666</v>
      </c>
      <c r="OT683">
        <v>46060333333.333336</v>
      </c>
      <c r="OU683">
        <v>33083000000</v>
      </c>
      <c r="OV683">
        <v>17355666666.666668</v>
      </c>
      <c r="OW683">
        <v>-1523333333.3333333</v>
      </c>
      <c r="OX683">
        <v>25375333333.333332</v>
      </c>
      <c r="OY683">
        <v>26898666666.666668</v>
      </c>
      <c r="OZ683">
        <v>68609666666.666664</v>
      </c>
      <c r="PA683">
        <v>259368000000</v>
      </c>
      <c r="PB683">
        <v>190758333333.33334</v>
      </c>
    </row>
    <row r="684" spans="1:418" x14ac:dyDescent="0.45">
      <c r="A684" s="71">
        <v>37834</v>
      </c>
      <c r="B684">
        <v>184.5</v>
      </c>
      <c r="C684">
        <v>185.2</v>
      </c>
      <c r="D684">
        <v>213.6</v>
      </c>
      <c r="E684">
        <v>222.4</v>
      </c>
      <c r="F684">
        <v>206.2</v>
      </c>
      <c r="G684">
        <v>120.2</v>
      </c>
      <c r="H684">
        <v>299.10000000000002</v>
      </c>
      <c r="I684">
        <v>254.1</v>
      </c>
      <c r="J684">
        <v>220.2</v>
      </c>
      <c r="K684">
        <v>220.2</v>
      </c>
      <c r="L684">
        <v>155.69999999999999</v>
      </c>
      <c r="M684">
        <v>139.30000000000001</v>
      </c>
      <c r="N684">
        <v>135.6</v>
      </c>
      <c r="O684">
        <v>130</v>
      </c>
      <c r="P684">
        <v>183.3</v>
      </c>
      <c r="Q684">
        <v>146.5</v>
      </c>
      <c r="R684">
        <v>140.19999999999999</v>
      </c>
      <c r="S684">
        <v>169.9</v>
      </c>
      <c r="T684">
        <v>117.8</v>
      </c>
      <c r="U684">
        <v>253</v>
      </c>
      <c r="V684">
        <v>293.39999999999998</v>
      </c>
      <c r="W684">
        <v>125.7</v>
      </c>
      <c r="Y684">
        <v>92.9</v>
      </c>
      <c r="Z684">
        <v>89.9</v>
      </c>
      <c r="AA684">
        <v>127.8</v>
      </c>
      <c r="AB684">
        <v>92.9</v>
      </c>
      <c r="AC684">
        <v>89.3</v>
      </c>
      <c r="AF684">
        <v>83.8</v>
      </c>
      <c r="AG684">
        <v>87.4</v>
      </c>
      <c r="AH684">
        <v>118</v>
      </c>
      <c r="AI684">
        <v>89.8</v>
      </c>
      <c r="AJ684">
        <v>93.8</v>
      </c>
      <c r="AK684">
        <v>94.1</v>
      </c>
      <c r="AL684">
        <v>156.80000000000001</v>
      </c>
      <c r="AN684">
        <v>106.3</v>
      </c>
      <c r="AO684">
        <v>119.1</v>
      </c>
      <c r="AP684">
        <v>181.1</v>
      </c>
      <c r="AQ684">
        <v>180.5</v>
      </c>
      <c r="AR684">
        <v>180</v>
      </c>
      <c r="AS684">
        <v>203.6</v>
      </c>
      <c r="AT684">
        <v>186.2</v>
      </c>
      <c r="AU684">
        <v>180.8</v>
      </c>
      <c r="AV684">
        <v>206.3</v>
      </c>
      <c r="AW684">
        <v>160.6</v>
      </c>
      <c r="AX684">
        <v>212.6</v>
      </c>
      <c r="BB684">
        <v>202.5</v>
      </c>
      <c r="BC684">
        <v>203.3</v>
      </c>
      <c r="BD684">
        <v>208.2</v>
      </c>
      <c r="BE684">
        <v>243.6</v>
      </c>
      <c r="BF684">
        <v>210.1</v>
      </c>
      <c r="BG684">
        <v>169.5</v>
      </c>
      <c r="BH684">
        <v>169.7</v>
      </c>
      <c r="BI684">
        <v>168.6</v>
      </c>
      <c r="BJ684">
        <v>172.9</v>
      </c>
      <c r="BK684">
        <v>148.4</v>
      </c>
      <c r="BL684">
        <v>125.2</v>
      </c>
      <c r="BM684">
        <v>164.6</v>
      </c>
      <c r="BN684">
        <v>116.2</v>
      </c>
      <c r="BO684">
        <v>199.4</v>
      </c>
      <c r="BP684">
        <v>109.6</v>
      </c>
      <c r="BQ684">
        <v>161.4</v>
      </c>
      <c r="BR684">
        <v>174.6</v>
      </c>
      <c r="BS684">
        <v>159.19999999999999</v>
      </c>
      <c r="BT684">
        <v>99.6</v>
      </c>
      <c r="BU684">
        <v>169.7</v>
      </c>
      <c r="BV684">
        <v>169.7</v>
      </c>
      <c r="BX684">
        <v>169</v>
      </c>
      <c r="BZ684">
        <v>163.1</v>
      </c>
      <c r="CA684">
        <v>110.1</v>
      </c>
      <c r="CB684">
        <v>191.8</v>
      </c>
      <c r="CD684">
        <v>106.2</v>
      </c>
      <c r="CE684">
        <v>129.30000000000001</v>
      </c>
      <c r="CF684">
        <v>233.5</v>
      </c>
      <c r="CG684">
        <v>161.4</v>
      </c>
      <c r="CH684">
        <v>167.6</v>
      </c>
      <c r="CI684">
        <v>109.8</v>
      </c>
      <c r="CJ684">
        <v>159.19999999999999</v>
      </c>
      <c r="CL684">
        <v>171.8</v>
      </c>
      <c r="CM684">
        <v>174.3</v>
      </c>
      <c r="CN684">
        <v>114.9</v>
      </c>
      <c r="CO684">
        <v>230</v>
      </c>
      <c r="CP684">
        <v>270.89999999999998</v>
      </c>
      <c r="CQ684">
        <v>285.7</v>
      </c>
      <c r="CR684">
        <v>249.2</v>
      </c>
      <c r="CS684">
        <v>165.7</v>
      </c>
      <c r="CT684">
        <v>158.5</v>
      </c>
      <c r="CU684">
        <v>310.89999999999998</v>
      </c>
      <c r="CV684">
        <v>106.2</v>
      </c>
      <c r="CW684">
        <v>255.3</v>
      </c>
      <c r="CX684">
        <v>224.5</v>
      </c>
      <c r="CZ684">
        <v>304.89999999999998</v>
      </c>
      <c r="DA684">
        <v>259.7</v>
      </c>
      <c r="DB684">
        <v>115</v>
      </c>
      <c r="DC684">
        <v>113.9</v>
      </c>
      <c r="DD684">
        <v>114</v>
      </c>
      <c r="DE684">
        <v>116.5</v>
      </c>
      <c r="DF684">
        <v>118.7</v>
      </c>
      <c r="DG684">
        <v>174.6</v>
      </c>
      <c r="DH684">
        <v>110.1</v>
      </c>
      <c r="DI684">
        <v>140</v>
      </c>
      <c r="DJ684">
        <v>108.2</v>
      </c>
      <c r="DK684">
        <v>125.2</v>
      </c>
      <c r="DM684">
        <v>97.4</v>
      </c>
      <c r="DN684">
        <v>145.6</v>
      </c>
      <c r="DO684">
        <v>147</v>
      </c>
      <c r="DP684">
        <v>112.9</v>
      </c>
      <c r="DQ684">
        <v>162.6</v>
      </c>
      <c r="DR684">
        <v>162</v>
      </c>
      <c r="DS684">
        <v>146.5</v>
      </c>
      <c r="DT684">
        <v>114.4</v>
      </c>
      <c r="DU684">
        <v>114.4</v>
      </c>
      <c r="DV684">
        <v>157.5</v>
      </c>
      <c r="DW684">
        <v>119.4</v>
      </c>
      <c r="DX684">
        <v>140.69999999999999</v>
      </c>
      <c r="DY684">
        <v>174.4</v>
      </c>
      <c r="DZ684">
        <v>108.5</v>
      </c>
      <c r="EA684">
        <v>109.5</v>
      </c>
      <c r="EB684">
        <v>178.7</v>
      </c>
      <c r="EC684">
        <v>207.8</v>
      </c>
      <c r="ED684">
        <v>149.80000000000001</v>
      </c>
      <c r="EE684">
        <v>174.8</v>
      </c>
      <c r="EF684">
        <v>186.5</v>
      </c>
      <c r="EI684">
        <v>206.6</v>
      </c>
      <c r="EK684">
        <v>182.6</v>
      </c>
      <c r="EL684">
        <v>115.6</v>
      </c>
      <c r="EM684">
        <v>112.9</v>
      </c>
      <c r="EO684">
        <v>121.4</v>
      </c>
      <c r="EP684">
        <v>187.2</v>
      </c>
      <c r="EQ684">
        <v>166.6</v>
      </c>
      <c r="ER684">
        <v>168.5</v>
      </c>
      <c r="ES684">
        <v>173.5</v>
      </c>
      <c r="ET684">
        <v>171.5</v>
      </c>
      <c r="EU684">
        <v>174.1</v>
      </c>
      <c r="EV684">
        <v>153.19999999999999</v>
      </c>
      <c r="EW684">
        <v>228.3</v>
      </c>
      <c r="EX684">
        <v>120</v>
      </c>
      <c r="EY684">
        <v>120.8</v>
      </c>
      <c r="EZ684">
        <v>116.7</v>
      </c>
      <c r="FA684">
        <v>120.7</v>
      </c>
      <c r="FB684">
        <v>124.7</v>
      </c>
      <c r="FC684">
        <v>134.1</v>
      </c>
      <c r="FD684">
        <v>83.7</v>
      </c>
      <c r="FE684">
        <v>112.5</v>
      </c>
      <c r="FF684">
        <v>102</v>
      </c>
      <c r="FG684">
        <v>113.5</v>
      </c>
      <c r="FH684">
        <v>113.2</v>
      </c>
      <c r="FI684">
        <v>105.2</v>
      </c>
      <c r="FJ684">
        <v>107.2</v>
      </c>
      <c r="FK684">
        <v>87.6</v>
      </c>
      <c r="FL684">
        <v>95.4</v>
      </c>
      <c r="FM684">
        <v>114.7</v>
      </c>
      <c r="FN684">
        <v>108.3</v>
      </c>
      <c r="FO684">
        <v>114.7</v>
      </c>
      <c r="FP684">
        <v>119.6</v>
      </c>
      <c r="FQ684">
        <v>119.8</v>
      </c>
      <c r="FR684">
        <v>119</v>
      </c>
      <c r="FS684">
        <v>118.3</v>
      </c>
      <c r="FT684">
        <v>123.1</v>
      </c>
      <c r="FU684">
        <v>129.5</v>
      </c>
      <c r="FV684">
        <v>109.7</v>
      </c>
      <c r="FW684">
        <v>134.6</v>
      </c>
      <c r="FX684">
        <v>158.19999999999999</v>
      </c>
      <c r="FY684">
        <v>154.19999999999999</v>
      </c>
      <c r="FZ684">
        <v>96.5</v>
      </c>
      <c r="GA684">
        <v>138</v>
      </c>
      <c r="GB684">
        <v>95.8</v>
      </c>
      <c r="GC684">
        <v>134.80000000000001</v>
      </c>
      <c r="GD684">
        <v>146.1</v>
      </c>
      <c r="GF684">
        <v>143.30000000000001</v>
      </c>
      <c r="GG684">
        <v>95.9</v>
      </c>
      <c r="GH684">
        <v>137.30000000000001</v>
      </c>
      <c r="GI684">
        <v>136.69999999999999</v>
      </c>
      <c r="GJ684">
        <v>135.80000000000001</v>
      </c>
      <c r="GK684">
        <v>140.19999999999999</v>
      </c>
      <c r="GL684">
        <v>134.69999999999999</v>
      </c>
      <c r="GN684">
        <v>107.9</v>
      </c>
      <c r="GO684">
        <v>101.7</v>
      </c>
      <c r="GP684">
        <v>195.9</v>
      </c>
      <c r="GQ684">
        <v>119.8</v>
      </c>
      <c r="GR684">
        <v>317</v>
      </c>
      <c r="GU684">
        <v>210.6</v>
      </c>
      <c r="GV684">
        <v>233.4</v>
      </c>
      <c r="GW684">
        <v>147.80000000000001</v>
      </c>
      <c r="GY684">
        <v>70.900000000000006</v>
      </c>
      <c r="GZ684">
        <v>298.3</v>
      </c>
      <c r="HA684">
        <v>263.89999999999998</v>
      </c>
      <c r="HB684">
        <v>327.5</v>
      </c>
      <c r="HC684">
        <v>307.3</v>
      </c>
      <c r="HD684">
        <v>261.7</v>
      </c>
      <c r="HE684">
        <v>268</v>
      </c>
      <c r="HF684">
        <v>294.39999999999998</v>
      </c>
      <c r="HG684">
        <v>154.80000000000001</v>
      </c>
      <c r="HH684">
        <v>177.4</v>
      </c>
      <c r="HI684">
        <v>36.200000000000003</v>
      </c>
      <c r="HJ684">
        <v>146.19999999999999</v>
      </c>
      <c r="HK684">
        <v>141.5</v>
      </c>
      <c r="HL684">
        <v>341.2</v>
      </c>
      <c r="HM684">
        <v>136.1</v>
      </c>
      <c r="HN684">
        <v>107.7</v>
      </c>
      <c r="HO684">
        <v>103.8</v>
      </c>
      <c r="HP684">
        <v>3309.4</v>
      </c>
      <c r="HQ684">
        <v>311.39999999999998</v>
      </c>
      <c r="HR684">
        <v>485.8</v>
      </c>
      <c r="HT684">
        <v>115.8</v>
      </c>
      <c r="HU684">
        <v>150.30000000000001</v>
      </c>
      <c r="HV684">
        <v>106.9</v>
      </c>
      <c r="HW684">
        <v>103.9</v>
      </c>
      <c r="HX684">
        <v>135.19999999999999</v>
      </c>
      <c r="HY684">
        <v>120</v>
      </c>
      <c r="HZ684">
        <v>137.1</v>
      </c>
      <c r="IA684">
        <v>115.5</v>
      </c>
      <c r="IB684">
        <v>130.30000000000001</v>
      </c>
      <c r="IE684">
        <v>112.2</v>
      </c>
      <c r="IG684">
        <v>76</v>
      </c>
      <c r="IH684">
        <v>87.4</v>
      </c>
      <c r="IJ684">
        <v>93.8</v>
      </c>
      <c r="IL684">
        <v>125.1</v>
      </c>
      <c r="IM684">
        <v>117</v>
      </c>
      <c r="IN684">
        <v>263.7</v>
      </c>
      <c r="IO684">
        <v>129.19999999999999</v>
      </c>
      <c r="IP684">
        <v>131.69999999999999</v>
      </c>
      <c r="IQ684">
        <v>213.9</v>
      </c>
      <c r="IR684">
        <v>197.6</v>
      </c>
      <c r="IS684">
        <v>110</v>
      </c>
      <c r="IT684">
        <v>135.9</v>
      </c>
      <c r="IU684">
        <v>338.5</v>
      </c>
      <c r="IV684">
        <v>391.2</v>
      </c>
      <c r="IW684">
        <v>411.3</v>
      </c>
      <c r="IX684">
        <v>40.5</v>
      </c>
      <c r="IY684">
        <v>181.4</v>
      </c>
      <c r="IZ684">
        <v>141.69999999999999</v>
      </c>
      <c r="JA684">
        <v>89</v>
      </c>
      <c r="JB684">
        <v>119.4</v>
      </c>
      <c r="JD684">
        <v>135.80000000000001</v>
      </c>
      <c r="JJ684">
        <v>299.8</v>
      </c>
      <c r="JL684">
        <v>29.7</v>
      </c>
      <c r="JN684">
        <v>178.6</v>
      </c>
      <c r="JO684">
        <v>92.4</v>
      </c>
      <c r="JP684">
        <v>151.9</v>
      </c>
      <c r="JQ684">
        <v>255.4</v>
      </c>
      <c r="JR684">
        <v>284.39999999999998</v>
      </c>
      <c r="JS684">
        <v>222.4</v>
      </c>
      <c r="JT684">
        <v>213.1</v>
      </c>
      <c r="JV684">
        <v>240.4</v>
      </c>
      <c r="JW684">
        <v>134.1</v>
      </c>
      <c r="JX684">
        <v>193.6</v>
      </c>
      <c r="JY684">
        <v>191</v>
      </c>
      <c r="JZ684">
        <v>185.1</v>
      </c>
      <c r="KA684">
        <v>173.4</v>
      </c>
      <c r="KB684">
        <v>182.9</v>
      </c>
      <c r="KC684">
        <v>185.4</v>
      </c>
      <c r="KD684">
        <v>178.5</v>
      </c>
      <c r="KE684">
        <v>175.1</v>
      </c>
      <c r="KF684">
        <v>537</v>
      </c>
      <c r="KG684">
        <v>116.7</v>
      </c>
      <c r="KH684">
        <v>165.2</v>
      </c>
      <c r="KI684">
        <v>184</v>
      </c>
      <c r="KJ684">
        <v>136.6</v>
      </c>
      <c r="KK684">
        <v>134.6</v>
      </c>
      <c r="KL684">
        <v>141.5</v>
      </c>
      <c r="KM684">
        <v>152.19999999999999</v>
      </c>
      <c r="KN684">
        <v>149.69999999999999</v>
      </c>
      <c r="KO684">
        <v>172.4</v>
      </c>
      <c r="KP684">
        <v>173.3</v>
      </c>
      <c r="KQ684">
        <v>209.5</v>
      </c>
      <c r="KR684">
        <v>227.5</v>
      </c>
      <c r="KT684">
        <v>30650666666.666668</v>
      </c>
      <c r="KU684">
        <v>2606975666666.6665</v>
      </c>
      <c r="KV684">
        <v>922082333333.33337</v>
      </c>
      <c r="KW684">
        <v>347258666666.66669</v>
      </c>
      <c r="KX684">
        <v>137335333333.33333</v>
      </c>
      <c r="KY684">
        <v>86891333333.333328</v>
      </c>
      <c r="KZ684">
        <v>35420666666.666664</v>
      </c>
      <c r="LA684">
        <v>15023333333.333334</v>
      </c>
      <c r="LB684">
        <v>79843666666.666672</v>
      </c>
      <c r="LC684">
        <v>46165000000</v>
      </c>
      <c r="LD684">
        <v>13346333333.333334</v>
      </c>
      <c r="LE684">
        <v>13962333333.333334</v>
      </c>
      <c r="LF684">
        <v>6370000000</v>
      </c>
      <c r="LG684">
        <v>88406666666.666672</v>
      </c>
      <c r="LH684">
        <v>48198000000</v>
      </c>
      <c r="LI684">
        <v>15350666666.666666</v>
      </c>
      <c r="LJ684">
        <v>14208666666.666666</v>
      </c>
      <c r="LK684">
        <v>8964000000</v>
      </c>
      <c r="LL684">
        <v>1685666666.6666667</v>
      </c>
      <c r="LM684">
        <v>41673000000</v>
      </c>
      <c r="LN684">
        <v>17616333333.333332</v>
      </c>
      <c r="LO684">
        <v>12629333333.333334</v>
      </c>
      <c r="LP684">
        <v>3342333333.3333335</v>
      </c>
      <c r="LQ684">
        <v>5440333333.333333</v>
      </c>
      <c r="LR684">
        <v>2644666666.6666665</v>
      </c>
      <c r="LS684">
        <v>574823333333.33337</v>
      </c>
      <c r="LT684">
        <v>201932333333.33334</v>
      </c>
      <c r="LU684">
        <v>173134333333.33334</v>
      </c>
      <c r="LV684">
        <v>28707333333.333332</v>
      </c>
      <c r="LW684">
        <v>90666666.666666672</v>
      </c>
      <c r="LX684">
        <v>96709000000</v>
      </c>
      <c r="LY684">
        <v>78767666666.666672</v>
      </c>
      <c r="LZ684">
        <v>46358666666.666664</v>
      </c>
      <c r="MA684">
        <v>27922000000</v>
      </c>
      <c r="MB684">
        <v>4487000000</v>
      </c>
      <c r="MC684">
        <v>17941666666.666668</v>
      </c>
      <c r="MD684">
        <v>65784666666.666664</v>
      </c>
      <c r="ME684">
        <v>60012000000</v>
      </c>
      <c r="MF684">
        <v>5772666666.666667</v>
      </c>
      <c r="MG684">
        <v>210397333333.33334</v>
      </c>
      <c r="MH684">
        <v>74341666666.666672</v>
      </c>
      <c r="MI684">
        <v>34004000000</v>
      </c>
      <c r="MJ684">
        <v>31764000000</v>
      </c>
      <c r="MK684">
        <v>26395333333.333332</v>
      </c>
      <c r="ML684">
        <v>23605666666.666668</v>
      </c>
      <c r="MM684">
        <v>18458333333.333332</v>
      </c>
      <c r="MN684">
        <v>1828333333.3333333</v>
      </c>
      <c r="MO684">
        <v>1684893333333.3333</v>
      </c>
      <c r="MP684">
        <v>1616283666666.6667</v>
      </c>
      <c r="MQ684">
        <v>465023666666.66669</v>
      </c>
      <c r="MR684">
        <v>393020333333.33331</v>
      </c>
      <c r="MS684">
        <v>84115000000</v>
      </c>
      <c r="MT684">
        <v>304164000000</v>
      </c>
      <c r="MU684">
        <v>4423666666.666667</v>
      </c>
      <c r="MV684">
        <v>317333333.33333331</v>
      </c>
      <c r="MW684">
        <v>72003333333.333328</v>
      </c>
      <c r="MX684">
        <v>18874000000</v>
      </c>
      <c r="MY684">
        <v>53129666666.666664</v>
      </c>
      <c r="MZ684">
        <v>36593000000</v>
      </c>
      <c r="NA684">
        <v>16536666666.666666</v>
      </c>
      <c r="NB684">
        <v>387721000000</v>
      </c>
      <c r="NC684">
        <v>185085666666.66666</v>
      </c>
      <c r="ND684">
        <v>98412333333.333328</v>
      </c>
      <c r="NE684">
        <v>26040666666.666668</v>
      </c>
      <c r="NF684">
        <v>60632666666.666664</v>
      </c>
      <c r="NG684">
        <v>202635666666.66666</v>
      </c>
      <c r="NH684">
        <v>167113000000</v>
      </c>
      <c r="NI684">
        <v>35522666666.666664</v>
      </c>
      <c r="NJ684">
        <v>87462666666.666672</v>
      </c>
      <c r="NK684">
        <v>59632000000</v>
      </c>
      <c r="NL684">
        <v>42493333333.333336</v>
      </c>
      <c r="NM684">
        <v>17138666666.666666</v>
      </c>
      <c r="NN684">
        <v>27830666666.666668</v>
      </c>
      <c r="NO684">
        <v>8574000000</v>
      </c>
      <c r="NP684">
        <v>18465333333.333332</v>
      </c>
      <c r="NQ684">
        <v>791000000</v>
      </c>
      <c r="NR684">
        <v>97400333333.333328</v>
      </c>
      <c r="NS684">
        <v>34929000000</v>
      </c>
      <c r="NT684">
        <v>25420000000</v>
      </c>
      <c r="NU684">
        <v>27617000000</v>
      </c>
      <c r="NV684">
        <v>9434000000</v>
      </c>
      <c r="NW684">
        <v>156309666666.66666</v>
      </c>
      <c r="NX684">
        <v>136341333333.33333</v>
      </c>
      <c r="NY684">
        <v>132905333333.33333</v>
      </c>
      <c r="NZ684">
        <v>3436000000</v>
      </c>
      <c r="OA684">
        <v>19968666666.666668</v>
      </c>
      <c r="OB684">
        <v>193547666666.66666</v>
      </c>
      <c r="OC684">
        <v>115490000000</v>
      </c>
      <c r="OD684">
        <v>56705000000</v>
      </c>
      <c r="OE684">
        <v>58785000000</v>
      </c>
      <c r="OF684">
        <v>78057666666.666672</v>
      </c>
      <c r="OG684">
        <v>20405000000</v>
      </c>
      <c r="OH684">
        <v>1668000000</v>
      </c>
      <c r="OI684">
        <v>39466333333.333336</v>
      </c>
      <c r="OJ684">
        <v>16518333333.333334</v>
      </c>
      <c r="OK684">
        <v>228818666666.66666</v>
      </c>
      <c r="OL684">
        <v>52680333333.333336</v>
      </c>
      <c r="OM684">
        <v>43521333333.333336</v>
      </c>
      <c r="ON684">
        <v>3382666666.6666665</v>
      </c>
      <c r="OO684">
        <v>5776333333.333333</v>
      </c>
      <c r="OP684">
        <v>50511666666.666664</v>
      </c>
      <c r="OQ684">
        <v>32123333333.333332</v>
      </c>
      <c r="OR684">
        <v>9250000000</v>
      </c>
      <c r="OS684">
        <v>9138666666.666666</v>
      </c>
      <c r="OT684">
        <v>46060333333.333336</v>
      </c>
      <c r="OU684">
        <v>33083000000</v>
      </c>
      <c r="OV684">
        <v>17355666666.666668</v>
      </c>
      <c r="OW684">
        <v>-1523333333.3333333</v>
      </c>
      <c r="OX684">
        <v>25375333333.333332</v>
      </c>
      <c r="OY684">
        <v>26898666666.666668</v>
      </c>
      <c r="OZ684">
        <v>68609666666.666664</v>
      </c>
      <c r="PA684">
        <v>259368000000</v>
      </c>
      <c r="PB684">
        <v>190758333333.33334</v>
      </c>
    </row>
    <row r="685" spans="1:418" x14ac:dyDescent="0.45">
      <c r="A685" s="71">
        <v>37865</v>
      </c>
      <c r="B685">
        <v>185.1</v>
      </c>
      <c r="C685">
        <v>185.5</v>
      </c>
      <c r="D685">
        <v>214</v>
      </c>
      <c r="E685">
        <v>222.8</v>
      </c>
      <c r="F685">
        <v>206.7</v>
      </c>
      <c r="G685">
        <v>119.7</v>
      </c>
      <c r="H685">
        <v>300.5</v>
      </c>
      <c r="I685">
        <v>252.9</v>
      </c>
      <c r="J685">
        <v>220.7</v>
      </c>
      <c r="K685">
        <v>220.7</v>
      </c>
      <c r="L685">
        <v>156.6</v>
      </c>
      <c r="M685">
        <v>140.1</v>
      </c>
      <c r="N685">
        <v>133.1</v>
      </c>
      <c r="O685">
        <v>127</v>
      </c>
      <c r="P685">
        <v>181.3</v>
      </c>
      <c r="Q685">
        <v>147.69999999999999</v>
      </c>
      <c r="R685">
        <v>141.19999999999999</v>
      </c>
      <c r="S685">
        <v>171.4</v>
      </c>
      <c r="T685">
        <v>118.3</v>
      </c>
      <c r="U685">
        <v>254.4</v>
      </c>
      <c r="V685">
        <v>293.8</v>
      </c>
      <c r="W685">
        <v>125.3</v>
      </c>
      <c r="Y685">
        <v>92</v>
      </c>
      <c r="Z685">
        <v>92</v>
      </c>
      <c r="AA685">
        <v>127.5</v>
      </c>
      <c r="AB685">
        <v>92.5</v>
      </c>
      <c r="AC685">
        <v>88.4</v>
      </c>
      <c r="AF685">
        <v>81.400000000000006</v>
      </c>
      <c r="AG685">
        <v>87</v>
      </c>
      <c r="AH685">
        <v>118.1</v>
      </c>
      <c r="AI685">
        <v>89.9</v>
      </c>
      <c r="AJ685">
        <v>93.3</v>
      </c>
      <c r="AK685">
        <v>93.2</v>
      </c>
      <c r="AL685">
        <v>156.9</v>
      </c>
      <c r="AN685">
        <v>106.1</v>
      </c>
      <c r="AO685">
        <v>119.6</v>
      </c>
      <c r="AP685">
        <v>181.5</v>
      </c>
      <c r="AQ685">
        <v>180.9</v>
      </c>
      <c r="AR685">
        <v>180.5</v>
      </c>
      <c r="AS685">
        <v>203.9</v>
      </c>
      <c r="AT685">
        <v>184.8</v>
      </c>
      <c r="AU685">
        <v>178.2</v>
      </c>
      <c r="AV685">
        <v>201.9</v>
      </c>
      <c r="AW685">
        <v>160.9</v>
      </c>
      <c r="AX685">
        <v>213.6</v>
      </c>
      <c r="BB685">
        <v>204.4</v>
      </c>
      <c r="BC685">
        <v>205.4</v>
      </c>
      <c r="BD685">
        <v>209.1</v>
      </c>
      <c r="BE685">
        <v>247.3</v>
      </c>
      <c r="BF685">
        <v>210.2</v>
      </c>
      <c r="BG685">
        <v>170.7</v>
      </c>
      <c r="BH685">
        <v>170.7</v>
      </c>
      <c r="BI685">
        <v>170.1</v>
      </c>
      <c r="BJ685">
        <v>175.5</v>
      </c>
      <c r="BK685">
        <v>150.4</v>
      </c>
      <c r="BL685">
        <v>128.1</v>
      </c>
      <c r="BM685">
        <v>167</v>
      </c>
      <c r="BN685">
        <v>117.3</v>
      </c>
      <c r="BO685">
        <v>201.1</v>
      </c>
      <c r="BP685">
        <v>114.4</v>
      </c>
      <c r="BQ685">
        <v>164.1</v>
      </c>
      <c r="BR685">
        <v>177.7</v>
      </c>
      <c r="BS685">
        <v>163.19999999999999</v>
      </c>
      <c r="BT685">
        <v>100.7</v>
      </c>
      <c r="BU685">
        <v>167.4</v>
      </c>
      <c r="BV685">
        <v>168</v>
      </c>
      <c r="BX685">
        <v>169.7</v>
      </c>
      <c r="BZ685">
        <v>164.5</v>
      </c>
      <c r="CA685">
        <v>112</v>
      </c>
      <c r="CB685">
        <v>191</v>
      </c>
      <c r="CD685">
        <v>105.8</v>
      </c>
      <c r="CE685">
        <v>129.19999999999999</v>
      </c>
      <c r="CF685">
        <v>230.8</v>
      </c>
      <c r="CG685">
        <v>166.8</v>
      </c>
      <c r="CH685">
        <v>170.4</v>
      </c>
      <c r="CI685">
        <v>115.3</v>
      </c>
      <c r="CJ685">
        <v>167.8</v>
      </c>
      <c r="CL685">
        <v>171.5</v>
      </c>
      <c r="CM685">
        <v>174.5</v>
      </c>
      <c r="CN685">
        <v>115.3</v>
      </c>
      <c r="CO685">
        <v>227.8</v>
      </c>
      <c r="CP685">
        <v>268.10000000000002</v>
      </c>
      <c r="CQ685">
        <v>278.89999999999998</v>
      </c>
      <c r="CR685">
        <v>247.2</v>
      </c>
      <c r="CS685">
        <v>160.1</v>
      </c>
      <c r="CT685">
        <v>156.6</v>
      </c>
      <c r="CU685">
        <v>308.60000000000002</v>
      </c>
      <c r="CV685">
        <v>103.3</v>
      </c>
      <c r="CW685">
        <v>255.9</v>
      </c>
      <c r="CX685">
        <v>228.4</v>
      </c>
      <c r="CZ685">
        <v>283.3</v>
      </c>
      <c r="DA685">
        <v>257.10000000000002</v>
      </c>
      <c r="DB685">
        <v>114.2</v>
      </c>
      <c r="DC685">
        <v>113.3</v>
      </c>
      <c r="DD685">
        <v>114.1</v>
      </c>
      <c r="DE685">
        <v>115.6</v>
      </c>
      <c r="DF685">
        <v>118.1</v>
      </c>
      <c r="DG685">
        <v>173.9</v>
      </c>
      <c r="DH685">
        <v>109.2</v>
      </c>
      <c r="DI685">
        <v>139.4</v>
      </c>
      <c r="DJ685">
        <v>107.9</v>
      </c>
      <c r="DK685">
        <v>126.3</v>
      </c>
      <c r="DM685">
        <v>96.5</v>
      </c>
      <c r="DN685">
        <v>145.6</v>
      </c>
      <c r="DO685">
        <v>146.5</v>
      </c>
      <c r="DP685">
        <v>111.1</v>
      </c>
      <c r="DQ685">
        <v>163.1</v>
      </c>
      <c r="DR685">
        <v>162.30000000000001</v>
      </c>
      <c r="DS685">
        <v>146.1</v>
      </c>
      <c r="DT685">
        <v>116.8</v>
      </c>
      <c r="DU685">
        <v>116.8</v>
      </c>
      <c r="DV685">
        <v>157.30000000000001</v>
      </c>
      <c r="DW685">
        <v>120.2</v>
      </c>
      <c r="DX685">
        <v>145.4</v>
      </c>
      <c r="DY685">
        <v>169.7</v>
      </c>
      <c r="DZ685">
        <v>108.7</v>
      </c>
      <c r="EA685">
        <v>108.1</v>
      </c>
      <c r="EB685">
        <v>179.5</v>
      </c>
      <c r="EC685">
        <v>210.9</v>
      </c>
      <c r="ED685">
        <v>149</v>
      </c>
      <c r="EE685">
        <v>175.4</v>
      </c>
      <c r="EF685">
        <v>185.9</v>
      </c>
      <c r="EI685">
        <v>207.1</v>
      </c>
      <c r="EK685">
        <v>182.8</v>
      </c>
      <c r="EL685">
        <v>115.7</v>
      </c>
      <c r="EM685">
        <v>113.1</v>
      </c>
      <c r="EO685">
        <v>121.8</v>
      </c>
      <c r="EP685">
        <v>187.8</v>
      </c>
      <c r="EQ685">
        <v>166.9</v>
      </c>
      <c r="ER685">
        <v>169.6</v>
      </c>
      <c r="ES685">
        <v>173.6</v>
      </c>
      <c r="ET685">
        <v>171.7</v>
      </c>
      <c r="EU685">
        <v>174</v>
      </c>
      <c r="EV685">
        <v>153.4</v>
      </c>
      <c r="EW685">
        <v>229.9</v>
      </c>
      <c r="EX685">
        <v>121.2</v>
      </c>
      <c r="EY685">
        <v>120.9</v>
      </c>
      <c r="EZ685">
        <v>118.1</v>
      </c>
      <c r="FA685">
        <v>121.5</v>
      </c>
      <c r="FB685">
        <v>126.7</v>
      </c>
      <c r="FC685">
        <v>135.19999999999999</v>
      </c>
      <c r="FD685">
        <v>83.9</v>
      </c>
      <c r="FE685">
        <v>113</v>
      </c>
      <c r="FF685">
        <v>104.6</v>
      </c>
      <c r="FG685">
        <v>112.9</v>
      </c>
      <c r="FH685">
        <v>112.8</v>
      </c>
      <c r="FI685">
        <v>107.5</v>
      </c>
      <c r="FJ685">
        <v>103</v>
      </c>
      <c r="FK685">
        <v>87.2</v>
      </c>
      <c r="FL685">
        <v>96.9</v>
      </c>
      <c r="FM685">
        <v>113.6</v>
      </c>
      <c r="FN685">
        <v>108.5</v>
      </c>
      <c r="FO685">
        <v>113.6</v>
      </c>
      <c r="FP685">
        <v>119.2</v>
      </c>
      <c r="FQ685">
        <v>120.7</v>
      </c>
      <c r="FR685">
        <v>118.1</v>
      </c>
      <c r="FS685">
        <v>117.7</v>
      </c>
      <c r="FT685">
        <v>123.6</v>
      </c>
      <c r="FU685">
        <v>129</v>
      </c>
      <c r="FV685">
        <v>111.9</v>
      </c>
      <c r="FW685">
        <v>133.6</v>
      </c>
      <c r="FX685">
        <v>159.9</v>
      </c>
      <c r="FY685">
        <v>155.9</v>
      </c>
      <c r="FZ685">
        <v>95.4</v>
      </c>
      <c r="GA685">
        <v>137.6</v>
      </c>
      <c r="GB685">
        <v>95.5</v>
      </c>
      <c r="GC685">
        <v>134.30000000000001</v>
      </c>
      <c r="GD685">
        <v>146.1</v>
      </c>
      <c r="GF685">
        <v>139</v>
      </c>
      <c r="GG685">
        <v>94.6</v>
      </c>
      <c r="GH685">
        <v>147.1</v>
      </c>
      <c r="GI685">
        <v>146.5</v>
      </c>
      <c r="GJ685">
        <v>145.5</v>
      </c>
      <c r="GK685">
        <v>150.69999999999999</v>
      </c>
      <c r="GL685">
        <v>144.30000000000001</v>
      </c>
      <c r="GN685">
        <v>107.7</v>
      </c>
      <c r="GO685">
        <v>101.1</v>
      </c>
      <c r="GP685">
        <v>196.3</v>
      </c>
      <c r="GQ685">
        <v>120.1</v>
      </c>
      <c r="GR685">
        <v>318.5</v>
      </c>
      <c r="GU685">
        <v>210.9</v>
      </c>
      <c r="GV685">
        <v>233.2</v>
      </c>
      <c r="GW685">
        <v>145.80000000000001</v>
      </c>
      <c r="GY685">
        <v>70.400000000000006</v>
      </c>
      <c r="GZ685">
        <v>299.8</v>
      </c>
      <c r="HA685">
        <v>264.8</v>
      </c>
      <c r="HB685">
        <v>328.7</v>
      </c>
      <c r="HC685">
        <v>308.89999999999998</v>
      </c>
      <c r="HD685">
        <v>262.7</v>
      </c>
      <c r="HE685">
        <v>268.7</v>
      </c>
      <c r="HF685">
        <v>295.8</v>
      </c>
      <c r="HG685">
        <v>155.6</v>
      </c>
      <c r="HH685">
        <v>177.9</v>
      </c>
      <c r="HI685">
        <v>36.4</v>
      </c>
      <c r="HJ685">
        <v>147.1</v>
      </c>
      <c r="HK685">
        <v>142.30000000000001</v>
      </c>
      <c r="HL685">
        <v>342.1</v>
      </c>
      <c r="HM685">
        <v>136.5</v>
      </c>
      <c r="HN685">
        <v>107.8</v>
      </c>
      <c r="HO685">
        <v>103.8</v>
      </c>
      <c r="HP685">
        <v>3270.4</v>
      </c>
      <c r="HQ685">
        <v>311.60000000000002</v>
      </c>
      <c r="HR685">
        <v>482.1</v>
      </c>
      <c r="HT685">
        <v>116</v>
      </c>
      <c r="HU685">
        <v>150.19999999999999</v>
      </c>
      <c r="HV685">
        <v>106.8</v>
      </c>
      <c r="HW685">
        <v>104.3</v>
      </c>
      <c r="HX685">
        <v>136</v>
      </c>
      <c r="HY685">
        <v>121</v>
      </c>
      <c r="HZ685">
        <v>137.80000000000001</v>
      </c>
      <c r="IA685">
        <v>114.8</v>
      </c>
      <c r="IB685">
        <v>129.5</v>
      </c>
      <c r="IE685">
        <v>111.4</v>
      </c>
      <c r="IG685">
        <v>75.599999999999994</v>
      </c>
      <c r="IH685">
        <v>86.9</v>
      </c>
      <c r="IJ685">
        <v>93.6</v>
      </c>
      <c r="IL685">
        <v>125.5</v>
      </c>
      <c r="IM685">
        <v>117.2</v>
      </c>
      <c r="IN685">
        <v>265.2</v>
      </c>
      <c r="IO685">
        <v>129.80000000000001</v>
      </c>
      <c r="IP685">
        <v>132.6</v>
      </c>
      <c r="IQ685">
        <v>214</v>
      </c>
      <c r="IR685">
        <v>198.2</v>
      </c>
      <c r="IS685">
        <v>110.1</v>
      </c>
      <c r="IT685">
        <v>136.69999999999999</v>
      </c>
      <c r="IU685">
        <v>337.1</v>
      </c>
      <c r="IV685">
        <v>393.7</v>
      </c>
      <c r="IW685">
        <v>413.9</v>
      </c>
      <c r="IX685">
        <v>41.1</v>
      </c>
      <c r="IY685">
        <v>181.7</v>
      </c>
      <c r="IZ685">
        <v>141.6</v>
      </c>
      <c r="JA685">
        <v>88.6</v>
      </c>
      <c r="JB685">
        <v>119.4</v>
      </c>
      <c r="JD685">
        <v>136.19999999999999</v>
      </c>
      <c r="JJ685">
        <v>300.2</v>
      </c>
      <c r="JL685">
        <v>29.6</v>
      </c>
      <c r="JN685">
        <v>179.2</v>
      </c>
      <c r="JO685">
        <v>92</v>
      </c>
      <c r="JP685">
        <v>151.4</v>
      </c>
      <c r="JQ685">
        <v>256.10000000000002</v>
      </c>
      <c r="JR685">
        <v>285.39999999999998</v>
      </c>
      <c r="JS685">
        <v>223.2</v>
      </c>
      <c r="JT685">
        <v>214.3</v>
      </c>
      <c r="JV685">
        <v>240.7</v>
      </c>
      <c r="JW685">
        <v>134.4</v>
      </c>
      <c r="JX685">
        <v>193.7</v>
      </c>
      <c r="JY685">
        <v>191.1</v>
      </c>
      <c r="JZ685">
        <v>185.8</v>
      </c>
      <c r="KA685">
        <v>174.2</v>
      </c>
      <c r="KB685">
        <v>182.8</v>
      </c>
      <c r="KC685">
        <v>185.5</v>
      </c>
      <c r="KD685">
        <v>179.1</v>
      </c>
      <c r="KE685">
        <v>175.8</v>
      </c>
      <c r="KF685">
        <v>537</v>
      </c>
      <c r="KG685">
        <v>116.9</v>
      </c>
      <c r="KH685">
        <v>165.8</v>
      </c>
      <c r="KI685">
        <v>184.8</v>
      </c>
      <c r="KJ685">
        <v>137.4</v>
      </c>
      <c r="KK685">
        <v>135.4</v>
      </c>
      <c r="KL685">
        <v>141.19999999999999</v>
      </c>
      <c r="KM685">
        <v>153.6</v>
      </c>
      <c r="KN685">
        <v>151.19999999999999</v>
      </c>
      <c r="KO685">
        <v>174.6</v>
      </c>
      <c r="KP685">
        <v>175.5</v>
      </c>
      <c r="KQ685">
        <v>210</v>
      </c>
      <c r="KR685">
        <v>228.4</v>
      </c>
      <c r="KT685">
        <v>30650666666.666668</v>
      </c>
      <c r="KU685">
        <v>2606975666666.6665</v>
      </c>
      <c r="KV685">
        <v>922082333333.33337</v>
      </c>
      <c r="KW685">
        <v>347258666666.66669</v>
      </c>
      <c r="KX685">
        <v>137335333333.33333</v>
      </c>
      <c r="KY685">
        <v>86891333333.333328</v>
      </c>
      <c r="KZ685">
        <v>35420666666.666664</v>
      </c>
      <c r="LA685">
        <v>15023333333.333334</v>
      </c>
      <c r="LB685">
        <v>79843666666.666672</v>
      </c>
      <c r="LC685">
        <v>46165000000</v>
      </c>
      <c r="LD685">
        <v>13346333333.333334</v>
      </c>
      <c r="LE685">
        <v>13962333333.333334</v>
      </c>
      <c r="LF685">
        <v>6370000000</v>
      </c>
      <c r="LG685">
        <v>88406666666.666672</v>
      </c>
      <c r="LH685">
        <v>48198000000</v>
      </c>
      <c r="LI685">
        <v>15350666666.666666</v>
      </c>
      <c r="LJ685">
        <v>14208666666.666666</v>
      </c>
      <c r="LK685">
        <v>8964000000</v>
      </c>
      <c r="LL685">
        <v>1685666666.6666667</v>
      </c>
      <c r="LM685">
        <v>41673000000</v>
      </c>
      <c r="LN685">
        <v>17616333333.333332</v>
      </c>
      <c r="LO685">
        <v>12629333333.333334</v>
      </c>
      <c r="LP685">
        <v>3342333333.3333335</v>
      </c>
      <c r="LQ685">
        <v>5440333333.333333</v>
      </c>
      <c r="LR685">
        <v>2644666666.6666665</v>
      </c>
      <c r="LS685">
        <v>574823333333.33337</v>
      </c>
      <c r="LT685">
        <v>201932333333.33334</v>
      </c>
      <c r="LU685">
        <v>173134333333.33334</v>
      </c>
      <c r="LV685">
        <v>28707333333.333332</v>
      </c>
      <c r="LW685">
        <v>90666666.666666672</v>
      </c>
      <c r="LX685">
        <v>96709000000</v>
      </c>
      <c r="LY685">
        <v>78767666666.666672</v>
      </c>
      <c r="LZ685">
        <v>46358666666.666664</v>
      </c>
      <c r="MA685">
        <v>27922000000</v>
      </c>
      <c r="MB685">
        <v>4487000000</v>
      </c>
      <c r="MC685">
        <v>17941666666.666668</v>
      </c>
      <c r="MD685">
        <v>65784666666.666664</v>
      </c>
      <c r="ME685">
        <v>60012000000</v>
      </c>
      <c r="MF685">
        <v>5772666666.666667</v>
      </c>
      <c r="MG685">
        <v>210397333333.33334</v>
      </c>
      <c r="MH685">
        <v>74341666666.666672</v>
      </c>
      <c r="MI685">
        <v>34004000000</v>
      </c>
      <c r="MJ685">
        <v>31764000000</v>
      </c>
      <c r="MK685">
        <v>26395333333.333332</v>
      </c>
      <c r="ML685">
        <v>23605666666.666668</v>
      </c>
      <c r="MM685">
        <v>18458333333.333332</v>
      </c>
      <c r="MN685">
        <v>1828333333.3333333</v>
      </c>
      <c r="MO685">
        <v>1684893333333.3333</v>
      </c>
      <c r="MP685">
        <v>1616283666666.6667</v>
      </c>
      <c r="MQ685">
        <v>465023666666.66669</v>
      </c>
      <c r="MR685">
        <v>393020333333.33331</v>
      </c>
      <c r="MS685">
        <v>84115000000</v>
      </c>
      <c r="MT685">
        <v>304164000000</v>
      </c>
      <c r="MU685">
        <v>4423666666.666667</v>
      </c>
      <c r="MV685">
        <v>317333333.33333331</v>
      </c>
      <c r="MW685">
        <v>72003333333.333328</v>
      </c>
      <c r="MX685">
        <v>18874000000</v>
      </c>
      <c r="MY685">
        <v>53129666666.666664</v>
      </c>
      <c r="MZ685">
        <v>36593000000</v>
      </c>
      <c r="NA685">
        <v>16536666666.666666</v>
      </c>
      <c r="NB685">
        <v>387721000000</v>
      </c>
      <c r="NC685">
        <v>185085666666.66666</v>
      </c>
      <c r="ND685">
        <v>98412333333.333328</v>
      </c>
      <c r="NE685">
        <v>26040666666.666668</v>
      </c>
      <c r="NF685">
        <v>60632666666.666664</v>
      </c>
      <c r="NG685">
        <v>202635666666.66666</v>
      </c>
      <c r="NH685">
        <v>167113000000</v>
      </c>
      <c r="NI685">
        <v>35522666666.666664</v>
      </c>
      <c r="NJ685">
        <v>87462666666.666672</v>
      </c>
      <c r="NK685">
        <v>59632000000</v>
      </c>
      <c r="NL685">
        <v>42493333333.333336</v>
      </c>
      <c r="NM685">
        <v>17138666666.666666</v>
      </c>
      <c r="NN685">
        <v>27830666666.666668</v>
      </c>
      <c r="NO685">
        <v>8574000000</v>
      </c>
      <c r="NP685">
        <v>18465333333.333332</v>
      </c>
      <c r="NQ685">
        <v>791000000</v>
      </c>
      <c r="NR685">
        <v>97400333333.333328</v>
      </c>
      <c r="NS685">
        <v>34929000000</v>
      </c>
      <c r="NT685">
        <v>25420000000</v>
      </c>
      <c r="NU685">
        <v>27617000000</v>
      </c>
      <c r="NV685">
        <v>9434000000</v>
      </c>
      <c r="NW685">
        <v>156309666666.66666</v>
      </c>
      <c r="NX685">
        <v>136341333333.33333</v>
      </c>
      <c r="NY685">
        <v>132905333333.33333</v>
      </c>
      <c r="NZ685">
        <v>3436000000</v>
      </c>
      <c r="OA685">
        <v>19968666666.666668</v>
      </c>
      <c r="OB685">
        <v>193547666666.66666</v>
      </c>
      <c r="OC685">
        <v>115490000000</v>
      </c>
      <c r="OD685">
        <v>56705000000</v>
      </c>
      <c r="OE685">
        <v>58785000000</v>
      </c>
      <c r="OF685">
        <v>78057666666.666672</v>
      </c>
      <c r="OG685">
        <v>20405000000</v>
      </c>
      <c r="OH685">
        <v>1668000000</v>
      </c>
      <c r="OI685">
        <v>39466333333.333336</v>
      </c>
      <c r="OJ685">
        <v>16518333333.333334</v>
      </c>
      <c r="OK685">
        <v>228818666666.66666</v>
      </c>
      <c r="OL685">
        <v>52680333333.333336</v>
      </c>
      <c r="OM685">
        <v>43521333333.333336</v>
      </c>
      <c r="ON685">
        <v>3382666666.6666665</v>
      </c>
      <c r="OO685">
        <v>5776333333.333333</v>
      </c>
      <c r="OP685">
        <v>50511666666.666664</v>
      </c>
      <c r="OQ685">
        <v>32123333333.333332</v>
      </c>
      <c r="OR685">
        <v>9250000000</v>
      </c>
      <c r="OS685">
        <v>9138666666.666666</v>
      </c>
      <c r="OT685">
        <v>46060333333.333336</v>
      </c>
      <c r="OU685">
        <v>33083000000</v>
      </c>
      <c r="OV685">
        <v>17355666666.666668</v>
      </c>
      <c r="OW685">
        <v>-1523333333.3333333</v>
      </c>
      <c r="OX685">
        <v>25375333333.333332</v>
      </c>
      <c r="OY685">
        <v>26898666666.666668</v>
      </c>
      <c r="OZ685">
        <v>68609666666.666664</v>
      </c>
      <c r="PA685">
        <v>259368000000</v>
      </c>
      <c r="PB685">
        <v>190758333333.33334</v>
      </c>
    </row>
    <row r="686" spans="1:418" x14ac:dyDescent="0.45">
      <c r="A686" s="71">
        <v>37895</v>
      </c>
      <c r="B686">
        <v>184.9</v>
      </c>
      <c r="C686">
        <v>185.9</v>
      </c>
      <c r="D686">
        <v>214.7</v>
      </c>
      <c r="E686">
        <v>223.5</v>
      </c>
      <c r="F686">
        <v>206.9</v>
      </c>
      <c r="G686">
        <v>121.7</v>
      </c>
      <c r="H686">
        <v>301.89999999999998</v>
      </c>
      <c r="I686">
        <v>257.3</v>
      </c>
      <c r="J686">
        <v>221.3</v>
      </c>
      <c r="K686">
        <v>221.3</v>
      </c>
      <c r="L686">
        <v>155.69999999999999</v>
      </c>
      <c r="M686">
        <v>139</v>
      </c>
      <c r="N686">
        <v>131.6</v>
      </c>
      <c r="O686">
        <v>125.3</v>
      </c>
      <c r="P686">
        <v>180</v>
      </c>
      <c r="Q686">
        <v>146.5</v>
      </c>
      <c r="R686">
        <v>140.80000000000001</v>
      </c>
      <c r="S686">
        <v>168.2</v>
      </c>
      <c r="T686">
        <v>118.9</v>
      </c>
      <c r="U686">
        <v>255.8</v>
      </c>
      <c r="V686">
        <v>294.8</v>
      </c>
      <c r="W686">
        <v>125.2</v>
      </c>
      <c r="Y686">
        <v>90.5</v>
      </c>
      <c r="Z686">
        <v>89.3</v>
      </c>
      <c r="AA686">
        <v>127.1</v>
      </c>
      <c r="AB686">
        <v>92.7</v>
      </c>
      <c r="AC686">
        <v>88.2</v>
      </c>
      <c r="AF686">
        <v>82</v>
      </c>
      <c r="AG686">
        <v>87.1</v>
      </c>
      <c r="AH686">
        <v>117.3</v>
      </c>
      <c r="AI686">
        <v>89.1</v>
      </c>
      <c r="AJ686">
        <v>93.2</v>
      </c>
      <c r="AK686">
        <v>92.9</v>
      </c>
      <c r="AL686">
        <v>156.5</v>
      </c>
      <c r="AN686">
        <v>106</v>
      </c>
      <c r="AO686">
        <v>119.7</v>
      </c>
      <c r="AP686">
        <v>182.2</v>
      </c>
      <c r="AQ686">
        <v>181.6</v>
      </c>
      <c r="AR686">
        <v>181.4</v>
      </c>
      <c r="AS686">
        <v>203.4</v>
      </c>
      <c r="AT686">
        <v>183.9</v>
      </c>
      <c r="AU686">
        <v>178.1</v>
      </c>
      <c r="AV686">
        <v>202.5</v>
      </c>
      <c r="AW686">
        <v>159.6</v>
      </c>
      <c r="AX686">
        <v>213.3</v>
      </c>
      <c r="BB686">
        <v>204.9</v>
      </c>
      <c r="BC686">
        <v>206.4</v>
      </c>
      <c r="BD686">
        <v>208.3</v>
      </c>
      <c r="BE686">
        <v>245.2</v>
      </c>
      <c r="BF686">
        <v>211.6</v>
      </c>
      <c r="BG686">
        <v>173.9</v>
      </c>
      <c r="BH686">
        <v>173.8</v>
      </c>
      <c r="BI686">
        <v>174</v>
      </c>
      <c r="BJ686">
        <v>182.1</v>
      </c>
      <c r="BK686">
        <v>153.30000000000001</v>
      </c>
      <c r="BL686">
        <v>134.4</v>
      </c>
      <c r="BM686">
        <v>168.1</v>
      </c>
      <c r="BN686">
        <v>117.3</v>
      </c>
      <c r="BO686">
        <v>203</v>
      </c>
      <c r="BP686">
        <v>114.1</v>
      </c>
      <c r="BQ686">
        <v>165.2</v>
      </c>
      <c r="BR686">
        <v>180.3</v>
      </c>
      <c r="BS686">
        <v>166.3</v>
      </c>
      <c r="BT686">
        <v>102</v>
      </c>
      <c r="BU686">
        <v>169</v>
      </c>
      <c r="BV686">
        <v>167.1</v>
      </c>
      <c r="BX686">
        <v>172.5</v>
      </c>
      <c r="BZ686">
        <v>168.8</v>
      </c>
      <c r="CA686">
        <v>110.7</v>
      </c>
      <c r="CB686">
        <v>190.5</v>
      </c>
      <c r="CD686">
        <v>105.4</v>
      </c>
      <c r="CE686">
        <v>128.19999999999999</v>
      </c>
      <c r="CF686">
        <v>228.5</v>
      </c>
      <c r="CG686">
        <v>171.1</v>
      </c>
      <c r="CH686">
        <v>171</v>
      </c>
      <c r="CI686">
        <v>117.2</v>
      </c>
      <c r="CJ686">
        <v>170</v>
      </c>
      <c r="CL686">
        <v>173.1</v>
      </c>
      <c r="CM686">
        <v>173.7</v>
      </c>
      <c r="CN686">
        <v>115.8</v>
      </c>
      <c r="CO686">
        <v>226.8</v>
      </c>
      <c r="CP686">
        <v>266.3</v>
      </c>
      <c r="CQ686">
        <v>277.2</v>
      </c>
      <c r="CR686">
        <v>240.8</v>
      </c>
      <c r="CS686">
        <v>159</v>
      </c>
      <c r="CT686">
        <v>153.6</v>
      </c>
      <c r="CU686">
        <v>301.10000000000002</v>
      </c>
      <c r="CV686">
        <v>103</v>
      </c>
      <c r="CW686">
        <v>254.1</v>
      </c>
      <c r="CX686">
        <v>225.4</v>
      </c>
      <c r="CZ686">
        <v>267.7</v>
      </c>
      <c r="DA686">
        <v>268.2</v>
      </c>
      <c r="DB686">
        <v>114.5</v>
      </c>
      <c r="DC686">
        <v>113.2</v>
      </c>
      <c r="DD686">
        <v>115.3</v>
      </c>
      <c r="DE686">
        <v>115.2</v>
      </c>
      <c r="DF686">
        <v>118.2</v>
      </c>
      <c r="DG686">
        <v>171.3</v>
      </c>
      <c r="DH686">
        <v>110.8</v>
      </c>
      <c r="DI686">
        <v>140.30000000000001</v>
      </c>
      <c r="DJ686">
        <v>108.6</v>
      </c>
      <c r="DK686">
        <v>126.2</v>
      </c>
      <c r="DM686">
        <v>96.8</v>
      </c>
      <c r="DN686">
        <v>144.4</v>
      </c>
      <c r="DO686">
        <v>145.9</v>
      </c>
      <c r="DP686">
        <v>112.3</v>
      </c>
      <c r="DQ686">
        <v>163</v>
      </c>
      <c r="DR686">
        <v>162.80000000000001</v>
      </c>
      <c r="DS686">
        <v>146.69999999999999</v>
      </c>
      <c r="DT686">
        <v>116.3</v>
      </c>
      <c r="DU686">
        <v>116.3</v>
      </c>
      <c r="DV686">
        <v>158.80000000000001</v>
      </c>
      <c r="DW686">
        <v>120.7</v>
      </c>
      <c r="DX686">
        <v>148.9</v>
      </c>
      <c r="DY686">
        <v>170.9</v>
      </c>
      <c r="DZ686">
        <v>110.3</v>
      </c>
      <c r="EA686">
        <v>109.5</v>
      </c>
      <c r="EB686">
        <v>178.9</v>
      </c>
      <c r="EC686">
        <v>207.6</v>
      </c>
      <c r="ED686">
        <v>149</v>
      </c>
      <c r="EE686">
        <v>173.6</v>
      </c>
      <c r="EF686">
        <v>187.2</v>
      </c>
      <c r="EI686">
        <v>207.9</v>
      </c>
      <c r="EK686">
        <v>183.3</v>
      </c>
      <c r="EL686">
        <v>115.9</v>
      </c>
      <c r="EM686">
        <v>113</v>
      </c>
      <c r="EO686">
        <v>122.3</v>
      </c>
      <c r="EP686">
        <v>188.2</v>
      </c>
      <c r="EQ686">
        <v>167.3</v>
      </c>
      <c r="ER686">
        <v>170</v>
      </c>
      <c r="ES686">
        <v>174.2</v>
      </c>
      <c r="ET686">
        <v>172.5</v>
      </c>
      <c r="EU686">
        <v>174</v>
      </c>
      <c r="EV686">
        <v>152.4</v>
      </c>
      <c r="EW686">
        <v>230.5</v>
      </c>
      <c r="EX686">
        <v>121.6</v>
      </c>
      <c r="EY686">
        <v>121.1</v>
      </c>
      <c r="EZ686">
        <v>118.3</v>
      </c>
      <c r="FA686">
        <v>122.5</v>
      </c>
      <c r="FB686">
        <v>127.9</v>
      </c>
      <c r="FC686">
        <v>135.80000000000001</v>
      </c>
      <c r="FD686">
        <v>86.2</v>
      </c>
      <c r="FE686">
        <v>111.9</v>
      </c>
      <c r="FF686">
        <v>103</v>
      </c>
      <c r="FG686">
        <v>113.3</v>
      </c>
      <c r="FH686">
        <v>113.2</v>
      </c>
      <c r="FI686">
        <v>107.6</v>
      </c>
      <c r="FJ686">
        <v>102.1</v>
      </c>
      <c r="FK686">
        <v>87.8</v>
      </c>
      <c r="FL686">
        <v>96.8</v>
      </c>
      <c r="FM686">
        <v>114</v>
      </c>
      <c r="FN686">
        <v>110.4</v>
      </c>
      <c r="FO686">
        <v>114</v>
      </c>
      <c r="FP686">
        <v>119.5</v>
      </c>
      <c r="FQ686">
        <v>120.6</v>
      </c>
      <c r="FR686">
        <v>119.5</v>
      </c>
      <c r="FS686">
        <v>117.8</v>
      </c>
      <c r="FT686">
        <v>122.7</v>
      </c>
      <c r="FU686">
        <v>128.30000000000001</v>
      </c>
      <c r="FV686">
        <v>110.4</v>
      </c>
      <c r="FW686">
        <v>133.1</v>
      </c>
      <c r="FX686">
        <v>157.5</v>
      </c>
      <c r="FY686">
        <v>153.4</v>
      </c>
      <c r="FZ686">
        <v>94.7</v>
      </c>
      <c r="GA686">
        <v>137.1</v>
      </c>
      <c r="GB686">
        <v>95.1</v>
      </c>
      <c r="GC686">
        <v>134</v>
      </c>
      <c r="GD686">
        <v>145.6</v>
      </c>
      <c r="GF686">
        <v>135.1</v>
      </c>
      <c r="GG686">
        <v>95.3</v>
      </c>
      <c r="GH686">
        <v>137.5</v>
      </c>
      <c r="GI686">
        <v>136.9</v>
      </c>
      <c r="GJ686">
        <v>135.6</v>
      </c>
      <c r="GK686">
        <v>140.9</v>
      </c>
      <c r="GL686">
        <v>135.69999999999999</v>
      </c>
      <c r="GN686">
        <v>107.9</v>
      </c>
      <c r="GO686">
        <v>101.4</v>
      </c>
      <c r="GP686">
        <v>196.7</v>
      </c>
      <c r="GQ686">
        <v>120.4</v>
      </c>
      <c r="GR686">
        <v>320.39999999999998</v>
      </c>
      <c r="GU686">
        <v>212.1</v>
      </c>
      <c r="GV686">
        <v>234.3</v>
      </c>
      <c r="GW686">
        <v>146.1</v>
      </c>
      <c r="GY686">
        <v>70.099999999999994</v>
      </c>
      <c r="GZ686">
        <v>300.39999999999998</v>
      </c>
      <c r="HA686">
        <v>264.8</v>
      </c>
      <c r="HB686">
        <v>329.2</v>
      </c>
      <c r="HC686">
        <v>309.8</v>
      </c>
      <c r="HD686">
        <v>263.5</v>
      </c>
      <c r="HE686">
        <v>269.60000000000002</v>
      </c>
      <c r="HF686">
        <v>296.7</v>
      </c>
      <c r="HG686">
        <v>155.9</v>
      </c>
      <c r="HH686">
        <v>178.7</v>
      </c>
      <c r="HI686">
        <v>36.5</v>
      </c>
      <c r="HJ686">
        <v>147.30000000000001</v>
      </c>
      <c r="HK686">
        <v>142.6</v>
      </c>
      <c r="HL686">
        <v>342.8</v>
      </c>
      <c r="HM686">
        <v>136.9</v>
      </c>
      <c r="HN686">
        <v>107.7</v>
      </c>
      <c r="HO686">
        <v>103.7</v>
      </c>
      <c r="HP686">
        <v>3231.5</v>
      </c>
      <c r="HQ686">
        <v>312.89999999999998</v>
      </c>
      <c r="HR686">
        <v>478.3</v>
      </c>
      <c r="HT686">
        <v>116.4</v>
      </c>
      <c r="HU686">
        <v>150.5</v>
      </c>
      <c r="HV686">
        <v>106.9</v>
      </c>
      <c r="HW686">
        <v>104.5</v>
      </c>
      <c r="HX686">
        <v>137</v>
      </c>
      <c r="HY686">
        <v>122.6</v>
      </c>
      <c r="HZ686">
        <v>138.4</v>
      </c>
      <c r="IA686">
        <v>114.5</v>
      </c>
      <c r="IB686">
        <v>127.4</v>
      </c>
      <c r="IE686">
        <v>110.7</v>
      </c>
      <c r="IG686">
        <v>74.900000000000006</v>
      </c>
      <c r="IH686">
        <v>85.8</v>
      </c>
      <c r="IJ686">
        <v>94</v>
      </c>
      <c r="IL686">
        <v>125.5</v>
      </c>
      <c r="IM686">
        <v>117.4</v>
      </c>
      <c r="IN686">
        <v>264.8</v>
      </c>
      <c r="IO686">
        <v>129.6</v>
      </c>
      <c r="IP686">
        <v>132</v>
      </c>
      <c r="IQ686">
        <v>214.6</v>
      </c>
      <c r="IR686">
        <v>198.4</v>
      </c>
      <c r="IS686">
        <v>110.2</v>
      </c>
      <c r="IT686">
        <v>137.30000000000001</v>
      </c>
      <c r="IU686">
        <v>339.3</v>
      </c>
      <c r="IV686">
        <v>395.4</v>
      </c>
      <c r="IW686">
        <v>417</v>
      </c>
      <c r="IX686">
        <v>41.2</v>
      </c>
      <c r="IY686">
        <v>182</v>
      </c>
      <c r="IZ686">
        <v>142.6</v>
      </c>
      <c r="JA686">
        <v>88.4</v>
      </c>
      <c r="JB686">
        <v>119.4</v>
      </c>
      <c r="JD686">
        <v>136.6</v>
      </c>
      <c r="JJ686">
        <v>300.3</v>
      </c>
      <c r="JL686">
        <v>29.6</v>
      </c>
      <c r="JN686">
        <v>179.2</v>
      </c>
      <c r="JO686">
        <v>89.8</v>
      </c>
      <c r="JP686">
        <v>150</v>
      </c>
      <c r="JQ686">
        <v>256.5</v>
      </c>
      <c r="JR686">
        <v>286.2</v>
      </c>
      <c r="JS686">
        <v>223.9</v>
      </c>
      <c r="JT686">
        <v>215.3</v>
      </c>
      <c r="JV686">
        <v>239.2</v>
      </c>
      <c r="JW686">
        <v>133.69999999999999</v>
      </c>
      <c r="JX686">
        <v>194</v>
      </c>
      <c r="JY686">
        <v>191.5</v>
      </c>
      <c r="JZ686">
        <v>185.5</v>
      </c>
      <c r="KA686">
        <v>173.4</v>
      </c>
      <c r="KB686">
        <v>182.8</v>
      </c>
      <c r="KC686">
        <v>185.8</v>
      </c>
      <c r="KD686">
        <v>178.9</v>
      </c>
      <c r="KE686">
        <v>175.3</v>
      </c>
      <c r="KF686">
        <v>537</v>
      </c>
      <c r="KG686">
        <v>117</v>
      </c>
      <c r="KH686">
        <v>165.7</v>
      </c>
      <c r="KI686">
        <v>186.2</v>
      </c>
      <c r="KJ686">
        <v>135.69999999999999</v>
      </c>
      <c r="KK686">
        <v>133.69999999999999</v>
      </c>
      <c r="KL686">
        <v>141.1</v>
      </c>
      <c r="KM686">
        <v>152</v>
      </c>
      <c r="KN686">
        <v>149.30000000000001</v>
      </c>
      <c r="KO686">
        <v>171.4</v>
      </c>
      <c r="KP686">
        <v>172.2</v>
      </c>
      <c r="KQ686">
        <v>210.7</v>
      </c>
      <c r="KR686">
        <v>228.8</v>
      </c>
      <c r="KT686">
        <v>31239666666.666668</v>
      </c>
      <c r="KU686">
        <v>2637817666666.6665</v>
      </c>
      <c r="KV686">
        <v>929637000000</v>
      </c>
      <c r="KW686">
        <v>349024666666.66669</v>
      </c>
      <c r="KX686">
        <v>134191000000</v>
      </c>
      <c r="KY686">
        <v>85300666666.666672</v>
      </c>
      <c r="KZ686">
        <v>33728333333.333332</v>
      </c>
      <c r="LA686">
        <v>15162000000</v>
      </c>
      <c r="LB686">
        <v>81131000000</v>
      </c>
      <c r="LC686">
        <v>47247000000</v>
      </c>
      <c r="LD686">
        <v>13462000000</v>
      </c>
      <c r="LE686">
        <v>14013333333.333334</v>
      </c>
      <c r="LF686">
        <v>6408666666.666667</v>
      </c>
      <c r="LG686">
        <v>91150333333.333328</v>
      </c>
      <c r="LH686">
        <v>49846333333.333336</v>
      </c>
      <c r="LI686">
        <v>15792000000</v>
      </c>
      <c r="LJ686">
        <v>14993333333.333334</v>
      </c>
      <c r="LK686">
        <v>8763000000</v>
      </c>
      <c r="LL686">
        <v>1756000000</v>
      </c>
      <c r="LM686">
        <v>42552666666.666664</v>
      </c>
      <c r="LN686">
        <v>18177000000</v>
      </c>
      <c r="LO686">
        <v>12657333333.333334</v>
      </c>
      <c r="LP686">
        <v>3260666666.6666665</v>
      </c>
      <c r="LQ686">
        <v>5685333333.333333</v>
      </c>
      <c r="LR686">
        <v>2772666666.6666665</v>
      </c>
      <c r="LS686">
        <v>580612333333.33337</v>
      </c>
      <c r="LT686">
        <v>203914000000</v>
      </c>
      <c r="LU686">
        <v>174846000000</v>
      </c>
      <c r="LV686">
        <v>28971666666.666668</v>
      </c>
      <c r="LW686">
        <v>96000000</v>
      </c>
      <c r="LX686">
        <v>96869000000</v>
      </c>
      <c r="LY686">
        <v>78905333333.333328</v>
      </c>
      <c r="LZ686">
        <v>46569000000</v>
      </c>
      <c r="MA686">
        <v>27789333333.333332</v>
      </c>
      <c r="MB686">
        <v>4547000000</v>
      </c>
      <c r="MC686">
        <v>17963666666.666668</v>
      </c>
      <c r="MD686">
        <v>67194666666.666664</v>
      </c>
      <c r="ME686">
        <v>61189333333.333336</v>
      </c>
      <c r="MF686">
        <v>6005000000</v>
      </c>
      <c r="MG686">
        <v>212634666666.66666</v>
      </c>
      <c r="MH686">
        <v>76320666666.666672</v>
      </c>
      <c r="MI686">
        <v>34373666666.666664</v>
      </c>
      <c r="MJ686">
        <v>31863666666.666668</v>
      </c>
      <c r="MK686">
        <v>26696666666.666668</v>
      </c>
      <c r="ML686">
        <v>23121666666.666668</v>
      </c>
      <c r="MM686">
        <v>18501000000</v>
      </c>
      <c r="MN686">
        <v>1757333333.3333333</v>
      </c>
      <c r="MO686">
        <v>1708180333333.3333</v>
      </c>
      <c r="MP686">
        <v>1639427000000</v>
      </c>
      <c r="MQ686">
        <v>471390666666.66669</v>
      </c>
      <c r="MR686">
        <v>398459333333.33331</v>
      </c>
      <c r="MS686">
        <v>84934666666.666672</v>
      </c>
      <c r="MT686">
        <v>308602000000</v>
      </c>
      <c r="MU686">
        <v>4602666666.666667</v>
      </c>
      <c r="MV686">
        <v>320000000</v>
      </c>
      <c r="MW686">
        <v>72931333333.333328</v>
      </c>
      <c r="MX686">
        <v>19103000000</v>
      </c>
      <c r="MY686">
        <v>53828000000</v>
      </c>
      <c r="MZ686">
        <v>37641333333.333336</v>
      </c>
      <c r="NA686">
        <v>16186666666.666666</v>
      </c>
      <c r="NB686">
        <v>393983333333.33331</v>
      </c>
      <c r="NC686">
        <v>188570333333.33334</v>
      </c>
      <c r="ND686">
        <v>100335333333.33333</v>
      </c>
      <c r="NE686">
        <v>26475333333.333332</v>
      </c>
      <c r="NF686">
        <v>61759666666.666664</v>
      </c>
      <c r="NG686">
        <v>205413000000</v>
      </c>
      <c r="NH686">
        <v>169614000000</v>
      </c>
      <c r="NI686">
        <v>35799000000</v>
      </c>
      <c r="NJ686">
        <v>88518000000</v>
      </c>
      <c r="NK686">
        <v>60162000000</v>
      </c>
      <c r="NL686">
        <v>42870666666.666664</v>
      </c>
      <c r="NM686">
        <v>17291333333.333332</v>
      </c>
      <c r="NN686">
        <v>28356000000</v>
      </c>
      <c r="NO686">
        <v>8695666666.666666</v>
      </c>
      <c r="NP686">
        <v>18870333333.333332</v>
      </c>
      <c r="NQ686">
        <v>789666666.66666663</v>
      </c>
      <c r="NR686">
        <v>99694666666.666672</v>
      </c>
      <c r="NS686">
        <v>35471666666.666664</v>
      </c>
      <c r="NT686">
        <v>26026333333.333332</v>
      </c>
      <c r="NU686">
        <v>28541333333.333332</v>
      </c>
      <c r="NV686">
        <v>9655333333.333334</v>
      </c>
      <c r="NW686">
        <v>159308333333.33334</v>
      </c>
      <c r="NX686">
        <v>139036666666.66666</v>
      </c>
      <c r="NY686">
        <v>135558666666.66667</v>
      </c>
      <c r="NZ686">
        <v>3478000000</v>
      </c>
      <c r="OA686">
        <v>20271666666.666668</v>
      </c>
      <c r="OB686">
        <v>195915000000</v>
      </c>
      <c r="OC686">
        <v>117328666666.66667</v>
      </c>
      <c r="OD686">
        <v>58002000000</v>
      </c>
      <c r="OE686">
        <v>59326666666.666664</v>
      </c>
      <c r="OF686">
        <v>78586333333.333328</v>
      </c>
      <c r="OG686">
        <v>21544000000</v>
      </c>
      <c r="OH686">
        <v>1755000000</v>
      </c>
      <c r="OI686">
        <v>38348000000</v>
      </c>
      <c r="OJ686">
        <v>16939000000</v>
      </c>
      <c r="OK686">
        <v>230617666666.66666</v>
      </c>
      <c r="OL686">
        <v>52383666666.666664</v>
      </c>
      <c r="OM686">
        <v>42995333333.333336</v>
      </c>
      <c r="ON686">
        <v>3486000000</v>
      </c>
      <c r="OO686">
        <v>5902000000</v>
      </c>
      <c r="OP686">
        <v>51414333333.333336</v>
      </c>
      <c r="OQ686">
        <v>32891333333.333332</v>
      </c>
      <c r="OR686">
        <v>9318333333.333334</v>
      </c>
      <c r="OS686">
        <v>9204333333.333334</v>
      </c>
      <c r="OT686">
        <v>46233333333.333336</v>
      </c>
      <c r="OU686">
        <v>33685666666.666668</v>
      </c>
      <c r="OV686">
        <v>17575000000</v>
      </c>
      <c r="OW686">
        <v>-1914000000</v>
      </c>
      <c r="OX686">
        <v>26644333333.333332</v>
      </c>
      <c r="OY686">
        <v>28558333333.333332</v>
      </c>
      <c r="OZ686">
        <v>68753333333.333328</v>
      </c>
      <c r="PA686">
        <v>262444666666.66666</v>
      </c>
      <c r="PB686">
        <v>193691333333.33334</v>
      </c>
    </row>
    <row r="687" spans="1:418" x14ac:dyDescent="0.45">
      <c r="A687" s="71">
        <v>37926</v>
      </c>
      <c r="B687">
        <v>185</v>
      </c>
      <c r="C687">
        <v>186</v>
      </c>
      <c r="D687">
        <v>215.1</v>
      </c>
      <c r="E687">
        <v>223.9</v>
      </c>
      <c r="F687">
        <v>207.4</v>
      </c>
      <c r="G687">
        <v>121.1</v>
      </c>
      <c r="H687">
        <v>303.10000000000002</v>
      </c>
      <c r="I687">
        <v>255.9</v>
      </c>
      <c r="J687">
        <v>221.8</v>
      </c>
      <c r="K687">
        <v>221.8</v>
      </c>
      <c r="L687">
        <v>155.1</v>
      </c>
      <c r="M687">
        <v>138.1</v>
      </c>
      <c r="N687">
        <v>134.69999999999999</v>
      </c>
      <c r="O687">
        <v>130.1</v>
      </c>
      <c r="P687">
        <v>180.3</v>
      </c>
      <c r="Q687">
        <v>145.30000000000001</v>
      </c>
      <c r="R687">
        <v>140.30000000000001</v>
      </c>
      <c r="S687">
        <v>164.9</v>
      </c>
      <c r="T687">
        <v>119.6</v>
      </c>
      <c r="U687">
        <v>257.2</v>
      </c>
      <c r="V687">
        <v>297</v>
      </c>
      <c r="W687">
        <v>125</v>
      </c>
      <c r="Y687">
        <v>89.5</v>
      </c>
      <c r="Z687">
        <v>88.8</v>
      </c>
      <c r="AA687">
        <v>126.4</v>
      </c>
      <c r="AB687">
        <v>92.8</v>
      </c>
      <c r="AC687">
        <v>88.1</v>
      </c>
      <c r="AF687">
        <v>82.2</v>
      </c>
      <c r="AG687">
        <v>86.9</v>
      </c>
      <c r="AH687">
        <v>117.7</v>
      </c>
      <c r="AI687">
        <v>89.6</v>
      </c>
      <c r="AJ687">
        <v>93.3</v>
      </c>
      <c r="AK687">
        <v>93.5</v>
      </c>
      <c r="AL687">
        <v>156.69999999999999</v>
      </c>
      <c r="AN687">
        <v>106.1</v>
      </c>
      <c r="AO687">
        <v>119.7</v>
      </c>
      <c r="AP687">
        <v>183.1</v>
      </c>
      <c r="AQ687">
        <v>182.6</v>
      </c>
      <c r="AR687">
        <v>182.7</v>
      </c>
      <c r="AS687">
        <v>203.6</v>
      </c>
      <c r="AT687">
        <v>185</v>
      </c>
      <c r="AU687">
        <v>178.3</v>
      </c>
      <c r="AV687">
        <v>201.6</v>
      </c>
      <c r="AW687">
        <v>162.69999999999999</v>
      </c>
      <c r="AX687">
        <v>213.1</v>
      </c>
      <c r="BB687">
        <v>203.4</v>
      </c>
      <c r="BC687">
        <v>203.3</v>
      </c>
      <c r="BD687">
        <v>209.3</v>
      </c>
      <c r="BE687">
        <v>245.1</v>
      </c>
      <c r="BF687">
        <v>211.5</v>
      </c>
      <c r="BG687">
        <v>178.9</v>
      </c>
      <c r="BH687">
        <v>178.8</v>
      </c>
      <c r="BI687">
        <v>180.9</v>
      </c>
      <c r="BJ687">
        <v>195.6</v>
      </c>
      <c r="BK687">
        <v>163</v>
      </c>
      <c r="BL687">
        <v>145</v>
      </c>
      <c r="BM687">
        <v>168.9</v>
      </c>
      <c r="BN687">
        <v>118.9</v>
      </c>
      <c r="BO687">
        <v>206.8</v>
      </c>
      <c r="BP687">
        <v>115.5</v>
      </c>
      <c r="BQ687">
        <v>165.5</v>
      </c>
      <c r="BR687">
        <v>182</v>
      </c>
      <c r="BS687">
        <v>164.2</v>
      </c>
      <c r="BT687">
        <v>102.6</v>
      </c>
      <c r="BU687">
        <v>170.5</v>
      </c>
      <c r="BV687">
        <v>168</v>
      </c>
      <c r="BX687">
        <v>172.5</v>
      </c>
      <c r="BZ687">
        <v>173.4</v>
      </c>
      <c r="CA687">
        <v>110.4</v>
      </c>
      <c r="CB687">
        <v>192.5</v>
      </c>
      <c r="CD687">
        <v>105</v>
      </c>
      <c r="CE687">
        <v>129.4</v>
      </c>
      <c r="CF687">
        <v>228.6</v>
      </c>
      <c r="CG687">
        <v>177.3</v>
      </c>
      <c r="CH687">
        <v>170.8</v>
      </c>
      <c r="CI687">
        <v>117.3</v>
      </c>
      <c r="CJ687">
        <v>171.4</v>
      </c>
      <c r="CL687">
        <v>172.1</v>
      </c>
      <c r="CM687">
        <v>170.4</v>
      </c>
      <c r="CN687">
        <v>116.9</v>
      </c>
      <c r="CO687">
        <v>227.9</v>
      </c>
      <c r="CP687">
        <v>268</v>
      </c>
      <c r="CQ687">
        <v>279.10000000000002</v>
      </c>
      <c r="CR687">
        <v>245.1</v>
      </c>
      <c r="CS687">
        <v>163.6</v>
      </c>
      <c r="CT687">
        <v>150.9</v>
      </c>
      <c r="CU687">
        <v>305</v>
      </c>
      <c r="CV687">
        <v>103</v>
      </c>
      <c r="CW687">
        <v>255.6</v>
      </c>
      <c r="CX687">
        <v>228.5</v>
      </c>
      <c r="CZ687">
        <v>266.89999999999998</v>
      </c>
      <c r="DA687">
        <v>263.60000000000002</v>
      </c>
      <c r="DB687">
        <v>114.6</v>
      </c>
      <c r="DC687">
        <v>113.4</v>
      </c>
      <c r="DD687">
        <v>111.5</v>
      </c>
      <c r="DE687">
        <v>117.5</v>
      </c>
      <c r="DF687">
        <v>118.3</v>
      </c>
      <c r="DG687">
        <v>175</v>
      </c>
      <c r="DH687">
        <v>110.4</v>
      </c>
      <c r="DI687">
        <v>138.6</v>
      </c>
      <c r="DJ687">
        <v>106.9</v>
      </c>
      <c r="DK687">
        <v>124.8</v>
      </c>
      <c r="DM687">
        <v>96.8</v>
      </c>
      <c r="DN687">
        <v>144.1</v>
      </c>
      <c r="DO687">
        <v>145</v>
      </c>
      <c r="DP687">
        <v>112.8</v>
      </c>
      <c r="DQ687">
        <v>162.9</v>
      </c>
      <c r="DR687">
        <v>162.80000000000001</v>
      </c>
      <c r="DS687">
        <v>146.6</v>
      </c>
      <c r="DT687">
        <v>117.3</v>
      </c>
      <c r="DU687">
        <v>117.3</v>
      </c>
      <c r="DV687">
        <v>159.19999999999999</v>
      </c>
      <c r="DW687">
        <v>121.8</v>
      </c>
      <c r="DX687">
        <v>149.5</v>
      </c>
      <c r="DY687">
        <v>171</v>
      </c>
      <c r="DZ687">
        <v>109.6</v>
      </c>
      <c r="EA687">
        <v>109.6</v>
      </c>
      <c r="EB687">
        <v>178.5</v>
      </c>
      <c r="EC687">
        <v>208.7</v>
      </c>
      <c r="ED687">
        <v>149.80000000000001</v>
      </c>
      <c r="EE687">
        <v>174.4</v>
      </c>
      <c r="EF687">
        <v>186.7</v>
      </c>
      <c r="EI687">
        <v>204.2</v>
      </c>
      <c r="EK687">
        <v>183.8</v>
      </c>
      <c r="EL687">
        <v>116.2</v>
      </c>
      <c r="EM687">
        <v>113.6</v>
      </c>
      <c r="EO687">
        <v>122.7</v>
      </c>
      <c r="EP687">
        <v>188.7</v>
      </c>
      <c r="EQ687">
        <v>167.7</v>
      </c>
      <c r="ER687">
        <v>170.9</v>
      </c>
      <c r="ES687">
        <v>174.8</v>
      </c>
      <c r="ET687">
        <v>172.7</v>
      </c>
      <c r="EU687">
        <v>174.8</v>
      </c>
      <c r="EV687">
        <v>152.19999999999999</v>
      </c>
      <c r="EW687">
        <v>231.2</v>
      </c>
      <c r="EX687">
        <v>122</v>
      </c>
      <c r="EY687">
        <v>120.8</v>
      </c>
      <c r="EZ687">
        <v>118.6</v>
      </c>
      <c r="FA687">
        <v>122.3</v>
      </c>
      <c r="FB687">
        <v>127.6</v>
      </c>
      <c r="FC687">
        <v>136.69999999999999</v>
      </c>
      <c r="FD687">
        <v>85.8</v>
      </c>
      <c r="FE687">
        <v>110.9</v>
      </c>
      <c r="FF687">
        <v>104.5</v>
      </c>
      <c r="FG687">
        <v>112.9</v>
      </c>
      <c r="FH687">
        <v>113</v>
      </c>
      <c r="FI687">
        <v>107.5</v>
      </c>
      <c r="FJ687">
        <v>101.8</v>
      </c>
      <c r="FK687">
        <v>88</v>
      </c>
      <c r="FL687">
        <v>95.9</v>
      </c>
      <c r="FM687">
        <v>112.5</v>
      </c>
      <c r="FN687">
        <v>110.6</v>
      </c>
      <c r="FO687">
        <v>112.5</v>
      </c>
      <c r="FP687">
        <v>119.5</v>
      </c>
      <c r="FQ687">
        <v>120.7</v>
      </c>
      <c r="FR687">
        <v>119.3</v>
      </c>
      <c r="FS687">
        <v>118</v>
      </c>
      <c r="FT687">
        <v>121</v>
      </c>
      <c r="FU687">
        <v>127.9</v>
      </c>
      <c r="FV687">
        <v>112.8</v>
      </c>
      <c r="FW687">
        <v>132.19999999999999</v>
      </c>
      <c r="FX687">
        <v>156.9</v>
      </c>
      <c r="FY687">
        <v>152.80000000000001</v>
      </c>
      <c r="FZ687">
        <v>94.4</v>
      </c>
      <c r="GA687">
        <v>137.19999999999999</v>
      </c>
      <c r="GB687">
        <v>95.2</v>
      </c>
      <c r="GC687">
        <v>134</v>
      </c>
      <c r="GD687">
        <v>145.80000000000001</v>
      </c>
      <c r="GF687">
        <v>132</v>
      </c>
      <c r="GG687">
        <v>96.4</v>
      </c>
      <c r="GH687">
        <v>136.69999999999999</v>
      </c>
      <c r="GI687">
        <v>136.19999999999999</v>
      </c>
      <c r="GJ687">
        <v>135</v>
      </c>
      <c r="GK687">
        <v>140.1</v>
      </c>
      <c r="GL687">
        <v>135.19999999999999</v>
      </c>
      <c r="GN687">
        <v>107.9</v>
      </c>
      <c r="GO687">
        <v>101.1</v>
      </c>
      <c r="GP687">
        <v>196.9</v>
      </c>
      <c r="GQ687">
        <v>120.6</v>
      </c>
      <c r="GR687">
        <v>317.2</v>
      </c>
      <c r="GU687">
        <v>211.2</v>
      </c>
      <c r="GV687">
        <v>232.5</v>
      </c>
      <c r="GW687">
        <v>146.1</v>
      </c>
      <c r="GY687">
        <v>68.900000000000006</v>
      </c>
      <c r="GZ687">
        <v>301.39999999999998</v>
      </c>
      <c r="HA687">
        <v>264.3</v>
      </c>
      <c r="HB687">
        <v>328.8</v>
      </c>
      <c r="HC687">
        <v>311.3</v>
      </c>
      <c r="HD687">
        <v>263.89999999999998</v>
      </c>
      <c r="HE687">
        <v>270.10000000000002</v>
      </c>
      <c r="HF687">
        <v>297.7</v>
      </c>
      <c r="HG687">
        <v>155</v>
      </c>
      <c r="HH687">
        <v>178.7</v>
      </c>
      <c r="HI687">
        <v>36.799999999999997</v>
      </c>
      <c r="HJ687">
        <v>148.6</v>
      </c>
      <c r="HK687">
        <v>143.5</v>
      </c>
      <c r="HL687">
        <v>347.1</v>
      </c>
      <c r="HM687">
        <v>137.4</v>
      </c>
      <c r="HN687">
        <v>107.9</v>
      </c>
      <c r="HO687">
        <v>104</v>
      </c>
      <c r="HP687">
        <v>3212</v>
      </c>
      <c r="HQ687">
        <v>314.5</v>
      </c>
      <c r="HR687">
        <v>477.1</v>
      </c>
      <c r="HT687">
        <v>116.9</v>
      </c>
      <c r="HU687">
        <v>151.19999999999999</v>
      </c>
      <c r="HV687">
        <v>107.5</v>
      </c>
      <c r="HW687">
        <v>104.2</v>
      </c>
      <c r="HX687">
        <v>137.4</v>
      </c>
      <c r="HY687">
        <v>122.8</v>
      </c>
      <c r="HZ687">
        <v>138.80000000000001</v>
      </c>
      <c r="IA687">
        <v>114.9</v>
      </c>
      <c r="IB687">
        <v>128.69999999999999</v>
      </c>
      <c r="IE687">
        <v>110.1</v>
      </c>
      <c r="IG687">
        <v>75</v>
      </c>
      <c r="IH687">
        <v>85.9</v>
      </c>
      <c r="IJ687">
        <v>94.8</v>
      </c>
      <c r="IL687">
        <v>125.6</v>
      </c>
      <c r="IM687">
        <v>116.6</v>
      </c>
      <c r="IN687">
        <v>265.8</v>
      </c>
      <c r="IO687">
        <v>130.1</v>
      </c>
      <c r="IP687">
        <v>132.19999999999999</v>
      </c>
      <c r="IQ687">
        <v>218.1</v>
      </c>
      <c r="IR687">
        <v>197.9</v>
      </c>
      <c r="IS687">
        <v>110.3</v>
      </c>
      <c r="IT687">
        <v>137.80000000000001</v>
      </c>
      <c r="IU687">
        <v>337.1</v>
      </c>
      <c r="IV687">
        <v>397.1</v>
      </c>
      <c r="IW687">
        <v>419.2</v>
      </c>
      <c r="IX687">
        <v>41.4</v>
      </c>
      <c r="IY687">
        <v>182.6</v>
      </c>
      <c r="IZ687">
        <v>143.30000000000001</v>
      </c>
      <c r="JA687">
        <v>88.2</v>
      </c>
      <c r="JB687">
        <v>119.4</v>
      </c>
      <c r="JD687">
        <v>136.19999999999999</v>
      </c>
      <c r="JJ687">
        <v>300.2</v>
      </c>
      <c r="JL687">
        <v>29.6</v>
      </c>
      <c r="JN687">
        <v>179.2</v>
      </c>
      <c r="JO687">
        <v>89.9</v>
      </c>
      <c r="JP687">
        <v>149.30000000000001</v>
      </c>
      <c r="JQ687">
        <v>256.8</v>
      </c>
      <c r="JR687">
        <v>287.39999999999998</v>
      </c>
      <c r="JS687">
        <v>225</v>
      </c>
      <c r="JT687">
        <v>215.8</v>
      </c>
      <c r="JV687">
        <v>241.1</v>
      </c>
      <c r="JW687">
        <v>134.80000000000001</v>
      </c>
      <c r="JX687">
        <v>194</v>
      </c>
      <c r="JY687">
        <v>191.7</v>
      </c>
      <c r="JZ687">
        <v>185.4</v>
      </c>
      <c r="KA687">
        <v>173.1</v>
      </c>
      <c r="KB687">
        <v>182.7</v>
      </c>
      <c r="KC687">
        <v>185.9</v>
      </c>
      <c r="KD687">
        <v>179</v>
      </c>
      <c r="KE687">
        <v>175.3</v>
      </c>
      <c r="KF687">
        <v>537</v>
      </c>
      <c r="KG687">
        <v>116.8</v>
      </c>
      <c r="KH687">
        <v>164.6</v>
      </c>
      <c r="KI687">
        <v>187.6</v>
      </c>
      <c r="KJ687">
        <v>135.30000000000001</v>
      </c>
      <c r="KK687">
        <v>133.30000000000001</v>
      </c>
      <c r="KL687">
        <v>141</v>
      </c>
      <c r="KM687">
        <v>152.5</v>
      </c>
      <c r="KN687">
        <v>150.1</v>
      </c>
      <c r="KO687">
        <v>171.3</v>
      </c>
      <c r="KP687">
        <v>171.8</v>
      </c>
      <c r="KQ687">
        <v>210.5</v>
      </c>
      <c r="KR687">
        <v>228.6</v>
      </c>
      <c r="KT687">
        <v>31239666666.666668</v>
      </c>
      <c r="KU687">
        <v>2637817666666.6665</v>
      </c>
      <c r="KV687">
        <v>929637000000</v>
      </c>
      <c r="KW687">
        <v>349024666666.66669</v>
      </c>
      <c r="KX687">
        <v>134191000000</v>
      </c>
      <c r="KY687">
        <v>85300666666.666672</v>
      </c>
      <c r="KZ687">
        <v>33728333333.333332</v>
      </c>
      <c r="LA687">
        <v>15162000000</v>
      </c>
      <c r="LB687">
        <v>81131000000</v>
      </c>
      <c r="LC687">
        <v>47247000000</v>
      </c>
      <c r="LD687">
        <v>13462000000</v>
      </c>
      <c r="LE687">
        <v>14013333333.333334</v>
      </c>
      <c r="LF687">
        <v>6408666666.666667</v>
      </c>
      <c r="LG687">
        <v>91150333333.333328</v>
      </c>
      <c r="LH687">
        <v>49846333333.333336</v>
      </c>
      <c r="LI687">
        <v>15792000000</v>
      </c>
      <c r="LJ687">
        <v>14993333333.333334</v>
      </c>
      <c r="LK687">
        <v>8763000000</v>
      </c>
      <c r="LL687">
        <v>1756000000</v>
      </c>
      <c r="LM687">
        <v>42552666666.666664</v>
      </c>
      <c r="LN687">
        <v>18177000000</v>
      </c>
      <c r="LO687">
        <v>12657333333.333334</v>
      </c>
      <c r="LP687">
        <v>3260666666.6666665</v>
      </c>
      <c r="LQ687">
        <v>5685333333.333333</v>
      </c>
      <c r="LR687">
        <v>2772666666.6666665</v>
      </c>
      <c r="LS687">
        <v>580612333333.33337</v>
      </c>
      <c r="LT687">
        <v>203914000000</v>
      </c>
      <c r="LU687">
        <v>174846000000</v>
      </c>
      <c r="LV687">
        <v>28971666666.666668</v>
      </c>
      <c r="LW687">
        <v>96000000</v>
      </c>
      <c r="LX687">
        <v>96869000000</v>
      </c>
      <c r="LY687">
        <v>78905333333.333328</v>
      </c>
      <c r="LZ687">
        <v>46569000000</v>
      </c>
      <c r="MA687">
        <v>27789333333.333332</v>
      </c>
      <c r="MB687">
        <v>4547000000</v>
      </c>
      <c r="MC687">
        <v>17963666666.666668</v>
      </c>
      <c r="MD687">
        <v>67194666666.666664</v>
      </c>
      <c r="ME687">
        <v>61189333333.333336</v>
      </c>
      <c r="MF687">
        <v>6005000000</v>
      </c>
      <c r="MG687">
        <v>212634666666.66666</v>
      </c>
      <c r="MH687">
        <v>76320666666.666672</v>
      </c>
      <c r="MI687">
        <v>34373666666.666664</v>
      </c>
      <c r="MJ687">
        <v>31863666666.666668</v>
      </c>
      <c r="MK687">
        <v>26696666666.666668</v>
      </c>
      <c r="ML687">
        <v>23121666666.666668</v>
      </c>
      <c r="MM687">
        <v>18501000000</v>
      </c>
      <c r="MN687">
        <v>1757333333.3333333</v>
      </c>
      <c r="MO687">
        <v>1708180333333.3333</v>
      </c>
      <c r="MP687">
        <v>1639427000000</v>
      </c>
      <c r="MQ687">
        <v>471390666666.66669</v>
      </c>
      <c r="MR687">
        <v>398459333333.33331</v>
      </c>
      <c r="MS687">
        <v>84934666666.666672</v>
      </c>
      <c r="MT687">
        <v>308602000000</v>
      </c>
      <c r="MU687">
        <v>4602666666.666667</v>
      </c>
      <c r="MV687">
        <v>320000000</v>
      </c>
      <c r="MW687">
        <v>72931333333.333328</v>
      </c>
      <c r="MX687">
        <v>19103000000</v>
      </c>
      <c r="MY687">
        <v>53828000000</v>
      </c>
      <c r="MZ687">
        <v>37641333333.333336</v>
      </c>
      <c r="NA687">
        <v>16186666666.666666</v>
      </c>
      <c r="NB687">
        <v>393983333333.33331</v>
      </c>
      <c r="NC687">
        <v>188570333333.33334</v>
      </c>
      <c r="ND687">
        <v>100335333333.33333</v>
      </c>
      <c r="NE687">
        <v>26475333333.333332</v>
      </c>
      <c r="NF687">
        <v>61759666666.666664</v>
      </c>
      <c r="NG687">
        <v>205413000000</v>
      </c>
      <c r="NH687">
        <v>169614000000</v>
      </c>
      <c r="NI687">
        <v>35799000000</v>
      </c>
      <c r="NJ687">
        <v>88518000000</v>
      </c>
      <c r="NK687">
        <v>60162000000</v>
      </c>
      <c r="NL687">
        <v>42870666666.666664</v>
      </c>
      <c r="NM687">
        <v>17291333333.333332</v>
      </c>
      <c r="NN687">
        <v>28356000000</v>
      </c>
      <c r="NO687">
        <v>8695666666.666666</v>
      </c>
      <c r="NP687">
        <v>18870333333.333332</v>
      </c>
      <c r="NQ687">
        <v>789666666.66666663</v>
      </c>
      <c r="NR687">
        <v>99694666666.666672</v>
      </c>
      <c r="NS687">
        <v>35471666666.666664</v>
      </c>
      <c r="NT687">
        <v>26026333333.333332</v>
      </c>
      <c r="NU687">
        <v>28541333333.333332</v>
      </c>
      <c r="NV687">
        <v>9655333333.333334</v>
      </c>
      <c r="NW687">
        <v>159308333333.33334</v>
      </c>
      <c r="NX687">
        <v>139036666666.66666</v>
      </c>
      <c r="NY687">
        <v>135558666666.66667</v>
      </c>
      <c r="NZ687">
        <v>3478000000</v>
      </c>
      <c r="OA687">
        <v>20271666666.666668</v>
      </c>
      <c r="OB687">
        <v>195915000000</v>
      </c>
      <c r="OC687">
        <v>117328666666.66667</v>
      </c>
      <c r="OD687">
        <v>58002000000</v>
      </c>
      <c r="OE687">
        <v>59326666666.666664</v>
      </c>
      <c r="OF687">
        <v>78586333333.333328</v>
      </c>
      <c r="OG687">
        <v>21544000000</v>
      </c>
      <c r="OH687">
        <v>1755000000</v>
      </c>
      <c r="OI687">
        <v>38348000000</v>
      </c>
      <c r="OJ687">
        <v>16939000000</v>
      </c>
      <c r="OK687">
        <v>230617666666.66666</v>
      </c>
      <c r="OL687">
        <v>52383666666.666664</v>
      </c>
      <c r="OM687">
        <v>42995333333.333336</v>
      </c>
      <c r="ON687">
        <v>3486000000</v>
      </c>
      <c r="OO687">
        <v>5902000000</v>
      </c>
      <c r="OP687">
        <v>51414333333.333336</v>
      </c>
      <c r="OQ687">
        <v>32891333333.333332</v>
      </c>
      <c r="OR687">
        <v>9318333333.333334</v>
      </c>
      <c r="OS687">
        <v>9204333333.333334</v>
      </c>
      <c r="OT687">
        <v>46233333333.333336</v>
      </c>
      <c r="OU687">
        <v>33685666666.666668</v>
      </c>
      <c r="OV687">
        <v>17575000000</v>
      </c>
      <c r="OW687">
        <v>-1914000000</v>
      </c>
      <c r="OX687">
        <v>26644333333.333332</v>
      </c>
      <c r="OY687">
        <v>28558333333.333332</v>
      </c>
      <c r="OZ687">
        <v>68753333333.333328</v>
      </c>
      <c r="PA687">
        <v>262444666666.66666</v>
      </c>
      <c r="PB687">
        <v>193691333333.33334</v>
      </c>
    </row>
    <row r="688" spans="1:418" x14ac:dyDescent="0.45">
      <c r="A688" s="71">
        <v>37956</v>
      </c>
      <c r="B688">
        <v>185.5</v>
      </c>
      <c r="C688">
        <v>186.4</v>
      </c>
      <c r="D688">
        <v>215.5</v>
      </c>
      <c r="E688">
        <v>224.4</v>
      </c>
      <c r="F688">
        <v>207.7</v>
      </c>
      <c r="G688">
        <v>122.4</v>
      </c>
      <c r="H688">
        <v>304.60000000000002</v>
      </c>
      <c r="I688">
        <v>258.7</v>
      </c>
      <c r="J688">
        <v>222</v>
      </c>
      <c r="K688">
        <v>222</v>
      </c>
      <c r="L688">
        <v>155.69999999999999</v>
      </c>
      <c r="M688">
        <v>138.69999999999999</v>
      </c>
      <c r="N688">
        <v>136.5</v>
      </c>
      <c r="O688">
        <v>133.6</v>
      </c>
      <c r="P688">
        <v>181.6</v>
      </c>
      <c r="Q688">
        <v>145.80000000000001</v>
      </c>
      <c r="R688">
        <v>140.5</v>
      </c>
      <c r="S688">
        <v>166.3</v>
      </c>
      <c r="T688">
        <v>120</v>
      </c>
      <c r="U688">
        <v>258.39999999999998</v>
      </c>
      <c r="V688">
        <v>297.39999999999998</v>
      </c>
      <c r="W688">
        <v>125.2</v>
      </c>
      <c r="Y688">
        <v>89.7</v>
      </c>
      <c r="Z688">
        <v>88.8</v>
      </c>
      <c r="AA688">
        <v>126.5</v>
      </c>
      <c r="AB688">
        <v>93.1</v>
      </c>
      <c r="AC688">
        <v>87.9</v>
      </c>
      <c r="AF688">
        <v>81.900000000000006</v>
      </c>
      <c r="AG688">
        <v>87.1</v>
      </c>
      <c r="AH688">
        <v>120</v>
      </c>
      <c r="AI688">
        <v>90.5</v>
      </c>
      <c r="AJ688">
        <v>92.7</v>
      </c>
      <c r="AK688">
        <v>92.4</v>
      </c>
      <c r="AL688">
        <v>156.69999999999999</v>
      </c>
      <c r="AN688">
        <v>106</v>
      </c>
      <c r="AO688">
        <v>119.9</v>
      </c>
      <c r="AP688">
        <v>184</v>
      </c>
      <c r="AQ688">
        <v>183.5</v>
      </c>
      <c r="AR688">
        <v>183.9</v>
      </c>
      <c r="AS688">
        <v>204.3</v>
      </c>
      <c r="AT688">
        <v>185.5</v>
      </c>
      <c r="AU688">
        <v>180.4</v>
      </c>
      <c r="AV688">
        <v>203.2</v>
      </c>
      <c r="AW688">
        <v>161.1</v>
      </c>
      <c r="AX688">
        <v>213.7</v>
      </c>
      <c r="BB688">
        <v>203.9</v>
      </c>
      <c r="BC688">
        <v>200.4</v>
      </c>
      <c r="BD688">
        <v>211</v>
      </c>
      <c r="BE688">
        <v>250.2</v>
      </c>
      <c r="BF688">
        <v>211.7</v>
      </c>
      <c r="BG688">
        <v>180.7</v>
      </c>
      <c r="BH688">
        <v>180.5</v>
      </c>
      <c r="BI688">
        <v>182.9</v>
      </c>
      <c r="BJ688">
        <v>198.9</v>
      </c>
      <c r="BK688">
        <v>166.1</v>
      </c>
      <c r="BL688">
        <v>148</v>
      </c>
      <c r="BM688">
        <v>169.3</v>
      </c>
      <c r="BN688">
        <v>119</v>
      </c>
      <c r="BO688">
        <v>208.3</v>
      </c>
      <c r="BP688">
        <v>115.5</v>
      </c>
      <c r="BQ688">
        <v>165</v>
      </c>
      <c r="BR688">
        <v>181.7</v>
      </c>
      <c r="BS688">
        <v>165.3</v>
      </c>
      <c r="BT688">
        <v>103.1</v>
      </c>
      <c r="BU688">
        <v>171.8</v>
      </c>
      <c r="BV688">
        <v>170.6</v>
      </c>
      <c r="BX688">
        <v>174.4</v>
      </c>
      <c r="BZ688">
        <v>171.5</v>
      </c>
      <c r="CA688">
        <v>111.4</v>
      </c>
      <c r="CB688">
        <v>192.5</v>
      </c>
      <c r="CD688">
        <v>105.7</v>
      </c>
      <c r="CE688">
        <v>130.1</v>
      </c>
      <c r="CF688">
        <v>227.1</v>
      </c>
      <c r="CG688">
        <v>181</v>
      </c>
      <c r="CH688">
        <v>172.3</v>
      </c>
      <c r="CI688">
        <v>117.5</v>
      </c>
      <c r="CJ688">
        <v>171.3</v>
      </c>
      <c r="CL688">
        <v>172.2</v>
      </c>
      <c r="CM688">
        <v>178.2</v>
      </c>
      <c r="CN688">
        <v>117.6</v>
      </c>
      <c r="CO688">
        <v>227.5</v>
      </c>
      <c r="CP688">
        <v>267.89999999999998</v>
      </c>
      <c r="CQ688">
        <v>279.3</v>
      </c>
      <c r="CR688">
        <v>245.7</v>
      </c>
      <c r="CS688">
        <v>165.2</v>
      </c>
      <c r="CT688">
        <v>156.1</v>
      </c>
      <c r="CU688">
        <v>326.8</v>
      </c>
      <c r="CV688">
        <v>100.7</v>
      </c>
      <c r="CW688">
        <v>255.3</v>
      </c>
      <c r="CX688">
        <v>227.3</v>
      </c>
      <c r="CZ688">
        <v>256.7</v>
      </c>
      <c r="DA688">
        <v>265</v>
      </c>
      <c r="DB688">
        <v>113.8</v>
      </c>
      <c r="DC688">
        <v>111.6</v>
      </c>
      <c r="DD688">
        <v>112.5</v>
      </c>
      <c r="DE688">
        <v>113.1</v>
      </c>
      <c r="DF688">
        <v>119.2</v>
      </c>
      <c r="DG688">
        <v>175.2</v>
      </c>
      <c r="DH688">
        <v>110.5</v>
      </c>
      <c r="DI688">
        <v>139.9</v>
      </c>
      <c r="DJ688">
        <v>108</v>
      </c>
      <c r="DK688">
        <v>126.3</v>
      </c>
      <c r="DM688">
        <v>97.4</v>
      </c>
      <c r="DN688">
        <v>145.19999999999999</v>
      </c>
      <c r="DO688">
        <v>147.69999999999999</v>
      </c>
      <c r="DP688">
        <v>113.2</v>
      </c>
      <c r="DQ688">
        <v>163.80000000000001</v>
      </c>
      <c r="DR688">
        <v>162.5</v>
      </c>
      <c r="DS688">
        <v>147.1</v>
      </c>
      <c r="DT688">
        <v>117</v>
      </c>
      <c r="DU688">
        <v>117</v>
      </c>
      <c r="DV688">
        <v>159.80000000000001</v>
      </c>
      <c r="DW688">
        <v>122.9</v>
      </c>
      <c r="DX688">
        <v>150.4</v>
      </c>
      <c r="DY688">
        <v>174.4</v>
      </c>
      <c r="DZ688">
        <v>109.9</v>
      </c>
      <c r="EA688">
        <v>110</v>
      </c>
      <c r="EB688">
        <v>180</v>
      </c>
      <c r="EC688">
        <v>209.3</v>
      </c>
      <c r="ED688">
        <v>153</v>
      </c>
      <c r="EE688">
        <v>175.4</v>
      </c>
      <c r="EF688">
        <v>187.6</v>
      </c>
      <c r="EI688">
        <v>202.8</v>
      </c>
      <c r="EK688">
        <v>184.3</v>
      </c>
      <c r="EL688">
        <v>116.5</v>
      </c>
      <c r="EM688">
        <v>113.8</v>
      </c>
      <c r="EO688">
        <v>122.9</v>
      </c>
      <c r="EP688">
        <v>189.3</v>
      </c>
      <c r="EQ688">
        <v>168.2</v>
      </c>
      <c r="ER688">
        <v>171.6</v>
      </c>
      <c r="ES688">
        <v>175</v>
      </c>
      <c r="ET688">
        <v>172.9</v>
      </c>
      <c r="EU688">
        <v>174.8</v>
      </c>
      <c r="EV688">
        <v>153.19999999999999</v>
      </c>
      <c r="EW688">
        <v>231.9</v>
      </c>
      <c r="EX688">
        <v>122.4</v>
      </c>
      <c r="EY688">
        <v>120.2</v>
      </c>
      <c r="EZ688">
        <v>118.4</v>
      </c>
      <c r="FA688">
        <v>122.5</v>
      </c>
      <c r="FB688">
        <v>127.9</v>
      </c>
      <c r="FC688">
        <v>137.6</v>
      </c>
      <c r="FD688">
        <v>86.1</v>
      </c>
      <c r="FE688">
        <v>109.8</v>
      </c>
      <c r="FF688">
        <v>103.4</v>
      </c>
      <c r="FG688">
        <v>112.3</v>
      </c>
      <c r="FH688">
        <v>112.9</v>
      </c>
      <c r="FI688">
        <v>108.5</v>
      </c>
      <c r="FJ688">
        <v>102.6</v>
      </c>
      <c r="FK688">
        <v>88.1</v>
      </c>
      <c r="FL688">
        <v>95.7</v>
      </c>
      <c r="FM688">
        <v>109.3</v>
      </c>
      <c r="FN688">
        <v>108</v>
      </c>
      <c r="FO688">
        <v>109.3</v>
      </c>
      <c r="FP688">
        <v>118.8</v>
      </c>
      <c r="FQ688">
        <v>120.4</v>
      </c>
      <c r="FR688">
        <v>116.7</v>
      </c>
      <c r="FS688">
        <v>117.9</v>
      </c>
      <c r="FT688">
        <v>119.7</v>
      </c>
      <c r="FU688">
        <v>126.1</v>
      </c>
      <c r="FV688">
        <v>113.1</v>
      </c>
      <c r="FW688">
        <v>130.30000000000001</v>
      </c>
      <c r="FX688">
        <v>157.4</v>
      </c>
      <c r="FY688">
        <v>153.4</v>
      </c>
      <c r="FZ688">
        <v>94.1</v>
      </c>
      <c r="GA688">
        <v>137.19999999999999</v>
      </c>
      <c r="GB688">
        <v>95.2</v>
      </c>
      <c r="GC688">
        <v>134</v>
      </c>
      <c r="GD688">
        <v>145.6</v>
      </c>
      <c r="GF688">
        <v>131</v>
      </c>
      <c r="GG688">
        <v>95.8</v>
      </c>
      <c r="GH688">
        <v>140.1</v>
      </c>
      <c r="GI688">
        <v>139.5</v>
      </c>
      <c r="GJ688">
        <v>138.5</v>
      </c>
      <c r="GK688">
        <v>143.6</v>
      </c>
      <c r="GL688">
        <v>138.1</v>
      </c>
      <c r="GN688">
        <v>107.7</v>
      </c>
      <c r="GO688">
        <v>100.8</v>
      </c>
      <c r="GP688">
        <v>198</v>
      </c>
      <c r="GQ688">
        <v>121.4</v>
      </c>
      <c r="GR688">
        <v>317</v>
      </c>
      <c r="GU688">
        <v>210</v>
      </c>
      <c r="GV688">
        <v>230.4</v>
      </c>
      <c r="GW688">
        <v>147</v>
      </c>
      <c r="GY688">
        <v>68.900000000000006</v>
      </c>
      <c r="GZ688">
        <v>303</v>
      </c>
      <c r="HA688">
        <v>265.60000000000002</v>
      </c>
      <c r="HB688">
        <v>330.4</v>
      </c>
      <c r="HC688">
        <v>312.89999999999998</v>
      </c>
      <c r="HD688">
        <v>265.2</v>
      </c>
      <c r="HE688">
        <v>271.39999999999998</v>
      </c>
      <c r="HF688">
        <v>298.8</v>
      </c>
      <c r="HG688">
        <v>157.5</v>
      </c>
      <c r="HH688">
        <v>179.4</v>
      </c>
      <c r="HI688">
        <v>37.1</v>
      </c>
      <c r="HJ688">
        <v>149.5</v>
      </c>
      <c r="HK688">
        <v>144.30000000000001</v>
      </c>
      <c r="HL688">
        <v>348.5</v>
      </c>
      <c r="HM688">
        <v>137.80000000000001</v>
      </c>
      <c r="HN688">
        <v>108</v>
      </c>
      <c r="HO688">
        <v>103.9</v>
      </c>
      <c r="HP688">
        <v>3173.1</v>
      </c>
      <c r="HQ688">
        <v>314.89999999999998</v>
      </c>
      <c r="HR688">
        <v>473.3</v>
      </c>
      <c r="HT688">
        <v>117.3</v>
      </c>
      <c r="HU688">
        <v>151.69999999999999</v>
      </c>
      <c r="HV688">
        <v>107.9</v>
      </c>
      <c r="HW688">
        <v>104</v>
      </c>
      <c r="HX688">
        <v>137.80000000000001</v>
      </c>
      <c r="HY688">
        <v>122</v>
      </c>
      <c r="HZ688">
        <v>139.69999999999999</v>
      </c>
      <c r="IA688">
        <v>114.9</v>
      </c>
      <c r="IB688">
        <v>128.80000000000001</v>
      </c>
      <c r="IE688">
        <v>108.2</v>
      </c>
      <c r="IG688">
        <v>74.5</v>
      </c>
      <c r="IH688">
        <v>85.2</v>
      </c>
      <c r="IJ688">
        <v>94.6</v>
      </c>
      <c r="IL688">
        <v>126</v>
      </c>
      <c r="IM688">
        <v>116.6</v>
      </c>
      <c r="IN688">
        <v>267.2</v>
      </c>
      <c r="IO688">
        <v>130.6</v>
      </c>
      <c r="IP688">
        <v>132.9</v>
      </c>
      <c r="IQ688">
        <v>219</v>
      </c>
      <c r="IR688">
        <v>198.6</v>
      </c>
      <c r="IS688">
        <v>110.7</v>
      </c>
      <c r="IT688">
        <v>138.80000000000001</v>
      </c>
      <c r="IU688">
        <v>345.2</v>
      </c>
      <c r="IV688">
        <v>399.5</v>
      </c>
      <c r="IW688">
        <v>421.9</v>
      </c>
      <c r="IX688">
        <v>41.7</v>
      </c>
      <c r="IY688">
        <v>183.4</v>
      </c>
      <c r="IZ688">
        <v>143.9</v>
      </c>
      <c r="JA688">
        <v>88.2</v>
      </c>
      <c r="JB688">
        <v>119.4</v>
      </c>
      <c r="JD688">
        <v>136.80000000000001</v>
      </c>
      <c r="JJ688">
        <v>300.60000000000002</v>
      </c>
      <c r="JL688">
        <v>29.7</v>
      </c>
      <c r="JN688">
        <v>179.3</v>
      </c>
      <c r="JO688">
        <v>89.2</v>
      </c>
      <c r="JP688">
        <v>149.19999999999999</v>
      </c>
      <c r="JQ688">
        <v>257.5</v>
      </c>
      <c r="JR688">
        <v>288</v>
      </c>
      <c r="JS688">
        <v>225.6</v>
      </c>
      <c r="JT688">
        <v>216.2</v>
      </c>
      <c r="JV688">
        <v>241.3</v>
      </c>
      <c r="JW688">
        <v>135.30000000000001</v>
      </c>
      <c r="JX688">
        <v>194.2</v>
      </c>
      <c r="JY688">
        <v>192</v>
      </c>
      <c r="JZ688">
        <v>185.8</v>
      </c>
      <c r="KA688">
        <v>173.6</v>
      </c>
      <c r="KB688">
        <v>182.9</v>
      </c>
      <c r="KC688">
        <v>186</v>
      </c>
      <c r="KD688">
        <v>179.4</v>
      </c>
      <c r="KE688">
        <v>175.8</v>
      </c>
      <c r="KF688">
        <v>537</v>
      </c>
      <c r="KG688">
        <v>116.1</v>
      </c>
      <c r="KH688">
        <v>164.9</v>
      </c>
      <c r="KI688">
        <v>189.5</v>
      </c>
      <c r="KJ688">
        <v>135.6</v>
      </c>
      <c r="KK688">
        <v>133.6</v>
      </c>
      <c r="KL688">
        <v>140.9</v>
      </c>
      <c r="KM688">
        <v>152.80000000000001</v>
      </c>
      <c r="KN688">
        <v>150.80000000000001</v>
      </c>
      <c r="KO688">
        <v>174</v>
      </c>
      <c r="KP688">
        <v>174</v>
      </c>
      <c r="KQ688">
        <v>211</v>
      </c>
      <c r="KR688">
        <v>229.2</v>
      </c>
      <c r="KT688">
        <v>31239666666.666668</v>
      </c>
      <c r="KU688">
        <v>2637817666666.6665</v>
      </c>
      <c r="KV688">
        <v>929637000000</v>
      </c>
      <c r="KW688">
        <v>349024666666.66669</v>
      </c>
      <c r="KX688">
        <v>134191000000</v>
      </c>
      <c r="KY688">
        <v>85300666666.666672</v>
      </c>
      <c r="KZ688">
        <v>33728333333.333332</v>
      </c>
      <c r="LA688">
        <v>15162000000</v>
      </c>
      <c r="LB688">
        <v>81131000000</v>
      </c>
      <c r="LC688">
        <v>47247000000</v>
      </c>
      <c r="LD688">
        <v>13462000000</v>
      </c>
      <c r="LE688">
        <v>14013333333.333334</v>
      </c>
      <c r="LF688">
        <v>6408666666.666667</v>
      </c>
      <c r="LG688">
        <v>91150333333.333328</v>
      </c>
      <c r="LH688">
        <v>49846333333.333336</v>
      </c>
      <c r="LI688">
        <v>15792000000</v>
      </c>
      <c r="LJ688">
        <v>14993333333.333334</v>
      </c>
      <c r="LK688">
        <v>8763000000</v>
      </c>
      <c r="LL688">
        <v>1756000000</v>
      </c>
      <c r="LM688">
        <v>42552666666.666664</v>
      </c>
      <c r="LN688">
        <v>18177000000</v>
      </c>
      <c r="LO688">
        <v>12657333333.333334</v>
      </c>
      <c r="LP688">
        <v>3260666666.6666665</v>
      </c>
      <c r="LQ688">
        <v>5685333333.333333</v>
      </c>
      <c r="LR688">
        <v>2772666666.6666665</v>
      </c>
      <c r="LS688">
        <v>580612333333.33337</v>
      </c>
      <c r="LT688">
        <v>203914000000</v>
      </c>
      <c r="LU688">
        <v>174846000000</v>
      </c>
      <c r="LV688">
        <v>28971666666.666668</v>
      </c>
      <c r="LW688">
        <v>96000000</v>
      </c>
      <c r="LX688">
        <v>96869000000</v>
      </c>
      <c r="LY688">
        <v>78905333333.333328</v>
      </c>
      <c r="LZ688">
        <v>46569000000</v>
      </c>
      <c r="MA688">
        <v>27789333333.333332</v>
      </c>
      <c r="MB688">
        <v>4547000000</v>
      </c>
      <c r="MC688">
        <v>17963666666.666668</v>
      </c>
      <c r="MD688">
        <v>67194666666.666664</v>
      </c>
      <c r="ME688">
        <v>61189333333.333336</v>
      </c>
      <c r="MF688">
        <v>6005000000</v>
      </c>
      <c r="MG688">
        <v>212634666666.66666</v>
      </c>
      <c r="MH688">
        <v>76320666666.666672</v>
      </c>
      <c r="MI688">
        <v>34373666666.666664</v>
      </c>
      <c r="MJ688">
        <v>31863666666.666668</v>
      </c>
      <c r="MK688">
        <v>26696666666.666668</v>
      </c>
      <c r="ML688">
        <v>23121666666.666668</v>
      </c>
      <c r="MM688">
        <v>18501000000</v>
      </c>
      <c r="MN688">
        <v>1757333333.3333333</v>
      </c>
      <c r="MO688">
        <v>1708180333333.3333</v>
      </c>
      <c r="MP688">
        <v>1639427000000</v>
      </c>
      <c r="MQ688">
        <v>471390666666.66669</v>
      </c>
      <c r="MR688">
        <v>398459333333.33331</v>
      </c>
      <c r="MS688">
        <v>84934666666.666672</v>
      </c>
      <c r="MT688">
        <v>308602000000</v>
      </c>
      <c r="MU688">
        <v>4602666666.666667</v>
      </c>
      <c r="MV688">
        <v>320000000</v>
      </c>
      <c r="MW688">
        <v>72931333333.333328</v>
      </c>
      <c r="MX688">
        <v>19103000000</v>
      </c>
      <c r="MY688">
        <v>53828000000</v>
      </c>
      <c r="MZ688">
        <v>37641333333.333336</v>
      </c>
      <c r="NA688">
        <v>16186666666.666666</v>
      </c>
      <c r="NB688">
        <v>393983333333.33331</v>
      </c>
      <c r="NC688">
        <v>188570333333.33334</v>
      </c>
      <c r="ND688">
        <v>100335333333.33333</v>
      </c>
      <c r="NE688">
        <v>26475333333.333332</v>
      </c>
      <c r="NF688">
        <v>61759666666.666664</v>
      </c>
      <c r="NG688">
        <v>205413000000</v>
      </c>
      <c r="NH688">
        <v>169614000000</v>
      </c>
      <c r="NI688">
        <v>35799000000</v>
      </c>
      <c r="NJ688">
        <v>88518000000</v>
      </c>
      <c r="NK688">
        <v>60162000000</v>
      </c>
      <c r="NL688">
        <v>42870666666.666664</v>
      </c>
      <c r="NM688">
        <v>17291333333.333332</v>
      </c>
      <c r="NN688">
        <v>28356000000</v>
      </c>
      <c r="NO688">
        <v>8695666666.666666</v>
      </c>
      <c r="NP688">
        <v>18870333333.333332</v>
      </c>
      <c r="NQ688">
        <v>789666666.66666663</v>
      </c>
      <c r="NR688">
        <v>99694666666.666672</v>
      </c>
      <c r="NS688">
        <v>35471666666.666664</v>
      </c>
      <c r="NT688">
        <v>26026333333.333332</v>
      </c>
      <c r="NU688">
        <v>28541333333.333332</v>
      </c>
      <c r="NV688">
        <v>9655333333.333334</v>
      </c>
      <c r="NW688">
        <v>159308333333.33334</v>
      </c>
      <c r="NX688">
        <v>139036666666.66666</v>
      </c>
      <c r="NY688">
        <v>135558666666.66667</v>
      </c>
      <c r="NZ688">
        <v>3478000000</v>
      </c>
      <c r="OA688">
        <v>20271666666.666668</v>
      </c>
      <c r="OB688">
        <v>195915000000</v>
      </c>
      <c r="OC688">
        <v>117328666666.66667</v>
      </c>
      <c r="OD688">
        <v>58002000000</v>
      </c>
      <c r="OE688">
        <v>59326666666.666664</v>
      </c>
      <c r="OF688">
        <v>78586333333.333328</v>
      </c>
      <c r="OG688">
        <v>21544000000</v>
      </c>
      <c r="OH688">
        <v>1755000000</v>
      </c>
      <c r="OI688">
        <v>38348000000</v>
      </c>
      <c r="OJ688">
        <v>16939000000</v>
      </c>
      <c r="OK688">
        <v>230617666666.66666</v>
      </c>
      <c r="OL688">
        <v>52383666666.666664</v>
      </c>
      <c r="OM688">
        <v>42995333333.333336</v>
      </c>
      <c r="ON688">
        <v>3486000000</v>
      </c>
      <c r="OO688">
        <v>5902000000</v>
      </c>
      <c r="OP688">
        <v>51414333333.333336</v>
      </c>
      <c r="OQ688">
        <v>32891333333.333332</v>
      </c>
      <c r="OR688">
        <v>9318333333.333334</v>
      </c>
      <c r="OS688">
        <v>9204333333.333334</v>
      </c>
      <c r="OT688">
        <v>46233333333.333336</v>
      </c>
      <c r="OU688">
        <v>33685666666.666668</v>
      </c>
      <c r="OV688">
        <v>17575000000</v>
      </c>
      <c r="OW688">
        <v>-1914000000</v>
      </c>
      <c r="OX688">
        <v>26644333333.333332</v>
      </c>
      <c r="OY688">
        <v>28558333333.333332</v>
      </c>
      <c r="OZ688">
        <v>68753333333.333328</v>
      </c>
      <c r="PA688">
        <v>262444666666.66666</v>
      </c>
      <c r="PB688">
        <v>193691333333.33334</v>
      </c>
    </row>
    <row r="689" spans="1:418" x14ac:dyDescent="0.45">
      <c r="A689" s="71">
        <v>37987</v>
      </c>
      <c r="B689">
        <v>186.3</v>
      </c>
      <c r="C689">
        <v>186.9</v>
      </c>
      <c r="D689">
        <v>215.9</v>
      </c>
      <c r="E689">
        <v>224.9</v>
      </c>
      <c r="F689">
        <v>208.1</v>
      </c>
      <c r="G689">
        <v>122.3</v>
      </c>
      <c r="H689">
        <v>306.10000000000002</v>
      </c>
      <c r="I689">
        <v>257.7</v>
      </c>
      <c r="J689">
        <v>222.4</v>
      </c>
      <c r="K689">
        <v>222.4</v>
      </c>
      <c r="L689">
        <v>157.4</v>
      </c>
      <c r="M689">
        <v>140.4</v>
      </c>
      <c r="N689">
        <v>148.69999999999999</v>
      </c>
      <c r="O689">
        <v>146.1</v>
      </c>
      <c r="P689">
        <v>191.8</v>
      </c>
      <c r="Q689">
        <v>147</v>
      </c>
      <c r="R689">
        <v>140.5</v>
      </c>
      <c r="S689">
        <v>170.8</v>
      </c>
      <c r="T689">
        <v>120.6</v>
      </c>
      <c r="U689">
        <v>259.3</v>
      </c>
      <c r="V689">
        <v>299.39999999999998</v>
      </c>
      <c r="W689">
        <v>125.3</v>
      </c>
      <c r="Y689">
        <v>89.7</v>
      </c>
      <c r="Z689">
        <v>88.4</v>
      </c>
      <c r="AA689">
        <v>127.4</v>
      </c>
      <c r="AB689">
        <v>93</v>
      </c>
      <c r="AC689">
        <v>87.8</v>
      </c>
      <c r="AF689">
        <v>82.1</v>
      </c>
      <c r="AG689">
        <v>87.4</v>
      </c>
      <c r="AH689">
        <v>120</v>
      </c>
      <c r="AI689">
        <v>89.4</v>
      </c>
      <c r="AJ689">
        <v>93.1</v>
      </c>
      <c r="AK689">
        <v>92.2</v>
      </c>
      <c r="AL689">
        <v>156.80000000000001</v>
      </c>
      <c r="AN689">
        <v>105.1</v>
      </c>
      <c r="AO689">
        <v>119.6</v>
      </c>
      <c r="AP689">
        <v>183.9</v>
      </c>
      <c r="AQ689">
        <v>183.4</v>
      </c>
      <c r="AR689">
        <v>183.3</v>
      </c>
      <c r="AS689">
        <v>204.4</v>
      </c>
      <c r="AT689">
        <v>187</v>
      </c>
      <c r="AU689">
        <v>178.8</v>
      </c>
      <c r="AV689">
        <v>204.3</v>
      </c>
      <c r="AW689">
        <v>163.4</v>
      </c>
      <c r="AX689">
        <v>213.3</v>
      </c>
      <c r="BB689">
        <v>204.8</v>
      </c>
      <c r="BC689">
        <v>205</v>
      </c>
      <c r="BD689">
        <v>210.3</v>
      </c>
      <c r="BE689">
        <v>247.3</v>
      </c>
      <c r="BF689">
        <v>213.7</v>
      </c>
      <c r="BG689">
        <v>180</v>
      </c>
      <c r="BH689">
        <v>179.6</v>
      </c>
      <c r="BI689">
        <v>180.9</v>
      </c>
      <c r="BJ689">
        <v>194.2</v>
      </c>
      <c r="BK689">
        <v>165.5</v>
      </c>
      <c r="BL689">
        <v>141.69999999999999</v>
      </c>
      <c r="BM689">
        <v>169.6</v>
      </c>
      <c r="BN689">
        <v>119.1</v>
      </c>
      <c r="BO689">
        <v>204.8</v>
      </c>
      <c r="BP689">
        <v>117.6</v>
      </c>
      <c r="BQ689">
        <v>164</v>
      </c>
      <c r="BR689">
        <v>180.4</v>
      </c>
      <c r="BS689">
        <v>165.6</v>
      </c>
      <c r="BT689">
        <v>103.5</v>
      </c>
      <c r="BU689">
        <v>172.1</v>
      </c>
      <c r="BV689">
        <v>172.7</v>
      </c>
      <c r="BX689">
        <v>175.6</v>
      </c>
      <c r="BY689">
        <v>114</v>
      </c>
      <c r="BZ689">
        <v>171.8</v>
      </c>
      <c r="CA689">
        <v>110.7</v>
      </c>
      <c r="CB689">
        <v>194.1</v>
      </c>
      <c r="CD689">
        <v>105.7</v>
      </c>
      <c r="CE689">
        <v>129.6</v>
      </c>
      <c r="CF689">
        <v>229.3</v>
      </c>
      <c r="CG689">
        <v>182.8</v>
      </c>
      <c r="CH689">
        <v>172.4</v>
      </c>
      <c r="CI689">
        <v>116.7</v>
      </c>
      <c r="CJ689">
        <v>169.4</v>
      </c>
      <c r="CL689">
        <v>172.5</v>
      </c>
      <c r="CM689">
        <v>176.7</v>
      </c>
      <c r="CN689">
        <v>116.8</v>
      </c>
      <c r="CO689">
        <v>225.9</v>
      </c>
      <c r="CP689">
        <v>265</v>
      </c>
      <c r="CQ689">
        <v>276</v>
      </c>
      <c r="CR689">
        <v>249.5</v>
      </c>
      <c r="CS689">
        <v>163.1</v>
      </c>
      <c r="CT689">
        <v>153.19999999999999</v>
      </c>
      <c r="CU689">
        <v>313.8</v>
      </c>
      <c r="CV689">
        <v>99.1</v>
      </c>
      <c r="CW689">
        <v>252.6</v>
      </c>
      <c r="CX689">
        <v>230.3</v>
      </c>
      <c r="CZ689">
        <v>255.2</v>
      </c>
      <c r="DA689">
        <v>264.39999999999998</v>
      </c>
      <c r="DB689">
        <v>114.8</v>
      </c>
      <c r="DC689">
        <v>113.1</v>
      </c>
      <c r="DD689">
        <v>113.4</v>
      </c>
      <c r="DE689">
        <v>115.7</v>
      </c>
      <c r="DF689">
        <v>119.8</v>
      </c>
      <c r="DG689">
        <v>176.1</v>
      </c>
      <c r="DH689">
        <v>110.5</v>
      </c>
      <c r="DI689">
        <v>140</v>
      </c>
      <c r="DJ689">
        <v>108.3</v>
      </c>
      <c r="DK689">
        <v>126.4</v>
      </c>
      <c r="DM689">
        <v>97.4</v>
      </c>
      <c r="DN689">
        <v>144.19999999999999</v>
      </c>
      <c r="DO689">
        <v>145.80000000000001</v>
      </c>
      <c r="DP689">
        <v>113.4</v>
      </c>
      <c r="DQ689">
        <v>162.80000000000001</v>
      </c>
      <c r="DR689">
        <v>162.80000000000001</v>
      </c>
      <c r="DS689">
        <v>147</v>
      </c>
      <c r="DT689">
        <v>116.6</v>
      </c>
      <c r="DU689">
        <v>116.6</v>
      </c>
      <c r="DV689">
        <v>160.1</v>
      </c>
      <c r="DW689">
        <v>123.8</v>
      </c>
      <c r="DX689">
        <v>154</v>
      </c>
      <c r="DY689">
        <v>173.8</v>
      </c>
      <c r="DZ689">
        <v>109.1</v>
      </c>
      <c r="EA689">
        <v>111.3</v>
      </c>
      <c r="EB689">
        <v>178.2</v>
      </c>
      <c r="EC689">
        <v>208.1</v>
      </c>
      <c r="ED689">
        <v>151.5</v>
      </c>
      <c r="EE689">
        <v>172.2</v>
      </c>
      <c r="EF689">
        <v>183.9</v>
      </c>
      <c r="EI689">
        <v>204.7</v>
      </c>
      <c r="EK689">
        <v>184.9</v>
      </c>
      <c r="EL689">
        <v>116.9</v>
      </c>
      <c r="EM689">
        <v>113.9</v>
      </c>
      <c r="EO689">
        <v>123.9</v>
      </c>
      <c r="EP689">
        <v>189.6</v>
      </c>
      <c r="EQ689">
        <v>168.4</v>
      </c>
      <c r="ER689">
        <v>171.5</v>
      </c>
      <c r="ES689">
        <v>175.8</v>
      </c>
      <c r="ET689">
        <v>173.7</v>
      </c>
      <c r="EU689">
        <v>174.7</v>
      </c>
      <c r="EV689">
        <v>153.1</v>
      </c>
      <c r="EW689">
        <v>232.2</v>
      </c>
      <c r="EX689">
        <v>123</v>
      </c>
      <c r="EY689">
        <v>120.1</v>
      </c>
      <c r="EZ689">
        <v>118</v>
      </c>
      <c r="FA689">
        <v>121.9</v>
      </c>
      <c r="FB689">
        <v>127.1</v>
      </c>
      <c r="FC689">
        <v>139.1</v>
      </c>
      <c r="FD689">
        <v>85.8</v>
      </c>
      <c r="FE689">
        <v>108.3</v>
      </c>
      <c r="FF689">
        <v>102</v>
      </c>
      <c r="FG689">
        <v>112.5</v>
      </c>
      <c r="FH689">
        <v>113</v>
      </c>
      <c r="FI689">
        <v>102.1</v>
      </c>
      <c r="FJ689">
        <v>101.3</v>
      </c>
      <c r="FK689">
        <v>88.9</v>
      </c>
      <c r="FL689">
        <v>95.5</v>
      </c>
      <c r="FM689">
        <v>109.8</v>
      </c>
      <c r="FN689">
        <v>106.5</v>
      </c>
      <c r="FO689">
        <v>109.8</v>
      </c>
      <c r="FP689">
        <v>118</v>
      </c>
      <c r="FQ689">
        <v>121.2</v>
      </c>
      <c r="FR689">
        <v>116.1</v>
      </c>
      <c r="FS689">
        <v>114.8</v>
      </c>
      <c r="FT689">
        <v>120</v>
      </c>
      <c r="FU689">
        <v>128.6</v>
      </c>
      <c r="FV689">
        <v>115.4</v>
      </c>
      <c r="FW689">
        <v>132.5</v>
      </c>
      <c r="FX689">
        <v>159.80000000000001</v>
      </c>
      <c r="FY689">
        <v>155.9</v>
      </c>
      <c r="FZ689">
        <v>94</v>
      </c>
      <c r="GA689">
        <v>136.80000000000001</v>
      </c>
      <c r="GB689">
        <v>94.8</v>
      </c>
      <c r="GC689">
        <v>133.5</v>
      </c>
      <c r="GD689">
        <v>145.19999999999999</v>
      </c>
      <c r="GF689">
        <v>131.80000000000001</v>
      </c>
      <c r="GG689">
        <v>95.5</v>
      </c>
      <c r="GH689">
        <v>148.9</v>
      </c>
      <c r="GI689">
        <v>148.30000000000001</v>
      </c>
      <c r="GJ689">
        <v>147.5</v>
      </c>
      <c r="GK689">
        <v>152.30000000000001</v>
      </c>
      <c r="GL689">
        <v>145.6</v>
      </c>
      <c r="GN689">
        <v>108</v>
      </c>
      <c r="GO689">
        <v>101.1</v>
      </c>
      <c r="GP689">
        <v>198.2</v>
      </c>
      <c r="GQ689">
        <v>121.4</v>
      </c>
      <c r="GR689">
        <v>318.10000000000002</v>
      </c>
      <c r="GU689">
        <v>210.8</v>
      </c>
      <c r="GV689">
        <v>232.5</v>
      </c>
      <c r="GW689">
        <v>142.9</v>
      </c>
      <c r="GY689">
        <v>68.900000000000006</v>
      </c>
      <c r="GZ689">
        <v>303.8</v>
      </c>
      <c r="HA689">
        <v>265.8</v>
      </c>
      <c r="HB689">
        <v>330.9</v>
      </c>
      <c r="HC689">
        <v>314</v>
      </c>
      <c r="HD689">
        <v>266.10000000000002</v>
      </c>
      <c r="HE689">
        <v>271.8</v>
      </c>
      <c r="HF689">
        <v>299.7</v>
      </c>
      <c r="HG689">
        <v>159.30000000000001</v>
      </c>
      <c r="HH689">
        <v>179.5</v>
      </c>
      <c r="HI689">
        <v>37.1</v>
      </c>
      <c r="HJ689">
        <v>149.9</v>
      </c>
      <c r="HK689">
        <v>144.69999999999999</v>
      </c>
      <c r="HL689">
        <v>348.8</v>
      </c>
      <c r="HM689">
        <v>138.1</v>
      </c>
      <c r="HN689">
        <v>108</v>
      </c>
      <c r="HO689">
        <v>103.8</v>
      </c>
      <c r="HP689">
        <v>3114.7</v>
      </c>
      <c r="HQ689">
        <v>316</v>
      </c>
      <c r="HR689">
        <v>465.8</v>
      </c>
      <c r="HT689">
        <v>117.5</v>
      </c>
      <c r="HU689">
        <v>151.80000000000001</v>
      </c>
      <c r="HV689">
        <v>108.5</v>
      </c>
      <c r="HW689">
        <v>103.6</v>
      </c>
      <c r="HX689">
        <v>138.30000000000001</v>
      </c>
      <c r="HY689">
        <v>121.8</v>
      </c>
      <c r="HZ689">
        <v>140.4</v>
      </c>
      <c r="IA689">
        <v>115.1</v>
      </c>
      <c r="IB689">
        <v>129.4</v>
      </c>
      <c r="IE689">
        <v>108.2</v>
      </c>
      <c r="IF689">
        <v>71.3</v>
      </c>
      <c r="IG689">
        <v>73.900000000000006</v>
      </c>
      <c r="IH689">
        <v>84.1</v>
      </c>
      <c r="IJ689">
        <v>94.6</v>
      </c>
      <c r="IK689">
        <v>98.1</v>
      </c>
      <c r="IL689">
        <v>126.4</v>
      </c>
      <c r="IM689">
        <v>117</v>
      </c>
      <c r="IN689">
        <v>268.89999999999998</v>
      </c>
      <c r="IO689">
        <v>131</v>
      </c>
      <c r="IP689">
        <v>135.80000000000001</v>
      </c>
      <c r="IQ689">
        <v>217.3</v>
      </c>
      <c r="IR689">
        <v>198.7</v>
      </c>
      <c r="IS689">
        <v>110.9</v>
      </c>
      <c r="IT689">
        <v>139.6</v>
      </c>
      <c r="IU689">
        <v>345</v>
      </c>
      <c r="IV689">
        <v>402.1</v>
      </c>
      <c r="IW689">
        <v>426.5</v>
      </c>
      <c r="IX689">
        <v>41.9</v>
      </c>
      <c r="IY689">
        <v>183.9</v>
      </c>
      <c r="IZ689">
        <v>143.9</v>
      </c>
      <c r="JA689">
        <v>88.1</v>
      </c>
      <c r="JB689">
        <v>119.7</v>
      </c>
      <c r="JD689">
        <v>145</v>
      </c>
      <c r="JJ689">
        <v>301.7</v>
      </c>
      <c r="JL689">
        <v>29.8</v>
      </c>
      <c r="JN689">
        <v>179.9</v>
      </c>
      <c r="JO689">
        <v>88.8</v>
      </c>
      <c r="JP689">
        <v>149</v>
      </c>
      <c r="JQ689">
        <v>258.3</v>
      </c>
      <c r="JR689">
        <v>289.10000000000002</v>
      </c>
      <c r="JS689">
        <v>226.7</v>
      </c>
      <c r="JT689">
        <v>217.6</v>
      </c>
      <c r="JU689">
        <v>117.6</v>
      </c>
      <c r="JV689">
        <v>243.1</v>
      </c>
      <c r="JW689">
        <v>136</v>
      </c>
      <c r="JX689">
        <v>194.6</v>
      </c>
      <c r="JY689">
        <v>192.3</v>
      </c>
      <c r="JZ689">
        <v>186.8</v>
      </c>
      <c r="KA689">
        <v>174.8</v>
      </c>
      <c r="KB689">
        <v>183.2</v>
      </c>
      <c r="KC689">
        <v>186.4</v>
      </c>
      <c r="KD689">
        <v>180.2</v>
      </c>
      <c r="KE689">
        <v>176.7</v>
      </c>
      <c r="KF689">
        <v>545.6</v>
      </c>
      <c r="KG689">
        <v>116.2</v>
      </c>
      <c r="KH689">
        <v>165.5</v>
      </c>
      <c r="KI689">
        <v>189</v>
      </c>
      <c r="KJ689">
        <v>136.9</v>
      </c>
      <c r="KK689">
        <v>134.9</v>
      </c>
      <c r="KL689">
        <v>140.80000000000001</v>
      </c>
      <c r="KM689">
        <v>155.69999999999999</v>
      </c>
      <c r="KN689">
        <v>153.6</v>
      </c>
      <c r="KO689">
        <v>178.1</v>
      </c>
      <c r="KP689">
        <v>178.3</v>
      </c>
      <c r="KQ689">
        <v>211.6</v>
      </c>
      <c r="KR689">
        <v>230.2</v>
      </c>
      <c r="KT689">
        <v>31754666666.666668</v>
      </c>
      <c r="KU689">
        <v>2682925666666.6665</v>
      </c>
      <c r="KV689">
        <v>947744666666.66663</v>
      </c>
      <c r="KW689">
        <v>354743000000</v>
      </c>
      <c r="KX689">
        <v>135262333333.33333</v>
      </c>
      <c r="KY689">
        <v>85693333333.333328</v>
      </c>
      <c r="KZ689">
        <v>34205666666.666668</v>
      </c>
      <c r="LA689">
        <v>15363333333.333334</v>
      </c>
      <c r="LB689">
        <v>82864000000</v>
      </c>
      <c r="LC689">
        <v>48308000000</v>
      </c>
      <c r="LD689">
        <v>13785000000</v>
      </c>
      <c r="LE689">
        <v>14225000000</v>
      </c>
      <c r="LF689">
        <v>6546000000</v>
      </c>
      <c r="LG689">
        <v>92825666666.666672</v>
      </c>
      <c r="LH689">
        <v>51018333333.333336</v>
      </c>
      <c r="LI689">
        <v>15999000000</v>
      </c>
      <c r="LJ689">
        <v>15064666666.666666</v>
      </c>
      <c r="LK689">
        <v>8980000000</v>
      </c>
      <c r="LL689">
        <v>1763666666.6666667</v>
      </c>
      <c r="LM689">
        <v>43791333333.333336</v>
      </c>
      <c r="LN689">
        <v>18653333333.333332</v>
      </c>
      <c r="LO689">
        <v>13251000000</v>
      </c>
      <c r="LP689">
        <v>3324333333.3333335</v>
      </c>
      <c r="LQ689">
        <v>5764666666.666667</v>
      </c>
      <c r="LR689">
        <v>2798000000</v>
      </c>
      <c r="LS689">
        <v>593001666666.66663</v>
      </c>
      <c r="LT689">
        <v>206824666666.66666</v>
      </c>
      <c r="LU689">
        <v>177479666666.66666</v>
      </c>
      <c r="LV689">
        <v>29241000000</v>
      </c>
      <c r="LW689">
        <v>103666666.66666667</v>
      </c>
      <c r="LX689">
        <v>98855666666.666672</v>
      </c>
      <c r="LY689">
        <v>80580333333.333328</v>
      </c>
      <c r="LZ689">
        <v>47677333333.333336</v>
      </c>
      <c r="MA689">
        <v>28228333333.333332</v>
      </c>
      <c r="MB689">
        <v>4674666666.666667</v>
      </c>
      <c r="MC689">
        <v>18275666666.666668</v>
      </c>
      <c r="MD689">
        <v>72968000000</v>
      </c>
      <c r="ME689">
        <v>66804666666.666664</v>
      </c>
      <c r="MF689">
        <v>6163333333.333333</v>
      </c>
      <c r="MG689">
        <v>214353333333.33334</v>
      </c>
      <c r="MH689">
        <v>75704000000</v>
      </c>
      <c r="MI689">
        <v>34561333333.333336</v>
      </c>
      <c r="MJ689">
        <v>32229000000</v>
      </c>
      <c r="MK689">
        <v>27181666666.666668</v>
      </c>
      <c r="ML689">
        <v>23836666666.666668</v>
      </c>
      <c r="MM689">
        <v>18897333333.333332</v>
      </c>
      <c r="MN689">
        <v>1943000000</v>
      </c>
      <c r="MO689">
        <v>1735181000000</v>
      </c>
      <c r="MP689">
        <v>1666185333333.3333</v>
      </c>
      <c r="MQ689">
        <v>477631666666.66669</v>
      </c>
      <c r="MR689">
        <v>403420000000</v>
      </c>
      <c r="MS689">
        <v>85955333333.333328</v>
      </c>
      <c r="MT689">
        <v>312313333333.33331</v>
      </c>
      <c r="MU689">
        <v>4830666666.666667</v>
      </c>
      <c r="MV689">
        <v>320333333.33333331</v>
      </c>
      <c r="MW689">
        <v>74211666666.666672</v>
      </c>
      <c r="MX689">
        <v>19321333333.333332</v>
      </c>
      <c r="MY689">
        <v>54890333333.333336</v>
      </c>
      <c r="MZ689">
        <v>38274333333.333336</v>
      </c>
      <c r="NA689">
        <v>16616000000</v>
      </c>
      <c r="NB689">
        <v>400662666666.66669</v>
      </c>
      <c r="NC689">
        <v>191865333333.33334</v>
      </c>
      <c r="ND689">
        <v>102189000000</v>
      </c>
      <c r="NE689">
        <v>27006000000</v>
      </c>
      <c r="NF689">
        <v>62670333333.333336</v>
      </c>
      <c r="NG689">
        <v>208797333333.33334</v>
      </c>
      <c r="NH689">
        <v>172791000000</v>
      </c>
      <c r="NI689">
        <v>36006333333.333336</v>
      </c>
      <c r="NJ689">
        <v>89405000000</v>
      </c>
      <c r="NK689">
        <v>60403000000</v>
      </c>
      <c r="NL689">
        <v>43097333333.333336</v>
      </c>
      <c r="NM689">
        <v>17306000000</v>
      </c>
      <c r="NN689">
        <v>29001666666.666668</v>
      </c>
      <c r="NO689">
        <v>9026333333.333334</v>
      </c>
      <c r="NP689">
        <v>19170000000</v>
      </c>
      <c r="NQ689">
        <v>805333333.33333337</v>
      </c>
      <c r="NR689">
        <v>102359333333.33333</v>
      </c>
      <c r="NS689">
        <v>35992333333.333336</v>
      </c>
      <c r="NT689">
        <v>26505666666.666668</v>
      </c>
      <c r="NU689">
        <v>30060000000</v>
      </c>
      <c r="NV689">
        <v>9801333333.333334</v>
      </c>
      <c r="NW689">
        <v>161948666666.66666</v>
      </c>
      <c r="NX689">
        <v>141021333333.33334</v>
      </c>
      <c r="NY689">
        <v>137493333333.33334</v>
      </c>
      <c r="NZ689">
        <v>3528000000</v>
      </c>
      <c r="OA689">
        <v>20927333333.333332</v>
      </c>
      <c r="OB689">
        <v>200208333333.33334</v>
      </c>
      <c r="OC689">
        <v>120490666666.66667</v>
      </c>
      <c r="OD689">
        <v>58901333333.333336</v>
      </c>
      <c r="OE689">
        <v>61589333333.333336</v>
      </c>
      <c r="OF689">
        <v>79717666666.666672</v>
      </c>
      <c r="OG689">
        <v>22781000000</v>
      </c>
      <c r="OH689">
        <v>1827666666.6666667</v>
      </c>
      <c r="OI689">
        <v>37865333333.333336</v>
      </c>
      <c r="OJ689">
        <v>17243666666.666668</v>
      </c>
      <c r="OK689">
        <v>233970000000</v>
      </c>
      <c r="OL689">
        <v>53121666666.666664</v>
      </c>
      <c r="OM689">
        <v>43433000000</v>
      </c>
      <c r="ON689">
        <v>3546000000</v>
      </c>
      <c r="OO689">
        <v>6142666666.666667</v>
      </c>
      <c r="OP689">
        <v>52107333333.333336</v>
      </c>
      <c r="OQ689">
        <v>33488666666.666668</v>
      </c>
      <c r="OR689">
        <v>9396333333.333334</v>
      </c>
      <c r="OS689">
        <v>9222333333.333334</v>
      </c>
      <c r="OT689">
        <v>46243666666.666664</v>
      </c>
      <c r="OU689">
        <v>34006333333.333332</v>
      </c>
      <c r="OV689">
        <v>17858333333.333332</v>
      </c>
      <c r="OW689">
        <v>-1122333333.3333333</v>
      </c>
      <c r="OX689">
        <v>27743333333.333332</v>
      </c>
      <c r="OY689">
        <v>28865666666.666668</v>
      </c>
      <c r="OZ689">
        <v>68995666666.666672</v>
      </c>
      <c r="PA689">
        <v>265943000000</v>
      </c>
      <c r="PB689">
        <v>196947333333.33334</v>
      </c>
    </row>
    <row r="690" spans="1:418" x14ac:dyDescent="0.45">
      <c r="A690" s="71">
        <v>38018</v>
      </c>
      <c r="B690">
        <v>186.7</v>
      </c>
      <c r="C690">
        <v>187.1</v>
      </c>
      <c r="D690">
        <v>215.8</v>
      </c>
      <c r="E690">
        <v>224.8</v>
      </c>
      <c r="F690">
        <v>208.6</v>
      </c>
      <c r="G690">
        <v>119.7</v>
      </c>
      <c r="H690">
        <v>307.60000000000002</v>
      </c>
      <c r="I690">
        <v>251.9</v>
      </c>
      <c r="J690">
        <v>222.8</v>
      </c>
      <c r="K690">
        <v>222.8</v>
      </c>
      <c r="L690">
        <v>158.80000000000001</v>
      </c>
      <c r="M690">
        <v>141.69999999999999</v>
      </c>
      <c r="N690">
        <v>147.19999999999999</v>
      </c>
      <c r="O690">
        <v>144.6</v>
      </c>
      <c r="P690">
        <v>193.8</v>
      </c>
      <c r="Q690">
        <v>148.5</v>
      </c>
      <c r="R690">
        <v>141.1</v>
      </c>
      <c r="S690">
        <v>174.7</v>
      </c>
      <c r="T690">
        <v>121.5</v>
      </c>
      <c r="U690">
        <v>261.7</v>
      </c>
      <c r="V690">
        <v>300.8</v>
      </c>
      <c r="W690">
        <v>125.4</v>
      </c>
      <c r="Y690">
        <v>89.3</v>
      </c>
      <c r="Z690">
        <v>87.2</v>
      </c>
      <c r="AA690">
        <v>128.1</v>
      </c>
      <c r="AB690">
        <v>92.7</v>
      </c>
      <c r="AC690">
        <v>87.3</v>
      </c>
      <c r="AF690">
        <v>81.099999999999994</v>
      </c>
      <c r="AG690">
        <v>88.4</v>
      </c>
      <c r="AH690">
        <v>120.6</v>
      </c>
      <c r="AI690">
        <v>89.2</v>
      </c>
      <c r="AJ690">
        <v>92.9</v>
      </c>
      <c r="AK690">
        <v>91.6</v>
      </c>
      <c r="AL690">
        <v>157.4</v>
      </c>
      <c r="AN690">
        <v>105.1</v>
      </c>
      <c r="AO690">
        <v>119.7</v>
      </c>
      <c r="AP690">
        <v>184.3</v>
      </c>
      <c r="AQ690">
        <v>183.9</v>
      </c>
      <c r="AR690">
        <v>183.7</v>
      </c>
      <c r="AS690">
        <v>204.3</v>
      </c>
      <c r="AT690">
        <v>186.4</v>
      </c>
      <c r="AU690">
        <v>179.4</v>
      </c>
      <c r="AV690">
        <v>204.4</v>
      </c>
      <c r="AW690">
        <v>164.4</v>
      </c>
      <c r="AX690">
        <v>212.9</v>
      </c>
      <c r="BB690">
        <v>202.2</v>
      </c>
      <c r="BC690">
        <v>202.7</v>
      </c>
      <c r="BD690">
        <v>210.8</v>
      </c>
      <c r="BE690">
        <v>247.8</v>
      </c>
      <c r="BF690">
        <v>211.9</v>
      </c>
      <c r="BG690">
        <v>179.9</v>
      </c>
      <c r="BH690">
        <v>179.3</v>
      </c>
      <c r="BI690">
        <v>180.7</v>
      </c>
      <c r="BJ690">
        <v>193.5</v>
      </c>
      <c r="BK690">
        <v>164.9</v>
      </c>
      <c r="BL690">
        <v>141.19999999999999</v>
      </c>
      <c r="BM690">
        <v>169.2</v>
      </c>
      <c r="BN690">
        <v>117.8</v>
      </c>
      <c r="BO690">
        <v>204.9</v>
      </c>
      <c r="BP690">
        <v>113</v>
      </c>
      <c r="BQ690">
        <v>164.7</v>
      </c>
      <c r="BR690">
        <v>180.9</v>
      </c>
      <c r="BS690">
        <v>167.2</v>
      </c>
      <c r="BT690">
        <v>101.4</v>
      </c>
      <c r="BU690">
        <v>173.5</v>
      </c>
      <c r="BV690">
        <v>175.1</v>
      </c>
      <c r="BX690">
        <v>175.6</v>
      </c>
      <c r="BY690">
        <v>113.8</v>
      </c>
      <c r="BZ690">
        <v>170.8</v>
      </c>
      <c r="CA690">
        <v>111.2</v>
      </c>
      <c r="CB690">
        <v>193.2</v>
      </c>
      <c r="CD690">
        <v>106.1</v>
      </c>
      <c r="CE690">
        <v>129</v>
      </c>
      <c r="CF690">
        <v>223.4</v>
      </c>
      <c r="CG690">
        <v>186.5</v>
      </c>
      <c r="CH690">
        <v>172.1</v>
      </c>
      <c r="CI690">
        <v>115.8</v>
      </c>
      <c r="CJ690">
        <v>168.5</v>
      </c>
      <c r="CL690">
        <v>172.6</v>
      </c>
      <c r="CM690">
        <v>175.7</v>
      </c>
      <c r="CN690">
        <v>118.2</v>
      </c>
      <c r="CO690">
        <v>227</v>
      </c>
      <c r="CP690">
        <v>266.39999999999998</v>
      </c>
      <c r="CQ690">
        <v>279.5</v>
      </c>
      <c r="CR690">
        <v>255.4</v>
      </c>
      <c r="CS690">
        <v>162.19999999999999</v>
      </c>
      <c r="CT690">
        <v>152.4</v>
      </c>
      <c r="CU690">
        <v>306.60000000000002</v>
      </c>
      <c r="CV690">
        <v>101.8</v>
      </c>
      <c r="CW690">
        <v>252.2</v>
      </c>
      <c r="CX690">
        <v>229.6</v>
      </c>
      <c r="CZ690">
        <v>264.7</v>
      </c>
      <c r="DA690">
        <v>264.89999999999998</v>
      </c>
      <c r="DB690">
        <v>115.1</v>
      </c>
      <c r="DC690">
        <v>113.6</v>
      </c>
      <c r="DD690">
        <v>113.8</v>
      </c>
      <c r="DE690">
        <v>116.5</v>
      </c>
      <c r="DF690">
        <v>120</v>
      </c>
      <c r="DG690">
        <v>176.2</v>
      </c>
      <c r="DH690">
        <v>110.9</v>
      </c>
      <c r="DI690">
        <v>140.5</v>
      </c>
      <c r="DJ690">
        <v>108.6</v>
      </c>
      <c r="DK690">
        <v>128.4</v>
      </c>
      <c r="DM690">
        <v>97.5</v>
      </c>
      <c r="DN690">
        <v>145.69999999999999</v>
      </c>
      <c r="DO690">
        <v>147.19999999999999</v>
      </c>
      <c r="DP690">
        <v>113.4</v>
      </c>
      <c r="DQ690">
        <v>163.80000000000001</v>
      </c>
      <c r="DR690">
        <v>163.30000000000001</v>
      </c>
      <c r="DS690">
        <v>147</v>
      </c>
      <c r="DT690">
        <v>116.3</v>
      </c>
      <c r="DU690">
        <v>116.3</v>
      </c>
      <c r="DV690">
        <v>161.30000000000001</v>
      </c>
      <c r="DW690">
        <v>123.6</v>
      </c>
      <c r="DX690">
        <v>153.1</v>
      </c>
      <c r="DY690">
        <v>175.9</v>
      </c>
      <c r="DZ690">
        <v>109.7</v>
      </c>
      <c r="EA690">
        <v>112</v>
      </c>
      <c r="EB690">
        <v>179.5</v>
      </c>
      <c r="EC690">
        <v>207.3</v>
      </c>
      <c r="ED690">
        <v>149.69999999999999</v>
      </c>
      <c r="EE690">
        <v>174.2</v>
      </c>
      <c r="EF690">
        <v>187.3</v>
      </c>
      <c r="EI690">
        <v>209.6</v>
      </c>
      <c r="EK690">
        <v>185.5</v>
      </c>
      <c r="EL690">
        <v>117.2</v>
      </c>
      <c r="EM690">
        <v>114.4</v>
      </c>
      <c r="EO690">
        <v>124</v>
      </c>
      <c r="EP690">
        <v>189.7</v>
      </c>
      <c r="EQ690">
        <v>168.4</v>
      </c>
      <c r="ER690">
        <v>171.8</v>
      </c>
      <c r="ES690">
        <v>173.5</v>
      </c>
      <c r="ET690">
        <v>173.3</v>
      </c>
      <c r="EU690">
        <v>173.3</v>
      </c>
      <c r="EV690">
        <v>153.1</v>
      </c>
      <c r="EW690">
        <v>232.8</v>
      </c>
      <c r="EX690">
        <v>123.4</v>
      </c>
      <c r="EY690">
        <v>120.1</v>
      </c>
      <c r="EZ690">
        <v>118.2</v>
      </c>
      <c r="FA690">
        <v>121.7</v>
      </c>
      <c r="FB690">
        <v>127.2</v>
      </c>
      <c r="FC690">
        <v>137.80000000000001</v>
      </c>
      <c r="FD690">
        <v>85.3</v>
      </c>
      <c r="FE690">
        <v>109.2</v>
      </c>
      <c r="FF690">
        <v>104.3</v>
      </c>
      <c r="FG690">
        <v>112.2</v>
      </c>
      <c r="FH690">
        <v>112.1</v>
      </c>
      <c r="FI690">
        <v>100.6</v>
      </c>
      <c r="FJ690">
        <v>100.6</v>
      </c>
      <c r="FK690">
        <v>88.1</v>
      </c>
      <c r="FL690">
        <v>94.9</v>
      </c>
      <c r="FM690">
        <v>112.7</v>
      </c>
      <c r="FN690">
        <v>106.8</v>
      </c>
      <c r="FO690">
        <v>112.7</v>
      </c>
      <c r="FP690">
        <v>118.1</v>
      </c>
      <c r="FQ690">
        <v>121.9</v>
      </c>
      <c r="FR690">
        <v>116.1</v>
      </c>
      <c r="FS690">
        <v>115.7</v>
      </c>
      <c r="FT690">
        <v>119.6</v>
      </c>
      <c r="FU690">
        <v>129</v>
      </c>
      <c r="FV690">
        <v>116.3</v>
      </c>
      <c r="FW690">
        <v>132.80000000000001</v>
      </c>
      <c r="FX690">
        <v>160.69999999999999</v>
      </c>
      <c r="FY690">
        <v>156.69999999999999</v>
      </c>
      <c r="FZ690">
        <v>94.2</v>
      </c>
      <c r="GA690">
        <v>137.30000000000001</v>
      </c>
      <c r="GB690">
        <v>95.2</v>
      </c>
      <c r="GC690">
        <v>133.9</v>
      </c>
      <c r="GD690">
        <v>145.5</v>
      </c>
      <c r="GF690">
        <v>131.80000000000001</v>
      </c>
      <c r="GG690">
        <v>95.3</v>
      </c>
      <c r="GH690">
        <v>151.6</v>
      </c>
      <c r="GI690">
        <v>151</v>
      </c>
      <c r="GJ690">
        <v>150.1</v>
      </c>
      <c r="GK690">
        <v>155</v>
      </c>
      <c r="GL690">
        <v>148.4</v>
      </c>
      <c r="GN690">
        <v>108</v>
      </c>
      <c r="GO690">
        <v>101</v>
      </c>
      <c r="GP690">
        <v>198.2</v>
      </c>
      <c r="GQ690">
        <v>121.6</v>
      </c>
      <c r="GR690">
        <v>319</v>
      </c>
      <c r="GU690">
        <v>211</v>
      </c>
      <c r="GV690">
        <v>232.4</v>
      </c>
      <c r="GW690">
        <v>143.1</v>
      </c>
      <c r="GY690">
        <v>69.099999999999994</v>
      </c>
      <c r="GZ690">
        <v>305.2</v>
      </c>
      <c r="HA690">
        <v>266.60000000000002</v>
      </c>
      <c r="HB690">
        <v>332.1</v>
      </c>
      <c r="HC690">
        <v>315.60000000000002</v>
      </c>
      <c r="HD690">
        <v>267.5</v>
      </c>
      <c r="HE690">
        <v>274.39999999999998</v>
      </c>
      <c r="HF690">
        <v>301.8</v>
      </c>
      <c r="HG690">
        <v>157.6</v>
      </c>
      <c r="HH690">
        <v>179.2</v>
      </c>
      <c r="HI690">
        <v>37.299999999999997</v>
      </c>
      <c r="HJ690">
        <v>150.5</v>
      </c>
      <c r="HK690">
        <v>145.19999999999999</v>
      </c>
      <c r="HL690">
        <v>350.7</v>
      </c>
      <c r="HM690">
        <v>138.6</v>
      </c>
      <c r="HN690">
        <v>108.4</v>
      </c>
      <c r="HO690">
        <v>103.9</v>
      </c>
      <c r="HP690">
        <v>3066</v>
      </c>
      <c r="HQ690">
        <v>317.60000000000002</v>
      </c>
      <c r="HR690">
        <v>464.6</v>
      </c>
      <c r="HT690">
        <v>118.1</v>
      </c>
      <c r="HU690">
        <v>152.5</v>
      </c>
      <c r="HV690">
        <v>109</v>
      </c>
      <c r="HW690">
        <v>103.2</v>
      </c>
      <c r="HX690">
        <v>139</v>
      </c>
      <c r="HY690">
        <v>122.6</v>
      </c>
      <c r="HZ690">
        <v>141.19999999999999</v>
      </c>
      <c r="IA690">
        <v>115.9</v>
      </c>
      <c r="IB690">
        <v>131.30000000000001</v>
      </c>
      <c r="IE690">
        <v>107.1</v>
      </c>
      <c r="IF690">
        <v>70.3</v>
      </c>
      <c r="IG690">
        <v>74.7</v>
      </c>
      <c r="IH690">
        <v>85.6</v>
      </c>
      <c r="IJ690">
        <v>94.3</v>
      </c>
      <c r="IK690">
        <v>98</v>
      </c>
      <c r="IL690">
        <v>126.9</v>
      </c>
      <c r="IM690">
        <v>117.2</v>
      </c>
      <c r="IN690">
        <v>270.10000000000002</v>
      </c>
      <c r="IO690">
        <v>131.5</v>
      </c>
      <c r="IP690">
        <v>136.5</v>
      </c>
      <c r="IQ690">
        <v>217.9</v>
      </c>
      <c r="IR690">
        <v>198.6</v>
      </c>
      <c r="IS690">
        <v>111.2</v>
      </c>
      <c r="IT690">
        <v>140.30000000000001</v>
      </c>
      <c r="IU690">
        <v>346.6</v>
      </c>
      <c r="IV690">
        <v>404.2</v>
      </c>
      <c r="IW690">
        <v>429</v>
      </c>
      <c r="IX690">
        <v>42.1</v>
      </c>
      <c r="IY690">
        <v>184.5</v>
      </c>
      <c r="IZ690">
        <v>144.9</v>
      </c>
      <c r="JA690">
        <v>88.1</v>
      </c>
      <c r="JB690">
        <v>119.7</v>
      </c>
      <c r="JD690">
        <v>145.30000000000001</v>
      </c>
      <c r="JJ690">
        <v>302</v>
      </c>
      <c r="JL690">
        <v>29.8</v>
      </c>
      <c r="JN690">
        <v>180.2</v>
      </c>
      <c r="JO690">
        <v>88.3</v>
      </c>
      <c r="JP690">
        <v>147.9</v>
      </c>
      <c r="JQ690">
        <v>259.10000000000002</v>
      </c>
      <c r="JR690">
        <v>290.10000000000002</v>
      </c>
      <c r="JS690">
        <v>227.9</v>
      </c>
      <c r="JT690">
        <v>219</v>
      </c>
      <c r="JU690">
        <v>117.8</v>
      </c>
      <c r="JV690">
        <v>244.2</v>
      </c>
      <c r="JW690">
        <v>135.69999999999999</v>
      </c>
      <c r="JX690">
        <v>194.9</v>
      </c>
      <c r="JY690">
        <v>192.6</v>
      </c>
      <c r="JZ690">
        <v>187.2</v>
      </c>
      <c r="KA690">
        <v>175.4</v>
      </c>
      <c r="KB690">
        <v>183.6</v>
      </c>
      <c r="KC690">
        <v>186.8</v>
      </c>
      <c r="KD690">
        <v>180.6</v>
      </c>
      <c r="KE690">
        <v>177.4</v>
      </c>
      <c r="KF690">
        <v>545.6</v>
      </c>
      <c r="KG690">
        <v>116.2</v>
      </c>
      <c r="KH690">
        <v>166.8</v>
      </c>
      <c r="KI690">
        <v>188.9</v>
      </c>
      <c r="KJ690">
        <v>137.4</v>
      </c>
      <c r="KK690">
        <v>135.4</v>
      </c>
      <c r="KL690">
        <v>141</v>
      </c>
      <c r="KM690">
        <v>156.5</v>
      </c>
      <c r="KN690">
        <v>154.4</v>
      </c>
      <c r="KO690">
        <v>179.5</v>
      </c>
      <c r="KP690">
        <v>179.6</v>
      </c>
      <c r="KQ690">
        <v>211.9</v>
      </c>
      <c r="KR690">
        <v>231</v>
      </c>
      <c r="KT690">
        <v>31754666666.666668</v>
      </c>
      <c r="KU690">
        <v>2682925666666.6665</v>
      </c>
      <c r="KV690">
        <v>947744666666.66663</v>
      </c>
      <c r="KW690">
        <v>354743000000</v>
      </c>
      <c r="KX690">
        <v>135262333333.33333</v>
      </c>
      <c r="KY690">
        <v>85693333333.333328</v>
      </c>
      <c r="KZ690">
        <v>34205666666.666668</v>
      </c>
      <c r="LA690">
        <v>15363333333.333334</v>
      </c>
      <c r="LB690">
        <v>82864000000</v>
      </c>
      <c r="LC690">
        <v>48308000000</v>
      </c>
      <c r="LD690">
        <v>13785000000</v>
      </c>
      <c r="LE690">
        <v>14225000000</v>
      </c>
      <c r="LF690">
        <v>6546000000</v>
      </c>
      <c r="LG690">
        <v>92825666666.666672</v>
      </c>
      <c r="LH690">
        <v>51018333333.333336</v>
      </c>
      <c r="LI690">
        <v>15999000000</v>
      </c>
      <c r="LJ690">
        <v>15064666666.666666</v>
      </c>
      <c r="LK690">
        <v>8980000000</v>
      </c>
      <c r="LL690">
        <v>1763666666.6666667</v>
      </c>
      <c r="LM690">
        <v>43791333333.333336</v>
      </c>
      <c r="LN690">
        <v>18653333333.333332</v>
      </c>
      <c r="LO690">
        <v>13251000000</v>
      </c>
      <c r="LP690">
        <v>3324333333.3333335</v>
      </c>
      <c r="LQ690">
        <v>5764666666.666667</v>
      </c>
      <c r="LR690">
        <v>2798000000</v>
      </c>
      <c r="LS690">
        <v>593001666666.66663</v>
      </c>
      <c r="LT690">
        <v>206824666666.66666</v>
      </c>
      <c r="LU690">
        <v>177479666666.66666</v>
      </c>
      <c r="LV690">
        <v>29241000000</v>
      </c>
      <c r="LW690">
        <v>103666666.66666667</v>
      </c>
      <c r="LX690">
        <v>98855666666.666672</v>
      </c>
      <c r="LY690">
        <v>80580333333.333328</v>
      </c>
      <c r="LZ690">
        <v>47677333333.333336</v>
      </c>
      <c r="MA690">
        <v>28228333333.333332</v>
      </c>
      <c r="MB690">
        <v>4674666666.666667</v>
      </c>
      <c r="MC690">
        <v>18275666666.666668</v>
      </c>
      <c r="MD690">
        <v>72968000000</v>
      </c>
      <c r="ME690">
        <v>66804666666.666664</v>
      </c>
      <c r="MF690">
        <v>6163333333.333333</v>
      </c>
      <c r="MG690">
        <v>214353333333.33334</v>
      </c>
      <c r="MH690">
        <v>75704000000</v>
      </c>
      <c r="MI690">
        <v>34561333333.333336</v>
      </c>
      <c r="MJ690">
        <v>32229000000</v>
      </c>
      <c r="MK690">
        <v>27181666666.666668</v>
      </c>
      <c r="ML690">
        <v>23836666666.666668</v>
      </c>
      <c r="MM690">
        <v>18897333333.333332</v>
      </c>
      <c r="MN690">
        <v>1943000000</v>
      </c>
      <c r="MO690">
        <v>1735181000000</v>
      </c>
      <c r="MP690">
        <v>1666185333333.3333</v>
      </c>
      <c r="MQ690">
        <v>477631666666.66669</v>
      </c>
      <c r="MR690">
        <v>403420000000</v>
      </c>
      <c r="MS690">
        <v>85955333333.333328</v>
      </c>
      <c r="MT690">
        <v>312313333333.33331</v>
      </c>
      <c r="MU690">
        <v>4830666666.666667</v>
      </c>
      <c r="MV690">
        <v>320333333.33333331</v>
      </c>
      <c r="MW690">
        <v>74211666666.666672</v>
      </c>
      <c r="MX690">
        <v>19321333333.333332</v>
      </c>
      <c r="MY690">
        <v>54890333333.333336</v>
      </c>
      <c r="MZ690">
        <v>38274333333.333336</v>
      </c>
      <c r="NA690">
        <v>16616000000</v>
      </c>
      <c r="NB690">
        <v>400662666666.66669</v>
      </c>
      <c r="NC690">
        <v>191865333333.33334</v>
      </c>
      <c r="ND690">
        <v>102189000000</v>
      </c>
      <c r="NE690">
        <v>27006000000</v>
      </c>
      <c r="NF690">
        <v>62670333333.333336</v>
      </c>
      <c r="NG690">
        <v>208797333333.33334</v>
      </c>
      <c r="NH690">
        <v>172791000000</v>
      </c>
      <c r="NI690">
        <v>36006333333.333336</v>
      </c>
      <c r="NJ690">
        <v>89405000000</v>
      </c>
      <c r="NK690">
        <v>60403000000</v>
      </c>
      <c r="NL690">
        <v>43097333333.333336</v>
      </c>
      <c r="NM690">
        <v>17306000000</v>
      </c>
      <c r="NN690">
        <v>29001666666.666668</v>
      </c>
      <c r="NO690">
        <v>9026333333.333334</v>
      </c>
      <c r="NP690">
        <v>19170000000</v>
      </c>
      <c r="NQ690">
        <v>805333333.33333337</v>
      </c>
      <c r="NR690">
        <v>102359333333.33333</v>
      </c>
      <c r="NS690">
        <v>35992333333.333336</v>
      </c>
      <c r="NT690">
        <v>26505666666.666668</v>
      </c>
      <c r="NU690">
        <v>30060000000</v>
      </c>
      <c r="NV690">
        <v>9801333333.333334</v>
      </c>
      <c r="NW690">
        <v>161948666666.66666</v>
      </c>
      <c r="NX690">
        <v>141021333333.33334</v>
      </c>
      <c r="NY690">
        <v>137493333333.33334</v>
      </c>
      <c r="NZ690">
        <v>3528000000</v>
      </c>
      <c r="OA690">
        <v>20927333333.333332</v>
      </c>
      <c r="OB690">
        <v>200208333333.33334</v>
      </c>
      <c r="OC690">
        <v>120490666666.66667</v>
      </c>
      <c r="OD690">
        <v>58901333333.333336</v>
      </c>
      <c r="OE690">
        <v>61589333333.333336</v>
      </c>
      <c r="OF690">
        <v>79717666666.666672</v>
      </c>
      <c r="OG690">
        <v>22781000000</v>
      </c>
      <c r="OH690">
        <v>1827666666.6666667</v>
      </c>
      <c r="OI690">
        <v>37865333333.333336</v>
      </c>
      <c r="OJ690">
        <v>17243666666.666668</v>
      </c>
      <c r="OK690">
        <v>233970000000</v>
      </c>
      <c r="OL690">
        <v>53121666666.666664</v>
      </c>
      <c r="OM690">
        <v>43433000000</v>
      </c>
      <c r="ON690">
        <v>3546000000</v>
      </c>
      <c r="OO690">
        <v>6142666666.666667</v>
      </c>
      <c r="OP690">
        <v>52107333333.333336</v>
      </c>
      <c r="OQ690">
        <v>33488666666.666668</v>
      </c>
      <c r="OR690">
        <v>9396333333.333334</v>
      </c>
      <c r="OS690">
        <v>9222333333.333334</v>
      </c>
      <c r="OT690">
        <v>46243666666.666664</v>
      </c>
      <c r="OU690">
        <v>34006333333.333332</v>
      </c>
      <c r="OV690">
        <v>17858333333.333332</v>
      </c>
      <c r="OW690">
        <v>-1122333333.3333333</v>
      </c>
      <c r="OX690">
        <v>27743333333.333332</v>
      </c>
      <c r="OY690">
        <v>28865666666.666668</v>
      </c>
      <c r="OZ690">
        <v>68995666666.666672</v>
      </c>
      <c r="PA690">
        <v>265943000000</v>
      </c>
      <c r="PB690">
        <v>196947333333.33334</v>
      </c>
    </row>
    <row r="691" spans="1:418" x14ac:dyDescent="0.45">
      <c r="A691" s="71">
        <v>38047</v>
      </c>
      <c r="B691">
        <v>187.1</v>
      </c>
      <c r="C691">
        <v>187.7</v>
      </c>
      <c r="D691">
        <v>217</v>
      </c>
      <c r="E691">
        <v>226.1</v>
      </c>
      <c r="F691">
        <v>209.1</v>
      </c>
      <c r="G691">
        <v>123.9</v>
      </c>
      <c r="H691">
        <v>309</v>
      </c>
      <c r="I691">
        <v>261.3</v>
      </c>
      <c r="J691">
        <v>223.3</v>
      </c>
      <c r="K691">
        <v>223.3</v>
      </c>
      <c r="L691">
        <v>157.6</v>
      </c>
      <c r="M691">
        <v>140.19999999999999</v>
      </c>
      <c r="N691">
        <v>146.6</v>
      </c>
      <c r="O691">
        <v>143.9</v>
      </c>
      <c r="P691">
        <v>191.6</v>
      </c>
      <c r="Q691">
        <v>146.9</v>
      </c>
      <c r="R691">
        <v>140.4</v>
      </c>
      <c r="S691">
        <v>170.7</v>
      </c>
      <c r="T691">
        <v>121.9</v>
      </c>
      <c r="U691">
        <v>262.8</v>
      </c>
      <c r="V691">
        <v>301.2</v>
      </c>
      <c r="W691">
        <v>125.5</v>
      </c>
      <c r="Y691">
        <v>89.6</v>
      </c>
      <c r="Z691">
        <v>88.1</v>
      </c>
      <c r="AA691">
        <v>128.1</v>
      </c>
      <c r="AB691">
        <v>92.4</v>
      </c>
      <c r="AC691">
        <v>86.9</v>
      </c>
      <c r="AF691">
        <v>80.5</v>
      </c>
      <c r="AG691">
        <v>87.7</v>
      </c>
      <c r="AH691">
        <v>121.8</v>
      </c>
      <c r="AI691">
        <v>89.9</v>
      </c>
      <c r="AJ691">
        <v>93</v>
      </c>
      <c r="AK691">
        <v>92.2</v>
      </c>
      <c r="AL691">
        <v>158</v>
      </c>
      <c r="AN691">
        <v>106.5</v>
      </c>
      <c r="AO691">
        <v>120.5</v>
      </c>
      <c r="AP691">
        <v>184.7</v>
      </c>
      <c r="AQ691">
        <v>184.2</v>
      </c>
      <c r="AR691">
        <v>184.1</v>
      </c>
      <c r="AS691">
        <v>204.8</v>
      </c>
      <c r="AT691">
        <v>184.9</v>
      </c>
      <c r="AU691">
        <v>178.1</v>
      </c>
      <c r="AV691">
        <v>200.5</v>
      </c>
      <c r="AW691">
        <v>163.80000000000001</v>
      </c>
      <c r="AX691">
        <v>215.3</v>
      </c>
      <c r="BB691">
        <v>205.8</v>
      </c>
      <c r="BC691">
        <v>206</v>
      </c>
      <c r="BD691">
        <v>213.3</v>
      </c>
      <c r="BE691">
        <v>252.8</v>
      </c>
      <c r="BF691">
        <v>216</v>
      </c>
      <c r="BG691">
        <v>179.4</v>
      </c>
      <c r="BH691">
        <v>178.7</v>
      </c>
      <c r="BI691">
        <v>179.6</v>
      </c>
      <c r="BJ691">
        <v>190.1</v>
      </c>
      <c r="BK691">
        <v>161.6</v>
      </c>
      <c r="BL691">
        <v>139.80000000000001</v>
      </c>
      <c r="BM691">
        <v>170.8</v>
      </c>
      <c r="BN691">
        <v>118.4</v>
      </c>
      <c r="BO691">
        <v>201.1</v>
      </c>
      <c r="BP691">
        <v>118.6</v>
      </c>
      <c r="BQ691">
        <v>165.1</v>
      </c>
      <c r="BR691">
        <v>181.5</v>
      </c>
      <c r="BS691">
        <v>167.3</v>
      </c>
      <c r="BT691">
        <v>105.1</v>
      </c>
      <c r="BU691">
        <v>173.1</v>
      </c>
      <c r="BV691">
        <v>172.7</v>
      </c>
      <c r="BX691">
        <v>178</v>
      </c>
      <c r="BY691">
        <v>115.4</v>
      </c>
      <c r="BZ691">
        <v>183.2</v>
      </c>
      <c r="CA691">
        <v>112.8</v>
      </c>
      <c r="CB691">
        <v>190.6</v>
      </c>
      <c r="CD691">
        <v>106.1</v>
      </c>
      <c r="CE691">
        <v>128.80000000000001</v>
      </c>
      <c r="CF691">
        <v>224.5</v>
      </c>
      <c r="CG691">
        <v>189.7</v>
      </c>
      <c r="CH691">
        <v>171.9</v>
      </c>
      <c r="CI691">
        <v>114.6</v>
      </c>
      <c r="CJ691">
        <v>166.2</v>
      </c>
      <c r="CL691">
        <v>173.9</v>
      </c>
      <c r="CM691">
        <v>177.2</v>
      </c>
      <c r="CN691">
        <v>117.4</v>
      </c>
      <c r="CO691">
        <v>229.9</v>
      </c>
      <c r="CP691">
        <v>270.3</v>
      </c>
      <c r="CQ691">
        <v>283.5</v>
      </c>
      <c r="CR691">
        <v>258.39999999999998</v>
      </c>
      <c r="CS691">
        <v>156.80000000000001</v>
      </c>
      <c r="CT691">
        <v>153.5</v>
      </c>
      <c r="CU691">
        <v>307.3</v>
      </c>
      <c r="CV691">
        <v>105</v>
      </c>
      <c r="CW691">
        <v>256</v>
      </c>
      <c r="CX691">
        <v>233.2</v>
      </c>
      <c r="CZ691">
        <v>278.5</v>
      </c>
      <c r="DA691">
        <v>266.89999999999998</v>
      </c>
      <c r="DB691">
        <v>115.6</v>
      </c>
      <c r="DC691">
        <v>113.8</v>
      </c>
      <c r="DD691">
        <v>114.9</v>
      </c>
      <c r="DE691">
        <v>116.3</v>
      </c>
      <c r="DF691">
        <v>120.2</v>
      </c>
      <c r="DG691">
        <v>175.9</v>
      </c>
      <c r="DH691">
        <v>112.2</v>
      </c>
      <c r="DI691">
        <v>140.19999999999999</v>
      </c>
      <c r="DJ691">
        <v>108.1</v>
      </c>
      <c r="DK691">
        <v>127.4</v>
      </c>
      <c r="DM691">
        <v>97.4</v>
      </c>
      <c r="DN691">
        <v>145.19999999999999</v>
      </c>
      <c r="DO691">
        <v>146</v>
      </c>
      <c r="DP691">
        <v>113</v>
      </c>
      <c r="DQ691">
        <v>164.8</v>
      </c>
      <c r="DR691">
        <v>163</v>
      </c>
      <c r="DS691">
        <v>147</v>
      </c>
      <c r="DT691">
        <v>117.1</v>
      </c>
      <c r="DU691">
        <v>117.1</v>
      </c>
      <c r="DV691">
        <v>165.5</v>
      </c>
      <c r="DW691">
        <v>132.80000000000001</v>
      </c>
      <c r="DX691">
        <v>175.3</v>
      </c>
      <c r="DY691">
        <v>178.4</v>
      </c>
      <c r="DZ691">
        <v>110.6</v>
      </c>
      <c r="EA691">
        <v>112.8</v>
      </c>
      <c r="EB691">
        <v>180.2</v>
      </c>
      <c r="EC691">
        <v>208.3</v>
      </c>
      <c r="ED691">
        <v>151.6</v>
      </c>
      <c r="EE691">
        <v>172.1</v>
      </c>
      <c r="EF691">
        <v>189.1</v>
      </c>
      <c r="EI691">
        <v>206.9</v>
      </c>
      <c r="EK691">
        <v>185.8</v>
      </c>
      <c r="EL691">
        <v>117.4</v>
      </c>
      <c r="EM691">
        <v>114.7</v>
      </c>
      <c r="EO691">
        <v>124.1</v>
      </c>
      <c r="EP691">
        <v>190.4</v>
      </c>
      <c r="EQ691">
        <v>169.1</v>
      </c>
      <c r="ER691">
        <v>172.8</v>
      </c>
      <c r="ES691">
        <v>173.9</v>
      </c>
      <c r="ET691">
        <v>173.4</v>
      </c>
      <c r="EU691">
        <v>174</v>
      </c>
      <c r="EV691">
        <v>153.6</v>
      </c>
      <c r="EW691">
        <v>233.1</v>
      </c>
      <c r="EX691">
        <v>123.6</v>
      </c>
      <c r="EY691">
        <v>120.4</v>
      </c>
      <c r="EZ691">
        <v>117.6</v>
      </c>
      <c r="FA691">
        <v>120.9</v>
      </c>
      <c r="FB691">
        <v>125.4</v>
      </c>
      <c r="FC691">
        <v>137.5</v>
      </c>
      <c r="FD691">
        <v>85.4</v>
      </c>
      <c r="FE691">
        <v>109.2</v>
      </c>
      <c r="FF691">
        <v>104.6</v>
      </c>
      <c r="FG691">
        <v>112.8</v>
      </c>
      <c r="FH691">
        <v>112.7</v>
      </c>
      <c r="FI691">
        <v>104.9</v>
      </c>
      <c r="FJ691">
        <v>103.3</v>
      </c>
      <c r="FK691">
        <v>89</v>
      </c>
      <c r="FL691">
        <v>93.3</v>
      </c>
      <c r="FM691">
        <v>113.2</v>
      </c>
      <c r="FN691">
        <v>105.8</v>
      </c>
      <c r="FO691">
        <v>113.2</v>
      </c>
      <c r="FP691">
        <v>118.8</v>
      </c>
      <c r="FQ691">
        <v>119.8</v>
      </c>
      <c r="FR691">
        <v>116.2</v>
      </c>
      <c r="FS691">
        <v>118.7</v>
      </c>
      <c r="FT691">
        <v>119.8</v>
      </c>
      <c r="FU691">
        <v>129.1</v>
      </c>
      <c r="FV691">
        <v>114.4</v>
      </c>
      <c r="FW691">
        <v>133.4</v>
      </c>
      <c r="FX691">
        <v>160.80000000000001</v>
      </c>
      <c r="FY691">
        <v>156.80000000000001</v>
      </c>
      <c r="FZ691">
        <v>94.1</v>
      </c>
      <c r="GA691">
        <v>137.30000000000001</v>
      </c>
      <c r="GB691">
        <v>95.2</v>
      </c>
      <c r="GC691">
        <v>134.1</v>
      </c>
      <c r="GD691">
        <v>145.4</v>
      </c>
      <c r="GF691">
        <v>131.80000000000001</v>
      </c>
      <c r="GG691">
        <v>94.5</v>
      </c>
      <c r="GH691">
        <v>151.80000000000001</v>
      </c>
      <c r="GI691">
        <v>151.19999999999999</v>
      </c>
      <c r="GJ691">
        <v>150</v>
      </c>
      <c r="GK691">
        <v>155.80000000000001</v>
      </c>
      <c r="GL691">
        <v>149.19999999999999</v>
      </c>
      <c r="GN691">
        <v>107.8</v>
      </c>
      <c r="GO691">
        <v>100.6</v>
      </c>
      <c r="GP691">
        <v>198.5</v>
      </c>
      <c r="GQ691">
        <v>121.7</v>
      </c>
      <c r="GR691">
        <v>320</v>
      </c>
      <c r="GU691">
        <v>211.4</v>
      </c>
      <c r="GV691">
        <v>231.7</v>
      </c>
      <c r="GW691">
        <v>144.9</v>
      </c>
      <c r="GY691">
        <v>69.8</v>
      </c>
      <c r="GZ691">
        <v>306.5</v>
      </c>
      <c r="HA691">
        <v>267.2</v>
      </c>
      <c r="HB691">
        <v>333.4</v>
      </c>
      <c r="HC691">
        <v>317.2</v>
      </c>
      <c r="HD691">
        <v>269</v>
      </c>
      <c r="HE691">
        <v>276.5</v>
      </c>
      <c r="HF691">
        <v>302.3</v>
      </c>
      <c r="HG691">
        <v>158.4</v>
      </c>
      <c r="HH691">
        <v>180.3</v>
      </c>
      <c r="HI691">
        <v>37.4</v>
      </c>
      <c r="HJ691">
        <v>151</v>
      </c>
      <c r="HK691">
        <v>145.80000000000001</v>
      </c>
      <c r="HL691">
        <v>351.9</v>
      </c>
      <c r="HM691">
        <v>139.19999999999999</v>
      </c>
      <c r="HN691">
        <v>108.6</v>
      </c>
      <c r="HO691">
        <v>104</v>
      </c>
      <c r="HP691">
        <v>3027.1</v>
      </c>
      <c r="HQ691">
        <v>318.10000000000002</v>
      </c>
      <c r="HR691">
        <v>459.6</v>
      </c>
      <c r="HT691">
        <v>118.9</v>
      </c>
      <c r="HU691">
        <v>153.5</v>
      </c>
      <c r="HV691">
        <v>109.5</v>
      </c>
      <c r="HW691">
        <v>103.3</v>
      </c>
      <c r="HX691">
        <v>139.9</v>
      </c>
      <c r="HY691">
        <v>123.5</v>
      </c>
      <c r="HZ691">
        <v>142.19999999999999</v>
      </c>
      <c r="IA691">
        <v>116.3</v>
      </c>
      <c r="IB691">
        <v>131.6</v>
      </c>
      <c r="IE691">
        <v>106.8</v>
      </c>
      <c r="IF691">
        <v>69.5</v>
      </c>
      <c r="IG691">
        <v>74.8</v>
      </c>
      <c r="IH691">
        <v>85.6</v>
      </c>
      <c r="IJ691">
        <v>94.7</v>
      </c>
      <c r="IK691">
        <v>97.7</v>
      </c>
      <c r="IL691">
        <v>127</v>
      </c>
      <c r="IM691">
        <v>117.5</v>
      </c>
      <c r="IN691">
        <v>270</v>
      </c>
      <c r="IO691">
        <v>131.5</v>
      </c>
      <c r="IP691">
        <v>137.19999999999999</v>
      </c>
      <c r="IQ691">
        <v>218.5</v>
      </c>
      <c r="IR691">
        <v>200.3</v>
      </c>
      <c r="IS691">
        <v>111.3</v>
      </c>
      <c r="IT691">
        <v>141.1</v>
      </c>
      <c r="IU691">
        <v>347.1</v>
      </c>
      <c r="IV691">
        <v>406.6</v>
      </c>
      <c r="IW691">
        <v>432</v>
      </c>
      <c r="IX691">
        <v>42.3</v>
      </c>
      <c r="IY691">
        <v>185.3</v>
      </c>
      <c r="IZ691">
        <v>146.1</v>
      </c>
      <c r="JA691">
        <v>87.7</v>
      </c>
      <c r="JB691">
        <v>119.8</v>
      </c>
      <c r="JD691">
        <v>147.4</v>
      </c>
      <c r="JJ691">
        <v>302.7</v>
      </c>
      <c r="JL691">
        <v>29.9</v>
      </c>
      <c r="JN691">
        <v>180.6</v>
      </c>
      <c r="JO691">
        <v>88.2</v>
      </c>
      <c r="JP691">
        <v>147.80000000000001</v>
      </c>
      <c r="JQ691">
        <v>259.60000000000002</v>
      </c>
      <c r="JR691">
        <v>290.89999999999998</v>
      </c>
      <c r="JS691">
        <v>229.4</v>
      </c>
      <c r="JT691">
        <v>219.8</v>
      </c>
      <c r="JU691">
        <v>118.1</v>
      </c>
      <c r="JV691">
        <v>245</v>
      </c>
      <c r="JW691">
        <v>136</v>
      </c>
      <c r="JX691">
        <v>195.5</v>
      </c>
      <c r="JY691">
        <v>193.2</v>
      </c>
      <c r="JZ691">
        <v>187.6</v>
      </c>
      <c r="KA691">
        <v>175.6</v>
      </c>
      <c r="KB691">
        <v>183.9</v>
      </c>
      <c r="KC691">
        <v>187.1</v>
      </c>
      <c r="KD691">
        <v>181</v>
      </c>
      <c r="KE691">
        <v>177.6</v>
      </c>
      <c r="KF691">
        <v>545.6</v>
      </c>
      <c r="KG691">
        <v>116.3</v>
      </c>
      <c r="KH691">
        <v>166</v>
      </c>
      <c r="KI691">
        <v>189.5</v>
      </c>
      <c r="KJ691">
        <v>137.6</v>
      </c>
      <c r="KK691">
        <v>135.5</v>
      </c>
      <c r="KL691">
        <v>141.19999999999999</v>
      </c>
      <c r="KM691">
        <v>157.1</v>
      </c>
      <c r="KN691">
        <v>154.9</v>
      </c>
      <c r="KO691">
        <v>180.1</v>
      </c>
      <c r="KP691">
        <v>180.3</v>
      </c>
      <c r="KQ691">
        <v>212.5</v>
      </c>
      <c r="KR691">
        <v>231.3</v>
      </c>
      <c r="KT691">
        <v>31754666666.666668</v>
      </c>
      <c r="KU691">
        <v>2682925666666.6665</v>
      </c>
      <c r="KV691">
        <v>947744666666.66663</v>
      </c>
      <c r="KW691">
        <v>354743000000</v>
      </c>
      <c r="KX691">
        <v>135262333333.33333</v>
      </c>
      <c r="KY691">
        <v>85693333333.333328</v>
      </c>
      <c r="KZ691">
        <v>34205666666.666668</v>
      </c>
      <c r="LA691">
        <v>15363333333.333334</v>
      </c>
      <c r="LB691">
        <v>82864000000</v>
      </c>
      <c r="LC691">
        <v>48308000000</v>
      </c>
      <c r="LD691">
        <v>13785000000</v>
      </c>
      <c r="LE691">
        <v>14225000000</v>
      </c>
      <c r="LF691">
        <v>6546000000</v>
      </c>
      <c r="LG691">
        <v>92825666666.666672</v>
      </c>
      <c r="LH691">
        <v>51018333333.333336</v>
      </c>
      <c r="LI691">
        <v>15999000000</v>
      </c>
      <c r="LJ691">
        <v>15064666666.666666</v>
      </c>
      <c r="LK691">
        <v>8980000000</v>
      </c>
      <c r="LL691">
        <v>1763666666.6666667</v>
      </c>
      <c r="LM691">
        <v>43791333333.333336</v>
      </c>
      <c r="LN691">
        <v>18653333333.333332</v>
      </c>
      <c r="LO691">
        <v>13251000000</v>
      </c>
      <c r="LP691">
        <v>3324333333.3333335</v>
      </c>
      <c r="LQ691">
        <v>5764666666.666667</v>
      </c>
      <c r="LR691">
        <v>2798000000</v>
      </c>
      <c r="LS691">
        <v>593001666666.66663</v>
      </c>
      <c r="LT691">
        <v>206824666666.66666</v>
      </c>
      <c r="LU691">
        <v>177479666666.66666</v>
      </c>
      <c r="LV691">
        <v>29241000000</v>
      </c>
      <c r="LW691">
        <v>103666666.66666667</v>
      </c>
      <c r="LX691">
        <v>98855666666.666672</v>
      </c>
      <c r="LY691">
        <v>80580333333.333328</v>
      </c>
      <c r="LZ691">
        <v>47677333333.333336</v>
      </c>
      <c r="MA691">
        <v>28228333333.333332</v>
      </c>
      <c r="MB691">
        <v>4674666666.666667</v>
      </c>
      <c r="MC691">
        <v>18275666666.666668</v>
      </c>
      <c r="MD691">
        <v>72968000000</v>
      </c>
      <c r="ME691">
        <v>66804666666.666664</v>
      </c>
      <c r="MF691">
        <v>6163333333.333333</v>
      </c>
      <c r="MG691">
        <v>214353333333.33334</v>
      </c>
      <c r="MH691">
        <v>75704000000</v>
      </c>
      <c r="MI691">
        <v>34561333333.333336</v>
      </c>
      <c r="MJ691">
        <v>32229000000</v>
      </c>
      <c r="MK691">
        <v>27181666666.666668</v>
      </c>
      <c r="ML691">
        <v>23836666666.666668</v>
      </c>
      <c r="MM691">
        <v>18897333333.333332</v>
      </c>
      <c r="MN691">
        <v>1943000000</v>
      </c>
      <c r="MO691">
        <v>1735181000000</v>
      </c>
      <c r="MP691">
        <v>1666185333333.3333</v>
      </c>
      <c r="MQ691">
        <v>477631666666.66669</v>
      </c>
      <c r="MR691">
        <v>403420000000</v>
      </c>
      <c r="MS691">
        <v>85955333333.333328</v>
      </c>
      <c r="MT691">
        <v>312313333333.33331</v>
      </c>
      <c r="MU691">
        <v>4830666666.666667</v>
      </c>
      <c r="MV691">
        <v>320333333.33333331</v>
      </c>
      <c r="MW691">
        <v>74211666666.666672</v>
      </c>
      <c r="MX691">
        <v>19321333333.333332</v>
      </c>
      <c r="MY691">
        <v>54890333333.333336</v>
      </c>
      <c r="MZ691">
        <v>38274333333.333336</v>
      </c>
      <c r="NA691">
        <v>16616000000</v>
      </c>
      <c r="NB691">
        <v>400662666666.66669</v>
      </c>
      <c r="NC691">
        <v>191865333333.33334</v>
      </c>
      <c r="ND691">
        <v>102189000000</v>
      </c>
      <c r="NE691">
        <v>27006000000</v>
      </c>
      <c r="NF691">
        <v>62670333333.333336</v>
      </c>
      <c r="NG691">
        <v>208797333333.33334</v>
      </c>
      <c r="NH691">
        <v>172791000000</v>
      </c>
      <c r="NI691">
        <v>36006333333.333336</v>
      </c>
      <c r="NJ691">
        <v>89405000000</v>
      </c>
      <c r="NK691">
        <v>60403000000</v>
      </c>
      <c r="NL691">
        <v>43097333333.333336</v>
      </c>
      <c r="NM691">
        <v>17306000000</v>
      </c>
      <c r="NN691">
        <v>29001666666.666668</v>
      </c>
      <c r="NO691">
        <v>9026333333.333334</v>
      </c>
      <c r="NP691">
        <v>19170000000</v>
      </c>
      <c r="NQ691">
        <v>805333333.33333337</v>
      </c>
      <c r="NR691">
        <v>102359333333.33333</v>
      </c>
      <c r="NS691">
        <v>35992333333.333336</v>
      </c>
      <c r="NT691">
        <v>26505666666.666668</v>
      </c>
      <c r="NU691">
        <v>30060000000</v>
      </c>
      <c r="NV691">
        <v>9801333333.333334</v>
      </c>
      <c r="NW691">
        <v>161948666666.66666</v>
      </c>
      <c r="NX691">
        <v>141021333333.33334</v>
      </c>
      <c r="NY691">
        <v>137493333333.33334</v>
      </c>
      <c r="NZ691">
        <v>3528000000</v>
      </c>
      <c r="OA691">
        <v>20927333333.333332</v>
      </c>
      <c r="OB691">
        <v>200208333333.33334</v>
      </c>
      <c r="OC691">
        <v>120490666666.66667</v>
      </c>
      <c r="OD691">
        <v>58901333333.333336</v>
      </c>
      <c r="OE691">
        <v>61589333333.333336</v>
      </c>
      <c r="OF691">
        <v>79717666666.666672</v>
      </c>
      <c r="OG691">
        <v>22781000000</v>
      </c>
      <c r="OH691">
        <v>1827666666.6666667</v>
      </c>
      <c r="OI691">
        <v>37865333333.333336</v>
      </c>
      <c r="OJ691">
        <v>17243666666.666668</v>
      </c>
      <c r="OK691">
        <v>233970000000</v>
      </c>
      <c r="OL691">
        <v>53121666666.666664</v>
      </c>
      <c r="OM691">
        <v>43433000000</v>
      </c>
      <c r="ON691">
        <v>3546000000</v>
      </c>
      <c r="OO691">
        <v>6142666666.666667</v>
      </c>
      <c r="OP691">
        <v>52107333333.333336</v>
      </c>
      <c r="OQ691">
        <v>33488666666.666668</v>
      </c>
      <c r="OR691">
        <v>9396333333.333334</v>
      </c>
      <c r="OS691">
        <v>9222333333.333334</v>
      </c>
      <c r="OT691">
        <v>46243666666.666664</v>
      </c>
      <c r="OU691">
        <v>34006333333.333332</v>
      </c>
      <c r="OV691">
        <v>17858333333.333332</v>
      </c>
      <c r="OW691">
        <v>-1122333333.3333333</v>
      </c>
      <c r="OX691">
        <v>27743333333.333332</v>
      </c>
      <c r="OY691">
        <v>28865666666.666668</v>
      </c>
      <c r="OZ691">
        <v>68995666666.666672</v>
      </c>
      <c r="PA691">
        <v>265943000000</v>
      </c>
      <c r="PB691">
        <v>196947333333.33334</v>
      </c>
    </row>
    <row r="692" spans="1:418" x14ac:dyDescent="0.45">
      <c r="A692" s="71">
        <v>38078</v>
      </c>
      <c r="B692">
        <v>187.4</v>
      </c>
      <c r="C692">
        <v>188.3</v>
      </c>
      <c r="D692">
        <v>217.8</v>
      </c>
      <c r="E692">
        <v>226.8</v>
      </c>
      <c r="F692">
        <v>209.7</v>
      </c>
      <c r="G692">
        <v>125.2</v>
      </c>
      <c r="H692">
        <v>310.60000000000002</v>
      </c>
      <c r="I692">
        <v>264.10000000000002</v>
      </c>
      <c r="J692">
        <v>224</v>
      </c>
      <c r="K692">
        <v>224</v>
      </c>
      <c r="L692">
        <v>158.1</v>
      </c>
      <c r="M692">
        <v>140.69999999999999</v>
      </c>
      <c r="N692">
        <v>145.5</v>
      </c>
      <c r="O692">
        <v>143.30000000000001</v>
      </c>
      <c r="P692">
        <v>188.3</v>
      </c>
      <c r="Q692">
        <v>147.4</v>
      </c>
      <c r="R692">
        <v>141</v>
      </c>
      <c r="S692">
        <v>171.2</v>
      </c>
      <c r="T692">
        <v>122.3</v>
      </c>
      <c r="U692">
        <v>263.8</v>
      </c>
      <c r="V692">
        <v>301.10000000000002</v>
      </c>
      <c r="W692">
        <v>125.3</v>
      </c>
      <c r="Y692">
        <v>89.1</v>
      </c>
      <c r="Z692">
        <v>89</v>
      </c>
      <c r="AA692">
        <v>127.6</v>
      </c>
      <c r="AB692">
        <v>92.2</v>
      </c>
      <c r="AC692">
        <v>86.9</v>
      </c>
      <c r="AF692">
        <v>81.099999999999994</v>
      </c>
      <c r="AG692">
        <v>87.2</v>
      </c>
      <c r="AH692">
        <v>123.2</v>
      </c>
      <c r="AI692">
        <v>89.9</v>
      </c>
      <c r="AJ692">
        <v>93.9</v>
      </c>
      <c r="AK692">
        <v>93.5</v>
      </c>
      <c r="AL692">
        <v>157.30000000000001</v>
      </c>
      <c r="AN692">
        <v>106.1</v>
      </c>
      <c r="AO692">
        <v>120.9</v>
      </c>
      <c r="AP692">
        <v>185.1</v>
      </c>
      <c r="AQ692">
        <v>184.6</v>
      </c>
      <c r="AR692">
        <v>184.3</v>
      </c>
      <c r="AS692">
        <v>205.2</v>
      </c>
      <c r="AT692">
        <v>183.9</v>
      </c>
      <c r="AU692">
        <v>174.4</v>
      </c>
      <c r="AV692">
        <v>200.6</v>
      </c>
      <c r="AW692">
        <v>163.9</v>
      </c>
      <c r="AX692">
        <v>216.2</v>
      </c>
      <c r="BB692">
        <v>206</v>
      </c>
      <c r="BC692">
        <v>206.1</v>
      </c>
      <c r="BD692">
        <v>213.1</v>
      </c>
      <c r="BE692">
        <v>253.7</v>
      </c>
      <c r="BF692">
        <v>214.1</v>
      </c>
      <c r="BG692">
        <v>179.9</v>
      </c>
      <c r="BH692">
        <v>179.4</v>
      </c>
      <c r="BI692">
        <v>180</v>
      </c>
      <c r="BJ692">
        <v>191.4</v>
      </c>
      <c r="BK692">
        <v>162.1</v>
      </c>
      <c r="BL692">
        <v>142.69999999999999</v>
      </c>
      <c r="BM692">
        <v>170</v>
      </c>
      <c r="BN692">
        <v>120.1</v>
      </c>
      <c r="BO692">
        <v>209.7</v>
      </c>
      <c r="BP692">
        <v>117</v>
      </c>
      <c r="BQ692">
        <v>161.30000000000001</v>
      </c>
      <c r="BR692">
        <v>178</v>
      </c>
      <c r="BS692">
        <v>168.4</v>
      </c>
      <c r="BT692">
        <v>102.9</v>
      </c>
      <c r="BU692">
        <v>173.4</v>
      </c>
      <c r="BV692">
        <v>171.1</v>
      </c>
      <c r="BX692">
        <v>178.9</v>
      </c>
      <c r="BY692">
        <v>116.2</v>
      </c>
      <c r="BZ692">
        <v>182.1</v>
      </c>
      <c r="CA692">
        <v>112</v>
      </c>
      <c r="CB692">
        <v>192.8</v>
      </c>
      <c r="CD692">
        <v>106.2</v>
      </c>
      <c r="CE692">
        <v>129.30000000000001</v>
      </c>
      <c r="CF692">
        <v>228.8</v>
      </c>
      <c r="CG692">
        <v>184.8</v>
      </c>
      <c r="CH692">
        <v>174</v>
      </c>
      <c r="CI692">
        <v>116.9</v>
      </c>
      <c r="CJ692">
        <v>171.2</v>
      </c>
      <c r="CL692">
        <v>175.6</v>
      </c>
      <c r="CM692">
        <v>179.5</v>
      </c>
      <c r="CN692">
        <v>119.3</v>
      </c>
      <c r="CO692">
        <v>229.1</v>
      </c>
      <c r="CP692">
        <v>269.39999999999998</v>
      </c>
      <c r="CQ692">
        <v>288.39999999999998</v>
      </c>
      <c r="CR692">
        <v>259.3</v>
      </c>
      <c r="CS692">
        <v>162.30000000000001</v>
      </c>
      <c r="CT692">
        <v>158.9</v>
      </c>
      <c r="CU692">
        <v>318.5</v>
      </c>
      <c r="CV692">
        <v>106.3</v>
      </c>
      <c r="CW692">
        <v>249.8</v>
      </c>
      <c r="CX692">
        <v>229</v>
      </c>
      <c r="CZ692">
        <v>270.5</v>
      </c>
      <c r="DA692">
        <v>262.5</v>
      </c>
      <c r="DB692">
        <v>115.2</v>
      </c>
      <c r="DC692">
        <v>113.9</v>
      </c>
      <c r="DD692">
        <v>113.7</v>
      </c>
      <c r="DE692">
        <v>117.1</v>
      </c>
      <c r="DF692">
        <v>119.7</v>
      </c>
      <c r="DG692">
        <v>174.7</v>
      </c>
      <c r="DH692">
        <v>110.9</v>
      </c>
      <c r="DI692">
        <v>139.69999999999999</v>
      </c>
      <c r="DJ692">
        <v>108.1</v>
      </c>
      <c r="DK692">
        <v>126.7</v>
      </c>
      <c r="DM692">
        <v>97</v>
      </c>
      <c r="DN692">
        <v>144.80000000000001</v>
      </c>
      <c r="DO692">
        <v>144.69999999999999</v>
      </c>
      <c r="DP692">
        <v>112.9</v>
      </c>
      <c r="DQ692">
        <v>164.8</v>
      </c>
      <c r="DR692">
        <v>162.6</v>
      </c>
      <c r="DS692">
        <v>147</v>
      </c>
      <c r="DT692">
        <v>117.1</v>
      </c>
      <c r="DU692">
        <v>117.1</v>
      </c>
      <c r="DV692">
        <v>166.6</v>
      </c>
      <c r="DW692">
        <v>137</v>
      </c>
      <c r="DX692">
        <v>185.5</v>
      </c>
      <c r="DY692">
        <v>179.1</v>
      </c>
      <c r="DZ692">
        <v>108.4</v>
      </c>
      <c r="EA692">
        <v>112.9</v>
      </c>
      <c r="EB692">
        <v>180</v>
      </c>
      <c r="EC692">
        <v>206.6</v>
      </c>
      <c r="ED692">
        <v>154.30000000000001</v>
      </c>
      <c r="EE692">
        <v>172.6</v>
      </c>
      <c r="EF692">
        <v>187.7</v>
      </c>
      <c r="EI692">
        <v>200.9</v>
      </c>
      <c r="EK692">
        <v>186.2</v>
      </c>
      <c r="EL692">
        <v>117.6</v>
      </c>
      <c r="EM692">
        <v>115.3</v>
      </c>
      <c r="EO692">
        <v>124.7</v>
      </c>
      <c r="EP692">
        <v>191.5</v>
      </c>
      <c r="EQ692">
        <v>170.1</v>
      </c>
      <c r="ER692">
        <v>173.9</v>
      </c>
      <c r="ES692">
        <v>175.8</v>
      </c>
      <c r="ET692">
        <v>175.1</v>
      </c>
      <c r="EU692">
        <v>175.7</v>
      </c>
      <c r="EV692">
        <v>154.1</v>
      </c>
      <c r="EW692">
        <v>234.4</v>
      </c>
      <c r="EX692">
        <v>124.1</v>
      </c>
      <c r="EY692">
        <v>120.6</v>
      </c>
      <c r="EZ692">
        <v>117.3</v>
      </c>
      <c r="FA692">
        <v>120.8</v>
      </c>
      <c r="FB692">
        <v>123.5</v>
      </c>
      <c r="FC692">
        <v>134.9</v>
      </c>
      <c r="FD692">
        <v>86.3</v>
      </c>
      <c r="FE692">
        <v>108.7</v>
      </c>
      <c r="FF692">
        <v>104.2</v>
      </c>
      <c r="FG692">
        <v>113.2</v>
      </c>
      <c r="FH692">
        <v>113.5</v>
      </c>
      <c r="FI692">
        <v>106.3</v>
      </c>
      <c r="FJ692">
        <v>101</v>
      </c>
      <c r="FK692">
        <v>91</v>
      </c>
      <c r="FL692">
        <v>91.1</v>
      </c>
      <c r="FM692">
        <v>111.6</v>
      </c>
      <c r="FN692">
        <v>108.2</v>
      </c>
      <c r="FO692">
        <v>111.6</v>
      </c>
      <c r="FP692">
        <v>119.1</v>
      </c>
      <c r="FQ692">
        <v>121.4</v>
      </c>
      <c r="FR692">
        <v>116.1</v>
      </c>
      <c r="FS692">
        <v>118.6</v>
      </c>
      <c r="FT692">
        <v>118.8</v>
      </c>
      <c r="FU692">
        <v>130.4</v>
      </c>
      <c r="FV692">
        <v>114</v>
      </c>
      <c r="FW692">
        <v>134.9</v>
      </c>
      <c r="FX692">
        <v>159.80000000000001</v>
      </c>
      <c r="FY692">
        <v>155.80000000000001</v>
      </c>
      <c r="FZ692">
        <v>94.1</v>
      </c>
      <c r="GA692">
        <v>137.30000000000001</v>
      </c>
      <c r="GB692">
        <v>95.3</v>
      </c>
      <c r="GC692">
        <v>134</v>
      </c>
      <c r="GD692">
        <v>145.5</v>
      </c>
      <c r="GF692">
        <v>131.6</v>
      </c>
      <c r="GG692">
        <v>94</v>
      </c>
      <c r="GH692">
        <v>147.69999999999999</v>
      </c>
      <c r="GI692">
        <v>147.19999999999999</v>
      </c>
      <c r="GJ692">
        <v>146.69999999999999</v>
      </c>
      <c r="GK692">
        <v>150.5</v>
      </c>
      <c r="GL692">
        <v>143.80000000000001</v>
      </c>
      <c r="GN692">
        <v>107.9</v>
      </c>
      <c r="GO692">
        <v>100.6</v>
      </c>
      <c r="GP692">
        <v>198.6</v>
      </c>
      <c r="GQ692">
        <v>121.8</v>
      </c>
      <c r="GR692">
        <v>320.5</v>
      </c>
      <c r="GU692">
        <v>211.2</v>
      </c>
      <c r="GV692">
        <v>230.8</v>
      </c>
      <c r="GW692">
        <v>146.1</v>
      </c>
      <c r="GY692">
        <v>70.2</v>
      </c>
      <c r="GZ692">
        <v>307.8</v>
      </c>
      <c r="HA692">
        <v>268.39999999999998</v>
      </c>
      <c r="HB692">
        <v>335</v>
      </c>
      <c r="HC692">
        <v>318.39999999999998</v>
      </c>
      <c r="HD692">
        <v>269.8</v>
      </c>
      <c r="HE692">
        <v>277.10000000000002</v>
      </c>
      <c r="HF692">
        <v>303.2</v>
      </c>
      <c r="HG692">
        <v>159.6</v>
      </c>
      <c r="HH692">
        <v>181.4</v>
      </c>
      <c r="HI692">
        <v>37.5</v>
      </c>
      <c r="HJ692">
        <v>151.5</v>
      </c>
      <c r="HK692">
        <v>146.19999999999999</v>
      </c>
      <c r="HL692">
        <v>353</v>
      </c>
      <c r="HM692">
        <v>139</v>
      </c>
      <c r="HN692">
        <v>108.7</v>
      </c>
      <c r="HO692">
        <v>104.2</v>
      </c>
      <c r="HP692">
        <v>2988.2</v>
      </c>
      <c r="HQ692">
        <v>320.39999999999998</v>
      </c>
      <c r="HR692">
        <v>452.1</v>
      </c>
      <c r="HT692">
        <v>119.9</v>
      </c>
      <c r="HU692">
        <v>155.4</v>
      </c>
      <c r="HV692">
        <v>110.9</v>
      </c>
      <c r="HW692">
        <v>104.9</v>
      </c>
      <c r="HX692">
        <v>140.5</v>
      </c>
      <c r="HY692">
        <v>123.7</v>
      </c>
      <c r="HZ692">
        <v>142.80000000000001</v>
      </c>
      <c r="IA692">
        <v>116.5</v>
      </c>
      <c r="IB692">
        <v>132.1</v>
      </c>
      <c r="IE692">
        <v>104.4</v>
      </c>
      <c r="IF692">
        <v>68.5</v>
      </c>
      <c r="IG692">
        <v>74.400000000000006</v>
      </c>
      <c r="IH692">
        <v>84.9</v>
      </c>
      <c r="IJ692">
        <v>95.3</v>
      </c>
      <c r="IK692">
        <v>98</v>
      </c>
      <c r="IL692">
        <v>127</v>
      </c>
      <c r="IM692">
        <v>115.6</v>
      </c>
      <c r="IN692">
        <v>273.10000000000002</v>
      </c>
      <c r="IO692">
        <v>133.19999999999999</v>
      </c>
      <c r="IP692">
        <v>137.6</v>
      </c>
      <c r="IQ692">
        <v>218.6</v>
      </c>
      <c r="IR692">
        <v>200.7</v>
      </c>
      <c r="IS692">
        <v>111.3</v>
      </c>
      <c r="IT692">
        <v>141.9</v>
      </c>
      <c r="IU692">
        <v>349.1</v>
      </c>
      <c r="IV692">
        <v>408.7</v>
      </c>
      <c r="IW692">
        <v>434.7</v>
      </c>
      <c r="IX692">
        <v>42.5</v>
      </c>
      <c r="IY692">
        <v>185.8</v>
      </c>
      <c r="IZ692">
        <v>146.6</v>
      </c>
      <c r="JA692">
        <v>87.4</v>
      </c>
      <c r="JB692">
        <v>119.8</v>
      </c>
      <c r="JD692">
        <v>147.6</v>
      </c>
      <c r="JJ692">
        <v>303.2</v>
      </c>
      <c r="JL692">
        <v>29.8</v>
      </c>
      <c r="JN692">
        <v>181</v>
      </c>
      <c r="JO692">
        <v>88</v>
      </c>
      <c r="JP692">
        <v>147.30000000000001</v>
      </c>
      <c r="JQ692">
        <v>259.89999999999998</v>
      </c>
      <c r="JR692">
        <v>292.2</v>
      </c>
      <c r="JS692">
        <v>230.4</v>
      </c>
      <c r="JT692">
        <v>220.4</v>
      </c>
      <c r="JU692">
        <v>118.5</v>
      </c>
      <c r="JV692">
        <v>246.5</v>
      </c>
      <c r="JW692">
        <v>136.6</v>
      </c>
      <c r="JX692">
        <v>195.9</v>
      </c>
      <c r="JY692">
        <v>193.6</v>
      </c>
      <c r="JZ692">
        <v>187.8</v>
      </c>
      <c r="KA692">
        <v>175.4</v>
      </c>
      <c r="KB692">
        <v>184.1</v>
      </c>
      <c r="KC692">
        <v>187.3</v>
      </c>
      <c r="KD692">
        <v>181.2</v>
      </c>
      <c r="KE692">
        <v>177.5</v>
      </c>
      <c r="KF692">
        <v>545.6</v>
      </c>
      <c r="KG692">
        <v>116.5</v>
      </c>
      <c r="KH692">
        <v>166.3</v>
      </c>
      <c r="KI692">
        <v>189.4</v>
      </c>
      <c r="KJ692">
        <v>137.1</v>
      </c>
      <c r="KK692">
        <v>135</v>
      </c>
      <c r="KL692">
        <v>141.19999999999999</v>
      </c>
      <c r="KM692">
        <v>155.69999999999999</v>
      </c>
      <c r="KN692">
        <v>153.4</v>
      </c>
      <c r="KO692">
        <v>177.5</v>
      </c>
      <c r="KP692">
        <v>177.8</v>
      </c>
      <c r="KQ692">
        <v>213.2</v>
      </c>
      <c r="KR692">
        <v>231.8</v>
      </c>
      <c r="KT692">
        <v>32318000000</v>
      </c>
      <c r="KU692">
        <v>2715702666666.6665</v>
      </c>
      <c r="KV692">
        <v>956326000000</v>
      </c>
      <c r="KW692">
        <v>355324000000</v>
      </c>
      <c r="KX692">
        <v>133034000000</v>
      </c>
      <c r="KY692">
        <v>82073666666.666672</v>
      </c>
      <c r="KZ692">
        <v>35498000000</v>
      </c>
      <c r="LA692">
        <v>15462333333.333334</v>
      </c>
      <c r="LB692">
        <v>84010666666.666672</v>
      </c>
      <c r="LC692">
        <v>48986333333.333336</v>
      </c>
      <c r="LD692">
        <v>13998333333.333334</v>
      </c>
      <c r="LE692">
        <v>14264333333.333334</v>
      </c>
      <c r="LF692">
        <v>6761666666.666667</v>
      </c>
      <c r="LG692">
        <v>94494000000</v>
      </c>
      <c r="LH692">
        <v>52327000000</v>
      </c>
      <c r="LI692">
        <v>16076000000</v>
      </c>
      <c r="LJ692">
        <v>15344333333.333334</v>
      </c>
      <c r="LK692">
        <v>8978666666.666666</v>
      </c>
      <c r="LL692">
        <v>1768000000</v>
      </c>
      <c r="LM692">
        <v>43785666666.666664</v>
      </c>
      <c r="LN692">
        <v>18685666666.666668</v>
      </c>
      <c r="LO692">
        <v>13158333333.333334</v>
      </c>
      <c r="LP692">
        <v>3306333333.3333335</v>
      </c>
      <c r="LQ692">
        <v>5747000000</v>
      </c>
      <c r="LR692">
        <v>2888666666.6666665</v>
      </c>
      <c r="LS692">
        <v>601002000000</v>
      </c>
      <c r="LT692">
        <v>209254000000</v>
      </c>
      <c r="LU692">
        <v>179444000000</v>
      </c>
      <c r="LV692">
        <v>29699000000</v>
      </c>
      <c r="LW692">
        <v>111000000</v>
      </c>
      <c r="LX692">
        <v>98171666666.666672</v>
      </c>
      <c r="LY692">
        <v>79985666666.666672</v>
      </c>
      <c r="LZ692">
        <v>47443333333.333336</v>
      </c>
      <c r="MA692">
        <v>27908333333.333332</v>
      </c>
      <c r="MB692">
        <v>4634000000</v>
      </c>
      <c r="MC692">
        <v>18186000000</v>
      </c>
      <c r="MD692">
        <v>74879000000</v>
      </c>
      <c r="ME692">
        <v>68742333333.333328</v>
      </c>
      <c r="MF692">
        <v>6136666666.666667</v>
      </c>
      <c r="MG692">
        <v>218697333333.33334</v>
      </c>
      <c r="MH692">
        <v>78481000000</v>
      </c>
      <c r="MI692">
        <v>34981666666.666664</v>
      </c>
      <c r="MJ692">
        <v>32281333333.333332</v>
      </c>
      <c r="MK692">
        <v>27441666666.666668</v>
      </c>
      <c r="ML692">
        <v>24619000000</v>
      </c>
      <c r="MM692">
        <v>18921000000</v>
      </c>
      <c r="MN692">
        <v>1971666666.6666667</v>
      </c>
      <c r="MO692">
        <v>1759376333333.3333</v>
      </c>
      <c r="MP692">
        <v>1690138666666.6667</v>
      </c>
      <c r="MQ692">
        <v>483452000000</v>
      </c>
      <c r="MR692">
        <v>408442000000</v>
      </c>
      <c r="MS692">
        <v>87005333333.333328</v>
      </c>
      <c r="MT692">
        <v>316055666666.66669</v>
      </c>
      <c r="MU692">
        <v>5059666666.666667</v>
      </c>
      <c r="MV692">
        <v>321666666.66666669</v>
      </c>
      <c r="MW692">
        <v>75009666666.666672</v>
      </c>
      <c r="MX692">
        <v>19438333333.333332</v>
      </c>
      <c r="MY692">
        <v>55571666666.666664</v>
      </c>
      <c r="MZ692">
        <v>38441666666.666664</v>
      </c>
      <c r="NA692">
        <v>17130000000</v>
      </c>
      <c r="NB692">
        <v>408661333333.33331</v>
      </c>
      <c r="NC692">
        <v>195015666666.66666</v>
      </c>
      <c r="ND692">
        <v>103905333333.33333</v>
      </c>
      <c r="NE692">
        <v>27513333333.333332</v>
      </c>
      <c r="NF692">
        <v>63597000000</v>
      </c>
      <c r="NG692">
        <v>213645666666.66666</v>
      </c>
      <c r="NH692">
        <v>176958000000</v>
      </c>
      <c r="NI692">
        <v>36687666666.666664</v>
      </c>
      <c r="NJ692">
        <v>89632333333.333328</v>
      </c>
      <c r="NK692">
        <v>60888000000</v>
      </c>
      <c r="NL692">
        <v>43356000000</v>
      </c>
      <c r="NM692">
        <v>17532333333.333332</v>
      </c>
      <c r="NN692">
        <v>28744000000</v>
      </c>
      <c r="NO692">
        <v>9209333333.333334</v>
      </c>
      <c r="NP692">
        <v>18697666666.666668</v>
      </c>
      <c r="NQ692">
        <v>837000000</v>
      </c>
      <c r="NR692">
        <v>103110666666.66667</v>
      </c>
      <c r="NS692">
        <v>36568333333.333336</v>
      </c>
      <c r="NT692">
        <v>27009666666.666668</v>
      </c>
      <c r="NU692">
        <v>29475666666.666668</v>
      </c>
      <c r="NV692">
        <v>10057000000</v>
      </c>
      <c r="NW692">
        <v>164367666666.66666</v>
      </c>
      <c r="NX692">
        <v>142592000000</v>
      </c>
      <c r="NY692">
        <v>139001666666.66666</v>
      </c>
      <c r="NZ692">
        <v>3590333333.3333335</v>
      </c>
      <c r="OA692">
        <v>21775666666.666668</v>
      </c>
      <c r="OB692">
        <v>203350000000</v>
      </c>
      <c r="OC692">
        <v>121732000000</v>
      </c>
      <c r="OD692">
        <v>60417333333.333336</v>
      </c>
      <c r="OE692">
        <v>61314666666.666664</v>
      </c>
      <c r="OF692">
        <v>81618000000</v>
      </c>
      <c r="OG692">
        <v>23834000000</v>
      </c>
      <c r="OH692">
        <v>1894000000</v>
      </c>
      <c r="OI692">
        <v>38303666666.666664</v>
      </c>
      <c r="OJ692">
        <v>17586333333.333332</v>
      </c>
      <c r="OK692">
        <v>237565333333.33334</v>
      </c>
      <c r="OL692">
        <v>53942333333.333336</v>
      </c>
      <c r="OM692">
        <v>44210666666.666664</v>
      </c>
      <c r="ON692">
        <v>3518666666.6666665</v>
      </c>
      <c r="OO692">
        <v>6213333333.333333</v>
      </c>
      <c r="OP692">
        <v>52509000000</v>
      </c>
      <c r="OQ692">
        <v>33827000000</v>
      </c>
      <c r="OR692">
        <v>9492666666.666666</v>
      </c>
      <c r="OS692">
        <v>9189666666.666666</v>
      </c>
      <c r="OT692">
        <v>47402333333.333336</v>
      </c>
      <c r="OU692">
        <v>34519666666.666664</v>
      </c>
      <c r="OV692">
        <v>18138333333.333332</v>
      </c>
      <c r="OW692">
        <v>-1264333333.3333333</v>
      </c>
      <c r="OX692">
        <v>27992333333.333332</v>
      </c>
      <c r="OY692">
        <v>29256666666.666668</v>
      </c>
      <c r="OZ692">
        <v>69237666666.666672</v>
      </c>
      <c r="PA692">
        <v>270665666666.66666</v>
      </c>
      <c r="PB692">
        <v>201428000000</v>
      </c>
    </row>
    <row r="693" spans="1:418" x14ac:dyDescent="0.45">
      <c r="A693" s="71">
        <v>38108</v>
      </c>
      <c r="B693">
        <v>188.2</v>
      </c>
      <c r="C693">
        <v>188.9</v>
      </c>
      <c r="D693">
        <v>218.5</v>
      </c>
      <c r="E693">
        <v>227.5</v>
      </c>
      <c r="F693">
        <v>210.3</v>
      </c>
      <c r="G693">
        <v>126.6</v>
      </c>
      <c r="H693">
        <v>312</v>
      </c>
      <c r="I693">
        <v>267.10000000000002</v>
      </c>
      <c r="J693">
        <v>224.4</v>
      </c>
      <c r="K693">
        <v>224.4</v>
      </c>
      <c r="L693">
        <v>159.19999999999999</v>
      </c>
      <c r="M693">
        <v>141.69999999999999</v>
      </c>
      <c r="N693">
        <v>151.30000000000001</v>
      </c>
      <c r="O693">
        <v>149.9</v>
      </c>
      <c r="P693">
        <v>192.1</v>
      </c>
      <c r="Q693">
        <v>148.19999999999999</v>
      </c>
      <c r="R693">
        <v>141.30000000000001</v>
      </c>
      <c r="S693">
        <v>173.1</v>
      </c>
      <c r="T693">
        <v>123.4</v>
      </c>
      <c r="U693">
        <v>266.89999999999998</v>
      </c>
      <c r="V693">
        <v>301.7</v>
      </c>
      <c r="W693">
        <v>125.3</v>
      </c>
      <c r="Y693">
        <v>89.4</v>
      </c>
      <c r="Z693">
        <v>89.1</v>
      </c>
      <c r="AA693">
        <v>127</v>
      </c>
      <c r="AB693">
        <v>91.6</v>
      </c>
      <c r="AC693">
        <v>86.7</v>
      </c>
      <c r="AF693">
        <v>80.3</v>
      </c>
      <c r="AG693">
        <v>87.4</v>
      </c>
      <c r="AH693">
        <v>122.2</v>
      </c>
      <c r="AI693">
        <v>90</v>
      </c>
      <c r="AJ693">
        <v>93.4</v>
      </c>
      <c r="AK693">
        <v>92.6</v>
      </c>
      <c r="AL693">
        <v>157.1</v>
      </c>
      <c r="AN693">
        <v>105.2</v>
      </c>
      <c r="AO693">
        <v>120.6</v>
      </c>
      <c r="AP693">
        <v>186.5</v>
      </c>
      <c r="AQ693">
        <v>186.1</v>
      </c>
      <c r="AR693">
        <v>186.6</v>
      </c>
      <c r="AS693">
        <v>205.5</v>
      </c>
      <c r="AT693">
        <v>185.1</v>
      </c>
      <c r="AU693">
        <v>177.5</v>
      </c>
      <c r="AV693">
        <v>202.4</v>
      </c>
      <c r="AW693">
        <v>164.7</v>
      </c>
      <c r="AX693">
        <v>216</v>
      </c>
      <c r="BB693">
        <v>207</v>
      </c>
      <c r="BC693">
        <v>205.8</v>
      </c>
      <c r="BD693">
        <v>212.7</v>
      </c>
      <c r="BE693">
        <v>252</v>
      </c>
      <c r="BF693">
        <v>213.7</v>
      </c>
      <c r="BG693">
        <v>182</v>
      </c>
      <c r="BH693">
        <v>182.1</v>
      </c>
      <c r="BI693">
        <v>182.7</v>
      </c>
      <c r="BJ693">
        <v>195</v>
      </c>
      <c r="BK693">
        <v>164.5</v>
      </c>
      <c r="BL693">
        <v>146.6</v>
      </c>
      <c r="BM693">
        <v>173.3</v>
      </c>
      <c r="BN693">
        <v>122</v>
      </c>
      <c r="BO693">
        <v>212.1</v>
      </c>
      <c r="BP693">
        <v>117.8</v>
      </c>
      <c r="BQ693">
        <v>164.6</v>
      </c>
      <c r="BR693">
        <v>180.3</v>
      </c>
      <c r="BS693">
        <v>170.6</v>
      </c>
      <c r="BT693">
        <v>106.4</v>
      </c>
      <c r="BU693">
        <v>173.4</v>
      </c>
      <c r="BV693">
        <v>170.8</v>
      </c>
      <c r="BX693">
        <v>182.6</v>
      </c>
      <c r="BY693">
        <v>118.8</v>
      </c>
      <c r="BZ693">
        <v>179</v>
      </c>
      <c r="CA693">
        <v>113.3</v>
      </c>
      <c r="CB693">
        <v>193.9</v>
      </c>
      <c r="CD693">
        <v>106.4</v>
      </c>
      <c r="CE693">
        <v>129.6</v>
      </c>
      <c r="CF693">
        <v>232.7</v>
      </c>
      <c r="CG693">
        <v>176.1</v>
      </c>
      <c r="CH693">
        <v>185.9</v>
      </c>
      <c r="CI693">
        <v>133.5</v>
      </c>
      <c r="CJ693">
        <v>196.4</v>
      </c>
      <c r="CL693">
        <v>183.5</v>
      </c>
      <c r="CM693">
        <v>180</v>
      </c>
      <c r="CN693">
        <v>119.9</v>
      </c>
      <c r="CO693">
        <v>230</v>
      </c>
      <c r="CP693">
        <v>270.7</v>
      </c>
      <c r="CQ693">
        <v>287.10000000000002</v>
      </c>
      <c r="CR693">
        <v>258.39999999999998</v>
      </c>
      <c r="CS693">
        <v>161.80000000000001</v>
      </c>
      <c r="CT693">
        <v>157.9</v>
      </c>
      <c r="CU693">
        <v>311.7</v>
      </c>
      <c r="CV693">
        <v>106.7</v>
      </c>
      <c r="CW693">
        <v>253.4</v>
      </c>
      <c r="CX693">
        <v>228.1</v>
      </c>
      <c r="CZ693">
        <v>278.8</v>
      </c>
      <c r="DA693">
        <v>265.39999999999998</v>
      </c>
      <c r="DB693">
        <v>115.3</v>
      </c>
      <c r="DC693">
        <v>113.8</v>
      </c>
      <c r="DD693">
        <v>113.1</v>
      </c>
      <c r="DE693">
        <v>117.1</v>
      </c>
      <c r="DF693">
        <v>120.1</v>
      </c>
      <c r="DG693">
        <v>176.5</v>
      </c>
      <c r="DH693">
        <v>110.7</v>
      </c>
      <c r="DI693">
        <v>140.19999999999999</v>
      </c>
      <c r="DJ693">
        <v>108.5</v>
      </c>
      <c r="DK693">
        <v>127.7</v>
      </c>
      <c r="DM693">
        <v>97.1</v>
      </c>
      <c r="DN693">
        <v>144.4</v>
      </c>
      <c r="DO693">
        <v>143.80000000000001</v>
      </c>
      <c r="DP693">
        <v>113.2</v>
      </c>
      <c r="DQ693">
        <v>165.4</v>
      </c>
      <c r="DR693">
        <v>163.4</v>
      </c>
      <c r="DS693">
        <v>147.4</v>
      </c>
      <c r="DT693">
        <v>117.4</v>
      </c>
      <c r="DU693">
        <v>117.4</v>
      </c>
      <c r="DV693">
        <v>168.6</v>
      </c>
      <c r="DW693">
        <v>140.9</v>
      </c>
      <c r="DX693">
        <v>196.1</v>
      </c>
      <c r="DY693">
        <v>180.1</v>
      </c>
      <c r="DZ693">
        <v>106.2</v>
      </c>
      <c r="EA693">
        <v>113.9</v>
      </c>
      <c r="EB693">
        <v>180.3</v>
      </c>
      <c r="EC693">
        <v>204.7</v>
      </c>
      <c r="ED693">
        <v>152.9</v>
      </c>
      <c r="EE693">
        <v>172.9</v>
      </c>
      <c r="EF693">
        <v>186.8</v>
      </c>
      <c r="EI693">
        <v>213.9</v>
      </c>
      <c r="EK693">
        <v>186.7</v>
      </c>
      <c r="EL693">
        <v>117.8</v>
      </c>
      <c r="EM693">
        <v>115.4</v>
      </c>
      <c r="EO693">
        <v>124.8</v>
      </c>
      <c r="EP693">
        <v>191.5</v>
      </c>
      <c r="EQ693">
        <v>169.9</v>
      </c>
      <c r="ER693">
        <v>174.4</v>
      </c>
      <c r="ES693">
        <v>174.4</v>
      </c>
      <c r="ET693">
        <v>174</v>
      </c>
      <c r="EU693">
        <v>174.9</v>
      </c>
      <c r="EV693">
        <v>153.5</v>
      </c>
      <c r="EW693">
        <v>235.3</v>
      </c>
      <c r="EX693">
        <v>124.7</v>
      </c>
      <c r="EY693">
        <v>120.9</v>
      </c>
      <c r="EZ693">
        <v>117.9</v>
      </c>
      <c r="FA693">
        <v>121.4</v>
      </c>
      <c r="FB693">
        <v>124.3</v>
      </c>
      <c r="FC693">
        <v>137.69999999999999</v>
      </c>
      <c r="FD693">
        <v>85.5</v>
      </c>
      <c r="FE693">
        <v>109.8</v>
      </c>
      <c r="FF693">
        <v>104.5</v>
      </c>
      <c r="FG693">
        <v>113.6</v>
      </c>
      <c r="FH693">
        <v>114.4</v>
      </c>
      <c r="FI693">
        <v>106.6</v>
      </c>
      <c r="FJ693">
        <v>102.1</v>
      </c>
      <c r="FK693">
        <v>91.4</v>
      </c>
      <c r="FL693">
        <v>93.6</v>
      </c>
      <c r="FM693">
        <v>109.5</v>
      </c>
      <c r="FN693">
        <v>105.7</v>
      </c>
      <c r="FO693">
        <v>109.5</v>
      </c>
      <c r="FP693">
        <v>119.1</v>
      </c>
      <c r="FQ693">
        <v>122.5</v>
      </c>
      <c r="FR693">
        <v>116.5</v>
      </c>
      <c r="FS693">
        <v>118.4</v>
      </c>
      <c r="FT693">
        <v>117.1</v>
      </c>
      <c r="FU693">
        <v>131.4</v>
      </c>
      <c r="FV693">
        <v>114.8</v>
      </c>
      <c r="FW693">
        <v>136</v>
      </c>
      <c r="FX693">
        <v>161.6</v>
      </c>
      <c r="FY693">
        <v>157.80000000000001</v>
      </c>
      <c r="FZ693">
        <v>94.1</v>
      </c>
      <c r="GA693">
        <v>137.5</v>
      </c>
      <c r="GB693">
        <v>95.4</v>
      </c>
      <c r="GC693">
        <v>134.4</v>
      </c>
      <c r="GD693">
        <v>145.30000000000001</v>
      </c>
      <c r="GF693">
        <v>131.80000000000001</v>
      </c>
      <c r="GG693">
        <v>93.2</v>
      </c>
      <c r="GH693">
        <v>155.30000000000001</v>
      </c>
      <c r="GI693">
        <v>154.6</v>
      </c>
      <c r="GJ693">
        <v>153.9</v>
      </c>
      <c r="GK693">
        <v>158</v>
      </c>
      <c r="GL693">
        <v>151.1</v>
      </c>
      <c r="GN693">
        <v>107.9</v>
      </c>
      <c r="GO693">
        <v>100.5</v>
      </c>
      <c r="GP693">
        <v>199</v>
      </c>
      <c r="GQ693">
        <v>121.9</v>
      </c>
      <c r="GR693">
        <v>321.89999999999998</v>
      </c>
      <c r="GU693">
        <v>208.4</v>
      </c>
      <c r="GV693">
        <v>227.2</v>
      </c>
      <c r="GW693">
        <v>144.80000000000001</v>
      </c>
      <c r="GY693">
        <v>70.8</v>
      </c>
      <c r="GZ693">
        <v>308.60000000000002</v>
      </c>
      <c r="HA693">
        <v>269</v>
      </c>
      <c r="HB693">
        <v>336.7</v>
      </c>
      <c r="HC693">
        <v>319.39999999999998</v>
      </c>
      <c r="HD693">
        <v>270.3</v>
      </c>
      <c r="HE693">
        <v>277.5</v>
      </c>
      <c r="HF693">
        <v>304.3</v>
      </c>
      <c r="HG693">
        <v>158.4</v>
      </c>
      <c r="HH693">
        <v>181.8</v>
      </c>
      <c r="HI693">
        <v>37.700000000000003</v>
      </c>
      <c r="HJ693">
        <v>152.19999999999999</v>
      </c>
      <c r="HK693">
        <v>147</v>
      </c>
      <c r="HL693">
        <v>354.8</v>
      </c>
      <c r="HM693">
        <v>139.19999999999999</v>
      </c>
      <c r="HN693">
        <v>108.6</v>
      </c>
      <c r="HO693">
        <v>104.2</v>
      </c>
      <c r="HP693">
        <v>2939.5</v>
      </c>
      <c r="HQ693">
        <v>321.39999999999998</v>
      </c>
      <c r="HR693">
        <v>443.4</v>
      </c>
      <c r="HT693">
        <v>120.1</v>
      </c>
      <c r="HU693">
        <v>155.1</v>
      </c>
      <c r="HV693">
        <v>111</v>
      </c>
      <c r="HW693">
        <v>104.5</v>
      </c>
      <c r="HX693">
        <v>141.30000000000001</v>
      </c>
      <c r="HY693">
        <v>124</v>
      </c>
      <c r="HZ693">
        <v>143.69999999999999</v>
      </c>
      <c r="IA693">
        <v>116</v>
      </c>
      <c r="IB693">
        <v>132.5</v>
      </c>
      <c r="IE693">
        <v>104.5</v>
      </c>
      <c r="IF693">
        <v>67.3</v>
      </c>
      <c r="IG693">
        <v>73.900000000000006</v>
      </c>
      <c r="IH693">
        <v>84.2</v>
      </c>
      <c r="IJ693">
        <v>94.8</v>
      </c>
      <c r="IK693">
        <v>97.5</v>
      </c>
      <c r="IL693">
        <v>127</v>
      </c>
      <c r="IM693">
        <v>116.2</v>
      </c>
      <c r="IN693">
        <v>271.7</v>
      </c>
      <c r="IO693">
        <v>132.30000000000001</v>
      </c>
      <c r="IP693">
        <v>137.6</v>
      </c>
      <c r="IQ693">
        <v>219.8</v>
      </c>
      <c r="IR693">
        <v>201</v>
      </c>
      <c r="IS693">
        <v>111.2</v>
      </c>
      <c r="IT693">
        <v>142.5</v>
      </c>
      <c r="IU693">
        <v>350.2</v>
      </c>
      <c r="IV693">
        <v>410.7</v>
      </c>
      <c r="IW693">
        <v>437.4</v>
      </c>
      <c r="IX693">
        <v>42.7</v>
      </c>
      <c r="IY693">
        <v>186.4</v>
      </c>
      <c r="IZ693">
        <v>147.1</v>
      </c>
      <c r="JA693">
        <v>86.9</v>
      </c>
      <c r="JB693">
        <v>119.8</v>
      </c>
      <c r="JD693">
        <v>148.4</v>
      </c>
      <c r="JJ693">
        <v>303.39999999999998</v>
      </c>
      <c r="JL693">
        <v>29.9</v>
      </c>
      <c r="JN693">
        <v>181.1</v>
      </c>
      <c r="JO693">
        <v>87.4</v>
      </c>
      <c r="JP693">
        <v>147</v>
      </c>
      <c r="JQ693">
        <v>260.10000000000002</v>
      </c>
      <c r="JR693">
        <v>292.5</v>
      </c>
      <c r="JS693">
        <v>230.8</v>
      </c>
      <c r="JT693">
        <v>220.6</v>
      </c>
      <c r="JU693">
        <v>118.6</v>
      </c>
      <c r="JV693">
        <v>246.4</v>
      </c>
      <c r="JW693">
        <v>136.9</v>
      </c>
      <c r="JX693">
        <v>196.2</v>
      </c>
      <c r="JY693">
        <v>194.1</v>
      </c>
      <c r="JZ693">
        <v>188.6</v>
      </c>
      <c r="KA693">
        <v>176.2</v>
      </c>
      <c r="KB693">
        <v>184.2</v>
      </c>
      <c r="KC693">
        <v>187.5</v>
      </c>
      <c r="KD693">
        <v>182</v>
      </c>
      <c r="KE693">
        <v>178.5</v>
      </c>
      <c r="KF693">
        <v>545.6</v>
      </c>
      <c r="KG693">
        <v>116.9</v>
      </c>
      <c r="KH693">
        <v>166.5</v>
      </c>
      <c r="KI693">
        <v>192.3</v>
      </c>
      <c r="KJ693">
        <v>138.1</v>
      </c>
      <c r="KK693">
        <v>136.1</v>
      </c>
      <c r="KL693">
        <v>141.30000000000001</v>
      </c>
      <c r="KM693">
        <v>158</v>
      </c>
      <c r="KN693">
        <v>155.80000000000001</v>
      </c>
      <c r="KO693">
        <v>181.6</v>
      </c>
      <c r="KP693">
        <v>181.6</v>
      </c>
      <c r="KQ693">
        <v>213.7</v>
      </c>
      <c r="KR693">
        <v>232.2</v>
      </c>
      <c r="KT693">
        <v>32318000000</v>
      </c>
      <c r="KU693">
        <v>2715702666666.6665</v>
      </c>
      <c r="KV693">
        <v>956326000000</v>
      </c>
      <c r="KW693">
        <v>355324000000</v>
      </c>
      <c r="KX693">
        <v>133034000000</v>
      </c>
      <c r="KY693">
        <v>82073666666.666672</v>
      </c>
      <c r="KZ693">
        <v>35498000000</v>
      </c>
      <c r="LA693">
        <v>15462333333.333334</v>
      </c>
      <c r="LB693">
        <v>84010666666.666672</v>
      </c>
      <c r="LC693">
        <v>48986333333.333336</v>
      </c>
      <c r="LD693">
        <v>13998333333.333334</v>
      </c>
      <c r="LE693">
        <v>14264333333.333334</v>
      </c>
      <c r="LF693">
        <v>6761666666.666667</v>
      </c>
      <c r="LG693">
        <v>94494000000</v>
      </c>
      <c r="LH693">
        <v>52327000000</v>
      </c>
      <c r="LI693">
        <v>16076000000</v>
      </c>
      <c r="LJ693">
        <v>15344333333.333334</v>
      </c>
      <c r="LK693">
        <v>8978666666.666666</v>
      </c>
      <c r="LL693">
        <v>1768000000</v>
      </c>
      <c r="LM693">
        <v>43785666666.666664</v>
      </c>
      <c r="LN693">
        <v>18685666666.666668</v>
      </c>
      <c r="LO693">
        <v>13158333333.333334</v>
      </c>
      <c r="LP693">
        <v>3306333333.3333335</v>
      </c>
      <c r="LQ693">
        <v>5747000000</v>
      </c>
      <c r="LR693">
        <v>2888666666.6666665</v>
      </c>
      <c r="LS693">
        <v>601002000000</v>
      </c>
      <c r="LT693">
        <v>209254000000</v>
      </c>
      <c r="LU693">
        <v>179444000000</v>
      </c>
      <c r="LV693">
        <v>29699000000</v>
      </c>
      <c r="LW693">
        <v>111000000</v>
      </c>
      <c r="LX693">
        <v>98171666666.666672</v>
      </c>
      <c r="LY693">
        <v>79985666666.666672</v>
      </c>
      <c r="LZ693">
        <v>47443333333.333336</v>
      </c>
      <c r="MA693">
        <v>27908333333.333332</v>
      </c>
      <c r="MB693">
        <v>4634000000</v>
      </c>
      <c r="MC693">
        <v>18186000000</v>
      </c>
      <c r="MD693">
        <v>74879000000</v>
      </c>
      <c r="ME693">
        <v>68742333333.333328</v>
      </c>
      <c r="MF693">
        <v>6136666666.666667</v>
      </c>
      <c r="MG693">
        <v>218697333333.33334</v>
      </c>
      <c r="MH693">
        <v>78481000000</v>
      </c>
      <c r="MI693">
        <v>34981666666.666664</v>
      </c>
      <c r="MJ693">
        <v>32281333333.333332</v>
      </c>
      <c r="MK693">
        <v>27441666666.666668</v>
      </c>
      <c r="ML693">
        <v>24619000000</v>
      </c>
      <c r="MM693">
        <v>18921000000</v>
      </c>
      <c r="MN693">
        <v>1971666666.6666667</v>
      </c>
      <c r="MO693">
        <v>1759376333333.3333</v>
      </c>
      <c r="MP693">
        <v>1690138666666.6667</v>
      </c>
      <c r="MQ693">
        <v>483452000000</v>
      </c>
      <c r="MR693">
        <v>408442000000</v>
      </c>
      <c r="MS693">
        <v>87005333333.333328</v>
      </c>
      <c r="MT693">
        <v>316055666666.66669</v>
      </c>
      <c r="MU693">
        <v>5059666666.666667</v>
      </c>
      <c r="MV693">
        <v>321666666.66666669</v>
      </c>
      <c r="MW693">
        <v>75009666666.666672</v>
      </c>
      <c r="MX693">
        <v>19438333333.333332</v>
      </c>
      <c r="MY693">
        <v>55571666666.666664</v>
      </c>
      <c r="MZ693">
        <v>38441666666.666664</v>
      </c>
      <c r="NA693">
        <v>17130000000</v>
      </c>
      <c r="NB693">
        <v>408661333333.33331</v>
      </c>
      <c r="NC693">
        <v>195015666666.66666</v>
      </c>
      <c r="ND693">
        <v>103905333333.33333</v>
      </c>
      <c r="NE693">
        <v>27513333333.333332</v>
      </c>
      <c r="NF693">
        <v>63597000000</v>
      </c>
      <c r="NG693">
        <v>213645666666.66666</v>
      </c>
      <c r="NH693">
        <v>176958000000</v>
      </c>
      <c r="NI693">
        <v>36687666666.666664</v>
      </c>
      <c r="NJ693">
        <v>89632333333.333328</v>
      </c>
      <c r="NK693">
        <v>60888000000</v>
      </c>
      <c r="NL693">
        <v>43356000000</v>
      </c>
      <c r="NM693">
        <v>17532333333.333332</v>
      </c>
      <c r="NN693">
        <v>28744000000</v>
      </c>
      <c r="NO693">
        <v>9209333333.333334</v>
      </c>
      <c r="NP693">
        <v>18697666666.666668</v>
      </c>
      <c r="NQ693">
        <v>837000000</v>
      </c>
      <c r="NR693">
        <v>103110666666.66667</v>
      </c>
      <c r="NS693">
        <v>36568333333.333336</v>
      </c>
      <c r="NT693">
        <v>27009666666.666668</v>
      </c>
      <c r="NU693">
        <v>29475666666.666668</v>
      </c>
      <c r="NV693">
        <v>10057000000</v>
      </c>
      <c r="NW693">
        <v>164367666666.66666</v>
      </c>
      <c r="NX693">
        <v>142592000000</v>
      </c>
      <c r="NY693">
        <v>139001666666.66666</v>
      </c>
      <c r="NZ693">
        <v>3590333333.3333335</v>
      </c>
      <c r="OA693">
        <v>21775666666.666668</v>
      </c>
      <c r="OB693">
        <v>203350000000</v>
      </c>
      <c r="OC693">
        <v>121732000000</v>
      </c>
      <c r="OD693">
        <v>60417333333.333336</v>
      </c>
      <c r="OE693">
        <v>61314666666.666664</v>
      </c>
      <c r="OF693">
        <v>81618000000</v>
      </c>
      <c r="OG693">
        <v>23834000000</v>
      </c>
      <c r="OH693">
        <v>1894000000</v>
      </c>
      <c r="OI693">
        <v>38303666666.666664</v>
      </c>
      <c r="OJ693">
        <v>17586333333.333332</v>
      </c>
      <c r="OK693">
        <v>237565333333.33334</v>
      </c>
      <c r="OL693">
        <v>53942333333.333336</v>
      </c>
      <c r="OM693">
        <v>44210666666.666664</v>
      </c>
      <c r="ON693">
        <v>3518666666.6666665</v>
      </c>
      <c r="OO693">
        <v>6213333333.333333</v>
      </c>
      <c r="OP693">
        <v>52509000000</v>
      </c>
      <c r="OQ693">
        <v>33827000000</v>
      </c>
      <c r="OR693">
        <v>9492666666.666666</v>
      </c>
      <c r="OS693">
        <v>9189666666.666666</v>
      </c>
      <c r="OT693">
        <v>47402333333.333336</v>
      </c>
      <c r="OU693">
        <v>34519666666.666664</v>
      </c>
      <c r="OV693">
        <v>18138333333.333332</v>
      </c>
      <c r="OW693">
        <v>-1264333333.3333333</v>
      </c>
      <c r="OX693">
        <v>27992333333.333332</v>
      </c>
      <c r="OY693">
        <v>29256666666.666668</v>
      </c>
      <c r="OZ693">
        <v>69237666666.666672</v>
      </c>
      <c r="PA693">
        <v>270665666666.66666</v>
      </c>
      <c r="PB693">
        <v>201428000000</v>
      </c>
    </row>
    <row r="694" spans="1:418" x14ac:dyDescent="0.45">
      <c r="A694" s="71">
        <v>38139</v>
      </c>
      <c r="B694">
        <v>188.9</v>
      </c>
      <c r="C694">
        <v>189.5</v>
      </c>
      <c r="D694">
        <v>218.9</v>
      </c>
      <c r="E694">
        <v>227.9</v>
      </c>
      <c r="F694">
        <v>210.9</v>
      </c>
      <c r="G694">
        <v>126.4</v>
      </c>
      <c r="H694">
        <v>313.7</v>
      </c>
      <c r="I694">
        <v>266.5</v>
      </c>
      <c r="J694">
        <v>224.9</v>
      </c>
      <c r="K694">
        <v>224.9</v>
      </c>
      <c r="L694">
        <v>161.6</v>
      </c>
      <c r="M694">
        <v>144.1</v>
      </c>
      <c r="N694">
        <v>154.9</v>
      </c>
      <c r="O694">
        <v>154.19999999999999</v>
      </c>
      <c r="P694">
        <v>195.7</v>
      </c>
      <c r="Q694">
        <v>150.6</v>
      </c>
      <c r="R694">
        <v>142.1</v>
      </c>
      <c r="S694">
        <v>180.1</v>
      </c>
      <c r="T694">
        <v>123.8</v>
      </c>
      <c r="U694">
        <v>267.89999999999998</v>
      </c>
      <c r="V694">
        <v>302.39999999999998</v>
      </c>
      <c r="W694">
        <v>125.4</v>
      </c>
      <c r="Y694">
        <v>89.3</v>
      </c>
      <c r="Z694">
        <v>88.3</v>
      </c>
      <c r="AA694">
        <v>128.9</v>
      </c>
      <c r="AB694">
        <v>91.7</v>
      </c>
      <c r="AC694">
        <v>86</v>
      </c>
      <c r="AF694">
        <v>79.3</v>
      </c>
      <c r="AG694">
        <v>86.4</v>
      </c>
      <c r="AH694">
        <v>120.2</v>
      </c>
      <c r="AI694">
        <v>90.5</v>
      </c>
      <c r="AJ694">
        <v>93.4</v>
      </c>
      <c r="AK694">
        <v>92.8</v>
      </c>
      <c r="AL694">
        <v>157</v>
      </c>
      <c r="AN694">
        <v>105.2</v>
      </c>
      <c r="AO694">
        <v>120.5</v>
      </c>
      <c r="AP694">
        <v>186.9</v>
      </c>
      <c r="AQ694">
        <v>186.4</v>
      </c>
      <c r="AR694">
        <v>187</v>
      </c>
      <c r="AS694">
        <v>205.9</v>
      </c>
      <c r="AT694">
        <v>185.9</v>
      </c>
      <c r="AU694">
        <v>178.9</v>
      </c>
      <c r="AV694">
        <v>203.9</v>
      </c>
      <c r="AW694">
        <v>165.1</v>
      </c>
      <c r="AX694">
        <v>216.1</v>
      </c>
      <c r="BB694">
        <v>207</v>
      </c>
      <c r="BC694">
        <v>206.3</v>
      </c>
      <c r="BD694">
        <v>210.5</v>
      </c>
      <c r="BE694">
        <v>249.2</v>
      </c>
      <c r="BF694">
        <v>212.1</v>
      </c>
      <c r="BG694">
        <v>182.5</v>
      </c>
      <c r="BH694">
        <v>182.9</v>
      </c>
      <c r="BI694">
        <v>184.1</v>
      </c>
      <c r="BJ694">
        <v>197.5</v>
      </c>
      <c r="BK694">
        <v>165.2</v>
      </c>
      <c r="BL694">
        <v>149.9</v>
      </c>
      <c r="BM694">
        <v>174.7</v>
      </c>
      <c r="BN694">
        <v>123.1</v>
      </c>
      <c r="BO694">
        <v>216.3</v>
      </c>
      <c r="BP694">
        <v>117.4</v>
      </c>
      <c r="BQ694">
        <v>161</v>
      </c>
      <c r="BR694">
        <v>175.8</v>
      </c>
      <c r="BS694">
        <v>174.1</v>
      </c>
      <c r="BT694">
        <v>110</v>
      </c>
      <c r="BU694">
        <v>171.8</v>
      </c>
      <c r="BV694">
        <v>163.6</v>
      </c>
      <c r="BX694">
        <v>182.7</v>
      </c>
      <c r="BY694">
        <v>119.1</v>
      </c>
      <c r="BZ694">
        <v>180.8</v>
      </c>
      <c r="CA694">
        <v>113</v>
      </c>
      <c r="CB694">
        <v>193.4</v>
      </c>
      <c r="CD694">
        <v>105.1</v>
      </c>
      <c r="CE694">
        <v>128.19999999999999</v>
      </c>
      <c r="CF694">
        <v>229.4</v>
      </c>
      <c r="CG694">
        <v>169.9</v>
      </c>
      <c r="CH694">
        <v>188.8</v>
      </c>
      <c r="CI694">
        <v>137.4</v>
      </c>
      <c r="CJ694">
        <v>204.1</v>
      </c>
      <c r="CL694">
        <v>185.7</v>
      </c>
      <c r="CM694">
        <v>179.2</v>
      </c>
      <c r="CN694">
        <v>121.3</v>
      </c>
      <c r="CO694">
        <v>229</v>
      </c>
      <c r="CP694">
        <v>269.5</v>
      </c>
      <c r="CQ694">
        <v>284.7</v>
      </c>
      <c r="CR694">
        <v>254.6</v>
      </c>
      <c r="CS694">
        <v>164.4</v>
      </c>
      <c r="CT694">
        <v>156.6</v>
      </c>
      <c r="CU694">
        <v>315.2</v>
      </c>
      <c r="CV694">
        <v>105.2</v>
      </c>
      <c r="CW694">
        <v>253.3</v>
      </c>
      <c r="CX694">
        <v>231.9</v>
      </c>
      <c r="CZ694">
        <v>271.8</v>
      </c>
      <c r="DA694">
        <v>265.10000000000002</v>
      </c>
      <c r="DB694">
        <v>114.9</v>
      </c>
      <c r="DC694">
        <v>112.9</v>
      </c>
      <c r="DD694">
        <v>112.7</v>
      </c>
      <c r="DE694">
        <v>116.9</v>
      </c>
      <c r="DF694">
        <v>119.7</v>
      </c>
      <c r="DG694">
        <v>175.3</v>
      </c>
      <c r="DH694">
        <v>111.3</v>
      </c>
      <c r="DI694">
        <v>140.19999999999999</v>
      </c>
      <c r="DJ694">
        <v>108.7</v>
      </c>
      <c r="DK694">
        <v>128</v>
      </c>
      <c r="DM694">
        <v>97.1</v>
      </c>
      <c r="DN694">
        <v>142.30000000000001</v>
      </c>
      <c r="DO694">
        <v>142.30000000000001</v>
      </c>
      <c r="DP694">
        <v>113.8</v>
      </c>
      <c r="DQ694">
        <v>165.3</v>
      </c>
      <c r="DR694">
        <v>162.5</v>
      </c>
      <c r="DS694">
        <v>146.30000000000001</v>
      </c>
      <c r="DT694">
        <v>116.5</v>
      </c>
      <c r="DU694">
        <v>116.5</v>
      </c>
      <c r="DV694">
        <v>171.1</v>
      </c>
      <c r="DW694">
        <v>143.4</v>
      </c>
      <c r="DX694">
        <v>207.5</v>
      </c>
      <c r="DY694">
        <v>179.3</v>
      </c>
      <c r="DZ694">
        <v>109.3</v>
      </c>
      <c r="EA694">
        <v>114.2</v>
      </c>
      <c r="EB694">
        <v>179.7</v>
      </c>
      <c r="EC694">
        <v>208.4</v>
      </c>
      <c r="ED694">
        <v>153.30000000000001</v>
      </c>
      <c r="EE694">
        <v>173.2</v>
      </c>
      <c r="EF694">
        <v>185.1</v>
      </c>
      <c r="EI694">
        <v>212.8</v>
      </c>
      <c r="EK694">
        <v>187</v>
      </c>
      <c r="EL694">
        <v>118</v>
      </c>
      <c r="EM694">
        <v>115.1</v>
      </c>
      <c r="EO694">
        <v>124.8</v>
      </c>
      <c r="EP694">
        <v>192.1</v>
      </c>
      <c r="EQ694">
        <v>170.3</v>
      </c>
      <c r="ER694">
        <v>175</v>
      </c>
      <c r="ES694">
        <v>174.6</v>
      </c>
      <c r="ET694">
        <v>173</v>
      </c>
      <c r="EU694">
        <v>175.9</v>
      </c>
      <c r="EV694">
        <v>153.9</v>
      </c>
      <c r="EW694">
        <v>236.6</v>
      </c>
      <c r="EX694">
        <v>124.8</v>
      </c>
      <c r="EY694">
        <v>121.2</v>
      </c>
      <c r="EZ694">
        <v>118.7</v>
      </c>
      <c r="FA694">
        <v>122.8</v>
      </c>
      <c r="FB694">
        <v>126.9</v>
      </c>
      <c r="FC694">
        <v>138.6</v>
      </c>
      <c r="FD694">
        <v>86</v>
      </c>
      <c r="FE694">
        <v>110.8</v>
      </c>
      <c r="FF694">
        <v>103.3</v>
      </c>
      <c r="FG694">
        <v>113.8</v>
      </c>
      <c r="FH694">
        <v>114.1</v>
      </c>
      <c r="FI694">
        <v>106.1</v>
      </c>
      <c r="FJ694">
        <v>101.2</v>
      </c>
      <c r="FK694">
        <v>90.5</v>
      </c>
      <c r="FL694">
        <v>95.2</v>
      </c>
      <c r="FM694">
        <v>112.4</v>
      </c>
      <c r="FN694">
        <v>104.4</v>
      </c>
      <c r="FO694">
        <v>112.4</v>
      </c>
      <c r="FP694">
        <v>119.2</v>
      </c>
      <c r="FQ694">
        <v>121.3</v>
      </c>
      <c r="FR694">
        <v>116.6</v>
      </c>
      <c r="FS694">
        <v>118.4</v>
      </c>
      <c r="FT694">
        <v>117.8</v>
      </c>
      <c r="FU694">
        <v>131.19999999999999</v>
      </c>
      <c r="FV694">
        <v>113.9</v>
      </c>
      <c r="FW694">
        <v>135.69999999999999</v>
      </c>
      <c r="FX694">
        <v>162.80000000000001</v>
      </c>
      <c r="FY694">
        <v>159.1</v>
      </c>
      <c r="FZ694">
        <v>93.8</v>
      </c>
      <c r="GA694">
        <v>137.69999999999999</v>
      </c>
      <c r="GB694">
        <v>95.5</v>
      </c>
      <c r="GC694">
        <v>134.6</v>
      </c>
      <c r="GD694">
        <v>145.5</v>
      </c>
      <c r="GF694">
        <v>129.9</v>
      </c>
      <c r="GG694">
        <v>93</v>
      </c>
      <c r="GH694">
        <v>161</v>
      </c>
      <c r="GI694">
        <v>160.30000000000001</v>
      </c>
      <c r="GJ694">
        <v>159.4</v>
      </c>
      <c r="GK694">
        <v>164.3</v>
      </c>
      <c r="GL694">
        <v>157</v>
      </c>
      <c r="GN694">
        <v>108.2</v>
      </c>
      <c r="GO694">
        <v>101</v>
      </c>
      <c r="GP694">
        <v>199.7</v>
      </c>
      <c r="GQ694">
        <v>122.3</v>
      </c>
      <c r="GR694">
        <v>323.2</v>
      </c>
      <c r="GU694">
        <v>207.6</v>
      </c>
      <c r="GV694">
        <v>224.9</v>
      </c>
      <c r="GW694">
        <v>147.69999999999999</v>
      </c>
      <c r="GY694">
        <v>71.8</v>
      </c>
      <c r="GZ694">
        <v>309.8</v>
      </c>
      <c r="HA694">
        <v>269.39999999999998</v>
      </c>
      <c r="HB694">
        <v>337.2</v>
      </c>
      <c r="HC694">
        <v>320.8</v>
      </c>
      <c r="HD694">
        <v>271.2</v>
      </c>
      <c r="HE694">
        <v>278.2</v>
      </c>
      <c r="HF694">
        <v>306.2</v>
      </c>
      <c r="HG694">
        <v>159.1</v>
      </c>
      <c r="HH694">
        <v>182.1</v>
      </c>
      <c r="HI694">
        <v>38</v>
      </c>
      <c r="HJ694">
        <v>153.4</v>
      </c>
      <c r="HK694">
        <v>147.80000000000001</v>
      </c>
      <c r="HL694">
        <v>357.8</v>
      </c>
      <c r="HM694">
        <v>140.5</v>
      </c>
      <c r="HN694">
        <v>108.9</v>
      </c>
      <c r="HO694">
        <v>104.4</v>
      </c>
      <c r="HP694">
        <v>2900.6</v>
      </c>
      <c r="HQ694">
        <v>322.60000000000002</v>
      </c>
      <c r="HR694">
        <v>438.4</v>
      </c>
      <c r="HT694">
        <v>120.3</v>
      </c>
      <c r="HU694">
        <v>155.1</v>
      </c>
      <c r="HV694">
        <v>110.9</v>
      </c>
      <c r="HW694">
        <v>104.3</v>
      </c>
      <c r="HX694">
        <v>142</v>
      </c>
      <c r="HY694">
        <v>124</v>
      </c>
      <c r="HZ694">
        <v>144.30000000000001</v>
      </c>
      <c r="IA694">
        <v>116.4</v>
      </c>
      <c r="IB694">
        <v>133.69999999999999</v>
      </c>
      <c r="IE694">
        <v>104</v>
      </c>
      <c r="IF694">
        <v>66.099999999999994</v>
      </c>
      <c r="IG694">
        <v>73.599999999999994</v>
      </c>
      <c r="IH694">
        <v>84</v>
      </c>
      <c r="IJ694">
        <v>93.5</v>
      </c>
      <c r="IK694">
        <v>97.1</v>
      </c>
      <c r="IL694">
        <v>127.4</v>
      </c>
      <c r="IM694">
        <v>116.6</v>
      </c>
      <c r="IN694">
        <v>272.7</v>
      </c>
      <c r="IO694">
        <v>132.69999999999999</v>
      </c>
      <c r="IP694">
        <v>137.4</v>
      </c>
      <c r="IQ694">
        <v>221.1</v>
      </c>
      <c r="IR694">
        <v>201.7</v>
      </c>
      <c r="IS694">
        <v>111.5</v>
      </c>
      <c r="IT694">
        <v>143.4</v>
      </c>
      <c r="IU694">
        <v>351.3</v>
      </c>
      <c r="IV694">
        <v>413.2</v>
      </c>
      <c r="IW694">
        <v>439.8</v>
      </c>
      <c r="IX694">
        <v>43</v>
      </c>
      <c r="IY694">
        <v>187.6</v>
      </c>
      <c r="IZ694">
        <v>147.1</v>
      </c>
      <c r="JA694">
        <v>86.8</v>
      </c>
      <c r="JB694">
        <v>119.8</v>
      </c>
      <c r="JD694">
        <v>149.30000000000001</v>
      </c>
      <c r="JJ694">
        <v>303.8</v>
      </c>
      <c r="JL694">
        <v>30</v>
      </c>
      <c r="JN694">
        <v>181.2</v>
      </c>
      <c r="JO694">
        <v>87</v>
      </c>
      <c r="JP694">
        <v>147.19999999999999</v>
      </c>
      <c r="JQ694">
        <v>260.89999999999998</v>
      </c>
      <c r="JR694">
        <v>293.2</v>
      </c>
      <c r="JS694">
        <v>231.8</v>
      </c>
      <c r="JT694">
        <v>221.1</v>
      </c>
      <c r="JU694">
        <v>118.7</v>
      </c>
      <c r="JV694">
        <v>247.6</v>
      </c>
      <c r="JW694">
        <v>137.80000000000001</v>
      </c>
      <c r="JX694">
        <v>196.6</v>
      </c>
      <c r="JY694">
        <v>194.4</v>
      </c>
      <c r="JZ694">
        <v>189.3</v>
      </c>
      <c r="KA694">
        <v>177.1</v>
      </c>
      <c r="KB694">
        <v>184.5</v>
      </c>
      <c r="KC694">
        <v>187.8</v>
      </c>
      <c r="KD694">
        <v>182.7</v>
      </c>
      <c r="KE694">
        <v>179.2</v>
      </c>
      <c r="KF694">
        <v>545.6</v>
      </c>
      <c r="KG694">
        <v>117.3</v>
      </c>
      <c r="KH694">
        <v>167.5</v>
      </c>
      <c r="KI694">
        <v>192.6</v>
      </c>
      <c r="KJ694">
        <v>138.9</v>
      </c>
      <c r="KK694">
        <v>136.80000000000001</v>
      </c>
      <c r="KL694">
        <v>141.4</v>
      </c>
      <c r="KM694">
        <v>159.69999999999999</v>
      </c>
      <c r="KN694">
        <v>157.6</v>
      </c>
      <c r="KO694">
        <v>184.4</v>
      </c>
      <c r="KP694">
        <v>184.3</v>
      </c>
      <c r="KQ694">
        <v>214.4</v>
      </c>
      <c r="KR694">
        <v>233.4</v>
      </c>
      <c r="KT694">
        <v>32318000000</v>
      </c>
      <c r="KU694">
        <v>2715702666666.6665</v>
      </c>
      <c r="KV694">
        <v>956326000000</v>
      </c>
      <c r="KW694">
        <v>355324000000</v>
      </c>
      <c r="KX694">
        <v>133034000000</v>
      </c>
      <c r="KY694">
        <v>82073666666.666672</v>
      </c>
      <c r="KZ694">
        <v>35498000000</v>
      </c>
      <c r="LA694">
        <v>15462333333.333334</v>
      </c>
      <c r="LB694">
        <v>84010666666.666672</v>
      </c>
      <c r="LC694">
        <v>48986333333.333336</v>
      </c>
      <c r="LD694">
        <v>13998333333.333334</v>
      </c>
      <c r="LE694">
        <v>14264333333.333334</v>
      </c>
      <c r="LF694">
        <v>6761666666.666667</v>
      </c>
      <c r="LG694">
        <v>94494000000</v>
      </c>
      <c r="LH694">
        <v>52327000000</v>
      </c>
      <c r="LI694">
        <v>16076000000</v>
      </c>
      <c r="LJ694">
        <v>15344333333.333334</v>
      </c>
      <c r="LK694">
        <v>8978666666.666666</v>
      </c>
      <c r="LL694">
        <v>1768000000</v>
      </c>
      <c r="LM694">
        <v>43785666666.666664</v>
      </c>
      <c r="LN694">
        <v>18685666666.666668</v>
      </c>
      <c r="LO694">
        <v>13158333333.333334</v>
      </c>
      <c r="LP694">
        <v>3306333333.3333335</v>
      </c>
      <c r="LQ694">
        <v>5747000000</v>
      </c>
      <c r="LR694">
        <v>2888666666.6666665</v>
      </c>
      <c r="LS694">
        <v>601002000000</v>
      </c>
      <c r="LT694">
        <v>209254000000</v>
      </c>
      <c r="LU694">
        <v>179444000000</v>
      </c>
      <c r="LV694">
        <v>29699000000</v>
      </c>
      <c r="LW694">
        <v>111000000</v>
      </c>
      <c r="LX694">
        <v>98171666666.666672</v>
      </c>
      <c r="LY694">
        <v>79985666666.666672</v>
      </c>
      <c r="LZ694">
        <v>47443333333.333336</v>
      </c>
      <c r="MA694">
        <v>27908333333.333332</v>
      </c>
      <c r="MB694">
        <v>4634000000</v>
      </c>
      <c r="MC694">
        <v>18186000000</v>
      </c>
      <c r="MD694">
        <v>74879000000</v>
      </c>
      <c r="ME694">
        <v>68742333333.333328</v>
      </c>
      <c r="MF694">
        <v>6136666666.666667</v>
      </c>
      <c r="MG694">
        <v>218697333333.33334</v>
      </c>
      <c r="MH694">
        <v>78481000000</v>
      </c>
      <c r="MI694">
        <v>34981666666.666664</v>
      </c>
      <c r="MJ694">
        <v>32281333333.333332</v>
      </c>
      <c r="MK694">
        <v>27441666666.666668</v>
      </c>
      <c r="ML694">
        <v>24619000000</v>
      </c>
      <c r="MM694">
        <v>18921000000</v>
      </c>
      <c r="MN694">
        <v>1971666666.6666667</v>
      </c>
      <c r="MO694">
        <v>1759376333333.3333</v>
      </c>
      <c r="MP694">
        <v>1690138666666.6667</v>
      </c>
      <c r="MQ694">
        <v>483452000000</v>
      </c>
      <c r="MR694">
        <v>408442000000</v>
      </c>
      <c r="MS694">
        <v>87005333333.333328</v>
      </c>
      <c r="MT694">
        <v>316055666666.66669</v>
      </c>
      <c r="MU694">
        <v>5059666666.666667</v>
      </c>
      <c r="MV694">
        <v>321666666.66666669</v>
      </c>
      <c r="MW694">
        <v>75009666666.666672</v>
      </c>
      <c r="MX694">
        <v>19438333333.333332</v>
      </c>
      <c r="MY694">
        <v>55571666666.666664</v>
      </c>
      <c r="MZ694">
        <v>38441666666.666664</v>
      </c>
      <c r="NA694">
        <v>17130000000</v>
      </c>
      <c r="NB694">
        <v>408661333333.33331</v>
      </c>
      <c r="NC694">
        <v>195015666666.66666</v>
      </c>
      <c r="ND694">
        <v>103905333333.33333</v>
      </c>
      <c r="NE694">
        <v>27513333333.333332</v>
      </c>
      <c r="NF694">
        <v>63597000000</v>
      </c>
      <c r="NG694">
        <v>213645666666.66666</v>
      </c>
      <c r="NH694">
        <v>176958000000</v>
      </c>
      <c r="NI694">
        <v>36687666666.666664</v>
      </c>
      <c r="NJ694">
        <v>89632333333.333328</v>
      </c>
      <c r="NK694">
        <v>60888000000</v>
      </c>
      <c r="NL694">
        <v>43356000000</v>
      </c>
      <c r="NM694">
        <v>17532333333.333332</v>
      </c>
      <c r="NN694">
        <v>28744000000</v>
      </c>
      <c r="NO694">
        <v>9209333333.333334</v>
      </c>
      <c r="NP694">
        <v>18697666666.666668</v>
      </c>
      <c r="NQ694">
        <v>837000000</v>
      </c>
      <c r="NR694">
        <v>103110666666.66667</v>
      </c>
      <c r="NS694">
        <v>36568333333.333336</v>
      </c>
      <c r="NT694">
        <v>27009666666.666668</v>
      </c>
      <c r="NU694">
        <v>29475666666.666668</v>
      </c>
      <c r="NV694">
        <v>10057000000</v>
      </c>
      <c r="NW694">
        <v>164367666666.66666</v>
      </c>
      <c r="NX694">
        <v>142592000000</v>
      </c>
      <c r="NY694">
        <v>139001666666.66666</v>
      </c>
      <c r="NZ694">
        <v>3590333333.3333335</v>
      </c>
      <c r="OA694">
        <v>21775666666.666668</v>
      </c>
      <c r="OB694">
        <v>203350000000</v>
      </c>
      <c r="OC694">
        <v>121732000000</v>
      </c>
      <c r="OD694">
        <v>60417333333.333336</v>
      </c>
      <c r="OE694">
        <v>61314666666.666664</v>
      </c>
      <c r="OF694">
        <v>81618000000</v>
      </c>
      <c r="OG694">
        <v>23834000000</v>
      </c>
      <c r="OH694">
        <v>1894000000</v>
      </c>
      <c r="OI694">
        <v>38303666666.666664</v>
      </c>
      <c r="OJ694">
        <v>17586333333.333332</v>
      </c>
      <c r="OK694">
        <v>237565333333.33334</v>
      </c>
      <c r="OL694">
        <v>53942333333.333336</v>
      </c>
      <c r="OM694">
        <v>44210666666.666664</v>
      </c>
      <c r="ON694">
        <v>3518666666.6666665</v>
      </c>
      <c r="OO694">
        <v>6213333333.333333</v>
      </c>
      <c r="OP694">
        <v>52509000000</v>
      </c>
      <c r="OQ694">
        <v>33827000000</v>
      </c>
      <c r="OR694">
        <v>9492666666.666666</v>
      </c>
      <c r="OS694">
        <v>9189666666.666666</v>
      </c>
      <c r="OT694">
        <v>47402333333.333336</v>
      </c>
      <c r="OU694">
        <v>34519666666.666664</v>
      </c>
      <c r="OV694">
        <v>18138333333.333332</v>
      </c>
      <c r="OW694">
        <v>-1264333333.3333333</v>
      </c>
      <c r="OX694">
        <v>27992333333.333332</v>
      </c>
      <c r="OY694">
        <v>29256666666.666668</v>
      </c>
      <c r="OZ694">
        <v>69237666666.666672</v>
      </c>
      <c r="PA694">
        <v>270665666666.66666</v>
      </c>
      <c r="PB694">
        <v>201428000000</v>
      </c>
    </row>
    <row r="695" spans="1:418" x14ac:dyDescent="0.45">
      <c r="A695" s="71">
        <v>38169</v>
      </c>
      <c r="B695">
        <v>189.1</v>
      </c>
      <c r="C695">
        <v>189.9</v>
      </c>
      <c r="D695">
        <v>219.3</v>
      </c>
      <c r="E695">
        <v>228.4</v>
      </c>
      <c r="F695">
        <v>211.4</v>
      </c>
      <c r="G695">
        <v>126.7</v>
      </c>
      <c r="H695">
        <v>315.10000000000002</v>
      </c>
      <c r="I695">
        <v>267.10000000000002</v>
      </c>
      <c r="J695">
        <v>225.3</v>
      </c>
      <c r="K695">
        <v>225.3</v>
      </c>
      <c r="L695">
        <v>162.6</v>
      </c>
      <c r="M695">
        <v>145</v>
      </c>
      <c r="N695">
        <v>156.4</v>
      </c>
      <c r="O695">
        <v>155.5</v>
      </c>
      <c r="P695">
        <v>197.6</v>
      </c>
      <c r="Q695">
        <v>151.6</v>
      </c>
      <c r="R695">
        <v>142.69999999999999</v>
      </c>
      <c r="S695">
        <v>181.9</v>
      </c>
      <c r="T695">
        <v>124.4</v>
      </c>
      <c r="U695">
        <v>269.39999999999998</v>
      </c>
      <c r="V695">
        <v>303.5</v>
      </c>
      <c r="W695">
        <v>125.2</v>
      </c>
      <c r="Y695">
        <v>87.5</v>
      </c>
      <c r="Z695">
        <v>88.7</v>
      </c>
      <c r="AA695">
        <v>127.8</v>
      </c>
      <c r="AB695">
        <v>91.4</v>
      </c>
      <c r="AC695">
        <v>85.2</v>
      </c>
      <c r="AF695">
        <v>78.7</v>
      </c>
      <c r="AG695">
        <v>86.4</v>
      </c>
      <c r="AH695">
        <v>120.6</v>
      </c>
      <c r="AI695">
        <v>90.8</v>
      </c>
      <c r="AJ695">
        <v>93.5</v>
      </c>
      <c r="AK695">
        <v>92.6</v>
      </c>
      <c r="AL695">
        <v>157</v>
      </c>
      <c r="AN695">
        <v>104.9</v>
      </c>
      <c r="AO695">
        <v>120.9</v>
      </c>
      <c r="AP695">
        <v>187.3</v>
      </c>
      <c r="AQ695">
        <v>186.8</v>
      </c>
      <c r="AR695">
        <v>187.2</v>
      </c>
      <c r="AS695">
        <v>206</v>
      </c>
      <c r="AT695">
        <v>185</v>
      </c>
      <c r="AU695">
        <v>179.7</v>
      </c>
      <c r="AV695">
        <v>202</v>
      </c>
      <c r="AW695">
        <v>164.1</v>
      </c>
      <c r="AX695">
        <v>217</v>
      </c>
      <c r="BB695">
        <v>206.9</v>
      </c>
      <c r="BC695">
        <v>204.6</v>
      </c>
      <c r="BD695">
        <v>213.7</v>
      </c>
      <c r="BE695">
        <v>252.3</v>
      </c>
      <c r="BF695">
        <v>216</v>
      </c>
      <c r="BG695">
        <v>183.6</v>
      </c>
      <c r="BH695">
        <v>184.2</v>
      </c>
      <c r="BI695">
        <v>185.2</v>
      </c>
      <c r="BJ695">
        <v>198.3</v>
      </c>
      <c r="BK695">
        <v>165.3</v>
      </c>
      <c r="BL695">
        <v>151.19999999999999</v>
      </c>
      <c r="BM695">
        <v>176.3</v>
      </c>
      <c r="BN695">
        <v>124.2</v>
      </c>
      <c r="BO695">
        <v>213.9</v>
      </c>
      <c r="BP695">
        <v>121</v>
      </c>
      <c r="BQ695">
        <v>164</v>
      </c>
      <c r="BR695">
        <v>181.9</v>
      </c>
      <c r="BS695">
        <v>176.1</v>
      </c>
      <c r="BT695">
        <v>110.4</v>
      </c>
      <c r="BU695">
        <v>172.9</v>
      </c>
      <c r="BV695">
        <v>168.1</v>
      </c>
      <c r="BX695">
        <v>184.1</v>
      </c>
      <c r="BY695">
        <v>120.1</v>
      </c>
      <c r="BZ695">
        <v>185</v>
      </c>
      <c r="CA695">
        <v>112.8</v>
      </c>
      <c r="CB695">
        <v>195.6</v>
      </c>
      <c r="CD695">
        <v>105.3</v>
      </c>
      <c r="CE695">
        <v>128.6</v>
      </c>
      <c r="CF695">
        <v>231.2</v>
      </c>
      <c r="CG695">
        <v>166.2</v>
      </c>
      <c r="CH695">
        <v>187.7</v>
      </c>
      <c r="CI695">
        <v>135.19999999999999</v>
      </c>
      <c r="CJ695">
        <v>199.7</v>
      </c>
      <c r="CL695">
        <v>186.7</v>
      </c>
      <c r="CM695">
        <v>179.1</v>
      </c>
      <c r="CN695">
        <v>121.7</v>
      </c>
      <c r="CO695">
        <v>228.1</v>
      </c>
      <c r="CP695">
        <v>267.8</v>
      </c>
      <c r="CQ695">
        <v>282.2</v>
      </c>
      <c r="CR695">
        <v>250.9</v>
      </c>
      <c r="CS695">
        <v>166.3</v>
      </c>
      <c r="CT695">
        <v>160.1</v>
      </c>
      <c r="CU695">
        <v>329.9</v>
      </c>
      <c r="CV695">
        <v>102.4</v>
      </c>
      <c r="CW695">
        <v>252.3</v>
      </c>
      <c r="CX695">
        <v>230.6</v>
      </c>
      <c r="CZ695">
        <v>265.89999999999998</v>
      </c>
      <c r="DA695">
        <v>262.89999999999998</v>
      </c>
      <c r="DB695">
        <v>115.4</v>
      </c>
      <c r="DC695">
        <v>113.9</v>
      </c>
      <c r="DD695">
        <v>114.5</v>
      </c>
      <c r="DE695">
        <v>116.5</v>
      </c>
      <c r="DF695">
        <v>119.8</v>
      </c>
      <c r="DG695">
        <v>175.5</v>
      </c>
      <c r="DH695">
        <v>111.2</v>
      </c>
      <c r="DI695">
        <v>140.69999999999999</v>
      </c>
      <c r="DJ695">
        <v>109.1</v>
      </c>
      <c r="DK695">
        <v>128.69999999999999</v>
      </c>
      <c r="DM695">
        <v>97.5</v>
      </c>
      <c r="DN695">
        <v>145</v>
      </c>
      <c r="DO695">
        <v>145.69999999999999</v>
      </c>
      <c r="DP695">
        <v>113.5</v>
      </c>
      <c r="DQ695">
        <v>165.5</v>
      </c>
      <c r="DR695">
        <v>163</v>
      </c>
      <c r="DS695">
        <v>147.1</v>
      </c>
      <c r="DT695">
        <v>117.6</v>
      </c>
      <c r="DU695">
        <v>117.6</v>
      </c>
      <c r="DV695">
        <v>171.4</v>
      </c>
      <c r="DW695">
        <v>143.9</v>
      </c>
      <c r="DX695">
        <v>201.1</v>
      </c>
      <c r="DY695">
        <v>180.8</v>
      </c>
      <c r="DZ695">
        <v>110.1</v>
      </c>
      <c r="EA695">
        <v>115</v>
      </c>
      <c r="EB695">
        <v>179.9</v>
      </c>
      <c r="EC695">
        <v>207.9</v>
      </c>
      <c r="ED695">
        <v>152.9</v>
      </c>
      <c r="EE695">
        <v>173.8</v>
      </c>
      <c r="EF695">
        <v>186.7</v>
      </c>
      <c r="EI695">
        <v>216.5</v>
      </c>
      <c r="EK695">
        <v>187.8</v>
      </c>
      <c r="EL695">
        <v>118.6</v>
      </c>
      <c r="EM695">
        <v>115.3</v>
      </c>
      <c r="EO695">
        <v>125.1</v>
      </c>
      <c r="EP695">
        <v>192.2</v>
      </c>
      <c r="EQ695">
        <v>169.8</v>
      </c>
      <c r="ER695">
        <v>174.1</v>
      </c>
      <c r="ES695">
        <v>175.1</v>
      </c>
      <c r="ET695">
        <v>174.6</v>
      </c>
      <c r="EU695">
        <v>176</v>
      </c>
      <c r="EV695">
        <v>153.5</v>
      </c>
      <c r="EW695">
        <v>237.7</v>
      </c>
      <c r="EX695">
        <v>125.4</v>
      </c>
      <c r="EY695">
        <v>121</v>
      </c>
      <c r="EZ695">
        <v>118.8</v>
      </c>
      <c r="FA695">
        <v>122.5</v>
      </c>
      <c r="FB695">
        <v>128.19999999999999</v>
      </c>
      <c r="FC695">
        <v>136.9</v>
      </c>
      <c r="FD695">
        <v>86.7</v>
      </c>
      <c r="FE695">
        <v>110</v>
      </c>
      <c r="FF695">
        <v>104.2</v>
      </c>
      <c r="FG695">
        <v>113.7</v>
      </c>
      <c r="FH695">
        <v>114.3</v>
      </c>
      <c r="FI695">
        <v>107.4</v>
      </c>
      <c r="FJ695">
        <v>101</v>
      </c>
      <c r="FK695">
        <v>90.6</v>
      </c>
      <c r="FL695">
        <v>94.8</v>
      </c>
      <c r="FM695">
        <v>110.9</v>
      </c>
      <c r="FN695">
        <v>104.7</v>
      </c>
      <c r="FO695">
        <v>110.9</v>
      </c>
      <c r="FP695">
        <v>118</v>
      </c>
      <c r="FQ695">
        <v>118.4</v>
      </c>
      <c r="FR695">
        <v>118</v>
      </c>
      <c r="FS695">
        <v>117.5</v>
      </c>
      <c r="FT695">
        <v>118.2</v>
      </c>
      <c r="FU695">
        <v>130.6</v>
      </c>
      <c r="FV695">
        <v>114.2</v>
      </c>
      <c r="FW695">
        <v>135</v>
      </c>
      <c r="FX695">
        <v>162.30000000000001</v>
      </c>
      <c r="FY695">
        <v>158.6</v>
      </c>
      <c r="FZ695">
        <v>93.6</v>
      </c>
      <c r="GA695">
        <v>136.80000000000001</v>
      </c>
      <c r="GB695">
        <v>94.9</v>
      </c>
      <c r="GC695">
        <v>133.80000000000001</v>
      </c>
      <c r="GD695">
        <v>144.6</v>
      </c>
      <c r="GF695">
        <v>130.9</v>
      </c>
      <c r="GG695">
        <v>93</v>
      </c>
      <c r="GH695">
        <v>159</v>
      </c>
      <c r="GI695">
        <v>158.19999999999999</v>
      </c>
      <c r="GJ695">
        <v>157.19999999999999</v>
      </c>
      <c r="GK695">
        <v>162.6</v>
      </c>
      <c r="GL695">
        <v>155.5</v>
      </c>
      <c r="GN695">
        <v>108.8</v>
      </c>
      <c r="GO695">
        <v>102</v>
      </c>
      <c r="GP695">
        <v>200.3</v>
      </c>
      <c r="GQ695">
        <v>122.6</v>
      </c>
      <c r="GR695">
        <v>324.10000000000002</v>
      </c>
      <c r="GU695">
        <v>207.6</v>
      </c>
      <c r="GV695">
        <v>223.5</v>
      </c>
      <c r="GW695">
        <v>153.80000000000001</v>
      </c>
      <c r="GY695">
        <v>71.099999999999994</v>
      </c>
      <c r="GZ695">
        <v>310.8</v>
      </c>
      <c r="HA695">
        <v>269.60000000000002</v>
      </c>
      <c r="HB695">
        <v>337.9</v>
      </c>
      <c r="HC695">
        <v>322.10000000000002</v>
      </c>
      <c r="HD695">
        <v>272</v>
      </c>
      <c r="HE695">
        <v>278.39999999999998</v>
      </c>
      <c r="HF695">
        <v>307.8</v>
      </c>
      <c r="HG695">
        <v>161.19999999999999</v>
      </c>
      <c r="HH695">
        <v>182.1</v>
      </c>
      <c r="HI695">
        <v>38.200000000000003</v>
      </c>
      <c r="HJ695">
        <v>154.1</v>
      </c>
      <c r="HK695">
        <v>148.69999999999999</v>
      </c>
      <c r="HL695">
        <v>358.3</v>
      </c>
      <c r="HM695">
        <v>141</v>
      </c>
      <c r="HN695">
        <v>108.7</v>
      </c>
      <c r="HO695">
        <v>104.4</v>
      </c>
      <c r="HP695">
        <v>2871.4</v>
      </c>
      <c r="HQ695">
        <v>323.60000000000002</v>
      </c>
      <c r="HR695">
        <v>432.1</v>
      </c>
      <c r="HT695">
        <v>120.3</v>
      </c>
      <c r="HU695">
        <v>154.69999999999999</v>
      </c>
      <c r="HV695">
        <v>110.6</v>
      </c>
      <c r="HW695">
        <v>104.4</v>
      </c>
      <c r="HX695">
        <v>142.6</v>
      </c>
      <c r="HY695">
        <v>124.9</v>
      </c>
      <c r="HZ695">
        <v>145</v>
      </c>
      <c r="IA695">
        <v>114.9</v>
      </c>
      <c r="IB695">
        <v>130.80000000000001</v>
      </c>
      <c r="IE695">
        <v>103.9</v>
      </c>
      <c r="IF695">
        <v>65.7</v>
      </c>
      <c r="IG695">
        <v>73.099999999999994</v>
      </c>
      <c r="IH695">
        <v>83.2</v>
      </c>
      <c r="IJ695">
        <v>93.7</v>
      </c>
      <c r="IK695">
        <v>97.5</v>
      </c>
      <c r="IL695">
        <v>127.5</v>
      </c>
      <c r="IM695">
        <v>116.5</v>
      </c>
      <c r="IN695">
        <v>273.2</v>
      </c>
      <c r="IO695">
        <v>132.80000000000001</v>
      </c>
      <c r="IP695">
        <v>138.19999999999999</v>
      </c>
      <c r="IQ695">
        <v>221.4</v>
      </c>
      <c r="IR695">
        <v>200.9</v>
      </c>
      <c r="IS695">
        <v>111.6</v>
      </c>
      <c r="IT695">
        <v>143.9</v>
      </c>
      <c r="IU695">
        <v>351.5</v>
      </c>
      <c r="IV695">
        <v>415</v>
      </c>
      <c r="IW695">
        <v>442.2</v>
      </c>
      <c r="IX695">
        <v>43.2</v>
      </c>
      <c r="IY695">
        <v>188.2</v>
      </c>
      <c r="IZ695">
        <v>148.9</v>
      </c>
      <c r="JA695">
        <v>86.5</v>
      </c>
      <c r="JB695">
        <v>119.9</v>
      </c>
      <c r="JD695">
        <v>150.5</v>
      </c>
      <c r="JJ695">
        <v>305.10000000000002</v>
      </c>
      <c r="JL695">
        <v>30.3</v>
      </c>
      <c r="JN695">
        <v>181.7</v>
      </c>
      <c r="JO695">
        <v>87.2</v>
      </c>
      <c r="JP695">
        <v>146.80000000000001</v>
      </c>
      <c r="JQ695">
        <v>261.39999999999998</v>
      </c>
      <c r="JR695">
        <v>294.39999999999998</v>
      </c>
      <c r="JS695">
        <v>232.6</v>
      </c>
      <c r="JT695">
        <v>221.6</v>
      </c>
      <c r="JU695">
        <v>119</v>
      </c>
      <c r="JV695">
        <v>248.5</v>
      </c>
      <c r="JW695">
        <v>139.30000000000001</v>
      </c>
      <c r="JX695">
        <v>196.8</v>
      </c>
      <c r="JY695">
        <v>194.7</v>
      </c>
      <c r="JZ695">
        <v>189.4</v>
      </c>
      <c r="KA695">
        <v>177.1</v>
      </c>
      <c r="KB695">
        <v>184.6</v>
      </c>
      <c r="KC695">
        <v>187.9</v>
      </c>
      <c r="KD695">
        <v>182.8</v>
      </c>
      <c r="KE695">
        <v>179.3</v>
      </c>
      <c r="KF695">
        <v>553.4</v>
      </c>
      <c r="KG695">
        <v>117.3</v>
      </c>
      <c r="KH695">
        <v>167.7</v>
      </c>
      <c r="KI695">
        <v>192.6</v>
      </c>
      <c r="KJ695">
        <v>138.4</v>
      </c>
      <c r="KK695">
        <v>136.30000000000001</v>
      </c>
      <c r="KL695">
        <v>141</v>
      </c>
      <c r="KM695">
        <v>159.1</v>
      </c>
      <c r="KN695">
        <v>157</v>
      </c>
      <c r="KO695">
        <v>183.4</v>
      </c>
      <c r="KP695">
        <v>183.4</v>
      </c>
      <c r="KQ695">
        <v>214.9</v>
      </c>
      <c r="KR695">
        <v>234</v>
      </c>
      <c r="KT695">
        <v>32899333333.333332</v>
      </c>
      <c r="KU695">
        <v>2761111666666.6665</v>
      </c>
      <c r="KV695">
        <v>970446333333.33337</v>
      </c>
      <c r="KW695">
        <v>361682000000</v>
      </c>
      <c r="KX695">
        <v>136528333333.33333</v>
      </c>
      <c r="KY695">
        <v>83710666666.666672</v>
      </c>
      <c r="KZ695">
        <v>37042666666.666664</v>
      </c>
      <c r="LA695">
        <v>15775000000</v>
      </c>
      <c r="LB695">
        <v>85406666666.666672</v>
      </c>
      <c r="LC695">
        <v>50140333333.333336</v>
      </c>
      <c r="LD695">
        <v>14000000000</v>
      </c>
      <c r="LE695">
        <v>14477666666.666666</v>
      </c>
      <c r="LF695">
        <v>6788666666.666667</v>
      </c>
      <c r="LG695">
        <v>95821333333.333328</v>
      </c>
      <c r="LH695">
        <v>53594000000</v>
      </c>
      <c r="LI695">
        <v>16066666666.666666</v>
      </c>
      <c r="LJ695">
        <v>15370000000</v>
      </c>
      <c r="LK695">
        <v>8982000000</v>
      </c>
      <c r="LL695">
        <v>1808666666.6666667</v>
      </c>
      <c r="LM695">
        <v>43925333333.333336</v>
      </c>
      <c r="LN695">
        <v>18782666666.666668</v>
      </c>
      <c r="LO695">
        <v>13215333333.333334</v>
      </c>
      <c r="LP695">
        <v>3293333333.3333335</v>
      </c>
      <c r="LQ695">
        <v>5716333333.333333</v>
      </c>
      <c r="LR695">
        <v>2917666666.6666665</v>
      </c>
      <c r="LS695">
        <v>608764666666.66663</v>
      </c>
      <c r="LT695">
        <v>211846000000</v>
      </c>
      <c r="LU695">
        <v>181848666666.66666</v>
      </c>
      <c r="LV695">
        <v>29879666666.666668</v>
      </c>
      <c r="LW695">
        <v>117333333.33333333</v>
      </c>
      <c r="LX695">
        <v>98833666666.666672</v>
      </c>
      <c r="LY695">
        <v>80518666666.666672</v>
      </c>
      <c r="LZ695">
        <v>47798000000</v>
      </c>
      <c r="MA695">
        <v>28056333333.333332</v>
      </c>
      <c r="MB695">
        <v>4664333333.333333</v>
      </c>
      <c r="MC695">
        <v>18314666666.666668</v>
      </c>
      <c r="MD695">
        <v>76940666666.666672</v>
      </c>
      <c r="ME695">
        <v>70381333333.333328</v>
      </c>
      <c r="MF695">
        <v>6559333333.333333</v>
      </c>
      <c r="MG695">
        <v>221144333333.33334</v>
      </c>
      <c r="MH695">
        <v>79909666666.666672</v>
      </c>
      <c r="MI695">
        <v>35415333333.333336</v>
      </c>
      <c r="MJ695">
        <v>32572000000</v>
      </c>
      <c r="MK695">
        <v>27693000000</v>
      </c>
      <c r="ML695">
        <v>24662666666.666668</v>
      </c>
      <c r="MM695">
        <v>18939333333.333332</v>
      </c>
      <c r="MN695">
        <v>1952000000</v>
      </c>
      <c r="MO695">
        <v>1790665333333.3333</v>
      </c>
      <c r="MP695">
        <v>1721852666666.6667</v>
      </c>
      <c r="MQ695">
        <v>491969000000</v>
      </c>
      <c r="MR695">
        <v>416402333333.33331</v>
      </c>
      <c r="MS695">
        <v>88720666666.666672</v>
      </c>
      <c r="MT695">
        <v>322098333333.33331</v>
      </c>
      <c r="MU695">
        <v>5259666666.666667</v>
      </c>
      <c r="MV695">
        <v>323333333.33333331</v>
      </c>
      <c r="MW695">
        <v>75566666666.666672</v>
      </c>
      <c r="MX695">
        <v>19726666666.666668</v>
      </c>
      <c r="MY695">
        <v>55840000000</v>
      </c>
      <c r="MZ695">
        <v>37914000000</v>
      </c>
      <c r="NA695">
        <v>17926333333.333332</v>
      </c>
      <c r="NB695">
        <v>417495333333.33331</v>
      </c>
      <c r="NC695">
        <v>198198666666.66666</v>
      </c>
      <c r="ND695">
        <v>105581000000</v>
      </c>
      <c r="NE695">
        <v>28067666666.666668</v>
      </c>
      <c r="NF695">
        <v>64550000000</v>
      </c>
      <c r="NG695">
        <v>219296666666.66666</v>
      </c>
      <c r="NH695">
        <v>181536666666.66666</v>
      </c>
      <c r="NI695">
        <v>37760000000</v>
      </c>
      <c r="NJ695">
        <v>90673000000</v>
      </c>
      <c r="NK695">
        <v>61628333333.333336</v>
      </c>
      <c r="NL695">
        <v>43844666666.666664</v>
      </c>
      <c r="NM695">
        <v>17783666666.666668</v>
      </c>
      <c r="NN695">
        <v>29044666666.666668</v>
      </c>
      <c r="NO695">
        <v>9397000000</v>
      </c>
      <c r="NP695">
        <v>18798333333.333332</v>
      </c>
      <c r="NQ695">
        <v>849333333.33333337</v>
      </c>
      <c r="NR695">
        <v>104396666666.66667</v>
      </c>
      <c r="NS695">
        <v>37198000000</v>
      </c>
      <c r="NT695">
        <v>27079000000</v>
      </c>
      <c r="NU695">
        <v>29885666666.666668</v>
      </c>
      <c r="NV695">
        <v>10234000000</v>
      </c>
      <c r="NW695">
        <v>167531333333.33334</v>
      </c>
      <c r="NX695">
        <v>145035000000</v>
      </c>
      <c r="NY695">
        <v>141394666666.66666</v>
      </c>
      <c r="NZ695">
        <v>3640333333.3333335</v>
      </c>
      <c r="OA695">
        <v>22496333333.333332</v>
      </c>
      <c r="OB695">
        <v>207902333333.33334</v>
      </c>
      <c r="OC695">
        <v>124407666666.66667</v>
      </c>
      <c r="OD695">
        <v>62586666666.666664</v>
      </c>
      <c r="OE695">
        <v>61821000000</v>
      </c>
      <c r="OF695">
        <v>83494666666.666672</v>
      </c>
      <c r="OG695">
        <v>24453333333.333332</v>
      </c>
      <c r="OH695">
        <v>1953666666.6666667</v>
      </c>
      <c r="OI695">
        <v>39044000000</v>
      </c>
      <c r="OJ695">
        <v>18043666666.666668</v>
      </c>
      <c r="OK695">
        <v>241885333333.33334</v>
      </c>
      <c r="OL695">
        <v>54734666666.666664</v>
      </c>
      <c r="OM695">
        <v>44764000000</v>
      </c>
      <c r="ON695">
        <v>3581666666.6666665</v>
      </c>
      <c r="OO695">
        <v>6389000000</v>
      </c>
      <c r="OP695">
        <v>53198666666.666664</v>
      </c>
      <c r="OQ695">
        <v>34252666666.666668</v>
      </c>
      <c r="OR695">
        <v>9572000000</v>
      </c>
      <c r="OS695">
        <v>9374333333.333334</v>
      </c>
      <c r="OT695">
        <v>48221000000</v>
      </c>
      <c r="OU695">
        <v>35117333333.333336</v>
      </c>
      <c r="OV695">
        <v>18353333333.333332</v>
      </c>
      <c r="OW695">
        <v>-639333333.33333337</v>
      </c>
      <c r="OX695">
        <v>28244333333.333332</v>
      </c>
      <c r="OY695">
        <v>28884000000</v>
      </c>
      <c r="OZ695">
        <v>68813000000</v>
      </c>
      <c r="PA695">
        <v>275530000000</v>
      </c>
      <c r="PB695">
        <v>206717000000</v>
      </c>
    </row>
    <row r="696" spans="1:418" x14ac:dyDescent="0.45">
      <c r="A696" s="71">
        <v>38200</v>
      </c>
      <c r="B696">
        <v>189.2</v>
      </c>
      <c r="C696">
        <v>190.3</v>
      </c>
      <c r="D696">
        <v>219.6</v>
      </c>
      <c r="E696">
        <v>228.7</v>
      </c>
      <c r="F696">
        <v>212</v>
      </c>
      <c r="G696">
        <v>125.7</v>
      </c>
      <c r="H696">
        <v>316.10000000000002</v>
      </c>
      <c r="I696">
        <v>264.89999999999998</v>
      </c>
      <c r="J696">
        <v>225.8</v>
      </c>
      <c r="K696">
        <v>225.8</v>
      </c>
      <c r="L696">
        <v>164</v>
      </c>
      <c r="M696">
        <v>146.5</v>
      </c>
      <c r="N696">
        <v>161.30000000000001</v>
      </c>
      <c r="O696">
        <v>160.19999999999999</v>
      </c>
      <c r="P696">
        <v>203.9</v>
      </c>
      <c r="Q696">
        <v>152.80000000000001</v>
      </c>
      <c r="R696">
        <v>143.4</v>
      </c>
      <c r="S696">
        <v>184.7</v>
      </c>
      <c r="T696">
        <v>125.1</v>
      </c>
      <c r="U696">
        <v>271</v>
      </c>
      <c r="V696">
        <v>304.2</v>
      </c>
      <c r="W696">
        <v>125</v>
      </c>
      <c r="Y696">
        <v>87.7</v>
      </c>
      <c r="Z696">
        <v>87.6</v>
      </c>
      <c r="AA696">
        <v>126.6</v>
      </c>
      <c r="AB696">
        <v>90.9</v>
      </c>
      <c r="AC696">
        <v>85</v>
      </c>
      <c r="AF696">
        <v>78.2</v>
      </c>
      <c r="AG696">
        <v>85.8</v>
      </c>
      <c r="AH696">
        <v>121.3</v>
      </c>
      <c r="AI696">
        <v>91.3</v>
      </c>
      <c r="AJ696">
        <v>93</v>
      </c>
      <c r="AK696">
        <v>92</v>
      </c>
      <c r="AL696">
        <v>156.80000000000001</v>
      </c>
      <c r="AN696">
        <v>103.6</v>
      </c>
      <c r="AO696">
        <v>121.1</v>
      </c>
      <c r="AP696">
        <v>187.5</v>
      </c>
      <c r="AQ696">
        <v>187</v>
      </c>
      <c r="AR696">
        <v>187</v>
      </c>
      <c r="AS696">
        <v>206.3</v>
      </c>
      <c r="AT696">
        <v>185.9</v>
      </c>
      <c r="AU696">
        <v>177.8</v>
      </c>
      <c r="AV696">
        <v>203.5</v>
      </c>
      <c r="AW696">
        <v>165.7</v>
      </c>
      <c r="AX696">
        <v>216.7</v>
      </c>
      <c r="BB696">
        <v>207</v>
      </c>
      <c r="BC696">
        <v>205.5</v>
      </c>
      <c r="BD696">
        <v>209.8</v>
      </c>
      <c r="BE696">
        <v>244.5</v>
      </c>
      <c r="BF696">
        <v>215.3</v>
      </c>
      <c r="BG696">
        <v>183.3</v>
      </c>
      <c r="BH696">
        <v>184.3</v>
      </c>
      <c r="BI696">
        <v>185.1</v>
      </c>
      <c r="BJ696">
        <v>197.4</v>
      </c>
      <c r="BK696">
        <v>167.7</v>
      </c>
      <c r="BL696">
        <v>147.69999999999999</v>
      </c>
      <c r="BM696">
        <v>177.1</v>
      </c>
      <c r="BN696">
        <v>126.9</v>
      </c>
      <c r="BO696">
        <v>216.9</v>
      </c>
      <c r="BP696">
        <v>124.1</v>
      </c>
      <c r="BQ696">
        <v>166.6</v>
      </c>
      <c r="BR696">
        <v>185.3</v>
      </c>
      <c r="BS696">
        <v>172.4</v>
      </c>
      <c r="BT696">
        <v>109.5</v>
      </c>
      <c r="BU696">
        <v>173.6</v>
      </c>
      <c r="BV696">
        <v>167.3</v>
      </c>
      <c r="BX696">
        <v>185.4</v>
      </c>
      <c r="BY696">
        <v>120.9</v>
      </c>
      <c r="BZ696">
        <v>191.4</v>
      </c>
      <c r="CA696">
        <v>114.2</v>
      </c>
      <c r="CB696">
        <v>194.1</v>
      </c>
      <c r="CD696">
        <v>104.3</v>
      </c>
      <c r="CE696">
        <v>127.3</v>
      </c>
      <c r="CF696">
        <v>231.1</v>
      </c>
      <c r="CG696">
        <v>160.4</v>
      </c>
      <c r="CH696">
        <v>184.9</v>
      </c>
      <c r="CI696">
        <v>129.19999999999999</v>
      </c>
      <c r="CJ696">
        <v>191.6</v>
      </c>
      <c r="CL696">
        <v>187.2</v>
      </c>
      <c r="CM696">
        <v>179.5</v>
      </c>
      <c r="CN696">
        <v>120.8</v>
      </c>
      <c r="CO696">
        <v>229.4</v>
      </c>
      <c r="CP696">
        <v>269.39999999999998</v>
      </c>
      <c r="CQ696">
        <v>280.8</v>
      </c>
      <c r="CR696">
        <v>247.3</v>
      </c>
      <c r="CS696">
        <v>166.9</v>
      </c>
      <c r="CT696">
        <v>160.30000000000001</v>
      </c>
      <c r="CU696">
        <v>328.2</v>
      </c>
      <c r="CV696">
        <v>100.4</v>
      </c>
      <c r="CW696">
        <v>256.60000000000002</v>
      </c>
      <c r="CX696">
        <v>225.6</v>
      </c>
      <c r="CZ696">
        <v>278.7</v>
      </c>
      <c r="DA696">
        <v>267.39999999999998</v>
      </c>
      <c r="DB696">
        <v>116</v>
      </c>
      <c r="DC696">
        <v>114.4</v>
      </c>
      <c r="DD696">
        <v>114.2</v>
      </c>
      <c r="DE696">
        <v>117.5</v>
      </c>
      <c r="DF696">
        <v>120.4</v>
      </c>
      <c r="DG696">
        <v>177.1</v>
      </c>
      <c r="DH696">
        <v>111.8</v>
      </c>
      <c r="DI696">
        <v>140.69999999999999</v>
      </c>
      <c r="DJ696">
        <v>108.9</v>
      </c>
      <c r="DK696">
        <v>129.30000000000001</v>
      </c>
      <c r="DM696">
        <v>97.4</v>
      </c>
      <c r="DN696">
        <v>145.5</v>
      </c>
      <c r="DO696">
        <v>147.4</v>
      </c>
      <c r="DP696">
        <v>113.2</v>
      </c>
      <c r="DQ696">
        <v>165.6</v>
      </c>
      <c r="DR696">
        <v>163.69999999999999</v>
      </c>
      <c r="DS696">
        <v>147</v>
      </c>
      <c r="DT696">
        <v>117.6</v>
      </c>
      <c r="DU696">
        <v>117.6</v>
      </c>
      <c r="DV696">
        <v>169.6</v>
      </c>
      <c r="DW696">
        <v>141.4</v>
      </c>
      <c r="DX696">
        <v>199.1</v>
      </c>
      <c r="DY696">
        <v>179.3</v>
      </c>
      <c r="DZ696">
        <v>108.4</v>
      </c>
      <c r="EA696">
        <v>114.5</v>
      </c>
      <c r="EB696">
        <v>180.2</v>
      </c>
      <c r="EC696">
        <v>207.4</v>
      </c>
      <c r="ED696">
        <v>153</v>
      </c>
      <c r="EE696">
        <v>175.1</v>
      </c>
      <c r="EF696">
        <v>184.3</v>
      </c>
      <c r="EI696">
        <v>209.6</v>
      </c>
      <c r="EK696">
        <v>188.4</v>
      </c>
      <c r="EL696">
        <v>118.9</v>
      </c>
      <c r="EM696">
        <v>115.4</v>
      </c>
      <c r="EO696">
        <v>125.4</v>
      </c>
      <c r="EP696">
        <v>192.7</v>
      </c>
      <c r="EQ696">
        <v>170.4</v>
      </c>
      <c r="ER696">
        <v>175</v>
      </c>
      <c r="ES696">
        <v>175.6</v>
      </c>
      <c r="ET696">
        <v>173.8</v>
      </c>
      <c r="EU696">
        <v>176.8</v>
      </c>
      <c r="EV696">
        <v>153.30000000000001</v>
      </c>
      <c r="EW696">
        <v>238.1</v>
      </c>
      <c r="EX696">
        <v>125.5</v>
      </c>
      <c r="EY696">
        <v>120.3</v>
      </c>
      <c r="EZ696">
        <v>117.3</v>
      </c>
      <c r="FA696">
        <v>121.2</v>
      </c>
      <c r="FB696">
        <v>125.7</v>
      </c>
      <c r="FC696">
        <v>135.5</v>
      </c>
      <c r="FD696">
        <v>85.8</v>
      </c>
      <c r="FE696">
        <v>109.6</v>
      </c>
      <c r="FF696">
        <v>102.7</v>
      </c>
      <c r="FG696">
        <v>113</v>
      </c>
      <c r="FH696">
        <v>113.6</v>
      </c>
      <c r="FI696">
        <v>106.2</v>
      </c>
      <c r="FJ696">
        <v>100.3</v>
      </c>
      <c r="FK696">
        <v>90.2</v>
      </c>
      <c r="FL696">
        <v>94.3</v>
      </c>
      <c r="FM696">
        <v>109.8</v>
      </c>
      <c r="FN696">
        <v>104.6</v>
      </c>
      <c r="FO696">
        <v>109.8</v>
      </c>
      <c r="FP696">
        <v>119.1</v>
      </c>
      <c r="FQ696">
        <v>118.4</v>
      </c>
      <c r="FR696">
        <v>120</v>
      </c>
      <c r="FS696">
        <v>117.9</v>
      </c>
      <c r="FT696">
        <v>117.1</v>
      </c>
      <c r="FU696">
        <v>129.1</v>
      </c>
      <c r="FV696">
        <v>115.2</v>
      </c>
      <c r="FW696">
        <v>132.9</v>
      </c>
      <c r="FX696">
        <v>162.1</v>
      </c>
      <c r="FY696">
        <v>158.4</v>
      </c>
      <c r="FZ696">
        <v>93.4</v>
      </c>
      <c r="GA696">
        <v>135.9</v>
      </c>
      <c r="GB696">
        <v>94.4</v>
      </c>
      <c r="GC696">
        <v>133.30000000000001</v>
      </c>
      <c r="GD696">
        <v>143.6</v>
      </c>
      <c r="GF696">
        <v>132</v>
      </c>
      <c r="GG696">
        <v>93</v>
      </c>
      <c r="GH696">
        <v>158.4</v>
      </c>
      <c r="GI696">
        <v>157.6</v>
      </c>
      <c r="GJ696">
        <v>156.6</v>
      </c>
      <c r="GK696">
        <v>162.1</v>
      </c>
      <c r="GL696">
        <v>155</v>
      </c>
      <c r="GN696">
        <v>109</v>
      </c>
      <c r="GO696">
        <v>102.4</v>
      </c>
      <c r="GP696">
        <v>200.8</v>
      </c>
      <c r="GQ696">
        <v>122.9</v>
      </c>
      <c r="GR696">
        <v>324.89999999999998</v>
      </c>
      <c r="GU696">
        <v>206.5</v>
      </c>
      <c r="GV696">
        <v>220.4</v>
      </c>
      <c r="GW696">
        <v>153.80000000000001</v>
      </c>
      <c r="GY696">
        <v>71.5</v>
      </c>
      <c r="GZ696">
        <v>311.8</v>
      </c>
      <c r="HA696">
        <v>269.89999999999998</v>
      </c>
      <c r="HB696">
        <v>338.5</v>
      </c>
      <c r="HC696">
        <v>323.39999999999998</v>
      </c>
      <c r="HD696">
        <v>273.3</v>
      </c>
      <c r="HE696">
        <v>279.89999999999998</v>
      </c>
      <c r="HF696">
        <v>309.39999999999998</v>
      </c>
      <c r="HG696">
        <v>159.9</v>
      </c>
      <c r="HH696">
        <v>182.9</v>
      </c>
      <c r="HI696">
        <v>38.200000000000003</v>
      </c>
      <c r="HJ696">
        <v>154.19999999999999</v>
      </c>
      <c r="HK696">
        <v>149.1</v>
      </c>
      <c r="HL696">
        <v>356</v>
      </c>
      <c r="HM696">
        <v>141.30000000000001</v>
      </c>
      <c r="HN696">
        <v>108.6</v>
      </c>
      <c r="HO696">
        <v>104.3</v>
      </c>
      <c r="HP696">
        <v>2871.4</v>
      </c>
      <c r="HQ696">
        <v>324.39999999999998</v>
      </c>
      <c r="HR696">
        <v>429.6</v>
      </c>
      <c r="HT696">
        <v>120.3</v>
      </c>
      <c r="HU696">
        <v>154</v>
      </c>
      <c r="HV696">
        <v>109.9</v>
      </c>
      <c r="HW696">
        <v>104.2</v>
      </c>
      <c r="HX696">
        <v>143.4</v>
      </c>
      <c r="HY696">
        <v>126.1</v>
      </c>
      <c r="HZ696">
        <v>145.80000000000001</v>
      </c>
      <c r="IA696">
        <v>114</v>
      </c>
      <c r="IB696">
        <v>129.1</v>
      </c>
      <c r="IE696">
        <v>103.9</v>
      </c>
      <c r="IF696">
        <v>65.3</v>
      </c>
      <c r="IG696">
        <v>72.7</v>
      </c>
      <c r="IH696">
        <v>82.3</v>
      </c>
      <c r="IJ696">
        <v>94.8</v>
      </c>
      <c r="IK696">
        <v>97.8</v>
      </c>
      <c r="IL696">
        <v>127.8</v>
      </c>
      <c r="IM696">
        <v>116.7</v>
      </c>
      <c r="IN696">
        <v>273.8</v>
      </c>
      <c r="IO696">
        <v>133.1</v>
      </c>
      <c r="IP696">
        <v>138.6</v>
      </c>
      <c r="IQ696">
        <v>222</v>
      </c>
      <c r="IR696">
        <v>200.8</v>
      </c>
      <c r="IS696">
        <v>111.6</v>
      </c>
      <c r="IT696">
        <v>144.69999999999999</v>
      </c>
      <c r="IU696">
        <v>353.1</v>
      </c>
      <c r="IV696">
        <v>417.3</v>
      </c>
      <c r="IW696">
        <v>445.7</v>
      </c>
      <c r="IX696">
        <v>43.3</v>
      </c>
      <c r="IY696">
        <v>188.6</v>
      </c>
      <c r="IZ696">
        <v>150.5</v>
      </c>
      <c r="JA696">
        <v>86.1</v>
      </c>
      <c r="JB696">
        <v>119.9</v>
      </c>
      <c r="JD696">
        <v>151.19999999999999</v>
      </c>
      <c r="JJ696">
        <v>305.89999999999998</v>
      </c>
      <c r="JL696">
        <v>30.4</v>
      </c>
      <c r="JN696">
        <v>182.2</v>
      </c>
      <c r="JO696">
        <v>87.4</v>
      </c>
      <c r="JP696">
        <v>148.1</v>
      </c>
      <c r="JQ696">
        <v>261.8</v>
      </c>
      <c r="JR696">
        <v>295.39999999999998</v>
      </c>
      <c r="JS696">
        <v>233.8</v>
      </c>
      <c r="JT696">
        <v>222.4</v>
      </c>
      <c r="JU696">
        <v>119.2</v>
      </c>
      <c r="JV696">
        <v>248.5</v>
      </c>
      <c r="JW696">
        <v>140.30000000000001</v>
      </c>
      <c r="JX696">
        <v>196.9</v>
      </c>
      <c r="JY696">
        <v>194.8</v>
      </c>
      <c r="JZ696">
        <v>189.6</v>
      </c>
      <c r="KA696">
        <v>177.2</v>
      </c>
      <c r="KB696">
        <v>184.5</v>
      </c>
      <c r="KC696">
        <v>187.8</v>
      </c>
      <c r="KD696">
        <v>182.9</v>
      </c>
      <c r="KE696">
        <v>179.4</v>
      </c>
      <c r="KF696">
        <v>553.4</v>
      </c>
      <c r="KG696">
        <v>116.2</v>
      </c>
      <c r="KH696">
        <v>167.7</v>
      </c>
      <c r="KI696">
        <v>192.3</v>
      </c>
      <c r="KJ696">
        <v>138</v>
      </c>
      <c r="KK696">
        <v>135.9</v>
      </c>
      <c r="KL696">
        <v>140.5</v>
      </c>
      <c r="KM696">
        <v>159</v>
      </c>
      <c r="KN696">
        <v>156.9</v>
      </c>
      <c r="KO696">
        <v>183.6</v>
      </c>
      <c r="KP696">
        <v>183.6</v>
      </c>
      <c r="KQ696">
        <v>215.3</v>
      </c>
      <c r="KR696">
        <v>234.5</v>
      </c>
      <c r="KT696">
        <v>32899333333.333332</v>
      </c>
      <c r="KU696">
        <v>2761111666666.6665</v>
      </c>
      <c r="KV696">
        <v>970446333333.33337</v>
      </c>
      <c r="KW696">
        <v>361682000000</v>
      </c>
      <c r="KX696">
        <v>136528333333.33333</v>
      </c>
      <c r="KY696">
        <v>83710666666.666672</v>
      </c>
      <c r="KZ696">
        <v>37042666666.666664</v>
      </c>
      <c r="LA696">
        <v>15775000000</v>
      </c>
      <c r="LB696">
        <v>85406666666.666672</v>
      </c>
      <c r="LC696">
        <v>50140333333.333336</v>
      </c>
      <c r="LD696">
        <v>14000000000</v>
      </c>
      <c r="LE696">
        <v>14477666666.666666</v>
      </c>
      <c r="LF696">
        <v>6788666666.666667</v>
      </c>
      <c r="LG696">
        <v>95821333333.333328</v>
      </c>
      <c r="LH696">
        <v>53594000000</v>
      </c>
      <c r="LI696">
        <v>16066666666.666666</v>
      </c>
      <c r="LJ696">
        <v>15370000000</v>
      </c>
      <c r="LK696">
        <v>8982000000</v>
      </c>
      <c r="LL696">
        <v>1808666666.6666667</v>
      </c>
      <c r="LM696">
        <v>43925333333.333336</v>
      </c>
      <c r="LN696">
        <v>18782666666.666668</v>
      </c>
      <c r="LO696">
        <v>13215333333.333334</v>
      </c>
      <c r="LP696">
        <v>3293333333.3333335</v>
      </c>
      <c r="LQ696">
        <v>5716333333.333333</v>
      </c>
      <c r="LR696">
        <v>2917666666.6666665</v>
      </c>
      <c r="LS696">
        <v>608764666666.66663</v>
      </c>
      <c r="LT696">
        <v>211846000000</v>
      </c>
      <c r="LU696">
        <v>181848666666.66666</v>
      </c>
      <c r="LV696">
        <v>29879666666.666668</v>
      </c>
      <c r="LW696">
        <v>117333333.33333333</v>
      </c>
      <c r="LX696">
        <v>98833666666.666672</v>
      </c>
      <c r="LY696">
        <v>80518666666.666672</v>
      </c>
      <c r="LZ696">
        <v>47798000000</v>
      </c>
      <c r="MA696">
        <v>28056333333.333332</v>
      </c>
      <c r="MB696">
        <v>4664333333.333333</v>
      </c>
      <c r="MC696">
        <v>18314666666.666668</v>
      </c>
      <c r="MD696">
        <v>76940666666.666672</v>
      </c>
      <c r="ME696">
        <v>70381333333.333328</v>
      </c>
      <c r="MF696">
        <v>6559333333.333333</v>
      </c>
      <c r="MG696">
        <v>221144333333.33334</v>
      </c>
      <c r="MH696">
        <v>79909666666.666672</v>
      </c>
      <c r="MI696">
        <v>35415333333.333336</v>
      </c>
      <c r="MJ696">
        <v>32572000000</v>
      </c>
      <c r="MK696">
        <v>27693000000</v>
      </c>
      <c r="ML696">
        <v>24662666666.666668</v>
      </c>
      <c r="MM696">
        <v>18939333333.333332</v>
      </c>
      <c r="MN696">
        <v>1952000000</v>
      </c>
      <c r="MO696">
        <v>1790665333333.3333</v>
      </c>
      <c r="MP696">
        <v>1721852666666.6667</v>
      </c>
      <c r="MQ696">
        <v>491969000000</v>
      </c>
      <c r="MR696">
        <v>416402333333.33331</v>
      </c>
      <c r="MS696">
        <v>88720666666.666672</v>
      </c>
      <c r="MT696">
        <v>322098333333.33331</v>
      </c>
      <c r="MU696">
        <v>5259666666.666667</v>
      </c>
      <c r="MV696">
        <v>323333333.33333331</v>
      </c>
      <c r="MW696">
        <v>75566666666.666672</v>
      </c>
      <c r="MX696">
        <v>19726666666.666668</v>
      </c>
      <c r="MY696">
        <v>55840000000</v>
      </c>
      <c r="MZ696">
        <v>37914000000</v>
      </c>
      <c r="NA696">
        <v>17926333333.333332</v>
      </c>
      <c r="NB696">
        <v>417495333333.33331</v>
      </c>
      <c r="NC696">
        <v>198198666666.66666</v>
      </c>
      <c r="ND696">
        <v>105581000000</v>
      </c>
      <c r="NE696">
        <v>28067666666.666668</v>
      </c>
      <c r="NF696">
        <v>64550000000</v>
      </c>
      <c r="NG696">
        <v>219296666666.66666</v>
      </c>
      <c r="NH696">
        <v>181536666666.66666</v>
      </c>
      <c r="NI696">
        <v>37760000000</v>
      </c>
      <c r="NJ696">
        <v>90673000000</v>
      </c>
      <c r="NK696">
        <v>61628333333.333336</v>
      </c>
      <c r="NL696">
        <v>43844666666.666664</v>
      </c>
      <c r="NM696">
        <v>17783666666.666668</v>
      </c>
      <c r="NN696">
        <v>29044666666.666668</v>
      </c>
      <c r="NO696">
        <v>9397000000</v>
      </c>
      <c r="NP696">
        <v>18798333333.333332</v>
      </c>
      <c r="NQ696">
        <v>849333333.33333337</v>
      </c>
      <c r="NR696">
        <v>104396666666.66667</v>
      </c>
      <c r="NS696">
        <v>37198000000</v>
      </c>
      <c r="NT696">
        <v>27079000000</v>
      </c>
      <c r="NU696">
        <v>29885666666.666668</v>
      </c>
      <c r="NV696">
        <v>10234000000</v>
      </c>
      <c r="NW696">
        <v>167531333333.33334</v>
      </c>
      <c r="NX696">
        <v>145035000000</v>
      </c>
      <c r="NY696">
        <v>141394666666.66666</v>
      </c>
      <c r="NZ696">
        <v>3640333333.3333335</v>
      </c>
      <c r="OA696">
        <v>22496333333.333332</v>
      </c>
      <c r="OB696">
        <v>207902333333.33334</v>
      </c>
      <c r="OC696">
        <v>124407666666.66667</v>
      </c>
      <c r="OD696">
        <v>62586666666.666664</v>
      </c>
      <c r="OE696">
        <v>61821000000</v>
      </c>
      <c r="OF696">
        <v>83494666666.666672</v>
      </c>
      <c r="OG696">
        <v>24453333333.333332</v>
      </c>
      <c r="OH696">
        <v>1953666666.6666667</v>
      </c>
      <c r="OI696">
        <v>39044000000</v>
      </c>
      <c r="OJ696">
        <v>18043666666.666668</v>
      </c>
      <c r="OK696">
        <v>241885333333.33334</v>
      </c>
      <c r="OL696">
        <v>54734666666.666664</v>
      </c>
      <c r="OM696">
        <v>44764000000</v>
      </c>
      <c r="ON696">
        <v>3581666666.6666665</v>
      </c>
      <c r="OO696">
        <v>6389000000</v>
      </c>
      <c r="OP696">
        <v>53198666666.666664</v>
      </c>
      <c r="OQ696">
        <v>34252666666.666668</v>
      </c>
      <c r="OR696">
        <v>9572000000</v>
      </c>
      <c r="OS696">
        <v>9374333333.333334</v>
      </c>
      <c r="OT696">
        <v>48221000000</v>
      </c>
      <c r="OU696">
        <v>35117333333.333336</v>
      </c>
      <c r="OV696">
        <v>18353333333.333332</v>
      </c>
      <c r="OW696">
        <v>-639333333.33333337</v>
      </c>
      <c r="OX696">
        <v>28244333333.333332</v>
      </c>
      <c r="OY696">
        <v>28884000000</v>
      </c>
      <c r="OZ696">
        <v>68813000000</v>
      </c>
      <c r="PA696">
        <v>275530000000</v>
      </c>
      <c r="PB696">
        <v>206717000000</v>
      </c>
    </row>
    <row r="697" spans="1:418" x14ac:dyDescent="0.45">
      <c r="A697" s="71">
        <v>38231</v>
      </c>
      <c r="B697">
        <v>189.8</v>
      </c>
      <c r="C697">
        <v>190.8</v>
      </c>
      <c r="D697">
        <v>220.4</v>
      </c>
      <c r="E697">
        <v>229.5</v>
      </c>
      <c r="F697">
        <v>212.5</v>
      </c>
      <c r="G697">
        <v>128.5</v>
      </c>
      <c r="H697">
        <v>321.3</v>
      </c>
      <c r="I697">
        <v>270.8</v>
      </c>
      <c r="J697">
        <v>226.1</v>
      </c>
      <c r="K697">
        <v>226.1</v>
      </c>
      <c r="L697">
        <v>163.69999999999999</v>
      </c>
      <c r="M697">
        <v>145.9</v>
      </c>
      <c r="N697">
        <v>164.5</v>
      </c>
      <c r="O697">
        <v>164.4</v>
      </c>
      <c r="P697">
        <v>205.8</v>
      </c>
      <c r="Q697">
        <v>152</v>
      </c>
      <c r="R697">
        <v>143.4</v>
      </c>
      <c r="S697">
        <v>181.8</v>
      </c>
      <c r="T697">
        <v>125.7</v>
      </c>
      <c r="U697">
        <v>272.5</v>
      </c>
      <c r="V697">
        <v>305.2</v>
      </c>
      <c r="W697">
        <v>125.3</v>
      </c>
      <c r="Y697">
        <v>88</v>
      </c>
      <c r="Z697">
        <v>88.4</v>
      </c>
      <c r="AA697">
        <v>126.6</v>
      </c>
      <c r="AB697">
        <v>90.3</v>
      </c>
      <c r="AC697">
        <v>85</v>
      </c>
      <c r="AF697">
        <v>78.3</v>
      </c>
      <c r="AG697">
        <v>85.9</v>
      </c>
      <c r="AH697">
        <v>121.8</v>
      </c>
      <c r="AI697">
        <v>91.8</v>
      </c>
      <c r="AJ697">
        <v>93.7</v>
      </c>
      <c r="AK697">
        <v>93</v>
      </c>
      <c r="AL697">
        <v>157.19999999999999</v>
      </c>
      <c r="AN697">
        <v>105</v>
      </c>
      <c r="AO697">
        <v>119.4</v>
      </c>
      <c r="AP697">
        <v>187.4</v>
      </c>
      <c r="AQ697">
        <v>186.9</v>
      </c>
      <c r="AR697">
        <v>186.4</v>
      </c>
      <c r="AS697">
        <v>206.9</v>
      </c>
      <c r="AT697">
        <v>187.6</v>
      </c>
      <c r="AU697">
        <v>178.6</v>
      </c>
      <c r="AV697">
        <v>204.4</v>
      </c>
      <c r="AW697">
        <v>164.8</v>
      </c>
      <c r="AX697">
        <v>216.6</v>
      </c>
      <c r="BB697">
        <v>207.2</v>
      </c>
      <c r="BC697">
        <v>205.9</v>
      </c>
      <c r="BD697">
        <v>210.6</v>
      </c>
      <c r="BE697">
        <v>246.4</v>
      </c>
      <c r="BF697">
        <v>213.1</v>
      </c>
      <c r="BG697">
        <v>182.6</v>
      </c>
      <c r="BH697">
        <v>184.1</v>
      </c>
      <c r="BI697">
        <v>185</v>
      </c>
      <c r="BJ697">
        <v>196.9</v>
      </c>
      <c r="BK697">
        <v>168.4</v>
      </c>
      <c r="BL697">
        <v>146</v>
      </c>
      <c r="BM697">
        <v>177.4</v>
      </c>
      <c r="BN697">
        <v>125.7</v>
      </c>
      <c r="BO697">
        <v>216.7</v>
      </c>
      <c r="BP697">
        <v>122.2</v>
      </c>
      <c r="BQ697">
        <v>169</v>
      </c>
      <c r="BR697">
        <v>188.9</v>
      </c>
      <c r="BS697">
        <v>173.3</v>
      </c>
      <c r="BT697">
        <v>110.3</v>
      </c>
      <c r="BU697">
        <v>173.4</v>
      </c>
      <c r="BV697">
        <v>167.1</v>
      </c>
      <c r="BX697">
        <v>184.4</v>
      </c>
      <c r="BY697">
        <v>119.9</v>
      </c>
      <c r="BZ697">
        <v>185.9</v>
      </c>
      <c r="CA697">
        <v>114.1</v>
      </c>
      <c r="CB697">
        <v>195.1</v>
      </c>
      <c r="CD697">
        <v>106.4</v>
      </c>
      <c r="CE697">
        <v>130.4</v>
      </c>
      <c r="CF697">
        <v>229.5</v>
      </c>
      <c r="CG697">
        <v>150.19999999999999</v>
      </c>
      <c r="CH697">
        <v>181.6</v>
      </c>
      <c r="CI697">
        <v>125.3</v>
      </c>
      <c r="CJ697">
        <v>185.3</v>
      </c>
      <c r="CL697">
        <v>182.9</v>
      </c>
      <c r="CM697">
        <v>179.9</v>
      </c>
      <c r="CN697">
        <v>121.6</v>
      </c>
      <c r="CO697">
        <v>229.2</v>
      </c>
      <c r="CP697">
        <v>269.5</v>
      </c>
      <c r="CQ697">
        <v>280.5</v>
      </c>
      <c r="CR697">
        <v>244.6</v>
      </c>
      <c r="CS697">
        <v>165.8</v>
      </c>
      <c r="CT697">
        <v>163.30000000000001</v>
      </c>
      <c r="CU697">
        <v>334.4</v>
      </c>
      <c r="CV697">
        <v>101.7</v>
      </c>
      <c r="CW697">
        <v>257.2</v>
      </c>
      <c r="CX697">
        <v>222.5</v>
      </c>
      <c r="CZ697">
        <v>272.10000000000002</v>
      </c>
      <c r="DA697">
        <v>272.8</v>
      </c>
      <c r="DB697">
        <v>115.3</v>
      </c>
      <c r="DC697">
        <v>113.5</v>
      </c>
      <c r="DD697">
        <v>113.1</v>
      </c>
      <c r="DE697">
        <v>116.6</v>
      </c>
      <c r="DF697">
        <v>119.9</v>
      </c>
      <c r="DG697">
        <v>176.1</v>
      </c>
      <c r="DH697">
        <v>111.4</v>
      </c>
      <c r="DI697">
        <v>140.5</v>
      </c>
      <c r="DJ697">
        <v>108.6</v>
      </c>
      <c r="DK697">
        <v>127.5</v>
      </c>
      <c r="DM697">
        <v>97.6</v>
      </c>
      <c r="DN697">
        <v>146.30000000000001</v>
      </c>
      <c r="DO697">
        <v>148.1</v>
      </c>
      <c r="DP697">
        <v>113.3</v>
      </c>
      <c r="DQ697">
        <v>165.2</v>
      </c>
      <c r="DR697">
        <v>163.6</v>
      </c>
      <c r="DS697">
        <v>146.9</v>
      </c>
      <c r="DT697">
        <v>117.2</v>
      </c>
      <c r="DU697">
        <v>117.2</v>
      </c>
      <c r="DV697">
        <v>170.3</v>
      </c>
      <c r="DW697">
        <v>140.30000000000001</v>
      </c>
      <c r="DX697">
        <v>190.8</v>
      </c>
      <c r="DY697">
        <v>180.3</v>
      </c>
      <c r="DZ697">
        <v>111.4</v>
      </c>
      <c r="EA697">
        <v>114.6</v>
      </c>
      <c r="EB697">
        <v>179.5</v>
      </c>
      <c r="EC697">
        <v>206.6</v>
      </c>
      <c r="ED697">
        <v>152.9</v>
      </c>
      <c r="EE697">
        <v>172.9</v>
      </c>
      <c r="EF697">
        <v>184</v>
      </c>
      <c r="EI697">
        <v>206.2</v>
      </c>
      <c r="EK697">
        <v>188.9</v>
      </c>
      <c r="EL697">
        <v>119.2</v>
      </c>
      <c r="EM697">
        <v>115.9</v>
      </c>
      <c r="EO697">
        <v>125.9</v>
      </c>
      <c r="EP697">
        <v>193.4</v>
      </c>
      <c r="EQ697">
        <v>171.3</v>
      </c>
      <c r="ER697">
        <v>177.1</v>
      </c>
      <c r="ES697">
        <v>176</v>
      </c>
      <c r="ET697">
        <v>174.7</v>
      </c>
      <c r="EU697">
        <v>177.2</v>
      </c>
      <c r="EV697">
        <v>153.4</v>
      </c>
      <c r="EW697">
        <v>238.5</v>
      </c>
      <c r="EX697">
        <v>125.2</v>
      </c>
      <c r="EY697">
        <v>120</v>
      </c>
      <c r="EZ697">
        <v>116.8</v>
      </c>
      <c r="FA697">
        <v>120.9</v>
      </c>
      <c r="FB697">
        <v>124.7</v>
      </c>
      <c r="FC697">
        <v>135.4</v>
      </c>
      <c r="FD697">
        <v>85.6</v>
      </c>
      <c r="FE697">
        <v>109.5</v>
      </c>
      <c r="FF697">
        <v>101.7</v>
      </c>
      <c r="FG697">
        <v>111.9</v>
      </c>
      <c r="FH697">
        <v>111.9</v>
      </c>
      <c r="FI697">
        <v>102.2</v>
      </c>
      <c r="FJ697">
        <v>101.3</v>
      </c>
      <c r="FK697">
        <v>88.5</v>
      </c>
      <c r="FL697">
        <v>94.4</v>
      </c>
      <c r="FM697">
        <v>112</v>
      </c>
      <c r="FN697">
        <v>104.7</v>
      </c>
      <c r="FO697">
        <v>112</v>
      </c>
      <c r="FP697">
        <v>120.8</v>
      </c>
      <c r="FQ697">
        <v>118.1</v>
      </c>
      <c r="FR697">
        <v>123.9</v>
      </c>
      <c r="FS697">
        <v>119.6</v>
      </c>
      <c r="FT697">
        <v>118.7</v>
      </c>
      <c r="FU697">
        <v>127.9</v>
      </c>
      <c r="FV697">
        <v>115.3</v>
      </c>
      <c r="FW697">
        <v>131.6</v>
      </c>
      <c r="FX697">
        <v>163.4</v>
      </c>
      <c r="FY697">
        <v>159.9</v>
      </c>
      <c r="FZ697">
        <v>94.1</v>
      </c>
      <c r="GA697">
        <v>136</v>
      </c>
      <c r="GB697">
        <v>94.2</v>
      </c>
      <c r="GC697">
        <v>133</v>
      </c>
      <c r="GD697">
        <v>143.6</v>
      </c>
      <c r="GF697">
        <v>135.5</v>
      </c>
      <c r="GG697">
        <v>93.1</v>
      </c>
      <c r="GH697">
        <v>161.9</v>
      </c>
      <c r="GI697">
        <v>161.30000000000001</v>
      </c>
      <c r="GJ697">
        <v>160.19999999999999</v>
      </c>
      <c r="GK697">
        <v>165.2</v>
      </c>
      <c r="GL697">
        <v>157.9</v>
      </c>
      <c r="GN697">
        <v>109.3</v>
      </c>
      <c r="GO697">
        <v>102.8</v>
      </c>
      <c r="GP697">
        <v>200.7</v>
      </c>
      <c r="GQ697">
        <v>123.5</v>
      </c>
      <c r="GR697">
        <v>325.39999999999998</v>
      </c>
      <c r="GU697">
        <v>205.1</v>
      </c>
      <c r="GV697">
        <v>220.7</v>
      </c>
      <c r="GW697">
        <v>147.80000000000001</v>
      </c>
      <c r="GY697">
        <v>71.8</v>
      </c>
      <c r="GZ697">
        <v>312.89999999999998</v>
      </c>
      <c r="HA697">
        <v>270.8</v>
      </c>
      <c r="HB697">
        <v>339.6</v>
      </c>
      <c r="HC697">
        <v>324.5</v>
      </c>
      <c r="HD697">
        <v>273.8</v>
      </c>
      <c r="HE697">
        <v>280.60000000000002</v>
      </c>
      <c r="HF697">
        <v>310.3</v>
      </c>
      <c r="HG697">
        <v>158.9</v>
      </c>
      <c r="HH697">
        <v>183.1</v>
      </c>
      <c r="HI697">
        <v>38.4</v>
      </c>
      <c r="HJ697">
        <v>154.9</v>
      </c>
      <c r="HK697">
        <v>149.69999999999999</v>
      </c>
      <c r="HL697">
        <v>358.6</v>
      </c>
      <c r="HM697">
        <v>141.5</v>
      </c>
      <c r="HN697">
        <v>108.7</v>
      </c>
      <c r="HO697">
        <v>104.3</v>
      </c>
      <c r="HP697">
        <v>2851.9</v>
      </c>
      <c r="HQ697">
        <v>325.10000000000002</v>
      </c>
      <c r="HR697">
        <v>423.4</v>
      </c>
      <c r="HT697">
        <v>120.9</v>
      </c>
      <c r="HU697">
        <v>154.9</v>
      </c>
      <c r="HV697">
        <v>110.6</v>
      </c>
      <c r="HW697">
        <v>104.7</v>
      </c>
      <c r="HX697">
        <v>144</v>
      </c>
      <c r="HY697">
        <v>126.1</v>
      </c>
      <c r="HZ697">
        <v>146.5</v>
      </c>
      <c r="IA697">
        <v>114</v>
      </c>
      <c r="IB697">
        <v>130.19999999999999</v>
      </c>
      <c r="IE697">
        <v>103.6</v>
      </c>
      <c r="IF697">
        <v>64.599999999999994</v>
      </c>
      <c r="IG697">
        <v>72.3</v>
      </c>
      <c r="IH697">
        <v>81.8</v>
      </c>
      <c r="IJ697">
        <v>94.2</v>
      </c>
      <c r="IK697">
        <v>97.7</v>
      </c>
      <c r="IL697">
        <v>128.30000000000001</v>
      </c>
      <c r="IM697">
        <v>116.7</v>
      </c>
      <c r="IN697">
        <v>275</v>
      </c>
      <c r="IO697">
        <v>133.69999999999999</v>
      </c>
      <c r="IP697">
        <v>139.1</v>
      </c>
      <c r="IQ697">
        <v>224.9</v>
      </c>
      <c r="IR697">
        <v>201.4</v>
      </c>
      <c r="IS697">
        <v>112</v>
      </c>
      <c r="IT697">
        <v>145.69999999999999</v>
      </c>
      <c r="IU697">
        <v>352.1</v>
      </c>
      <c r="IV697">
        <v>420.3</v>
      </c>
      <c r="IW697">
        <v>450.8</v>
      </c>
      <c r="IX697">
        <v>43.9</v>
      </c>
      <c r="IY697">
        <v>187.6</v>
      </c>
      <c r="IZ697">
        <v>153.19999999999999</v>
      </c>
      <c r="JA697">
        <v>86.2</v>
      </c>
      <c r="JB697">
        <v>119.9</v>
      </c>
      <c r="JD697">
        <v>152</v>
      </c>
      <c r="JJ697">
        <v>306.5</v>
      </c>
      <c r="JL697">
        <v>30.4</v>
      </c>
      <c r="JN697">
        <v>182.5</v>
      </c>
      <c r="JO697">
        <v>87.1</v>
      </c>
      <c r="JP697">
        <v>147.80000000000001</v>
      </c>
      <c r="JQ697">
        <v>262.8</v>
      </c>
      <c r="JR697">
        <v>296</v>
      </c>
      <c r="JS697">
        <v>234.6</v>
      </c>
      <c r="JT697">
        <v>222.8</v>
      </c>
      <c r="JU697">
        <v>119.6</v>
      </c>
      <c r="JV697">
        <v>249.2</v>
      </c>
      <c r="JW697">
        <v>140.1</v>
      </c>
      <c r="JX697">
        <v>197.5</v>
      </c>
      <c r="JY697">
        <v>195.2</v>
      </c>
      <c r="JZ697">
        <v>190.3</v>
      </c>
      <c r="KA697">
        <v>177.8</v>
      </c>
      <c r="KB697">
        <v>185</v>
      </c>
      <c r="KC697">
        <v>188.1</v>
      </c>
      <c r="KD697">
        <v>183.4</v>
      </c>
      <c r="KE697">
        <v>179.9</v>
      </c>
      <c r="KF697">
        <v>553.4</v>
      </c>
      <c r="KG697">
        <v>115.4</v>
      </c>
      <c r="KH697">
        <v>167.8</v>
      </c>
      <c r="KI697">
        <v>191.6</v>
      </c>
      <c r="KJ697">
        <v>138.80000000000001</v>
      </c>
      <c r="KK697">
        <v>136.69999999999999</v>
      </c>
      <c r="KL697">
        <v>140.6</v>
      </c>
      <c r="KM697">
        <v>158.4</v>
      </c>
      <c r="KN697">
        <v>156.1</v>
      </c>
      <c r="KO697">
        <v>182.5</v>
      </c>
      <c r="KP697">
        <v>182.8</v>
      </c>
      <c r="KQ697">
        <v>215.7</v>
      </c>
      <c r="KR697">
        <v>234.9</v>
      </c>
      <c r="KT697">
        <v>32899333333.333332</v>
      </c>
      <c r="KU697">
        <v>2761111666666.6665</v>
      </c>
      <c r="KV697">
        <v>970446333333.33337</v>
      </c>
      <c r="KW697">
        <v>361682000000</v>
      </c>
      <c r="KX697">
        <v>136528333333.33333</v>
      </c>
      <c r="KY697">
        <v>83710666666.666672</v>
      </c>
      <c r="KZ697">
        <v>37042666666.666664</v>
      </c>
      <c r="LA697">
        <v>15775000000</v>
      </c>
      <c r="LB697">
        <v>85406666666.666672</v>
      </c>
      <c r="LC697">
        <v>50140333333.333336</v>
      </c>
      <c r="LD697">
        <v>14000000000</v>
      </c>
      <c r="LE697">
        <v>14477666666.666666</v>
      </c>
      <c r="LF697">
        <v>6788666666.666667</v>
      </c>
      <c r="LG697">
        <v>95821333333.333328</v>
      </c>
      <c r="LH697">
        <v>53594000000</v>
      </c>
      <c r="LI697">
        <v>16066666666.666666</v>
      </c>
      <c r="LJ697">
        <v>15370000000</v>
      </c>
      <c r="LK697">
        <v>8982000000</v>
      </c>
      <c r="LL697">
        <v>1808666666.6666667</v>
      </c>
      <c r="LM697">
        <v>43925333333.333336</v>
      </c>
      <c r="LN697">
        <v>18782666666.666668</v>
      </c>
      <c r="LO697">
        <v>13215333333.333334</v>
      </c>
      <c r="LP697">
        <v>3293333333.3333335</v>
      </c>
      <c r="LQ697">
        <v>5716333333.333333</v>
      </c>
      <c r="LR697">
        <v>2917666666.6666665</v>
      </c>
      <c r="LS697">
        <v>608764666666.66663</v>
      </c>
      <c r="LT697">
        <v>211846000000</v>
      </c>
      <c r="LU697">
        <v>181848666666.66666</v>
      </c>
      <c r="LV697">
        <v>29879666666.666668</v>
      </c>
      <c r="LW697">
        <v>117333333.33333333</v>
      </c>
      <c r="LX697">
        <v>98833666666.666672</v>
      </c>
      <c r="LY697">
        <v>80518666666.666672</v>
      </c>
      <c r="LZ697">
        <v>47798000000</v>
      </c>
      <c r="MA697">
        <v>28056333333.333332</v>
      </c>
      <c r="MB697">
        <v>4664333333.333333</v>
      </c>
      <c r="MC697">
        <v>18314666666.666668</v>
      </c>
      <c r="MD697">
        <v>76940666666.666672</v>
      </c>
      <c r="ME697">
        <v>70381333333.333328</v>
      </c>
      <c r="MF697">
        <v>6559333333.333333</v>
      </c>
      <c r="MG697">
        <v>221144333333.33334</v>
      </c>
      <c r="MH697">
        <v>79909666666.666672</v>
      </c>
      <c r="MI697">
        <v>35415333333.333336</v>
      </c>
      <c r="MJ697">
        <v>32572000000</v>
      </c>
      <c r="MK697">
        <v>27693000000</v>
      </c>
      <c r="ML697">
        <v>24662666666.666668</v>
      </c>
      <c r="MM697">
        <v>18939333333.333332</v>
      </c>
      <c r="MN697">
        <v>1952000000</v>
      </c>
      <c r="MO697">
        <v>1790665333333.3333</v>
      </c>
      <c r="MP697">
        <v>1721852666666.6667</v>
      </c>
      <c r="MQ697">
        <v>491969000000</v>
      </c>
      <c r="MR697">
        <v>416402333333.33331</v>
      </c>
      <c r="MS697">
        <v>88720666666.666672</v>
      </c>
      <c r="MT697">
        <v>322098333333.33331</v>
      </c>
      <c r="MU697">
        <v>5259666666.666667</v>
      </c>
      <c r="MV697">
        <v>323333333.33333331</v>
      </c>
      <c r="MW697">
        <v>75566666666.666672</v>
      </c>
      <c r="MX697">
        <v>19726666666.666668</v>
      </c>
      <c r="MY697">
        <v>55840000000</v>
      </c>
      <c r="MZ697">
        <v>37914000000</v>
      </c>
      <c r="NA697">
        <v>17926333333.333332</v>
      </c>
      <c r="NB697">
        <v>417495333333.33331</v>
      </c>
      <c r="NC697">
        <v>198198666666.66666</v>
      </c>
      <c r="ND697">
        <v>105581000000</v>
      </c>
      <c r="NE697">
        <v>28067666666.666668</v>
      </c>
      <c r="NF697">
        <v>64550000000</v>
      </c>
      <c r="NG697">
        <v>219296666666.66666</v>
      </c>
      <c r="NH697">
        <v>181536666666.66666</v>
      </c>
      <c r="NI697">
        <v>37760000000</v>
      </c>
      <c r="NJ697">
        <v>90673000000</v>
      </c>
      <c r="NK697">
        <v>61628333333.333336</v>
      </c>
      <c r="NL697">
        <v>43844666666.666664</v>
      </c>
      <c r="NM697">
        <v>17783666666.666668</v>
      </c>
      <c r="NN697">
        <v>29044666666.666668</v>
      </c>
      <c r="NO697">
        <v>9397000000</v>
      </c>
      <c r="NP697">
        <v>18798333333.333332</v>
      </c>
      <c r="NQ697">
        <v>849333333.33333337</v>
      </c>
      <c r="NR697">
        <v>104396666666.66667</v>
      </c>
      <c r="NS697">
        <v>37198000000</v>
      </c>
      <c r="NT697">
        <v>27079000000</v>
      </c>
      <c r="NU697">
        <v>29885666666.666668</v>
      </c>
      <c r="NV697">
        <v>10234000000</v>
      </c>
      <c r="NW697">
        <v>167531333333.33334</v>
      </c>
      <c r="NX697">
        <v>145035000000</v>
      </c>
      <c r="NY697">
        <v>141394666666.66666</v>
      </c>
      <c r="NZ697">
        <v>3640333333.3333335</v>
      </c>
      <c r="OA697">
        <v>22496333333.333332</v>
      </c>
      <c r="OB697">
        <v>207902333333.33334</v>
      </c>
      <c r="OC697">
        <v>124407666666.66667</v>
      </c>
      <c r="OD697">
        <v>62586666666.666664</v>
      </c>
      <c r="OE697">
        <v>61821000000</v>
      </c>
      <c r="OF697">
        <v>83494666666.666672</v>
      </c>
      <c r="OG697">
        <v>24453333333.333332</v>
      </c>
      <c r="OH697">
        <v>1953666666.6666667</v>
      </c>
      <c r="OI697">
        <v>39044000000</v>
      </c>
      <c r="OJ697">
        <v>18043666666.666668</v>
      </c>
      <c r="OK697">
        <v>241885333333.33334</v>
      </c>
      <c r="OL697">
        <v>54734666666.666664</v>
      </c>
      <c r="OM697">
        <v>44764000000</v>
      </c>
      <c r="ON697">
        <v>3581666666.6666665</v>
      </c>
      <c r="OO697">
        <v>6389000000</v>
      </c>
      <c r="OP697">
        <v>53198666666.666664</v>
      </c>
      <c r="OQ697">
        <v>34252666666.666668</v>
      </c>
      <c r="OR697">
        <v>9572000000</v>
      </c>
      <c r="OS697">
        <v>9374333333.333334</v>
      </c>
      <c r="OT697">
        <v>48221000000</v>
      </c>
      <c r="OU697">
        <v>35117333333.333336</v>
      </c>
      <c r="OV697">
        <v>18353333333.333332</v>
      </c>
      <c r="OW697">
        <v>-639333333.33333337</v>
      </c>
      <c r="OX697">
        <v>28244333333.333332</v>
      </c>
      <c r="OY697">
        <v>28884000000</v>
      </c>
      <c r="OZ697">
        <v>68813000000</v>
      </c>
      <c r="PA697">
        <v>275530000000</v>
      </c>
      <c r="PB697">
        <v>206717000000</v>
      </c>
    </row>
    <row r="698" spans="1:418" x14ac:dyDescent="0.45">
      <c r="A698" s="71">
        <v>38261</v>
      </c>
      <c r="B698">
        <v>190.8</v>
      </c>
      <c r="C698">
        <v>191.2</v>
      </c>
      <c r="D698">
        <v>220.7</v>
      </c>
      <c r="E698">
        <v>229.9</v>
      </c>
      <c r="F698">
        <v>212.8</v>
      </c>
      <c r="G698">
        <v>128.9</v>
      </c>
      <c r="H698">
        <v>322.7</v>
      </c>
      <c r="I698">
        <v>271.7</v>
      </c>
      <c r="J698">
        <v>226.4</v>
      </c>
      <c r="K698">
        <v>226.4</v>
      </c>
      <c r="L698">
        <v>164</v>
      </c>
      <c r="M698">
        <v>146.1</v>
      </c>
      <c r="N698">
        <v>176.5</v>
      </c>
      <c r="O698">
        <v>178</v>
      </c>
      <c r="P698">
        <v>216.1</v>
      </c>
      <c r="Q698">
        <v>151.5</v>
      </c>
      <c r="R698">
        <v>142.1</v>
      </c>
      <c r="S698">
        <v>183.1</v>
      </c>
      <c r="T698">
        <v>126.1</v>
      </c>
      <c r="U698">
        <v>273.39999999999998</v>
      </c>
      <c r="V698">
        <v>305.89999999999998</v>
      </c>
      <c r="W698">
        <v>126.2</v>
      </c>
      <c r="Y698">
        <v>88.8</v>
      </c>
      <c r="Z698">
        <v>87.9</v>
      </c>
      <c r="AA698">
        <v>126.9</v>
      </c>
      <c r="AB698">
        <v>90.3</v>
      </c>
      <c r="AC698">
        <v>85.1</v>
      </c>
      <c r="AF698">
        <v>78.3</v>
      </c>
      <c r="AG698">
        <v>89.8</v>
      </c>
      <c r="AH698">
        <v>123.2</v>
      </c>
      <c r="AI698">
        <v>92.1</v>
      </c>
      <c r="AJ698">
        <v>93.9</v>
      </c>
      <c r="AK698">
        <v>93</v>
      </c>
      <c r="AL698">
        <v>157.6</v>
      </c>
      <c r="AN698">
        <v>106</v>
      </c>
      <c r="AO698">
        <v>119.9</v>
      </c>
      <c r="AP698">
        <v>188.3</v>
      </c>
      <c r="AQ698">
        <v>187.8</v>
      </c>
      <c r="AR698">
        <v>187.7</v>
      </c>
      <c r="AS698">
        <v>207.3</v>
      </c>
      <c r="AT698">
        <v>187.3</v>
      </c>
      <c r="AU698">
        <v>178.1</v>
      </c>
      <c r="AV698">
        <v>205.7</v>
      </c>
      <c r="AW698">
        <v>164.3</v>
      </c>
      <c r="AX698">
        <v>217.5</v>
      </c>
      <c r="BB698">
        <v>205.9</v>
      </c>
      <c r="BC698">
        <v>202.5</v>
      </c>
      <c r="BD698">
        <v>212</v>
      </c>
      <c r="BE698">
        <v>248.4</v>
      </c>
      <c r="BF698">
        <v>212.4</v>
      </c>
      <c r="BG698">
        <v>182.5</v>
      </c>
      <c r="BH698">
        <v>184</v>
      </c>
      <c r="BI698">
        <v>184.4</v>
      </c>
      <c r="BJ698">
        <v>195.6</v>
      </c>
      <c r="BK698">
        <v>169.1</v>
      </c>
      <c r="BL698">
        <v>143</v>
      </c>
      <c r="BM698">
        <v>177.2</v>
      </c>
      <c r="BN698">
        <v>127.2</v>
      </c>
      <c r="BO698">
        <v>218.1</v>
      </c>
      <c r="BP698">
        <v>124.4</v>
      </c>
      <c r="BQ698">
        <v>169.2</v>
      </c>
      <c r="BR698">
        <v>189.5</v>
      </c>
      <c r="BS698">
        <v>169</v>
      </c>
      <c r="BT698">
        <v>110.6</v>
      </c>
      <c r="BU698">
        <v>174</v>
      </c>
      <c r="BV698">
        <v>165.7</v>
      </c>
      <c r="BX698">
        <v>185.2</v>
      </c>
      <c r="BY698">
        <v>120.8</v>
      </c>
      <c r="BZ698">
        <v>187.8</v>
      </c>
      <c r="CA698">
        <v>114.8</v>
      </c>
      <c r="CB698">
        <v>195.8</v>
      </c>
      <c r="CD698">
        <v>106.5</v>
      </c>
      <c r="CE698">
        <v>133.19999999999999</v>
      </c>
      <c r="CF698">
        <v>227.1</v>
      </c>
      <c r="CG698">
        <v>150.5</v>
      </c>
      <c r="CH698">
        <v>182.1</v>
      </c>
      <c r="CI698">
        <v>125.9</v>
      </c>
      <c r="CJ698">
        <v>183.4</v>
      </c>
      <c r="CL698">
        <v>183.4</v>
      </c>
      <c r="CM698">
        <v>178.3</v>
      </c>
      <c r="CN698">
        <v>122.3</v>
      </c>
      <c r="CO698">
        <v>239.8</v>
      </c>
      <c r="CP698">
        <v>285</v>
      </c>
      <c r="CQ698">
        <v>296.60000000000002</v>
      </c>
      <c r="CR698">
        <v>244.7</v>
      </c>
      <c r="CS698">
        <v>164.7</v>
      </c>
      <c r="CT698">
        <v>175</v>
      </c>
      <c r="CU698">
        <v>373.2</v>
      </c>
      <c r="CV698">
        <v>110.7</v>
      </c>
      <c r="CW698">
        <v>271.89999999999998</v>
      </c>
      <c r="CX698">
        <v>233</v>
      </c>
      <c r="CZ698">
        <v>320.39999999999998</v>
      </c>
      <c r="DA698">
        <v>285.89999999999998</v>
      </c>
      <c r="DB698">
        <v>116.1</v>
      </c>
      <c r="DC698">
        <v>114.5</v>
      </c>
      <c r="DD698">
        <v>114.4</v>
      </c>
      <c r="DE698">
        <v>117.3</v>
      </c>
      <c r="DF698">
        <v>120.5</v>
      </c>
      <c r="DG698">
        <v>177.1</v>
      </c>
      <c r="DH698">
        <v>112.3</v>
      </c>
      <c r="DI698">
        <v>140.30000000000001</v>
      </c>
      <c r="DJ698">
        <v>108.3</v>
      </c>
      <c r="DK698">
        <v>127.7</v>
      </c>
      <c r="DM698">
        <v>97.9</v>
      </c>
      <c r="DN698">
        <v>146.1</v>
      </c>
      <c r="DO698">
        <v>147.69999999999999</v>
      </c>
      <c r="DP698">
        <v>113.8</v>
      </c>
      <c r="DQ698">
        <v>165.4</v>
      </c>
      <c r="DR698">
        <v>163</v>
      </c>
      <c r="DS698">
        <v>147.1</v>
      </c>
      <c r="DT698">
        <v>118</v>
      </c>
      <c r="DU698">
        <v>118</v>
      </c>
      <c r="DV698">
        <v>169.4</v>
      </c>
      <c r="DW698">
        <v>139.19999999999999</v>
      </c>
      <c r="DX698">
        <v>192.5</v>
      </c>
      <c r="DY698">
        <v>177.1</v>
      </c>
      <c r="DZ698">
        <v>111.1</v>
      </c>
      <c r="EA698">
        <v>115.1</v>
      </c>
      <c r="EB698">
        <v>180.1</v>
      </c>
      <c r="EC698">
        <v>207.3</v>
      </c>
      <c r="ED698">
        <v>151.9</v>
      </c>
      <c r="EE698">
        <v>178.5</v>
      </c>
      <c r="EF698">
        <v>183.3</v>
      </c>
      <c r="EI698">
        <v>208.7</v>
      </c>
      <c r="EK698">
        <v>189.4</v>
      </c>
      <c r="EL698">
        <v>119.4</v>
      </c>
      <c r="EM698">
        <v>116.5</v>
      </c>
      <c r="EO698">
        <v>126.8</v>
      </c>
      <c r="EP698">
        <v>193.7</v>
      </c>
      <c r="EQ698">
        <v>171.4</v>
      </c>
      <c r="ER698">
        <v>176.2</v>
      </c>
      <c r="ES698">
        <v>175.9</v>
      </c>
      <c r="ET698">
        <v>174.4</v>
      </c>
      <c r="EU698">
        <v>177</v>
      </c>
      <c r="EV698">
        <v>154.5</v>
      </c>
      <c r="EW698">
        <v>239.3</v>
      </c>
      <c r="EX698">
        <v>125.8</v>
      </c>
      <c r="EY698">
        <v>120.3</v>
      </c>
      <c r="EZ698">
        <v>115.8</v>
      </c>
      <c r="FA698">
        <v>120.2</v>
      </c>
      <c r="FB698">
        <v>123.2</v>
      </c>
      <c r="FC698">
        <v>135.1</v>
      </c>
      <c r="FD698">
        <v>84.4</v>
      </c>
      <c r="FE698">
        <v>110.8</v>
      </c>
      <c r="FF698">
        <v>99.9</v>
      </c>
      <c r="FG698">
        <v>113.6</v>
      </c>
      <c r="FH698">
        <v>113.8</v>
      </c>
      <c r="FI698">
        <v>103.9</v>
      </c>
      <c r="FJ698">
        <v>103.3</v>
      </c>
      <c r="FK698">
        <v>90.1</v>
      </c>
      <c r="FL698">
        <v>94.3</v>
      </c>
      <c r="FM698">
        <v>112.5</v>
      </c>
      <c r="FN698">
        <v>103.1</v>
      </c>
      <c r="FO698">
        <v>112.5</v>
      </c>
      <c r="FP698">
        <v>119.8</v>
      </c>
      <c r="FQ698">
        <v>117</v>
      </c>
      <c r="FR698">
        <v>120.9</v>
      </c>
      <c r="FS698">
        <v>119.9</v>
      </c>
      <c r="FT698">
        <v>118.1</v>
      </c>
      <c r="FU698">
        <v>127.5</v>
      </c>
      <c r="FV698">
        <v>116.3</v>
      </c>
      <c r="FW698">
        <v>130.9</v>
      </c>
      <c r="FX698">
        <v>166.7</v>
      </c>
      <c r="FY698">
        <v>163.19999999999999</v>
      </c>
      <c r="FZ698">
        <v>94.4</v>
      </c>
      <c r="GA698">
        <v>136.4</v>
      </c>
      <c r="GB698">
        <v>94.5</v>
      </c>
      <c r="GC698">
        <v>133.4</v>
      </c>
      <c r="GD698">
        <v>143.9</v>
      </c>
      <c r="GF698">
        <v>136.69999999999999</v>
      </c>
      <c r="GG698">
        <v>93</v>
      </c>
      <c r="GH698">
        <v>173.6</v>
      </c>
      <c r="GI698">
        <v>172.7</v>
      </c>
      <c r="GJ698">
        <v>172.1</v>
      </c>
      <c r="GK698">
        <v>177</v>
      </c>
      <c r="GL698">
        <v>168.2</v>
      </c>
      <c r="GN698">
        <v>109.5</v>
      </c>
      <c r="GO698">
        <v>102.8</v>
      </c>
      <c r="GP698">
        <v>201.7</v>
      </c>
      <c r="GQ698">
        <v>124</v>
      </c>
      <c r="GR698">
        <v>326.5</v>
      </c>
      <c r="GU698">
        <v>207.1</v>
      </c>
      <c r="GV698">
        <v>223.8</v>
      </c>
      <c r="GW698">
        <v>144.6</v>
      </c>
      <c r="GY698">
        <v>72.5</v>
      </c>
      <c r="GZ698">
        <v>314</v>
      </c>
      <c r="HA698">
        <v>271.8</v>
      </c>
      <c r="HB698">
        <v>340.8</v>
      </c>
      <c r="HC698">
        <v>325.7</v>
      </c>
      <c r="HD698">
        <v>274.2</v>
      </c>
      <c r="HE698">
        <v>281.10000000000002</v>
      </c>
      <c r="HF698">
        <v>311.39999999999998</v>
      </c>
      <c r="HG698">
        <v>158.1</v>
      </c>
      <c r="HH698">
        <v>183.3</v>
      </c>
      <c r="HI698">
        <v>38.6</v>
      </c>
      <c r="HJ698">
        <v>155.69999999999999</v>
      </c>
      <c r="HK698">
        <v>150.4</v>
      </c>
      <c r="HL698">
        <v>360.8</v>
      </c>
      <c r="HM698">
        <v>141.9</v>
      </c>
      <c r="HN698">
        <v>108.8</v>
      </c>
      <c r="HO698">
        <v>104.3</v>
      </c>
      <c r="HP698">
        <v>2842.2</v>
      </c>
      <c r="HQ698">
        <v>325.5</v>
      </c>
      <c r="HR698">
        <v>417.1</v>
      </c>
      <c r="HT698">
        <v>121.3</v>
      </c>
      <c r="HU698">
        <v>155.4</v>
      </c>
      <c r="HV698">
        <v>110.8</v>
      </c>
      <c r="HW698">
        <v>105</v>
      </c>
      <c r="HX698">
        <v>144.5</v>
      </c>
      <c r="HY698">
        <v>126.5</v>
      </c>
      <c r="HZ698">
        <v>147.1</v>
      </c>
      <c r="IA698">
        <v>113.5</v>
      </c>
      <c r="IB698">
        <v>128.30000000000001</v>
      </c>
      <c r="IE698">
        <v>102.5</v>
      </c>
      <c r="IF698">
        <v>63.3</v>
      </c>
      <c r="IG698">
        <v>72.2</v>
      </c>
      <c r="IH698">
        <v>81.7</v>
      </c>
      <c r="IJ698">
        <v>94</v>
      </c>
      <c r="IK698">
        <v>98.2</v>
      </c>
      <c r="IL698">
        <v>128.30000000000001</v>
      </c>
      <c r="IM698">
        <v>116.4</v>
      </c>
      <c r="IN698">
        <v>275.3</v>
      </c>
      <c r="IO698">
        <v>133.80000000000001</v>
      </c>
      <c r="IP698">
        <v>139.6</v>
      </c>
      <c r="IQ698">
        <v>225.2</v>
      </c>
      <c r="IR698">
        <v>203.2</v>
      </c>
      <c r="IS698">
        <v>111.8</v>
      </c>
      <c r="IT698">
        <v>146.30000000000001</v>
      </c>
      <c r="IU698">
        <v>353.3</v>
      </c>
      <c r="IV698">
        <v>422.1</v>
      </c>
      <c r="IW698">
        <v>452.7</v>
      </c>
      <c r="IX698">
        <v>44.1</v>
      </c>
      <c r="IY698">
        <v>188.6</v>
      </c>
      <c r="IZ698">
        <v>153.80000000000001</v>
      </c>
      <c r="JA698">
        <v>85.5</v>
      </c>
      <c r="JB698">
        <v>119.9</v>
      </c>
      <c r="JD698">
        <v>153</v>
      </c>
      <c r="JJ698">
        <v>306.89999999999998</v>
      </c>
      <c r="JL698">
        <v>30.4</v>
      </c>
      <c r="JN698">
        <v>182.9</v>
      </c>
      <c r="JO698">
        <v>87.6</v>
      </c>
      <c r="JP698">
        <v>148.4</v>
      </c>
      <c r="JQ698">
        <v>262.8</v>
      </c>
      <c r="JR698">
        <v>296.7</v>
      </c>
      <c r="JS698">
        <v>235.3</v>
      </c>
      <c r="JT698">
        <v>223</v>
      </c>
      <c r="JU698">
        <v>120</v>
      </c>
      <c r="JV698">
        <v>249.2</v>
      </c>
      <c r="JW698">
        <v>140.5</v>
      </c>
      <c r="JX698">
        <v>197.9</v>
      </c>
      <c r="JY698">
        <v>195.8</v>
      </c>
      <c r="JZ698">
        <v>191.3</v>
      </c>
      <c r="KA698">
        <v>179.2</v>
      </c>
      <c r="KB698">
        <v>185.5</v>
      </c>
      <c r="KC698">
        <v>188.5</v>
      </c>
      <c r="KD698">
        <v>184.4</v>
      </c>
      <c r="KE698">
        <v>181.2</v>
      </c>
      <c r="KF698">
        <v>553.4</v>
      </c>
      <c r="KG698">
        <v>116</v>
      </c>
      <c r="KH698">
        <v>167.7</v>
      </c>
      <c r="KI698">
        <v>193.7</v>
      </c>
      <c r="KJ698">
        <v>140.9</v>
      </c>
      <c r="KK698">
        <v>138.9</v>
      </c>
      <c r="KL698">
        <v>141</v>
      </c>
      <c r="KM698">
        <v>163.19999999999999</v>
      </c>
      <c r="KN698">
        <v>161.19999999999999</v>
      </c>
      <c r="KO698">
        <v>190.6</v>
      </c>
      <c r="KP698">
        <v>190.1</v>
      </c>
      <c r="KQ698">
        <v>216.1</v>
      </c>
      <c r="KR698">
        <v>235</v>
      </c>
      <c r="KT698">
        <v>33348000000</v>
      </c>
      <c r="KU698">
        <v>2816207000000</v>
      </c>
      <c r="KV698">
        <v>994844333333.33337</v>
      </c>
      <c r="KW698">
        <v>369016666666.66669</v>
      </c>
      <c r="KX698">
        <v>140923333333.33334</v>
      </c>
      <c r="KY698">
        <v>85097000000</v>
      </c>
      <c r="KZ698">
        <v>39595666666.666664</v>
      </c>
      <c r="LA698">
        <v>16230666666.666666</v>
      </c>
      <c r="LB698">
        <v>86799000000</v>
      </c>
      <c r="LC698">
        <v>51132000000</v>
      </c>
      <c r="LD698">
        <v>14323666666.666666</v>
      </c>
      <c r="LE698">
        <v>14561666666.666666</v>
      </c>
      <c r="LF698">
        <v>6782000000</v>
      </c>
      <c r="LG698">
        <v>96648666666.666672</v>
      </c>
      <c r="LH698">
        <v>54616000000</v>
      </c>
      <c r="LI698">
        <v>15913333333.333334</v>
      </c>
      <c r="LJ698">
        <v>15474333333.333334</v>
      </c>
      <c r="LK698">
        <v>8883666666.666666</v>
      </c>
      <c r="LL698">
        <v>1761333333.3333333</v>
      </c>
      <c r="LM698">
        <v>44645666666.666664</v>
      </c>
      <c r="LN698">
        <v>19308333333.333332</v>
      </c>
      <c r="LO698">
        <v>13366666666.666666</v>
      </c>
      <c r="LP698">
        <v>3245333333.3333335</v>
      </c>
      <c r="LQ698">
        <v>5810000000</v>
      </c>
      <c r="LR698">
        <v>2915333333.3333335</v>
      </c>
      <c r="LS698">
        <v>625827666666.66663</v>
      </c>
      <c r="LT698">
        <v>215548000000</v>
      </c>
      <c r="LU698">
        <v>185221000000</v>
      </c>
      <c r="LV698">
        <v>30205333333.333332</v>
      </c>
      <c r="LW698">
        <v>121666666.66666667</v>
      </c>
      <c r="LX698">
        <v>100645000000</v>
      </c>
      <c r="LY698">
        <v>82007666666.666672</v>
      </c>
      <c r="LZ698">
        <v>48716000000</v>
      </c>
      <c r="MA698">
        <v>28484333333.333332</v>
      </c>
      <c r="MB698">
        <v>4807666666.666667</v>
      </c>
      <c r="MC698">
        <v>18637333333.333332</v>
      </c>
      <c r="MD698">
        <v>85522333333.333328</v>
      </c>
      <c r="ME698">
        <v>78572666666.666672</v>
      </c>
      <c r="MF698">
        <v>6949666666.666667</v>
      </c>
      <c r="MG698">
        <v>224112333333.33334</v>
      </c>
      <c r="MH698">
        <v>81006666666.666672</v>
      </c>
      <c r="MI698">
        <v>36014333333.333336</v>
      </c>
      <c r="MJ698">
        <v>33047333333.333332</v>
      </c>
      <c r="MK698">
        <v>28065666666.666668</v>
      </c>
      <c r="ML698">
        <v>25100000000</v>
      </c>
      <c r="MM698">
        <v>18962333333.333332</v>
      </c>
      <c r="MN698">
        <v>1915666666.6666667</v>
      </c>
      <c r="MO698">
        <v>1821362666666.6667</v>
      </c>
      <c r="MP698">
        <v>1753246666666.6667</v>
      </c>
      <c r="MQ698">
        <v>502457666666.66669</v>
      </c>
      <c r="MR698">
        <v>424800000000</v>
      </c>
      <c r="MS698">
        <v>90447333333.333328</v>
      </c>
      <c r="MT698">
        <v>328598333333.33331</v>
      </c>
      <c r="MU698">
        <v>5429333333.333333</v>
      </c>
      <c r="MV698">
        <v>324666666.66666669</v>
      </c>
      <c r="MW698">
        <v>77657666666.666672</v>
      </c>
      <c r="MX698">
        <v>19826333333.333332</v>
      </c>
      <c r="MY698">
        <v>57831333333.333336</v>
      </c>
      <c r="MZ698">
        <v>39708333333.333336</v>
      </c>
      <c r="NA698">
        <v>18123000000</v>
      </c>
      <c r="NB698">
        <v>425012000000</v>
      </c>
      <c r="NC698">
        <v>200588333333.33334</v>
      </c>
      <c r="ND698">
        <v>107311333333.33333</v>
      </c>
      <c r="NE698">
        <v>28450333333.333332</v>
      </c>
      <c r="NF698">
        <v>64826666666.666664</v>
      </c>
      <c r="NG698">
        <v>224423666666.66666</v>
      </c>
      <c r="NH698">
        <v>185867000000</v>
      </c>
      <c r="NI698">
        <v>38556666666.666664</v>
      </c>
      <c r="NJ698">
        <v>91822666666.666672</v>
      </c>
      <c r="NK698">
        <v>62500333333.333336</v>
      </c>
      <c r="NL698">
        <v>44495666666.666664</v>
      </c>
      <c r="NM698">
        <v>18004333333.333332</v>
      </c>
      <c r="NN698">
        <v>29322666666.666668</v>
      </c>
      <c r="NO698">
        <v>9497333333.333334</v>
      </c>
      <c r="NP698">
        <v>18967666666.666668</v>
      </c>
      <c r="NQ698">
        <v>857666666.66666663</v>
      </c>
      <c r="NR698">
        <v>105438666666.66667</v>
      </c>
      <c r="NS698">
        <v>37312333333.333336</v>
      </c>
      <c r="NT698">
        <v>27307666666.666668</v>
      </c>
      <c r="NU698">
        <v>30399333333.333332</v>
      </c>
      <c r="NV698">
        <v>10419000000</v>
      </c>
      <c r="NW698">
        <v>170458000000</v>
      </c>
      <c r="NX698">
        <v>147430333333.33334</v>
      </c>
      <c r="NY698">
        <v>143687000000</v>
      </c>
      <c r="NZ698">
        <v>3743000000</v>
      </c>
      <c r="OA698">
        <v>23028000000</v>
      </c>
      <c r="OB698">
        <v>214294666666.66666</v>
      </c>
      <c r="OC698">
        <v>128508666666.66667</v>
      </c>
      <c r="OD698">
        <v>64565666666.666664</v>
      </c>
      <c r="OE698">
        <v>63943000000</v>
      </c>
      <c r="OF698">
        <v>85786000000</v>
      </c>
      <c r="OG698">
        <v>25122333333.333332</v>
      </c>
      <c r="OH698">
        <v>2001333333.3333333</v>
      </c>
      <c r="OI698">
        <v>40181666666.666664</v>
      </c>
      <c r="OJ698">
        <v>18480666666.666668</v>
      </c>
      <c r="OK698">
        <v>243763000000</v>
      </c>
      <c r="OL698">
        <v>54883666666.666664</v>
      </c>
      <c r="OM698">
        <v>44696333333.333336</v>
      </c>
      <c r="ON698">
        <v>3682666666.6666665</v>
      </c>
      <c r="OO698">
        <v>6504666666.666667</v>
      </c>
      <c r="OP698">
        <v>54344666666.666664</v>
      </c>
      <c r="OQ698">
        <v>35074000000</v>
      </c>
      <c r="OR698">
        <v>9624333333.333334</v>
      </c>
      <c r="OS698">
        <v>9646666666.666666</v>
      </c>
      <c r="OT698">
        <v>48767333333.333336</v>
      </c>
      <c r="OU698">
        <v>35104666666.666664</v>
      </c>
      <c r="OV698">
        <v>18553000000</v>
      </c>
      <c r="OW698">
        <v>-1238333333.3333333</v>
      </c>
      <c r="OX698">
        <v>27914333333.333332</v>
      </c>
      <c r="OY698">
        <v>29153000000</v>
      </c>
      <c r="OZ698">
        <v>68116000000</v>
      </c>
      <c r="PA698">
        <v>279853333333.33331</v>
      </c>
      <c r="PB698">
        <v>211737333333.33334</v>
      </c>
    </row>
    <row r="699" spans="1:418" x14ac:dyDescent="0.45">
      <c r="A699" s="71">
        <v>38292</v>
      </c>
      <c r="B699">
        <v>191.7</v>
      </c>
      <c r="C699">
        <v>191.8</v>
      </c>
      <c r="D699">
        <v>220.9</v>
      </c>
      <c r="E699">
        <v>230</v>
      </c>
      <c r="F699">
        <v>213.1</v>
      </c>
      <c r="G699">
        <v>128.4</v>
      </c>
      <c r="H699">
        <v>324.3</v>
      </c>
      <c r="I699">
        <v>270.39999999999998</v>
      </c>
      <c r="J699">
        <v>226.7</v>
      </c>
      <c r="K699">
        <v>226.7</v>
      </c>
      <c r="L699">
        <v>167.9</v>
      </c>
      <c r="M699">
        <v>150.30000000000001</v>
      </c>
      <c r="N699">
        <v>186.4</v>
      </c>
      <c r="O699">
        <v>190.9</v>
      </c>
      <c r="P699">
        <v>221.8</v>
      </c>
      <c r="Q699">
        <v>155.5</v>
      </c>
      <c r="R699">
        <v>143.5</v>
      </c>
      <c r="S699">
        <v>194.2</v>
      </c>
      <c r="T699">
        <v>126.4</v>
      </c>
      <c r="U699">
        <v>274.10000000000002</v>
      </c>
      <c r="V699">
        <v>306.7</v>
      </c>
      <c r="W699">
        <v>125.9</v>
      </c>
      <c r="Y699">
        <v>88.8</v>
      </c>
      <c r="Z699">
        <v>87.5</v>
      </c>
      <c r="AA699">
        <v>126.3</v>
      </c>
      <c r="AB699">
        <v>90.7</v>
      </c>
      <c r="AC699">
        <v>84.5</v>
      </c>
      <c r="AF699">
        <v>77.599999999999994</v>
      </c>
      <c r="AG699">
        <v>88.7</v>
      </c>
      <c r="AH699">
        <v>121.7</v>
      </c>
      <c r="AI699">
        <v>91.9</v>
      </c>
      <c r="AJ699">
        <v>93.9</v>
      </c>
      <c r="AK699">
        <v>92.9</v>
      </c>
      <c r="AL699">
        <v>158.1</v>
      </c>
      <c r="AN699">
        <v>105.8</v>
      </c>
      <c r="AO699">
        <v>123.1</v>
      </c>
      <c r="AP699">
        <v>188.9</v>
      </c>
      <c r="AQ699">
        <v>188.4</v>
      </c>
      <c r="AR699">
        <v>188.6</v>
      </c>
      <c r="AS699">
        <v>207.9</v>
      </c>
      <c r="AT699">
        <v>187.2</v>
      </c>
      <c r="AU699">
        <v>178</v>
      </c>
      <c r="AV699">
        <v>204.9</v>
      </c>
      <c r="AW699">
        <v>164.5</v>
      </c>
      <c r="AX699">
        <v>218.6</v>
      </c>
      <c r="BB699">
        <v>208.3</v>
      </c>
      <c r="BC699">
        <v>205.9</v>
      </c>
      <c r="BD699">
        <v>212.5</v>
      </c>
      <c r="BE699">
        <v>248.5</v>
      </c>
      <c r="BF699">
        <v>216.9</v>
      </c>
      <c r="BG699">
        <v>182.1</v>
      </c>
      <c r="BH699">
        <v>184.1</v>
      </c>
      <c r="BI699">
        <v>184.8</v>
      </c>
      <c r="BJ699">
        <v>196.7</v>
      </c>
      <c r="BK699">
        <v>169.8</v>
      </c>
      <c r="BL699">
        <v>143.19999999999999</v>
      </c>
      <c r="BM699">
        <v>177.6</v>
      </c>
      <c r="BN699">
        <v>126.3</v>
      </c>
      <c r="BO699">
        <v>216</v>
      </c>
      <c r="BP699">
        <v>124.4</v>
      </c>
      <c r="BQ699">
        <v>169.9</v>
      </c>
      <c r="BR699">
        <v>189.1</v>
      </c>
      <c r="BS699">
        <v>170.8</v>
      </c>
      <c r="BT699">
        <v>108.7</v>
      </c>
      <c r="BU699">
        <v>172.8</v>
      </c>
      <c r="BV699">
        <v>160.9</v>
      </c>
      <c r="BX699">
        <v>183.9</v>
      </c>
      <c r="BY699">
        <v>119.1</v>
      </c>
      <c r="BZ699">
        <v>184.2</v>
      </c>
      <c r="CA699">
        <v>114.8</v>
      </c>
      <c r="CB699">
        <v>196.5</v>
      </c>
      <c r="CD699">
        <v>107.6</v>
      </c>
      <c r="CE699">
        <v>132.80000000000001</v>
      </c>
      <c r="CF699">
        <v>233.4</v>
      </c>
      <c r="CG699">
        <v>141</v>
      </c>
      <c r="CH699">
        <v>180.9</v>
      </c>
      <c r="CI699">
        <v>124.8</v>
      </c>
      <c r="CJ699">
        <v>183</v>
      </c>
      <c r="CL699">
        <v>183.9</v>
      </c>
      <c r="CM699">
        <v>176.7</v>
      </c>
      <c r="CN699">
        <v>121.2</v>
      </c>
      <c r="CO699">
        <v>248.3</v>
      </c>
      <c r="CP699">
        <v>297.5</v>
      </c>
      <c r="CQ699">
        <v>300.60000000000002</v>
      </c>
      <c r="CR699">
        <v>245.8</v>
      </c>
      <c r="CS699">
        <v>160.9</v>
      </c>
      <c r="CT699">
        <v>179.6</v>
      </c>
      <c r="CU699">
        <v>366.7</v>
      </c>
      <c r="CV699">
        <v>112.9</v>
      </c>
      <c r="CW699">
        <v>292</v>
      </c>
      <c r="CX699">
        <v>235.9</v>
      </c>
      <c r="CZ699">
        <v>401.5</v>
      </c>
      <c r="DA699">
        <v>285.2</v>
      </c>
      <c r="DB699">
        <v>116.6</v>
      </c>
      <c r="DC699">
        <v>115</v>
      </c>
      <c r="DD699">
        <v>115.6</v>
      </c>
      <c r="DE699">
        <v>118.3</v>
      </c>
      <c r="DF699">
        <v>120.2</v>
      </c>
      <c r="DG699">
        <v>175.6</v>
      </c>
      <c r="DH699">
        <v>113.4</v>
      </c>
      <c r="DI699">
        <v>140.19999999999999</v>
      </c>
      <c r="DJ699">
        <v>108.3</v>
      </c>
      <c r="DK699">
        <v>128.1</v>
      </c>
      <c r="DM699">
        <v>97.8</v>
      </c>
      <c r="DN699">
        <v>146.80000000000001</v>
      </c>
      <c r="DO699">
        <v>149.1</v>
      </c>
      <c r="DP699">
        <v>113.4</v>
      </c>
      <c r="DQ699">
        <v>165.5</v>
      </c>
      <c r="DR699">
        <v>164</v>
      </c>
      <c r="DS699">
        <v>146.19999999999999</v>
      </c>
      <c r="DT699">
        <v>118.1</v>
      </c>
      <c r="DU699">
        <v>118.1</v>
      </c>
      <c r="DV699">
        <v>169.7</v>
      </c>
      <c r="DW699">
        <v>140.4</v>
      </c>
      <c r="DX699">
        <v>196.8</v>
      </c>
      <c r="DY699">
        <v>178.2</v>
      </c>
      <c r="DZ699">
        <v>110.1</v>
      </c>
      <c r="EA699">
        <v>114.5</v>
      </c>
      <c r="EB699">
        <v>179.9</v>
      </c>
      <c r="EC699">
        <v>210.1</v>
      </c>
      <c r="ED699">
        <v>152.69999999999999</v>
      </c>
      <c r="EE699">
        <v>175.3</v>
      </c>
      <c r="EF699">
        <v>182.7</v>
      </c>
      <c r="EI699">
        <v>206</v>
      </c>
      <c r="EK699">
        <v>189.6</v>
      </c>
      <c r="EL699">
        <v>119.7</v>
      </c>
      <c r="EM699">
        <v>116.7</v>
      </c>
      <c r="EO699">
        <v>126.7</v>
      </c>
      <c r="EP699">
        <v>194.3</v>
      </c>
      <c r="EQ699">
        <v>171.9</v>
      </c>
      <c r="ER699">
        <v>176.4</v>
      </c>
      <c r="ES699">
        <v>176.5</v>
      </c>
      <c r="ET699">
        <v>174</v>
      </c>
      <c r="EU699">
        <v>176.9</v>
      </c>
      <c r="EV699">
        <v>155.4</v>
      </c>
      <c r="EW699">
        <v>240.1</v>
      </c>
      <c r="EX699">
        <v>126.1</v>
      </c>
      <c r="EY699">
        <v>120.6</v>
      </c>
      <c r="EZ699">
        <v>116.3</v>
      </c>
      <c r="FA699">
        <v>120.7</v>
      </c>
      <c r="FB699">
        <v>124.6</v>
      </c>
      <c r="FC699">
        <v>136.6</v>
      </c>
      <c r="FD699">
        <v>83.5</v>
      </c>
      <c r="FE699">
        <v>111.6</v>
      </c>
      <c r="FF699">
        <v>100</v>
      </c>
      <c r="FG699">
        <v>113.8</v>
      </c>
      <c r="FH699">
        <v>114.4</v>
      </c>
      <c r="FI699">
        <v>102.9</v>
      </c>
      <c r="FJ699">
        <v>101.6</v>
      </c>
      <c r="FK699">
        <v>91.5</v>
      </c>
      <c r="FL699">
        <v>94.4</v>
      </c>
      <c r="FM699">
        <v>110.5</v>
      </c>
      <c r="FN699">
        <v>103</v>
      </c>
      <c r="FO699">
        <v>110.5</v>
      </c>
      <c r="FP699">
        <v>120.2</v>
      </c>
      <c r="FQ699">
        <v>118.7</v>
      </c>
      <c r="FR699">
        <v>121.4</v>
      </c>
      <c r="FS699">
        <v>120.2</v>
      </c>
      <c r="FT699">
        <v>118.5</v>
      </c>
      <c r="FU699">
        <v>128</v>
      </c>
      <c r="FV699">
        <v>115.4</v>
      </c>
      <c r="FW699">
        <v>131.69999999999999</v>
      </c>
      <c r="FX699">
        <v>169.1</v>
      </c>
      <c r="FY699">
        <v>165.4</v>
      </c>
      <c r="FZ699">
        <v>95.2</v>
      </c>
      <c r="GA699">
        <v>137.6</v>
      </c>
      <c r="GB699">
        <v>95.4</v>
      </c>
      <c r="GC699">
        <v>134.5</v>
      </c>
      <c r="GD699">
        <v>145.4</v>
      </c>
      <c r="GF699">
        <v>137.69999999999999</v>
      </c>
      <c r="GG699">
        <v>93.3</v>
      </c>
      <c r="GH699">
        <v>180</v>
      </c>
      <c r="GI699">
        <v>179.2</v>
      </c>
      <c r="GJ699">
        <v>178.5</v>
      </c>
      <c r="GK699">
        <v>183.1</v>
      </c>
      <c r="GL699">
        <v>174.1</v>
      </c>
      <c r="GN699">
        <v>109.9</v>
      </c>
      <c r="GO699">
        <v>103.2</v>
      </c>
      <c r="GP699">
        <v>202.9</v>
      </c>
      <c r="GQ699">
        <v>124.2</v>
      </c>
      <c r="GR699">
        <v>326.89999999999998</v>
      </c>
      <c r="GU699">
        <v>211.8</v>
      </c>
      <c r="GV699">
        <v>230.9</v>
      </c>
      <c r="GW699">
        <v>142.80000000000001</v>
      </c>
      <c r="GY699">
        <v>71.7</v>
      </c>
      <c r="GZ699">
        <v>314.7</v>
      </c>
      <c r="HA699">
        <v>271.39999999999998</v>
      </c>
      <c r="HB699">
        <v>341.2</v>
      </c>
      <c r="HC699">
        <v>326.8</v>
      </c>
      <c r="HD699">
        <v>275.10000000000002</v>
      </c>
      <c r="HE699">
        <v>281.8</v>
      </c>
      <c r="HF699">
        <v>313.10000000000002</v>
      </c>
      <c r="HG699">
        <v>159.19999999999999</v>
      </c>
      <c r="HH699">
        <v>183.3</v>
      </c>
      <c r="HI699">
        <v>38.6</v>
      </c>
      <c r="HJ699">
        <v>155.80000000000001</v>
      </c>
      <c r="HK699">
        <v>150.6</v>
      </c>
      <c r="HL699">
        <v>361</v>
      </c>
      <c r="HM699">
        <v>142.30000000000001</v>
      </c>
      <c r="HN699">
        <v>108.8</v>
      </c>
      <c r="HO699">
        <v>104.2</v>
      </c>
      <c r="HP699">
        <v>2803.2</v>
      </c>
      <c r="HQ699">
        <v>326.10000000000002</v>
      </c>
      <c r="HR699">
        <v>413.4</v>
      </c>
      <c r="HT699">
        <v>121.4</v>
      </c>
      <c r="HU699">
        <v>154.9</v>
      </c>
      <c r="HV699">
        <v>110.7</v>
      </c>
      <c r="HW699">
        <v>104.6</v>
      </c>
      <c r="HX699">
        <v>145.30000000000001</v>
      </c>
      <c r="HY699">
        <v>127.1</v>
      </c>
      <c r="HZ699">
        <v>148</v>
      </c>
      <c r="IA699">
        <v>114</v>
      </c>
      <c r="IB699">
        <v>129.80000000000001</v>
      </c>
      <c r="IE699">
        <v>101.7</v>
      </c>
      <c r="IF699">
        <v>62.6</v>
      </c>
      <c r="IG699">
        <v>72.400000000000006</v>
      </c>
      <c r="IH699">
        <v>81.7</v>
      </c>
      <c r="IJ699">
        <v>95.3</v>
      </c>
      <c r="IK699">
        <v>98.2</v>
      </c>
      <c r="IL699">
        <v>128.4</v>
      </c>
      <c r="IM699">
        <v>116.8</v>
      </c>
      <c r="IN699">
        <v>275.10000000000002</v>
      </c>
      <c r="IO699">
        <v>133.4</v>
      </c>
      <c r="IP699">
        <v>141.4</v>
      </c>
      <c r="IQ699">
        <v>224.8</v>
      </c>
      <c r="IR699">
        <v>203.9</v>
      </c>
      <c r="IS699">
        <v>112.1</v>
      </c>
      <c r="IT699">
        <v>147</v>
      </c>
      <c r="IU699">
        <v>355.2</v>
      </c>
      <c r="IV699">
        <v>424.3</v>
      </c>
      <c r="IW699">
        <v>455.5</v>
      </c>
      <c r="IX699">
        <v>44.4</v>
      </c>
      <c r="IY699">
        <v>189.3</v>
      </c>
      <c r="IZ699">
        <v>154.4</v>
      </c>
      <c r="JA699">
        <v>85.6</v>
      </c>
      <c r="JB699">
        <v>120</v>
      </c>
      <c r="JD699">
        <v>154.19999999999999</v>
      </c>
      <c r="JJ699">
        <v>307.39999999999998</v>
      </c>
      <c r="JL699">
        <v>30.4</v>
      </c>
      <c r="JN699">
        <v>183.3</v>
      </c>
      <c r="JO699">
        <v>87.1</v>
      </c>
      <c r="JP699">
        <v>147.69999999999999</v>
      </c>
      <c r="JQ699">
        <v>263.60000000000002</v>
      </c>
      <c r="JR699">
        <v>297.39999999999998</v>
      </c>
      <c r="JS699">
        <v>236.2</v>
      </c>
      <c r="JT699">
        <v>223.4</v>
      </c>
      <c r="JU699">
        <v>120.2</v>
      </c>
      <c r="JV699">
        <v>250</v>
      </c>
      <c r="JW699">
        <v>141.1</v>
      </c>
      <c r="JX699">
        <v>198.3</v>
      </c>
      <c r="JY699">
        <v>196.2</v>
      </c>
      <c r="JZ699">
        <v>192.3</v>
      </c>
      <c r="KA699">
        <v>180.6</v>
      </c>
      <c r="KB699">
        <v>186.1</v>
      </c>
      <c r="KC699">
        <v>189.1</v>
      </c>
      <c r="KD699">
        <v>185.4</v>
      </c>
      <c r="KE699">
        <v>182.4</v>
      </c>
      <c r="KF699">
        <v>553.4</v>
      </c>
      <c r="KG699">
        <v>116.3</v>
      </c>
      <c r="KH699">
        <v>170.2</v>
      </c>
      <c r="KI699">
        <v>194.2</v>
      </c>
      <c r="KJ699">
        <v>142.1</v>
      </c>
      <c r="KK699">
        <v>140.1</v>
      </c>
      <c r="KL699">
        <v>141.19999999999999</v>
      </c>
      <c r="KM699">
        <v>165.1</v>
      </c>
      <c r="KN699">
        <v>163.30000000000001</v>
      </c>
      <c r="KO699">
        <v>193.6</v>
      </c>
      <c r="KP699">
        <v>192.7</v>
      </c>
      <c r="KQ699">
        <v>216.7</v>
      </c>
      <c r="KR699">
        <v>236.7</v>
      </c>
      <c r="KT699">
        <v>33348000000</v>
      </c>
      <c r="KU699">
        <v>2816207000000</v>
      </c>
      <c r="KV699">
        <v>994844333333.33337</v>
      </c>
      <c r="KW699">
        <v>369016666666.66669</v>
      </c>
      <c r="KX699">
        <v>140923333333.33334</v>
      </c>
      <c r="KY699">
        <v>85097000000</v>
      </c>
      <c r="KZ699">
        <v>39595666666.666664</v>
      </c>
      <c r="LA699">
        <v>16230666666.666666</v>
      </c>
      <c r="LB699">
        <v>86799000000</v>
      </c>
      <c r="LC699">
        <v>51132000000</v>
      </c>
      <c r="LD699">
        <v>14323666666.666666</v>
      </c>
      <c r="LE699">
        <v>14561666666.666666</v>
      </c>
      <c r="LF699">
        <v>6782000000</v>
      </c>
      <c r="LG699">
        <v>96648666666.666672</v>
      </c>
      <c r="LH699">
        <v>54616000000</v>
      </c>
      <c r="LI699">
        <v>15913333333.333334</v>
      </c>
      <c r="LJ699">
        <v>15474333333.333334</v>
      </c>
      <c r="LK699">
        <v>8883666666.666666</v>
      </c>
      <c r="LL699">
        <v>1761333333.3333333</v>
      </c>
      <c r="LM699">
        <v>44645666666.666664</v>
      </c>
      <c r="LN699">
        <v>19308333333.333332</v>
      </c>
      <c r="LO699">
        <v>13366666666.666666</v>
      </c>
      <c r="LP699">
        <v>3245333333.3333335</v>
      </c>
      <c r="LQ699">
        <v>5810000000</v>
      </c>
      <c r="LR699">
        <v>2915333333.3333335</v>
      </c>
      <c r="LS699">
        <v>625827666666.66663</v>
      </c>
      <c r="LT699">
        <v>215548000000</v>
      </c>
      <c r="LU699">
        <v>185221000000</v>
      </c>
      <c r="LV699">
        <v>30205333333.333332</v>
      </c>
      <c r="LW699">
        <v>121666666.66666667</v>
      </c>
      <c r="LX699">
        <v>100645000000</v>
      </c>
      <c r="LY699">
        <v>82007666666.666672</v>
      </c>
      <c r="LZ699">
        <v>48716000000</v>
      </c>
      <c r="MA699">
        <v>28484333333.333332</v>
      </c>
      <c r="MB699">
        <v>4807666666.666667</v>
      </c>
      <c r="MC699">
        <v>18637333333.333332</v>
      </c>
      <c r="MD699">
        <v>85522333333.333328</v>
      </c>
      <c r="ME699">
        <v>78572666666.666672</v>
      </c>
      <c r="MF699">
        <v>6949666666.666667</v>
      </c>
      <c r="MG699">
        <v>224112333333.33334</v>
      </c>
      <c r="MH699">
        <v>81006666666.666672</v>
      </c>
      <c r="MI699">
        <v>36014333333.333336</v>
      </c>
      <c r="MJ699">
        <v>33047333333.333332</v>
      </c>
      <c r="MK699">
        <v>28065666666.666668</v>
      </c>
      <c r="ML699">
        <v>25100000000</v>
      </c>
      <c r="MM699">
        <v>18962333333.333332</v>
      </c>
      <c r="MN699">
        <v>1915666666.6666667</v>
      </c>
      <c r="MO699">
        <v>1821362666666.6667</v>
      </c>
      <c r="MP699">
        <v>1753246666666.6667</v>
      </c>
      <c r="MQ699">
        <v>502457666666.66669</v>
      </c>
      <c r="MR699">
        <v>424800000000</v>
      </c>
      <c r="MS699">
        <v>90447333333.333328</v>
      </c>
      <c r="MT699">
        <v>328598333333.33331</v>
      </c>
      <c r="MU699">
        <v>5429333333.333333</v>
      </c>
      <c r="MV699">
        <v>324666666.66666669</v>
      </c>
      <c r="MW699">
        <v>77657666666.666672</v>
      </c>
      <c r="MX699">
        <v>19826333333.333332</v>
      </c>
      <c r="MY699">
        <v>57831333333.333336</v>
      </c>
      <c r="MZ699">
        <v>39708333333.333336</v>
      </c>
      <c r="NA699">
        <v>18123000000</v>
      </c>
      <c r="NB699">
        <v>425012000000</v>
      </c>
      <c r="NC699">
        <v>200588333333.33334</v>
      </c>
      <c r="ND699">
        <v>107311333333.33333</v>
      </c>
      <c r="NE699">
        <v>28450333333.333332</v>
      </c>
      <c r="NF699">
        <v>64826666666.666664</v>
      </c>
      <c r="NG699">
        <v>224423666666.66666</v>
      </c>
      <c r="NH699">
        <v>185867000000</v>
      </c>
      <c r="NI699">
        <v>38556666666.666664</v>
      </c>
      <c r="NJ699">
        <v>91822666666.666672</v>
      </c>
      <c r="NK699">
        <v>62500333333.333336</v>
      </c>
      <c r="NL699">
        <v>44495666666.666664</v>
      </c>
      <c r="NM699">
        <v>18004333333.333332</v>
      </c>
      <c r="NN699">
        <v>29322666666.666668</v>
      </c>
      <c r="NO699">
        <v>9497333333.333334</v>
      </c>
      <c r="NP699">
        <v>18967666666.666668</v>
      </c>
      <c r="NQ699">
        <v>857666666.66666663</v>
      </c>
      <c r="NR699">
        <v>105438666666.66667</v>
      </c>
      <c r="NS699">
        <v>37312333333.333336</v>
      </c>
      <c r="NT699">
        <v>27307666666.666668</v>
      </c>
      <c r="NU699">
        <v>30399333333.333332</v>
      </c>
      <c r="NV699">
        <v>10419000000</v>
      </c>
      <c r="NW699">
        <v>170458000000</v>
      </c>
      <c r="NX699">
        <v>147430333333.33334</v>
      </c>
      <c r="NY699">
        <v>143687000000</v>
      </c>
      <c r="NZ699">
        <v>3743000000</v>
      </c>
      <c r="OA699">
        <v>23028000000</v>
      </c>
      <c r="OB699">
        <v>214294666666.66666</v>
      </c>
      <c r="OC699">
        <v>128508666666.66667</v>
      </c>
      <c r="OD699">
        <v>64565666666.666664</v>
      </c>
      <c r="OE699">
        <v>63943000000</v>
      </c>
      <c r="OF699">
        <v>85786000000</v>
      </c>
      <c r="OG699">
        <v>25122333333.333332</v>
      </c>
      <c r="OH699">
        <v>2001333333.3333333</v>
      </c>
      <c r="OI699">
        <v>40181666666.666664</v>
      </c>
      <c r="OJ699">
        <v>18480666666.666668</v>
      </c>
      <c r="OK699">
        <v>243763000000</v>
      </c>
      <c r="OL699">
        <v>54883666666.666664</v>
      </c>
      <c r="OM699">
        <v>44696333333.333336</v>
      </c>
      <c r="ON699">
        <v>3682666666.6666665</v>
      </c>
      <c r="OO699">
        <v>6504666666.666667</v>
      </c>
      <c r="OP699">
        <v>54344666666.666664</v>
      </c>
      <c r="OQ699">
        <v>35074000000</v>
      </c>
      <c r="OR699">
        <v>9624333333.333334</v>
      </c>
      <c r="OS699">
        <v>9646666666.666666</v>
      </c>
      <c r="OT699">
        <v>48767333333.333336</v>
      </c>
      <c r="OU699">
        <v>35104666666.666664</v>
      </c>
      <c r="OV699">
        <v>18553000000</v>
      </c>
      <c r="OW699">
        <v>-1238333333.3333333</v>
      </c>
      <c r="OX699">
        <v>27914333333.333332</v>
      </c>
      <c r="OY699">
        <v>29153000000</v>
      </c>
      <c r="OZ699">
        <v>68116000000</v>
      </c>
      <c r="PA699">
        <v>279853333333.33331</v>
      </c>
      <c r="PB699">
        <v>211737333333.33334</v>
      </c>
    </row>
    <row r="700" spans="1:418" x14ac:dyDescent="0.45">
      <c r="A700" s="71">
        <v>38322</v>
      </c>
      <c r="B700">
        <v>191.7</v>
      </c>
      <c r="C700">
        <v>192.1</v>
      </c>
      <c r="D700">
        <v>221.3</v>
      </c>
      <c r="E700">
        <v>230.4</v>
      </c>
      <c r="F700">
        <v>213.7</v>
      </c>
      <c r="G700">
        <v>128.4</v>
      </c>
      <c r="H700">
        <v>325.8</v>
      </c>
      <c r="I700">
        <v>270.39999999999998</v>
      </c>
      <c r="J700">
        <v>227.1</v>
      </c>
      <c r="K700">
        <v>227.1</v>
      </c>
      <c r="L700">
        <v>167.9</v>
      </c>
      <c r="M700">
        <v>150.30000000000001</v>
      </c>
      <c r="N700">
        <v>183.1</v>
      </c>
      <c r="O700">
        <v>185.5</v>
      </c>
      <c r="P700">
        <v>224</v>
      </c>
      <c r="Q700">
        <v>155.69999999999999</v>
      </c>
      <c r="R700">
        <v>143.5</v>
      </c>
      <c r="S700">
        <v>194.9</v>
      </c>
      <c r="T700">
        <v>126.6</v>
      </c>
      <c r="U700">
        <v>274.39999999999998</v>
      </c>
      <c r="V700">
        <v>307.39999999999998</v>
      </c>
      <c r="W700">
        <v>125.9</v>
      </c>
      <c r="Y700">
        <v>88.5</v>
      </c>
      <c r="Z700">
        <v>87.9</v>
      </c>
      <c r="AA700">
        <v>126.3</v>
      </c>
      <c r="AB700">
        <v>89.8</v>
      </c>
      <c r="AC700">
        <v>84.6</v>
      </c>
      <c r="AF700">
        <v>78</v>
      </c>
      <c r="AG700">
        <v>87.3</v>
      </c>
      <c r="AH700">
        <v>120.8</v>
      </c>
      <c r="AI700">
        <v>91.7</v>
      </c>
      <c r="AJ700">
        <v>94.1</v>
      </c>
      <c r="AK700">
        <v>93</v>
      </c>
      <c r="AL700">
        <v>158.1</v>
      </c>
      <c r="AN700">
        <v>104.7</v>
      </c>
      <c r="AO700">
        <v>123.6</v>
      </c>
      <c r="AP700">
        <v>188.9</v>
      </c>
      <c r="AQ700">
        <v>188.4</v>
      </c>
      <c r="AR700">
        <v>188.4</v>
      </c>
      <c r="AS700">
        <v>207.9</v>
      </c>
      <c r="AT700">
        <v>187.7</v>
      </c>
      <c r="AU700">
        <v>174.5</v>
      </c>
      <c r="AV700">
        <v>205.7</v>
      </c>
      <c r="AW700">
        <v>165</v>
      </c>
      <c r="AX700">
        <v>218.9</v>
      </c>
      <c r="BB700">
        <v>208.3</v>
      </c>
      <c r="BC700">
        <v>205.6</v>
      </c>
      <c r="BD700">
        <v>211.9</v>
      </c>
      <c r="BE700">
        <v>248.2</v>
      </c>
      <c r="BF700">
        <v>217.2</v>
      </c>
      <c r="BG700">
        <v>182.9</v>
      </c>
      <c r="BH700">
        <v>184.7</v>
      </c>
      <c r="BI700">
        <v>185.7</v>
      </c>
      <c r="BJ700">
        <v>197.1</v>
      </c>
      <c r="BK700">
        <v>170.9</v>
      </c>
      <c r="BL700">
        <v>143.1</v>
      </c>
      <c r="BM700">
        <v>177.1</v>
      </c>
      <c r="BN700">
        <v>125.8</v>
      </c>
      <c r="BO700">
        <v>213.7</v>
      </c>
      <c r="BP700">
        <v>124.4</v>
      </c>
      <c r="BQ700">
        <v>171.7</v>
      </c>
      <c r="BR700">
        <v>191</v>
      </c>
      <c r="BS700">
        <v>169.2</v>
      </c>
      <c r="BT700">
        <v>108.8</v>
      </c>
      <c r="BU700">
        <v>176.8</v>
      </c>
      <c r="BV700">
        <v>167</v>
      </c>
      <c r="BX700">
        <v>183.8</v>
      </c>
      <c r="BY700">
        <v>119.7</v>
      </c>
      <c r="BZ700">
        <v>186.4</v>
      </c>
      <c r="CA700">
        <v>114.2</v>
      </c>
      <c r="CB700">
        <v>196.9</v>
      </c>
      <c r="CD700">
        <v>107.3</v>
      </c>
      <c r="CE700">
        <v>133.4</v>
      </c>
      <c r="CF700">
        <v>228.7</v>
      </c>
      <c r="CG700">
        <v>144.5</v>
      </c>
      <c r="CH700">
        <v>180.1</v>
      </c>
      <c r="CI700">
        <v>124.4</v>
      </c>
      <c r="CJ700">
        <v>181.5</v>
      </c>
      <c r="CL700">
        <v>181.4</v>
      </c>
      <c r="CM700">
        <v>177.2</v>
      </c>
      <c r="CN700">
        <v>121.3</v>
      </c>
      <c r="CO700">
        <v>245.9</v>
      </c>
      <c r="CP700">
        <v>294.5</v>
      </c>
      <c r="CQ700">
        <v>301.3</v>
      </c>
      <c r="CR700">
        <v>250</v>
      </c>
      <c r="CS700">
        <v>160.9</v>
      </c>
      <c r="CT700">
        <v>174.3</v>
      </c>
      <c r="CU700">
        <v>350.8</v>
      </c>
      <c r="CV700">
        <v>113.3</v>
      </c>
      <c r="CW700">
        <v>285.8</v>
      </c>
      <c r="CX700">
        <v>242.4</v>
      </c>
      <c r="CZ700">
        <v>384.8</v>
      </c>
      <c r="DA700">
        <v>277.89999999999998</v>
      </c>
      <c r="DB700">
        <v>115.5</v>
      </c>
      <c r="DC700">
        <v>114.3</v>
      </c>
      <c r="DD700">
        <v>114.5</v>
      </c>
      <c r="DE700">
        <v>117.4</v>
      </c>
      <c r="DF700">
        <v>117.9</v>
      </c>
      <c r="DG700">
        <v>173.2</v>
      </c>
      <c r="DH700">
        <v>114.2</v>
      </c>
      <c r="DI700">
        <v>141.19999999999999</v>
      </c>
      <c r="DJ700">
        <v>108.9</v>
      </c>
      <c r="DK700">
        <v>128.80000000000001</v>
      </c>
      <c r="DM700">
        <v>98.8</v>
      </c>
      <c r="DN700">
        <v>147.80000000000001</v>
      </c>
      <c r="DO700">
        <v>149.9</v>
      </c>
      <c r="DP700">
        <v>114.3</v>
      </c>
      <c r="DQ700">
        <v>164.6</v>
      </c>
      <c r="DR700">
        <v>162.80000000000001</v>
      </c>
      <c r="DS700">
        <v>146.5</v>
      </c>
      <c r="DT700">
        <v>117.8</v>
      </c>
      <c r="DU700">
        <v>117.8</v>
      </c>
      <c r="DV700">
        <v>169.8</v>
      </c>
      <c r="DW700">
        <v>139.80000000000001</v>
      </c>
      <c r="DX700">
        <v>193.3</v>
      </c>
      <c r="DY700">
        <v>176.7</v>
      </c>
      <c r="DZ700">
        <v>110.3</v>
      </c>
      <c r="EA700">
        <v>115.2</v>
      </c>
      <c r="EB700">
        <v>178.9</v>
      </c>
      <c r="EC700">
        <v>210</v>
      </c>
      <c r="ED700">
        <v>152.9</v>
      </c>
      <c r="EE700">
        <v>171.4</v>
      </c>
      <c r="EF700">
        <v>182.6</v>
      </c>
      <c r="EI700">
        <v>195.5</v>
      </c>
      <c r="EK700">
        <v>189.9</v>
      </c>
      <c r="EL700">
        <v>119.9</v>
      </c>
      <c r="EM700">
        <v>117</v>
      </c>
      <c r="EO700">
        <v>127</v>
      </c>
      <c r="EP700">
        <v>194.7</v>
      </c>
      <c r="EQ700">
        <v>172</v>
      </c>
      <c r="ER700">
        <v>177.5</v>
      </c>
      <c r="ES700">
        <v>176.6</v>
      </c>
      <c r="ET700">
        <v>173.8</v>
      </c>
      <c r="EU700">
        <v>175.7</v>
      </c>
      <c r="EV700">
        <v>154.5</v>
      </c>
      <c r="EW700">
        <v>240.9</v>
      </c>
      <c r="EX700">
        <v>126.4</v>
      </c>
      <c r="EY700">
        <v>119.8</v>
      </c>
      <c r="EZ700">
        <v>116.7</v>
      </c>
      <c r="FA700">
        <v>121.5</v>
      </c>
      <c r="FB700">
        <v>125.5</v>
      </c>
      <c r="FC700">
        <v>136.5</v>
      </c>
      <c r="FD700">
        <v>84.1</v>
      </c>
      <c r="FE700">
        <v>113.1</v>
      </c>
      <c r="FF700">
        <v>98.9</v>
      </c>
      <c r="FG700">
        <v>111.2</v>
      </c>
      <c r="FH700">
        <v>111.2</v>
      </c>
      <c r="FI700">
        <v>102.3</v>
      </c>
      <c r="FJ700">
        <v>98.5</v>
      </c>
      <c r="FK700">
        <v>87.7</v>
      </c>
      <c r="FL700">
        <v>94.6</v>
      </c>
      <c r="FM700">
        <v>111.1</v>
      </c>
      <c r="FN700">
        <v>103.2</v>
      </c>
      <c r="FO700">
        <v>111.1</v>
      </c>
      <c r="FP700">
        <v>120.8</v>
      </c>
      <c r="FQ700">
        <v>118.1</v>
      </c>
      <c r="FR700">
        <v>121.6</v>
      </c>
      <c r="FS700">
        <v>121.1</v>
      </c>
      <c r="FT700">
        <v>118.9</v>
      </c>
      <c r="FU700">
        <v>130.69999999999999</v>
      </c>
      <c r="FV700">
        <v>114.7</v>
      </c>
      <c r="FW700">
        <v>135.30000000000001</v>
      </c>
      <c r="FX700">
        <v>168.5</v>
      </c>
      <c r="FY700">
        <v>164.9</v>
      </c>
      <c r="FZ700">
        <v>95.3</v>
      </c>
      <c r="GA700">
        <v>138.1</v>
      </c>
      <c r="GB700">
        <v>95.8</v>
      </c>
      <c r="GC700">
        <v>134.69999999999999</v>
      </c>
      <c r="GD700">
        <v>146.5</v>
      </c>
      <c r="GF700">
        <v>138.4</v>
      </c>
      <c r="GG700">
        <v>91.8</v>
      </c>
      <c r="GH700">
        <v>176.9</v>
      </c>
      <c r="GI700">
        <v>176</v>
      </c>
      <c r="GJ700">
        <v>175.5</v>
      </c>
      <c r="GK700">
        <v>180.8</v>
      </c>
      <c r="GL700">
        <v>172</v>
      </c>
      <c r="GN700">
        <v>109.9</v>
      </c>
      <c r="GO700">
        <v>103.2</v>
      </c>
      <c r="GP700">
        <v>203.3</v>
      </c>
      <c r="GQ700">
        <v>124.4</v>
      </c>
      <c r="GR700">
        <v>327.7</v>
      </c>
      <c r="GU700">
        <v>210.3</v>
      </c>
      <c r="GV700">
        <v>227.9</v>
      </c>
      <c r="GW700">
        <v>144.6</v>
      </c>
      <c r="GY700">
        <v>72.3</v>
      </c>
      <c r="GZ700">
        <v>315.8</v>
      </c>
      <c r="HA700">
        <v>271.39999999999998</v>
      </c>
      <c r="HB700">
        <v>342</v>
      </c>
      <c r="HC700">
        <v>328.3</v>
      </c>
      <c r="HD700">
        <v>275.60000000000002</v>
      </c>
      <c r="HE700">
        <v>282</v>
      </c>
      <c r="HF700">
        <v>313.8</v>
      </c>
      <c r="HG700">
        <v>162</v>
      </c>
      <c r="HH700">
        <v>183.7</v>
      </c>
      <c r="HI700">
        <v>39</v>
      </c>
      <c r="HJ700">
        <v>157.4</v>
      </c>
      <c r="HK700">
        <v>152.5</v>
      </c>
      <c r="HL700">
        <v>364.1</v>
      </c>
      <c r="HM700">
        <v>142.6</v>
      </c>
      <c r="HN700">
        <v>108.8</v>
      </c>
      <c r="HO700">
        <v>104.4</v>
      </c>
      <c r="HP700">
        <v>2793.5</v>
      </c>
      <c r="HQ700">
        <v>327.5</v>
      </c>
      <c r="HR700">
        <v>407.1</v>
      </c>
      <c r="HT700">
        <v>122.3</v>
      </c>
      <c r="HU700">
        <v>156</v>
      </c>
      <c r="HV700">
        <v>111.2</v>
      </c>
      <c r="HW700">
        <v>105.8</v>
      </c>
      <c r="HX700">
        <v>146.4</v>
      </c>
      <c r="HY700">
        <v>128.19999999999999</v>
      </c>
      <c r="HZ700">
        <v>149.19999999999999</v>
      </c>
      <c r="IA700">
        <v>113.5</v>
      </c>
      <c r="IB700">
        <v>130.5</v>
      </c>
      <c r="IE700">
        <v>100.5</v>
      </c>
      <c r="IF700">
        <v>62.2</v>
      </c>
      <c r="IG700">
        <v>71.3</v>
      </c>
      <c r="IH700">
        <v>80</v>
      </c>
      <c r="IJ700">
        <v>94.8</v>
      </c>
      <c r="IK700">
        <v>99.1</v>
      </c>
      <c r="IL700">
        <v>128.4</v>
      </c>
      <c r="IM700">
        <v>116.9</v>
      </c>
      <c r="IN700">
        <v>275.3</v>
      </c>
      <c r="IO700">
        <v>133.5</v>
      </c>
      <c r="IP700">
        <v>141.9</v>
      </c>
      <c r="IQ700">
        <v>224.9</v>
      </c>
      <c r="IR700">
        <v>202.9</v>
      </c>
      <c r="IS700">
        <v>112.3</v>
      </c>
      <c r="IT700">
        <v>147.80000000000001</v>
      </c>
      <c r="IU700">
        <v>357.6</v>
      </c>
      <c r="IV700">
        <v>426.5</v>
      </c>
      <c r="IW700">
        <v>458.3</v>
      </c>
      <c r="IX700">
        <v>44.6</v>
      </c>
      <c r="IY700">
        <v>189.7</v>
      </c>
      <c r="IZ700">
        <v>155.19999999999999</v>
      </c>
      <c r="JA700">
        <v>85.4</v>
      </c>
      <c r="JB700">
        <v>120.1</v>
      </c>
      <c r="JD700">
        <v>156.9</v>
      </c>
      <c r="JJ700">
        <v>308.2</v>
      </c>
      <c r="JL700">
        <v>30.6</v>
      </c>
      <c r="JN700">
        <v>183.6</v>
      </c>
      <c r="JO700">
        <v>86.8</v>
      </c>
      <c r="JP700">
        <v>147.80000000000001</v>
      </c>
      <c r="JQ700">
        <v>264.3</v>
      </c>
      <c r="JR700">
        <v>298.7</v>
      </c>
      <c r="JS700">
        <v>237.5</v>
      </c>
      <c r="JT700">
        <v>224.1</v>
      </c>
      <c r="JU700">
        <v>121</v>
      </c>
      <c r="JV700">
        <v>250.2</v>
      </c>
      <c r="JW700">
        <v>142.4</v>
      </c>
      <c r="JX700">
        <v>198.6</v>
      </c>
      <c r="JY700">
        <v>196.4</v>
      </c>
      <c r="JZ700">
        <v>192.3</v>
      </c>
      <c r="KA700">
        <v>180.4</v>
      </c>
      <c r="KB700">
        <v>186.2</v>
      </c>
      <c r="KC700">
        <v>189.2</v>
      </c>
      <c r="KD700">
        <v>185.4</v>
      </c>
      <c r="KE700">
        <v>182.3</v>
      </c>
      <c r="KF700">
        <v>553.4</v>
      </c>
      <c r="KG700">
        <v>115.2</v>
      </c>
      <c r="KH700">
        <v>170</v>
      </c>
      <c r="KI700">
        <v>194.4</v>
      </c>
      <c r="KJ700">
        <v>141.6</v>
      </c>
      <c r="KK700">
        <v>139.5</v>
      </c>
      <c r="KL700">
        <v>141.1</v>
      </c>
      <c r="KM700">
        <v>164</v>
      </c>
      <c r="KN700">
        <v>162.1</v>
      </c>
      <c r="KO700">
        <v>192.1</v>
      </c>
      <c r="KP700">
        <v>191.4</v>
      </c>
      <c r="KQ700">
        <v>217.2</v>
      </c>
      <c r="KR700">
        <v>237.4</v>
      </c>
      <c r="KT700">
        <v>33348000000</v>
      </c>
      <c r="KU700">
        <v>2816207000000</v>
      </c>
      <c r="KV700">
        <v>994844333333.33337</v>
      </c>
      <c r="KW700">
        <v>369016666666.66669</v>
      </c>
      <c r="KX700">
        <v>140923333333.33334</v>
      </c>
      <c r="KY700">
        <v>85097000000</v>
      </c>
      <c r="KZ700">
        <v>39595666666.666664</v>
      </c>
      <c r="LA700">
        <v>16230666666.666666</v>
      </c>
      <c r="LB700">
        <v>86799000000</v>
      </c>
      <c r="LC700">
        <v>51132000000</v>
      </c>
      <c r="LD700">
        <v>14323666666.666666</v>
      </c>
      <c r="LE700">
        <v>14561666666.666666</v>
      </c>
      <c r="LF700">
        <v>6782000000</v>
      </c>
      <c r="LG700">
        <v>96648666666.666672</v>
      </c>
      <c r="LH700">
        <v>54616000000</v>
      </c>
      <c r="LI700">
        <v>15913333333.333334</v>
      </c>
      <c r="LJ700">
        <v>15474333333.333334</v>
      </c>
      <c r="LK700">
        <v>8883666666.666666</v>
      </c>
      <c r="LL700">
        <v>1761333333.3333333</v>
      </c>
      <c r="LM700">
        <v>44645666666.666664</v>
      </c>
      <c r="LN700">
        <v>19308333333.333332</v>
      </c>
      <c r="LO700">
        <v>13366666666.666666</v>
      </c>
      <c r="LP700">
        <v>3245333333.3333335</v>
      </c>
      <c r="LQ700">
        <v>5810000000</v>
      </c>
      <c r="LR700">
        <v>2915333333.3333335</v>
      </c>
      <c r="LS700">
        <v>625827666666.66663</v>
      </c>
      <c r="LT700">
        <v>215548000000</v>
      </c>
      <c r="LU700">
        <v>185221000000</v>
      </c>
      <c r="LV700">
        <v>30205333333.333332</v>
      </c>
      <c r="LW700">
        <v>121666666.66666667</v>
      </c>
      <c r="LX700">
        <v>100645000000</v>
      </c>
      <c r="LY700">
        <v>82007666666.666672</v>
      </c>
      <c r="LZ700">
        <v>48716000000</v>
      </c>
      <c r="MA700">
        <v>28484333333.333332</v>
      </c>
      <c r="MB700">
        <v>4807666666.666667</v>
      </c>
      <c r="MC700">
        <v>18637333333.333332</v>
      </c>
      <c r="MD700">
        <v>85522333333.333328</v>
      </c>
      <c r="ME700">
        <v>78572666666.666672</v>
      </c>
      <c r="MF700">
        <v>6949666666.666667</v>
      </c>
      <c r="MG700">
        <v>224112333333.33334</v>
      </c>
      <c r="MH700">
        <v>81006666666.666672</v>
      </c>
      <c r="MI700">
        <v>36014333333.333336</v>
      </c>
      <c r="MJ700">
        <v>33047333333.333332</v>
      </c>
      <c r="MK700">
        <v>28065666666.666668</v>
      </c>
      <c r="ML700">
        <v>25100000000</v>
      </c>
      <c r="MM700">
        <v>18962333333.333332</v>
      </c>
      <c r="MN700">
        <v>1915666666.6666667</v>
      </c>
      <c r="MO700">
        <v>1821362666666.6667</v>
      </c>
      <c r="MP700">
        <v>1753246666666.6667</v>
      </c>
      <c r="MQ700">
        <v>502457666666.66669</v>
      </c>
      <c r="MR700">
        <v>424800000000</v>
      </c>
      <c r="MS700">
        <v>90447333333.333328</v>
      </c>
      <c r="MT700">
        <v>328598333333.33331</v>
      </c>
      <c r="MU700">
        <v>5429333333.333333</v>
      </c>
      <c r="MV700">
        <v>324666666.66666669</v>
      </c>
      <c r="MW700">
        <v>77657666666.666672</v>
      </c>
      <c r="MX700">
        <v>19826333333.333332</v>
      </c>
      <c r="MY700">
        <v>57831333333.333336</v>
      </c>
      <c r="MZ700">
        <v>39708333333.333336</v>
      </c>
      <c r="NA700">
        <v>18123000000</v>
      </c>
      <c r="NB700">
        <v>425012000000</v>
      </c>
      <c r="NC700">
        <v>200588333333.33334</v>
      </c>
      <c r="ND700">
        <v>107311333333.33333</v>
      </c>
      <c r="NE700">
        <v>28450333333.333332</v>
      </c>
      <c r="NF700">
        <v>64826666666.666664</v>
      </c>
      <c r="NG700">
        <v>224423666666.66666</v>
      </c>
      <c r="NH700">
        <v>185867000000</v>
      </c>
      <c r="NI700">
        <v>38556666666.666664</v>
      </c>
      <c r="NJ700">
        <v>91822666666.666672</v>
      </c>
      <c r="NK700">
        <v>62500333333.333336</v>
      </c>
      <c r="NL700">
        <v>44495666666.666664</v>
      </c>
      <c r="NM700">
        <v>18004333333.333332</v>
      </c>
      <c r="NN700">
        <v>29322666666.666668</v>
      </c>
      <c r="NO700">
        <v>9497333333.333334</v>
      </c>
      <c r="NP700">
        <v>18967666666.666668</v>
      </c>
      <c r="NQ700">
        <v>857666666.66666663</v>
      </c>
      <c r="NR700">
        <v>105438666666.66667</v>
      </c>
      <c r="NS700">
        <v>37312333333.333336</v>
      </c>
      <c r="NT700">
        <v>27307666666.666668</v>
      </c>
      <c r="NU700">
        <v>30399333333.333332</v>
      </c>
      <c r="NV700">
        <v>10419000000</v>
      </c>
      <c r="NW700">
        <v>170458000000</v>
      </c>
      <c r="NX700">
        <v>147430333333.33334</v>
      </c>
      <c r="NY700">
        <v>143687000000</v>
      </c>
      <c r="NZ700">
        <v>3743000000</v>
      </c>
      <c r="OA700">
        <v>23028000000</v>
      </c>
      <c r="OB700">
        <v>214294666666.66666</v>
      </c>
      <c r="OC700">
        <v>128508666666.66667</v>
      </c>
      <c r="OD700">
        <v>64565666666.666664</v>
      </c>
      <c r="OE700">
        <v>63943000000</v>
      </c>
      <c r="OF700">
        <v>85786000000</v>
      </c>
      <c r="OG700">
        <v>25122333333.333332</v>
      </c>
      <c r="OH700">
        <v>2001333333.3333333</v>
      </c>
      <c r="OI700">
        <v>40181666666.666664</v>
      </c>
      <c r="OJ700">
        <v>18480666666.666668</v>
      </c>
      <c r="OK700">
        <v>243763000000</v>
      </c>
      <c r="OL700">
        <v>54883666666.666664</v>
      </c>
      <c r="OM700">
        <v>44696333333.333336</v>
      </c>
      <c r="ON700">
        <v>3682666666.6666665</v>
      </c>
      <c r="OO700">
        <v>6504666666.666667</v>
      </c>
      <c r="OP700">
        <v>54344666666.666664</v>
      </c>
      <c r="OQ700">
        <v>35074000000</v>
      </c>
      <c r="OR700">
        <v>9624333333.333334</v>
      </c>
      <c r="OS700">
        <v>9646666666.666666</v>
      </c>
      <c r="OT700">
        <v>48767333333.333336</v>
      </c>
      <c r="OU700">
        <v>35104666666.666664</v>
      </c>
      <c r="OV700">
        <v>18553000000</v>
      </c>
      <c r="OW700">
        <v>-1238333333.3333333</v>
      </c>
      <c r="OX700">
        <v>27914333333.333332</v>
      </c>
      <c r="OY700">
        <v>29153000000</v>
      </c>
      <c r="OZ700">
        <v>68116000000</v>
      </c>
      <c r="PA700">
        <v>279853333333.33331</v>
      </c>
      <c r="PB700">
        <v>211737333333.33334</v>
      </c>
    </row>
    <row r="701" spans="1:418" x14ac:dyDescent="0.45">
      <c r="A701" s="71">
        <v>38353</v>
      </c>
      <c r="B701">
        <v>191.6</v>
      </c>
      <c r="C701">
        <v>192.3</v>
      </c>
      <c r="D701">
        <v>221.7</v>
      </c>
      <c r="E701">
        <v>230.9</v>
      </c>
      <c r="F701">
        <v>214.3</v>
      </c>
      <c r="G701">
        <v>127.7</v>
      </c>
      <c r="H701">
        <v>327.39999999999998</v>
      </c>
      <c r="I701">
        <v>268.7</v>
      </c>
      <c r="J701">
        <v>227.7</v>
      </c>
      <c r="K701">
        <v>227.7</v>
      </c>
      <c r="L701">
        <v>167.3</v>
      </c>
      <c r="M701">
        <v>149.4</v>
      </c>
      <c r="N701">
        <v>181.2</v>
      </c>
      <c r="O701">
        <v>181.6</v>
      </c>
      <c r="P701">
        <v>220.2</v>
      </c>
      <c r="Q701">
        <v>154.80000000000001</v>
      </c>
      <c r="R701">
        <v>144.9</v>
      </c>
      <c r="S701">
        <v>187.9</v>
      </c>
      <c r="T701">
        <v>127.5</v>
      </c>
      <c r="U701">
        <v>277.2</v>
      </c>
      <c r="V701">
        <v>307.39999999999998</v>
      </c>
      <c r="W701">
        <v>126</v>
      </c>
      <c r="Y701">
        <v>89.3</v>
      </c>
      <c r="Z701">
        <v>86.8</v>
      </c>
      <c r="AA701">
        <v>126.5</v>
      </c>
      <c r="AB701">
        <v>88.5</v>
      </c>
      <c r="AC701">
        <v>85.7</v>
      </c>
      <c r="AF701">
        <v>78.2</v>
      </c>
      <c r="AG701">
        <v>86.8</v>
      </c>
      <c r="AH701">
        <v>119.6</v>
      </c>
      <c r="AI701">
        <v>91.1</v>
      </c>
      <c r="AJ701">
        <v>95.1</v>
      </c>
      <c r="AK701">
        <v>94</v>
      </c>
      <c r="AL701">
        <v>158.6</v>
      </c>
      <c r="AN701">
        <v>105.6</v>
      </c>
      <c r="AO701">
        <v>124.2</v>
      </c>
      <c r="AP701">
        <v>189.1</v>
      </c>
      <c r="AQ701">
        <v>188.7</v>
      </c>
      <c r="AR701">
        <v>188.1</v>
      </c>
      <c r="AS701">
        <v>208.2</v>
      </c>
      <c r="AT701">
        <v>187.1</v>
      </c>
      <c r="AU701">
        <v>179.2</v>
      </c>
      <c r="AV701">
        <v>203.5</v>
      </c>
      <c r="AW701">
        <v>165.4</v>
      </c>
      <c r="AX701">
        <v>218.8</v>
      </c>
      <c r="AY701">
        <v>125.5</v>
      </c>
      <c r="BB701">
        <v>208</v>
      </c>
      <c r="BC701">
        <v>205.7</v>
      </c>
      <c r="BD701">
        <v>210.8</v>
      </c>
      <c r="BE701">
        <v>246.2</v>
      </c>
      <c r="BF701">
        <v>212.9</v>
      </c>
      <c r="BG701">
        <v>183.6</v>
      </c>
      <c r="BH701">
        <v>185.7</v>
      </c>
      <c r="BI701">
        <v>186.2</v>
      </c>
      <c r="BJ701">
        <v>197.2</v>
      </c>
      <c r="BK701">
        <v>170.3</v>
      </c>
      <c r="BL701">
        <v>143.5</v>
      </c>
      <c r="BM701">
        <v>179</v>
      </c>
      <c r="BN701">
        <v>126.3</v>
      </c>
      <c r="BO701">
        <v>217.6</v>
      </c>
      <c r="BP701">
        <v>123.5</v>
      </c>
      <c r="BQ701">
        <v>172.7</v>
      </c>
      <c r="BR701">
        <v>191.6</v>
      </c>
      <c r="BS701">
        <v>171.8</v>
      </c>
      <c r="BT701">
        <v>110.8</v>
      </c>
      <c r="BU701">
        <v>176.2</v>
      </c>
      <c r="BV701">
        <v>166.7</v>
      </c>
      <c r="BX701">
        <v>185.4</v>
      </c>
      <c r="BY701">
        <v>120.6</v>
      </c>
      <c r="BZ701">
        <v>185.4</v>
      </c>
      <c r="CA701">
        <v>114.9</v>
      </c>
      <c r="CB701">
        <v>199.4</v>
      </c>
      <c r="CD701">
        <v>108.9</v>
      </c>
      <c r="CE701">
        <v>135.30000000000001</v>
      </c>
      <c r="CF701">
        <v>231.6</v>
      </c>
      <c r="CG701">
        <v>139.19999999999999</v>
      </c>
      <c r="CH701">
        <v>183.3</v>
      </c>
      <c r="CI701">
        <v>127.8</v>
      </c>
      <c r="CJ701">
        <v>187.2</v>
      </c>
      <c r="CL701">
        <v>184.3</v>
      </c>
      <c r="CM701">
        <v>178.1</v>
      </c>
      <c r="CN701">
        <v>121.9</v>
      </c>
      <c r="CO701">
        <v>236.5</v>
      </c>
      <c r="CP701">
        <v>278.8</v>
      </c>
      <c r="CQ701">
        <v>298.5</v>
      </c>
      <c r="CR701">
        <v>246.5</v>
      </c>
      <c r="CS701">
        <v>161.69999999999999</v>
      </c>
      <c r="CT701">
        <v>172.8</v>
      </c>
      <c r="CU701">
        <v>343</v>
      </c>
      <c r="CV701">
        <v>113.4</v>
      </c>
      <c r="CW701">
        <v>258.39999999999998</v>
      </c>
      <c r="CX701">
        <v>238.9</v>
      </c>
      <c r="CZ701">
        <v>309.60000000000002</v>
      </c>
      <c r="DA701">
        <v>266.60000000000002</v>
      </c>
      <c r="DB701">
        <v>118</v>
      </c>
      <c r="DC701">
        <v>116.3</v>
      </c>
      <c r="DD701">
        <v>117</v>
      </c>
      <c r="DE701">
        <v>119.5</v>
      </c>
      <c r="DF701">
        <v>121.4</v>
      </c>
      <c r="DG701">
        <v>176.6</v>
      </c>
      <c r="DH701">
        <v>115.2</v>
      </c>
      <c r="DI701">
        <v>141.30000000000001</v>
      </c>
      <c r="DJ701">
        <v>108.5</v>
      </c>
      <c r="DK701">
        <v>129.19999999999999</v>
      </c>
      <c r="DM701">
        <v>99.8</v>
      </c>
      <c r="DN701">
        <v>151.69999999999999</v>
      </c>
      <c r="DO701">
        <v>154.9</v>
      </c>
      <c r="DP701">
        <v>114.7</v>
      </c>
      <c r="DQ701">
        <v>165.6</v>
      </c>
      <c r="DR701">
        <v>162.80000000000001</v>
      </c>
      <c r="DS701">
        <v>146.30000000000001</v>
      </c>
      <c r="DT701">
        <v>117.2</v>
      </c>
      <c r="DU701">
        <v>117.2</v>
      </c>
      <c r="DV701">
        <v>169.8</v>
      </c>
      <c r="DW701">
        <v>139.69999999999999</v>
      </c>
      <c r="DX701">
        <v>193.8</v>
      </c>
      <c r="DY701">
        <v>174.6</v>
      </c>
      <c r="DZ701">
        <v>110.7</v>
      </c>
      <c r="EA701">
        <v>116</v>
      </c>
      <c r="EB701">
        <v>180.5</v>
      </c>
      <c r="EC701">
        <v>211.9</v>
      </c>
      <c r="ED701">
        <v>152.1</v>
      </c>
      <c r="EE701">
        <v>175.7</v>
      </c>
      <c r="EF701">
        <v>186.9</v>
      </c>
      <c r="EI701">
        <v>207.8</v>
      </c>
      <c r="EK701">
        <v>190.8</v>
      </c>
      <c r="EL701">
        <v>120.5</v>
      </c>
      <c r="EM701">
        <v>117.2</v>
      </c>
      <c r="EO701">
        <v>127.5</v>
      </c>
      <c r="EP701">
        <v>194.6</v>
      </c>
      <c r="EQ701">
        <v>171.7</v>
      </c>
      <c r="ER701">
        <v>176.4</v>
      </c>
      <c r="ES701">
        <v>176.5</v>
      </c>
      <c r="ET701">
        <v>175.3</v>
      </c>
      <c r="EU701">
        <v>175.8</v>
      </c>
      <c r="EV701">
        <v>154.6</v>
      </c>
      <c r="EW701">
        <v>241.3</v>
      </c>
      <c r="EX701">
        <v>126.6</v>
      </c>
      <c r="EY701">
        <v>120.3</v>
      </c>
      <c r="EZ701">
        <v>117.4</v>
      </c>
      <c r="FA701">
        <v>122.1</v>
      </c>
      <c r="FB701">
        <v>126.8</v>
      </c>
      <c r="FC701">
        <v>136.1</v>
      </c>
      <c r="FD701">
        <v>84.5</v>
      </c>
      <c r="FE701">
        <v>114.3</v>
      </c>
      <c r="FF701">
        <v>99</v>
      </c>
      <c r="FG701">
        <v>111.8</v>
      </c>
      <c r="FH701">
        <v>112.3</v>
      </c>
      <c r="FI701">
        <v>103.3</v>
      </c>
      <c r="FJ701">
        <v>100.2</v>
      </c>
      <c r="FK701">
        <v>88.7</v>
      </c>
      <c r="FL701">
        <v>94.3</v>
      </c>
      <c r="FM701">
        <v>109.3</v>
      </c>
      <c r="FN701">
        <v>104.5</v>
      </c>
      <c r="FO701">
        <v>109.3</v>
      </c>
      <c r="FP701">
        <v>121.7</v>
      </c>
      <c r="FQ701">
        <v>118.2</v>
      </c>
      <c r="FR701">
        <v>123.8</v>
      </c>
      <c r="FS701">
        <v>121.5</v>
      </c>
      <c r="FT701">
        <v>119.6</v>
      </c>
      <c r="FU701">
        <v>128</v>
      </c>
      <c r="FV701">
        <v>114.2</v>
      </c>
      <c r="FW701">
        <v>132.1</v>
      </c>
      <c r="FX701">
        <v>166.5</v>
      </c>
      <c r="FY701">
        <v>162.9</v>
      </c>
      <c r="FZ701">
        <v>95.5</v>
      </c>
      <c r="GA701">
        <v>138.5</v>
      </c>
      <c r="GB701">
        <v>96</v>
      </c>
      <c r="GC701">
        <v>135.30000000000001</v>
      </c>
      <c r="GD701">
        <v>147</v>
      </c>
      <c r="GF701">
        <v>138.6</v>
      </c>
      <c r="GG701">
        <v>91.2</v>
      </c>
      <c r="GH701">
        <v>167.2</v>
      </c>
      <c r="GI701">
        <v>166.9</v>
      </c>
      <c r="GJ701">
        <v>165.4</v>
      </c>
      <c r="GK701">
        <v>171</v>
      </c>
      <c r="GL701">
        <v>163.6</v>
      </c>
      <c r="GN701">
        <v>110.6</v>
      </c>
      <c r="GO701">
        <v>103.8</v>
      </c>
      <c r="GP701">
        <v>204</v>
      </c>
      <c r="GQ701">
        <v>125.1</v>
      </c>
      <c r="GR701">
        <v>328.9</v>
      </c>
      <c r="GU701">
        <v>208.9</v>
      </c>
      <c r="GV701">
        <v>224.9</v>
      </c>
      <c r="GW701">
        <v>145.30000000000001</v>
      </c>
      <c r="GY701">
        <v>71.900000000000006</v>
      </c>
      <c r="GZ701">
        <v>316.89999999999998</v>
      </c>
      <c r="HA701">
        <v>271.60000000000002</v>
      </c>
      <c r="HB701">
        <v>343</v>
      </c>
      <c r="HC701">
        <v>329.7</v>
      </c>
      <c r="HD701">
        <v>276.60000000000002</v>
      </c>
      <c r="HE701">
        <v>282.7</v>
      </c>
      <c r="HF701">
        <v>316.60000000000002</v>
      </c>
      <c r="HG701">
        <v>161.4</v>
      </c>
      <c r="HH701">
        <v>184.3</v>
      </c>
      <c r="HI701">
        <v>39.1</v>
      </c>
      <c r="HJ701">
        <v>157.9</v>
      </c>
      <c r="HK701">
        <v>153.1</v>
      </c>
      <c r="HL701">
        <v>364.8</v>
      </c>
      <c r="HM701">
        <v>142.9</v>
      </c>
      <c r="HN701">
        <v>109.1</v>
      </c>
      <c r="HO701">
        <v>104.6</v>
      </c>
      <c r="HP701">
        <v>2764.3</v>
      </c>
      <c r="HQ701">
        <v>329.1</v>
      </c>
      <c r="HR701">
        <v>402.1</v>
      </c>
      <c r="HT701">
        <v>122.3</v>
      </c>
      <c r="HU701">
        <v>155.5</v>
      </c>
      <c r="HV701">
        <v>110.4</v>
      </c>
      <c r="HW701">
        <v>106.2</v>
      </c>
      <c r="HX701">
        <v>147</v>
      </c>
      <c r="HY701">
        <v>129.30000000000001</v>
      </c>
      <c r="HZ701">
        <v>149.6</v>
      </c>
      <c r="IA701">
        <v>114.3</v>
      </c>
      <c r="IB701">
        <v>131.19999999999999</v>
      </c>
      <c r="ID701">
        <v>91.4</v>
      </c>
      <c r="IE701">
        <v>99.7</v>
      </c>
      <c r="IF701">
        <v>60.9</v>
      </c>
      <c r="IG701">
        <v>71</v>
      </c>
      <c r="IH701">
        <v>79.7</v>
      </c>
      <c r="IJ701">
        <v>93.5</v>
      </c>
      <c r="IK701">
        <v>98.7</v>
      </c>
      <c r="IL701">
        <v>129.19999999999999</v>
      </c>
      <c r="IM701">
        <v>116.8</v>
      </c>
      <c r="IN701">
        <v>278.2</v>
      </c>
      <c r="IO701">
        <v>135</v>
      </c>
      <c r="IP701">
        <v>142.4</v>
      </c>
      <c r="IQ701">
        <v>226</v>
      </c>
      <c r="IR701">
        <v>203.5</v>
      </c>
      <c r="IS701">
        <v>112.5</v>
      </c>
      <c r="IT701">
        <v>148.4</v>
      </c>
      <c r="IU701">
        <v>356.5</v>
      </c>
      <c r="IV701">
        <v>428.3</v>
      </c>
      <c r="IW701">
        <v>460.4</v>
      </c>
      <c r="IX701">
        <v>44.8</v>
      </c>
      <c r="IY701">
        <v>190.3</v>
      </c>
      <c r="IZ701">
        <v>158.4</v>
      </c>
      <c r="JA701">
        <v>85.4</v>
      </c>
      <c r="JB701">
        <v>120</v>
      </c>
      <c r="JD701">
        <v>155.30000000000001</v>
      </c>
      <c r="JG701">
        <v>155.69999999999999</v>
      </c>
      <c r="JJ701">
        <v>309.60000000000002</v>
      </c>
      <c r="JL701">
        <v>31.1</v>
      </c>
      <c r="JN701">
        <v>183.7</v>
      </c>
      <c r="JO701">
        <v>85.6</v>
      </c>
      <c r="JP701">
        <v>146.69999999999999</v>
      </c>
      <c r="JQ701">
        <v>265</v>
      </c>
      <c r="JR701">
        <v>298.89999999999998</v>
      </c>
      <c r="JS701">
        <v>238.6</v>
      </c>
      <c r="JT701">
        <v>224.2</v>
      </c>
      <c r="JU701">
        <v>120.9</v>
      </c>
      <c r="JV701">
        <v>250.1</v>
      </c>
      <c r="JW701">
        <v>141.6</v>
      </c>
      <c r="JX701">
        <v>199</v>
      </c>
      <c r="JY701">
        <v>196.8</v>
      </c>
      <c r="JZ701">
        <v>192.1</v>
      </c>
      <c r="KA701">
        <v>179.9</v>
      </c>
      <c r="KB701">
        <v>186.7</v>
      </c>
      <c r="KC701">
        <v>189.6</v>
      </c>
      <c r="KD701">
        <v>185.2</v>
      </c>
      <c r="KE701">
        <v>182</v>
      </c>
      <c r="KF701">
        <v>562.20000000000005</v>
      </c>
      <c r="KG701">
        <v>115.6</v>
      </c>
      <c r="KH701">
        <v>170</v>
      </c>
      <c r="KI701">
        <v>194.4</v>
      </c>
      <c r="KJ701">
        <v>140.6</v>
      </c>
      <c r="KK701">
        <v>138.5</v>
      </c>
      <c r="KL701">
        <v>141.4</v>
      </c>
      <c r="KM701">
        <v>161.80000000000001</v>
      </c>
      <c r="KN701">
        <v>159.9</v>
      </c>
      <c r="KO701">
        <v>188.4</v>
      </c>
      <c r="KP701">
        <v>188.2</v>
      </c>
      <c r="KQ701">
        <v>217.6</v>
      </c>
      <c r="KR701">
        <v>237.8</v>
      </c>
      <c r="KT701">
        <v>33956333333.333332</v>
      </c>
      <c r="KU701">
        <v>2850578333333.3335</v>
      </c>
      <c r="KV701">
        <v>1000649000000</v>
      </c>
      <c r="KW701">
        <v>369988000000</v>
      </c>
      <c r="KX701">
        <v>136399666666.66667</v>
      </c>
      <c r="KY701">
        <v>81317666666.666672</v>
      </c>
      <c r="KZ701">
        <v>38524666666.666664</v>
      </c>
      <c r="LA701">
        <v>16557333333.333334</v>
      </c>
      <c r="LB701">
        <v>88159000000</v>
      </c>
      <c r="LC701">
        <v>51759333333.333336</v>
      </c>
      <c r="LD701">
        <v>14738000000</v>
      </c>
      <c r="LE701">
        <v>14746666666.666666</v>
      </c>
      <c r="LF701">
        <v>6915333333.333333</v>
      </c>
      <c r="LG701">
        <v>99588666666.666672</v>
      </c>
      <c r="LH701">
        <v>56290666666.666664</v>
      </c>
      <c r="LI701">
        <v>16572000000</v>
      </c>
      <c r="LJ701">
        <v>16007333333.333334</v>
      </c>
      <c r="LK701">
        <v>8939666666.666666</v>
      </c>
      <c r="LL701">
        <v>1779333333.3333333</v>
      </c>
      <c r="LM701">
        <v>45840666666.666664</v>
      </c>
      <c r="LN701">
        <v>19597000000</v>
      </c>
      <c r="LO701">
        <v>13878333333.333334</v>
      </c>
      <c r="LP701">
        <v>3256000000</v>
      </c>
      <c r="LQ701">
        <v>6136666666.666667</v>
      </c>
      <c r="LR701">
        <v>2972666666.6666665</v>
      </c>
      <c r="LS701">
        <v>630661000000</v>
      </c>
      <c r="LT701">
        <v>218390000000</v>
      </c>
      <c r="LU701">
        <v>187945000000</v>
      </c>
      <c r="LV701">
        <v>30321666666.666668</v>
      </c>
      <c r="LW701">
        <v>123333333.33333333</v>
      </c>
      <c r="LX701">
        <v>102017000000</v>
      </c>
      <c r="LY701">
        <v>82934333333.333328</v>
      </c>
      <c r="LZ701">
        <v>49210666666.666664</v>
      </c>
      <c r="MA701">
        <v>28735333333.333332</v>
      </c>
      <c r="MB701">
        <v>4988333333.333333</v>
      </c>
      <c r="MC701">
        <v>19082666666.666668</v>
      </c>
      <c r="MD701">
        <v>85018000000</v>
      </c>
      <c r="ME701">
        <v>77735000000</v>
      </c>
      <c r="MF701">
        <v>7283333333.333333</v>
      </c>
      <c r="MG701">
        <v>225236000000</v>
      </c>
      <c r="MH701">
        <v>80636666666.666672</v>
      </c>
      <c r="MI701">
        <v>36442333333.333336</v>
      </c>
      <c r="MJ701">
        <v>33441333333.333332</v>
      </c>
      <c r="MK701">
        <v>28776333333.333332</v>
      </c>
      <c r="ML701">
        <v>24860666666.666668</v>
      </c>
      <c r="MM701">
        <v>19114333333.333332</v>
      </c>
      <c r="MN701">
        <v>1964666666.6666667</v>
      </c>
      <c r="MO701">
        <v>1849929333333.3333</v>
      </c>
      <c r="MP701">
        <v>1782603000000</v>
      </c>
      <c r="MQ701">
        <v>511351000000</v>
      </c>
      <c r="MR701">
        <v>433207000000</v>
      </c>
      <c r="MS701">
        <v>92130666666.666672</v>
      </c>
      <c r="MT701">
        <v>335166000000</v>
      </c>
      <c r="MU701">
        <v>5583000000</v>
      </c>
      <c r="MV701">
        <v>327000000</v>
      </c>
      <c r="MW701">
        <v>78144000000</v>
      </c>
      <c r="MX701">
        <v>19874000000</v>
      </c>
      <c r="MY701">
        <v>58270333333.333336</v>
      </c>
      <c r="MZ701">
        <v>39919333333.333336</v>
      </c>
      <c r="NA701">
        <v>18350666666.666668</v>
      </c>
      <c r="NB701">
        <v>430630333333.33331</v>
      </c>
      <c r="NC701">
        <v>204336000000</v>
      </c>
      <c r="ND701">
        <v>109191333333.33333</v>
      </c>
      <c r="NE701">
        <v>28898666666.666668</v>
      </c>
      <c r="NF701">
        <v>66246000000</v>
      </c>
      <c r="NG701">
        <v>226294333333.33334</v>
      </c>
      <c r="NH701">
        <v>187856666666.66666</v>
      </c>
      <c r="NI701">
        <v>38437666666.666664</v>
      </c>
      <c r="NJ701">
        <v>92569666666.666672</v>
      </c>
      <c r="NK701">
        <v>63324000000</v>
      </c>
      <c r="NL701">
        <v>45064333333.333336</v>
      </c>
      <c r="NM701">
        <v>18259666666.666668</v>
      </c>
      <c r="NN701">
        <v>29245666666.666668</v>
      </c>
      <c r="NO701">
        <v>9544333333.333334</v>
      </c>
      <c r="NP701">
        <v>18854000000</v>
      </c>
      <c r="NQ701">
        <v>847333333.33333337</v>
      </c>
      <c r="NR701">
        <v>107219333333.33333</v>
      </c>
      <c r="NS701">
        <v>38187666666.666664</v>
      </c>
      <c r="NT701">
        <v>27195333333.333332</v>
      </c>
      <c r="NU701">
        <v>31145333333.333332</v>
      </c>
      <c r="NV701">
        <v>10690666666.666666</v>
      </c>
      <c r="NW701">
        <v>173430000000</v>
      </c>
      <c r="NX701">
        <v>149428000000</v>
      </c>
      <c r="NY701">
        <v>145577666666.66666</v>
      </c>
      <c r="NZ701">
        <v>3850333333.3333335</v>
      </c>
      <c r="OA701">
        <v>24002000000</v>
      </c>
      <c r="OB701">
        <v>218662666666.66666</v>
      </c>
      <c r="OC701">
        <v>130724666666.66667</v>
      </c>
      <c r="OD701">
        <v>66011666666.666664</v>
      </c>
      <c r="OE701">
        <v>64712666666.666664</v>
      </c>
      <c r="OF701">
        <v>87938000000</v>
      </c>
      <c r="OG701">
        <v>25376666666.666668</v>
      </c>
      <c r="OH701">
        <v>2048000000</v>
      </c>
      <c r="OI701">
        <v>41536666666.666664</v>
      </c>
      <c r="OJ701">
        <v>18977000000</v>
      </c>
      <c r="OK701">
        <v>248740000000</v>
      </c>
      <c r="OL701">
        <v>55312666666.666664</v>
      </c>
      <c r="OM701">
        <v>45174000000</v>
      </c>
      <c r="ON701">
        <v>3653333333.3333335</v>
      </c>
      <c r="OO701">
        <v>6485333333.333333</v>
      </c>
      <c r="OP701">
        <v>55539000000</v>
      </c>
      <c r="OQ701">
        <v>35912333333.333336</v>
      </c>
      <c r="OR701">
        <v>9734000000</v>
      </c>
      <c r="OS701">
        <v>9893000000</v>
      </c>
      <c r="OT701">
        <v>49732333333.333336</v>
      </c>
      <c r="OU701">
        <v>35923333333.333336</v>
      </c>
      <c r="OV701">
        <v>18706000000</v>
      </c>
      <c r="OW701">
        <v>-430000000</v>
      </c>
      <c r="OX701">
        <v>31524666666.666668</v>
      </c>
      <c r="OY701">
        <v>31954666666.666668</v>
      </c>
      <c r="OZ701">
        <v>67326000000</v>
      </c>
      <c r="PA701">
        <v>282030666666.66669</v>
      </c>
      <c r="PB701">
        <v>214704666666.66666</v>
      </c>
    </row>
    <row r="702" spans="1:418" x14ac:dyDescent="0.45">
      <c r="A702" s="71">
        <v>38384</v>
      </c>
      <c r="B702">
        <v>192.4</v>
      </c>
      <c r="C702">
        <v>193</v>
      </c>
      <c r="D702">
        <v>222.5</v>
      </c>
      <c r="E702">
        <v>231.7</v>
      </c>
      <c r="F702">
        <v>214.9</v>
      </c>
      <c r="G702">
        <v>128.9</v>
      </c>
      <c r="H702">
        <v>329.1</v>
      </c>
      <c r="I702">
        <v>271.3</v>
      </c>
      <c r="J702">
        <v>228.3</v>
      </c>
      <c r="K702">
        <v>228.3</v>
      </c>
      <c r="L702">
        <v>168.7</v>
      </c>
      <c r="M702">
        <v>150.80000000000001</v>
      </c>
      <c r="N702">
        <v>188.5</v>
      </c>
      <c r="O702">
        <v>191.8</v>
      </c>
      <c r="P702">
        <v>219.6</v>
      </c>
      <c r="Q702">
        <v>155.9</v>
      </c>
      <c r="R702">
        <v>145.30000000000001</v>
      </c>
      <c r="S702">
        <v>191</v>
      </c>
      <c r="T702">
        <v>128.1</v>
      </c>
      <c r="U702">
        <v>278.39999999999998</v>
      </c>
      <c r="V702">
        <v>308.8</v>
      </c>
      <c r="W702">
        <v>125.8</v>
      </c>
      <c r="Y702">
        <v>88.4</v>
      </c>
      <c r="Z702">
        <v>86.1</v>
      </c>
      <c r="AA702">
        <v>125.3</v>
      </c>
      <c r="AB702">
        <v>87.4</v>
      </c>
      <c r="AC702">
        <v>86.8</v>
      </c>
      <c r="AF702">
        <v>78.599999999999994</v>
      </c>
      <c r="AG702">
        <v>87.4</v>
      </c>
      <c r="AH702">
        <v>118.1</v>
      </c>
      <c r="AI702">
        <v>91.3</v>
      </c>
      <c r="AJ702">
        <v>94.5</v>
      </c>
      <c r="AK702">
        <v>93.2</v>
      </c>
      <c r="AL702">
        <v>158.9</v>
      </c>
      <c r="AN702">
        <v>106</v>
      </c>
      <c r="AO702">
        <v>123.6</v>
      </c>
      <c r="AP702">
        <v>189.2</v>
      </c>
      <c r="AQ702">
        <v>188.6</v>
      </c>
      <c r="AR702">
        <v>187.7</v>
      </c>
      <c r="AS702">
        <v>208.4</v>
      </c>
      <c r="AT702">
        <v>187.4</v>
      </c>
      <c r="AU702">
        <v>181.5</v>
      </c>
      <c r="AV702">
        <v>205.8</v>
      </c>
      <c r="AW702">
        <v>164.1</v>
      </c>
      <c r="AX702">
        <v>218.5</v>
      </c>
      <c r="AY702">
        <v>126</v>
      </c>
      <c r="BB702">
        <v>208.5</v>
      </c>
      <c r="BC702">
        <v>205.9</v>
      </c>
      <c r="BD702">
        <v>209.2</v>
      </c>
      <c r="BE702">
        <v>244.7</v>
      </c>
      <c r="BF702">
        <v>212</v>
      </c>
      <c r="BG702">
        <v>184.3</v>
      </c>
      <c r="BH702">
        <v>186.2</v>
      </c>
      <c r="BI702">
        <v>187.8</v>
      </c>
      <c r="BJ702">
        <v>200.2</v>
      </c>
      <c r="BK702">
        <v>172.5</v>
      </c>
      <c r="BL702">
        <v>144</v>
      </c>
      <c r="BM702">
        <v>180.3</v>
      </c>
      <c r="BN702">
        <v>126.2</v>
      </c>
      <c r="BO702">
        <v>216.7</v>
      </c>
      <c r="BP702">
        <v>122.9</v>
      </c>
      <c r="BQ702">
        <v>173.6</v>
      </c>
      <c r="BR702">
        <v>194.4</v>
      </c>
      <c r="BS702">
        <v>171.9</v>
      </c>
      <c r="BT702">
        <v>112.1</v>
      </c>
      <c r="BU702">
        <v>175.2</v>
      </c>
      <c r="BV702">
        <v>165.6</v>
      </c>
      <c r="BX702">
        <v>184</v>
      </c>
      <c r="BY702">
        <v>120</v>
      </c>
      <c r="BZ702">
        <v>182.2</v>
      </c>
      <c r="CA702">
        <v>113.3</v>
      </c>
      <c r="CB702">
        <v>196.9</v>
      </c>
      <c r="CD702">
        <v>107.2</v>
      </c>
      <c r="CE702">
        <v>132.5</v>
      </c>
      <c r="CF702">
        <v>224.7</v>
      </c>
      <c r="CG702">
        <v>144.69999999999999</v>
      </c>
      <c r="CH702">
        <v>181.8</v>
      </c>
      <c r="CI702">
        <v>125.6</v>
      </c>
      <c r="CJ702">
        <v>183.6</v>
      </c>
      <c r="CL702">
        <v>183.1</v>
      </c>
      <c r="CM702">
        <v>177.6</v>
      </c>
      <c r="CN702">
        <v>121.8</v>
      </c>
      <c r="CO702">
        <v>232.6</v>
      </c>
      <c r="CP702">
        <v>273.7</v>
      </c>
      <c r="CQ702">
        <v>292.5</v>
      </c>
      <c r="CR702">
        <v>243.6</v>
      </c>
      <c r="CS702">
        <v>167.3</v>
      </c>
      <c r="CT702">
        <v>170.9</v>
      </c>
      <c r="CU702">
        <v>336.2</v>
      </c>
      <c r="CV702">
        <v>108.5</v>
      </c>
      <c r="CW702">
        <v>254.2</v>
      </c>
      <c r="CX702">
        <v>239</v>
      </c>
      <c r="CZ702">
        <v>274.8</v>
      </c>
      <c r="DA702">
        <v>269.2</v>
      </c>
      <c r="DB702">
        <v>116.9</v>
      </c>
      <c r="DC702">
        <v>115.1</v>
      </c>
      <c r="DD702">
        <v>115.5</v>
      </c>
      <c r="DE702">
        <v>118.1</v>
      </c>
      <c r="DF702">
        <v>119.5</v>
      </c>
      <c r="DG702">
        <v>175.3</v>
      </c>
      <c r="DH702">
        <v>117.2</v>
      </c>
      <c r="DI702">
        <v>141.5</v>
      </c>
      <c r="DJ702">
        <v>108.7</v>
      </c>
      <c r="DK702">
        <v>129.5</v>
      </c>
      <c r="DM702">
        <v>99.9</v>
      </c>
      <c r="DN702">
        <v>153.80000000000001</v>
      </c>
      <c r="DO702">
        <v>155.9</v>
      </c>
      <c r="DP702">
        <v>114.3</v>
      </c>
      <c r="DQ702">
        <v>165.3</v>
      </c>
      <c r="DR702">
        <v>163.69999999999999</v>
      </c>
      <c r="DS702">
        <v>146.9</v>
      </c>
      <c r="DT702">
        <v>119</v>
      </c>
      <c r="DU702">
        <v>119</v>
      </c>
      <c r="DV702">
        <v>168.1</v>
      </c>
      <c r="DW702">
        <v>138.9</v>
      </c>
      <c r="DX702">
        <v>191.3</v>
      </c>
      <c r="DY702">
        <v>177.3</v>
      </c>
      <c r="DZ702">
        <v>108.1</v>
      </c>
      <c r="EA702">
        <v>114</v>
      </c>
      <c r="EB702">
        <v>180.1</v>
      </c>
      <c r="EC702">
        <v>211.8</v>
      </c>
      <c r="ED702">
        <v>151</v>
      </c>
      <c r="EE702">
        <v>174.5</v>
      </c>
      <c r="EF702">
        <v>184.8</v>
      </c>
      <c r="EI702">
        <v>209.9</v>
      </c>
      <c r="EK702">
        <v>191.4</v>
      </c>
      <c r="EL702">
        <v>120.8</v>
      </c>
      <c r="EM702">
        <v>117.4</v>
      </c>
      <c r="EO702">
        <v>128.69999999999999</v>
      </c>
      <c r="EP702">
        <v>195</v>
      </c>
      <c r="EQ702">
        <v>171.8</v>
      </c>
      <c r="ER702">
        <v>176.5</v>
      </c>
      <c r="ES702">
        <v>176.8</v>
      </c>
      <c r="ET702">
        <v>174.2</v>
      </c>
      <c r="EU702">
        <v>177.5</v>
      </c>
      <c r="EV702">
        <v>155</v>
      </c>
      <c r="EW702">
        <v>242.3</v>
      </c>
      <c r="EX702">
        <v>127.4</v>
      </c>
      <c r="EY702">
        <v>120</v>
      </c>
      <c r="EZ702">
        <v>117.3</v>
      </c>
      <c r="FA702">
        <v>122.3</v>
      </c>
      <c r="FB702">
        <v>126.1</v>
      </c>
      <c r="FC702">
        <v>136.5</v>
      </c>
      <c r="FD702">
        <v>85.5</v>
      </c>
      <c r="FE702">
        <v>114.2</v>
      </c>
      <c r="FF702">
        <v>98.8</v>
      </c>
      <c r="FG702">
        <v>111.2</v>
      </c>
      <c r="FH702">
        <v>112.1</v>
      </c>
      <c r="FI702">
        <v>104.2</v>
      </c>
      <c r="FJ702">
        <v>98.8</v>
      </c>
      <c r="FK702">
        <v>88</v>
      </c>
      <c r="FL702">
        <v>96.2</v>
      </c>
      <c r="FM702">
        <v>106.8</v>
      </c>
      <c r="FN702">
        <v>104.9</v>
      </c>
      <c r="FO702">
        <v>106.8</v>
      </c>
      <c r="FP702">
        <v>122.1</v>
      </c>
      <c r="FQ702">
        <v>120.3</v>
      </c>
      <c r="FR702">
        <v>125.9</v>
      </c>
      <c r="FS702">
        <v>120.9</v>
      </c>
      <c r="FT702">
        <v>118.1</v>
      </c>
      <c r="FU702">
        <v>127.9</v>
      </c>
      <c r="FV702">
        <v>113.9</v>
      </c>
      <c r="FW702">
        <v>131.9</v>
      </c>
      <c r="FX702">
        <v>168.4</v>
      </c>
      <c r="FY702">
        <v>164.9</v>
      </c>
      <c r="FZ702">
        <v>95.6</v>
      </c>
      <c r="GA702">
        <v>138.6</v>
      </c>
      <c r="GB702">
        <v>96.1</v>
      </c>
      <c r="GC702">
        <v>135.5</v>
      </c>
      <c r="GD702">
        <v>146.9</v>
      </c>
      <c r="GF702">
        <v>138.4</v>
      </c>
      <c r="GG702">
        <v>91.7</v>
      </c>
      <c r="GH702">
        <v>175.2</v>
      </c>
      <c r="GI702">
        <v>173.4</v>
      </c>
      <c r="GJ702">
        <v>172.8</v>
      </c>
      <c r="GK702">
        <v>178.2</v>
      </c>
      <c r="GL702">
        <v>169.8</v>
      </c>
      <c r="GN702">
        <v>110.9</v>
      </c>
      <c r="GO702">
        <v>104</v>
      </c>
      <c r="GP702">
        <v>203.9</v>
      </c>
      <c r="GQ702">
        <v>124.8</v>
      </c>
      <c r="GR702">
        <v>329.5</v>
      </c>
      <c r="GU702">
        <v>208.7</v>
      </c>
      <c r="GV702">
        <v>225</v>
      </c>
      <c r="GW702">
        <v>145.5</v>
      </c>
      <c r="GY702">
        <v>72</v>
      </c>
      <c r="GZ702">
        <v>318.39999999999998</v>
      </c>
      <c r="HA702">
        <v>272.8</v>
      </c>
      <c r="HB702">
        <v>344</v>
      </c>
      <c r="HC702">
        <v>331.3</v>
      </c>
      <c r="HD702">
        <v>278.10000000000002</v>
      </c>
      <c r="HE702">
        <v>284.5</v>
      </c>
      <c r="HF702">
        <v>317.7</v>
      </c>
      <c r="HG702">
        <v>159.9</v>
      </c>
      <c r="HH702">
        <v>186</v>
      </c>
      <c r="HI702">
        <v>39.299999999999997</v>
      </c>
      <c r="HJ702">
        <v>158.6</v>
      </c>
      <c r="HK702">
        <v>153.80000000000001</v>
      </c>
      <c r="HL702">
        <v>365.8</v>
      </c>
      <c r="HM702">
        <v>143.30000000000001</v>
      </c>
      <c r="HN702">
        <v>109</v>
      </c>
      <c r="HO702">
        <v>104.2</v>
      </c>
      <c r="HP702">
        <v>2725.4</v>
      </c>
      <c r="HQ702">
        <v>328.8</v>
      </c>
      <c r="HR702">
        <v>397.2</v>
      </c>
      <c r="HT702">
        <v>122.4</v>
      </c>
      <c r="HU702">
        <v>155.5</v>
      </c>
      <c r="HV702">
        <v>109.9</v>
      </c>
      <c r="HW702">
        <v>106.9</v>
      </c>
      <c r="HX702">
        <v>147.4</v>
      </c>
      <c r="HY702">
        <v>129</v>
      </c>
      <c r="HZ702">
        <v>150.30000000000001</v>
      </c>
      <c r="IA702">
        <v>114.7</v>
      </c>
      <c r="IB702">
        <v>130.9</v>
      </c>
      <c r="ID702">
        <v>91.5</v>
      </c>
      <c r="IE702">
        <v>100.3</v>
      </c>
      <c r="IF702">
        <v>60.7</v>
      </c>
      <c r="IG702">
        <v>70.8</v>
      </c>
      <c r="IH702">
        <v>79.599999999999994</v>
      </c>
      <c r="IJ702">
        <v>92</v>
      </c>
      <c r="IK702">
        <v>98.5</v>
      </c>
      <c r="IL702">
        <v>129.19999999999999</v>
      </c>
      <c r="IM702">
        <v>116.7</v>
      </c>
      <c r="IN702">
        <v>278.60000000000002</v>
      </c>
      <c r="IO702">
        <v>135.5</v>
      </c>
      <c r="IP702">
        <v>142.4</v>
      </c>
      <c r="IQ702">
        <v>226</v>
      </c>
      <c r="IR702">
        <v>202.8</v>
      </c>
      <c r="IS702">
        <v>112.8</v>
      </c>
      <c r="IT702">
        <v>149.19999999999999</v>
      </c>
      <c r="IU702">
        <v>357.8</v>
      </c>
      <c r="IV702">
        <v>430.7</v>
      </c>
      <c r="IW702">
        <v>463.4</v>
      </c>
      <c r="IX702">
        <v>45.1</v>
      </c>
      <c r="IY702">
        <v>191.2</v>
      </c>
      <c r="IZ702">
        <v>157.80000000000001</v>
      </c>
      <c r="JA702">
        <v>85.4</v>
      </c>
      <c r="JB702">
        <v>120</v>
      </c>
      <c r="JD702">
        <v>154.80000000000001</v>
      </c>
      <c r="JG702">
        <v>151</v>
      </c>
      <c r="JJ702">
        <v>310.5</v>
      </c>
      <c r="JL702">
        <v>31.3</v>
      </c>
      <c r="JN702">
        <v>184.2</v>
      </c>
      <c r="JO702">
        <v>86.6</v>
      </c>
      <c r="JP702">
        <v>147.4</v>
      </c>
      <c r="JQ702">
        <v>265.7</v>
      </c>
      <c r="JR702">
        <v>299.60000000000002</v>
      </c>
      <c r="JS702">
        <v>237.9</v>
      </c>
      <c r="JT702">
        <v>225.2</v>
      </c>
      <c r="JU702">
        <v>120.9</v>
      </c>
      <c r="JV702">
        <v>250.5</v>
      </c>
      <c r="JW702">
        <v>141.69999999999999</v>
      </c>
      <c r="JX702">
        <v>199.4</v>
      </c>
      <c r="JY702">
        <v>197.2</v>
      </c>
      <c r="JZ702">
        <v>193</v>
      </c>
      <c r="KA702">
        <v>180.9</v>
      </c>
      <c r="KB702">
        <v>186.9</v>
      </c>
      <c r="KC702">
        <v>189.9</v>
      </c>
      <c r="KD702">
        <v>185.9</v>
      </c>
      <c r="KE702">
        <v>182.7</v>
      </c>
      <c r="KF702">
        <v>562.20000000000005</v>
      </c>
      <c r="KG702">
        <v>115.2</v>
      </c>
      <c r="KH702">
        <v>170.6</v>
      </c>
      <c r="KI702">
        <v>193.3</v>
      </c>
      <c r="KJ702">
        <v>141.69999999999999</v>
      </c>
      <c r="KK702">
        <v>139.6</v>
      </c>
      <c r="KL702">
        <v>141.30000000000001</v>
      </c>
      <c r="KM702">
        <v>164</v>
      </c>
      <c r="KN702">
        <v>162.1</v>
      </c>
      <c r="KO702">
        <v>191.9</v>
      </c>
      <c r="KP702">
        <v>191.3</v>
      </c>
      <c r="KQ702">
        <v>218.3</v>
      </c>
      <c r="KR702">
        <v>238.4</v>
      </c>
      <c r="KT702">
        <v>33956333333.333332</v>
      </c>
      <c r="KU702">
        <v>2850578333333.3335</v>
      </c>
      <c r="KV702">
        <v>1000649000000</v>
      </c>
      <c r="KW702">
        <v>369988000000</v>
      </c>
      <c r="KX702">
        <v>136399666666.66667</v>
      </c>
      <c r="KY702">
        <v>81317666666.666672</v>
      </c>
      <c r="KZ702">
        <v>38524666666.666664</v>
      </c>
      <c r="LA702">
        <v>16557333333.333334</v>
      </c>
      <c r="LB702">
        <v>88159000000</v>
      </c>
      <c r="LC702">
        <v>51759333333.333336</v>
      </c>
      <c r="LD702">
        <v>14738000000</v>
      </c>
      <c r="LE702">
        <v>14746666666.666666</v>
      </c>
      <c r="LF702">
        <v>6915333333.333333</v>
      </c>
      <c r="LG702">
        <v>99588666666.666672</v>
      </c>
      <c r="LH702">
        <v>56290666666.666664</v>
      </c>
      <c r="LI702">
        <v>16572000000</v>
      </c>
      <c r="LJ702">
        <v>16007333333.333334</v>
      </c>
      <c r="LK702">
        <v>8939666666.666666</v>
      </c>
      <c r="LL702">
        <v>1779333333.3333333</v>
      </c>
      <c r="LM702">
        <v>45840666666.666664</v>
      </c>
      <c r="LN702">
        <v>19597000000</v>
      </c>
      <c r="LO702">
        <v>13878333333.333334</v>
      </c>
      <c r="LP702">
        <v>3256000000</v>
      </c>
      <c r="LQ702">
        <v>6136666666.666667</v>
      </c>
      <c r="LR702">
        <v>2972666666.6666665</v>
      </c>
      <c r="LS702">
        <v>630661000000</v>
      </c>
      <c r="LT702">
        <v>218390000000</v>
      </c>
      <c r="LU702">
        <v>187945000000</v>
      </c>
      <c r="LV702">
        <v>30321666666.666668</v>
      </c>
      <c r="LW702">
        <v>123333333.33333333</v>
      </c>
      <c r="LX702">
        <v>102017000000</v>
      </c>
      <c r="LY702">
        <v>82934333333.333328</v>
      </c>
      <c r="LZ702">
        <v>49210666666.666664</v>
      </c>
      <c r="MA702">
        <v>28735333333.333332</v>
      </c>
      <c r="MB702">
        <v>4988333333.333333</v>
      </c>
      <c r="MC702">
        <v>19082666666.666668</v>
      </c>
      <c r="MD702">
        <v>85018000000</v>
      </c>
      <c r="ME702">
        <v>77735000000</v>
      </c>
      <c r="MF702">
        <v>7283333333.333333</v>
      </c>
      <c r="MG702">
        <v>225236000000</v>
      </c>
      <c r="MH702">
        <v>80636666666.666672</v>
      </c>
      <c r="MI702">
        <v>36442333333.333336</v>
      </c>
      <c r="MJ702">
        <v>33441333333.333332</v>
      </c>
      <c r="MK702">
        <v>28776333333.333332</v>
      </c>
      <c r="ML702">
        <v>24860666666.666668</v>
      </c>
      <c r="MM702">
        <v>19114333333.333332</v>
      </c>
      <c r="MN702">
        <v>1964666666.6666667</v>
      </c>
      <c r="MO702">
        <v>1849929333333.3333</v>
      </c>
      <c r="MP702">
        <v>1782603000000</v>
      </c>
      <c r="MQ702">
        <v>511351000000</v>
      </c>
      <c r="MR702">
        <v>433207000000</v>
      </c>
      <c r="MS702">
        <v>92130666666.666672</v>
      </c>
      <c r="MT702">
        <v>335166000000</v>
      </c>
      <c r="MU702">
        <v>5583000000</v>
      </c>
      <c r="MV702">
        <v>327000000</v>
      </c>
      <c r="MW702">
        <v>78144000000</v>
      </c>
      <c r="MX702">
        <v>19874000000</v>
      </c>
      <c r="MY702">
        <v>58270333333.333336</v>
      </c>
      <c r="MZ702">
        <v>39919333333.333336</v>
      </c>
      <c r="NA702">
        <v>18350666666.666668</v>
      </c>
      <c r="NB702">
        <v>430630333333.33331</v>
      </c>
      <c r="NC702">
        <v>204336000000</v>
      </c>
      <c r="ND702">
        <v>109191333333.33333</v>
      </c>
      <c r="NE702">
        <v>28898666666.666668</v>
      </c>
      <c r="NF702">
        <v>66246000000</v>
      </c>
      <c r="NG702">
        <v>226294333333.33334</v>
      </c>
      <c r="NH702">
        <v>187856666666.66666</v>
      </c>
      <c r="NI702">
        <v>38437666666.666664</v>
      </c>
      <c r="NJ702">
        <v>92569666666.666672</v>
      </c>
      <c r="NK702">
        <v>63324000000</v>
      </c>
      <c r="NL702">
        <v>45064333333.333336</v>
      </c>
      <c r="NM702">
        <v>18259666666.666668</v>
      </c>
      <c r="NN702">
        <v>29245666666.666668</v>
      </c>
      <c r="NO702">
        <v>9544333333.333334</v>
      </c>
      <c r="NP702">
        <v>18854000000</v>
      </c>
      <c r="NQ702">
        <v>847333333.33333337</v>
      </c>
      <c r="NR702">
        <v>107219333333.33333</v>
      </c>
      <c r="NS702">
        <v>38187666666.666664</v>
      </c>
      <c r="NT702">
        <v>27195333333.333332</v>
      </c>
      <c r="NU702">
        <v>31145333333.333332</v>
      </c>
      <c r="NV702">
        <v>10690666666.666666</v>
      </c>
      <c r="NW702">
        <v>173430000000</v>
      </c>
      <c r="NX702">
        <v>149428000000</v>
      </c>
      <c r="NY702">
        <v>145577666666.66666</v>
      </c>
      <c r="NZ702">
        <v>3850333333.3333335</v>
      </c>
      <c r="OA702">
        <v>24002000000</v>
      </c>
      <c r="OB702">
        <v>218662666666.66666</v>
      </c>
      <c r="OC702">
        <v>130724666666.66667</v>
      </c>
      <c r="OD702">
        <v>66011666666.666664</v>
      </c>
      <c r="OE702">
        <v>64712666666.666664</v>
      </c>
      <c r="OF702">
        <v>87938000000</v>
      </c>
      <c r="OG702">
        <v>25376666666.666668</v>
      </c>
      <c r="OH702">
        <v>2048000000</v>
      </c>
      <c r="OI702">
        <v>41536666666.666664</v>
      </c>
      <c r="OJ702">
        <v>18977000000</v>
      </c>
      <c r="OK702">
        <v>248740000000</v>
      </c>
      <c r="OL702">
        <v>55312666666.666664</v>
      </c>
      <c r="OM702">
        <v>45174000000</v>
      </c>
      <c r="ON702">
        <v>3653333333.3333335</v>
      </c>
      <c r="OO702">
        <v>6485333333.333333</v>
      </c>
      <c r="OP702">
        <v>55539000000</v>
      </c>
      <c r="OQ702">
        <v>35912333333.333336</v>
      </c>
      <c r="OR702">
        <v>9734000000</v>
      </c>
      <c r="OS702">
        <v>9893000000</v>
      </c>
      <c r="OT702">
        <v>49732333333.333336</v>
      </c>
      <c r="OU702">
        <v>35923333333.333336</v>
      </c>
      <c r="OV702">
        <v>18706000000</v>
      </c>
      <c r="OW702">
        <v>-430000000</v>
      </c>
      <c r="OX702">
        <v>31524666666.666668</v>
      </c>
      <c r="OY702">
        <v>31954666666.666668</v>
      </c>
      <c r="OZ702">
        <v>67326000000</v>
      </c>
      <c r="PA702">
        <v>282030666666.66669</v>
      </c>
      <c r="PB702">
        <v>214704666666.66666</v>
      </c>
    </row>
    <row r="703" spans="1:418" x14ac:dyDescent="0.45">
      <c r="A703" s="71">
        <v>38412</v>
      </c>
      <c r="B703">
        <v>193.1</v>
      </c>
      <c r="C703">
        <v>193.9</v>
      </c>
      <c r="D703">
        <v>223.7</v>
      </c>
      <c r="E703">
        <v>233</v>
      </c>
      <c r="F703">
        <v>215.4</v>
      </c>
      <c r="G703">
        <v>134.19999999999999</v>
      </c>
      <c r="H703">
        <v>330.7</v>
      </c>
      <c r="I703">
        <v>283.10000000000002</v>
      </c>
      <c r="J703">
        <v>228.7</v>
      </c>
      <c r="K703">
        <v>228.7</v>
      </c>
      <c r="L703">
        <v>169.6</v>
      </c>
      <c r="M703">
        <v>151.6</v>
      </c>
      <c r="N703">
        <v>195.5</v>
      </c>
      <c r="O703">
        <v>201.2</v>
      </c>
      <c r="P703">
        <v>224.8</v>
      </c>
      <c r="Q703">
        <v>156.30000000000001</v>
      </c>
      <c r="R703">
        <v>146.1</v>
      </c>
      <c r="S703">
        <v>190.4</v>
      </c>
      <c r="T703">
        <v>128.6</v>
      </c>
      <c r="U703">
        <v>279.8</v>
      </c>
      <c r="V703">
        <v>309.60000000000002</v>
      </c>
      <c r="W703">
        <v>125.8</v>
      </c>
      <c r="Y703">
        <v>88.3</v>
      </c>
      <c r="Z703">
        <v>85.4</v>
      </c>
      <c r="AA703">
        <v>126.4</v>
      </c>
      <c r="AB703">
        <v>88.8</v>
      </c>
      <c r="AC703">
        <v>86.9</v>
      </c>
      <c r="AF703">
        <v>78.099999999999994</v>
      </c>
      <c r="AG703">
        <v>87.2</v>
      </c>
      <c r="AH703">
        <v>119.5</v>
      </c>
      <c r="AI703">
        <v>90.8</v>
      </c>
      <c r="AJ703">
        <v>94</v>
      </c>
      <c r="AK703">
        <v>92.1</v>
      </c>
      <c r="AL703">
        <v>158.4</v>
      </c>
      <c r="AN703">
        <v>105.5</v>
      </c>
      <c r="AO703">
        <v>122.5</v>
      </c>
      <c r="AP703">
        <v>189.6</v>
      </c>
      <c r="AQ703">
        <v>189.1</v>
      </c>
      <c r="AR703">
        <v>188.1</v>
      </c>
      <c r="AS703">
        <v>208.6</v>
      </c>
      <c r="AT703">
        <v>188.5</v>
      </c>
      <c r="AU703">
        <v>178.3</v>
      </c>
      <c r="AV703">
        <v>206.5</v>
      </c>
      <c r="AW703">
        <v>165.2</v>
      </c>
      <c r="AX703">
        <v>219</v>
      </c>
      <c r="AY703">
        <v>126.3</v>
      </c>
      <c r="BB703">
        <v>208.2</v>
      </c>
      <c r="BC703">
        <v>203.9</v>
      </c>
      <c r="BD703">
        <v>207.6</v>
      </c>
      <c r="BE703">
        <v>241.1</v>
      </c>
      <c r="BF703">
        <v>213.9</v>
      </c>
      <c r="BG703">
        <v>184.4</v>
      </c>
      <c r="BH703">
        <v>186.6</v>
      </c>
      <c r="BI703">
        <v>188.2</v>
      </c>
      <c r="BJ703">
        <v>201.6</v>
      </c>
      <c r="BK703">
        <v>173.9</v>
      </c>
      <c r="BL703">
        <v>145.9</v>
      </c>
      <c r="BM703">
        <v>178.6</v>
      </c>
      <c r="BN703">
        <v>125.9</v>
      </c>
      <c r="BO703">
        <v>213.6</v>
      </c>
      <c r="BP703">
        <v>121.6</v>
      </c>
      <c r="BQ703">
        <v>170.3</v>
      </c>
      <c r="BR703">
        <v>190.3</v>
      </c>
      <c r="BS703">
        <v>170.9</v>
      </c>
      <c r="BT703">
        <v>111.1</v>
      </c>
      <c r="BU703">
        <v>176.5</v>
      </c>
      <c r="BV703">
        <v>165.7</v>
      </c>
      <c r="BX703">
        <v>185.5</v>
      </c>
      <c r="BY703">
        <v>120.9</v>
      </c>
      <c r="BZ703">
        <v>189.6</v>
      </c>
      <c r="CA703">
        <v>114.9</v>
      </c>
      <c r="CB703">
        <v>196.2</v>
      </c>
      <c r="CD703">
        <v>107.2</v>
      </c>
      <c r="CE703">
        <v>133.6</v>
      </c>
      <c r="CF703">
        <v>220.8</v>
      </c>
      <c r="CG703">
        <v>138.4</v>
      </c>
      <c r="CH703">
        <v>181.4</v>
      </c>
      <c r="CI703">
        <v>126.8</v>
      </c>
      <c r="CJ703">
        <v>183.9</v>
      </c>
      <c r="CL703">
        <v>182.4</v>
      </c>
      <c r="CM703">
        <v>174.7</v>
      </c>
      <c r="CN703">
        <v>121.5</v>
      </c>
      <c r="CO703">
        <v>234.2</v>
      </c>
      <c r="CP703">
        <v>276.3</v>
      </c>
      <c r="CQ703">
        <v>287.8</v>
      </c>
      <c r="CR703">
        <v>243</v>
      </c>
      <c r="CS703">
        <v>166.5</v>
      </c>
      <c r="CT703">
        <v>168</v>
      </c>
      <c r="CU703">
        <v>330.7</v>
      </c>
      <c r="CV703">
        <v>105.3</v>
      </c>
      <c r="CW703">
        <v>263.5</v>
      </c>
      <c r="CX703">
        <v>231.9</v>
      </c>
      <c r="CZ703">
        <v>297.10000000000002</v>
      </c>
      <c r="DA703">
        <v>274.39999999999998</v>
      </c>
      <c r="DB703">
        <v>116.4</v>
      </c>
      <c r="DC703">
        <v>114.4</v>
      </c>
      <c r="DD703">
        <v>114.8</v>
      </c>
      <c r="DE703">
        <v>118.4</v>
      </c>
      <c r="DF703">
        <v>118.9</v>
      </c>
      <c r="DG703">
        <v>175.6</v>
      </c>
      <c r="DH703">
        <v>117.6</v>
      </c>
      <c r="DI703">
        <v>142.9</v>
      </c>
      <c r="DJ703">
        <v>109.9</v>
      </c>
      <c r="DK703">
        <v>129.9</v>
      </c>
      <c r="DM703">
        <v>100.2</v>
      </c>
      <c r="DN703">
        <v>153.5</v>
      </c>
      <c r="DO703">
        <v>155.30000000000001</v>
      </c>
      <c r="DP703">
        <v>114.4</v>
      </c>
      <c r="DQ703">
        <v>165.4</v>
      </c>
      <c r="DR703">
        <v>162.4</v>
      </c>
      <c r="DS703">
        <v>144.9</v>
      </c>
      <c r="DT703">
        <v>117.5</v>
      </c>
      <c r="DU703">
        <v>117.5</v>
      </c>
      <c r="DV703">
        <v>166.3</v>
      </c>
      <c r="DW703">
        <v>133.80000000000001</v>
      </c>
      <c r="DX703">
        <v>185.2</v>
      </c>
      <c r="DY703">
        <v>172.4</v>
      </c>
      <c r="DZ703">
        <v>108.5</v>
      </c>
      <c r="EA703">
        <v>114.7</v>
      </c>
      <c r="EB703">
        <v>181.1</v>
      </c>
      <c r="EC703">
        <v>213.7</v>
      </c>
      <c r="ED703">
        <v>152</v>
      </c>
      <c r="EE703">
        <v>173.8</v>
      </c>
      <c r="EF703">
        <v>187.1</v>
      </c>
      <c r="EI703">
        <v>210.9</v>
      </c>
      <c r="EK703">
        <v>191.7</v>
      </c>
      <c r="EL703">
        <v>121</v>
      </c>
      <c r="EM703">
        <v>117.8</v>
      </c>
      <c r="EO703">
        <v>129.4</v>
      </c>
      <c r="EP703">
        <v>195.2</v>
      </c>
      <c r="EQ703">
        <v>171.8</v>
      </c>
      <c r="ER703">
        <v>176.3</v>
      </c>
      <c r="ES703">
        <v>177.6</v>
      </c>
      <c r="ET703">
        <v>176.5</v>
      </c>
      <c r="EU703">
        <v>177.7</v>
      </c>
      <c r="EV703">
        <v>154.6</v>
      </c>
      <c r="EW703">
        <v>242.7</v>
      </c>
      <c r="EX703">
        <v>127.9</v>
      </c>
      <c r="EY703">
        <v>120.5</v>
      </c>
      <c r="EZ703">
        <v>117.5</v>
      </c>
      <c r="FA703">
        <v>122.4</v>
      </c>
      <c r="FB703">
        <v>126.2</v>
      </c>
      <c r="FC703">
        <v>135.9</v>
      </c>
      <c r="FD703">
        <v>85.8</v>
      </c>
      <c r="FE703">
        <v>113.8</v>
      </c>
      <c r="FF703">
        <v>99.8</v>
      </c>
      <c r="FG703">
        <v>112.5</v>
      </c>
      <c r="FH703">
        <v>113.3</v>
      </c>
      <c r="FI703">
        <v>101.7</v>
      </c>
      <c r="FJ703">
        <v>102.5</v>
      </c>
      <c r="FK703">
        <v>87.8</v>
      </c>
      <c r="FL703">
        <v>99.2</v>
      </c>
      <c r="FM703">
        <v>108.2</v>
      </c>
      <c r="FN703">
        <v>106.6</v>
      </c>
      <c r="FO703">
        <v>108.2</v>
      </c>
      <c r="FP703">
        <v>121.6</v>
      </c>
      <c r="FQ703">
        <v>119.5</v>
      </c>
      <c r="FR703">
        <v>122.1</v>
      </c>
      <c r="FS703">
        <v>121.5</v>
      </c>
      <c r="FT703">
        <v>116.8</v>
      </c>
      <c r="FU703">
        <v>127.5</v>
      </c>
      <c r="FV703">
        <v>114.7</v>
      </c>
      <c r="FW703">
        <v>131.4</v>
      </c>
      <c r="FX703">
        <v>169.2</v>
      </c>
      <c r="FY703">
        <v>165.5</v>
      </c>
      <c r="FZ703">
        <v>95.5</v>
      </c>
      <c r="GA703">
        <v>138.30000000000001</v>
      </c>
      <c r="GB703">
        <v>95.8</v>
      </c>
      <c r="GC703">
        <v>135.19999999999999</v>
      </c>
      <c r="GD703">
        <v>146.19999999999999</v>
      </c>
      <c r="GF703">
        <v>138.30000000000001</v>
      </c>
      <c r="GG703">
        <v>91.9</v>
      </c>
      <c r="GH703">
        <v>177.9</v>
      </c>
      <c r="GI703">
        <v>177.5</v>
      </c>
      <c r="GJ703">
        <v>176.3</v>
      </c>
      <c r="GK703">
        <v>180.9</v>
      </c>
      <c r="GL703">
        <v>172.4</v>
      </c>
      <c r="GN703">
        <v>110.9</v>
      </c>
      <c r="GO703">
        <v>103.5</v>
      </c>
      <c r="GP703">
        <v>204.7</v>
      </c>
      <c r="GQ703">
        <v>125.3</v>
      </c>
      <c r="GR703">
        <v>329.5</v>
      </c>
      <c r="GU703">
        <v>211.7</v>
      </c>
      <c r="GV703">
        <v>228.6</v>
      </c>
      <c r="GW703">
        <v>145.9</v>
      </c>
      <c r="GY703">
        <v>71.599999999999994</v>
      </c>
      <c r="GZ703">
        <v>319.7</v>
      </c>
      <c r="HA703">
        <v>273.2</v>
      </c>
      <c r="HB703">
        <v>344.4</v>
      </c>
      <c r="HC703">
        <v>332.9</v>
      </c>
      <c r="HD703">
        <v>278.89999999999998</v>
      </c>
      <c r="HE703">
        <v>284.8</v>
      </c>
      <c r="HF703">
        <v>320</v>
      </c>
      <c r="HG703">
        <v>160.80000000000001</v>
      </c>
      <c r="HH703">
        <v>186.1</v>
      </c>
      <c r="HI703">
        <v>39.5</v>
      </c>
      <c r="HJ703">
        <v>159.69999999999999</v>
      </c>
      <c r="HK703">
        <v>154.9</v>
      </c>
      <c r="HL703">
        <v>368</v>
      </c>
      <c r="HM703">
        <v>143.5</v>
      </c>
      <c r="HN703">
        <v>108.9</v>
      </c>
      <c r="HO703">
        <v>104.3</v>
      </c>
      <c r="HP703">
        <v>2686.4</v>
      </c>
      <c r="HQ703">
        <v>330.2</v>
      </c>
      <c r="HR703">
        <v>395.9</v>
      </c>
      <c r="HT703">
        <v>122.4</v>
      </c>
      <c r="HU703">
        <v>154.9</v>
      </c>
      <c r="HV703">
        <v>110</v>
      </c>
      <c r="HW703">
        <v>106.9</v>
      </c>
      <c r="HX703">
        <v>148.19999999999999</v>
      </c>
      <c r="HY703">
        <v>130.19999999999999</v>
      </c>
      <c r="HZ703">
        <v>151.1</v>
      </c>
      <c r="IA703">
        <v>114.4</v>
      </c>
      <c r="IB703">
        <v>130.80000000000001</v>
      </c>
      <c r="ID703">
        <v>91.4</v>
      </c>
      <c r="IE703">
        <v>99.9</v>
      </c>
      <c r="IF703">
        <v>60.1</v>
      </c>
      <c r="IG703">
        <v>69.900000000000006</v>
      </c>
      <c r="IH703">
        <v>78.3</v>
      </c>
      <c r="IJ703">
        <v>92.8</v>
      </c>
      <c r="IK703">
        <v>98.2</v>
      </c>
      <c r="IL703">
        <v>129.1</v>
      </c>
      <c r="IM703">
        <v>116.3</v>
      </c>
      <c r="IN703">
        <v>278.60000000000002</v>
      </c>
      <c r="IO703">
        <v>135.19999999999999</v>
      </c>
      <c r="IP703">
        <v>143.19999999999999</v>
      </c>
      <c r="IQ703">
        <v>226.2</v>
      </c>
      <c r="IR703">
        <v>203.4</v>
      </c>
      <c r="IS703">
        <v>113</v>
      </c>
      <c r="IT703">
        <v>150</v>
      </c>
      <c r="IU703">
        <v>359.1</v>
      </c>
      <c r="IV703">
        <v>433</v>
      </c>
      <c r="IW703">
        <v>466.3</v>
      </c>
      <c r="IX703">
        <v>45.4</v>
      </c>
      <c r="IY703">
        <v>192</v>
      </c>
      <c r="IZ703">
        <v>158.80000000000001</v>
      </c>
      <c r="JA703">
        <v>85.2</v>
      </c>
      <c r="JB703">
        <v>120</v>
      </c>
      <c r="JD703">
        <v>155.30000000000001</v>
      </c>
      <c r="JG703">
        <v>149.4</v>
      </c>
      <c r="JJ703">
        <v>310.89999999999998</v>
      </c>
      <c r="JL703">
        <v>31.3</v>
      </c>
      <c r="JN703">
        <v>184.4</v>
      </c>
      <c r="JO703">
        <v>87.1</v>
      </c>
      <c r="JP703">
        <v>149</v>
      </c>
      <c r="JQ703">
        <v>266.2</v>
      </c>
      <c r="JR703">
        <v>300.2</v>
      </c>
      <c r="JS703">
        <v>238.5</v>
      </c>
      <c r="JT703">
        <v>225.8</v>
      </c>
      <c r="JU703">
        <v>121.1</v>
      </c>
      <c r="JV703">
        <v>251.4</v>
      </c>
      <c r="JW703">
        <v>142</v>
      </c>
      <c r="JX703">
        <v>200.1</v>
      </c>
      <c r="JY703">
        <v>197.8</v>
      </c>
      <c r="JZ703">
        <v>193.8</v>
      </c>
      <c r="KA703">
        <v>181.4</v>
      </c>
      <c r="KB703">
        <v>187.2</v>
      </c>
      <c r="KC703">
        <v>190.2</v>
      </c>
      <c r="KD703">
        <v>186.6</v>
      </c>
      <c r="KE703">
        <v>183.2</v>
      </c>
      <c r="KF703">
        <v>562.20000000000005</v>
      </c>
      <c r="KG703">
        <v>115.8</v>
      </c>
      <c r="KH703">
        <v>171.2</v>
      </c>
      <c r="KI703">
        <v>193.3</v>
      </c>
      <c r="KJ703">
        <v>142.1</v>
      </c>
      <c r="KK703">
        <v>140</v>
      </c>
      <c r="KL703">
        <v>141.30000000000001</v>
      </c>
      <c r="KM703">
        <v>165.2</v>
      </c>
      <c r="KN703">
        <v>163.4</v>
      </c>
      <c r="KO703">
        <v>193.7</v>
      </c>
      <c r="KP703">
        <v>193</v>
      </c>
      <c r="KQ703">
        <v>219.1</v>
      </c>
      <c r="KR703">
        <v>239.2</v>
      </c>
      <c r="KT703">
        <v>33956333333.333332</v>
      </c>
      <c r="KU703">
        <v>2850578333333.3335</v>
      </c>
      <c r="KV703">
        <v>1000649000000</v>
      </c>
      <c r="KW703">
        <v>369988000000</v>
      </c>
      <c r="KX703">
        <v>136399666666.66667</v>
      </c>
      <c r="KY703">
        <v>81317666666.666672</v>
      </c>
      <c r="KZ703">
        <v>38524666666.666664</v>
      </c>
      <c r="LA703">
        <v>16557333333.333334</v>
      </c>
      <c r="LB703">
        <v>88159000000</v>
      </c>
      <c r="LC703">
        <v>51759333333.333336</v>
      </c>
      <c r="LD703">
        <v>14738000000</v>
      </c>
      <c r="LE703">
        <v>14746666666.666666</v>
      </c>
      <c r="LF703">
        <v>6915333333.333333</v>
      </c>
      <c r="LG703">
        <v>99588666666.666672</v>
      </c>
      <c r="LH703">
        <v>56290666666.666664</v>
      </c>
      <c r="LI703">
        <v>16572000000</v>
      </c>
      <c r="LJ703">
        <v>16007333333.333334</v>
      </c>
      <c r="LK703">
        <v>8939666666.666666</v>
      </c>
      <c r="LL703">
        <v>1779333333.3333333</v>
      </c>
      <c r="LM703">
        <v>45840666666.666664</v>
      </c>
      <c r="LN703">
        <v>19597000000</v>
      </c>
      <c r="LO703">
        <v>13878333333.333334</v>
      </c>
      <c r="LP703">
        <v>3256000000</v>
      </c>
      <c r="LQ703">
        <v>6136666666.666667</v>
      </c>
      <c r="LR703">
        <v>2972666666.6666665</v>
      </c>
      <c r="LS703">
        <v>630661000000</v>
      </c>
      <c r="LT703">
        <v>218390000000</v>
      </c>
      <c r="LU703">
        <v>187945000000</v>
      </c>
      <c r="LV703">
        <v>30321666666.666668</v>
      </c>
      <c r="LW703">
        <v>123333333.33333333</v>
      </c>
      <c r="LX703">
        <v>102017000000</v>
      </c>
      <c r="LY703">
        <v>82934333333.333328</v>
      </c>
      <c r="LZ703">
        <v>49210666666.666664</v>
      </c>
      <c r="MA703">
        <v>28735333333.333332</v>
      </c>
      <c r="MB703">
        <v>4988333333.333333</v>
      </c>
      <c r="MC703">
        <v>19082666666.666668</v>
      </c>
      <c r="MD703">
        <v>85018000000</v>
      </c>
      <c r="ME703">
        <v>77735000000</v>
      </c>
      <c r="MF703">
        <v>7283333333.333333</v>
      </c>
      <c r="MG703">
        <v>225236000000</v>
      </c>
      <c r="MH703">
        <v>80636666666.666672</v>
      </c>
      <c r="MI703">
        <v>36442333333.333336</v>
      </c>
      <c r="MJ703">
        <v>33441333333.333332</v>
      </c>
      <c r="MK703">
        <v>28776333333.333332</v>
      </c>
      <c r="ML703">
        <v>24860666666.666668</v>
      </c>
      <c r="MM703">
        <v>19114333333.333332</v>
      </c>
      <c r="MN703">
        <v>1964666666.6666667</v>
      </c>
      <c r="MO703">
        <v>1849929333333.3333</v>
      </c>
      <c r="MP703">
        <v>1782603000000</v>
      </c>
      <c r="MQ703">
        <v>511351000000</v>
      </c>
      <c r="MR703">
        <v>433207000000</v>
      </c>
      <c r="MS703">
        <v>92130666666.666672</v>
      </c>
      <c r="MT703">
        <v>335166000000</v>
      </c>
      <c r="MU703">
        <v>5583000000</v>
      </c>
      <c r="MV703">
        <v>327000000</v>
      </c>
      <c r="MW703">
        <v>78144000000</v>
      </c>
      <c r="MX703">
        <v>19874000000</v>
      </c>
      <c r="MY703">
        <v>58270333333.333336</v>
      </c>
      <c r="MZ703">
        <v>39919333333.333336</v>
      </c>
      <c r="NA703">
        <v>18350666666.666668</v>
      </c>
      <c r="NB703">
        <v>430630333333.33331</v>
      </c>
      <c r="NC703">
        <v>204336000000</v>
      </c>
      <c r="ND703">
        <v>109191333333.33333</v>
      </c>
      <c r="NE703">
        <v>28898666666.666668</v>
      </c>
      <c r="NF703">
        <v>66246000000</v>
      </c>
      <c r="NG703">
        <v>226294333333.33334</v>
      </c>
      <c r="NH703">
        <v>187856666666.66666</v>
      </c>
      <c r="NI703">
        <v>38437666666.666664</v>
      </c>
      <c r="NJ703">
        <v>92569666666.666672</v>
      </c>
      <c r="NK703">
        <v>63324000000</v>
      </c>
      <c r="NL703">
        <v>45064333333.333336</v>
      </c>
      <c r="NM703">
        <v>18259666666.666668</v>
      </c>
      <c r="NN703">
        <v>29245666666.666668</v>
      </c>
      <c r="NO703">
        <v>9544333333.333334</v>
      </c>
      <c r="NP703">
        <v>18854000000</v>
      </c>
      <c r="NQ703">
        <v>847333333.33333337</v>
      </c>
      <c r="NR703">
        <v>107219333333.33333</v>
      </c>
      <c r="NS703">
        <v>38187666666.666664</v>
      </c>
      <c r="NT703">
        <v>27195333333.333332</v>
      </c>
      <c r="NU703">
        <v>31145333333.333332</v>
      </c>
      <c r="NV703">
        <v>10690666666.666666</v>
      </c>
      <c r="NW703">
        <v>173430000000</v>
      </c>
      <c r="NX703">
        <v>149428000000</v>
      </c>
      <c r="NY703">
        <v>145577666666.66666</v>
      </c>
      <c r="NZ703">
        <v>3850333333.3333335</v>
      </c>
      <c r="OA703">
        <v>24002000000</v>
      </c>
      <c r="OB703">
        <v>218662666666.66666</v>
      </c>
      <c r="OC703">
        <v>130724666666.66667</v>
      </c>
      <c r="OD703">
        <v>66011666666.666664</v>
      </c>
      <c r="OE703">
        <v>64712666666.666664</v>
      </c>
      <c r="OF703">
        <v>87938000000</v>
      </c>
      <c r="OG703">
        <v>25376666666.666668</v>
      </c>
      <c r="OH703">
        <v>2048000000</v>
      </c>
      <c r="OI703">
        <v>41536666666.666664</v>
      </c>
      <c r="OJ703">
        <v>18977000000</v>
      </c>
      <c r="OK703">
        <v>248740000000</v>
      </c>
      <c r="OL703">
        <v>55312666666.666664</v>
      </c>
      <c r="OM703">
        <v>45174000000</v>
      </c>
      <c r="ON703">
        <v>3653333333.3333335</v>
      </c>
      <c r="OO703">
        <v>6485333333.333333</v>
      </c>
      <c r="OP703">
        <v>55539000000</v>
      </c>
      <c r="OQ703">
        <v>35912333333.333336</v>
      </c>
      <c r="OR703">
        <v>9734000000</v>
      </c>
      <c r="OS703">
        <v>9893000000</v>
      </c>
      <c r="OT703">
        <v>49732333333.333336</v>
      </c>
      <c r="OU703">
        <v>35923333333.333336</v>
      </c>
      <c r="OV703">
        <v>18706000000</v>
      </c>
      <c r="OW703">
        <v>-430000000</v>
      </c>
      <c r="OX703">
        <v>31524666666.666668</v>
      </c>
      <c r="OY703">
        <v>31954666666.666668</v>
      </c>
      <c r="OZ703">
        <v>67326000000</v>
      </c>
      <c r="PA703">
        <v>282030666666.66669</v>
      </c>
      <c r="PB703">
        <v>214704666666.66666</v>
      </c>
    </row>
    <row r="704" spans="1:418" x14ac:dyDescent="0.45">
      <c r="A704" s="71">
        <v>38443</v>
      </c>
      <c r="B704">
        <v>193.7</v>
      </c>
      <c r="C704">
        <v>194.3</v>
      </c>
      <c r="D704">
        <v>223.7</v>
      </c>
      <c r="E704">
        <v>233</v>
      </c>
      <c r="F704">
        <v>216</v>
      </c>
      <c r="G704">
        <v>132.19999999999999</v>
      </c>
      <c r="H704">
        <v>332</v>
      </c>
      <c r="I704">
        <v>278.60000000000002</v>
      </c>
      <c r="J704">
        <v>229</v>
      </c>
      <c r="K704">
        <v>229</v>
      </c>
      <c r="L704">
        <v>172.4</v>
      </c>
      <c r="M704">
        <v>154.6</v>
      </c>
      <c r="N704">
        <v>199.5</v>
      </c>
      <c r="O704">
        <v>206</v>
      </c>
      <c r="P704">
        <v>230.8</v>
      </c>
      <c r="Q704">
        <v>159.30000000000001</v>
      </c>
      <c r="R704">
        <v>146.69999999999999</v>
      </c>
      <c r="S704">
        <v>199.9</v>
      </c>
      <c r="T704">
        <v>129.1</v>
      </c>
      <c r="U704">
        <v>281</v>
      </c>
      <c r="V704">
        <v>310.2</v>
      </c>
      <c r="W704">
        <v>126</v>
      </c>
      <c r="Y704">
        <v>88.7</v>
      </c>
      <c r="Z704">
        <v>85.3</v>
      </c>
      <c r="AA704">
        <v>126.8</v>
      </c>
      <c r="AB704">
        <v>89</v>
      </c>
      <c r="AC704">
        <v>86.7</v>
      </c>
      <c r="AF704">
        <v>78.2</v>
      </c>
      <c r="AG704">
        <v>86.3</v>
      </c>
      <c r="AH704">
        <v>118.9</v>
      </c>
      <c r="AI704">
        <v>90.8</v>
      </c>
      <c r="AJ704">
        <v>94.3</v>
      </c>
      <c r="AK704">
        <v>92.4</v>
      </c>
      <c r="AL704">
        <v>158.69999999999999</v>
      </c>
      <c r="AN704">
        <v>106.3</v>
      </c>
      <c r="AO704">
        <v>123.6</v>
      </c>
      <c r="AP704">
        <v>190.8</v>
      </c>
      <c r="AQ704">
        <v>190.4</v>
      </c>
      <c r="AR704">
        <v>190</v>
      </c>
      <c r="AS704">
        <v>208.8</v>
      </c>
      <c r="AT704">
        <v>187.4</v>
      </c>
      <c r="AU704">
        <v>181.3</v>
      </c>
      <c r="AV704">
        <v>204.6</v>
      </c>
      <c r="AW704">
        <v>164.8</v>
      </c>
      <c r="AX704">
        <v>219.6</v>
      </c>
      <c r="AY704">
        <v>125.4</v>
      </c>
      <c r="BB704">
        <v>209.1</v>
      </c>
      <c r="BC704">
        <v>205</v>
      </c>
      <c r="BD704">
        <v>211.5</v>
      </c>
      <c r="BE704">
        <v>246.9</v>
      </c>
      <c r="BF704">
        <v>217.4</v>
      </c>
      <c r="BG704">
        <v>185.2</v>
      </c>
      <c r="BH704">
        <v>187.5</v>
      </c>
      <c r="BI704">
        <v>189.1</v>
      </c>
      <c r="BJ704">
        <v>201.6</v>
      </c>
      <c r="BK704">
        <v>174.1</v>
      </c>
      <c r="BL704">
        <v>148.30000000000001</v>
      </c>
      <c r="BM704">
        <v>181.3</v>
      </c>
      <c r="BN704">
        <v>126.9</v>
      </c>
      <c r="BO704">
        <v>218.2</v>
      </c>
      <c r="BP704">
        <v>123.6</v>
      </c>
      <c r="BQ704">
        <v>181.4</v>
      </c>
      <c r="BR704">
        <v>205.4</v>
      </c>
      <c r="BS704">
        <v>170.8</v>
      </c>
      <c r="BT704">
        <v>112.2</v>
      </c>
      <c r="BU704">
        <v>176.5</v>
      </c>
      <c r="BV704">
        <v>167.9</v>
      </c>
      <c r="BX704">
        <v>185.1</v>
      </c>
      <c r="BY704">
        <v>120.5</v>
      </c>
      <c r="BZ704">
        <v>187.8</v>
      </c>
      <c r="CA704">
        <v>115.1</v>
      </c>
      <c r="CB704">
        <v>199.4</v>
      </c>
      <c r="CD704">
        <v>108.6</v>
      </c>
      <c r="CE704">
        <v>135.80000000000001</v>
      </c>
      <c r="CF704">
        <v>232.3</v>
      </c>
      <c r="CG704">
        <v>136.9</v>
      </c>
      <c r="CH704">
        <v>182.2</v>
      </c>
      <c r="CI704">
        <v>126.2</v>
      </c>
      <c r="CJ704">
        <v>184.1</v>
      </c>
      <c r="CL704">
        <v>184.2</v>
      </c>
      <c r="CM704">
        <v>178.6</v>
      </c>
      <c r="CN704">
        <v>122.5</v>
      </c>
      <c r="CO704">
        <v>241.8</v>
      </c>
      <c r="CP704">
        <v>285.7</v>
      </c>
      <c r="CQ704">
        <v>289.7</v>
      </c>
      <c r="CR704">
        <v>230.9</v>
      </c>
      <c r="CS704">
        <v>164.4</v>
      </c>
      <c r="CT704">
        <v>170.9</v>
      </c>
      <c r="CU704">
        <v>338.5</v>
      </c>
      <c r="CV704">
        <v>108.3</v>
      </c>
      <c r="CW704">
        <v>279.5</v>
      </c>
      <c r="CX704">
        <v>241.1</v>
      </c>
      <c r="CZ704">
        <v>310.60000000000002</v>
      </c>
      <c r="DA704">
        <v>288.89999999999998</v>
      </c>
      <c r="DB704">
        <v>119.7</v>
      </c>
      <c r="DC704">
        <v>118.8</v>
      </c>
      <c r="DD704">
        <v>119.4</v>
      </c>
      <c r="DE704">
        <v>121.6</v>
      </c>
      <c r="DF704">
        <v>121.5</v>
      </c>
      <c r="DG704">
        <v>178.1</v>
      </c>
      <c r="DH704">
        <v>119.5</v>
      </c>
      <c r="DI704">
        <v>144.9</v>
      </c>
      <c r="DJ704">
        <v>111.4</v>
      </c>
      <c r="DK704">
        <v>131.6</v>
      </c>
      <c r="DM704">
        <v>102.3</v>
      </c>
      <c r="DN704">
        <v>160.6</v>
      </c>
      <c r="DO704">
        <v>163.69999999999999</v>
      </c>
      <c r="DP704">
        <v>115</v>
      </c>
      <c r="DQ704">
        <v>167.2</v>
      </c>
      <c r="DR704">
        <v>164.5</v>
      </c>
      <c r="DS704">
        <v>149.1</v>
      </c>
      <c r="DT704">
        <v>120.2</v>
      </c>
      <c r="DU704">
        <v>120.2</v>
      </c>
      <c r="DV704">
        <v>170.1</v>
      </c>
      <c r="DW704">
        <v>140.19999999999999</v>
      </c>
      <c r="DX704">
        <v>189.4</v>
      </c>
      <c r="DY704">
        <v>181.6</v>
      </c>
      <c r="DZ704">
        <v>108.9</v>
      </c>
      <c r="EA704">
        <v>115.7</v>
      </c>
      <c r="EB704">
        <v>182.4</v>
      </c>
      <c r="EC704">
        <v>218.8</v>
      </c>
      <c r="ED704">
        <v>152.69999999999999</v>
      </c>
      <c r="EE704">
        <v>179.7</v>
      </c>
      <c r="EF704">
        <v>189.5</v>
      </c>
      <c r="EI704">
        <v>215.2</v>
      </c>
      <c r="EK704">
        <v>192.1</v>
      </c>
      <c r="EL704">
        <v>121.2</v>
      </c>
      <c r="EM704">
        <v>118.1</v>
      </c>
      <c r="EO704">
        <v>129.6</v>
      </c>
      <c r="EP704">
        <v>195.5</v>
      </c>
      <c r="EQ704">
        <v>172.3</v>
      </c>
      <c r="ER704">
        <v>177</v>
      </c>
      <c r="ES704">
        <v>177</v>
      </c>
      <c r="ET704">
        <v>176.5</v>
      </c>
      <c r="EU704">
        <v>176.2</v>
      </c>
      <c r="EV704">
        <v>155.19999999999999</v>
      </c>
      <c r="EW704">
        <v>243.1</v>
      </c>
      <c r="EX704">
        <v>128.4</v>
      </c>
      <c r="EY704">
        <v>119.9</v>
      </c>
      <c r="EZ704">
        <v>117.1</v>
      </c>
      <c r="FA704">
        <v>122.3</v>
      </c>
      <c r="FB704">
        <v>128.6</v>
      </c>
      <c r="FC704">
        <v>137</v>
      </c>
      <c r="FD704">
        <v>84</v>
      </c>
      <c r="FE704">
        <v>112.6</v>
      </c>
      <c r="FF704">
        <v>98.6</v>
      </c>
      <c r="FG704">
        <v>111.2</v>
      </c>
      <c r="FH704">
        <v>112.3</v>
      </c>
      <c r="FI704">
        <v>99.5</v>
      </c>
      <c r="FJ704">
        <v>105.3</v>
      </c>
      <c r="FK704">
        <v>87.4</v>
      </c>
      <c r="FL704">
        <v>95.8</v>
      </c>
      <c r="FM704">
        <v>105.8</v>
      </c>
      <c r="FN704">
        <v>105.4</v>
      </c>
      <c r="FO704">
        <v>105.8</v>
      </c>
      <c r="FP704">
        <v>121.8</v>
      </c>
      <c r="FQ704">
        <v>121.3</v>
      </c>
      <c r="FR704">
        <v>121.1</v>
      </c>
      <c r="FS704">
        <v>121.8</v>
      </c>
      <c r="FT704">
        <v>119.4</v>
      </c>
      <c r="FU704">
        <v>126</v>
      </c>
      <c r="FV704">
        <v>114.5</v>
      </c>
      <c r="FW704">
        <v>129.69999999999999</v>
      </c>
      <c r="FX704">
        <v>170.3</v>
      </c>
      <c r="FY704">
        <v>166.5</v>
      </c>
      <c r="FZ704">
        <v>95.5</v>
      </c>
      <c r="GA704">
        <v>138.30000000000001</v>
      </c>
      <c r="GB704">
        <v>95.9</v>
      </c>
      <c r="GC704">
        <v>135.4</v>
      </c>
      <c r="GD704">
        <v>146.1</v>
      </c>
      <c r="GF704">
        <v>138.4</v>
      </c>
      <c r="GG704">
        <v>92.4</v>
      </c>
      <c r="GH704">
        <v>181.6</v>
      </c>
      <c r="GI704">
        <v>180.8</v>
      </c>
      <c r="GJ704">
        <v>183.7</v>
      </c>
      <c r="GK704">
        <v>184.3</v>
      </c>
      <c r="GL704">
        <v>175.4</v>
      </c>
      <c r="GN704">
        <v>110.8</v>
      </c>
      <c r="GO704">
        <v>103.5</v>
      </c>
      <c r="GP704">
        <v>205</v>
      </c>
      <c r="GQ704">
        <v>125.4</v>
      </c>
      <c r="GR704">
        <v>329.7</v>
      </c>
      <c r="GU704">
        <v>214.8</v>
      </c>
      <c r="GV704">
        <v>233.9</v>
      </c>
      <c r="GW704">
        <v>145.9</v>
      </c>
      <c r="GY704">
        <v>71.099999999999994</v>
      </c>
      <c r="GZ704">
        <v>320.7</v>
      </c>
      <c r="HA704">
        <v>273.5</v>
      </c>
      <c r="HB704">
        <v>344.4</v>
      </c>
      <c r="HC704">
        <v>334.2</v>
      </c>
      <c r="HD704">
        <v>280.10000000000002</v>
      </c>
      <c r="HE704">
        <v>286</v>
      </c>
      <c r="HF704">
        <v>321.60000000000002</v>
      </c>
      <c r="HG704">
        <v>161.9</v>
      </c>
      <c r="HH704">
        <v>186.2</v>
      </c>
      <c r="HI704">
        <v>39.700000000000003</v>
      </c>
      <c r="HJ704">
        <v>160.19999999999999</v>
      </c>
      <c r="HK704">
        <v>155.19999999999999</v>
      </c>
      <c r="HL704">
        <v>369.3</v>
      </c>
      <c r="HM704">
        <v>143.80000000000001</v>
      </c>
      <c r="HN704">
        <v>109</v>
      </c>
      <c r="HO704">
        <v>104.3</v>
      </c>
      <c r="HP704">
        <v>2657.2</v>
      </c>
      <c r="HQ704">
        <v>330.6</v>
      </c>
      <c r="HR704">
        <v>394.7</v>
      </c>
      <c r="HT704">
        <v>122.7</v>
      </c>
      <c r="HU704">
        <v>154.9</v>
      </c>
      <c r="HV704">
        <v>110.4</v>
      </c>
      <c r="HW704">
        <v>107.4</v>
      </c>
      <c r="HX704">
        <v>149</v>
      </c>
      <c r="HY704">
        <v>130.4</v>
      </c>
      <c r="HZ704">
        <v>151.9</v>
      </c>
      <c r="IA704">
        <v>114.9</v>
      </c>
      <c r="IB704">
        <v>132</v>
      </c>
      <c r="ID704">
        <v>91.2</v>
      </c>
      <c r="IE704">
        <v>100.2</v>
      </c>
      <c r="IF704">
        <v>60.2</v>
      </c>
      <c r="IG704">
        <v>69.5</v>
      </c>
      <c r="IH704">
        <v>77.400000000000006</v>
      </c>
      <c r="IJ704">
        <v>93.6</v>
      </c>
      <c r="IK704">
        <v>98.1</v>
      </c>
      <c r="IL704">
        <v>129.5</v>
      </c>
      <c r="IM704">
        <v>116.8</v>
      </c>
      <c r="IN704">
        <v>278.89999999999998</v>
      </c>
      <c r="IO704">
        <v>135.4</v>
      </c>
      <c r="IP704">
        <v>143.30000000000001</v>
      </c>
      <c r="IQ704">
        <v>227.6</v>
      </c>
      <c r="IR704">
        <v>203.8</v>
      </c>
      <c r="IS704">
        <v>113.4</v>
      </c>
      <c r="IT704">
        <v>150.80000000000001</v>
      </c>
      <c r="IU704">
        <v>361.2</v>
      </c>
      <c r="IV704">
        <v>435.4</v>
      </c>
      <c r="IW704">
        <v>469</v>
      </c>
      <c r="IX704">
        <v>45.6</v>
      </c>
      <c r="IY704">
        <v>192.9</v>
      </c>
      <c r="IZ704">
        <v>159.5</v>
      </c>
      <c r="JA704">
        <v>85.3</v>
      </c>
      <c r="JB704">
        <v>120</v>
      </c>
      <c r="JD704">
        <v>156.6</v>
      </c>
      <c r="JG704">
        <v>147.9</v>
      </c>
      <c r="JJ704">
        <v>311.2</v>
      </c>
      <c r="JL704">
        <v>31.3</v>
      </c>
      <c r="JN704">
        <v>184.6</v>
      </c>
      <c r="JO704">
        <v>86.6</v>
      </c>
      <c r="JP704">
        <v>149.80000000000001</v>
      </c>
      <c r="JQ704">
        <v>267</v>
      </c>
      <c r="JR704">
        <v>301</v>
      </c>
      <c r="JS704">
        <v>239.3</v>
      </c>
      <c r="JT704">
        <v>226.9</v>
      </c>
      <c r="JU704">
        <v>121.1</v>
      </c>
      <c r="JV704">
        <v>252.1</v>
      </c>
      <c r="JW704">
        <v>143.5</v>
      </c>
      <c r="JX704">
        <v>200.2</v>
      </c>
      <c r="JY704">
        <v>198.1</v>
      </c>
      <c r="JZ704">
        <v>194.3</v>
      </c>
      <c r="KA704">
        <v>182.2</v>
      </c>
      <c r="KB704">
        <v>187.5</v>
      </c>
      <c r="KC704">
        <v>190.5</v>
      </c>
      <c r="KD704">
        <v>187.2</v>
      </c>
      <c r="KE704">
        <v>184.1</v>
      </c>
      <c r="KF704">
        <v>562.20000000000005</v>
      </c>
      <c r="KG704">
        <v>115</v>
      </c>
      <c r="KH704">
        <v>173.1</v>
      </c>
      <c r="KI704">
        <v>195</v>
      </c>
      <c r="KJ704">
        <v>142.5</v>
      </c>
      <c r="KK704">
        <v>140.5</v>
      </c>
      <c r="KL704">
        <v>141.19999999999999</v>
      </c>
      <c r="KM704">
        <v>166</v>
      </c>
      <c r="KN704">
        <v>164</v>
      </c>
      <c r="KO704">
        <v>195.3</v>
      </c>
      <c r="KP704">
        <v>194.5</v>
      </c>
      <c r="KQ704">
        <v>219.8</v>
      </c>
      <c r="KR704">
        <v>240.6</v>
      </c>
      <c r="KT704">
        <v>34425000000</v>
      </c>
      <c r="KU704">
        <v>2900381666666.6665</v>
      </c>
      <c r="KV704">
        <v>1019138000000</v>
      </c>
      <c r="KW704">
        <v>379306000000</v>
      </c>
      <c r="KX704">
        <v>140694666666.66666</v>
      </c>
      <c r="KY704">
        <v>87673333333.333328</v>
      </c>
      <c r="KZ704">
        <v>36173333333.333336</v>
      </c>
      <c r="LA704">
        <v>16847666666.666666</v>
      </c>
      <c r="LB704">
        <v>89906333333.333328</v>
      </c>
      <c r="LC704">
        <v>52992666666.666664</v>
      </c>
      <c r="LD704">
        <v>15041333333.333334</v>
      </c>
      <c r="LE704">
        <v>14876666666.666666</v>
      </c>
      <c r="LF704">
        <v>6995666666.666667</v>
      </c>
      <c r="LG704">
        <v>102244333333.33333</v>
      </c>
      <c r="LH704">
        <v>57442333333.333336</v>
      </c>
      <c r="LI704">
        <v>17271000000</v>
      </c>
      <c r="LJ704">
        <v>16856333333.333334</v>
      </c>
      <c r="LK704">
        <v>8910666666.666666</v>
      </c>
      <c r="LL704">
        <v>1764000000</v>
      </c>
      <c r="LM704">
        <v>46460666666.666664</v>
      </c>
      <c r="LN704">
        <v>19887333333.333332</v>
      </c>
      <c r="LO704">
        <v>14059666666.666666</v>
      </c>
      <c r="LP704">
        <v>3234666666.6666665</v>
      </c>
      <c r="LQ704">
        <v>6322333333.333333</v>
      </c>
      <c r="LR704">
        <v>2956666666.6666665</v>
      </c>
      <c r="LS704">
        <v>639832000000</v>
      </c>
      <c r="LT704">
        <v>221422333333.33334</v>
      </c>
      <c r="LU704">
        <v>190734666666.66666</v>
      </c>
      <c r="LV704">
        <v>30562333333.333332</v>
      </c>
      <c r="LW704">
        <v>125666666.66666667</v>
      </c>
      <c r="LX704">
        <v>103696000000</v>
      </c>
      <c r="LY704">
        <v>84070333333.333328</v>
      </c>
      <c r="LZ704">
        <v>50010333333.333336</v>
      </c>
      <c r="MA704">
        <v>28942333333.333332</v>
      </c>
      <c r="MB704">
        <v>5117666666.666667</v>
      </c>
      <c r="MC704">
        <v>19626000000</v>
      </c>
      <c r="MD704">
        <v>86146333333.333328</v>
      </c>
      <c r="ME704">
        <v>78860333333.333328</v>
      </c>
      <c r="MF704">
        <v>7285666666.666667</v>
      </c>
      <c r="MG704">
        <v>228567333333.33334</v>
      </c>
      <c r="MH704">
        <v>81820666666.666672</v>
      </c>
      <c r="MI704">
        <v>37335333333.333336</v>
      </c>
      <c r="MJ704">
        <v>33873666666.666668</v>
      </c>
      <c r="MK704">
        <v>29066666666.666668</v>
      </c>
      <c r="ML704">
        <v>25253666666.666668</v>
      </c>
      <c r="MM704">
        <v>19310000000</v>
      </c>
      <c r="MN704">
        <v>1907333333.3333333</v>
      </c>
      <c r="MO704">
        <v>1881244000000</v>
      </c>
      <c r="MP704">
        <v>1812199666666.6667</v>
      </c>
      <c r="MQ704">
        <v>522990000000</v>
      </c>
      <c r="MR704">
        <v>441738333333.33331</v>
      </c>
      <c r="MS704">
        <v>93825666666.666672</v>
      </c>
      <c r="MT704">
        <v>341888000000</v>
      </c>
      <c r="MU704">
        <v>5694333333.333333</v>
      </c>
      <c r="MV704">
        <v>330333333.33333331</v>
      </c>
      <c r="MW704">
        <v>81252000000</v>
      </c>
      <c r="MX704">
        <v>20146666666.666668</v>
      </c>
      <c r="MY704">
        <v>61105000000</v>
      </c>
      <c r="MZ704">
        <v>41238666666.666664</v>
      </c>
      <c r="NA704">
        <v>19866666666.666668</v>
      </c>
      <c r="NB704">
        <v>436487000000</v>
      </c>
      <c r="NC704">
        <v>207033333333.33334</v>
      </c>
      <c r="ND704">
        <v>110773333333.33333</v>
      </c>
      <c r="NE704">
        <v>29223000000</v>
      </c>
      <c r="NF704">
        <v>67037000000</v>
      </c>
      <c r="NG704">
        <v>229453333333.33334</v>
      </c>
      <c r="NH704">
        <v>190071666666.66666</v>
      </c>
      <c r="NI704">
        <v>39381666666.666664</v>
      </c>
      <c r="NJ704">
        <v>93987333333.333328</v>
      </c>
      <c r="NK704">
        <v>64092666666.666664</v>
      </c>
      <c r="NL704">
        <v>45456000000</v>
      </c>
      <c r="NM704">
        <v>18636333333.333332</v>
      </c>
      <c r="NN704">
        <v>29895000000</v>
      </c>
      <c r="NO704">
        <v>9663666666.666666</v>
      </c>
      <c r="NP704">
        <v>19389333333.333332</v>
      </c>
      <c r="NQ704">
        <v>841666666.66666663</v>
      </c>
      <c r="NR704">
        <v>108558000000</v>
      </c>
      <c r="NS704">
        <v>38812000000</v>
      </c>
      <c r="NT704">
        <v>26737333333.333332</v>
      </c>
      <c r="NU704">
        <v>32100000000</v>
      </c>
      <c r="NV704">
        <v>10908666666.666666</v>
      </c>
      <c r="NW704">
        <v>176730333333.33334</v>
      </c>
      <c r="NX704">
        <v>151985000000</v>
      </c>
      <c r="NY704">
        <v>148006333333.33334</v>
      </c>
      <c r="NZ704">
        <v>3978666666.6666665</v>
      </c>
      <c r="OA704">
        <v>24745333333.333332</v>
      </c>
      <c r="OB704">
        <v>223352000000</v>
      </c>
      <c r="OC704">
        <v>133467333333.33333</v>
      </c>
      <c r="OD704">
        <v>67283666666.666664</v>
      </c>
      <c r="OE704">
        <v>66183666666.666664</v>
      </c>
      <c r="OF704">
        <v>89884333333.333328</v>
      </c>
      <c r="OG704">
        <v>25743333333.333332</v>
      </c>
      <c r="OH704">
        <v>2074666666.6666667</v>
      </c>
      <c r="OI704">
        <v>42797666666.666664</v>
      </c>
      <c r="OJ704">
        <v>19268333333.333332</v>
      </c>
      <c r="OK704">
        <v>250094666666.66666</v>
      </c>
      <c r="OL704">
        <v>55935666666.666664</v>
      </c>
      <c r="OM704">
        <v>45829000000</v>
      </c>
      <c r="ON704">
        <v>3714666666.6666665</v>
      </c>
      <c r="OO704">
        <v>6392333333.333333</v>
      </c>
      <c r="OP704">
        <v>56460000000</v>
      </c>
      <c r="OQ704">
        <v>36618000000</v>
      </c>
      <c r="OR704">
        <v>9815000000</v>
      </c>
      <c r="OS704">
        <v>10027000000</v>
      </c>
      <c r="OT704">
        <v>49448333333.333336</v>
      </c>
      <c r="OU704">
        <v>36455333333.333336</v>
      </c>
      <c r="OV704">
        <v>18907000000</v>
      </c>
      <c r="OW704">
        <v>-1536666666.6666667</v>
      </c>
      <c r="OX704">
        <v>29944333333.333332</v>
      </c>
      <c r="OY704">
        <v>31481000000</v>
      </c>
      <c r="OZ704">
        <v>69044333333.333328</v>
      </c>
      <c r="PA704">
        <v>286279333333.33331</v>
      </c>
      <c r="PB704">
        <v>217235333333.33334</v>
      </c>
    </row>
    <row r="705" spans="1:418" x14ac:dyDescent="0.45">
      <c r="A705" s="71">
        <v>38473</v>
      </c>
      <c r="B705">
        <v>193.6</v>
      </c>
      <c r="C705">
        <v>194.6</v>
      </c>
      <c r="D705">
        <v>223.8</v>
      </c>
      <c r="E705">
        <v>232.9</v>
      </c>
      <c r="F705">
        <v>216.5</v>
      </c>
      <c r="G705">
        <v>130.1</v>
      </c>
      <c r="H705">
        <v>333.1</v>
      </c>
      <c r="I705">
        <v>273.89999999999998</v>
      </c>
      <c r="J705">
        <v>229.5</v>
      </c>
      <c r="K705">
        <v>229.5</v>
      </c>
      <c r="L705">
        <v>173.3</v>
      </c>
      <c r="M705">
        <v>155.4</v>
      </c>
      <c r="N705">
        <v>193.9</v>
      </c>
      <c r="O705">
        <v>198.6</v>
      </c>
      <c r="P705">
        <v>232.5</v>
      </c>
      <c r="Q705">
        <v>160.69999999999999</v>
      </c>
      <c r="R705">
        <v>148.6</v>
      </c>
      <c r="S705">
        <v>199.9</v>
      </c>
      <c r="T705">
        <v>129.6</v>
      </c>
      <c r="U705">
        <v>282</v>
      </c>
      <c r="V705">
        <v>311.7</v>
      </c>
      <c r="W705">
        <v>126.5</v>
      </c>
      <c r="Y705">
        <v>88.1</v>
      </c>
      <c r="Z705">
        <v>85.4</v>
      </c>
      <c r="AA705">
        <v>126.9</v>
      </c>
      <c r="AB705">
        <v>90.7</v>
      </c>
      <c r="AC705">
        <v>87</v>
      </c>
      <c r="AF705">
        <v>77.900000000000006</v>
      </c>
      <c r="AG705">
        <v>87</v>
      </c>
      <c r="AH705">
        <v>119.6</v>
      </c>
      <c r="AI705">
        <v>91.5</v>
      </c>
      <c r="AJ705">
        <v>94.2</v>
      </c>
      <c r="AK705">
        <v>92.2</v>
      </c>
      <c r="AL705">
        <v>159.6</v>
      </c>
      <c r="AN705">
        <v>106.5</v>
      </c>
      <c r="AO705">
        <v>126.7</v>
      </c>
      <c r="AP705">
        <v>191</v>
      </c>
      <c r="AQ705">
        <v>190.6</v>
      </c>
      <c r="AR705">
        <v>190.2</v>
      </c>
      <c r="AS705">
        <v>209.1</v>
      </c>
      <c r="AT705">
        <v>187.1</v>
      </c>
      <c r="AU705">
        <v>180.5</v>
      </c>
      <c r="AV705">
        <v>204.1</v>
      </c>
      <c r="AW705">
        <v>166.3</v>
      </c>
      <c r="AX705">
        <v>220.4</v>
      </c>
      <c r="AY705">
        <v>126.4</v>
      </c>
      <c r="BB705">
        <v>209</v>
      </c>
      <c r="BC705">
        <v>204.1</v>
      </c>
      <c r="BD705">
        <v>211.8</v>
      </c>
      <c r="BE705">
        <v>248.1</v>
      </c>
      <c r="BF705">
        <v>216.3</v>
      </c>
      <c r="BG705">
        <v>185.7</v>
      </c>
      <c r="BH705">
        <v>187.7</v>
      </c>
      <c r="BI705">
        <v>189.7</v>
      </c>
      <c r="BJ705">
        <v>204.7</v>
      </c>
      <c r="BK705">
        <v>177.4</v>
      </c>
      <c r="BL705">
        <v>150.5</v>
      </c>
      <c r="BM705">
        <v>178.1</v>
      </c>
      <c r="BN705">
        <v>123.3</v>
      </c>
      <c r="BO705">
        <v>212.2</v>
      </c>
      <c r="BP705">
        <v>119.2</v>
      </c>
      <c r="BQ705">
        <v>178.3</v>
      </c>
      <c r="BR705">
        <v>201.4</v>
      </c>
      <c r="BS705">
        <v>169.1</v>
      </c>
      <c r="BT705">
        <v>110.3</v>
      </c>
      <c r="BU705">
        <v>177.6</v>
      </c>
      <c r="BV705">
        <v>166.9</v>
      </c>
      <c r="BX705">
        <v>184.3</v>
      </c>
      <c r="BY705">
        <v>120</v>
      </c>
      <c r="BZ705">
        <v>183.3</v>
      </c>
      <c r="CA705">
        <v>114.9</v>
      </c>
      <c r="CB705">
        <v>198.6</v>
      </c>
      <c r="CD705">
        <v>108.2</v>
      </c>
      <c r="CE705">
        <v>136.30000000000001</v>
      </c>
      <c r="CF705">
        <v>232.1</v>
      </c>
      <c r="CG705">
        <v>144.1</v>
      </c>
      <c r="CH705">
        <v>183.3</v>
      </c>
      <c r="CI705">
        <v>127.4</v>
      </c>
      <c r="CJ705">
        <v>185.8</v>
      </c>
      <c r="CL705">
        <v>184.1</v>
      </c>
      <c r="CM705">
        <v>180</v>
      </c>
      <c r="CN705">
        <v>122.3</v>
      </c>
      <c r="CO705">
        <v>243.5</v>
      </c>
      <c r="CP705">
        <v>288.8</v>
      </c>
      <c r="CQ705">
        <v>291.7</v>
      </c>
      <c r="CR705">
        <v>239.3</v>
      </c>
      <c r="CS705">
        <v>164.6</v>
      </c>
      <c r="CT705">
        <v>174.9</v>
      </c>
      <c r="CU705">
        <v>345</v>
      </c>
      <c r="CV705">
        <v>108.3</v>
      </c>
      <c r="CW705">
        <v>283.60000000000002</v>
      </c>
      <c r="CX705">
        <v>240.1</v>
      </c>
      <c r="CZ705">
        <v>333.6</v>
      </c>
      <c r="DA705">
        <v>287.7</v>
      </c>
      <c r="DB705">
        <v>118.8</v>
      </c>
      <c r="DC705">
        <v>117.2</v>
      </c>
      <c r="DD705">
        <v>118.4</v>
      </c>
      <c r="DE705">
        <v>120.4</v>
      </c>
      <c r="DF705">
        <v>120.9</v>
      </c>
      <c r="DG705">
        <v>178</v>
      </c>
      <c r="DH705">
        <v>118.7</v>
      </c>
      <c r="DI705">
        <v>144.5</v>
      </c>
      <c r="DJ705">
        <v>110.7</v>
      </c>
      <c r="DK705">
        <v>131.4</v>
      </c>
      <c r="DM705">
        <v>102.6</v>
      </c>
      <c r="DN705">
        <v>161.6</v>
      </c>
      <c r="DO705">
        <v>165.3</v>
      </c>
      <c r="DP705">
        <v>115.4</v>
      </c>
      <c r="DQ705">
        <v>166.1</v>
      </c>
      <c r="DR705">
        <v>163.1</v>
      </c>
      <c r="DS705">
        <v>145.9</v>
      </c>
      <c r="DT705">
        <v>118</v>
      </c>
      <c r="DU705">
        <v>118</v>
      </c>
      <c r="DV705">
        <v>167</v>
      </c>
      <c r="DW705">
        <v>134.69999999999999</v>
      </c>
      <c r="DX705">
        <v>180.5</v>
      </c>
      <c r="DY705">
        <v>176</v>
      </c>
      <c r="DZ705">
        <v>107.2</v>
      </c>
      <c r="EA705">
        <v>115.1</v>
      </c>
      <c r="EB705">
        <v>181.8</v>
      </c>
      <c r="EC705">
        <v>215.6</v>
      </c>
      <c r="ED705">
        <v>152.30000000000001</v>
      </c>
      <c r="EE705">
        <v>176.8</v>
      </c>
      <c r="EF705">
        <v>187.5</v>
      </c>
      <c r="EI705">
        <v>210.4</v>
      </c>
      <c r="EK705">
        <v>192.6</v>
      </c>
      <c r="EL705">
        <v>121.4</v>
      </c>
      <c r="EM705">
        <v>118.3</v>
      </c>
      <c r="EO705">
        <v>130.30000000000001</v>
      </c>
      <c r="EP705">
        <v>195.3</v>
      </c>
      <c r="EQ705">
        <v>171.9</v>
      </c>
      <c r="ER705">
        <v>175.8</v>
      </c>
      <c r="ES705">
        <v>177.1</v>
      </c>
      <c r="ET705">
        <v>177</v>
      </c>
      <c r="EU705">
        <v>175.9</v>
      </c>
      <c r="EV705">
        <v>155.9</v>
      </c>
      <c r="EW705">
        <v>243.3</v>
      </c>
      <c r="EX705">
        <v>128.5</v>
      </c>
      <c r="EY705">
        <v>119.9</v>
      </c>
      <c r="EZ705">
        <v>117.2</v>
      </c>
      <c r="FA705">
        <v>122.5</v>
      </c>
      <c r="FB705">
        <v>128</v>
      </c>
      <c r="FC705">
        <v>136.69999999999999</v>
      </c>
      <c r="FD705">
        <v>85</v>
      </c>
      <c r="FE705">
        <v>112.5</v>
      </c>
      <c r="FF705">
        <v>98.2</v>
      </c>
      <c r="FG705">
        <v>110.9</v>
      </c>
      <c r="FH705">
        <v>112</v>
      </c>
      <c r="FI705">
        <v>102.5</v>
      </c>
      <c r="FJ705">
        <v>107.1</v>
      </c>
      <c r="FK705">
        <v>86.7</v>
      </c>
      <c r="FL705">
        <v>95.5</v>
      </c>
      <c r="FM705">
        <v>105.5</v>
      </c>
      <c r="FN705">
        <v>104.2</v>
      </c>
      <c r="FO705">
        <v>105.5</v>
      </c>
      <c r="FP705">
        <v>121.9</v>
      </c>
      <c r="FQ705">
        <v>122.1</v>
      </c>
      <c r="FR705">
        <v>123.5</v>
      </c>
      <c r="FS705">
        <v>121.4</v>
      </c>
      <c r="FT705">
        <v>118.8</v>
      </c>
      <c r="FU705">
        <v>127.7</v>
      </c>
      <c r="FV705">
        <v>117.1</v>
      </c>
      <c r="FW705">
        <v>131.19999999999999</v>
      </c>
      <c r="FX705">
        <v>168.7</v>
      </c>
      <c r="FY705">
        <v>164.8</v>
      </c>
      <c r="FZ705">
        <v>95.8</v>
      </c>
      <c r="GA705">
        <v>138.69999999999999</v>
      </c>
      <c r="GB705">
        <v>96.1</v>
      </c>
      <c r="GC705">
        <v>135.6</v>
      </c>
      <c r="GD705">
        <v>146.69999999999999</v>
      </c>
      <c r="GF705">
        <v>138.80000000000001</v>
      </c>
      <c r="GG705">
        <v>92.6</v>
      </c>
      <c r="GH705">
        <v>173.4</v>
      </c>
      <c r="GI705">
        <v>171.9</v>
      </c>
      <c r="GJ705">
        <v>170.9</v>
      </c>
      <c r="GK705">
        <v>176.8</v>
      </c>
      <c r="GL705">
        <v>168.6</v>
      </c>
      <c r="GN705">
        <v>111</v>
      </c>
      <c r="GO705">
        <v>103.5</v>
      </c>
      <c r="GP705">
        <v>205.6</v>
      </c>
      <c r="GQ705">
        <v>125.8</v>
      </c>
      <c r="GR705">
        <v>329.6</v>
      </c>
      <c r="GU705">
        <v>216.3</v>
      </c>
      <c r="GV705">
        <v>236.9</v>
      </c>
      <c r="GW705">
        <v>146.69999999999999</v>
      </c>
      <c r="GY705">
        <v>71.7</v>
      </c>
      <c r="GZ705">
        <v>321.8</v>
      </c>
      <c r="HA705">
        <v>274.60000000000002</v>
      </c>
      <c r="HB705">
        <v>346.5</v>
      </c>
      <c r="HC705">
        <v>335.3</v>
      </c>
      <c r="HD705">
        <v>280.8</v>
      </c>
      <c r="HE705">
        <v>286.89999999999998</v>
      </c>
      <c r="HF705">
        <v>322.7</v>
      </c>
      <c r="HG705">
        <v>161.9</v>
      </c>
      <c r="HH705">
        <v>186.7</v>
      </c>
      <c r="HI705">
        <v>39.799999999999997</v>
      </c>
      <c r="HJ705">
        <v>160.6</v>
      </c>
      <c r="HK705">
        <v>155.80000000000001</v>
      </c>
      <c r="HL705">
        <v>370.9</v>
      </c>
      <c r="HM705">
        <v>144</v>
      </c>
      <c r="HN705">
        <v>109.3</v>
      </c>
      <c r="HO705">
        <v>104.2</v>
      </c>
      <c r="HP705">
        <v>2667</v>
      </c>
      <c r="HQ705">
        <v>330.9</v>
      </c>
      <c r="HR705">
        <v>393.4</v>
      </c>
      <c r="HT705">
        <v>123</v>
      </c>
      <c r="HU705">
        <v>155.30000000000001</v>
      </c>
      <c r="HV705">
        <v>110.9</v>
      </c>
      <c r="HW705">
        <v>107.9</v>
      </c>
      <c r="HX705">
        <v>149.30000000000001</v>
      </c>
      <c r="HY705">
        <v>130.6</v>
      </c>
      <c r="HZ705">
        <v>152.19999999999999</v>
      </c>
      <c r="IA705">
        <v>115</v>
      </c>
      <c r="IB705">
        <v>131.9</v>
      </c>
      <c r="ID705">
        <v>91</v>
      </c>
      <c r="IE705">
        <v>99.8</v>
      </c>
      <c r="IF705">
        <v>60</v>
      </c>
      <c r="IG705">
        <v>69.900000000000006</v>
      </c>
      <c r="IH705">
        <v>78.099999999999994</v>
      </c>
      <c r="IJ705">
        <v>93.7</v>
      </c>
      <c r="IK705">
        <v>97.9</v>
      </c>
      <c r="IL705">
        <v>130.19999999999999</v>
      </c>
      <c r="IM705">
        <v>116.9</v>
      </c>
      <c r="IN705">
        <v>281.7</v>
      </c>
      <c r="IO705">
        <v>137</v>
      </c>
      <c r="IP705">
        <v>144.5</v>
      </c>
      <c r="IQ705">
        <v>228.3</v>
      </c>
      <c r="IR705">
        <v>204.2</v>
      </c>
      <c r="IS705">
        <v>113.4</v>
      </c>
      <c r="IT705">
        <v>151.69999999999999</v>
      </c>
      <c r="IU705">
        <v>363.2</v>
      </c>
      <c r="IV705">
        <v>438.1</v>
      </c>
      <c r="IW705">
        <v>472.4</v>
      </c>
      <c r="IX705">
        <v>45.8</v>
      </c>
      <c r="IY705">
        <v>193.7</v>
      </c>
      <c r="IZ705">
        <v>160.30000000000001</v>
      </c>
      <c r="JA705">
        <v>84.9</v>
      </c>
      <c r="JB705">
        <v>120.1</v>
      </c>
      <c r="JD705">
        <v>158</v>
      </c>
      <c r="JG705">
        <v>146.5</v>
      </c>
      <c r="JJ705">
        <v>312.10000000000002</v>
      </c>
      <c r="JL705">
        <v>31.4</v>
      </c>
      <c r="JN705">
        <v>185.2</v>
      </c>
      <c r="JO705">
        <v>86.4</v>
      </c>
      <c r="JP705">
        <v>148.9</v>
      </c>
      <c r="JQ705">
        <v>267.5</v>
      </c>
      <c r="JR705">
        <v>302.10000000000002</v>
      </c>
      <c r="JS705">
        <v>241.3</v>
      </c>
      <c r="JT705">
        <v>227.5</v>
      </c>
      <c r="JU705">
        <v>121.2</v>
      </c>
      <c r="JV705">
        <v>252.8</v>
      </c>
      <c r="JW705">
        <v>144.19999999999999</v>
      </c>
      <c r="JX705">
        <v>200.5</v>
      </c>
      <c r="JY705">
        <v>198.4</v>
      </c>
      <c r="JZ705">
        <v>194.1</v>
      </c>
      <c r="KA705">
        <v>182</v>
      </c>
      <c r="KB705">
        <v>187.9</v>
      </c>
      <c r="KC705">
        <v>190.9</v>
      </c>
      <c r="KD705">
        <v>187.1</v>
      </c>
      <c r="KE705">
        <v>184</v>
      </c>
      <c r="KF705">
        <v>562.20000000000005</v>
      </c>
      <c r="KG705">
        <v>115</v>
      </c>
      <c r="KH705">
        <v>173.7</v>
      </c>
      <c r="KI705">
        <v>195.8</v>
      </c>
      <c r="KJ705">
        <v>141.6</v>
      </c>
      <c r="KK705">
        <v>139.5</v>
      </c>
      <c r="KL705">
        <v>141.5</v>
      </c>
      <c r="KM705">
        <v>163.5</v>
      </c>
      <c r="KN705">
        <v>161.6</v>
      </c>
      <c r="KO705">
        <v>191.3</v>
      </c>
      <c r="KP705">
        <v>190.9</v>
      </c>
      <c r="KQ705">
        <v>220</v>
      </c>
      <c r="KR705">
        <v>241.3</v>
      </c>
      <c r="KT705">
        <v>34425000000</v>
      </c>
      <c r="KU705">
        <v>2900381666666.6665</v>
      </c>
      <c r="KV705">
        <v>1019138000000</v>
      </c>
      <c r="KW705">
        <v>379306000000</v>
      </c>
      <c r="KX705">
        <v>140694666666.66666</v>
      </c>
      <c r="KY705">
        <v>87673333333.333328</v>
      </c>
      <c r="KZ705">
        <v>36173333333.333336</v>
      </c>
      <c r="LA705">
        <v>16847666666.666666</v>
      </c>
      <c r="LB705">
        <v>89906333333.333328</v>
      </c>
      <c r="LC705">
        <v>52992666666.666664</v>
      </c>
      <c r="LD705">
        <v>15041333333.333334</v>
      </c>
      <c r="LE705">
        <v>14876666666.666666</v>
      </c>
      <c r="LF705">
        <v>6995666666.666667</v>
      </c>
      <c r="LG705">
        <v>102244333333.33333</v>
      </c>
      <c r="LH705">
        <v>57442333333.333336</v>
      </c>
      <c r="LI705">
        <v>17271000000</v>
      </c>
      <c r="LJ705">
        <v>16856333333.333334</v>
      </c>
      <c r="LK705">
        <v>8910666666.666666</v>
      </c>
      <c r="LL705">
        <v>1764000000</v>
      </c>
      <c r="LM705">
        <v>46460666666.666664</v>
      </c>
      <c r="LN705">
        <v>19887333333.333332</v>
      </c>
      <c r="LO705">
        <v>14059666666.666666</v>
      </c>
      <c r="LP705">
        <v>3234666666.6666665</v>
      </c>
      <c r="LQ705">
        <v>6322333333.333333</v>
      </c>
      <c r="LR705">
        <v>2956666666.6666665</v>
      </c>
      <c r="LS705">
        <v>639832000000</v>
      </c>
      <c r="LT705">
        <v>221422333333.33334</v>
      </c>
      <c r="LU705">
        <v>190734666666.66666</v>
      </c>
      <c r="LV705">
        <v>30562333333.333332</v>
      </c>
      <c r="LW705">
        <v>125666666.66666667</v>
      </c>
      <c r="LX705">
        <v>103696000000</v>
      </c>
      <c r="LY705">
        <v>84070333333.333328</v>
      </c>
      <c r="LZ705">
        <v>50010333333.333336</v>
      </c>
      <c r="MA705">
        <v>28942333333.333332</v>
      </c>
      <c r="MB705">
        <v>5117666666.666667</v>
      </c>
      <c r="MC705">
        <v>19626000000</v>
      </c>
      <c r="MD705">
        <v>86146333333.333328</v>
      </c>
      <c r="ME705">
        <v>78860333333.333328</v>
      </c>
      <c r="MF705">
        <v>7285666666.666667</v>
      </c>
      <c r="MG705">
        <v>228567333333.33334</v>
      </c>
      <c r="MH705">
        <v>81820666666.666672</v>
      </c>
      <c r="MI705">
        <v>37335333333.333336</v>
      </c>
      <c r="MJ705">
        <v>33873666666.666668</v>
      </c>
      <c r="MK705">
        <v>29066666666.666668</v>
      </c>
      <c r="ML705">
        <v>25253666666.666668</v>
      </c>
      <c r="MM705">
        <v>19310000000</v>
      </c>
      <c r="MN705">
        <v>1907333333.3333333</v>
      </c>
      <c r="MO705">
        <v>1881244000000</v>
      </c>
      <c r="MP705">
        <v>1812199666666.6667</v>
      </c>
      <c r="MQ705">
        <v>522990000000</v>
      </c>
      <c r="MR705">
        <v>441738333333.33331</v>
      </c>
      <c r="MS705">
        <v>93825666666.666672</v>
      </c>
      <c r="MT705">
        <v>341888000000</v>
      </c>
      <c r="MU705">
        <v>5694333333.333333</v>
      </c>
      <c r="MV705">
        <v>330333333.33333331</v>
      </c>
      <c r="MW705">
        <v>81252000000</v>
      </c>
      <c r="MX705">
        <v>20146666666.666668</v>
      </c>
      <c r="MY705">
        <v>61105000000</v>
      </c>
      <c r="MZ705">
        <v>41238666666.666664</v>
      </c>
      <c r="NA705">
        <v>19866666666.666668</v>
      </c>
      <c r="NB705">
        <v>436487000000</v>
      </c>
      <c r="NC705">
        <v>207033333333.33334</v>
      </c>
      <c r="ND705">
        <v>110773333333.33333</v>
      </c>
      <c r="NE705">
        <v>29223000000</v>
      </c>
      <c r="NF705">
        <v>67037000000</v>
      </c>
      <c r="NG705">
        <v>229453333333.33334</v>
      </c>
      <c r="NH705">
        <v>190071666666.66666</v>
      </c>
      <c r="NI705">
        <v>39381666666.666664</v>
      </c>
      <c r="NJ705">
        <v>93987333333.333328</v>
      </c>
      <c r="NK705">
        <v>64092666666.666664</v>
      </c>
      <c r="NL705">
        <v>45456000000</v>
      </c>
      <c r="NM705">
        <v>18636333333.333332</v>
      </c>
      <c r="NN705">
        <v>29895000000</v>
      </c>
      <c r="NO705">
        <v>9663666666.666666</v>
      </c>
      <c r="NP705">
        <v>19389333333.333332</v>
      </c>
      <c r="NQ705">
        <v>841666666.66666663</v>
      </c>
      <c r="NR705">
        <v>108558000000</v>
      </c>
      <c r="NS705">
        <v>38812000000</v>
      </c>
      <c r="NT705">
        <v>26737333333.333332</v>
      </c>
      <c r="NU705">
        <v>32100000000</v>
      </c>
      <c r="NV705">
        <v>10908666666.666666</v>
      </c>
      <c r="NW705">
        <v>176730333333.33334</v>
      </c>
      <c r="NX705">
        <v>151985000000</v>
      </c>
      <c r="NY705">
        <v>148006333333.33334</v>
      </c>
      <c r="NZ705">
        <v>3978666666.6666665</v>
      </c>
      <c r="OA705">
        <v>24745333333.333332</v>
      </c>
      <c r="OB705">
        <v>223352000000</v>
      </c>
      <c r="OC705">
        <v>133467333333.33333</v>
      </c>
      <c r="OD705">
        <v>67283666666.666664</v>
      </c>
      <c r="OE705">
        <v>66183666666.666664</v>
      </c>
      <c r="OF705">
        <v>89884333333.333328</v>
      </c>
      <c r="OG705">
        <v>25743333333.333332</v>
      </c>
      <c r="OH705">
        <v>2074666666.6666667</v>
      </c>
      <c r="OI705">
        <v>42797666666.666664</v>
      </c>
      <c r="OJ705">
        <v>19268333333.333332</v>
      </c>
      <c r="OK705">
        <v>250094666666.66666</v>
      </c>
      <c r="OL705">
        <v>55935666666.666664</v>
      </c>
      <c r="OM705">
        <v>45829000000</v>
      </c>
      <c r="ON705">
        <v>3714666666.6666665</v>
      </c>
      <c r="OO705">
        <v>6392333333.333333</v>
      </c>
      <c r="OP705">
        <v>56460000000</v>
      </c>
      <c r="OQ705">
        <v>36618000000</v>
      </c>
      <c r="OR705">
        <v>9815000000</v>
      </c>
      <c r="OS705">
        <v>10027000000</v>
      </c>
      <c r="OT705">
        <v>49448333333.333336</v>
      </c>
      <c r="OU705">
        <v>36455333333.333336</v>
      </c>
      <c r="OV705">
        <v>18907000000</v>
      </c>
      <c r="OW705">
        <v>-1536666666.6666667</v>
      </c>
      <c r="OX705">
        <v>29944333333.333332</v>
      </c>
      <c r="OY705">
        <v>31481000000</v>
      </c>
      <c r="OZ705">
        <v>69044333333.333328</v>
      </c>
      <c r="PA705">
        <v>286279333333.33331</v>
      </c>
      <c r="PB705">
        <v>217235333333.33334</v>
      </c>
    </row>
    <row r="706" spans="1:418" x14ac:dyDescent="0.45">
      <c r="A706" s="71">
        <v>38504</v>
      </c>
      <c r="B706">
        <v>193.7</v>
      </c>
      <c r="C706">
        <v>194.6</v>
      </c>
      <c r="D706">
        <v>224</v>
      </c>
      <c r="E706">
        <v>233.4</v>
      </c>
      <c r="F706">
        <v>217</v>
      </c>
      <c r="G706">
        <v>129.9</v>
      </c>
      <c r="H706">
        <v>334.2</v>
      </c>
      <c r="I706">
        <v>273.2</v>
      </c>
      <c r="J706">
        <v>229.8</v>
      </c>
      <c r="K706">
        <v>229.8</v>
      </c>
      <c r="L706">
        <v>173.3</v>
      </c>
      <c r="M706">
        <v>155.30000000000001</v>
      </c>
      <c r="N706">
        <v>195</v>
      </c>
      <c r="O706">
        <v>200.8</v>
      </c>
      <c r="P706">
        <v>234.6</v>
      </c>
      <c r="Q706">
        <v>160.4</v>
      </c>
      <c r="R706">
        <v>150.19999999999999</v>
      </c>
      <c r="S706">
        <v>194.8</v>
      </c>
      <c r="T706">
        <v>130.1</v>
      </c>
      <c r="U706">
        <v>283.3</v>
      </c>
      <c r="V706">
        <v>312.5</v>
      </c>
      <c r="W706">
        <v>125.8</v>
      </c>
      <c r="Y706">
        <v>87</v>
      </c>
      <c r="Z706">
        <v>87.1</v>
      </c>
      <c r="AA706">
        <v>125.3</v>
      </c>
      <c r="AB706">
        <v>89.1</v>
      </c>
      <c r="AC706">
        <v>87.3</v>
      </c>
      <c r="AF706">
        <v>77.7</v>
      </c>
      <c r="AG706">
        <v>86.2</v>
      </c>
      <c r="AH706">
        <v>122</v>
      </c>
      <c r="AI706">
        <v>91.4</v>
      </c>
      <c r="AJ706">
        <v>94.1</v>
      </c>
      <c r="AK706">
        <v>91.9</v>
      </c>
      <c r="AL706">
        <v>159.5</v>
      </c>
      <c r="AN706">
        <v>106.1</v>
      </c>
      <c r="AO706">
        <v>126.8</v>
      </c>
      <c r="AP706">
        <v>191</v>
      </c>
      <c r="AQ706">
        <v>190.5</v>
      </c>
      <c r="AR706">
        <v>189.6</v>
      </c>
      <c r="AS706">
        <v>208.5</v>
      </c>
      <c r="AT706">
        <v>185.4</v>
      </c>
      <c r="AU706">
        <v>178.4</v>
      </c>
      <c r="AV706">
        <v>203.3</v>
      </c>
      <c r="AW706">
        <v>163.69999999999999</v>
      </c>
      <c r="AX706">
        <v>220.7</v>
      </c>
      <c r="AY706">
        <v>126.3</v>
      </c>
      <c r="BB706">
        <v>209.5</v>
      </c>
      <c r="BC706">
        <v>207</v>
      </c>
      <c r="BD706">
        <v>211.9</v>
      </c>
      <c r="BE706">
        <v>246.3</v>
      </c>
      <c r="BF706">
        <v>216.9</v>
      </c>
      <c r="BG706">
        <v>185.5</v>
      </c>
      <c r="BH706">
        <v>187.6</v>
      </c>
      <c r="BI706">
        <v>189.3</v>
      </c>
      <c r="BJ706">
        <v>204.1</v>
      </c>
      <c r="BK706">
        <v>176</v>
      </c>
      <c r="BL706">
        <v>150.9</v>
      </c>
      <c r="BM706">
        <v>177.8</v>
      </c>
      <c r="BN706">
        <v>121.9</v>
      </c>
      <c r="BO706">
        <v>207.1</v>
      </c>
      <c r="BP706">
        <v>122.2</v>
      </c>
      <c r="BQ706">
        <v>178.2</v>
      </c>
      <c r="BR706">
        <v>201.7</v>
      </c>
      <c r="BS706">
        <v>168.9</v>
      </c>
      <c r="BT706">
        <v>112.6</v>
      </c>
      <c r="BU706">
        <v>177.6</v>
      </c>
      <c r="BV706">
        <v>164.6</v>
      </c>
      <c r="BX706">
        <v>184.3</v>
      </c>
      <c r="BY706">
        <v>119.9</v>
      </c>
      <c r="BZ706">
        <v>187.6</v>
      </c>
      <c r="CA706">
        <v>114.6</v>
      </c>
      <c r="CB706">
        <v>199.5</v>
      </c>
      <c r="CD706">
        <v>108.2</v>
      </c>
      <c r="CE706">
        <v>138.19999999999999</v>
      </c>
      <c r="CF706">
        <v>226.9</v>
      </c>
      <c r="CG706">
        <v>141.9</v>
      </c>
      <c r="CH706">
        <v>181</v>
      </c>
      <c r="CI706">
        <v>125.9</v>
      </c>
      <c r="CJ706">
        <v>182.7</v>
      </c>
      <c r="CL706">
        <v>182.6</v>
      </c>
      <c r="CM706">
        <v>173.5</v>
      </c>
      <c r="CN706">
        <v>122.7</v>
      </c>
      <c r="CO706">
        <v>241.3</v>
      </c>
      <c r="CP706">
        <v>285.2</v>
      </c>
      <c r="CQ706">
        <v>294.8</v>
      </c>
      <c r="CR706">
        <v>247</v>
      </c>
      <c r="CS706">
        <v>164.2</v>
      </c>
      <c r="CT706">
        <v>177.8</v>
      </c>
      <c r="CU706">
        <v>349.7</v>
      </c>
      <c r="CV706">
        <v>108.4</v>
      </c>
      <c r="CW706">
        <v>274</v>
      </c>
      <c r="CX706">
        <v>242.6</v>
      </c>
      <c r="CZ706">
        <v>293</v>
      </c>
      <c r="DA706">
        <v>277.2</v>
      </c>
      <c r="DB706">
        <v>119.3</v>
      </c>
      <c r="DC706">
        <v>118.3</v>
      </c>
      <c r="DD706">
        <v>119.5</v>
      </c>
      <c r="DE706">
        <v>120.8</v>
      </c>
      <c r="DF706">
        <v>120.2</v>
      </c>
      <c r="DG706">
        <v>177.2</v>
      </c>
      <c r="DH706">
        <v>118.7</v>
      </c>
      <c r="DI706">
        <v>144.4</v>
      </c>
      <c r="DJ706">
        <v>110.2</v>
      </c>
      <c r="DK706">
        <v>131.5</v>
      </c>
      <c r="DM706">
        <v>103.2</v>
      </c>
      <c r="DN706">
        <v>164.4</v>
      </c>
      <c r="DO706">
        <v>169.1</v>
      </c>
      <c r="DP706">
        <v>115</v>
      </c>
      <c r="DQ706">
        <v>166.2</v>
      </c>
      <c r="DR706">
        <v>165.4</v>
      </c>
      <c r="DS706">
        <v>147.6</v>
      </c>
      <c r="DT706">
        <v>120.2</v>
      </c>
      <c r="DU706">
        <v>120.2</v>
      </c>
      <c r="DV706">
        <v>164.3</v>
      </c>
      <c r="DW706">
        <v>132.19999999999999</v>
      </c>
      <c r="DX706">
        <v>178.5</v>
      </c>
      <c r="DY706">
        <v>176.4</v>
      </c>
      <c r="DZ706">
        <v>103.8</v>
      </c>
      <c r="EA706">
        <v>114.1</v>
      </c>
      <c r="EB706">
        <v>182</v>
      </c>
      <c r="EC706">
        <v>216</v>
      </c>
      <c r="ED706">
        <v>152.5</v>
      </c>
      <c r="EE706">
        <v>181.2</v>
      </c>
      <c r="EF706">
        <v>187.8</v>
      </c>
      <c r="EI706">
        <v>215.9</v>
      </c>
      <c r="EK706">
        <v>193.2</v>
      </c>
      <c r="EL706">
        <v>121.7</v>
      </c>
      <c r="EM706">
        <v>118.9</v>
      </c>
      <c r="EO706">
        <v>131.6</v>
      </c>
      <c r="EP706">
        <v>195.6</v>
      </c>
      <c r="EQ706">
        <v>171.9</v>
      </c>
      <c r="ER706">
        <v>176</v>
      </c>
      <c r="ES706">
        <v>176.7</v>
      </c>
      <c r="ET706">
        <v>177</v>
      </c>
      <c r="EU706">
        <v>175.9</v>
      </c>
      <c r="EV706">
        <v>156.1</v>
      </c>
      <c r="EW706">
        <v>244.2</v>
      </c>
      <c r="EX706">
        <v>128.6</v>
      </c>
      <c r="EY706">
        <v>119.4</v>
      </c>
      <c r="EZ706">
        <v>116.3</v>
      </c>
      <c r="FA706">
        <v>121.5</v>
      </c>
      <c r="FB706">
        <v>126.1</v>
      </c>
      <c r="FC706">
        <v>135.1</v>
      </c>
      <c r="FD706">
        <v>84.7</v>
      </c>
      <c r="FE706">
        <v>111.4</v>
      </c>
      <c r="FF706">
        <v>97.9</v>
      </c>
      <c r="FG706">
        <v>110.6</v>
      </c>
      <c r="FH706">
        <v>111.7</v>
      </c>
      <c r="FI706">
        <v>102.4</v>
      </c>
      <c r="FJ706">
        <v>105.6</v>
      </c>
      <c r="FK706">
        <v>86.6</v>
      </c>
      <c r="FL706">
        <v>95.5</v>
      </c>
      <c r="FM706">
        <v>104.8</v>
      </c>
      <c r="FN706">
        <v>106.2</v>
      </c>
      <c r="FO706">
        <v>104.8</v>
      </c>
      <c r="FP706">
        <v>122.6</v>
      </c>
      <c r="FQ706">
        <v>122.4</v>
      </c>
      <c r="FR706">
        <v>128.30000000000001</v>
      </c>
      <c r="FS706">
        <v>119.6</v>
      </c>
      <c r="FT706">
        <v>118.1</v>
      </c>
      <c r="FU706">
        <v>125.2</v>
      </c>
      <c r="FV706">
        <v>116.2</v>
      </c>
      <c r="FW706">
        <v>128.30000000000001</v>
      </c>
      <c r="FX706">
        <v>169.1</v>
      </c>
      <c r="FY706">
        <v>165.2</v>
      </c>
      <c r="FZ706">
        <v>95.8</v>
      </c>
      <c r="GA706">
        <v>138.6</v>
      </c>
      <c r="GB706">
        <v>96.1</v>
      </c>
      <c r="GC706">
        <v>135.5</v>
      </c>
      <c r="GD706">
        <v>146.4</v>
      </c>
      <c r="GF706">
        <v>139.30000000000001</v>
      </c>
      <c r="GG706">
        <v>92.4</v>
      </c>
      <c r="GH706">
        <v>174.4</v>
      </c>
      <c r="GI706">
        <v>173</v>
      </c>
      <c r="GJ706">
        <v>171.9</v>
      </c>
      <c r="GK706">
        <v>177.6</v>
      </c>
      <c r="GL706">
        <v>169.3</v>
      </c>
      <c r="GN706">
        <v>111.2</v>
      </c>
      <c r="GO706">
        <v>103.8</v>
      </c>
      <c r="GP706">
        <v>206.1</v>
      </c>
      <c r="GQ706">
        <v>126</v>
      </c>
      <c r="GR706">
        <v>330.2</v>
      </c>
      <c r="GU706">
        <v>217.4</v>
      </c>
      <c r="GV706">
        <v>237.9</v>
      </c>
      <c r="GW706">
        <v>148.80000000000001</v>
      </c>
      <c r="GY706">
        <v>71.7</v>
      </c>
      <c r="GZ706">
        <v>322.8</v>
      </c>
      <c r="HA706">
        <v>275.60000000000002</v>
      </c>
      <c r="HB706">
        <v>348.1</v>
      </c>
      <c r="HC706">
        <v>336.2</v>
      </c>
      <c r="HD706">
        <v>281.5</v>
      </c>
      <c r="HE706">
        <v>287.60000000000002</v>
      </c>
      <c r="HF706">
        <v>323.3</v>
      </c>
      <c r="HG706">
        <v>162.9</v>
      </c>
      <c r="HH706">
        <v>186.7</v>
      </c>
      <c r="HI706">
        <v>39.9</v>
      </c>
      <c r="HJ706">
        <v>161.1</v>
      </c>
      <c r="HK706">
        <v>156.30000000000001</v>
      </c>
      <c r="HL706">
        <v>371.9</v>
      </c>
      <c r="HM706">
        <v>144.4</v>
      </c>
      <c r="HN706">
        <v>109</v>
      </c>
      <c r="HO706">
        <v>102.9</v>
      </c>
      <c r="HP706">
        <v>2628</v>
      </c>
      <c r="HQ706">
        <v>325.39999999999998</v>
      </c>
      <c r="HR706">
        <v>388.4</v>
      </c>
      <c r="HT706">
        <v>123.4</v>
      </c>
      <c r="HU706">
        <v>155.69999999999999</v>
      </c>
      <c r="HV706">
        <v>111</v>
      </c>
      <c r="HW706">
        <v>108.8</v>
      </c>
      <c r="HX706">
        <v>149.9</v>
      </c>
      <c r="HY706">
        <v>130.80000000000001</v>
      </c>
      <c r="HZ706">
        <v>152.9</v>
      </c>
      <c r="IA706">
        <v>115.2</v>
      </c>
      <c r="IB706">
        <v>132.69999999999999</v>
      </c>
      <c r="ID706">
        <v>90.4</v>
      </c>
      <c r="IE706">
        <v>99.3</v>
      </c>
      <c r="IF706">
        <v>59.3</v>
      </c>
      <c r="IG706">
        <v>69.599999999999994</v>
      </c>
      <c r="IH706">
        <v>77.599999999999994</v>
      </c>
      <c r="IJ706">
        <v>93.9</v>
      </c>
      <c r="IK706">
        <v>98</v>
      </c>
      <c r="IL706">
        <v>130.6</v>
      </c>
      <c r="IM706">
        <v>116.8</v>
      </c>
      <c r="IN706">
        <v>284.60000000000002</v>
      </c>
      <c r="IO706">
        <v>138</v>
      </c>
      <c r="IP706">
        <v>149.1</v>
      </c>
      <c r="IQ706">
        <v>226.7</v>
      </c>
      <c r="IR706">
        <v>204.7</v>
      </c>
      <c r="IS706">
        <v>113.5</v>
      </c>
      <c r="IT706">
        <v>152.5</v>
      </c>
      <c r="IU706">
        <v>364.7</v>
      </c>
      <c r="IV706">
        <v>440.4</v>
      </c>
      <c r="IW706">
        <v>475.3</v>
      </c>
      <c r="IX706">
        <v>45.9</v>
      </c>
      <c r="IY706">
        <v>194.5</v>
      </c>
      <c r="IZ706">
        <v>161.6</v>
      </c>
      <c r="JA706">
        <v>84.6</v>
      </c>
      <c r="JB706">
        <v>120.1</v>
      </c>
      <c r="JD706">
        <v>158.4</v>
      </c>
      <c r="JG706">
        <v>145</v>
      </c>
      <c r="JJ706">
        <v>312.2</v>
      </c>
      <c r="JL706">
        <v>31.4</v>
      </c>
      <c r="JN706">
        <v>185.3</v>
      </c>
      <c r="JO706">
        <v>86.4</v>
      </c>
      <c r="JP706">
        <v>148.69999999999999</v>
      </c>
      <c r="JQ706">
        <v>267.5</v>
      </c>
      <c r="JR706">
        <v>302.3</v>
      </c>
      <c r="JS706">
        <v>241.7</v>
      </c>
      <c r="JT706">
        <v>228.1</v>
      </c>
      <c r="JU706">
        <v>121.6</v>
      </c>
      <c r="JV706">
        <v>251.9</v>
      </c>
      <c r="JW706">
        <v>143.80000000000001</v>
      </c>
      <c r="JX706">
        <v>200.6</v>
      </c>
      <c r="JY706">
        <v>198.5</v>
      </c>
      <c r="JZ706">
        <v>194.3</v>
      </c>
      <c r="KA706">
        <v>182</v>
      </c>
      <c r="KB706">
        <v>187.9</v>
      </c>
      <c r="KC706">
        <v>190.8</v>
      </c>
      <c r="KD706">
        <v>187.1</v>
      </c>
      <c r="KE706">
        <v>184</v>
      </c>
      <c r="KF706">
        <v>562.20000000000005</v>
      </c>
      <c r="KG706">
        <v>114.3</v>
      </c>
      <c r="KH706">
        <v>173.7</v>
      </c>
      <c r="KI706">
        <v>194.7</v>
      </c>
      <c r="KJ706">
        <v>141.6</v>
      </c>
      <c r="KK706">
        <v>139.5</v>
      </c>
      <c r="KL706">
        <v>141.19999999999999</v>
      </c>
      <c r="KM706">
        <v>163.69999999999999</v>
      </c>
      <c r="KN706">
        <v>161.69999999999999</v>
      </c>
      <c r="KO706">
        <v>191.9</v>
      </c>
      <c r="KP706">
        <v>191.4</v>
      </c>
      <c r="KQ706">
        <v>220.3</v>
      </c>
      <c r="KR706">
        <v>241.6</v>
      </c>
      <c r="KT706">
        <v>34425000000</v>
      </c>
      <c r="KU706">
        <v>2900381666666.6665</v>
      </c>
      <c r="KV706">
        <v>1019138000000</v>
      </c>
      <c r="KW706">
        <v>379306000000</v>
      </c>
      <c r="KX706">
        <v>140694666666.66666</v>
      </c>
      <c r="KY706">
        <v>87673333333.333328</v>
      </c>
      <c r="KZ706">
        <v>36173333333.333336</v>
      </c>
      <c r="LA706">
        <v>16847666666.666666</v>
      </c>
      <c r="LB706">
        <v>89906333333.333328</v>
      </c>
      <c r="LC706">
        <v>52992666666.666664</v>
      </c>
      <c r="LD706">
        <v>15041333333.333334</v>
      </c>
      <c r="LE706">
        <v>14876666666.666666</v>
      </c>
      <c r="LF706">
        <v>6995666666.666667</v>
      </c>
      <c r="LG706">
        <v>102244333333.33333</v>
      </c>
      <c r="LH706">
        <v>57442333333.333336</v>
      </c>
      <c r="LI706">
        <v>17271000000</v>
      </c>
      <c r="LJ706">
        <v>16856333333.333334</v>
      </c>
      <c r="LK706">
        <v>8910666666.666666</v>
      </c>
      <c r="LL706">
        <v>1764000000</v>
      </c>
      <c r="LM706">
        <v>46460666666.666664</v>
      </c>
      <c r="LN706">
        <v>19887333333.333332</v>
      </c>
      <c r="LO706">
        <v>14059666666.666666</v>
      </c>
      <c r="LP706">
        <v>3234666666.6666665</v>
      </c>
      <c r="LQ706">
        <v>6322333333.333333</v>
      </c>
      <c r="LR706">
        <v>2956666666.6666665</v>
      </c>
      <c r="LS706">
        <v>639832000000</v>
      </c>
      <c r="LT706">
        <v>221422333333.33334</v>
      </c>
      <c r="LU706">
        <v>190734666666.66666</v>
      </c>
      <c r="LV706">
        <v>30562333333.333332</v>
      </c>
      <c r="LW706">
        <v>125666666.66666667</v>
      </c>
      <c r="LX706">
        <v>103696000000</v>
      </c>
      <c r="LY706">
        <v>84070333333.333328</v>
      </c>
      <c r="LZ706">
        <v>50010333333.333336</v>
      </c>
      <c r="MA706">
        <v>28942333333.333332</v>
      </c>
      <c r="MB706">
        <v>5117666666.666667</v>
      </c>
      <c r="MC706">
        <v>19626000000</v>
      </c>
      <c r="MD706">
        <v>86146333333.333328</v>
      </c>
      <c r="ME706">
        <v>78860333333.333328</v>
      </c>
      <c r="MF706">
        <v>7285666666.666667</v>
      </c>
      <c r="MG706">
        <v>228567333333.33334</v>
      </c>
      <c r="MH706">
        <v>81820666666.666672</v>
      </c>
      <c r="MI706">
        <v>37335333333.333336</v>
      </c>
      <c r="MJ706">
        <v>33873666666.666668</v>
      </c>
      <c r="MK706">
        <v>29066666666.666668</v>
      </c>
      <c r="ML706">
        <v>25253666666.666668</v>
      </c>
      <c r="MM706">
        <v>19310000000</v>
      </c>
      <c r="MN706">
        <v>1907333333.3333333</v>
      </c>
      <c r="MO706">
        <v>1881244000000</v>
      </c>
      <c r="MP706">
        <v>1812199666666.6667</v>
      </c>
      <c r="MQ706">
        <v>522990000000</v>
      </c>
      <c r="MR706">
        <v>441738333333.33331</v>
      </c>
      <c r="MS706">
        <v>93825666666.666672</v>
      </c>
      <c r="MT706">
        <v>341888000000</v>
      </c>
      <c r="MU706">
        <v>5694333333.333333</v>
      </c>
      <c r="MV706">
        <v>330333333.33333331</v>
      </c>
      <c r="MW706">
        <v>81252000000</v>
      </c>
      <c r="MX706">
        <v>20146666666.666668</v>
      </c>
      <c r="MY706">
        <v>61105000000</v>
      </c>
      <c r="MZ706">
        <v>41238666666.666664</v>
      </c>
      <c r="NA706">
        <v>19866666666.666668</v>
      </c>
      <c r="NB706">
        <v>436487000000</v>
      </c>
      <c r="NC706">
        <v>207033333333.33334</v>
      </c>
      <c r="ND706">
        <v>110773333333.33333</v>
      </c>
      <c r="NE706">
        <v>29223000000</v>
      </c>
      <c r="NF706">
        <v>67037000000</v>
      </c>
      <c r="NG706">
        <v>229453333333.33334</v>
      </c>
      <c r="NH706">
        <v>190071666666.66666</v>
      </c>
      <c r="NI706">
        <v>39381666666.666664</v>
      </c>
      <c r="NJ706">
        <v>93987333333.333328</v>
      </c>
      <c r="NK706">
        <v>64092666666.666664</v>
      </c>
      <c r="NL706">
        <v>45456000000</v>
      </c>
      <c r="NM706">
        <v>18636333333.333332</v>
      </c>
      <c r="NN706">
        <v>29895000000</v>
      </c>
      <c r="NO706">
        <v>9663666666.666666</v>
      </c>
      <c r="NP706">
        <v>19389333333.333332</v>
      </c>
      <c r="NQ706">
        <v>841666666.66666663</v>
      </c>
      <c r="NR706">
        <v>108558000000</v>
      </c>
      <c r="NS706">
        <v>38812000000</v>
      </c>
      <c r="NT706">
        <v>26737333333.333332</v>
      </c>
      <c r="NU706">
        <v>32100000000</v>
      </c>
      <c r="NV706">
        <v>10908666666.666666</v>
      </c>
      <c r="NW706">
        <v>176730333333.33334</v>
      </c>
      <c r="NX706">
        <v>151985000000</v>
      </c>
      <c r="NY706">
        <v>148006333333.33334</v>
      </c>
      <c r="NZ706">
        <v>3978666666.6666665</v>
      </c>
      <c r="OA706">
        <v>24745333333.333332</v>
      </c>
      <c r="OB706">
        <v>223352000000</v>
      </c>
      <c r="OC706">
        <v>133467333333.33333</v>
      </c>
      <c r="OD706">
        <v>67283666666.666664</v>
      </c>
      <c r="OE706">
        <v>66183666666.666664</v>
      </c>
      <c r="OF706">
        <v>89884333333.333328</v>
      </c>
      <c r="OG706">
        <v>25743333333.333332</v>
      </c>
      <c r="OH706">
        <v>2074666666.6666667</v>
      </c>
      <c r="OI706">
        <v>42797666666.666664</v>
      </c>
      <c r="OJ706">
        <v>19268333333.333332</v>
      </c>
      <c r="OK706">
        <v>250094666666.66666</v>
      </c>
      <c r="OL706">
        <v>55935666666.666664</v>
      </c>
      <c r="OM706">
        <v>45829000000</v>
      </c>
      <c r="ON706">
        <v>3714666666.6666665</v>
      </c>
      <c r="OO706">
        <v>6392333333.333333</v>
      </c>
      <c r="OP706">
        <v>56460000000</v>
      </c>
      <c r="OQ706">
        <v>36618000000</v>
      </c>
      <c r="OR706">
        <v>9815000000</v>
      </c>
      <c r="OS706">
        <v>10027000000</v>
      </c>
      <c r="OT706">
        <v>49448333333.333336</v>
      </c>
      <c r="OU706">
        <v>36455333333.333336</v>
      </c>
      <c r="OV706">
        <v>18907000000</v>
      </c>
      <c r="OW706">
        <v>-1536666666.6666667</v>
      </c>
      <c r="OX706">
        <v>29944333333.333332</v>
      </c>
      <c r="OY706">
        <v>31481000000</v>
      </c>
      <c r="OZ706">
        <v>69044333333.333328</v>
      </c>
      <c r="PA706">
        <v>286279333333.33331</v>
      </c>
      <c r="PB706">
        <v>217235333333.33334</v>
      </c>
    </row>
    <row r="707" spans="1:418" x14ac:dyDescent="0.45">
      <c r="A707" s="71">
        <v>38534</v>
      </c>
      <c r="B707">
        <v>194.9</v>
      </c>
      <c r="C707">
        <v>195.4</v>
      </c>
      <c r="D707">
        <v>224.6</v>
      </c>
      <c r="E707">
        <v>234</v>
      </c>
      <c r="F707">
        <v>217.7</v>
      </c>
      <c r="G707">
        <v>130.30000000000001</v>
      </c>
      <c r="H707">
        <v>335.6</v>
      </c>
      <c r="I707">
        <v>274.2</v>
      </c>
      <c r="J707">
        <v>230.3</v>
      </c>
      <c r="K707">
        <v>230.3</v>
      </c>
      <c r="L707">
        <v>175.6</v>
      </c>
      <c r="M707">
        <v>157.6</v>
      </c>
      <c r="N707">
        <v>202.9</v>
      </c>
      <c r="O707">
        <v>212.4</v>
      </c>
      <c r="P707">
        <v>236.3</v>
      </c>
      <c r="Q707">
        <v>162.6</v>
      </c>
      <c r="R707">
        <v>150.69999999999999</v>
      </c>
      <c r="S707">
        <v>201.2</v>
      </c>
      <c r="T707">
        <v>130.69999999999999</v>
      </c>
      <c r="U707">
        <v>284.39999999999998</v>
      </c>
      <c r="V707">
        <v>314.3</v>
      </c>
      <c r="W707">
        <v>125.9</v>
      </c>
      <c r="Y707">
        <v>87.4</v>
      </c>
      <c r="Z707">
        <v>87.6</v>
      </c>
      <c r="AA707">
        <v>125.7</v>
      </c>
      <c r="AB707">
        <v>88.2</v>
      </c>
      <c r="AC707">
        <v>86.9</v>
      </c>
      <c r="AF707">
        <v>77.599999999999994</v>
      </c>
      <c r="AG707">
        <v>85.2</v>
      </c>
      <c r="AH707">
        <v>121.9</v>
      </c>
      <c r="AI707">
        <v>92</v>
      </c>
      <c r="AJ707">
        <v>94.1</v>
      </c>
      <c r="AK707">
        <v>91.9</v>
      </c>
      <c r="AL707">
        <v>159.5</v>
      </c>
      <c r="AN707">
        <v>105.9</v>
      </c>
      <c r="AO707">
        <v>127.3</v>
      </c>
      <c r="AP707">
        <v>191.4</v>
      </c>
      <c r="AQ707">
        <v>190.9</v>
      </c>
      <c r="AR707">
        <v>190</v>
      </c>
      <c r="AS707">
        <v>208.2</v>
      </c>
      <c r="AT707">
        <v>185.7</v>
      </c>
      <c r="AU707">
        <v>178.8</v>
      </c>
      <c r="AV707">
        <v>202.6</v>
      </c>
      <c r="AW707">
        <v>165.4</v>
      </c>
      <c r="AX707">
        <v>220.1</v>
      </c>
      <c r="AY707">
        <v>125.4</v>
      </c>
      <c r="BB707">
        <v>209.7</v>
      </c>
      <c r="BC707">
        <v>207.2</v>
      </c>
      <c r="BD707">
        <v>211.7</v>
      </c>
      <c r="BE707">
        <v>247.7</v>
      </c>
      <c r="BF707">
        <v>215</v>
      </c>
      <c r="BG707">
        <v>184.6</v>
      </c>
      <c r="BH707">
        <v>186.3</v>
      </c>
      <c r="BI707">
        <v>187.2</v>
      </c>
      <c r="BJ707">
        <v>199.9</v>
      </c>
      <c r="BK707">
        <v>175</v>
      </c>
      <c r="BL707">
        <v>144.30000000000001</v>
      </c>
      <c r="BM707">
        <v>176.4</v>
      </c>
      <c r="BN707">
        <v>121.3</v>
      </c>
      <c r="BO707">
        <v>207.2</v>
      </c>
      <c r="BP707">
        <v>121.2</v>
      </c>
      <c r="BQ707">
        <v>177.7</v>
      </c>
      <c r="BR707">
        <v>201.4</v>
      </c>
      <c r="BS707">
        <v>168.5</v>
      </c>
      <c r="BT707">
        <v>110.9</v>
      </c>
      <c r="BU707">
        <v>179</v>
      </c>
      <c r="BV707">
        <v>174.8</v>
      </c>
      <c r="BX707">
        <v>185</v>
      </c>
      <c r="BY707">
        <v>120.2</v>
      </c>
      <c r="BZ707">
        <v>187.7</v>
      </c>
      <c r="CA707">
        <v>115.4</v>
      </c>
      <c r="CB707">
        <v>199.7</v>
      </c>
      <c r="CD707">
        <v>109.1</v>
      </c>
      <c r="CE707">
        <v>137.9</v>
      </c>
      <c r="CF707">
        <v>233.8</v>
      </c>
      <c r="CG707">
        <v>147</v>
      </c>
      <c r="CH707">
        <v>181.6</v>
      </c>
      <c r="CI707">
        <v>126.5</v>
      </c>
      <c r="CJ707">
        <v>182.5</v>
      </c>
      <c r="CL707">
        <v>183.3</v>
      </c>
      <c r="CM707">
        <v>177</v>
      </c>
      <c r="CN707">
        <v>122</v>
      </c>
      <c r="CO707">
        <v>244.3</v>
      </c>
      <c r="CP707">
        <v>289.10000000000002</v>
      </c>
      <c r="CQ707">
        <v>299.5</v>
      </c>
      <c r="CR707">
        <v>244.3</v>
      </c>
      <c r="CS707">
        <v>166.2</v>
      </c>
      <c r="CT707">
        <v>181.8</v>
      </c>
      <c r="CU707">
        <v>355.1</v>
      </c>
      <c r="CV707">
        <v>111</v>
      </c>
      <c r="CW707">
        <v>277.2</v>
      </c>
      <c r="CX707">
        <v>246.9</v>
      </c>
      <c r="CZ707">
        <v>287.3</v>
      </c>
      <c r="DA707">
        <v>281.8</v>
      </c>
      <c r="DB707">
        <v>120</v>
      </c>
      <c r="DC707">
        <v>119.2</v>
      </c>
      <c r="DD707">
        <v>118.7</v>
      </c>
      <c r="DE707">
        <v>123.5</v>
      </c>
      <c r="DF707">
        <v>121.3</v>
      </c>
      <c r="DG707">
        <v>178.4</v>
      </c>
      <c r="DH707">
        <v>118.7</v>
      </c>
      <c r="DI707">
        <v>145.1</v>
      </c>
      <c r="DJ707">
        <v>110.9</v>
      </c>
      <c r="DK707">
        <v>132.6</v>
      </c>
      <c r="DM707">
        <v>103.4</v>
      </c>
      <c r="DN707">
        <v>163.69999999999999</v>
      </c>
      <c r="DO707">
        <v>168.5</v>
      </c>
      <c r="DP707">
        <v>115.8</v>
      </c>
      <c r="DQ707">
        <v>167</v>
      </c>
      <c r="DR707">
        <v>166.3</v>
      </c>
      <c r="DS707">
        <v>147.5</v>
      </c>
      <c r="DT707">
        <v>119.4</v>
      </c>
      <c r="DU707">
        <v>119.4</v>
      </c>
      <c r="DV707">
        <v>166.9</v>
      </c>
      <c r="DW707">
        <v>134.30000000000001</v>
      </c>
      <c r="DX707">
        <v>182.5</v>
      </c>
      <c r="DY707">
        <v>172.5</v>
      </c>
      <c r="DZ707">
        <v>107.5</v>
      </c>
      <c r="EA707">
        <v>115.8</v>
      </c>
      <c r="EB707">
        <v>182.4</v>
      </c>
      <c r="EC707">
        <v>216.2</v>
      </c>
      <c r="ED707">
        <v>153.30000000000001</v>
      </c>
      <c r="EE707">
        <v>177.7</v>
      </c>
      <c r="EF707">
        <v>187.6</v>
      </c>
      <c r="EI707">
        <v>216.6</v>
      </c>
      <c r="EK707">
        <v>193.6</v>
      </c>
      <c r="EL707">
        <v>122</v>
      </c>
      <c r="EM707">
        <v>118.7</v>
      </c>
      <c r="EO707">
        <v>132</v>
      </c>
      <c r="EP707">
        <v>195.8</v>
      </c>
      <c r="EQ707">
        <v>172.2</v>
      </c>
      <c r="ER707">
        <v>176.1</v>
      </c>
      <c r="ES707">
        <v>176.5</v>
      </c>
      <c r="ET707">
        <v>176.8</v>
      </c>
      <c r="EU707">
        <v>175.4</v>
      </c>
      <c r="EV707">
        <v>156.5</v>
      </c>
      <c r="EW707">
        <v>244.6</v>
      </c>
      <c r="EX707">
        <v>128.80000000000001</v>
      </c>
      <c r="EY707">
        <v>119</v>
      </c>
      <c r="EZ707">
        <v>115.3</v>
      </c>
      <c r="FA707">
        <v>120.4</v>
      </c>
      <c r="FB707">
        <v>125.9</v>
      </c>
      <c r="FC707">
        <v>133.9</v>
      </c>
      <c r="FD707">
        <v>83.6</v>
      </c>
      <c r="FE707">
        <v>110.7</v>
      </c>
      <c r="FF707">
        <v>95.8</v>
      </c>
      <c r="FG707">
        <v>110.3</v>
      </c>
      <c r="FH707">
        <v>111.3</v>
      </c>
      <c r="FI707">
        <v>101.1</v>
      </c>
      <c r="FJ707">
        <v>102.7</v>
      </c>
      <c r="FK707">
        <v>86.9</v>
      </c>
      <c r="FL707">
        <v>95</v>
      </c>
      <c r="FM707">
        <v>105.2</v>
      </c>
      <c r="FN707">
        <v>104.8</v>
      </c>
      <c r="FO707">
        <v>105.2</v>
      </c>
      <c r="FP707">
        <v>122.8</v>
      </c>
      <c r="FQ707">
        <v>120.7</v>
      </c>
      <c r="FR707">
        <v>126.1</v>
      </c>
      <c r="FS707">
        <v>121.6</v>
      </c>
      <c r="FT707">
        <v>116.5</v>
      </c>
      <c r="FU707">
        <v>125.6</v>
      </c>
      <c r="FV707">
        <v>115.6</v>
      </c>
      <c r="FW707">
        <v>128.80000000000001</v>
      </c>
      <c r="FX707">
        <v>172.8</v>
      </c>
      <c r="FY707">
        <v>168.9</v>
      </c>
      <c r="FZ707">
        <v>95.3</v>
      </c>
      <c r="GA707">
        <v>137.30000000000001</v>
      </c>
      <c r="GB707">
        <v>95.1</v>
      </c>
      <c r="GC707">
        <v>134.69999999999999</v>
      </c>
      <c r="GD707">
        <v>144.5</v>
      </c>
      <c r="GF707">
        <v>139.9</v>
      </c>
      <c r="GG707">
        <v>92.2</v>
      </c>
      <c r="GH707">
        <v>191</v>
      </c>
      <c r="GI707">
        <v>190.6</v>
      </c>
      <c r="GJ707">
        <v>189.7</v>
      </c>
      <c r="GK707">
        <v>194.1</v>
      </c>
      <c r="GL707">
        <v>184.1</v>
      </c>
      <c r="GN707">
        <v>111.9</v>
      </c>
      <c r="GO707">
        <v>104.4</v>
      </c>
      <c r="GP707">
        <v>206.7</v>
      </c>
      <c r="GQ707">
        <v>126.4</v>
      </c>
      <c r="GR707">
        <v>330.5</v>
      </c>
      <c r="GU707">
        <v>219</v>
      </c>
      <c r="GV707">
        <v>239.7</v>
      </c>
      <c r="GW707">
        <v>149.4</v>
      </c>
      <c r="GY707">
        <v>71.8</v>
      </c>
      <c r="GZ707">
        <v>324.10000000000002</v>
      </c>
      <c r="HA707">
        <v>276.3</v>
      </c>
      <c r="HB707">
        <v>349.4</v>
      </c>
      <c r="HC707">
        <v>337.8</v>
      </c>
      <c r="HD707">
        <v>282.3</v>
      </c>
      <c r="HE707">
        <v>288.3</v>
      </c>
      <c r="HF707">
        <v>324.3</v>
      </c>
      <c r="HG707">
        <v>163.1</v>
      </c>
      <c r="HH707">
        <v>186.9</v>
      </c>
      <c r="HI707">
        <v>40.1</v>
      </c>
      <c r="HJ707">
        <v>162.30000000000001</v>
      </c>
      <c r="HK707">
        <v>157.19999999999999</v>
      </c>
      <c r="HL707">
        <v>374.1</v>
      </c>
      <c r="HM707">
        <v>144.9</v>
      </c>
      <c r="HN707">
        <v>109.1</v>
      </c>
      <c r="HO707">
        <v>103.1</v>
      </c>
      <c r="HP707">
        <v>2589.1</v>
      </c>
      <c r="HQ707">
        <v>326.89999999999998</v>
      </c>
      <c r="HR707">
        <v>387.2</v>
      </c>
      <c r="HT707">
        <v>123.4</v>
      </c>
      <c r="HU707">
        <v>155.5</v>
      </c>
      <c r="HV707">
        <v>110.8</v>
      </c>
      <c r="HW707">
        <v>108.2</v>
      </c>
      <c r="HX707">
        <v>150.19999999999999</v>
      </c>
      <c r="HY707">
        <v>130.69999999999999</v>
      </c>
      <c r="HZ707">
        <v>153.4</v>
      </c>
      <c r="IA707">
        <v>115.9</v>
      </c>
      <c r="IB707">
        <v>134.4</v>
      </c>
      <c r="ID707">
        <v>89.9</v>
      </c>
      <c r="IE707">
        <v>98.1</v>
      </c>
      <c r="IF707">
        <v>58.3</v>
      </c>
      <c r="IG707">
        <v>69.3</v>
      </c>
      <c r="IH707">
        <v>77.099999999999994</v>
      </c>
      <c r="IJ707">
        <v>93.9</v>
      </c>
      <c r="IK707">
        <v>97.9</v>
      </c>
      <c r="IL707">
        <v>130.69999999999999</v>
      </c>
      <c r="IM707">
        <v>116.8</v>
      </c>
      <c r="IN707">
        <v>284.89999999999998</v>
      </c>
      <c r="IO707">
        <v>138.1</v>
      </c>
      <c r="IP707">
        <v>149.4</v>
      </c>
      <c r="IQ707">
        <v>227.7</v>
      </c>
      <c r="IR707">
        <v>204.4</v>
      </c>
      <c r="IS707">
        <v>113.7</v>
      </c>
      <c r="IT707">
        <v>153.19999999999999</v>
      </c>
      <c r="IU707">
        <v>366.6</v>
      </c>
      <c r="IV707">
        <v>442.5</v>
      </c>
      <c r="IW707">
        <v>477.1</v>
      </c>
      <c r="IX707">
        <v>46.1</v>
      </c>
      <c r="IY707">
        <v>196.2</v>
      </c>
      <c r="IZ707">
        <v>162.6</v>
      </c>
      <c r="JA707">
        <v>84.4</v>
      </c>
      <c r="JB707">
        <v>120.1</v>
      </c>
      <c r="JD707">
        <v>159</v>
      </c>
      <c r="JG707">
        <v>142.9</v>
      </c>
      <c r="JJ707">
        <v>314</v>
      </c>
      <c r="JL707">
        <v>31.7</v>
      </c>
      <c r="JN707">
        <v>186.1</v>
      </c>
      <c r="JO707">
        <v>86.2</v>
      </c>
      <c r="JP707">
        <v>148.6</v>
      </c>
      <c r="JQ707">
        <v>268.10000000000002</v>
      </c>
      <c r="JR707">
        <v>304</v>
      </c>
      <c r="JS707">
        <v>243</v>
      </c>
      <c r="JT707">
        <v>228.9</v>
      </c>
      <c r="JU707">
        <v>121.9</v>
      </c>
      <c r="JV707">
        <v>252.7</v>
      </c>
      <c r="JW707">
        <v>145.19999999999999</v>
      </c>
      <c r="JX707">
        <v>200.9</v>
      </c>
      <c r="JY707">
        <v>198.8</v>
      </c>
      <c r="JZ707">
        <v>195.6</v>
      </c>
      <c r="KA707">
        <v>183.7</v>
      </c>
      <c r="KB707">
        <v>188</v>
      </c>
      <c r="KC707">
        <v>191</v>
      </c>
      <c r="KD707">
        <v>188.3</v>
      </c>
      <c r="KE707">
        <v>185.5</v>
      </c>
      <c r="KF707">
        <v>575.5</v>
      </c>
      <c r="KG707">
        <v>113.8</v>
      </c>
      <c r="KH707">
        <v>174.5</v>
      </c>
      <c r="KI707">
        <v>195</v>
      </c>
      <c r="KJ707">
        <v>143.6</v>
      </c>
      <c r="KK707">
        <v>141.6</v>
      </c>
      <c r="KL707">
        <v>140.9</v>
      </c>
      <c r="KM707">
        <v>168.7</v>
      </c>
      <c r="KN707">
        <v>166.7</v>
      </c>
      <c r="KO707">
        <v>200.6</v>
      </c>
      <c r="KP707">
        <v>199.4</v>
      </c>
      <c r="KQ707">
        <v>221</v>
      </c>
      <c r="KR707">
        <v>242.6</v>
      </c>
      <c r="KT707">
        <v>34631666666.666664</v>
      </c>
      <c r="KU707">
        <v>2956029666666.6665</v>
      </c>
      <c r="KV707">
        <v>1045948000000</v>
      </c>
      <c r="KW707">
        <v>383938000000</v>
      </c>
      <c r="KX707">
        <v>143374333333.33334</v>
      </c>
      <c r="KY707">
        <v>89661000000</v>
      </c>
      <c r="KZ707">
        <v>36747333333.333336</v>
      </c>
      <c r="LA707">
        <v>16965666666.666666</v>
      </c>
      <c r="LB707">
        <v>90850000000</v>
      </c>
      <c r="LC707">
        <v>54114000000</v>
      </c>
      <c r="LD707">
        <v>14981000000</v>
      </c>
      <c r="LE707">
        <v>14773666666.666666</v>
      </c>
      <c r="LF707">
        <v>6981000000</v>
      </c>
      <c r="LG707">
        <v>102828333333.33333</v>
      </c>
      <c r="LH707">
        <v>58561666666.666664</v>
      </c>
      <c r="LI707">
        <v>16952333333.333334</v>
      </c>
      <c r="LJ707">
        <v>16513000000</v>
      </c>
      <c r="LK707">
        <v>9037000000</v>
      </c>
      <c r="LL707">
        <v>1764666666.6666667</v>
      </c>
      <c r="LM707">
        <v>46885000000</v>
      </c>
      <c r="LN707">
        <v>19678000000</v>
      </c>
      <c r="LO707">
        <v>14484000000</v>
      </c>
      <c r="LP707">
        <v>3269333333.3333335</v>
      </c>
      <c r="LQ707">
        <v>6377333333.333333</v>
      </c>
      <c r="LR707">
        <v>3076333333.3333335</v>
      </c>
      <c r="LS707">
        <v>662010333333.33337</v>
      </c>
      <c r="LT707">
        <v>223617666666.66666</v>
      </c>
      <c r="LU707">
        <v>192554333333.33334</v>
      </c>
      <c r="LV707">
        <v>30934000000</v>
      </c>
      <c r="LW707">
        <v>129000000</v>
      </c>
      <c r="LX707">
        <v>102743666666.66667</v>
      </c>
      <c r="LY707">
        <v>83060666666.666672</v>
      </c>
      <c r="LZ707">
        <v>49495333333.333336</v>
      </c>
      <c r="MA707">
        <v>28422000000</v>
      </c>
      <c r="MB707">
        <v>5143666666.666667</v>
      </c>
      <c r="MC707">
        <v>19683000000</v>
      </c>
      <c r="MD707">
        <v>103975000000</v>
      </c>
      <c r="ME707">
        <v>96432000000</v>
      </c>
      <c r="MF707">
        <v>7543000000</v>
      </c>
      <c r="MG707">
        <v>231673666666.66666</v>
      </c>
      <c r="MH707">
        <v>83071666666.666672</v>
      </c>
      <c r="MI707">
        <v>37646666666.666664</v>
      </c>
      <c r="MJ707">
        <v>34003333333.333332</v>
      </c>
      <c r="MK707">
        <v>29392666666.666668</v>
      </c>
      <c r="ML707">
        <v>26133666666.666668</v>
      </c>
      <c r="MM707">
        <v>19381333333.333332</v>
      </c>
      <c r="MN707">
        <v>2044333333.3333333</v>
      </c>
      <c r="MO707">
        <v>1910081666666.6667</v>
      </c>
      <c r="MP707">
        <v>1840193333333.3333</v>
      </c>
      <c r="MQ707">
        <v>532375666666.66669</v>
      </c>
      <c r="MR707">
        <v>446645000000</v>
      </c>
      <c r="MS707">
        <v>94635000000</v>
      </c>
      <c r="MT707">
        <v>345904333333.33331</v>
      </c>
      <c r="MU707">
        <v>5771333333.333333</v>
      </c>
      <c r="MV707">
        <v>334333333.33333331</v>
      </c>
      <c r="MW707">
        <v>85730666666.666672</v>
      </c>
      <c r="MX707">
        <v>20568333333.333332</v>
      </c>
      <c r="MY707">
        <v>65162333333.333336</v>
      </c>
      <c r="MZ707">
        <v>45332333333.333336</v>
      </c>
      <c r="NA707">
        <v>19830000000</v>
      </c>
      <c r="NB707">
        <v>444390666666.66669</v>
      </c>
      <c r="NC707">
        <v>209366666666.66666</v>
      </c>
      <c r="ND707">
        <v>112106000000</v>
      </c>
      <c r="NE707">
        <v>29374333333.333332</v>
      </c>
      <c r="NF707">
        <v>67886000000</v>
      </c>
      <c r="NG707">
        <v>235024000000</v>
      </c>
      <c r="NH707">
        <v>194973666666.66666</v>
      </c>
      <c r="NI707">
        <v>40050333333.333336</v>
      </c>
      <c r="NJ707">
        <v>95388333333.333328</v>
      </c>
      <c r="NK707">
        <v>64902333333.333336</v>
      </c>
      <c r="NL707">
        <v>45844333333.333336</v>
      </c>
      <c r="NM707">
        <v>19058000000</v>
      </c>
      <c r="NN707">
        <v>30486000000</v>
      </c>
      <c r="NO707">
        <v>9959333333.333334</v>
      </c>
      <c r="NP707">
        <v>19673333333.333332</v>
      </c>
      <c r="NQ707">
        <v>853000000</v>
      </c>
      <c r="NR707">
        <v>109686666666.66667</v>
      </c>
      <c r="NS707">
        <v>39610333333.333336</v>
      </c>
      <c r="NT707">
        <v>26896000000</v>
      </c>
      <c r="NU707">
        <v>32088000000</v>
      </c>
      <c r="NV707">
        <v>11092333333.333334</v>
      </c>
      <c r="NW707">
        <v>178814000000</v>
      </c>
      <c r="NX707">
        <v>153290666666.66666</v>
      </c>
      <c r="NY707">
        <v>149198000000</v>
      </c>
      <c r="NZ707">
        <v>4092666666.6666665</v>
      </c>
      <c r="OA707">
        <v>25523333333.333332</v>
      </c>
      <c r="OB707">
        <v>228783000000</v>
      </c>
      <c r="OC707">
        <v>136854000000</v>
      </c>
      <c r="OD707">
        <v>68469000000</v>
      </c>
      <c r="OE707">
        <v>68385000000</v>
      </c>
      <c r="OF707">
        <v>91929000000</v>
      </c>
      <c r="OG707">
        <v>26742000000</v>
      </c>
      <c r="OH707">
        <v>2067666666.6666667</v>
      </c>
      <c r="OI707">
        <v>43751666666.666664</v>
      </c>
      <c r="OJ707">
        <v>19367333333.333332</v>
      </c>
      <c r="OK707">
        <v>250755000000</v>
      </c>
      <c r="OL707">
        <v>56181333333.333336</v>
      </c>
      <c r="OM707">
        <v>46063666666.666664</v>
      </c>
      <c r="ON707">
        <v>3811000000</v>
      </c>
      <c r="OO707">
        <v>6307000000</v>
      </c>
      <c r="OP707">
        <v>57348000000</v>
      </c>
      <c r="OQ707">
        <v>37357666666.666664</v>
      </c>
      <c r="OR707">
        <v>9873666666.666666</v>
      </c>
      <c r="OS707">
        <v>10117000000</v>
      </c>
      <c r="OT707">
        <v>48952666666.666664</v>
      </c>
      <c r="OU707">
        <v>36812333333.333336</v>
      </c>
      <c r="OV707">
        <v>19014000000</v>
      </c>
      <c r="OW707">
        <v>-2185666666.6666665</v>
      </c>
      <c r="OX707">
        <v>29341333333.333332</v>
      </c>
      <c r="OY707">
        <v>31526666666.666668</v>
      </c>
      <c r="OZ707">
        <v>69888333333.333328</v>
      </c>
      <c r="PA707">
        <v>291806333333.33331</v>
      </c>
      <c r="PB707">
        <v>221918000000</v>
      </c>
    </row>
    <row r="708" spans="1:418" x14ac:dyDescent="0.45">
      <c r="A708" s="71">
        <v>38565</v>
      </c>
      <c r="B708">
        <v>196.1</v>
      </c>
      <c r="C708">
        <v>195.9</v>
      </c>
      <c r="D708">
        <v>224.9</v>
      </c>
      <c r="E708">
        <v>234.3</v>
      </c>
      <c r="F708">
        <v>218.1</v>
      </c>
      <c r="G708">
        <v>129.69999999999999</v>
      </c>
      <c r="H708">
        <v>336.9</v>
      </c>
      <c r="I708">
        <v>272.8</v>
      </c>
      <c r="J708">
        <v>230.7</v>
      </c>
      <c r="K708">
        <v>230.7</v>
      </c>
      <c r="L708">
        <v>178.1</v>
      </c>
      <c r="M708">
        <v>160.4</v>
      </c>
      <c r="N708">
        <v>209.8</v>
      </c>
      <c r="O708">
        <v>221.4</v>
      </c>
      <c r="P708">
        <v>236.4</v>
      </c>
      <c r="Q708">
        <v>165.1</v>
      </c>
      <c r="R708">
        <v>152</v>
      </c>
      <c r="S708">
        <v>207.2</v>
      </c>
      <c r="T708">
        <v>131</v>
      </c>
      <c r="U708">
        <v>284.89999999999998</v>
      </c>
      <c r="V708">
        <v>315.39999999999998</v>
      </c>
      <c r="W708">
        <v>126</v>
      </c>
      <c r="Y708">
        <v>86.6</v>
      </c>
      <c r="Z708">
        <v>88.4</v>
      </c>
      <c r="AA708">
        <v>125.1</v>
      </c>
      <c r="AB708">
        <v>88.2</v>
      </c>
      <c r="AC708">
        <v>86.9</v>
      </c>
      <c r="AF708">
        <v>77.5</v>
      </c>
      <c r="AG708">
        <v>84.5</v>
      </c>
      <c r="AH708">
        <v>122.6</v>
      </c>
      <c r="AI708">
        <v>91.8</v>
      </c>
      <c r="AJ708">
        <v>94.6</v>
      </c>
      <c r="AK708">
        <v>92.5</v>
      </c>
      <c r="AL708">
        <v>160.1</v>
      </c>
      <c r="AN708">
        <v>106.1</v>
      </c>
      <c r="AO708">
        <v>128.4</v>
      </c>
      <c r="AP708">
        <v>191.5</v>
      </c>
      <c r="AQ708">
        <v>191.1</v>
      </c>
      <c r="AR708">
        <v>189.8</v>
      </c>
      <c r="AS708">
        <v>209.3</v>
      </c>
      <c r="AT708">
        <v>186.7</v>
      </c>
      <c r="AU708">
        <v>178.1</v>
      </c>
      <c r="AV708">
        <v>205.3</v>
      </c>
      <c r="AW708">
        <v>165.3</v>
      </c>
      <c r="AX708">
        <v>221.1</v>
      </c>
      <c r="AY708">
        <v>125.9</v>
      </c>
      <c r="BB708">
        <v>210</v>
      </c>
      <c r="BC708">
        <v>206.5</v>
      </c>
      <c r="BD708">
        <v>213.2</v>
      </c>
      <c r="BE708">
        <v>248.5</v>
      </c>
      <c r="BF708">
        <v>215.4</v>
      </c>
      <c r="BG708">
        <v>184</v>
      </c>
      <c r="BH708">
        <v>186</v>
      </c>
      <c r="BI708">
        <v>186.5</v>
      </c>
      <c r="BJ708">
        <v>198.9</v>
      </c>
      <c r="BK708">
        <v>175.6</v>
      </c>
      <c r="BL708">
        <v>143</v>
      </c>
      <c r="BM708">
        <v>175.9</v>
      </c>
      <c r="BN708">
        <v>119.6</v>
      </c>
      <c r="BO708">
        <v>203.3</v>
      </c>
      <c r="BP708">
        <v>121.4</v>
      </c>
      <c r="BQ708">
        <v>177.2</v>
      </c>
      <c r="BR708">
        <v>201</v>
      </c>
      <c r="BS708">
        <v>169.7</v>
      </c>
      <c r="BT708">
        <v>111</v>
      </c>
      <c r="BU708">
        <v>178.7</v>
      </c>
      <c r="BV708">
        <v>171.6</v>
      </c>
      <c r="BX708">
        <v>185.3</v>
      </c>
      <c r="BY708">
        <v>120.9</v>
      </c>
      <c r="BZ708">
        <v>184.5</v>
      </c>
      <c r="CA708">
        <v>113.9</v>
      </c>
      <c r="CB708">
        <v>200.4</v>
      </c>
      <c r="CD708">
        <v>109.4</v>
      </c>
      <c r="CE708">
        <v>139.5</v>
      </c>
      <c r="CF708">
        <v>235.5</v>
      </c>
      <c r="CG708">
        <v>141.6</v>
      </c>
      <c r="CH708">
        <v>182.9</v>
      </c>
      <c r="CI708">
        <v>126.7</v>
      </c>
      <c r="CJ708">
        <v>183.9</v>
      </c>
      <c r="CL708">
        <v>183.6</v>
      </c>
      <c r="CM708">
        <v>179.3</v>
      </c>
      <c r="CN708">
        <v>122.4</v>
      </c>
      <c r="CO708">
        <v>242.1</v>
      </c>
      <c r="CP708">
        <v>286.3</v>
      </c>
      <c r="CQ708">
        <v>298.8</v>
      </c>
      <c r="CR708">
        <v>240.5</v>
      </c>
      <c r="CS708">
        <v>166.4</v>
      </c>
      <c r="CT708">
        <v>182.7</v>
      </c>
      <c r="CU708">
        <v>360.8</v>
      </c>
      <c r="CV708">
        <v>110.3</v>
      </c>
      <c r="CW708">
        <v>272.5</v>
      </c>
      <c r="CX708">
        <v>250.4</v>
      </c>
      <c r="CZ708">
        <v>267.60000000000002</v>
      </c>
      <c r="DA708">
        <v>276.7</v>
      </c>
      <c r="DB708">
        <v>119.4</v>
      </c>
      <c r="DC708">
        <v>119</v>
      </c>
      <c r="DD708">
        <v>119.5</v>
      </c>
      <c r="DE708">
        <v>123.2</v>
      </c>
      <c r="DF708">
        <v>119.2</v>
      </c>
      <c r="DG708">
        <v>176.3</v>
      </c>
      <c r="DH708">
        <v>119.1</v>
      </c>
      <c r="DI708">
        <v>144.6</v>
      </c>
      <c r="DJ708">
        <v>110.5</v>
      </c>
      <c r="DK708">
        <v>132.1</v>
      </c>
      <c r="DM708">
        <v>103.2</v>
      </c>
      <c r="DN708">
        <v>164.4</v>
      </c>
      <c r="DO708">
        <v>169.8</v>
      </c>
      <c r="DP708">
        <v>115.1</v>
      </c>
      <c r="DQ708">
        <v>167.1</v>
      </c>
      <c r="DR708">
        <v>164.1</v>
      </c>
      <c r="DS708">
        <v>148.4</v>
      </c>
      <c r="DT708">
        <v>120.4</v>
      </c>
      <c r="DU708">
        <v>120.4</v>
      </c>
      <c r="DV708">
        <v>167.6</v>
      </c>
      <c r="DW708">
        <v>135.69999999999999</v>
      </c>
      <c r="DX708">
        <v>181.6</v>
      </c>
      <c r="DY708">
        <v>177.5</v>
      </c>
      <c r="DZ708">
        <v>106</v>
      </c>
      <c r="EA708">
        <v>116.5</v>
      </c>
      <c r="EB708">
        <v>183</v>
      </c>
      <c r="EC708">
        <v>215.8</v>
      </c>
      <c r="ED708">
        <v>153.6</v>
      </c>
      <c r="EE708">
        <v>181.6</v>
      </c>
      <c r="EF708">
        <v>187.3</v>
      </c>
      <c r="EI708">
        <v>218</v>
      </c>
      <c r="EK708">
        <v>194.2</v>
      </c>
      <c r="EL708">
        <v>122.3</v>
      </c>
      <c r="EM708">
        <v>118.2</v>
      </c>
      <c r="EO708">
        <v>132.6</v>
      </c>
      <c r="EP708">
        <v>196.1</v>
      </c>
      <c r="EQ708">
        <v>172.6</v>
      </c>
      <c r="ER708">
        <v>176</v>
      </c>
      <c r="ES708">
        <v>177.7</v>
      </c>
      <c r="ET708">
        <v>177.7</v>
      </c>
      <c r="EU708">
        <v>177</v>
      </c>
      <c r="EV708">
        <v>157.19999999999999</v>
      </c>
      <c r="EW708">
        <v>244.9</v>
      </c>
      <c r="EX708">
        <v>129.1</v>
      </c>
      <c r="EY708">
        <v>119.5</v>
      </c>
      <c r="EZ708">
        <v>115.7</v>
      </c>
      <c r="FA708">
        <v>121.2</v>
      </c>
      <c r="FB708">
        <v>127</v>
      </c>
      <c r="FC708">
        <v>137.1</v>
      </c>
      <c r="FD708">
        <v>83.9</v>
      </c>
      <c r="FE708">
        <v>110.3</v>
      </c>
      <c r="FF708">
        <v>96</v>
      </c>
      <c r="FG708">
        <v>110.4</v>
      </c>
      <c r="FH708">
        <v>111</v>
      </c>
      <c r="FI708">
        <v>101.6</v>
      </c>
      <c r="FJ708">
        <v>99.9</v>
      </c>
      <c r="FK708">
        <v>86.3</v>
      </c>
      <c r="FL708">
        <v>96.1</v>
      </c>
      <c r="FM708">
        <v>107.6</v>
      </c>
      <c r="FN708">
        <v>105.9</v>
      </c>
      <c r="FO708">
        <v>107.6</v>
      </c>
      <c r="FP708">
        <v>123.7</v>
      </c>
      <c r="FQ708">
        <v>122.2</v>
      </c>
      <c r="FR708">
        <v>127.3</v>
      </c>
      <c r="FS708">
        <v>122</v>
      </c>
      <c r="FT708">
        <v>115.8</v>
      </c>
      <c r="FU708">
        <v>128.80000000000001</v>
      </c>
      <c r="FV708">
        <v>115.7</v>
      </c>
      <c r="FW708">
        <v>132.80000000000001</v>
      </c>
      <c r="FX708">
        <v>177.3</v>
      </c>
      <c r="FY708">
        <v>173.6</v>
      </c>
      <c r="FZ708">
        <v>95.2</v>
      </c>
      <c r="GA708">
        <v>136.5</v>
      </c>
      <c r="GB708">
        <v>94.6</v>
      </c>
      <c r="GC708">
        <v>133.69999999999999</v>
      </c>
      <c r="GD708">
        <v>143.30000000000001</v>
      </c>
      <c r="GF708">
        <v>140.1</v>
      </c>
      <c r="GG708">
        <v>93.2</v>
      </c>
      <c r="GH708">
        <v>210.5</v>
      </c>
      <c r="GI708">
        <v>211.3</v>
      </c>
      <c r="GJ708">
        <v>210.4</v>
      </c>
      <c r="GK708">
        <v>213.7</v>
      </c>
      <c r="GL708">
        <v>201.8</v>
      </c>
      <c r="GN708">
        <v>112.4</v>
      </c>
      <c r="GO708">
        <v>104.6</v>
      </c>
      <c r="GP708">
        <v>207.3</v>
      </c>
      <c r="GQ708">
        <v>126.8</v>
      </c>
      <c r="GR708">
        <v>331.1</v>
      </c>
      <c r="GU708">
        <v>219.8</v>
      </c>
      <c r="GV708">
        <v>240</v>
      </c>
      <c r="GW708">
        <v>150.1</v>
      </c>
      <c r="GY708">
        <v>72.3</v>
      </c>
      <c r="GZ708">
        <v>324.2</v>
      </c>
      <c r="HA708">
        <v>276.8</v>
      </c>
      <c r="HB708">
        <v>350.5</v>
      </c>
      <c r="HC708">
        <v>337.7</v>
      </c>
      <c r="HD708">
        <v>282.5</v>
      </c>
      <c r="HE708">
        <v>288.5</v>
      </c>
      <c r="HF708">
        <v>325.3</v>
      </c>
      <c r="HG708">
        <v>161.69999999999999</v>
      </c>
      <c r="HH708">
        <v>187</v>
      </c>
      <c r="HI708">
        <v>40.1</v>
      </c>
      <c r="HJ708">
        <v>162</v>
      </c>
      <c r="HK708">
        <v>157.1</v>
      </c>
      <c r="HL708">
        <v>373.9</v>
      </c>
      <c r="HM708">
        <v>145.69999999999999</v>
      </c>
      <c r="HN708">
        <v>109.3</v>
      </c>
      <c r="HO708">
        <v>104.3</v>
      </c>
      <c r="HP708">
        <v>2540.4</v>
      </c>
      <c r="HQ708">
        <v>333.9</v>
      </c>
      <c r="HR708">
        <v>382.2</v>
      </c>
      <c r="HT708">
        <v>123.7</v>
      </c>
      <c r="HU708">
        <v>155.69999999999999</v>
      </c>
      <c r="HV708">
        <v>110.7</v>
      </c>
      <c r="HW708">
        <v>108.7</v>
      </c>
      <c r="HX708">
        <v>150.9</v>
      </c>
      <c r="HY708">
        <v>130.80000000000001</v>
      </c>
      <c r="HZ708">
        <v>154.4</v>
      </c>
      <c r="IA708">
        <v>116.2</v>
      </c>
      <c r="IB708">
        <v>134.4</v>
      </c>
      <c r="ID708">
        <v>89.7</v>
      </c>
      <c r="IE708">
        <v>97.6</v>
      </c>
      <c r="IF708">
        <v>57.7</v>
      </c>
      <c r="IG708">
        <v>68.7</v>
      </c>
      <c r="IH708">
        <v>76.599999999999994</v>
      </c>
      <c r="IJ708">
        <v>92.2</v>
      </c>
      <c r="IK708">
        <v>97</v>
      </c>
      <c r="IL708">
        <v>130.4</v>
      </c>
      <c r="IM708">
        <v>116</v>
      </c>
      <c r="IN708">
        <v>284.5</v>
      </c>
      <c r="IO708">
        <v>138</v>
      </c>
      <c r="IP708">
        <v>149.30000000000001</v>
      </c>
      <c r="IQ708">
        <v>228.9</v>
      </c>
      <c r="IR708">
        <v>203.9</v>
      </c>
      <c r="IS708">
        <v>113.5</v>
      </c>
      <c r="IT708">
        <v>153.5</v>
      </c>
      <c r="IU708">
        <v>364</v>
      </c>
      <c r="IV708">
        <v>443.6</v>
      </c>
      <c r="IW708">
        <v>477.9</v>
      </c>
      <c r="IX708">
        <v>46.2</v>
      </c>
      <c r="IY708">
        <v>196.8</v>
      </c>
      <c r="IZ708">
        <v>162.80000000000001</v>
      </c>
      <c r="JA708">
        <v>84</v>
      </c>
      <c r="JB708">
        <v>120.2</v>
      </c>
      <c r="JD708">
        <v>160.30000000000001</v>
      </c>
      <c r="JG708">
        <v>139.6</v>
      </c>
      <c r="JJ708">
        <v>314.89999999999998</v>
      </c>
      <c r="JL708">
        <v>31.9</v>
      </c>
      <c r="JN708">
        <v>186.4</v>
      </c>
      <c r="JO708">
        <v>85.6</v>
      </c>
      <c r="JP708">
        <v>148.6</v>
      </c>
      <c r="JQ708">
        <v>268.60000000000002</v>
      </c>
      <c r="JR708">
        <v>304.39999999999998</v>
      </c>
      <c r="JS708">
        <v>243.3</v>
      </c>
      <c r="JT708">
        <v>229.8</v>
      </c>
      <c r="JU708">
        <v>122.1</v>
      </c>
      <c r="JV708">
        <v>252.3</v>
      </c>
      <c r="JW708">
        <v>145.6</v>
      </c>
      <c r="JX708">
        <v>201.1</v>
      </c>
      <c r="JY708">
        <v>199</v>
      </c>
      <c r="JZ708">
        <v>197</v>
      </c>
      <c r="KA708">
        <v>185.8</v>
      </c>
      <c r="KB708">
        <v>188.2</v>
      </c>
      <c r="KC708">
        <v>191.1</v>
      </c>
      <c r="KD708">
        <v>189.6</v>
      </c>
      <c r="KE708">
        <v>187.1</v>
      </c>
      <c r="KF708">
        <v>575.5</v>
      </c>
      <c r="KG708">
        <v>114.2</v>
      </c>
      <c r="KH708">
        <v>175.6</v>
      </c>
      <c r="KI708">
        <v>194.7</v>
      </c>
      <c r="KJ708">
        <v>146.19999999999999</v>
      </c>
      <c r="KK708">
        <v>144.19999999999999</v>
      </c>
      <c r="KL708">
        <v>140.80000000000001</v>
      </c>
      <c r="KM708">
        <v>174.6</v>
      </c>
      <c r="KN708">
        <v>172.8</v>
      </c>
      <c r="KO708">
        <v>210.5</v>
      </c>
      <c r="KP708">
        <v>208.5</v>
      </c>
      <c r="KQ708">
        <v>221.6</v>
      </c>
      <c r="KR708">
        <v>243.4</v>
      </c>
      <c r="KT708">
        <v>34631666666.666664</v>
      </c>
      <c r="KU708">
        <v>2956029666666.6665</v>
      </c>
      <c r="KV708">
        <v>1045948000000</v>
      </c>
      <c r="KW708">
        <v>383938000000</v>
      </c>
      <c r="KX708">
        <v>143374333333.33334</v>
      </c>
      <c r="KY708">
        <v>89661000000</v>
      </c>
      <c r="KZ708">
        <v>36747333333.333336</v>
      </c>
      <c r="LA708">
        <v>16965666666.666666</v>
      </c>
      <c r="LB708">
        <v>90850000000</v>
      </c>
      <c r="LC708">
        <v>54114000000</v>
      </c>
      <c r="LD708">
        <v>14981000000</v>
      </c>
      <c r="LE708">
        <v>14773666666.666666</v>
      </c>
      <c r="LF708">
        <v>6981000000</v>
      </c>
      <c r="LG708">
        <v>102828333333.33333</v>
      </c>
      <c r="LH708">
        <v>58561666666.666664</v>
      </c>
      <c r="LI708">
        <v>16952333333.333334</v>
      </c>
      <c r="LJ708">
        <v>16513000000</v>
      </c>
      <c r="LK708">
        <v>9037000000</v>
      </c>
      <c r="LL708">
        <v>1764666666.6666667</v>
      </c>
      <c r="LM708">
        <v>46885000000</v>
      </c>
      <c r="LN708">
        <v>19678000000</v>
      </c>
      <c r="LO708">
        <v>14484000000</v>
      </c>
      <c r="LP708">
        <v>3269333333.3333335</v>
      </c>
      <c r="LQ708">
        <v>6377333333.333333</v>
      </c>
      <c r="LR708">
        <v>3076333333.3333335</v>
      </c>
      <c r="LS708">
        <v>662010333333.33337</v>
      </c>
      <c r="LT708">
        <v>223617666666.66666</v>
      </c>
      <c r="LU708">
        <v>192554333333.33334</v>
      </c>
      <c r="LV708">
        <v>30934000000</v>
      </c>
      <c r="LW708">
        <v>129000000</v>
      </c>
      <c r="LX708">
        <v>102743666666.66667</v>
      </c>
      <c r="LY708">
        <v>83060666666.666672</v>
      </c>
      <c r="LZ708">
        <v>49495333333.333336</v>
      </c>
      <c r="MA708">
        <v>28422000000</v>
      </c>
      <c r="MB708">
        <v>5143666666.666667</v>
      </c>
      <c r="MC708">
        <v>19683000000</v>
      </c>
      <c r="MD708">
        <v>103975000000</v>
      </c>
      <c r="ME708">
        <v>96432000000</v>
      </c>
      <c r="MF708">
        <v>7543000000</v>
      </c>
      <c r="MG708">
        <v>231673666666.66666</v>
      </c>
      <c r="MH708">
        <v>83071666666.666672</v>
      </c>
      <c r="MI708">
        <v>37646666666.666664</v>
      </c>
      <c r="MJ708">
        <v>34003333333.333332</v>
      </c>
      <c r="MK708">
        <v>29392666666.666668</v>
      </c>
      <c r="ML708">
        <v>26133666666.666668</v>
      </c>
      <c r="MM708">
        <v>19381333333.333332</v>
      </c>
      <c r="MN708">
        <v>2044333333.3333333</v>
      </c>
      <c r="MO708">
        <v>1910081666666.6667</v>
      </c>
      <c r="MP708">
        <v>1840193333333.3333</v>
      </c>
      <c r="MQ708">
        <v>532375666666.66669</v>
      </c>
      <c r="MR708">
        <v>446645000000</v>
      </c>
      <c r="MS708">
        <v>94635000000</v>
      </c>
      <c r="MT708">
        <v>345904333333.33331</v>
      </c>
      <c r="MU708">
        <v>5771333333.333333</v>
      </c>
      <c r="MV708">
        <v>334333333.33333331</v>
      </c>
      <c r="MW708">
        <v>85730666666.666672</v>
      </c>
      <c r="MX708">
        <v>20568333333.333332</v>
      </c>
      <c r="MY708">
        <v>65162333333.333336</v>
      </c>
      <c r="MZ708">
        <v>45332333333.333336</v>
      </c>
      <c r="NA708">
        <v>19830000000</v>
      </c>
      <c r="NB708">
        <v>444390666666.66669</v>
      </c>
      <c r="NC708">
        <v>209366666666.66666</v>
      </c>
      <c r="ND708">
        <v>112106000000</v>
      </c>
      <c r="NE708">
        <v>29374333333.333332</v>
      </c>
      <c r="NF708">
        <v>67886000000</v>
      </c>
      <c r="NG708">
        <v>235024000000</v>
      </c>
      <c r="NH708">
        <v>194973666666.66666</v>
      </c>
      <c r="NI708">
        <v>40050333333.333336</v>
      </c>
      <c r="NJ708">
        <v>95388333333.333328</v>
      </c>
      <c r="NK708">
        <v>64902333333.333336</v>
      </c>
      <c r="NL708">
        <v>45844333333.333336</v>
      </c>
      <c r="NM708">
        <v>19058000000</v>
      </c>
      <c r="NN708">
        <v>30486000000</v>
      </c>
      <c r="NO708">
        <v>9959333333.333334</v>
      </c>
      <c r="NP708">
        <v>19673333333.333332</v>
      </c>
      <c r="NQ708">
        <v>853000000</v>
      </c>
      <c r="NR708">
        <v>109686666666.66667</v>
      </c>
      <c r="NS708">
        <v>39610333333.333336</v>
      </c>
      <c r="NT708">
        <v>26896000000</v>
      </c>
      <c r="NU708">
        <v>32088000000</v>
      </c>
      <c r="NV708">
        <v>11092333333.333334</v>
      </c>
      <c r="NW708">
        <v>178814000000</v>
      </c>
      <c r="NX708">
        <v>153290666666.66666</v>
      </c>
      <c r="NY708">
        <v>149198000000</v>
      </c>
      <c r="NZ708">
        <v>4092666666.6666665</v>
      </c>
      <c r="OA708">
        <v>25523333333.333332</v>
      </c>
      <c r="OB708">
        <v>228783000000</v>
      </c>
      <c r="OC708">
        <v>136854000000</v>
      </c>
      <c r="OD708">
        <v>68469000000</v>
      </c>
      <c r="OE708">
        <v>68385000000</v>
      </c>
      <c r="OF708">
        <v>91929000000</v>
      </c>
      <c r="OG708">
        <v>26742000000</v>
      </c>
      <c r="OH708">
        <v>2067666666.6666667</v>
      </c>
      <c r="OI708">
        <v>43751666666.666664</v>
      </c>
      <c r="OJ708">
        <v>19367333333.333332</v>
      </c>
      <c r="OK708">
        <v>250755000000</v>
      </c>
      <c r="OL708">
        <v>56181333333.333336</v>
      </c>
      <c r="OM708">
        <v>46063666666.666664</v>
      </c>
      <c r="ON708">
        <v>3811000000</v>
      </c>
      <c r="OO708">
        <v>6307000000</v>
      </c>
      <c r="OP708">
        <v>57348000000</v>
      </c>
      <c r="OQ708">
        <v>37357666666.666664</v>
      </c>
      <c r="OR708">
        <v>9873666666.666666</v>
      </c>
      <c r="OS708">
        <v>10117000000</v>
      </c>
      <c r="OT708">
        <v>48952666666.666664</v>
      </c>
      <c r="OU708">
        <v>36812333333.333336</v>
      </c>
      <c r="OV708">
        <v>19014000000</v>
      </c>
      <c r="OW708">
        <v>-2185666666.6666665</v>
      </c>
      <c r="OX708">
        <v>29341333333.333332</v>
      </c>
      <c r="OY708">
        <v>31526666666.666668</v>
      </c>
      <c r="OZ708">
        <v>69888333333.333328</v>
      </c>
      <c r="PA708">
        <v>291806333333.33331</v>
      </c>
      <c r="PB708">
        <v>221918000000</v>
      </c>
    </row>
    <row r="709" spans="1:418" x14ac:dyDescent="0.45">
      <c r="A709" s="71">
        <v>38596</v>
      </c>
      <c r="B709">
        <v>198.8</v>
      </c>
      <c r="C709">
        <v>196.8</v>
      </c>
      <c r="D709">
        <v>224.6</v>
      </c>
      <c r="E709">
        <v>234</v>
      </c>
      <c r="F709">
        <v>218.7</v>
      </c>
      <c r="G709">
        <v>125.6</v>
      </c>
      <c r="H709">
        <v>338.5</v>
      </c>
      <c r="I709">
        <v>263.39999999999998</v>
      </c>
      <c r="J709">
        <v>231.2</v>
      </c>
      <c r="K709">
        <v>231.2</v>
      </c>
      <c r="L709">
        <v>186</v>
      </c>
      <c r="M709">
        <v>168.9</v>
      </c>
      <c r="N709">
        <v>235.9</v>
      </c>
      <c r="O709">
        <v>252</v>
      </c>
      <c r="P709">
        <v>257.3</v>
      </c>
      <c r="Q709">
        <v>172.9</v>
      </c>
      <c r="R709">
        <v>152.9</v>
      </c>
      <c r="S709">
        <v>233.4</v>
      </c>
      <c r="T709">
        <v>131.4</v>
      </c>
      <c r="U709">
        <v>285.5</v>
      </c>
      <c r="V709">
        <v>317.3</v>
      </c>
      <c r="W709">
        <v>126</v>
      </c>
      <c r="Y709">
        <v>86.4</v>
      </c>
      <c r="Z709">
        <v>86.5</v>
      </c>
      <c r="AA709">
        <v>124.9</v>
      </c>
      <c r="AB709">
        <v>89.2</v>
      </c>
      <c r="AC709">
        <v>87.3</v>
      </c>
      <c r="AF709">
        <v>77.7</v>
      </c>
      <c r="AG709">
        <v>84</v>
      </c>
      <c r="AH709">
        <v>122.9</v>
      </c>
      <c r="AI709">
        <v>91.5</v>
      </c>
      <c r="AJ709">
        <v>94.5</v>
      </c>
      <c r="AK709">
        <v>92.7</v>
      </c>
      <c r="AL709">
        <v>160.6</v>
      </c>
      <c r="AN709">
        <v>106.7</v>
      </c>
      <c r="AO709">
        <v>127.6</v>
      </c>
      <c r="AP709">
        <v>191.9</v>
      </c>
      <c r="AQ709">
        <v>191.5</v>
      </c>
      <c r="AR709">
        <v>190.2</v>
      </c>
      <c r="AS709">
        <v>208.7</v>
      </c>
      <c r="AT709">
        <v>186.2</v>
      </c>
      <c r="AU709">
        <v>179.3</v>
      </c>
      <c r="AV709">
        <v>202.3</v>
      </c>
      <c r="AW709">
        <v>164</v>
      </c>
      <c r="AX709">
        <v>220.9</v>
      </c>
      <c r="AY709">
        <v>125.7</v>
      </c>
      <c r="BB709">
        <v>209.8</v>
      </c>
      <c r="BC709">
        <v>205.2</v>
      </c>
      <c r="BD709">
        <v>211.5</v>
      </c>
      <c r="BE709">
        <v>245.9</v>
      </c>
      <c r="BF709">
        <v>217.2</v>
      </c>
      <c r="BG709">
        <v>184.3</v>
      </c>
      <c r="BH709">
        <v>185.8</v>
      </c>
      <c r="BI709">
        <v>185.9</v>
      </c>
      <c r="BJ709">
        <v>197.9</v>
      </c>
      <c r="BK709">
        <v>176.9</v>
      </c>
      <c r="BL709">
        <v>140.80000000000001</v>
      </c>
      <c r="BM709">
        <v>175.6</v>
      </c>
      <c r="BN709">
        <v>119.9</v>
      </c>
      <c r="BO709">
        <v>203.6</v>
      </c>
      <c r="BP709">
        <v>121.9</v>
      </c>
      <c r="BQ709">
        <v>174.7</v>
      </c>
      <c r="BR709">
        <v>197.9</v>
      </c>
      <c r="BS709">
        <v>168.7</v>
      </c>
      <c r="BT709">
        <v>112.6</v>
      </c>
      <c r="BU709">
        <v>178.4</v>
      </c>
      <c r="BV709">
        <v>173.3</v>
      </c>
      <c r="BX709">
        <v>186.5</v>
      </c>
      <c r="BY709">
        <v>121.7</v>
      </c>
      <c r="BZ709">
        <v>188.8</v>
      </c>
      <c r="CA709">
        <v>114.8</v>
      </c>
      <c r="CB709">
        <v>200.4</v>
      </c>
      <c r="CD709">
        <v>109</v>
      </c>
      <c r="CE709">
        <v>139.1</v>
      </c>
      <c r="CF709">
        <v>231.7</v>
      </c>
      <c r="CG709">
        <v>151.80000000000001</v>
      </c>
      <c r="CH709">
        <v>181.8</v>
      </c>
      <c r="CI709">
        <v>126.2</v>
      </c>
      <c r="CJ709">
        <v>183.7</v>
      </c>
      <c r="CL709">
        <v>182.4</v>
      </c>
      <c r="CM709">
        <v>178.8</v>
      </c>
      <c r="CN709">
        <v>121.8</v>
      </c>
      <c r="CO709">
        <v>243.8</v>
      </c>
      <c r="CP709">
        <v>287.89999999999998</v>
      </c>
      <c r="CQ709">
        <v>300.7</v>
      </c>
      <c r="CR709">
        <v>247.6</v>
      </c>
      <c r="CS709">
        <v>168.2</v>
      </c>
      <c r="CT709">
        <v>181</v>
      </c>
      <c r="CU709">
        <v>363.2</v>
      </c>
      <c r="CV709">
        <v>111.6</v>
      </c>
      <c r="CW709">
        <v>273.8</v>
      </c>
      <c r="CX709">
        <v>251</v>
      </c>
      <c r="CZ709">
        <v>273.5</v>
      </c>
      <c r="DA709">
        <v>283</v>
      </c>
      <c r="DB709">
        <v>120.8</v>
      </c>
      <c r="DC709">
        <v>120.1</v>
      </c>
      <c r="DD709">
        <v>119.9</v>
      </c>
      <c r="DE709">
        <v>124.2</v>
      </c>
      <c r="DF709">
        <v>122.2</v>
      </c>
      <c r="DG709">
        <v>180.1</v>
      </c>
      <c r="DH709">
        <v>119.2</v>
      </c>
      <c r="DI709">
        <v>145.4</v>
      </c>
      <c r="DJ709">
        <v>111.3</v>
      </c>
      <c r="DK709">
        <v>133.5</v>
      </c>
      <c r="DM709">
        <v>103.4</v>
      </c>
      <c r="DN709">
        <v>163.5</v>
      </c>
      <c r="DO709">
        <v>168.5</v>
      </c>
      <c r="DP709">
        <v>115.6</v>
      </c>
      <c r="DQ709">
        <v>167.9</v>
      </c>
      <c r="DR709">
        <v>166</v>
      </c>
      <c r="DS709">
        <v>148.1</v>
      </c>
      <c r="DT709">
        <v>120.2</v>
      </c>
      <c r="DU709">
        <v>120.2</v>
      </c>
      <c r="DV709">
        <v>169.3</v>
      </c>
      <c r="DW709">
        <v>137.30000000000001</v>
      </c>
      <c r="DX709">
        <v>185.2</v>
      </c>
      <c r="DY709">
        <v>178.9</v>
      </c>
      <c r="DZ709">
        <v>107.6</v>
      </c>
      <c r="EA709">
        <v>117.8</v>
      </c>
      <c r="EB709">
        <v>183.3</v>
      </c>
      <c r="EC709">
        <v>214.8</v>
      </c>
      <c r="ED709">
        <v>155.1</v>
      </c>
      <c r="EE709">
        <v>178.3</v>
      </c>
      <c r="EF709">
        <v>188.9</v>
      </c>
      <c r="EI709">
        <v>215.9</v>
      </c>
      <c r="EK709">
        <v>194.6</v>
      </c>
      <c r="EL709">
        <v>122.5</v>
      </c>
      <c r="EM709">
        <v>118.6</v>
      </c>
      <c r="EO709">
        <v>133.19999999999999</v>
      </c>
      <c r="EP709">
        <v>196.7</v>
      </c>
      <c r="EQ709">
        <v>173</v>
      </c>
      <c r="ER709">
        <v>176.4</v>
      </c>
      <c r="ES709">
        <v>178</v>
      </c>
      <c r="ET709">
        <v>177.3</v>
      </c>
      <c r="EU709">
        <v>177.7</v>
      </c>
      <c r="EV709">
        <v>157.9</v>
      </c>
      <c r="EW709">
        <v>245.6</v>
      </c>
      <c r="EX709">
        <v>129.80000000000001</v>
      </c>
      <c r="EY709">
        <v>119.1</v>
      </c>
      <c r="EZ709">
        <v>114.5</v>
      </c>
      <c r="FA709">
        <v>120.2</v>
      </c>
      <c r="FB709">
        <v>124.7</v>
      </c>
      <c r="FC709">
        <v>137.1</v>
      </c>
      <c r="FD709">
        <v>83.1</v>
      </c>
      <c r="FE709">
        <v>109.8</v>
      </c>
      <c r="FF709">
        <v>94.1</v>
      </c>
      <c r="FG709">
        <v>109.6</v>
      </c>
      <c r="FH709">
        <v>110.8</v>
      </c>
      <c r="FI709">
        <v>100.2</v>
      </c>
      <c r="FJ709">
        <v>104.4</v>
      </c>
      <c r="FK709">
        <v>86.8</v>
      </c>
      <c r="FL709">
        <v>93.9</v>
      </c>
      <c r="FM709">
        <v>103.7</v>
      </c>
      <c r="FN709">
        <v>108</v>
      </c>
      <c r="FO709">
        <v>103.7</v>
      </c>
      <c r="FP709">
        <v>124.9</v>
      </c>
      <c r="FQ709">
        <v>124</v>
      </c>
      <c r="FR709">
        <v>125.4</v>
      </c>
      <c r="FS709">
        <v>123.8</v>
      </c>
      <c r="FT709">
        <v>114.9</v>
      </c>
      <c r="FU709">
        <v>130.30000000000001</v>
      </c>
      <c r="FV709">
        <v>116.6</v>
      </c>
      <c r="FW709">
        <v>134.30000000000001</v>
      </c>
      <c r="FX709">
        <v>187.7</v>
      </c>
      <c r="FY709">
        <v>184.4</v>
      </c>
      <c r="FZ709">
        <v>95.6</v>
      </c>
      <c r="GA709">
        <v>137.1</v>
      </c>
      <c r="GB709">
        <v>95</v>
      </c>
      <c r="GC709">
        <v>134.69999999999999</v>
      </c>
      <c r="GD709">
        <v>144</v>
      </c>
      <c r="GF709">
        <v>140.30000000000001</v>
      </c>
      <c r="GG709">
        <v>94.7</v>
      </c>
      <c r="GH709">
        <v>253.4</v>
      </c>
      <c r="GI709">
        <v>251</v>
      </c>
      <c r="GJ709">
        <v>252.9</v>
      </c>
      <c r="GK709">
        <v>257.60000000000002</v>
      </c>
      <c r="GL709">
        <v>241.6</v>
      </c>
      <c r="GN709">
        <v>112.7</v>
      </c>
      <c r="GO709">
        <v>105</v>
      </c>
      <c r="GP709">
        <v>208.7</v>
      </c>
      <c r="GQ709">
        <v>127.8</v>
      </c>
      <c r="GR709">
        <v>329.6</v>
      </c>
      <c r="GU709">
        <v>220.8</v>
      </c>
      <c r="GV709">
        <v>240.9</v>
      </c>
      <c r="GW709">
        <v>150.5</v>
      </c>
      <c r="GY709">
        <v>72.400000000000006</v>
      </c>
      <c r="GZ709">
        <v>325.3</v>
      </c>
      <c r="HA709">
        <v>277.7</v>
      </c>
      <c r="HB709">
        <v>351.7</v>
      </c>
      <c r="HC709">
        <v>338.9</v>
      </c>
      <c r="HD709">
        <v>283.5</v>
      </c>
      <c r="HE709">
        <v>289.39999999999998</v>
      </c>
      <c r="HF709">
        <v>326.5</v>
      </c>
      <c r="HG709">
        <v>163.9</v>
      </c>
      <c r="HH709">
        <v>187.2</v>
      </c>
      <c r="HI709">
        <v>40.200000000000003</v>
      </c>
      <c r="HJ709">
        <v>162.30000000000001</v>
      </c>
      <c r="HK709">
        <v>157.5</v>
      </c>
      <c r="HL709">
        <v>375</v>
      </c>
      <c r="HM709">
        <v>146.1</v>
      </c>
      <c r="HN709">
        <v>109.7</v>
      </c>
      <c r="HO709">
        <v>104.5</v>
      </c>
      <c r="HP709">
        <v>2511.1999999999998</v>
      </c>
      <c r="HQ709">
        <v>334.8</v>
      </c>
      <c r="HR709">
        <v>378.4</v>
      </c>
      <c r="HT709">
        <v>124.1</v>
      </c>
      <c r="HU709">
        <v>155.69999999999999</v>
      </c>
      <c r="HV709">
        <v>110.5</v>
      </c>
      <c r="HW709">
        <v>107.8</v>
      </c>
      <c r="HX709">
        <v>151.9</v>
      </c>
      <c r="HY709">
        <v>131.80000000000001</v>
      </c>
      <c r="HZ709">
        <v>155.19999999999999</v>
      </c>
      <c r="IA709">
        <v>116.6</v>
      </c>
      <c r="IB709">
        <v>134.30000000000001</v>
      </c>
      <c r="ID709">
        <v>89.7</v>
      </c>
      <c r="IE709">
        <v>97.1</v>
      </c>
      <c r="IF709">
        <v>57.3</v>
      </c>
      <c r="IG709">
        <v>68.7</v>
      </c>
      <c r="IH709">
        <v>76.400000000000006</v>
      </c>
      <c r="IJ709">
        <v>92.6</v>
      </c>
      <c r="IK709">
        <v>97.7</v>
      </c>
      <c r="IL709">
        <v>131.19999999999999</v>
      </c>
      <c r="IM709">
        <v>117.7</v>
      </c>
      <c r="IN709">
        <v>284.10000000000002</v>
      </c>
      <c r="IO709">
        <v>137.80000000000001</v>
      </c>
      <c r="IP709">
        <v>149.30000000000001</v>
      </c>
      <c r="IQ709">
        <v>230.7</v>
      </c>
      <c r="IR709">
        <v>204.2</v>
      </c>
      <c r="IS709">
        <v>114.4</v>
      </c>
      <c r="IT709">
        <v>154.69999999999999</v>
      </c>
      <c r="IU709">
        <v>372.1</v>
      </c>
      <c r="IV709">
        <v>446.6</v>
      </c>
      <c r="IW709">
        <v>481.7</v>
      </c>
      <c r="IX709">
        <v>46.5</v>
      </c>
      <c r="IY709">
        <v>197.8</v>
      </c>
      <c r="IZ709">
        <v>163.6</v>
      </c>
      <c r="JA709">
        <v>84.6</v>
      </c>
      <c r="JB709">
        <v>120.2</v>
      </c>
      <c r="JD709">
        <v>161.30000000000001</v>
      </c>
      <c r="JG709">
        <v>138.9</v>
      </c>
      <c r="JJ709">
        <v>315.2</v>
      </c>
      <c r="JL709">
        <v>32.200000000000003</v>
      </c>
      <c r="JN709">
        <v>186.3</v>
      </c>
      <c r="JO709">
        <v>84.8</v>
      </c>
      <c r="JP709">
        <v>147</v>
      </c>
      <c r="JQ709">
        <v>270.10000000000002</v>
      </c>
      <c r="JR709">
        <v>304.60000000000002</v>
      </c>
      <c r="JS709">
        <v>243.6</v>
      </c>
      <c r="JT709">
        <v>230.5</v>
      </c>
      <c r="JU709">
        <v>122.2</v>
      </c>
      <c r="JV709">
        <v>252.6</v>
      </c>
      <c r="JW709">
        <v>146.19999999999999</v>
      </c>
      <c r="JX709">
        <v>201.3</v>
      </c>
      <c r="JY709">
        <v>199.2</v>
      </c>
      <c r="JZ709">
        <v>200</v>
      </c>
      <c r="KA709">
        <v>190.5</v>
      </c>
      <c r="KB709">
        <v>188.7</v>
      </c>
      <c r="KC709">
        <v>191.7</v>
      </c>
      <c r="KD709">
        <v>192.3</v>
      </c>
      <c r="KE709">
        <v>191</v>
      </c>
      <c r="KF709">
        <v>575.5</v>
      </c>
      <c r="KG709">
        <v>113.4</v>
      </c>
      <c r="KH709">
        <v>180.2</v>
      </c>
      <c r="KI709">
        <v>195.2</v>
      </c>
      <c r="KJ709">
        <v>152.19999999999999</v>
      </c>
      <c r="KK709">
        <v>150.4</v>
      </c>
      <c r="KL709">
        <v>141</v>
      </c>
      <c r="KM709">
        <v>185.9</v>
      </c>
      <c r="KN709">
        <v>184.9</v>
      </c>
      <c r="KO709">
        <v>230.2</v>
      </c>
      <c r="KP709">
        <v>226.3</v>
      </c>
      <c r="KQ709">
        <v>222.3</v>
      </c>
      <c r="KR709">
        <v>245.8</v>
      </c>
      <c r="KT709">
        <v>34631666666.666664</v>
      </c>
      <c r="KU709">
        <v>2956029666666.6665</v>
      </c>
      <c r="KV709">
        <v>1045948000000</v>
      </c>
      <c r="KW709">
        <v>383938000000</v>
      </c>
      <c r="KX709">
        <v>143374333333.33334</v>
      </c>
      <c r="KY709">
        <v>89661000000</v>
      </c>
      <c r="KZ709">
        <v>36747333333.333336</v>
      </c>
      <c r="LA709">
        <v>16965666666.666666</v>
      </c>
      <c r="LB709">
        <v>90850000000</v>
      </c>
      <c r="LC709">
        <v>54114000000</v>
      </c>
      <c r="LD709">
        <v>14981000000</v>
      </c>
      <c r="LE709">
        <v>14773666666.666666</v>
      </c>
      <c r="LF709">
        <v>6981000000</v>
      </c>
      <c r="LG709">
        <v>102828333333.33333</v>
      </c>
      <c r="LH709">
        <v>58561666666.666664</v>
      </c>
      <c r="LI709">
        <v>16952333333.333334</v>
      </c>
      <c r="LJ709">
        <v>16513000000</v>
      </c>
      <c r="LK709">
        <v>9037000000</v>
      </c>
      <c r="LL709">
        <v>1764666666.6666667</v>
      </c>
      <c r="LM709">
        <v>46885000000</v>
      </c>
      <c r="LN709">
        <v>19678000000</v>
      </c>
      <c r="LO709">
        <v>14484000000</v>
      </c>
      <c r="LP709">
        <v>3269333333.3333335</v>
      </c>
      <c r="LQ709">
        <v>6377333333.333333</v>
      </c>
      <c r="LR709">
        <v>3076333333.3333335</v>
      </c>
      <c r="LS709">
        <v>662010333333.33337</v>
      </c>
      <c r="LT709">
        <v>223617666666.66666</v>
      </c>
      <c r="LU709">
        <v>192554333333.33334</v>
      </c>
      <c r="LV709">
        <v>30934000000</v>
      </c>
      <c r="LW709">
        <v>129000000</v>
      </c>
      <c r="LX709">
        <v>102743666666.66667</v>
      </c>
      <c r="LY709">
        <v>83060666666.666672</v>
      </c>
      <c r="LZ709">
        <v>49495333333.333336</v>
      </c>
      <c r="MA709">
        <v>28422000000</v>
      </c>
      <c r="MB709">
        <v>5143666666.666667</v>
      </c>
      <c r="MC709">
        <v>19683000000</v>
      </c>
      <c r="MD709">
        <v>103975000000</v>
      </c>
      <c r="ME709">
        <v>96432000000</v>
      </c>
      <c r="MF709">
        <v>7543000000</v>
      </c>
      <c r="MG709">
        <v>231673666666.66666</v>
      </c>
      <c r="MH709">
        <v>83071666666.666672</v>
      </c>
      <c r="MI709">
        <v>37646666666.666664</v>
      </c>
      <c r="MJ709">
        <v>34003333333.333332</v>
      </c>
      <c r="MK709">
        <v>29392666666.666668</v>
      </c>
      <c r="ML709">
        <v>26133666666.666668</v>
      </c>
      <c r="MM709">
        <v>19381333333.333332</v>
      </c>
      <c r="MN709">
        <v>2044333333.3333333</v>
      </c>
      <c r="MO709">
        <v>1910081666666.6667</v>
      </c>
      <c r="MP709">
        <v>1840193333333.3333</v>
      </c>
      <c r="MQ709">
        <v>532375666666.66669</v>
      </c>
      <c r="MR709">
        <v>446645000000</v>
      </c>
      <c r="MS709">
        <v>94635000000</v>
      </c>
      <c r="MT709">
        <v>345904333333.33331</v>
      </c>
      <c r="MU709">
        <v>5771333333.333333</v>
      </c>
      <c r="MV709">
        <v>334333333.33333331</v>
      </c>
      <c r="MW709">
        <v>85730666666.666672</v>
      </c>
      <c r="MX709">
        <v>20568333333.333332</v>
      </c>
      <c r="MY709">
        <v>65162333333.333336</v>
      </c>
      <c r="MZ709">
        <v>45332333333.333336</v>
      </c>
      <c r="NA709">
        <v>19830000000</v>
      </c>
      <c r="NB709">
        <v>444390666666.66669</v>
      </c>
      <c r="NC709">
        <v>209366666666.66666</v>
      </c>
      <c r="ND709">
        <v>112106000000</v>
      </c>
      <c r="NE709">
        <v>29374333333.333332</v>
      </c>
      <c r="NF709">
        <v>67886000000</v>
      </c>
      <c r="NG709">
        <v>235024000000</v>
      </c>
      <c r="NH709">
        <v>194973666666.66666</v>
      </c>
      <c r="NI709">
        <v>40050333333.333336</v>
      </c>
      <c r="NJ709">
        <v>95388333333.333328</v>
      </c>
      <c r="NK709">
        <v>64902333333.333336</v>
      </c>
      <c r="NL709">
        <v>45844333333.333336</v>
      </c>
      <c r="NM709">
        <v>19058000000</v>
      </c>
      <c r="NN709">
        <v>30486000000</v>
      </c>
      <c r="NO709">
        <v>9959333333.333334</v>
      </c>
      <c r="NP709">
        <v>19673333333.333332</v>
      </c>
      <c r="NQ709">
        <v>853000000</v>
      </c>
      <c r="NR709">
        <v>109686666666.66667</v>
      </c>
      <c r="NS709">
        <v>39610333333.333336</v>
      </c>
      <c r="NT709">
        <v>26896000000</v>
      </c>
      <c r="NU709">
        <v>32088000000</v>
      </c>
      <c r="NV709">
        <v>11092333333.333334</v>
      </c>
      <c r="NW709">
        <v>178814000000</v>
      </c>
      <c r="NX709">
        <v>153290666666.66666</v>
      </c>
      <c r="NY709">
        <v>149198000000</v>
      </c>
      <c r="NZ709">
        <v>4092666666.6666665</v>
      </c>
      <c r="OA709">
        <v>25523333333.333332</v>
      </c>
      <c r="OB709">
        <v>228783000000</v>
      </c>
      <c r="OC709">
        <v>136854000000</v>
      </c>
      <c r="OD709">
        <v>68469000000</v>
      </c>
      <c r="OE709">
        <v>68385000000</v>
      </c>
      <c r="OF709">
        <v>91929000000</v>
      </c>
      <c r="OG709">
        <v>26742000000</v>
      </c>
      <c r="OH709">
        <v>2067666666.6666667</v>
      </c>
      <c r="OI709">
        <v>43751666666.666664</v>
      </c>
      <c r="OJ709">
        <v>19367333333.333332</v>
      </c>
      <c r="OK709">
        <v>250755000000</v>
      </c>
      <c r="OL709">
        <v>56181333333.333336</v>
      </c>
      <c r="OM709">
        <v>46063666666.666664</v>
      </c>
      <c r="ON709">
        <v>3811000000</v>
      </c>
      <c r="OO709">
        <v>6307000000</v>
      </c>
      <c r="OP709">
        <v>57348000000</v>
      </c>
      <c r="OQ709">
        <v>37357666666.666664</v>
      </c>
      <c r="OR709">
        <v>9873666666.666666</v>
      </c>
      <c r="OS709">
        <v>10117000000</v>
      </c>
      <c r="OT709">
        <v>48952666666.666664</v>
      </c>
      <c r="OU709">
        <v>36812333333.333336</v>
      </c>
      <c r="OV709">
        <v>19014000000</v>
      </c>
      <c r="OW709">
        <v>-2185666666.6666665</v>
      </c>
      <c r="OX709">
        <v>29341333333.333332</v>
      </c>
      <c r="OY709">
        <v>31526666666.666668</v>
      </c>
      <c r="OZ709">
        <v>69888333333.333328</v>
      </c>
      <c r="PA709">
        <v>291806333333.33331</v>
      </c>
      <c r="PB709">
        <v>221918000000</v>
      </c>
    </row>
    <row r="710" spans="1:418" x14ac:dyDescent="0.45">
      <c r="A710" s="71">
        <v>38626</v>
      </c>
      <c r="B710">
        <v>199.1</v>
      </c>
      <c r="C710">
        <v>198.7</v>
      </c>
      <c r="D710">
        <v>225.8</v>
      </c>
      <c r="E710">
        <v>235.2</v>
      </c>
      <c r="F710">
        <v>219.3</v>
      </c>
      <c r="G710">
        <v>130.5</v>
      </c>
      <c r="H710">
        <v>339.6</v>
      </c>
      <c r="I710">
        <v>274.39999999999998</v>
      </c>
      <c r="J710">
        <v>231.6</v>
      </c>
      <c r="K710">
        <v>231.6</v>
      </c>
      <c r="L710">
        <v>194.1</v>
      </c>
      <c r="M710">
        <v>177.7</v>
      </c>
      <c r="N710">
        <v>241.1</v>
      </c>
      <c r="O710">
        <v>254.6</v>
      </c>
      <c r="P710">
        <v>268.5</v>
      </c>
      <c r="Q710">
        <v>182.4</v>
      </c>
      <c r="R710">
        <v>154.19999999999999</v>
      </c>
      <c r="S710">
        <v>264.7</v>
      </c>
      <c r="T710">
        <v>132</v>
      </c>
      <c r="U710">
        <v>286.8</v>
      </c>
      <c r="V710">
        <v>319.10000000000002</v>
      </c>
      <c r="W710">
        <v>126</v>
      </c>
      <c r="Y710">
        <v>85.9</v>
      </c>
      <c r="Z710">
        <v>84.7</v>
      </c>
      <c r="AA710">
        <v>125.1</v>
      </c>
      <c r="AB710">
        <v>89.5</v>
      </c>
      <c r="AC710">
        <v>87.2</v>
      </c>
      <c r="AF710">
        <v>78.2</v>
      </c>
      <c r="AG710">
        <v>84</v>
      </c>
      <c r="AH710">
        <v>122.9</v>
      </c>
      <c r="AI710">
        <v>92.2</v>
      </c>
      <c r="AJ710">
        <v>94.5</v>
      </c>
      <c r="AK710">
        <v>92.2</v>
      </c>
      <c r="AL710">
        <v>161.69999999999999</v>
      </c>
      <c r="AN710">
        <v>107.6</v>
      </c>
      <c r="AO710">
        <v>128.5</v>
      </c>
      <c r="AP710">
        <v>192.4</v>
      </c>
      <c r="AQ710">
        <v>192</v>
      </c>
      <c r="AR710">
        <v>190.6</v>
      </c>
      <c r="AS710">
        <v>209.7</v>
      </c>
      <c r="AT710">
        <v>186.5</v>
      </c>
      <c r="AU710">
        <v>179</v>
      </c>
      <c r="AV710">
        <v>202</v>
      </c>
      <c r="AW710">
        <v>166.5</v>
      </c>
      <c r="AX710">
        <v>221.9</v>
      </c>
      <c r="AY710">
        <v>126.3</v>
      </c>
      <c r="BB710">
        <v>211.5</v>
      </c>
      <c r="BC710">
        <v>207.3</v>
      </c>
      <c r="BD710">
        <v>213.3</v>
      </c>
      <c r="BE710">
        <v>247.9</v>
      </c>
      <c r="BF710">
        <v>217.4</v>
      </c>
      <c r="BG710">
        <v>184.2</v>
      </c>
      <c r="BH710">
        <v>185.8</v>
      </c>
      <c r="BI710">
        <v>186</v>
      </c>
      <c r="BJ710">
        <v>198.4</v>
      </c>
      <c r="BK710">
        <v>176.7</v>
      </c>
      <c r="BL710">
        <v>142</v>
      </c>
      <c r="BM710">
        <v>175.8</v>
      </c>
      <c r="BN710">
        <v>119.3</v>
      </c>
      <c r="BO710">
        <v>204.2</v>
      </c>
      <c r="BP710">
        <v>118.7</v>
      </c>
      <c r="BQ710">
        <v>175.5</v>
      </c>
      <c r="BR710">
        <v>196.3</v>
      </c>
      <c r="BS710">
        <v>170.3</v>
      </c>
      <c r="BT710">
        <v>112</v>
      </c>
      <c r="BU710">
        <v>177.4</v>
      </c>
      <c r="BV710">
        <v>171.1</v>
      </c>
      <c r="BX710">
        <v>185.2</v>
      </c>
      <c r="BY710">
        <v>120.6</v>
      </c>
      <c r="BZ710">
        <v>188.4</v>
      </c>
      <c r="CA710">
        <v>114.9</v>
      </c>
      <c r="CB710">
        <v>202</v>
      </c>
      <c r="CD710">
        <v>109.7</v>
      </c>
      <c r="CE710">
        <v>139.69999999999999</v>
      </c>
      <c r="CF710">
        <v>232.6</v>
      </c>
      <c r="CG710">
        <v>149.4</v>
      </c>
      <c r="CH710">
        <v>182.6</v>
      </c>
      <c r="CI710">
        <v>127.3</v>
      </c>
      <c r="CJ710">
        <v>184.3</v>
      </c>
      <c r="CL710">
        <v>182.4</v>
      </c>
      <c r="CM710">
        <v>179.7</v>
      </c>
      <c r="CN710">
        <v>120.7</v>
      </c>
      <c r="CO710">
        <v>244.4</v>
      </c>
      <c r="CP710">
        <v>289</v>
      </c>
      <c r="CQ710">
        <v>304.2</v>
      </c>
      <c r="CR710">
        <v>252.3</v>
      </c>
      <c r="CS710">
        <v>170.9</v>
      </c>
      <c r="CT710">
        <v>183.4</v>
      </c>
      <c r="CU710">
        <v>373.1</v>
      </c>
      <c r="CV710">
        <v>111.2</v>
      </c>
      <c r="CW710">
        <v>272.7</v>
      </c>
      <c r="CX710">
        <v>265.60000000000002</v>
      </c>
      <c r="CZ710">
        <v>297.2</v>
      </c>
      <c r="DA710">
        <v>278.8</v>
      </c>
      <c r="DB710">
        <v>120.4</v>
      </c>
      <c r="DC710">
        <v>119.8</v>
      </c>
      <c r="DD710">
        <v>118.4</v>
      </c>
      <c r="DE710">
        <v>125.3</v>
      </c>
      <c r="DF710">
        <v>121.5</v>
      </c>
      <c r="DG710">
        <v>179</v>
      </c>
      <c r="DH710">
        <v>118.8</v>
      </c>
      <c r="DI710">
        <v>145.4</v>
      </c>
      <c r="DJ710">
        <v>111.1</v>
      </c>
      <c r="DK710">
        <v>133.30000000000001</v>
      </c>
      <c r="DM710">
        <v>103.7</v>
      </c>
      <c r="DN710">
        <v>165.2</v>
      </c>
      <c r="DO710">
        <v>171.6</v>
      </c>
      <c r="DP710">
        <v>115.6</v>
      </c>
      <c r="DQ710">
        <v>168.2</v>
      </c>
      <c r="DR710">
        <v>166.9</v>
      </c>
      <c r="DS710">
        <v>152</v>
      </c>
      <c r="DT710">
        <v>120.2</v>
      </c>
      <c r="DU710">
        <v>120.2</v>
      </c>
      <c r="DV710">
        <v>167.8</v>
      </c>
      <c r="DW710">
        <v>136.69999999999999</v>
      </c>
      <c r="DX710">
        <v>182.9</v>
      </c>
      <c r="DY710">
        <v>179.5</v>
      </c>
      <c r="DZ710">
        <v>107.5</v>
      </c>
      <c r="EA710">
        <v>116.7</v>
      </c>
      <c r="EB710">
        <v>184</v>
      </c>
      <c r="EC710">
        <v>215.8</v>
      </c>
      <c r="ED710">
        <v>155</v>
      </c>
      <c r="EE710">
        <v>181.3</v>
      </c>
      <c r="EF710">
        <v>188.6</v>
      </c>
      <c r="EI710">
        <v>212.2</v>
      </c>
      <c r="EK710">
        <v>195.2</v>
      </c>
      <c r="EL710">
        <v>122.8</v>
      </c>
      <c r="EM710">
        <v>119.4</v>
      </c>
      <c r="EO710">
        <v>133.5</v>
      </c>
      <c r="EP710">
        <v>196.9</v>
      </c>
      <c r="EQ710">
        <v>172.8</v>
      </c>
      <c r="ER710">
        <v>176.5</v>
      </c>
      <c r="ES710">
        <v>178.3</v>
      </c>
      <c r="ET710">
        <v>176.6</v>
      </c>
      <c r="EU710">
        <v>178</v>
      </c>
      <c r="EV710">
        <v>157.19999999999999</v>
      </c>
      <c r="EW710">
        <v>246.6</v>
      </c>
      <c r="EX710">
        <v>130.4</v>
      </c>
      <c r="EY710">
        <v>119</v>
      </c>
      <c r="EZ710">
        <v>114.9</v>
      </c>
      <c r="FA710">
        <v>120.6</v>
      </c>
      <c r="FB710">
        <v>125.2</v>
      </c>
      <c r="FC710">
        <v>136.1</v>
      </c>
      <c r="FD710">
        <v>83.6</v>
      </c>
      <c r="FE710">
        <v>110.2</v>
      </c>
      <c r="FF710">
        <v>95.5</v>
      </c>
      <c r="FG710">
        <v>109.8</v>
      </c>
      <c r="FH710">
        <v>111.3</v>
      </c>
      <c r="FI710">
        <v>98.3</v>
      </c>
      <c r="FJ710">
        <v>105.4</v>
      </c>
      <c r="FK710">
        <v>86.8</v>
      </c>
      <c r="FL710">
        <v>94.5</v>
      </c>
      <c r="FM710">
        <v>102.1</v>
      </c>
      <c r="FN710">
        <v>107.5</v>
      </c>
      <c r="FO710">
        <v>102.1</v>
      </c>
      <c r="FP710">
        <v>124.3</v>
      </c>
      <c r="FQ710">
        <v>123.1</v>
      </c>
      <c r="FR710">
        <v>123.7</v>
      </c>
      <c r="FS710">
        <v>124.4</v>
      </c>
      <c r="FT710">
        <v>113.9</v>
      </c>
      <c r="FU710">
        <v>127.9</v>
      </c>
      <c r="FV710">
        <v>116.2</v>
      </c>
      <c r="FW710">
        <v>131.5</v>
      </c>
      <c r="FX710">
        <v>184.5</v>
      </c>
      <c r="FY710">
        <v>180.9</v>
      </c>
      <c r="FZ710">
        <v>95.7</v>
      </c>
      <c r="GA710">
        <v>137.69999999999999</v>
      </c>
      <c r="GB710">
        <v>95.4</v>
      </c>
      <c r="GC710">
        <v>135.4</v>
      </c>
      <c r="GD710">
        <v>144.4</v>
      </c>
      <c r="GF710">
        <v>140.19999999999999</v>
      </c>
      <c r="GG710">
        <v>93.4</v>
      </c>
      <c r="GH710">
        <v>238.7</v>
      </c>
      <c r="GI710">
        <v>239.1</v>
      </c>
      <c r="GJ710">
        <v>238.5</v>
      </c>
      <c r="GK710">
        <v>242.4</v>
      </c>
      <c r="GL710">
        <v>228.1</v>
      </c>
      <c r="GN710">
        <v>113</v>
      </c>
      <c r="GO710">
        <v>105.3</v>
      </c>
      <c r="GP710">
        <v>209.8</v>
      </c>
      <c r="GQ710">
        <v>128.9</v>
      </c>
      <c r="GR710">
        <v>328.6</v>
      </c>
      <c r="GU710">
        <v>223.2</v>
      </c>
      <c r="GV710">
        <v>243.9</v>
      </c>
      <c r="GW710">
        <v>151.1</v>
      </c>
      <c r="GY710">
        <v>71.400000000000006</v>
      </c>
      <c r="GZ710">
        <v>326.89999999999998</v>
      </c>
      <c r="HA710">
        <v>278.89999999999998</v>
      </c>
      <c r="HB710">
        <v>353.3</v>
      </c>
      <c r="HC710">
        <v>340.6</v>
      </c>
      <c r="HD710">
        <v>284.60000000000002</v>
      </c>
      <c r="HE710">
        <v>289.7</v>
      </c>
      <c r="HF710">
        <v>328.5</v>
      </c>
      <c r="HG710">
        <v>166.8</v>
      </c>
      <c r="HH710">
        <v>188</v>
      </c>
      <c r="HI710">
        <v>40.5</v>
      </c>
      <c r="HJ710">
        <v>163.6</v>
      </c>
      <c r="HK710">
        <v>158.6</v>
      </c>
      <c r="HL710">
        <v>378</v>
      </c>
      <c r="HM710">
        <v>146.5</v>
      </c>
      <c r="HN710">
        <v>110</v>
      </c>
      <c r="HO710">
        <v>104.5</v>
      </c>
      <c r="HP710">
        <v>2462.6</v>
      </c>
      <c r="HQ710">
        <v>336.4</v>
      </c>
      <c r="HR710">
        <v>373.4</v>
      </c>
      <c r="HT710">
        <v>124.6</v>
      </c>
      <c r="HU710">
        <v>156.19999999999999</v>
      </c>
      <c r="HV710">
        <v>110.4</v>
      </c>
      <c r="HW710">
        <v>107.9</v>
      </c>
      <c r="HX710">
        <v>152.69999999999999</v>
      </c>
      <c r="HY710">
        <v>132.19999999999999</v>
      </c>
      <c r="HZ710">
        <v>156.19999999999999</v>
      </c>
      <c r="IA710">
        <v>116.9</v>
      </c>
      <c r="IB710">
        <v>135.80000000000001</v>
      </c>
      <c r="ID710">
        <v>89.6</v>
      </c>
      <c r="IE710">
        <v>96.7</v>
      </c>
      <c r="IF710">
        <v>56.7</v>
      </c>
      <c r="IG710">
        <v>69</v>
      </c>
      <c r="IH710">
        <v>77.099999999999994</v>
      </c>
      <c r="IJ710">
        <v>92.3</v>
      </c>
      <c r="IK710">
        <v>96.9</v>
      </c>
      <c r="IL710">
        <v>131.80000000000001</v>
      </c>
      <c r="IM710">
        <v>118.8</v>
      </c>
      <c r="IN710">
        <v>284.10000000000002</v>
      </c>
      <c r="IO710">
        <v>137.80000000000001</v>
      </c>
      <c r="IP710">
        <v>150.6</v>
      </c>
      <c r="IQ710">
        <v>232</v>
      </c>
      <c r="IR710">
        <v>204.6</v>
      </c>
      <c r="IS710">
        <v>114.3</v>
      </c>
      <c r="IT710">
        <v>155.30000000000001</v>
      </c>
      <c r="IU710">
        <v>372.9</v>
      </c>
      <c r="IV710">
        <v>448.3</v>
      </c>
      <c r="IW710">
        <v>483.3</v>
      </c>
      <c r="IX710">
        <v>46.7</v>
      </c>
      <c r="IY710">
        <v>198.9</v>
      </c>
      <c r="IZ710">
        <v>164</v>
      </c>
      <c r="JA710">
        <v>84.2</v>
      </c>
      <c r="JB710">
        <v>120.3</v>
      </c>
      <c r="JD710">
        <v>164</v>
      </c>
      <c r="JG710">
        <v>137.1</v>
      </c>
      <c r="JJ710">
        <v>315.39999999999998</v>
      </c>
      <c r="JL710">
        <v>32.1</v>
      </c>
      <c r="JN710">
        <v>186.5</v>
      </c>
      <c r="JO710">
        <v>85</v>
      </c>
      <c r="JP710">
        <v>146.69999999999999</v>
      </c>
      <c r="JQ710">
        <v>270.60000000000002</v>
      </c>
      <c r="JR710">
        <v>305.3</v>
      </c>
      <c r="JS710">
        <v>243.9</v>
      </c>
      <c r="JT710">
        <v>231.5</v>
      </c>
      <c r="JU710">
        <v>122.3</v>
      </c>
      <c r="JV710">
        <v>253.1</v>
      </c>
      <c r="JW710">
        <v>147.19999999999999</v>
      </c>
      <c r="JX710">
        <v>202</v>
      </c>
      <c r="JY710">
        <v>199.8</v>
      </c>
      <c r="JZ710">
        <v>200.3</v>
      </c>
      <c r="KA710">
        <v>190.3</v>
      </c>
      <c r="KB710">
        <v>189</v>
      </c>
      <c r="KC710">
        <v>192</v>
      </c>
      <c r="KD710">
        <v>192.5</v>
      </c>
      <c r="KE710">
        <v>190.9</v>
      </c>
      <c r="KF710">
        <v>575.5</v>
      </c>
      <c r="KG710">
        <v>113.4</v>
      </c>
      <c r="KH710">
        <v>184.9</v>
      </c>
      <c r="KI710">
        <v>196</v>
      </c>
      <c r="KJ710">
        <v>150.5</v>
      </c>
      <c r="KK710">
        <v>148.6</v>
      </c>
      <c r="KL710">
        <v>141.1</v>
      </c>
      <c r="KM710">
        <v>182</v>
      </c>
      <c r="KN710">
        <v>181.1</v>
      </c>
      <c r="KO710">
        <v>223.6</v>
      </c>
      <c r="KP710">
        <v>220.2</v>
      </c>
      <c r="KQ710">
        <v>224.2</v>
      </c>
      <c r="KR710">
        <v>248</v>
      </c>
      <c r="KT710">
        <v>34740333333.333336</v>
      </c>
      <c r="KU710">
        <v>2985098333333.3335</v>
      </c>
      <c r="KV710">
        <v>1044828666666.6666</v>
      </c>
      <c r="KW710">
        <v>371581666666.66669</v>
      </c>
      <c r="KX710">
        <v>126137000000</v>
      </c>
      <c r="KY710">
        <v>73207000000</v>
      </c>
      <c r="KZ710">
        <v>35822333333.333336</v>
      </c>
      <c r="LA710">
        <v>17107666666.666666</v>
      </c>
      <c r="LB710">
        <v>92782333333.333328</v>
      </c>
      <c r="LC710">
        <v>55212666666.666664</v>
      </c>
      <c r="LD710">
        <v>15369333333.333334</v>
      </c>
      <c r="LE710">
        <v>15065333333.333334</v>
      </c>
      <c r="LF710">
        <v>7135000000</v>
      </c>
      <c r="LG710">
        <v>103873000000</v>
      </c>
      <c r="LH710">
        <v>59852333333.333336</v>
      </c>
      <c r="LI710">
        <v>17029000000</v>
      </c>
      <c r="LJ710">
        <v>16129000000</v>
      </c>
      <c r="LK710">
        <v>9080666666.666666</v>
      </c>
      <c r="LL710">
        <v>1782333333.3333333</v>
      </c>
      <c r="LM710">
        <v>48789000000</v>
      </c>
      <c r="LN710">
        <v>20506666666.666668</v>
      </c>
      <c r="LO710">
        <v>15162333333.333334</v>
      </c>
      <c r="LP710">
        <v>3272333333.3333335</v>
      </c>
      <c r="LQ710">
        <v>6599666666.666667</v>
      </c>
      <c r="LR710">
        <v>3248333333.3333335</v>
      </c>
      <c r="LS710">
        <v>673247000000</v>
      </c>
      <c r="LT710">
        <v>227525000000</v>
      </c>
      <c r="LU710">
        <v>195808666666.66666</v>
      </c>
      <c r="LV710">
        <v>31583000000</v>
      </c>
      <c r="LW710">
        <v>133333333.33333333</v>
      </c>
      <c r="LX710">
        <v>105555666666.66667</v>
      </c>
      <c r="LY710">
        <v>85114666666.666672</v>
      </c>
      <c r="LZ710">
        <v>50809666666.666664</v>
      </c>
      <c r="MA710">
        <v>28966000000</v>
      </c>
      <c r="MB710">
        <v>5339333333.333333</v>
      </c>
      <c r="MC710">
        <v>20441000000</v>
      </c>
      <c r="MD710">
        <v>103220666666.66667</v>
      </c>
      <c r="ME710">
        <v>95546000000</v>
      </c>
      <c r="MF710">
        <v>7674666666.666667</v>
      </c>
      <c r="MG710">
        <v>236945666666.66666</v>
      </c>
      <c r="MH710">
        <v>85861666666.666672</v>
      </c>
      <c r="MI710">
        <v>38772333333.333336</v>
      </c>
      <c r="MJ710">
        <v>34685000000</v>
      </c>
      <c r="MK710">
        <v>30101333333.333332</v>
      </c>
      <c r="ML710">
        <v>25986666666.666668</v>
      </c>
      <c r="MM710">
        <v>19535000000</v>
      </c>
      <c r="MN710">
        <v>2004000000</v>
      </c>
      <c r="MO710">
        <v>1940269666666.6667</v>
      </c>
      <c r="MP710">
        <v>1866172000000</v>
      </c>
      <c r="MQ710">
        <v>540089666666.66669</v>
      </c>
      <c r="MR710">
        <v>450372666666.66669</v>
      </c>
      <c r="MS710">
        <v>95039666666.666672</v>
      </c>
      <c r="MT710">
        <v>349181333333.33331</v>
      </c>
      <c r="MU710">
        <v>5812000000</v>
      </c>
      <c r="MV710">
        <v>339333333.33333331</v>
      </c>
      <c r="MW710">
        <v>89717000000</v>
      </c>
      <c r="MX710">
        <v>21098000000</v>
      </c>
      <c r="MY710">
        <v>68619000000</v>
      </c>
      <c r="MZ710">
        <v>44874666666.666664</v>
      </c>
      <c r="NA710">
        <v>23744333333.333332</v>
      </c>
      <c r="NB710">
        <v>449203000000</v>
      </c>
      <c r="NC710">
        <v>211815000000</v>
      </c>
      <c r="ND710">
        <v>113171333333.33333</v>
      </c>
      <c r="NE710">
        <v>29668333333.333332</v>
      </c>
      <c r="NF710">
        <v>68975333333.333328</v>
      </c>
      <c r="NG710">
        <v>237388000000</v>
      </c>
      <c r="NH710">
        <v>196634000000</v>
      </c>
      <c r="NI710">
        <v>40754333333.333336</v>
      </c>
      <c r="NJ710">
        <v>96567000000</v>
      </c>
      <c r="NK710">
        <v>65868333333.333336</v>
      </c>
      <c r="NL710">
        <v>46210000000</v>
      </c>
      <c r="NM710">
        <v>19658333333.333332</v>
      </c>
      <c r="NN710">
        <v>30698333333.333332</v>
      </c>
      <c r="NO710">
        <v>10250333333.333334</v>
      </c>
      <c r="NP710">
        <v>19591000000</v>
      </c>
      <c r="NQ710">
        <v>857000000</v>
      </c>
      <c r="NR710">
        <v>112034666666.66667</v>
      </c>
      <c r="NS710">
        <v>40640666666.666664</v>
      </c>
      <c r="NT710">
        <v>27315666666.666668</v>
      </c>
      <c r="NU710">
        <v>32787666666.666668</v>
      </c>
      <c r="NV710">
        <v>11290333333.333334</v>
      </c>
      <c r="NW710">
        <v>182535666666.66666</v>
      </c>
      <c r="NX710">
        <v>156106000000</v>
      </c>
      <c r="NY710">
        <v>151848000000</v>
      </c>
      <c r="NZ710">
        <v>4258000000</v>
      </c>
      <c r="OA710">
        <v>26429666666.666668</v>
      </c>
      <c r="OB710">
        <v>231662333333.33334</v>
      </c>
      <c r="OC710">
        <v>138501000000</v>
      </c>
      <c r="OD710">
        <v>69262000000</v>
      </c>
      <c r="OE710">
        <v>69239000000</v>
      </c>
      <c r="OF710">
        <v>93161333333.333328</v>
      </c>
      <c r="OG710">
        <v>27518333333.333332</v>
      </c>
      <c r="OH710">
        <v>2037333333.3333333</v>
      </c>
      <c r="OI710">
        <v>44397333333.333336</v>
      </c>
      <c r="OJ710">
        <v>19208333333.333332</v>
      </c>
      <c r="OK710">
        <v>254080000000</v>
      </c>
      <c r="OL710">
        <v>56670333333.333336</v>
      </c>
      <c r="OM710">
        <v>46519333333.333336</v>
      </c>
      <c r="ON710">
        <v>3907666666.6666665</v>
      </c>
      <c r="OO710">
        <v>6243333333.333333</v>
      </c>
      <c r="OP710">
        <v>58297333333.333336</v>
      </c>
      <c r="OQ710">
        <v>37916333333.333336</v>
      </c>
      <c r="OR710">
        <v>9989333333.333334</v>
      </c>
      <c r="OS710">
        <v>10391333333.333334</v>
      </c>
      <c r="OT710">
        <v>49735000000</v>
      </c>
      <c r="OU710">
        <v>37782666666.666664</v>
      </c>
      <c r="OV710">
        <v>19174666666.666668</v>
      </c>
      <c r="OW710">
        <v>-2320000000</v>
      </c>
      <c r="OX710">
        <v>29380000000</v>
      </c>
      <c r="OY710">
        <v>31700333333.333332</v>
      </c>
      <c r="OZ710">
        <v>74097666666.666672</v>
      </c>
      <c r="PA710">
        <v>297824000000</v>
      </c>
      <c r="PB710">
        <v>223726333333.33334</v>
      </c>
    </row>
    <row r="711" spans="1:418" x14ac:dyDescent="0.45">
      <c r="A711" s="71">
        <v>38657</v>
      </c>
      <c r="B711">
        <v>198.1</v>
      </c>
      <c r="C711">
        <v>199.5</v>
      </c>
      <c r="D711">
        <v>226.5</v>
      </c>
      <c r="E711">
        <v>235.9</v>
      </c>
      <c r="F711">
        <v>219.9</v>
      </c>
      <c r="G711">
        <v>131.69999999999999</v>
      </c>
      <c r="H711">
        <v>341.2</v>
      </c>
      <c r="I711">
        <v>277</v>
      </c>
      <c r="J711">
        <v>232.2</v>
      </c>
      <c r="K711">
        <v>232.2</v>
      </c>
      <c r="L711">
        <v>196.5</v>
      </c>
      <c r="M711">
        <v>180.1</v>
      </c>
      <c r="N711">
        <v>231.5</v>
      </c>
      <c r="O711">
        <v>240.4</v>
      </c>
      <c r="P711">
        <v>262.10000000000002</v>
      </c>
      <c r="Q711">
        <v>185.7</v>
      </c>
      <c r="R711">
        <v>159.69999999999999</v>
      </c>
      <c r="S711">
        <v>262.39999999999998</v>
      </c>
      <c r="T711">
        <v>132.69999999999999</v>
      </c>
      <c r="U711">
        <v>288.2</v>
      </c>
      <c r="V711">
        <v>320.60000000000002</v>
      </c>
      <c r="W711">
        <v>126.3</v>
      </c>
      <c r="Y711">
        <v>85.7</v>
      </c>
      <c r="Z711">
        <v>85.3</v>
      </c>
      <c r="AA711">
        <v>126</v>
      </c>
      <c r="AB711">
        <v>90</v>
      </c>
      <c r="AC711">
        <v>86.7</v>
      </c>
      <c r="AF711">
        <v>77.8</v>
      </c>
      <c r="AG711">
        <v>83.9</v>
      </c>
      <c r="AH711">
        <v>122.8</v>
      </c>
      <c r="AI711">
        <v>90.9</v>
      </c>
      <c r="AJ711">
        <v>94.3</v>
      </c>
      <c r="AK711">
        <v>91.8</v>
      </c>
      <c r="AL711">
        <v>161.80000000000001</v>
      </c>
      <c r="AN711">
        <v>107.1</v>
      </c>
      <c r="AO711">
        <v>128.80000000000001</v>
      </c>
      <c r="AP711">
        <v>193</v>
      </c>
      <c r="AQ711">
        <v>192.6</v>
      </c>
      <c r="AR711">
        <v>191.4</v>
      </c>
      <c r="AS711">
        <v>210.2</v>
      </c>
      <c r="AT711">
        <v>185.9</v>
      </c>
      <c r="AU711">
        <v>179.8</v>
      </c>
      <c r="AV711">
        <v>201.4</v>
      </c>
      <c r="AW711">
        <v>165.3</v>
      </c>
      <c r="AX711">
        <v>222.9</v>
      </c>
      <c r="AY711">
        <v>128.30000000000001</v>
      </c>
      <c r="BB711">
        <v>211.2</v>
      </c>
      <c r="BC711">
        <v>208.9</v>
      </c>
      <c r="BD711">
        <v>214.4</v>
      </c>
      <c r="BE711">
        <v>250.9</v>
      </c>
      <c r="BF711">
        <v>217.6</v>
      </c>
      <c r="BG711">
        <v>185.5</v>
      </c>
      <c r="BH711">
        <v>187.3</v>
      </c>
      <c r="BI711">
        <v>186.9</v>
      </c>
      <c r="BJ711">
        <v>199.1</v>
      </c>
      <c r="BK711">
        <v>176.5</v>
      </c>
      <c r="BL711">
        <v>142.4</v>
      </c>
      <c r="BM711">
        <v>177.2</v>
      </c>
      <c r="BN711">
        <v>120.7</v>
      </c>
      <c r="BO711">
        <v>206.8</v>
      </c>
      <c r="BP711">
        <v>118</v>
      </c>
      <c r="BQ711">
        <v>175.8</v>
      </c>
      <c r="BR711">
        <v>197.8</v>
      </c>
      <c r="BS711">
        <v>171.7</v>
      </c>
      <c r="BT711">
        <v>110.5</v>
      </c>
      <c r="BU711">
        <v>178.3</v>
      </c>
      <c r="BV711">
        <v>171.9</v>
      </c>
      <c r="BX711">
        <v>187.9</v>
      </c>
      <c r="BY711">
        <v>122.4</v>
      </c>
      <c r="BZ711">
        <v>186.7</v>
      </c>
      <c r="CA711">
        <v>115.5</v>
      </c>
      <c r="CB711">
        <v>204.1</v>
      </c>
      <c r="CD711">
        <v>109.4</v>
      </c>
      <c r="CE711">
        <v>138.6</v>
      </c>
      <c r="CF711">
        <v>235.1</v>
      </c>
      <c r="CG711">
        <v>148.6</v>
      </c>
      <c r="CH711">
        <v>183.5</v>
      </c>
      <c r="CI711">
        <v>128.69999999999999</v>
      </c>
      <c r="CJ711">
        <v>188.1</v>
      </c>
      <c r="CL711">
        <v>184.8</v>
      </c>
      <c r="CM711">
        <v>175.6</v>
      </c>
      <c r="CN711">
        <v>122.5</v>
      </c>
      <c r="CO711">
        <v>245.3</v>
      </c>
      <c r="CP711">
        <v>290.39999999999998</v>
      </c>
      <c r="CQ711">
        <v>306.10000000000002</v>
      </c>
      <c r="CR711">
        <v>256.7</v>
      </c>
      <c r="CS711">
        <v>171.4</v>
      </c>
      <c r="CT711">
        <v>191.7</v>
      </c>
      <c r="CU711">
        <v>379.8</v>
      </c>
      <c r="CV711">
        <v>110.1</v>
      </c>
      <c r="CW711">
        <v>273.5</v>
      </c>
      <c r="CX711">
        <v>261.10000000000002</v>
      </c>
      <c r="CZ711">
        <v>299</v>
      </c>
      <c r="DA711">
        <v>282.3</v>
      </c>
      <c r="DB711">
        <v>120.6</v>
      </c>
      <c r="DC711">
        <v>118.9</v>
      </c>
      <c r="DD711">
        <v>119.1</v>
      </c>
      <c r="DE711">
        <v>124.6</v>
      </c>
      <c r="DF711">
        <v>123.1</v>
      </c>
      <c r="DG711">
        <v>178.8</v>
      </c>
      <c r="DH711">
        <v>119.2</v>
      </c>
      <c r="DI711">
        <v>146.30000000000001</v>
      </c>
      <c r="DJ711">
        <v>111.7</v>
      </c>
      <c r="DK711">
        <v>133.80000000000001</v>
      </c>
      <c r="DM711">
        <v>104.1</v>
      </c>
      <c r="DN711">
        <v>167.3</v>
      </c>
      <c r="DO711">
        <v>173.1</v>
      </c>
      <c r="DP711">
        <v>116.1</v>
      </c>
      <c r="DQ711">
        <v>168.4</v>
      </c>
      <c r="DR711">
        <v>167.3</v>
      </c>
      <c r="DS711">
        <v>154.9</v>
      </c>
      <c r="DT711">
        <v>119.4</v>
      </c>
      <c r="DU711">
        <v>119.4</v>
      </c>
      <c r="DV711">
        <v>167.7</v>
      </c>
      <c r="DW711">
        <v>136.30000000000001</v>
      </c>
      <c r="DX711">
        <v>181.6</v>
      </c>
      <c r="DY711">
        <v>179.6</v>
      </c>
      <c r="DZ711">
        <v>106</v>
      </c>
      <c r="EA711">
        <v>117.2</v>
      </c>
      <c r="EB711">
        <v>184.2</v>
      </c>
      <c r="EC711">
        <v>215.1</v>
      </c>
      <c r="ED711">
        <v>154.5</v>
      </c>
      <c r="EE711">
        <v>180.1</v>
      </c>
      <c r="EF711">
        <v>189.4</v>
      </c>
      <c r="EI711">
        <v>200.7</v>
      </c>
      <c r="EK711">
        <v>195.6</v>
      </c>
      <c r="EL711">
        <v>123.1</v>
      </c>
      <c r="EM711">
        <v>119.7</v>
      </c>
      <c r="EO711">
        <v>133.69999999999999</v>
      </c>
      <c r="EP711">
        <v>197.5</v>
      </c>
      <c r="EQ711">
        <v>173.1</v>
      </c>
      <c r="ER711">
        <v>177</v>
      </c>
      <c r="ES711">
        <v>178.2</v>
      </c>
      <c r="ET711">
        <v>176.7</v>
      </c>
      <c r="EU711">
        <v>177.7</v>
      </c>
      <c r="EV711">
        <v>157.4</v>
      </c>
      <c r="EW711">
        <v>247.6</v>
      </c>
      <c r="EX711">
        <v>131</v>
      </c>
      <c r="EY711">
        <v>119.2</v>
      </c>
      <c r="EZ711">
        <v>115.1</v>
      </c>
      <c r="FA711">
        <v>121</v>
      </c>
      <c r="FB711">
        <v>125.4</v>
      </c>
      <c r="FC711">
        <v>135.9</v>
      </c>
      <c r="FD711">
        <v>83.8</v>
      </c>
      <c r="FE711">
        <v>111.6</v>
      </c>
      <c r="FF711">
        <v>94.5</v>
      </c>
      <c r="FG711">
        <v>110.9</v>
      </c>
      <c r="FH711">
        <v>112.6</v>
      </c>
      <c r="FI711">
        <v>97.1</v>
      </c>
      <c r="FJ711">
        <v>104.8</v>
      </c>
      <c r="FK711">
        <v>88.7</v>
      </c>
      <c r="FL711">
        <v>95</v>
      </c>
      <c r="FM711">
        <v>102</v>
      </c>
      <c r="FN711">
        <v>109.4</v>
      </c>
      <c r="FO711">
        <v>102</v>
      </c>
      <c r="FP711">
        <v>122.5</v>
      </c>
      <c r="FQ711">
        <v>121.6</v>
      </c>
      <c r="FR711">
        <v>122.5</v>
      </c>
      <c r="FS711">
        <v>123.1</v>
      </c>
      <c r="FT711">
        <v>113.5</v>
      </c>
      <c r="FU711">
        <v>127.8</v>
      </c>
      <c r="FV711">
        <v>114.2</v>
      </c>
      <c r="FW711">
        <v>131.6</v>
      </c>
      <c r="FX711">
        <v>176.8</v>
      </c>
      <c r="FY711">
        <v>172.9</v>
      </c>
      <c r="FZ711">
        <v>95.8</v>
      </c>
      <c r="GA711">
        <v>137.69999999999999</v>
      </c>
      <c r="GB711">
        <v>95.4</v>
      </c>
      <c r="GC711">
        <v>135.80000000000001</v>
      </c>
      <c r="GD711">
        <v>144.30000000000001</v>
      </c>
      <c r="GF711">
        <v>140.30000000000001</v>
      </c>
      <c r="GG711">
        <v>93.4</v>
      </c>
      <c r="GH711">
        <v>204.7</v>
      </c>
      <c r="GI711">
        <v>202</v>
      </c>
      <c r="GJ711">
        <v>201.6</v>
      </c>
      <c r="GK711">
        <v>208.8</v>
      </c>
      <c r="GL711">
        <v>197.9</v>
      </c>
      <c r="GN711">
        <v>113.6</v>
      </c>
      <c r="GO711">
        <v>105.8</v>
      </c>
      <c r="GP711">
        <v>210.5</v>
      </c>
      <c r="GQ711">
        <v>129.19999999999999</v>
      </c>
      <c r="GR711">
        <v>329.9</v>
      </c>
      <c r="GU711">
        <v>223.6</v>
      </c>
      <c r="GV711">
        <v>244.5</v>
      </c>
      <c r="GW711">
        <v>151.19999999999999</v>
      </c>
      <c r="GY711">
        <v>72.099999999999994</v>
      </c>
      <c r="GZ711">
        <v>328.7</v>
      </c>
      <c r="HA711">
        <v>280.3</v>
      </c>
      <c r="HB711">
        <v>356.1</v>
      </c>
      <c r="HC711">
        <v>342.6</v>
      </c>
      <c r="HD711">
        <v>285.5</v>
      </c>
      <c r="HE711">
        <v>290.2</v>
      </c>
      <c r="HF711">
        <v>330.2</v>
      </c>
      <c r="HG711">
        <v>168</v>
      </c>
      <c r="HH711">
        <v>188.2</v>
      </c>
      <c r="HI711">
        <v>40.799999999999997</v>
      </c>
      <c r="HJ711">
        <v>165</v>
      </c>
      <c r="HK711">
        <v>159.69999999999999</v>
      </c>
      <c r="HL711">
        <v>382</v>
      </c>
      <c r="HM711">
        <v>147.19999999999999</v>
      </c>
      <c r="HN711">
        <v>109.9</v>
      </c>
      <c r="HO711">
        <v>104.4</v>
      </c>
      <c r="HP711">
        <v>2404.1999999999998</v>
      </c>
      <c r="HQ711">
        <v>337</v>
      </c>
      <c r="HR711">
        <v>370.9</v>
      </c>
      <c r="HT711">
        <v>125.2</v>
      </c>
      <c r="HU711">
        <v>157.19999999999999</v>
      </c>
      <c r="HV711">
        <v>111.3</v>
      </c>
      <c r="HW711">
        <v>108</v>
      </c>
      <c r="HX711">
        <v>153.1</v>
      </c>
      <c r="HY711">
        <v>133.19999999999999</v>
      </c>
      <c r="HZ711">
        <v>156.6</v>
      </c>
      <c r="IA711">
        <v>115.8</v>
      </c>
      <c r="IB711">
        <v>135.1</v>
      </c>
      <c r="ID711">
        <v>89.7</v>
      </c>
      <c r="IE711">
        <v>96.7</v>
      </c>
      <c r="IF711">
        <v>56.5</v>
      </c>
      <c r="IG711">
        <v>68.7</v>
      </c>
      <c r="IH711">
        <v>76.7</v>
      </c>
      <c r="IJ711">
        <v>91.4</v>
      </c>
      <c r="IK711">
        <v>97.1</v>
      </c>
      <c r="IL711">
        <v>132</v>
      </c>
      <c r="IM711">
        <v>119.5</v>
      </c>
      <c r="IN711">
        <v>284.2</v>
      </c>
      <c r="IO711">
        <v>137.9</v>
      </c>
      <c r="IP711">
        <v>150.1</v>
      </c>
      <c r="IQ711">
        <v>231.2</v>
      </c>
      <c r="IR711">
        <v>203.5</v>
      </c>
      <c r="IS711">
        <v>114.8</v>
      </c>
      <c r="IT711">
        <v>156</v>
      </c>
      <c r="IU711">
        <v>374.2</v>
      </c>
      <c r="IV711">
        <v>450.4</v>
      </c>
      <c r="IW711">
        <v>485.7</v>
      </c>
      <c r="IX711">
        <v>46.9</v>
      </c>
      <c r="IY711">
        <v>199.7</v>
      </c>
      <c r="IZ711">
        <v>164.8</v>
      </c>
      <c r="JA711">
        <v>84.4</v>
      </c>
      <c r="JB711">
        <v>120.4</v>
      </c>
      <c r="JD711">
        <v>167</v>
      </c>
      <c r="JG711">
        <v>135.19999999999999</v>
      </c>
      <c r="JJ711">
        <v>316.5</v>
      </c>
      <c r="JL711">
        <v>32.200000000000003</v>
      </c>
      <c r="JN711">
        <v>187.2</v>
      </c>
      <c r="JO711">
        <v>85.9</v>
      </c>
      <c r="JP711">
        <v>148.5</v>
      </c>
      <c r="JQ711">
        <v>271.5</v>
      </c>
      <c r="JR711">
        <v>306.39999999999998</v>
      </c>
      <c r="JS711">
        <v>244.4</v>
      </c>
      <c r="JT711">
        <v>233</v>
      </c>
      <c r="JU711">
        <v>122.6</v>
      </c>
      <c r="JV711">
        <v>254.1</v>
      </c>
      <c r="JW711">
        <v>147.9</v>
      </c>
      <c r="JX711">
        <v>202.5</v>
      </c>
      <c r="JY711">
        <v>200.4</v>
      </c>
      <c r="JZ711">
        <v>199.1</v>
      </c>
      <c r="KA711">
        <v>188.1</v>
      </c>
      <c r="KB711">
        <v>189.5</v>
      </c>
      <c r="KC711">
        <v>192.5</v>
      </c>
      <c r="KD711">
        <v>191.5</v>
      </c>
      <c r="KE711">
        <v>189.3</v>
      </c>
      <c r="KF711">
        <v>575.5</v>
      </c>
      <c r="KG711">
        <v>114</v>
      </c>
      <c r="KH711">
        <v>186.4</v>
      </c>
      <c r="KI711">
        <v>196.2</v>
      </c>
      <c r="KJ711">
        <v>146</v>
      </c>
      <c r="KK711">
        <v>143.9</v>
      </c>
      <c r="KL711">
        <v>141.19999999999999</v>
      </c>
      <c r="KM711">
        <v>172.9</v>
      </c>
      <c r="KN711">
        <v>171.4</v>
      </c>
      <c r="KO711">
        <v>207.5</v>
      </c>
      <c r="KP711">
        <v>205.5</v>
      </c>
      <c r="KQ711">
        <v>225</v>
      </c>
      <c r="KR711">
        <v>249.8</v>
      </c>
      <c r="KT711">
        <v>34740333333.333336</v>
      </c>
      <c r="KU711">
        <v>2985098333333.3335</v>
      </c>
      <c r="KV711">
        <v>1044828666666.6666</v>
      </c>
      <c r="KW711">
        <v>371581666666.66669</v>
      </c>
      <c r="KX711">
        <v>126137000000</v>
      </c>
      <c r="KY711">
        <v>73207000000</v>
      </c>
      <c r="KZ711">
        <v>35822333333.333336</v>
      </c>
      <c r="LA711">
        <v>17107666666.666666</v>
      </c>
      <c r="LB711">
        <v>92782333333.333328</v>
      </c>
      <c r="LC711">
        <v>55212666666.666664</v>
      </c>
      <c r="LD711">
        <v>15369333333.333334</v>
      </c>
      <c r="LE711">
        <v>15065333333.333334</v>
      </c>
      <c r="LF711">
        <v>7135000000</v>
      </c>
      <c r="LG711">
        <v>103873000000</v>
      </c>
      <c r="LH711">
        <v>59852333333.333336</v>
      </c>
      <c r="LI711">
        <v>17029000000</v>
      </c>
      <c r="LJ711">
        <v>16129000000</v>
      </c>
      <c r="LK711">
        <v>9080666666.666666</v>
      </c>
      <c r="LL711">
        <v>1782333333.3333333</v>
      </c>
      <c r="LM711">
        <v>48789000000</v>
      </c>
      <c r="LN711">
        <v>20506666666.666668</v>
      </c>
      <c r="LO711">
        <v>15162333333.333334</v>
      </c>
      <c r="LP711">
        <v>3272333333.3333335</v>
      </c>
      <c r="LQ711">
        <v>6599666666.666667</v>
      </c>
      <c r="LR711">
        <v>3248333333.3333335</v>
      </c>
      <c r="LS711">
        <v>673247000000</v>
      </c>
      <c r="LT711">
        <v>227525000000</v>
      </c>
      <c r="LU711">
        <v>195808666666.66666</v>
      </c>
      <c r="LV711">
        <v>31583000000</v>
      </c>
      <c r="LW711">
        <v>133333333.33333333</v>
      </c>
      <c r="LX711">
        <v>105555666666.66667</v>
      </c>
      <c r="LY711">
        <v>85114666666.666672</v>
      </c>
      <c r="LZ711">
        <v>50809666666.666664</v>
      </c>
      <c r="MA711">
        <v>28966000000</v>
      </c>
      <c r="MB711">
        <v>5339333333.333333</v>
      </c>
      <c r="MC711">
        <v>20441000000</v>
      </c>
      <c r="MD711">
        <v>103220666666.66667</v>
      </c>
      <c r="ME711">
        <v>95546000000</v>
      </c>
      <c r="MF711">
        <v>7674666666.666667</v>
      </c>
      <c r="MG711">
        <v>236945666666.66666</v>
      </c>
      <c r="MH711">
        <v>85861666666.666672</v>
      </c>
      <c r="MI711">
        <v>38772333333.333336</v>
      </c>
      <c r="MJ711">
        <v>34685000000</v>
      </c>
      <c r="MK711">
        <v>30101333333.333332</v>
      </c>
      <c r="ML711">
        <v>25986666666.666668</v>
      </c>
      <c r="MM711">
        <v>19535000000</v>
      </c>
      <c r="MN711">
        <v>2004000000</v>
      </c>
      <c r="MO711">
        <v>1940269666666.6667</v>
      </c>
      <c r="MP711">
        <v>1866172000000</v>
      </c>
      <c r="MQ711">
        <v>540089666666.66669</v>
      </c>
      <c r="MR711">
        <v>450372666666.66669</v>
      </c>
      <c r="MS711">
        <v>95039666666.666672</v>
      </c>
      <c r="MT711">
        <v>349181333333.33331</v>
      </c>
      <c r="MU711">
        <v>5812000000</v>
      </c>
      <c r="MV711">
        <v>339333333.33333331</v>
      </c>
      <c r="MW711">
        <v>89717000000</v>
      </c>
      <c r="MX711">
        <v>21098000000</v>
      </c>
      <c r="MY711">
        <v>68619000000</v>
      </c>
      <c r="MZ711">
        <v>44874666666.666664</v>
      </c>
      <c r="NA711">
        <v>23744333333.333332</v>
      </c>
      <c r="NB711">
        <v>449203000000</v>
      </c>
      <c r="NC711">
        <v>211815000000</v>
      </c>
      <c r="ND711">
        <v>113171333333.33333</v>
      </c>
      <c r="NE711">
        <v>29668333333.333332</v>
      </c>
      <c r="NF711">
        <v>68975333333.333328</v>
      </c>
      <c r="NG711">
        <v>237388000000</v>
      </c>
      <c r="NH711">
        <v>196634000000</v>
      </c>
      <c r="NI711">
        <v>40754333333.333336</v>
      </c>
      <c r="NJ711">
        <v>96567000000</v>
      </c>
      <c r="NK711">
        <v>65868333333.333336</v>
      </c>
      <c r="NL711">
        <v>46210000000</v>
      </c>
      <c r="NM711">
        <v>19658333333.333332</v>
      </c>
      <c r="NN711">
        <v>30698333333.333332</v>
      </c>
      <c r="NO711">
        <v>10250333333.333334</v>
      </c>
      <c r="NP711">
        <v>19591000000</v>
      </c>
      <c r="NQ711">
        <v>857000000</v>
      </c>
      <c r="NR711">
        <v>112034666666.66667</v>
      </c>
      <c r="NS711">
        <v>40640666666.666664</v>
      </c>
      <c r="NT711">
        <v>27315666666.666668</v>
      </c>
      <c r="NU711">
        <v>32787666666.666668</v>
      </c>
      <c r="NV711">
        <v>11290333333.333334</v>
      </c>
      <c r="NW711">
        <v>182535666666.66666</v>
      </c>
      <c r="NX711">
        <v>156106000000</v>
      </c>
      <c r="NY711">
        <v>151848000000</v>
      </c>
      <c r="NZ711">
        <v>4258000000</v>
      </c>
      <c r="OA711">
        <v>26429666666.666668</v>
      </c>
      <c r="OB711">
        <v>231662333333.33334</v>
      </c>
      <c r="OC711">
        <v>138501000000</v>
      </c>
      <c r="OD711">
        <v>69262000000</v>
      </c>
      <c r="OE711">
        <v>69239000000</v>
      </c>
      <c r="OF711">
        <v>93161333333.333328</v>
      </c>
      <c r="OG711">
        <v>27518333333.333332</v>
      </c>
      <c r="OH711">
        <v>2037333333.3333333</v>
      </c>
      <c r="OI711">
        <v>44397333333.333336</v>
      </c>
      <c r="OJ711">
        <v>19208333333.333332</v>
      </c>
      <c r="OK711">
        <v>254080000000</v>
      </c>
      <c r="OL711">
        <v>56670333333.333336</v>
      </c>
      <c r="OM711">
        <v>46519333333.333336</v>
      </c>
      <c r="ON711">
        <v>3907666666.6666665</v>
      </c>
      <c r="OO711">
        <v>6243333333.333333</v>
      </c>
      <c r="OP711">
        <v>58297333333.333336</v>
      </c>
      <c r="OQ711">
        <v>37916333333.333336</v>
      </c>
      <c r="OR711">
        <v>9989333333.333334</v>
      </c>
      <c r="OS711">
        <v>10391333333.333334</v>
      </c>
      <c r="OT711">
        <v>49735000000</v>
      </c>
      <c r="OU711">
        <v>37782666666.666664</v>
      </c>
      <c r="OV711">
        <v>19174666666.666668</v>
      </c>
      <c r="OW711">
        <v>-2320000000</v>
      </c>
      <c r="OX711">
        <v>29380000000</v>
      </c>
      <c r="OY711">
        <v>31700333333.333332</v>
      </c>
      <c r="OZ711">
        <v>74097666666.666672</v>
      </c>
      <c r="PA711">
        <v>297824000000</v>
      </c>
      <c r="PB711">
        <v>223726333333.33334</v>
      </c>
    </row>
    <row r="712" spans="1:418" x14ac:dyDescent="0.45">
      <c r="A712" s="71">
        <v>38687</v>
      </c>
      <c r="B712">
        <v>198.1</v>
      </c>
      <c r="C712">
        <v>199.6</v>
      </c>
      <c r="D712">
        <v>227.1</v>
      </c>
      <c r="E712">
        <v>236.6</v>
      </c>
      <c r="F712">
        <v>220.3</v>
      </c>
      <c r="G712">
        <v>132.6</v>
      </c>
      <c r="H712">
        <v>342.8</v>
      </c>
      <c r="I712">
        <v>278.89999999999998</v>
      </c>
      <c r="J712">
        <v>232.7</v>
      </c>
      <c r="K712">
        <v>232.7</v>
      </c>
      <c r="L712">
        <v>193.4</v>
      </c>
      <c r="M712">
        <v>176.6</v>
      </c>
      <c r="N712">
        <v>227.8</v>
      </c>
      <c r="O712">
        <v>235.5</v>
      </c>
      <c r="P712">
        <v>261.39999999999998</v>
      </c>
      <c r="Q712">
        <v>182</v>
      </c>
      <c r="R712">
        <v>158.6</v>
      </c>
      <c r="S712">
        <v>251.9</v>
      </c>
      <c r="T712">
        <v>133.19999999999999</v>
      </c>
      <c r="U712">
        <v>289.60000000000002</v>
      </c>
      <c r="V712">
        <v>320.60000000000002</v>
      </c>
      <c r="W712">
        <v>126.8</v>
      </c>
      <c r="Y712">
        <v>86.6</v>
      </c>
      <c r="Z712">
        <v>87.9</v>
      </c>
      <c r="AA712">
        <v>127.1</v>
      </c>
      <c r="AB712">
        <v>89.6</v>
      </c>
      <c r="AC712">
        <v>87</v>
      </c>
      <c r="AF712">
        <v>77.099999999999994</v>
      </c>
      <c r="AG712">
        <v>83.2</v>
      </c>
      <c r="AH712">
        <v>123.1</v>
      </c>
      <c r="AI712">
        <v>90.9</v>
      </c>
      <c r="AJ712">
        <v>94.1</v>
      </c>
      <c r="AK712">
        <v>91.9</v>
      </c>
      <c r="AL712">
        <v>161.80000000000001</v>
      </c>
      <c r="AN712">
        <v>107.3</v>
      </c>
      <c r="AO712">
        <v>128.4</v>
      </c>
      <c r="AP712">
        <v>193.3</v>
      </c>
      <c r="AQ712">
        <v>192.9</v>
      </c>
      <c r="AR712">
        <v>191.7</v>
      </c>
      <c r="AS712">
        <v>209.9</v>
      </c>
      <c r="AT712">
        <v>186.4</v>
      </c>
      <c r="AU712">
        <v>180.7</v>
      </c>
      <c r="AV712">
        <v>201.3</v>
      </c>
      <c r="AW712">
        <v>167.1</v>
      </c>
      <c r="AX712">
        <v>222.4</v>
      </c>
      <c r="AY712">
        <v>127.6</v>
      </c>
      <c r="BB712">
        <v>212.9</v>
      </c>
      <c r="BC712">
        <v>210</v>
      </c>
      <c r="BD712">
        <v>210.8</v>
      </c>
      <c r="BE712">
        <v>244.3</v>
      </c>
      <c r="BF712">
        <v>216.7</v>
      </c>
      <c r="BG712">
        <v>185.6</v>
      </c>
      <c r="BH712">
        <v>187.4</v>
      </c>
      <c r="BI712">
        <v>187.9</v>
      </c>
      <c r="BJ712">
        <v>201.5</v>
      </c>
      <c r="BK712">
        <v>176.8</v>
      </c>
      <c r="BL712">
        <v>145</v>
      </c>
      <c r="BM712">
        <v>176.8</v>
      </c>
      <c r="BN712">
        <v>121.5</v>
      </c>
      <c r="BO712">
        <v>208.4</v>
      </c>
      <c r="BP712">
        <v>117.7</v>
      </c>
      <c r="BQ712">
        <v>175.5</v>
      </c>
      <c r="BR712">
        <v>196.1</v>
      </c>
      <c r="BS712">
        <v>169</v>
      </c>
      <c r="BT712">
        <v>111.6</v>
      </c>
      <c r="BU712">
        <v>178.3</v>
      </c>
      <c r="BV712">
        <v>170.3</v>
      </c>
      <c r="BX712">
        <v>184.7</v>
      </c>
      <c r="BY712">
        <v>119.5</v>
      </c>
      <c r="BZ712">
        <v>188.5</v>
      </c>
      <c r="CA712">
        <v>117.4</v>
      </c>
      <c r="CB712">
        <v>204.4</v>
      </c>
      <c r="CD712">
        <v>108.6</v>
      </c>
      <c r="CE712">
        <v>136.5</v>
      </c>
      <c r="CF712">
        <v>231.5</v>
      </c>
      <c r="CG712">
        <v>146.80000000000001</v>
      </c>
      <c r="CH712">
        <v>183.2</v>
      </c>
      <c r="CI712">
        <v>128.69999999999999</v>
      </c>
      <c r="CJ712">
        <v>189.3</v>
      </c>
      <c r="CL712">
        <v>182.3</v>
      </c>
      <c r="CM712">
        <v>178</v>
      </c>
      <c r="CN712">
        <v>123.1</v>
      </c>
      <c r="CO712">
        <v>247.1</v>
      </c>
      <c r="CP712">
        <v>292.39999999999998</v>
      </c>
      <c r="CQ712">
        <v>304.89999999999998</v>
      </c>
      <c r="CR712">
        <v>259.7</v>
      </c>
      <c r="CS712">
        <v>173.1</v>
      </c>
      <c r="CT712">
        <v>188</v>
      </c>
      <c r="CU712">
        <v>371.9</v>
      </c>
      <c r="CV712">
        <v>109.3</v>
      </c>
      <c r="CW712">
        <v>278.5</v>
      </c>
      <c r="CX712">
        <v>261.8</v>
      </c>
      <c r="CZ712">
        <v>342.3</v>
      </c>
      <c r="DA712">
        <v>290.10000000000002</v>
      </c>
      <c r="DB712">
        <v>121.6</v>
      </c>
      <c r="DC712">
        <v>120.8</v>
      </c>
      <c r="DD712">
        <v>120.3</v>
      </c>
      <c r="DE712">
        <v>125.6</v>
      </c>
      <c r="DF712">
        <v>123.7</v>
      </c>
      <c r="DG712">
        <v>179.9</v>
      </c>
      <c r="DH712">
        <v>119.8</v>
      </c>
      <c r="DI712">
        <v>146.19999999999999</v>
      </c>
      <c r="DJ712">
        <v>112.1</v>
      </c>
      <c r="DK712">
        <v>134.5</v>
      </c>
      <c r="DM712">
        <v>103.3</v>
      </c>
      <c r="DN712">
        <v>165.2</v>
      </c>
      <c r="DO712">
        <v>171.6</v>
      </c>
      <c r="DP712">
        <v>114.8</v>
      </c>
      <c r="DQ712">
        <v>169.1</v>
      </c>
      <c r="DR712">
        <v>169.3</v>
      </c>
      <c r="DS712">
        <v>158</v>
      </c>
      <c r="DT712">
        <v>119.8</v>
      </c>
      <c r="DU712">
        <v>119.8</v>
      </c>
      <c r="DV712">
        <v>167.6</v>
      </c>
      <c r="DW712">
        <v>135</v>
      </c>
      <c r="DX712">
        <v>180.6</v>
      </c>
      <c r="DY712">
        <v>177.9</v>
      </c>
      <c r="DZ712">
        <v>105.6</v>
      </c>
      <c r="EA712">
        <v>117.7</v>
      </c>
      <c r="EB712">
        <v>184.8</v>
      </c>
      <c r="EC712">
        <v>215</v>
      </c>
      <c r="ED712">
        <v>154.30000000000001</v>
      </c>
      <c r="EE712">
        <v>181.3</v>
      </c>
      <c r="EF712">
        <v>190.5</v>
      </c>
      <c r="EI712">
        <v>198.9</v>
      </c>
      <c r="EK712">
        <v>196</v>
      </c>
      <c r="EL712">
        <v>123.3</v>
      </c>
      <c r="EM712">
        <v>120.1</v>
      </c>
      <c r="EO712">
        <v>133.69999999999999</v>
      </c>
      <c r="EP712">
        <v>197.1</v>
      </c>
      <c r="EQ712">
        <v>172.6</v>
      </c>
      <c r="ER712">
        <v>176.3</v>
      </c>
      <c r="ES712">
        <v>178.7</v>
      </c>
      <c r="ET712">
        <v>177.1</v>
      </c>
      <c r="EU712">
        <v>176.8</v>
      </c>
      <c r="EV712">
        <v>157</v>
      </c>
      <c r="EW712">
        <v>248</v>
      </c>
      <c r="EX712">
        <v>131.80000000000001</v>
      </c>
      <c r="EY712">
        <v>118.6</v>
      </c>
      <c r="EZ712">
        <v>114.7</v>
      </c>
      <c r="FA712">
        <v>120.2</v>
      </c>
      <c r="FB712">
        <v>124.9</v>
      </c>
      <c r="FC712">
        <v>135.69999999999999</v>
      </c>
      <c r="FD712">
        <v>84</v>
      </c>
      <c r="FE712">
        <v>109.2</v>
      </c>
      <c r="FF712">
        <v>94.7</v>
      </c>
      <c r="FG712">
        <v>110</v>
      </c>
      <c r="FH712">
        <v>111.3</v>
      </c>
      <c r="FI712">
        <v>97.4</v>
      </c>
      <c r="FJ712">
        <v>106</v>
      </c>
      <c r="FK712">
        <v>87.1</v>
      </c>
      <c r="FL712">
        <v>94.2</v>
      </c>
      <c r="FM712">
        <v>103.3</v>
      </c>
      <c r="FN712">
        <v>112.3</v>
      </c>
      <c r="FO712">
        <v>103.3</v>
      </c>
      <c r="FP712">
        <v>121.7</v>
      </c>
      <c r="FQ712">
        <v>120.7</v>
      </c>
      <c r="FR712">
        <v>123.3</v>
      </c>
      <c r="FS712">
        <v>120.8</v>
      </c>
      <c r="FT712">
        <v>115.6</v>
      </c>
      <c r="FU712">
        <v>128.1</v>
      </c>
      <c r="FV712">
        <v>113.7</v>
      </c>
      <c r="FW712">
        <v>131.9</v>
      </c>
      <c r="FX712">
        <v>176</v>
      </c>
      <c r="FY712">
        <v>172.1</v>
      </c>
      <c r="FZ712">
        <v>95.7</v>
      </c>
      <c r="GA712">
        <v>137.5</v>
      </c>
      <c r="GB712">
        <v>95.3</v>
      </c>
      <c r="GC712">
        <v>136</v>
      </c>
      <c r="GD712">
        <v>143.6</v>
      </c>
      <c r="GF712">
        <v>140.19999999999999</v>
      </c>
      <c r="GG712">
        <v>93.1</v>
      </c>
      <c r="GH712">
        <v>201.3</v>
      </c>
      <c r="GI712">
        <v>200.4</v>
      </c>
      <c r="GJ712">
        <v>200.3</v>
      </c>
      <c r="GK712">
        <v>204.9</v>
      </c>
      <c r="GL712">
        <v>193.2</v>
      </c>
      <c r="GN712">
        <v>114</v>
      </c>
      <c r="GO712">
        <v>106.2</v>
      </c>
      <c r="GP712">
        <v>210.7</v>
      </c>
      <c r="GQ712">
        <v>129.19999999999999</v>
      </c>
      <c r="GR712">
        <v>330.7</v>
      </c>
      <c r="GU712">
        <v>222.4</v>
      </c>
      <c r="GV712">
        <v>242</v>
      </c>
      <c r="GW712">
        <v>151.69999999999999</v>
      </c>
      <c r="GY712">
        <v>71.900000000000006</v>
      </c>
      <c r="GZ712">
        <v>329.2</v>
      </c>
      <c r="HA712">
        <v>280.8</v>
      </c>
      <c r="HB712">
        <v>357.1</v>
      </c>
      <c r="HC712">
        <v>343.1</v>
      </c>
      <c r="HD712">
        <v>286</v>
      </c>
      <c r="HE712">
        <v>290.8</v>
      </c>
      <c r="HF712">
        <v>331.6</v>
      </c>
      <c r="HG712">
        <v>166.7</v>
      </c>
      <c r="HH712">
        <v>188.3</v>
      </c>
      <c r="HI712">
        <v>41</v>
      </c>
      <c r="HJ712">
        <v>165.7</v>
      </c>
      <c r="HK712">
        <v>160.6</v>
      </c>
      <c r="HL712">
        <v>382.9</v>
      </c>
      <c r="HM712">
        <v>147.6</v>
      </c>
      <c r="HN712">
        <v>110</v>
      </c>
      <c r="HO712">
        <v>104.5</v>
      </c>
      <c r="HP712">
        <v>2404.1999999999998</v>
      </c>
      <c r="HQ712">
        <v>338.6</v>
      </c>
      <c r="HR712">
        <v>365.9</v>
      </c>
      <c r="HT712">
        <v>125.6</v>
      </c>
      <c r="HU712">
        <v>157.69999999999999</v>
      </c>
      <c r="HV712">
        <v>112.4</v>
      </c>
      <c r="HW712">
        <v>107.8</v>
      </c>
      <c r="HX712">
        <v>153.6</v>
      </c>
      <c r="HY712">
        <v>133.19999999999999</v>
      </c>
      <c r="HZ712">
        <v>156.9</v>
      </c>
      <c r="IA712">
        <v>115.5</v>
      </c>
      <c r="IB712">
        <v>134.69999999999999</v>
      </c>
      <c r="ID712">
        <v>89.2</v>
      </c>
      <c r="IE712">
        <v>96.1</v>
      </c>
      <c r="IF712">
        <v>55.8</v>
      </c>
      <c r="IG712">
        <v>68.5</v>
      </c>
      <c r="IH712">
        <v>76.400000000000006</v>
      </c>
      <c r="IJ712">
        <v>91.5</v>
      </c>
      <c r="IK712">
        <v>97.2</v>
      </c>
      <c r="IL712">
        <v>132.30000000000001</v>
      </c>
      <c r="IM712">
        <v>120</v>
      </c>
      <c r="IN712">
        <v>284.89999999999998</v>
      </c>
      <c r="IO712">
        <v>138.19999999999999</v>
      </c>
      <c r="IP712">
        <v>150.4</v>
      </c>
      <c r="IQ712">
        <v>230.8</v>
      </c>
      <c r="IR712">
        <v>204</v>
      </c>
      <c r="IS712">
        <v>115</v>
      </c>
      <c r="IT712">
        <v>156.80000000000001</v>
      </c>
      <c r="IU712">
        <v>375.1</v>
      </c>
      <c r="IV712">
        <v>452.7</v>
      </c>
      <c r="IW712">
        <v>488.5</v>
      </c>
      <c r="IX712">
        <v>47.1</v>
      </c>
      <c r="IY712">
        <v>200.2</v>
      </c>
      <c r="IZ712">
        <v>165.6</v>
      </c>
      <c r="JA712">
        <v>84.3</v>
      </c>
      <c r="JB712">
        <v>120.5</v>
      </c>
      <c r="JD712">
        <v>172.1</v>
      </c>
      <c r="JG712">
        <v>132</v>
      </c>
      <c r="JJ712">
        <v>317.60000000000002</v>
      </c>
      <c r="JL712">
        <v>32.4</v>
      </c>
      <c r="JN712">
        <v>187.8</v>
      </c>
      <c r="JO712">
        <v>86.5</v>
      </c>
      <c r="JP712">
        <v>149.9</v>
      </c>
      <c r="JQ712">
        <v>272.3</v>
      </c>
      <c r="JR712">
        <v>307.5</v>
      </c>
      <c r="JS712">
        <v>245.1</v>
      </c>
      <c r="JT712">
        <v>234.4</v>
      </c>
      <c r="JU712">
        <v>123.2</v>
      </c>
      <c r="JV712">
        <v>254.2</v>
      </c>
      <c r="JW712">
        <v>148.30000000000001</v>
      </c>
      <c r="JX712">
        <v>202.8</v>
      </c>
      <c r="JY712">
        <v>200.7</v>
      </c>
      <c r="JZ712">
        <v>199</v>
      </c>
      <c r="KA712">
        <v>187.6</v>
      </c>
      <c r="KB712">
        <v>189.6</v>
      </c>
      <c r="KC712">
        <v>192.6</v>
      </c>
      <c r="KD712">
        <v>191.4</v>
      </c>
      <c r="KE712">
        <v>189</v>
      </c>
      <c r="KF712">
        <v>575.5</v>
      </c>
      <c r="KG712">
        <v>113.5</v>
      </c>
      <c r="KH712">
        <v>185.1</v>
      </c>
      <c r="KI712">
        <v>196.9</v>
      </c>
      <c r="KJ712">
        <v>145.4</v>
      </c>
      <c r="KK712">
        <v>143.4</v>
      </c>
      <c r="KL712">
        <v>141.1</v>
      </c>
      <c r="KM712">
        <v>172</v>
      </c>
      <c r="KN712">
        <v>170.5</v>
      </c>
      <c r="KO712">
        <v>206.4</v>
      </c>
      <c r="KP712">
        <v>204.7</v>
      </c>
      <c r="KQ712">
        <v>225.4</v>
      </c>
      <c r="KR712">
        <v>249.7</v>
      </c>
      <c r="KT712">
        <v>34740333333.333336</v>
      </c>
      <c r="KU712">
        <v>2985098333333.3335</v>
      </c>
      <c r="KV712">
        <v>1044828666666.6666</v>
      </c>
      <c r="KW712">
        <v>371581666666.66669</v>
      </c>
      <c r="KX712">
        <v>126137000000</v>
      </c>
      <c r="KY712">
        <v>73207000000</v>
      </c>
      <c r="KZ712">
        <v>35822333333.333336</v>
      </c>
      <c r="LA712">
        <v>17107666666.666666</v>
      </c>
      <c r="LB712">
        <v>92782333333.333328</v>
      </c>
      <c r="LC712">
        <v>55212666666.666664</v>
      </c>
      <c r="LD712">
        <v>15369333333.333334</v>
      </c>
      <c r="LE712">
        <v>15065333333.333334</v>
      </c>
      <c r="LF712">
        <v>7135000000</v>
      </c>
      <c r="LG712">
        <v>103873000000</v>
      </c>
      <c r="LH712">
        <v>59852333333.333336</v>
      </c>
      <c r="LI712">
        <v>17029000000</v>
      </c>
      <c r="LJ712">
        <v>16129000000</v>
      </c>
      <c r="LK712">
        <v>9080666666.666666</v>
      </c>
      <c r="LL712">
        <v>1782333333.3333333</v>
      </c>
      <c r="LM712">
        <v>48789000000</v>
      </c>
      <c r="LN712">
        <v>20506666666.666668</v>
      </c>
      <c r="LO712">
        <v>15162333333.333334</v>
      </c>
      <c r="LP712">
        <v>3272333333.3333335</v>
      </c>
      <c r="LQ712">
        <v>6599666666.666667</v>
      </c>
      <c r="LR712">
        <v>3248333333.3333335</v>
      </c>
      <c r="LS712">
        <v>673247000000</v>
      </c>
      <c r="LT712">
        <v>227525000000</v>
      </c>
      <c r="LU712">
        <v>195808666666.66666</v>
      </c>
      <c r="LV712">
        <v>31583000000</v>
      </c>
      <c r="LW712">
        <v>133333333.33333333</v>
      </c>
      <c r="LX712">
        <v>105555666666.66667</v>
      </c>
      <c r="LY712">
        <v>85114666666.666672</v>
      </c>
      <c r="LZ712">
        <v>50809666666.666664</v>
      </c>
      <c r="MA712">
        <v>28966000000</v>
      </c>
      <c r="MB712">
        <v>5339333333.333333</v>
      </c>
      <c r="MC712">
        <v>20441000000</v>
      </c>
      <c r="MD712">
        <v>103220666666.66667</v>
      </c>
      <c r="ME712">
        <v>95546000000</v>
      </c>
      <c r="MF712">
        <v>7674666666.666667</v>
      </c>
      <c r="MG712">
        <v>236945666666.66666</v>
      </c>
      <c r="MH712">
        <v>85861666666.666672</v>
      </c>
      <c r="MI712">
        <v>38772333333.333336</v>
      </c>
      <c r="MJ712">
        <v>34685000000</v>
      </c>
      <c r="MK712">
        <v>30101333333.333332</v>
      </c>
      <c r="ML712">
        <v>25986666666.666668</v>
      </c>
      <c r="MM712">
        <v>19535000000</v>
      </c>
      <c r="MN712">
        <v>2004000000</v>
      </c>
      <c r="MO712">
        <v>1940269666666.6667</v>
      </c>
      <c r="MP712">
        <v>1866172000000</v>
      </c>
      <c r="MQ712">
        <v>540089666666.66669</v>
      </c>
      <c r="MR712">
        <v>450372666666.66669</v>
      </c>
      <c r="MS712">
        <v>95039666666.666672</v>
      </c>
      <c r="MT712">
        <v>349181333333.33331</v>
      </c>
      <c r="MU712">
        <v>5812000000</v>
      </c>
      <c r="MV712">
        <v>339333333.33333331</v>
      </c>
      <c r="MW712">
        <v>89717000000</v>
      </c>
      <c r="MX712">
        <v>21098000000</v>
      </c>
      <c r="MY712">
        <v>68619000000</v>
      </c>
      <c r="MZ712">
        <v>44874666666.666664</v>
      </c>
      <c r="NA712">
        <v>23744333333.333332</v>
      </c>
      <c r="NB712">
        <v>449203000000</v>
      </c>
      <c r="NC712">
        <v>211815000000</v>
      </c>
      <c r="ND712">
        <v>113171333333.33333</v>
      </c>
      <c r="NE712">
        <v>29668333333.333332</v>
      </c>
      <c r="NF712">
        <v>68975333333.333328</v>
      </c>
      <c r="NG712">
        <v>237388000000</v>
      </c>
      <c r="NH712">
        <v>196634000000</v>
      </c>
      <c r="NI712">
        <v>40754333333.333336</v>
      </c>
      <c r="NJ712">
        <v>96567000000</v>
      </c>
      <c r="NK712">
        <v>65868333333.333336</v>
      </c>
      <c r="NL712">
        <v>46210000000</v>
      </c>
      <c r="NM712">
        <v>19658333333.333332</v>
      </c>
      <c r="NN712">
        <v>30698333333.333332</v>
      </c>
      <c r="NO712">
        <v>10250333333.333334</v>
      </c>
      <c r="NP712">
        <v>19591000000</v>
      </c>
      <c r="NQ712">
        <v>857000000</v>
      </c>
      <c r="NR712">
        <v>112034666666.66667</v>
      </c>
      <c r="NS712">
        <v>40640666666.666664</v>
      </c>
      <c r="NT712">
        <v>27315666666.666668</v>
      </c>
      <c r="NU712">
        <v>32787666666.666668</v>
      </c>
      <c r="NV712">
        <v>11290333333.333334</v>
      </c>
      <c r="NW712">
        <v>182535666666.66666</v>
      </c>
      <c r="NX712">
        <v>156106000000</v>
      </c>
      <c r="NY712">
        <v>151848000000</v>
      </c>
      <c r="NZ712">
        <v>4258000000</v>
      </c>
      <c r="OA712">
        <v>26429666666.666668</v>
      </c>
      <c r="OB712">
        <v>231662333333.33334</v>
      </c>
      <c r="OC712">
        <v>138501000000</v>
      </c>
      <c r="OD712">
        <v>69262000000</v>
      </c>
      <c r="OE712">
        <v>69239000000</v>
      </c>
      <c r="OF712">
        <v>93161333333.333328</v>
      </c>
      <c r="OG712">
        <v>27518333333.333332</v>
      </c>
      <c r="OH712">
        <v>2037333333.3333333</v>
      </c>
      <c r="OI712">
        <v>44397333333.333336</v>
      </c>
      <c r="OJ712">
        <v>19208333333.333332</v>
      </c>
      <c r="OK712">
        <v>254080000000</v>
      </c>
      <c r="OL712">
        <v>56670333333.333336</v>
      </c>
      <c r="OM712">
        <v>46519333333.333336</v>
      </c>
      <c r="ON712">
        <v>3907666666.6666665</v>
      </c>
      <c r="OO712">
        <v>6243333333.333333</v>
      </c>
      <c r="OP712">
        <v>58297333333.333336</v>
      </c>
      <c r="OQ712">
        <v>37916333333.333336</v>
      </c>
      <c r="OR712">
        <v>9989333333.333334</v>
      </c>
      <c r="OS712">
        <v>10391333333.333334</v>
      </c>
      <c r="OT712">
        <v>49735000000</v>
      </c>
      <c r="OU712">
        <v>37782666666.666664</v>
      </c>
      <c r="OV712">
        <v>19174666666.666668</v>
      </c>
      <c r="OW712">
        <v>-2320000000</v>
      </c>
      <c r="OX712">
        <v>29380000000</v>
      </c>
      <c r="OY712">
        <v>31700333333.333332</v>
      </c>
      <c r="OZ712">
        <v>74097666666.666672</v>
      </c>
      <c r="PA712">
        <v>297824000000</v>
      </c>
      <c r="PB712">
        <v>223726333333.33334</v>
      </c>
    </row>
    <row r="713" spans="1:418" x14ac:dyDescent="0.45">
      <c r="A713" s="71">
        <v>38718</v>
      </c>
      <c r="B713">
        <v>199.3</v>
      </c>
      <c r="C713">
        <v>200.5</v>
      </c>
      <c r="D713">
        <v>227.5</v>
      </c>
      <c r="E713">
        <v>237.1</v>
      </c>
      <c r="F713">
        <v>220.8</v>
      </c>
      <c r="G713">
        <v>132.9</v>
      </c>
      <c r="H713">
        <v>344.5</v>
      </c>
      <c r="I713">
        <v>279.10000000000002</v>
      </c>
      <c r="J713">
        <v>233.4</v>
      </c>
      <c r="K713">
        <v>233.4</v>
      </c>
      <c r="L713">
        <v>199.1</v>
      </c>
      <c r="M713">
        <v>182.6</v>
      </c>
      <c r="N713">
        <v>229.5</v>
      </c>
      <c r="O713">
        <v>237.2</v>
      </c>
      <c r="P713">
        <v>267</v>
      </c>
      <c r="Q713">
        <v>188.6</v>
      </c>
      <c r="R713">
        <v>166.3</v>
      </c>
      <c r="S713">
        <v>254.3</v>
      </c>
      <c r="T713">
        <v>133.80000000000001</v>
      </c>
      <c r="U713">
        <v>290.7</v>
      </c>
      <c r="V713">
        <v>323</v>
      </c>
      <c r="W713">
        <v>126.4</v>
      </c>
      <c r="Y713">
        <v>86.7</v>
      </c>
      <c r="Z713">
        <v>88.5</v>
      </c>
      <c r="AA713">
        <v>127</v>
      </c>
      <c r="AB713">
        <v>90</v>
      </c>
      <c r="AC713">
        <v>87.4</v>
      </c>
      <c r="AD713">
        <v>95</v>
      </c>
      <c r="AE713">
        <v>112</v>
      </c>
      <c r="AF713">
        <v>77.3</v>
      </c>
      <c r="AG713">
        <v>82.2</v>
      </c>
      <c r="AH713">
        <v>122.4</v>
      </c>
      <c r="AI713">
        <v>91.1</v>
      </c>
      <c r="AJ713">
        <v>94.2</v>
      </c>
      <c r="AK713">
        <v>91.9</v>
      </c>
      <c r="AL713">
        <v>162.4</v>
      </c>
      <c r="AN713">
        <v>108.5</v>
      </c>
      <c r="AO713">
        <v>128.1</v>
      </c>
      <c r="AP713">
        <v>194.1</v>
      </c>
      <c r="AQ713">
        <v>193.6</v>
      </c>
      <c r="AR713">
        <v>192.5</v>
      </c>
      <c r="AS713">
        <v>211.2</v>
      </c>
      <c r="AT713">
        <v>186.3</v>
      </c>
      <c r="AU713">
        <v>179.7</v>
      </c>
      <c r="AV713">
        <v>200.3</v>
      </c>
      <c r="AW713">
        <v>167.1</v>
      </c>
      <c r="AX713">
        <v>224</v>
      </c>
      <c r="AY713">
        <v>128.19999999999999</v>
      </c>
      <c r="BB713">
        <v>213.4</v>
      </c>
      <c r="BC713">
        <v>210.4</v>
      </c>
      <c r="BD713">
        <v>214.6</v>
      </c>
      <c r="BE713">
        <v>249.8</v>
      </c>
      <c r="BF713">
        <v>219</v>
      </c>
      <c r="BG713">
        <v>185.9</v>
      </c>
      <c r="BH713">
        <v>187.5</v>
      </c>
      <c r="BI713">
        <v>188.2</v>
      </c>
      <c r="BJ713">
        <v>202.8</v>
      </c>
      <c r="BK713">
        <v>176.7</v>
      </c>
      <c r="BL713">
        <v>146.69999999999999</v>
      </c>
      <c r="BM713">
        <v>176.2</v>
      </c>
      <c r="BN713">
        <v>121.8</v>
      </c>
      <c r="BO713">
        <v>209.9</v>
      </c>
      <c r="BP713">
        <v>119.4</v>
      </c>
      <c r="BQ713">
        <v>172.6</v>
      </c>
      <c r="BR713">
        <v>193.3</v>
      </c>
      <c r="BS713">
        <v>167.8</v>
      </c>
      <c r="BT713">
        <v>111.2</v>
      </c>
      <c r="BU713">
        <v>177.9</v>
      </c>
      <c r="BV713">
        <v>166.9</v>
      </c>
      <c r="BX713">
        <v>183.1</v>
      </c>
      <c r="BY713">
        <v>119</v>
      </c>
      <c r="BZ713">
        <v>188</v>
      </c>
      <c r="CA713">
        <v>113.3</v>
      </c>
      <c r="CB713">
        <v>206.3</v>
      </c>
      <c r="CD713">
        <v>109.6</v>
      </c>
      <c r="CE713">
        <v>138.69999999999999</v>
      </c>
      <c r="CF713">
        <v>236.6</v>
      </c>
      <c r="CG713">
        <v>149.9</v>
      </c>
      <c r="CH713">
        <v>183.7</v>
      </c>
      <c r="CI713">
        <v>127.9</v>
      </c>
      <c r="CJ713">
        <v>186.8</v>
      </c>
      <c r="CL713">
        <v>183.1</v>
      </c>
      <c r="CM713">
        <v>179.2</v>
      </c>
      <c r="CN713">
        <v>123.5</v>
      </c>
      <c r="CO713">
        <v>251.2</v>
      </c>
      <c r="CP713">
        <v>298.5</v>
      </c>
      <c r="CQ713">
        <v>309.10000000000002</v>
      </c>
      <c r="CR713">
        <v>260.39999999999998</v>
      </c>
      <c r="CS713">
        <v>174.1</v>
      </c>
      <c r="CT713">
        <v>194.2</v>
      </c>
      <c r="CU713">
        <v>372.5</v>
      </c>
      <c r="CV713">
        <v>111.2</v>
      </c>
      <c r="CW713">
        <v>286.3</v>
      </c>
      <c r="CX713">
        <v>262.8</v>
      </c>
      <c r="CY713">
        <v>249.4</v>
      </c>
      <c r="CZ713">
        <v>393.1</v>
      </c>
      <c r="DA713">
        <v>285.5</v>
      </c>
      <c r="DB713">
        <v>121.8</v>
      </c>
      <c r="DC713">
        <v>121.1</v>
      </c>
      <c r="DD713">
        <v>120.8</v>
      </c>
      <c r="DE713">
        <v>125.1</v>
      </c>
      <c r="DF713">
        <v>123.1</v>
      </c>
      <c r="DG713">
        <v>179</v>
      </c>
      <c r="DH713">
        <v>119.9</v>
      </c>
      <c r="DI713">
        <v>146.1</v>
      </c>
      <c r="DJ713">
        <v>112.5</v>
      </c>
      <c r="DK713">
        <v>134.69999999999999</v>
      </c>
      <c r="DM713">
        <v>103</v>
      </c>
      <c r="DN713">
        <v>163.5</v>
      </c>
      <c r="DO713">
        <v>169.6</v>
      </c>
      <c r="DP713">
        <v>115.4</v>
      </c>
      <c r="DQ713">
        <v>169.2</v>
      </c>
      <c r="DR713">
        <v>169.3</v>
      </c>
      <c r="DS713">
        <v>157.19999999999999</v>
      </c>
      <c r="DT713">
        <v>120.9</v>
      </c>
      <c r="DU713">
        <v>120.9</v>
      </c>
      <c r="DV713">
        <v>169.1</v>
      </c>
      <c r="DW713">
        <v>138.1</v>
      </c>
      <c r="DX713">
        <v>184.6</v>
      </c>
      <c r="DY713">
        <v>182.4</v>
      </c>
      <c r="DZ713">
        <v>108.8</v>
      </c>
      <c r="EA713">
        <v>117.3</v>
      </c>
      <c r="EB713">
        <v>184.6</v>
      </c>
      <c r="EC713">
        <v>211.3</v>
      </c>
      <c r="ED713">
        <v>155.9</v>
      </c>
      <c r="EE713">
        <v>180.2</v>
      </c>
      <c r="EF713">
        <v>189.4</v>
      </c>
      <c r="EG713">
        <v>113</v>
      </c>
      <c r="EH713">
        <v>109</v>
      </c>
      <c r="EI713">
        <v>219.4</v>
      </c>
      <c r="EK713">
        <v>196.6</v>
      </c>
      <c r="EL713">
        <v>123.6</v>
      </c>
      <c r="EM713">
        <v>120.5</v>
      </c>
      <c r="EO713">
        <v>134.1</v>
      </c>
      <c r="EP713">
        <v>198.3</v>
      </c>
      <c r="EQ713">
        <v>173.6</v>
      </c>
      <c r="ER713">
        <v>177.1</v>
      </c>
      <c r="ES713">
        <v>179.1</v>
      </c>
      <c r="ET713">
        <v>179</v>
      </c>
      <c r="EU713">
        <v>179.1</v>
      </c>
      <c r="EV713">
        <v>157.80000000000001</v>
      </c>
      <c r="EW713">
        <v>249.3</v>
      </c>
      <c r="EX713">
        <v>132.19999999999999</v>
      </c>
      <c r="EY713">
        <v>118.9</v>
      </c>
      <c r="EZ713">
        <v>114.7</v>
      </c>
      <c r="FA713">
        <v>119.9</v>
      </c>
      <c r="FB713">
        <v>123.4</v>
      </c>
      <c r="FC713">
        <v>136.9</v>
      </c>
      <c r="FD713">
        <v>83.9</v>
      </c>
      <c r="FE713">
        <v>108</v>
      </c>
      <c r="FF713">
        <v>94.9</v>
      </c>
      <c r="FG713">
        <v>109.4</v>
      </c>
      <c r="FH713">
        <v>110.6</v>
      </c>
      <c r="FI713">
        <v>97.9</v>
      </c>
      <c r="FJ713">
        <v>105.4</v>
      </c>
      <c r="FK713">
        <v>85.5</v>
      </c>
      <c r="FL713">
        <v>93.9</v>
      </c>
      <c r="FM713">
        <v>103.4</v>
      </c>
      <c r="FN713">
        <v>110.2</v>
      </c>
      <c r="FO713">
        <v>103.4</v>
      </c>
      <c r="FP713">
        <v>124.1</v>
      </c>
      <c r="FQ713">
        <v>122.7</v>
      </c>
      <c r="FR713">
        <v>123.8</v>
      </c>
      <c r="FS713">
        <v>123.9</v>
      </c>
      <c r="FT713">
        <v>114.8</v>
      </c>
      <c r="FU713">
        <v>128.6</v>
      </c>
      <c r="FV713">
        <v>115.9</v>
      </c>
      <c r="FW713">
        <v>132.6</v>
      </c>
      <c r="FX713">
        <v>179</v>
      </c>
      <c r="FY713">
        <v>175.1</v>
      </c>
      <c r="FZ713">
        <v>95.8</v>
      </c>
      <c r="GA713">
        <v>138</v>
      </c>
      <c r="GB713">
        <v>95.7</v>
      </c>
      <c r="GC713">
        <v>136.5</v>
      </c>
      <c r="GD713">
        <v>143.80000000000001</v>
      </c>
      <c r="GF713">
        <v>140.30000000000001</v>
      </c>
      <c r="GG713">
        <v>92.8</v>
      </c>
      <c r="GH713">
        <v>214.2</v>
      </c>
      <c r="GI713">
        <v>213.2</v>
      </c>
      <c r="GJ713">
        <v>213.2</v>
      </c>
      <c r="GK713">
        <v>218</v>
      </c>
      <c r="GL713">
        <v>205.7</v>
      </c>
      <c r="GM713">
        <v>204.4</v>
      </c>
      <c r="GN713">
        <v>114.4</v>
      </c>
      <c r="GO713">
        <v>106.4</v>
      </c>
      <c r="GP713">
        <v>211.2</v>
      </c>
      <c r="GQ713">
        <v>129.6</v>
      </c>
      <c r="GR713">
        <v>330.7</v>
      </c>
      <c r="GU713">
        <v>224.6</v>
      </c>
      <c r="GV713">
        <v>244.6</v>
      </c>
      <c r="GW713">
        <v>154.80000000000001</v>
      </c>
      <c r="GY713">
        <v>73.099999999999994</v>
      </c>
      <c r="GZ713">
        <v>329.6</v>
      </c>
      <c r="HA713">
        <v>282</v>
      </c>
      <c r="HB713">
        <v>358.1</v>
      </c>
      <c r="HC713">
        <v>343.1</v>
      </c>
      <c r="HD713">
        <v>285.2</v>
      </c>
      <c r="HE713">
        <v>289.3</v>
      </c>
      <c r="HF713">
        <v>332.6</v>
      </c>
      <c r="HG713">
        <v>166.1</v>
      </c>
      <c r="HH713">
        <v>188.1</v>
      </c>
      <c r="HI713">
        <v>41.1</v>
      </c>
      <c r="HJ713">
        <v>166.3</v>
      </c>
      <c r="HK713">
        <v>161.4</v>
      </c>
      <c r="HL713">
        <v>384.2</v>
      </c>
      <c r="HM713">
        <v>148</v>
      </c>
      <c r="HN713">
        <v>110.1</v>
      </c>
      <c r="HO713">
        <v>104.5</v>
      </c>
      <c r="HP713">
        <v>2394.4</v>
      </c>
      <c r="HQ713">
        <v>338.9</v>
      </c>
      <c r="HR713">
        <v>364.8</v>
      </c>
      <c r="HT713">
        <v>125.9</v>
      </c>
      <c r="HU713">
        <v>157.9</v>
      </c>
      <c r="HV713">
        <v>112.5</v>
      </c>
      <c r="HW713">
        <v>108.4</v>
      </c>
      <c r="HX713">
        <v>154.1</v>
      </c>
      <c r="HY713">
        <v>134.1</v>
      </c>
      <c r="HZ713">
        <v>157.5</v>
      </c>
      <c r="IA713">
        <v>115.8</v>
      </c>
      <c r="IB713">
        <v>134.9</v>
      </c>
      <c r="ID713">
        <v>89.1</v>
      </c>
      <c r="IE713">
        <v>96.2</v>
      </c>
      <c r="IF713">
        <v>56</v>
      </c>
      <c r="IG713">
        <v>68.2</v>
      </c>
      <c r="IH713">
        <v>76</v>
      </c>
      <c r="IJ713">
        <v>91.5</v>
      </c>
      <c r="IK713">
        <v>96.9</v>
      </c>
      <c r="IL713">
        <v>132.69999999999999</v>
      </c>
      <c r="IM713">
        <v>120.2</v>
      </c>
      <c r="IN713">
        <v>285.60000000000002</v>
      </c>
      <c r="IO713">
        <v>138.69999999999999</v>
      </c>
      <c r="IP713">
        <v>150.30000000000001</v>
      </c>
      <c r="IQ713">
        <v>231.8</v>
      </c>
      <c r="IR713">
        <v>204.9</v>
      </c>
      <c r="IS713">
        <v>115.5</v>
      </c>
      <c r="IT713">
        <v>157.9</v>
      </c>
      <c r="IU713">
        <v>378.2</v>
      </c>
      <c r="IV713">
        <v>456</v>
      </c>
      <c r="IW713">
        <v>491.7</v>
      </c>
      <c r="IX713">
        <v>47.3</v>
      </c>
      <c r="IY713">
        <v>202.5</v>
      </c>
      <c r="IZ713">
        <v>167.8</v>
      </c>
      <c r="JA713">
        <v>84.5</v>
      </c>
      <c r="JB713">
        <v>126.5</v>
      </c>
      <c r="JD713">
        <v>170.8</v>
      </c>
      <c r="JE713">
        <v>82.1</v>
      </c>
      <c r="JF713">
        <v>193.4</v>
      </c>
      <c r="JG713">
        <v>129</v>
      </c>
      <c r="JJ713">
        <v>318.39999999999998</v>
      </c>
      <c r="JL713">
        <v>32.5</v>
      </c>
      <c r="JN713">
        <v>188.2</v>
      </c>
      <c r="JO713">
        <v>86.3</v>
      </c>
      <c r="JP713">
        <v>149.1</v>
      </c>
      <c r="JQ713">
        <v>273.3</v>
      </c>
      <c r="JR713">
        <v>308.5</v>
      </c>
      <c r="JS713">
        <v>245.7</v>
      </c>
      <c r="JT713">
        <v>235.2</v>
      </c>
      <c r="JU713">
        <v>123.6</v>
      </c>
      <c r="JV713">
        <v>256.10000000000002</v>
      </c>
      <c r="JW713">
        <v>149.69999999999999</v>
      </c>
      <c r="JX713">
        <v>203.2</v>
      </c>
      <c r="JY713">
        <v>201.2</v>
      </c>
      <c r="JZ713">
        <v>200.3</v>
      </c>
      <c r="KA713">
        <v>189.4</v>
      </c>
      <c r="KB713">
        <v>190</v>
      </c>
      <c r="KC713">
        <v>193</v>
      </c>
      <c r="KD713">
        <v>192.6</v>
      </c>
      <c r="KE713">
        <v>190.5</v>
      </c>
      <c r="KF713">
        <v>584.6</v>
      </c>
      <c r="KG713">
        <v>113.3</v>
      </c>
      <c r="KH713">
        <v>188.6</v>
      </c>
      <c r="KI713">
        <v>198.6</v>
      </c>
      <c r="KJ713">
        <v>147</v>
      </c>
      <c r="KK713">
        <v>145</v>
      </c>
      <c r="KL713">
        <v>141.30000000000001</v>
      </c>
      <c r="KM713">
        <v>175.6</v>
      </c>
      <c r="KN713">
        <v>174.1</v>
      </c>
      <c r="KO713">
        <v>212.4</v>
      </c>
      <c r="KP713">
        <v>210.1</v>
      </c>
      <c r="KQ713">
        <v>226.5</v>
      </c>
      <c r="KR713">
        <v>251.6</v>
      </c>
      <c r="KT713">
        <v>35216000000</v>
      </c>
      <c r="KU713">
        <v>3033384333333.3335</v>
      </c>
      <c r="KV713">
        <v>1065614333333.3334</v>
      </c>
      <c r="KW713">
        <v>384709333333.33331</v>
      </c>
      <c r="KX713">
        <v>130750666666.66667</v>
      </c>
      <c r="KY713">
        <v>77485666666.666672</v>
      </c>
      <c r="KZ713">
        <v>35578000000</v>
      </c>
      <c r="LA713">
        <v>17686666666.666668</v>
      </c>
      <c r="LB713">
        <v>95291000000</v>
      </c>
      <c r="LC713">
        <v>56536000000</v>
      </c>
      <c r="LD713">
        <v>15853000000</v>
      </c>
      <c r="LE713">
        <v>15443666666.666666</v>
      </c>
      <c r="LF713">
        <v>7458333333.333333</v>
      </c>
      <c r="LG713">
        <v>108280666666.66667</v>
      </c>
      <c r="LH713">
        <v>61924333333.333336</v>
      </c>
      <c r="LI713">
        <v>18070000000</v>
      </c>
      <c r="LJ713">
        <v>17116000000</v>
      </c>
      <c r="LK713">
        <v>9197000000</v>
      </c>
      <c r="LL713">
        <v>1973000000</v>
      </c>
      <c r="LM713">
        <v>50387333333.333336</v>
      </c>
      <c r="LN713">
        <v>21247666666.666668</v>
      </c>
      <c r="LO713">
        <v>15356333333.333334</v>
      </c>
      <c r="LP713">
        <v>3299666666.6666665</v>
      </c>
      <c r="LQ713">
        <v>6972000000</v>
      </c>
      <c r="LR713">
        <v>3511666666.6666665</v>
      </c>
      <c r="LS713">
        <v>680904666666.66663</v>
      </c>
      <c r="LT713">
        <v>229614000000</v>
      </c>
      <c r="LU713">
        <v>197205666666.66666</v>
      </c>
      <c r="LV713">
        <v>32262000000</v>
      </c>
      <c r="LW713">
        <v>146000000</v>
      </c>
      <c r="LX713">
        <v>105802333333.33333</v>
      </c>
      <c r="LY713">
        <v>85125666666.666672</v>
      </c>
      <c r="LZ713">
        <v>50854666666.666664</v>
      </c>
      <c r="MA713">
        <v>28839666666.666668</v>
      </c>
      <c r="MB713">
        <v>5431333333.333333</v>
      </c>
      <c r="MC713">
        <v>20676333333.333332</v>
      </c>
      <c r="MD713">
        <v>101451666666.66667</v>
      </c>
      <c r="ME713">
        <v>94289333333.333328</v>
      </c>
      <c r="MF713">
        <v>7162666666.666667</v>
      </c>
      <c r="MG713">
        <v>244037000000</v>
      </c>
      <c r="MH713">
        <v>89073666666.666672</v>
      </c>
      <c r="MI713">
        <v>39644666666.666664</v>
      </c>
      <c r="MJ713">
        <v>35246666666.666664</v>
      </c>
      <c r="MK713">
        <v>30794000000</v>
      </c>
      <c r="ML713">
        <v>27144333333.333332</v>
      </c>
      <c r="MM713">
        <v>19920333333.333332</v>
      </c>
      <c r="MN713">
        <v>2213000000</v>
      </c>
      <c r="MO713">
        <v>1967770333333.3333</v>
      </c>
      <c r="MP713">
        <v>1890474666666.6667</v>
      </c>
      <c r="MQ713">
        <v>542708000000</v>
      </c>
      <c r="MR713">
        <v>455842000000</v>
      </c>
      <c r="MS713">
        <v>95557666666.666672</v>
      </c>
      <c r="MT713">
        <v>354107666666.66669</v>
      </c>
      <c r="MU713">
        <v>5831666666.666667</v>
      </c>
      <c r="MV713">
        <v>345000000</v>
      </c>
      <c r="MW713">
        <v>86866000000</v>
      </c>
      <c r="MX713">
        <v>21436666666.666668</v>
      </c>
      <c r="MY713">
        <v>65429666666.666664</v>
      </c>
      <c r="MZ713">
        <v>44356000000</v>
      </c>
      <c r="NA713">
        <v>21073666666.666668</v>
      </c>
      <c r="NB713">
        <v>454073666666.66669</v>
      </c>
      <c r="NC713">
        <v>213063666666.66666</v>
      </c>
      <c r="ND713">
        <v>113935666666.66667</v>
      </c>
      <c r="NE713">
        <v>29891000000</v>
      </c>
      <c r="NF713">
        <v>69237000000</v>
      </c>
      <c r="NG713">
        <v>241010000000</v>
      </c>
      <c r="NH713">
        <v>199826000000</v>
      </c>
      <c r="NI713">
        <v>41184000000</v>
      </c>
      <c r="NJ713">
        <v>97525666666.666672</v>
      </c>
      <c r="NK713">
        <v>66448000000</v>
      </c>
      <c r="NL713">
        <v>46064000000</v>
      </c>
      <c r="NM713">
        <v>20384000000</v>
      </c>
      <c r="NN713">
        <v>31077666666.666668</v>
      </c>
      <c r="NO713">
        <v>10519333333.333334</v>
      </c>
      <c r="NP713">
        <v>19689666666.666668</v>
      </c>
      <c r="NQ713">
        <v>868666666.66666663</v>
      </c>
      <c r="NR713">
        <v>114180000000</v>
      </c>
      <c r="NS713">
        <v>41219333333.333336</v>
      </c>
      <c r="NT713">
        <v>27373000000</v>
      </c>
      <c r="NU713">
        <v>34222333333.333332</v>
      </c>
      <c r="NV713">
        <v>11365333333.333334</v>
      </c>
      <c r="NW713">
        <v>187259333333.33334</v>
      </c>
      <c r="NX713">
        <v>159852666666.66666</v>
      </c>
      <c r="NY713">
        <v>155426666666.66666</v>
      </c>
      <c r="NZ713">
        <v>4426000000</v>
      </c>
      <c r="OA713">
        <v>27406666666.666668</v>
      </c>
      <c r="OB713">
        <v>235541333333.33334</v>
      </c>
      <c r="OC713">
        <v>142733000000</v>
      </c>
      <c r="OD713">
        <v>70621333333.333328</v>
      </c>
      <c r="OE713">
        <v>72111666666.666672</v>
      </c>
      <c r="OF713">
        <v>92808333333.333328</v>
      </c>
      <c r="OG713">
        <v>27747666666.666668</v>
      </c>
      <c r="OH713">
        <v>1991000000</v>
      </c>
      <c r="OI713">
        <v>44199333333.333336</v>
      </c>
      <c r="OJ713">
        <v>18870333333.333332</v>
      </c>
      <c r="OK713">
        <v>259187000000</v>
      </c>
      <c r="OL713">
        <v>58149333333.333336</v>
      </c>
      <c r="OM713">
        <v>47738333333.333336</v>
      </c>
      <c r="ON713">
        <v>4266000000</v>
      </c>
      <c r="OO713">
        <v>6144666666.666667</v>
      </c>
      <c r="OP713">
        <v>59499000000</v>
      </c>
      <c r="OQ713">
        <v>38710666666.666664</v>
      </c>
      <c r="OR713">
        <v>10122333333.333334</v>
      </c>
      <c r="OS713">
        <v>10666333333.333334</v>
      </c>
      <c r="OT713">
        <v>49893666666.666664</v>
      </c>
      <c r="OU713">
        <v>38213000000</v>
      </c>
      <c r="OV713">
        <v>19283333333.333332</v>
      </c>
      <c r="OW713">
        <v>-1067333333.3333334</v>
      </c>
      <c r="OX713">
        <v>31181000000</v>
      </c>
      <c r="OY713">
        <v>32248666666.666668</v>
      </c>
      <c r="OZ713">
        <v>77295333333.333328</v>
      </c>
      <c r="PA713">
        <v>303417666666.66669</v>
      </c>
      <c r="PB713">
        <v>226122333333.33334</v>
      </c>
    </row>
    <row r="714" spans="1:418" x14ac:dyDescent="0.45">
      <c r="A714" s="71">
        <v>38749</v>
      </c>
      <c r="B714">
        <v>199.4</v>
      </c>
      <c r="C714">
        <v>200.8</v>
      </c>
      <c r="D714">
        <v>228.3</v>
      </c>
      <c r="E714">
        <v>237.9</v>
      </c>
      <c r="F714">
        <v>221.5</v>
      </c>
      <c r="G714">
        <v>133.80000000000001</v>
      </c>
      <c r="H714">
        <v>345.9</v>
      </c>
      <c r="I714">
        <v>281.10000000000002</v>
      </c>
      <c r="J714">
        <v>234.1</v>
      </c>
      <c r="K714">
        <v>234.1</v>
      </c>
      <c r="L714">
        <v>197.3</v>
      </c>
      <c r="M714">
        <v>180.4</v>
      </c>
      <c r="N714">
        <v>230.5</v>
      </c>
      <c r="O714">
        <v>238.3</v>
      </c>
      <c r="P714">
        <v>268</v>
      </c>
      <c r="Q714">
        <v>186.1</v>
      </c>
      <c r="R714">
        <v>167.3</v>
      </c>
      <c r="S714">
        <v>241.8</v>
      </c>
      <c r="T714">
        <v>134.5</v>
      </c>
      <c r="U714">
        <v>292.3</v>
      </c>
      <c r="V714">
        <v>324.60000000000002</v>
      </c>
      <c r="W714">
        <v>126.6</v>
      </c>
      <c r="Y714">
        <v>85.2</v>
      </c>
      <c r="Z714">
        <v>85.5</v>
      </c>
      <c r="AA714">
        <v>126.5</v>
      </c>
      <c r="AB714">
        <v>89.5</v>
      </c>
      <c r="AC714">
        <v>87.7</v>
      </c>
      <c r="AD714">
        <v>95</v>
      </c>
      <c r="AE714">
        <v>112.2</v>
      </c>
      <c r="AF714">
        <v>78</v>
      </c>
      <c r="AG714">
        <v>82.2</v>
      </c>
      <c r="AH714">
        <v>122.3</v>
      </c>
      <c r="AI714">
        <v>91.7</v>
      </c>
      <c r="AJ714">
        <v>94.1</v>
      </c>
      <c r="AK714">
        <v>91.6</v>
      </c>
      <c r="AL714">
        <v>164.3</v>
      </c>
      <c r="AN714">
        <v>109.3</v>
      </c>
      <c r="AO714">
        <v>128.80000000000001</v>
      </c>
      <c r="AP714">
        <v>194.2</v>
      </c>
      <c r="AQ714">
        <v>193.7</v>
      </c>
      <c r="AR714">
        <v>192.2</v>
      </c>
      <c r="AS714">
        <v>210.2</v>
      </c>
      <c r="AT714">
        <v>183.9</v>
      </c>
      <c r="AU714">
        <v>178.8</v>
      </c>
      <c r="AV714">
        <v>195.3</v>
      </c>
      <c r="AW714">
        <v>169.4</v>
      </c>
      <c r="AX714">
        <v>224</v>
      </c>
      <c r="AY714">
        <v>127.6</v>
      </c>
      <c r="BB714">
        <v>213.1</v>
      </c>
      <c r="BC714">
        <v>210.5</v>
      </c>
      <c r="BD714">
        <v>215.6</v>
      </c>
      <c r="BE714">
        <v>250.9</v>
      </c>
      <c r="BF714">
        <v>218.7</v>
      </c>
      <c r="BG714">
        <v>185.7</v>
      </c>
      <c r="BH714">
        <v>188</v>
      </c>
      <c r="BI714">
        <v>188.8</v>
      </c>
      <c r="BJ714">
        <v>202.9</v>
      </c>
      <c r="BK714">
        <v>176</v>
      </c>
      <c r="BL714">
        <v>146.19999999999999</v>
      </c>
      <c r="BM714">
        <v>177.3</v>
      </c>
      <c r="BN714">
        <v>122.1</v>
      </c>
      <c r="BO714">
        <v>210.1</v>
      </c>
      <c r="BP714">
        <v>120.7</v>
      </c>
      <c r="BQ714">
        <v>178.3</v>
      </c>
      <c r="BR714">
        <v>200.5</v>
      </c>
      <c r="BS714">
        <v>170.2</v>
      </c>
      <c r="BT714">
        <v>110.9</v>
      </c>
      <c r="BU714">
        <v>178.8</v>
      </c>
      <c r="BV714">
        <v>169.5</v>
      </c>
      <c r="BX714">
        <v>183.7</v>
      </c>
      <c r="BY714">
        <v>118.9</v>
      </c>
      <c r="BZ714">
        <v>183.6</v>
      </c>
      <c r="CA714">
        <v>116.5</v>
      </c>
      <c r="CB714">
        <v>206.1</v>
      </c>
      <c r="CD714">
        <v>110.1</v>
      </c>
      <c r="CE714">
        <v>137.80000000000001</v>
      </c>
      <c r="CF714">
        <v>236.1</v>
      </c>
      <c r="CG714">
        <v>138.30000000000001</v>
      </c>
      <c r="CH714">
        <v>183.4</v>
      </c>
      <c r="CI714">
        <v>128.9</v>
      </c>
      <c r="CJ714">
        <v>187.7</v>
      </c>
      <c r="CL714">
        <v>181.3</v>
      </c>
      <c r="CM714">
        <v>178.5</v>
      </c>
      <c r="CN714">
        <v>123.3</v>
      </c>
      <c r="CO714">
        <v>250.8</v>
      </c>
      <c r="CP714">
        <v>297.60000000000002</v>
      </c>
      <c r="CQ714">
        <v>313.8</v>
      </c>
      <c r="CR714">
        <v>261.2</v>
      </c>
      <c r="CS714">
        <v>176.5</v>
      </c>
      <c r="CT714">
        <v>201.3</v>
      </c>
      <c r="CU714">
        <v>385.5</v>
      </c>
      <c r="CV714">
        <v>112.4</v>
      </c>
      <c r="CW714">
        <v>280.10000000000002</v>
      </c>
      <c r="CX714">
        <v>268.39999999999998</v>
      </c>
      <c r="CY714">
        <v>254.4</v>
      </c>
      <c r="CZ714">
        <v>354.7</v>
      </c>
      <c r="DA714">
        <v>279.39999999999998</v>
      </c>
      <c r="DB714">
        <v>122.2</v>
      </c>
      <c r="DC714">
        <v>121.2</v>
      </c>
      <c r="DD714">
        <v>120.1</v>
      </c>
      <c r="DE714">
        <v>125.4</v>
      </c>
      <c r="DF714">
        <v>125.3</v>
      </c>
      <c r="DG714">
        <v>181.4</v>
      </c>
      <c r="DH714">
        <v>119.4</v>
      </c>
      <c r="DI714">
        <v>146.19999999999999</v>
      </c>
      <c r="DJ714">
        <v>112.2</v>
      </c>
      <c r="DK714">
        <v>133.6</v>
      </c>
      <c r="DM714">
        <v>104</v>
      </c>
      <c r="DN714">
        <v>164.2</v>
      </c>
      <c r="DO714">
        <v>169.1</v>
      </c>
      <c r="DP714">
        <v>116.7</v>
      </c>
      <c r="DQ714">
        <v>169</v>
      </c>
      <c r="DR714">
        <v>167.3</v>
      </c>
      <c r="DS714">
        <v>158.6</v>
      </c>
      <c r="DT714">
        <v>120.4</v>
      </c>
      <c r="DU714">
        <v>120.4</v>
      </c>
      <c r="DV714">
        <v>169</v>
      </c>
      <c r="DW714">
        <v>135.30000000000001</v>
      </c>
      <c r="DX714">
        <v>179.6</v>
      </c>
      <c r="DY714">
        <v>178.6</v>
      </c>
      <c r="DZ714">
        <v>109.1</v>
      </c>
      <c r="EA714">
        <v>118</v>
      </c>
      <c r="EB714">
        <v>184.9</v>
      </c>
      <c r="EC714">
        <v>213.8</v>
      </c>
      <c r="ED714">
        <v>155</v>
      </c>
      <c r="EE714">
        <v>178.9</v>
      </c>
      <c r="EF714">
        <v>191</v>
      </c>
      <c r="EG714">
        <v>113.4</v>
      </c>
      <c r="EH714">
        <v>110.6</v>
      </c>
      <c r="EI714">
        <v>222.5</v>
      </c>
      <c r="EK714">
        <v>197.2</v>
      </c>
      <c r="EL714">
        <v>124.2</v>
      </c>
      <c r="EM714">
        <v>120.6</v>
      </c>
      <c r="EO714">
        <v>134.69999999999999</v>
      </c>
      <c r="EP714">
        <v>199.2</v>
      </c>
      <c r="EQ714">
        <v>174.2</v>
      </c>
      <c r="ER714">
        <v>176.9</v>
      </c>
      <c r="ES714">
        <v>180.8</v>
      </c>
      <c r="ET714">
        <v>180.2</v>
      </c>
      <c r="EU714">
        <v>179.9</v>
      </c>
      <c r="EV714">
        <v>159.19999999999999</v>
      </c>
      <c r="EW714">
        <v>250.7</v>
      </c>
      <c r="EX714">
        <v>132.5</v>
      </c>
      <c r="EY714">
        <v>117.8</v>
      </c>
      <c r="EZ714">
        <v>113.5</v>
      </c>
      <c r="FA714">
        <v>118.7</v>
      </c>
      <c r="FB714">
        <v>120.8</v>
      </c>
      <c r="FC714">
        <v>134.1</v>
      </c>
      <c r="FD714">
        <v>84.1</v>
      </c>
      <c r="FE714">
        <v>107.2</v>
      </c>
      <c r="FF714">
        <v>94.5</v>
      </c>
      <c r="FG714">
        <v>108.2</v>
      </c>
      <c r="FH714">
        <v>109.2</v>
      </c>
      <c r="FI714">
        <v>96.7</v>
      </c>
      <c r="FJ714">
        <v>106.1</v>
      </c>
      <c r="FK714">
        <v>85.1</v>
      </c>
      <c r="FL714">
        <v>92.9</v>
      </c>
      <c r="FM714">
        <v>102.9</v>
      </c>
      <c r="FN714">
        <v>109.3</v>
      </c>
      <c r="FO714">
        <v>102.9</v>
      </c>
      <c r="FP714">
        <v>123.5</v>
      </c>
      <c r="FQ714">
        <v>122.1</v>
      </c>
      <c r="FR714">
        <v>123</v>
      </c>
      <c r="FS714">
        <v>124.5</v>
      </c>
      <c r="FT714">
        <v>116.3</v>
      </c>
      <c r="FU714">
        <v>127.1</v>
      </c>
      <c r="FV714">
        <v>114.1</v>
      </c>
      <c r="FW714">
        <v>130.9</v>
      </c>
      <c r="FX714">
        <v>178.5</v>
      </c>
      <c r="FY714">
        <v>174.6</v>
      </c>
      <c r="FZ714">
        <v>95.9</v>
      </c>
      <c r="GA714">
        <v>138.1</v>
      </c>
      <c r="GB714">
        <v>95.7</v>
      </c>
      <c r="GC714">
        <v>136.5</v>
      </c>
      <c r="GD714">
        <v>143.9</v>
      </c>
      <c r="GF714">
        <v>140.4</v>
      </c>
      <c r="GG714">
        <v>92.8</v>
      </c>
      <c r="GH714">
        <v>211.3</v>
      </c>
      <c r="GI714">
        <v>210.2</v>
      </c>
      <c r="GJ714">
        <v>210</v>
      </c>
      <c r="GK714">
        <v>214.5</v>
      </c>
      <c r="GL714">
        <v>202.9</v>
      </c>
      <c r="GM714">
        <v>202.7</v>
      </c>
      <c r="GN714">
        <v>114.9</v>
      </c>
      <c r="GO714">
        <v>106.9</v>
      </c>
      <c r="GP714">
        <v>212.9</v>
      </c>
      <c r="GQ714">
        <v>130.69999999999999</v>
      </c>
      <c r="GR714">
        <v>330.4</v>
      </c>
      <c r="GU714">
        <v>224.5</v>
      </c>
      <c r="GV714">
        <v>244.4</v>
      </c>
      <c r="GW714">
        <v>155.19999999999999</v>
      </c>
      <c r="GY714">
        <v>71.599999999999994</v>
      </c>
      <c r="GZ714">
        <v>331.2</v>
      </c>
      <c r="HA714">
        <v>283.10000000000002</v>
      </c>
      <c r="HB714">
        <v>359.3</v>
      </c>
      <c r="HC714">
        <v>344.8</v>
      </c>
      <c r="HD714">
        <v>285.89999999999998</v>
      </c>
      <c r="HE714">
        <v>288.89999999999998</v>
      </c>
      <c r="HF714">
        <v>333.7</v>
      </c>
      <c r="HG714">
        <v>167.1</v>
      </c>
      <c r="HH714">
        <v>190.4</v>
      </c>
      <c r="HI714">
        <v>41.6</v>
      </c>
      <c r="HJ714">
        <v>168</v>
      </c>
      <c r="HK714">
        <v>162.69999999999999</v>
      </c>
      <c r="HL714">
        <v>389</v>
      </c>
      <c r="HM714">
        <v>148.1</v>
      </c>
      <c r="HN714">
        <v>110.2</v>
      </c>
      <c r="HO714">
        <v>104.3</v>
      </c>
      <c r="HP714">
        <v>2355.5</v>
      </c>
      <c r="HQ714">
        <v>338.6</v>
      </c>
      <c r="HR714">
        <v>362</v>
      </c>
      <c r="HT714">
        <v>126</v>
      </c>
      <c r="HU714">
        <v>158.19999999999999</v>
      </c>
      <c r="HV714">
        <v>112.5</v>
      </c>
      <c r="HW714">
        <v>108.8</v>
      </c>
      <c r="HX714">
        <v>154.19999999999999</v>
      </c>
      <c r="HY714">
        <v>134.80000000000001</v>
      </c>
      <c r="HZ714">
        <v>157.4</v>
      </c>
      <c r="IA714">
        <v>115.9</v>
      </c>
      <c r="IB714">
        <v>135.1</v>
      </c>
      <c r="ID714">
        <v>88.8</v>
      </c>
      <c r="IE714">
        <v>95.6</v>
      </c>
      <c r="IF714">
        <v>55.4</v>
      </c>
      <c r="IG714">
        <v>68</v>
      </c>
      <c r="IH714">
        <v>75.5</v>
      </c>
      <c r="IJ714">
        <v>91.4</v>
      </c>
      <c r="IK714">
        <v>97.4</v>
      </c>
      <c r="IL714">
        <v>133.30000000000001</v>
      </c>
      <c r="IM714">
        <v>121.2</v>
      </c>
      <c r="IN714">
        <v>286.3</v>
      </c>
      <c r="IO714">
        <v>139</v>
      </c>
      <c r="IP714">
        <v>150.80000000000001</v>
      </c>
      <c r="IQ714">
        <v>232.6</v>
      </c>
      <c r="IR714">
        <v>204.4</v>
      </c>
      <c r="IS714">
        <v>115.6</v>
      </c>
      <c r="IT714">
        <v>158.4</v>
      </c>
      <c r="IU714">
        <v>380.4</v>
      </c>
      <c r="IV714">
        <v>457.4</v>
      </c>
      <c r="IW714">
        <v>494.2</v>
      </c>
      <c r="IX714">
        <v>47.5</v>
      </c>
      <c r="IY714">
        <v>202.3</v>
      </c>
      <c r="IZ714">
        <v>168.5</v>
      </c>
      <c r="JA714">
        <v>84.4</v>
      </c>
      <c r="JB714">
        <v>126.4</v>
      </c>
      <c r="JD714">
        <v>170.1</v>
      </c>
      <c r="JE714">
        <v>82</v>
      </c>
      <c r="JF714">
        <v>191.9</v>
      </c>
      <c r="JG714">
        <v>128.4</v>
      </c>
      <c r="JJ714">
        <v>318.89999999999998</v>
      </c>
      <c r="JL714">
        <v>32.5</v>
      </c>
      <c r="JN714">
        <v>188.5</v>
      </c>
      <c r="JO714">
        <v>86.3</v>
      </c>
      <c r="JP714">
        <v>150</v>
      </c>
      <c r="JQ714">
        <v>273.89999999999998</v>
      </c>
      <c r="JR714">
        <v>309.3</v>
      </c>
      <c r="JS714">
        <v>246.5</v>
      </c>
      <c r="JT714">
        <v>235.5</v>
      </c>
      <c r="JU714">
        <v>124.2</v>
      </c>
      <c r="JV714">
        <v>256.10000000000002</v>
      </c>
      <c r="JW714">
        <v>151.30000000000001</v>
      </c>
      <c r="JX714">
        <v>203.6</v>
      </c>
      <c r="JY714">
        <v>201.5</v>
      </c>
      <c r="JZ714">
        <v>200.3</v>
      </c>
      <c r="KA714">
        <v>189.1</v>
      </c>
      <c r="KB714">
        <v>190.2</v>
      </c>
      <c r="KC714">
        <v>193.2</v>
      </c>
      <c r="KD714">
        <v>192.6</v>
      </c>
      <c r="KE714">
        <v>190.3</v>
      </c>
      <c r="KF714">
        <v>584.6</v>
      </c>
      <c r="KG714">
        <v>112.2</v>
      </c>
      <c r="KH714">
        <v>187.4</v>
      </c>
      <c r="KI714">
        <v>197.6</v>
      </c>
      <c r="KJ714">
        <v>146.5</v>
      </c>
      <c r="KK714">
        <v>144.5</v>
      </c>
      <c r="KL714">
        <v>141.1</v>
      </c>
      <c r="KM714">
        <v>174.9</v>
      </c>
      <c r="KN714">
        <v>173.3</v>
      </c>
      <c r="KO714">
        <v>211.4</v>
      </c>
      <c r="KP714">
        <v>209.3</v>
      </c>
      <c r="KQ714">
        <v>226.9</v>
      </c>
      <c r="KR714">
        <v>251.5</v>
      </c>
      <c r="KT714">
        <v>35216000000</v>
      </c>
      <c r="KU714">
        <v>3033384333333.3335</v>
      </c>
      <c r="KV714">
        <v>1065614333333.3334</v>
      </c>
      <c r="KW714">
        <v>384709333333.33331</v>
      </c>
      <c r="KX714">
        <v>130750666666.66667</v>
      </c>
      <c r="KY714">
        <v>77485666666.666672</v>
      </c>
      <c r="KZ714">
        <v>35578000000</v>
      </c>
      <c r="LA714">
        <v>17686666666.666668</v>
      </c>
      <c r="LB714">
        <v>95291000000</v>
      </c>
      <c r="LC714">
        <v>56536000000</v>
      </c>
      <c r="LD714">
        <v>15853000000</v>
      </c>
      <c r="LE714">
        <v>15443666666.666666</v>
      </c>
      <c r="LF714">
        <v>7458333333.333333</v>
      </c>
      <c r="LG714">
        <v>108280666666.66667</v>
      </c>
      <c r="LH714">
        <v>61924333333.333336</v>
      </c>
      <c r="LI714">
        <v>18070000000</v>
      </c>
      <c r="LJ714">
        <v>17116000000</v>
      </c>
      <c r="LK714">
        <v>9197000000</v>
      </c>
      <c r="LL714">
        <v>1973000000</v>
      </c>
      <c r="LM714">
        <v>50387333333.333336</v>
      </c>
      <c r="LN714">
        <v>21247666666.666668</v>
      </c>
      <c r="LO714">
        <v>15356333333.333334</v>
      </c>
      <c r="LP714">
        <v>3299666666.6666665</v>
      </c>
      <c r="LQ714">
        <v>6972000000</v>
      </c>
      <c r="LR714">
        <v>3511666666.6666665</v>
      </c>
      <c r="LS714">
        <v>680904666666.66663</v>
      </c>
      <c r="LT714">
        <v>229614000000</v>
      </c>
      <c r="LU714">
        <v>197205666666.66666</v>
      </c>
      <c r="LV714">
        <v>32262000000</v>
      </c>
      <c r="LW714">
        <v>146000000</v>
      </c>
      <c r="LX714">
        <v>105802333333.33333</v>
      </c>
      <c r="LY714">
        <v>85125666666.666672</v>
      </c>
      <c r="LZ714">
        <v>50854666666.666664</v>
      </c>
      <c r="MA714">
        <v>28839666666.666668</v>
      </c>
      <c r="MB714">
        <v>5431333333.333333</v>
      </c>
      <c r="MC714">
        <v>20676333333.333332</v>
      </c>
      <c r="MD714">
        <v>101451666666.66667</v>
      </c>
      <c r="ME714">
        <v>94289333333.333328</v>
      </c>
      <c r="MF714">
        <v>7162666666.666667</v>
      </c>
      <c r="MG714">
        <v>244037000000</v>
      </c>
      <c r="MH714">
        <v>89073666666.666672</v>
      </c>
      <c r="MI714">
        <v>39644666666.666664</v>
      </c>
      <c r="MJ714">
        <v>35246666666.666664</v>
      </c>
      <c r="MK714">
        <v>30794000000</v>
      </c>
      <c r="ML714">
        <v>27144333333.333332</v>
      </c>
      <c r="MM714">
        <v>19920333333.333332</v>
      </c>
      <c r="MN714">
        <v>2213000000</v>
      </c>
      <c r="MO714">
        <v>1967770333333.3333</v>
      </c>
      <c r="MP714">
        <v>1890474666666.6667</v>
      </c>
      <c r="MQ714">
        <v>542708000000</v>
      </c>
      <c r="MR714">
        <v>455842000000</v>
      </c>
      <c r="MS714">
        <v>95557666666.666672</v>
      </c>
      <c r="MT714">
        <v>354107666666.66669</v>
      </c>
      <c r="MU714">
        <v>5831666666.666667</v>
      </c>
      <c r="MV714">
        <v>345000000</v>
      </c>
      <c r="MW714">
        <v>86866000000</v>
      </c>
      <c r="MX714">
        <v>21436666666.666668</v>
      </c>
      <c r="MY714">
        <v>65429666666.666664</v>
      </c>
      <c r="MZ714">
        <v>44356000000</v>
      </c>
      <c r="NA714">
        <v>21073666666.666668</v>
      </c>
      <c r="NB714">
        <v>454073666666.66669</v>
      </c>
      <c r="NC714">
        <v>213063666666.66666</v>
      </c>
      <c r="ND714">
        <v>113935666666.66667</v>
      </c>
      <c r="NE714">
        <v>29891000000</v>
      </c>
      <c r="NF714">
        <v>69237000000</v>
      </c>
      <c r="NG714">
        <v>241010000000</v>
      </c>
      <c r="NH714">
        <v>199826000000</v>
      </c>
      <c r="NI714">
        <v>41184000000</v>
      </c>
      <c r="NJ714">
        <v>97525666666.666672</v>
      </c>
      <c r="NK714">
        <v>66448000000</v>
      </c>
      <c r="NL714">
        <v>46064000000</v>
      </c>
      <c r="NM714">
        <v>20384000000</v>
      </c>
      <c r="NN714">
        <v>31077666666.666668</v>
      </c>
      <c r="NO714">
        <v>10519333333.333334</v>
      </c>
      <c r="NP714">
        <v>19689666666.666668</v>
      </c>
      <c r="NQ714">
        <v>868666666.66666663</v>
      </c>
      <c r="NR714">
        <v>114180000000</v>
      </c>
      <c r="NS714">
        <v>41219333333.333336</v>
      </c>
      <c r="NT714">
        <v>27373000000</v>
      </c>
      <c r="NU714">
        <v>34222333333.333332</v>
      </c>
      <c r="NV714">
        <v>11365333333.333334</v>
      </c>
      <c r="NW714">
        <v>187259333333.33334</v>
      </c>
      <c r="NX714">
        <v>159852666666.66666</v>
      </c>
      <c r="NY714">
        <v>155426666666.66666</v>
      </c>
      <c r="NZ714">
        <v>4426000000</v>
      </c>
      <c r="OA714">
        <v>27406666666.666668</v>
      </c>
      <c r="OB714">
        <v>235541333333.33334</v>
      </c>
      <c r="OC714">
        <v>142733000000</v>
      </c>
      <c r="OD714">
        <v>70621333333.333328</v>
      </c>
      <c r="OE714">
        <v>72111666666.666672</v>
      </c>
      <c r="OF714">
        <v>92808333333.333328</v>
      </c>
      <c r="OG714">
        <v>27747666666.666668</v>
      </c>
      <c r="OH714">
        <v>1991000000</v>
      </c>
      <c r="OI714">
        <v>44199333333.333336</v>
      </c>
      <c r="OJ714">
        <v>18870333333.333332</v>
      </c>
      <c r="OK714">
        <v>259187000000</v>
      </c>
      <c r="OL714">
        <v>58149333333.333336</v>
      </c>
      <c r="OM714">
        <v>47738333333.333336</v>
      </c>
      <c r="ON714">
        <v>4266000000</v>
      </c>
      <c r="OO714">
        <v>6144666666.666667</v>
      </c>
      <c r="OP714">
        <v>59499000000</v>
      </c>
      <c r="OQ714">
        <v>38710666666.666664</v>
      </c>
      <c r="OR714">
        <v>10122333333.333334</v>
      </c>
      <c r="OS714">
        <v>10666333333.333334</v>
      </c>
      <c r="OT714">
        <v>49893666666.666664</v>
      </c>
      <c r="OU714">
        <v>38213000000</v>
      </c>
      <c r="OV714">
        <v>19283333333.333332</v>
      </c>
      <c r="OW714">
        <v>-1067333333.3333334</v>
      </c>
      <c r="OX714">
        <v>31181000000</v>
      </c>
      <c r="OY714">
        <v>32248666666.666668</v>
      </c>
      <c r="OZ714">
        <v>77295333333.333328</v>
      </c>
      <c r="PA714">
        <v>303417666666.66669</v>
      </c>
      <c r="PB714">
        <v>226122333333.33334</v>
      </c>
    </row>
    <row r="715" spans="1:418" x14ac:dyDescent="0.45">
      <c r="A715" s="71">
        <v>38777</v>
      </c>
      <c r="B715">
        <v>199.7</v>
      </c>
      <c r="C715">
        <v>201.2</v>
      </c>
      <c r="D715">
        <v>229.3</v>
      </c>
      <c r="E715">
        <v>238.9</v>
      </c>
      <c r="F715">
        <v>222.2</v>
      </c>
      <c r="G715">
        <v>136.30000000000001</v>
      </c>
      <c r="H715">
        <v>347.2</v>
      </c>
      <c r="I715">
        <v>286.5</v>
      </c>
      <c r="J715">
        <v>234.9</v>
      </c>
      <c r="K715">
        <v>234.9</v>
      </c>
      <c r="L715">
        <v>195.2</v>
      </c>
      <c r="M715">
        <v>178.1</v>
      </c>
      <c r="N715">
        <v>230.4</v>
      </c>
      <c r="O715">
        <v>238.5</v>
      </c>
      <c r="P715">
        <v>267.2</v>
      </c>
      <c r="Q715">
        <v>183.5</v>
      </c>
      <c r="R715">
        <v>167.8</v>
      </c>
      <c r="S715">
        <v>230.2</v>
      </c>
      <c r="T715">
        <v>134.9</v>
      </c>
      <c r="U715">
        <v>293.2</v>
      </c>
      <c r="V715">
        <v>325.3</v>
      </c>
      <c r="W715">
        <v>126.4</v>
      </c>
      <c r="Y715">
        <v>84.6</v>
      </c>
      <c r="Z715">
        <v>85.5</v>
      </c>
      <c r="AA715">
        <v>126.3</v>
      </c>
      <c r="AB715">
        <v>87</v>
      </c>
      <c r="AC715">
        <v>87.8</v>
      </c>
      <c r="AD715">
        <v>95.2</v>
      </c>
      <c r="AE715">
        <v>111.4</v>
      </c>
      <c r="AF715">
        <v>77.8</v>
      </c>
      <c r="AG715">
        <v>81.400000000000006</v>
      </c>
      <c r="AH715">
        <v>122.6</v>
      </c>
      <c r="AI715">
        <v>91.1</v>
      </c>
      <c r="AJ715">
        <v>94.4</v>
      </c>
      <c r="AK715">
        <v>92</v>
      </c>
      <c r="AL715">
        <v>165.5</v>
      </c>
      <c r="AN715">
        <v>110.7</v>
      </c>
      <c r="AO715">
        <v>129</v>
      </c>
      <c r="AP715">
        <v>194.4</v>
      </c>
      <c r="AQ715">
        <v>194</v>
      </c>
      <c r="AR715">
        <v>192.3</v>
      </c>
      <c r="AS715">
        <v>210.8</v>
      </c>
      <c r="AT715">
        <v>185.7</v>
      </c>
      <c r="AU715">
        <v>180.8</v>
      </c>
      <c r="AV715">
        <v>196.9</v>
      </c>
      <c r="AW715">
        <v>170.1</v>
      </c>
      <c r="AX715">
        <v>224.4</v>
      </c>
      <c r="AY715">
        <v>128.19999999999999</v>
      </c>
      <c r="BB715">
        <v>212.6</v>
      </c>
      <c r="BC715">
        <v>207.7</v>
      </c>
      <c r="BD715">
        <v>214.8</v>
      </c>
      <c r="BE715">
        <v>251.9</v>
      </c>
      <c r="BF715">
        <v>215.3</v>
      </c>
      <c r="BG715">
        <v>186</v>
      </c>
      <c r="BH715">
        <v>187.9</v>
      </c>
      <c r="BI715">
        <v>189.1</v>
      </c>
      <c r="BJ715">
        <v>204</v>
      </c>
      <c r="BK715">
        <v>178.6</v>
      </c>
      <c r="BL715">
        <v>147.6</v>
      </c>
      <c r="BM715">
        <v>176.9</v>
      </c>
      <c r="BN715">
        <v>122.6</v>
      </c>
      <c r="BO715">
        <v>211.9</v>
      </c>
      <c r="BP715">
        <v>118.2</v>
      </c>
      <c r="BQ715">
        <v>176.9</v>
      </c>
      <c r="BR715">
        <v>199</v>
      </c>
      <c r="BS715">
        <v>170</v>
      </c>
      <c r="BT715">
        <v>109.3</v>
      </c>
      <c r="BU715">
        <v>178.5</v>
      </c>
      <c r="BV715">
        <v>169.8</v>
      </c>
      <c r="BX715">
        <v>182.9</v>
      </c>
      <c r="BY715">
        <v>118</v>
      </c>
      <c r="BZ715">
        <v>180.9</v>
      </c>
      <c r="CA715">
        <v>117.8</v>
      </c>
      <c r="CB715">
        <v>205.2</v>
      </c>
      <c r="CD715">
        <v>110.6</v>
      </c>
      <c r="CE715">
        <v>138.30000000000001</v>
      </c>
      <c r="CF715">
        <v>231.2</v>
      </c>
      <c r="CG715">
        <v>146.1</v>
      </c>
      <c r="CH715">
        <v>183</v>
      </c>
      <c r="CI715">
        <v>127.1</v>
      </c>
      <c r="CJ715">
        <v>184.5</v>
      </c>
      <c r="CL715">
        <v>182.9</v>
      </c>
      <c r="CM715">
        <v>178.2</v>
      </c>
      <c r="CN715">
        <v>123.8</v>
      </c>
      <c r="CO715">
        <v>249.5</v>
      </c>
      <c r="CP715">
        <v>295.5</v>
      </c>
      <c r="CQ715">
        <v>312</v>
      </c>
      <c r="CR715">
        <v>263.10000000000002</v>
      </c>
      <c r="CS715">
        <v>176.3</v>
      </c>
      <c r="CT715">
        <v>201.6</v>
      </c>
      <c r="CU715">
        <v>385</v>
      </c>
      <c r="CV715">
        <v>110.9</v>
      </c>
      <c r="CW715">
        <v>277.8</v>
      </c>
      <c r="CX715">
        <v>269.7</v>
      </c>
      <c r="CY715">
        <v>254.5</v>
      </c>
      <c r="CZ715">
        <v>311.5</v>
      </c>
      <c r="DA715">
        <v>280.7</v>
      </c>
      <c r="DB715">
        <v>122.4</v>
      </c>
      <c r="DC715">
        <v>122.4</v>
      </c>
      <c r="DD715">
        <v>122.2</v>
      </c>
      <c r="DE715">
        <v>127</v>
      </c>
      <c r="DF715">
        <v>123.8</v>
      </c>
      <c r="DG715">
        <v>180.2</v>
      </c>
      <c r="DH715">
        <v>119.4</v>
      </c>
      <c r="DI715">
        <v>147.30000000000001</v>
      </c>
      <c r="DJ715">
        <v>112.7</v>
      </c>
      <c r="DK715">
        <v>134.1</v>
      </c>
      <c r="DM715">
        <v>104.3</v>
      </c>
      <c r="DN715">
        <v>165.8</v>
      </c>
      <c r="DO715">
        <v>171.1</v>
      </c>
      <c r="DP715">
        <v>116.4</v>
      </c>
      <c r="DQ715">
        <v>169</v>
      </c>
      <c r="DR715">
        <v>170.1</v>
      </c>
      <c r="DS715">
        <v>159.69999999999999</v>
      </c>
      <c r="DT715">
        <v>120.3</v>
      </c>
      <c r="DU715">
        <v>120.3</v>
      </c>
      <c r="DV715">
        <v>168.1</v>
      </c>
      <c r="DW715">
        <v>133.80000000000001</v>
      </c>
      <c r="DX715">
        <v>176.2</v>
      </c>
      <c r="DY715">
        <v>177.3</v>
      </c>
      <c r="DZ715">
        <v>108.7</v>
      </c>
      <c r="EA715">
        <v>117.5</v>
      </c>
      <c r="EB715">
        <v>184.3</v>
      </c>
      <c r="EC715">
        <v>214.8</v>
      </c>
      <c r="ED715">
        <v>154.19999999999999</v>
      </c>
      <c r="EE715">
        <v>180.8</v>
      </c>
      <c r="EF715">
        <v>189.1</v>
      </c>
      <c r="EG715">
        <v>110.6</v>
      </c>
      <c r="EH715">
        <v>109.6</v>
      </c>
      <c r="EI715">
        <v>223.7</v>
      </c>
      <c r="EK715">
        <v>197.6</v>
      </c>
      <c r="EL715">
        <v>124.5</v>
      </c>
      <c r="EM715">
        <v>120.9</v>
      </c>
      <c r="EO715">
        <v>135.19999999999999</v>
      </c>
      <c r="EP715">
        <v>199.5</v>
      </c>
      <c r="EQ715">
        <v>174.5</v>
      </c>
      <c r="ER715">
        <v>177.8</v>
      </c>
      <c r="ES715">
        <v>179.7</v>
      </c>
      <c r="ET715">
        <v>180.3</v>
      </c>
      <c r="EU715">
        <v>178.3</v>
      </c>
      <c r="EV715">
        <v>159.1</v>
      </c>
      <c r="EW715">
        <v>251</v>
      </c>
      <c r="EX715">
        <v>132.30000000000001</v>
      </c>
      <c r="EY715">
        <v>119.1</v>
      </c>
      <c r="EZ715">
        <v>114.3</v>
      </c>
      <c r="FA715">
        <v>120.2</v>
      </c>
      <c r="FB715">
        <v>124.6</v>
      </c>
      <c r="FC715">
        <v>133.9</v>
      </c>
      <c r="FD715">
        <v>84.8</v>
      </c>
      <c r="FE715">
        <v>108.5</v>
      </c>
      <c r="FF715">
        <v>93.2</v>
      </c>
      <c r="FG715">
        <v>110.3</v>
      </c>
      <c r="FH715">
        <v>112.1</v>
      </c>
      <c r="FI715">
        <v>96.2</v>
      </c>
      <c r="FJ715">
        <v>110.3</v>
      </c>
      <c r="FK715">
        <v>87.1</v>
      </c>
      <c r="FL715">
        <v>95.8</v>
      </c>
      <c r="FM715">
        <v>100.7</v>
      </c>
      <c r="FN715">
        <v>109.7</v>
      </c>
      <c r="FO715">
        <v>100.7</v>
      </c>
      <c r="FP715">
        <v>124.3</v>
      </c>
      <c r="FQ715">
        <v>123.7</v>
      </c>
      <c r="FR715">
        <v>124.3</v>
      </c>
      <c r="FS715">
        <v>123.7</v>
      </c>
      <c r="FT715">
        <v>116.6</v>
      </c>
      <c r="FU715">
        <v>125.7</v>
      </c>
      <c r="FV715">
        <v>115.5</v>
      </c>
      <c r="FW715">
        <v>129.1</v>
      </c>
      <c r="FX715">
        <v>178.1</v>
      </c>
      <c r="FY715">
        <v>174.2</v>
      </c>
      <c r="FZ715">
        <v>95.8</v>
      </c>
      <c r="GA715">
        <v>137.9</v>
      </c>
      <c r="GB715">
        <v>95.6</v>
      </c>
      <c r="GC715">
        <v>136.30000000000001</v>
      </c>
      <c r="GD715">
        <v>143.80000000000001</v>
      </c>
      <c r="GF715">
        <v>140.80000000000001</v>
      </c>
      <c r="GG715">
        <v>92.1</v>
      </c>
      <c r="GH715">
        <v>209.3</v>
      </c>
      <c r="GI715">
        <v>208.3</v>
      </c>
      <c r="GJ715">
        <v>208.3</v>
      </c>
      <c r="GK715">
        <v>212.8</v>
      </c>
      <c r="GL715">
        <v>201</v>
      </c>
      <c r="GM715">
        <v>200.5</v>
      </c>
      <c r="GN715">
        <v>115.4</v>
      </c>
      <c r="GO715">
        <v>107.1</v>
      </c>
      <c r="GP715">
        <v>213.4</v>
      </c>
      <c r="GQ715">
        <v>131</v>
      </c>
      <c r="GR715">
        <v>331</v>
      </c>
      <c r="GU715">
        <v>224.5</v>
      </c>
      <c r="GV715">
        <v>244.7</v>
      </c>
      <c r="GW715">
        <v>153.9</v>
      </c>
      <c r="GY715">
        <v>71.2</v>
      </c>
      <c r="GZ715">
        <v>332.6</v>
      </c>
      <c r="HA715">
        <v>284.3</v>
      </c>
      <c r="HB715">
        <v>361.2</v>
      </c>
      <c r="HC715">
        <v>346.3</v>
      </c>
      <c r="HD715">
        <v>286.8</v>
      </c>
      <c r="HE715">
        <v>290.3</v>
      </c>
      <c r="HF715">
        <v>335.3</v>
      </c>
      <c r="HG715">
        <v>167</v>
      </c>
      <c r="HH715">
        <v>191.1</v>
      </c>
      <c r="HI715">
        <v>41.8</v>
      </c>
      <c r="HJ715">
        <v>169.2</v>
      </c>
      <c r="HK715">
        <v>165</v>
      </c>
      <c r="HL715">
        <v>388.2</v>
      </c>
      <c r="HM715">
        <v>148.80000000000001</v>
      </c>
      <c r="HN715">
        <v>110.5</v>
      </c>
      <c r="HO715">
        <v>104.9</v>
      </c>
      <c r="HP715">
        <v>2355.5</v>
      </c>
      <c r="HQ715">
        <v>341.9</v>
      </c>
      <c r="HR715">
        <v>352.8</v>
      </c>
      <c r="HT715">
        <v>126.2</v>
      </c>
      <c r="HU715">
        <v>158.30000000000001</v>
      </c>
      <c r="HV715">
        <v>112.3</v>
      </c>
      <c r="HW715">
        <v>109.4</v>
      </c>
      <c r="HX715">
        <v>154.6</v>
      </c>
      <c r="HY715">
        <v>135.1</v>
      </c>
      <c r="HZ715">
        <v>158.1</v>
      </c>
      <c r="IA715">
        <v>116.1</v>
      </c>
      <c r="IB715">
        <v>135.69999999999999</v>
      </c>
      <c r="ID715">
        <v>88.6</v>
      </c>
      <c r="IE715">
        <v>94.8</v>
      </c>
      <c r="IF715">
        <v>55</v>
      </c>
      <c r="IG715">
        <v>68</v>
      </c>
      <c r="IH715">
        <v>75.400000000000006</v>
      </c>
      <c r="IJ715">
        <v>91.5</v>
      </c>
      <c r="IK715">
        <v>97.8</v>
      </c>
      <c r="IL715">
        <v>133.69999999999999</v>
      </c>
      <c r="IM715">
        <v>121.6</v>
      </c>
      <c r="IN715">
        <v>287.39999999999998</v>
      </c>
      <c r="IO715">
        <v>139.6</v>
      </c>
      <c r="IP715">
        <v>151.6</v>
      </c>
      <c r="IQ715">
        <v>232.6</v>
      </c>
      <c r="IR715">
        <v>205.4</v>
      </c>
      <c r="IS715">
        <v>115.8</v>
      </c>
      <c r="IT715">
        <v>159.1</v>
      </c>
      <c r="IU715">
        <v>381.8</v>
      </c>
      <c r="IV715">
        <v>459.5</v>
      </c>
      <c r="IW715">
        <v>496.9</v>
      </c>
      <c r="IX715">
        <v>47.7</v>
      </c>
      <c r="IY715">
        <v>202.9</v>
      </c>
      <c r="IZ715">
        <v>168.9</v>
      </c>
      <c r="JA715">
        <v>84.3</v>
      </c>
      <c r="JB715">
        <v>126.5</v>
      </c>
      <c r="JD715">
        <v>170.7</v>
      </c>
      <c r="JE715">
        <v>81.8</v>
      </c>
      <c r="JF715">
        <v>191.9</v>
      </c>
      <c r="JG715">
        <v>126.6</v>
      </c>
      <c r="JJ715">
        <v>319.7</v>
      </c>
      <c r="JL715">
        <v>32.700000000000003</v>
      </c>
      <c r="JN715">
        <v>188.8</v>
      </c>
      <c r="JO715">
        <v>85.9</v>
      </c>
      <c r="JP715">
        <v>149.30000000000001</v>
      </c>
      <c r="JQ715">
        <v>274.89999999999998</v>
      </c>
      <c r="JR715">
        <v>310.60000000000002</v>
      </c>
      <c r="JS715">
        <v>246.9</v>
      </c>
      <c r="JT715">
        <v>236.5</v>
      </c>
      <c r="JU715">
        <v>124.6</v>
      </c>
      <c r="JV715">
        <v>259.89999999999998</v>
      </c>
      <c r="JW715">
        <v>154.69999999999999</v>
      </c>
      <c r="JX715">
        <v>204.3</v>
      </c>
      <c r="JY715">
        <v>202.1</v>
      </c>
      <c r="JZ715">
        <v>200.7</v>
      </c>
      <c r="KA715">
        <v>189.1</v>
      </c>
      <c r="KB715">
        <v>190.6</v>
      </c>
      <c r="KC715">
        <v>193.6</v>
      </c>
      <c r="KD715">
        <v>192.9</v>
      </c>
      <c r="KE715">
        <v>190.4</v>
      </c>
      <c r="KF715">
        <v>584.6</v>
      </c>
      <c r="KG715">
        <v>113.5</v>
      </c>
      <c r="KH715">
        <v>186.6</v>
      </c>
      <c r="KI715">
        <v>197.2</v>
      </c>
      <c r="KJ715">
        <v>146.5</v>
      </c>
      <c r="KK715">
        <v>144.4</v>
      </c>
      <c r="KL715">
        <v>141.4</v>
      </c>
      <c r="KM715">
        <v>174.7</v>
      </c>
      <c r="KN715">
        <v>173.1</v>
      </c>
      <c r="KO715">
        <v>210.8</v>
      </c>
      <c r="KP715">
        <v>208.8</v>
      </c>
      <c r="KQ715">
        <v>227.3</v>
      </c>
      <c r="KR715">
        <v>251.7</v>
      </c>
      <c r="KT715">
        <v>35216000000</v>
      </c>
      <c r="KU715">
        <v>3033384333333.3335</v>
      </c>
      <c r="KV715">
        <v>1065614333333.3334</v>
      </c>
      <c r="KW715">
        <v>384709333333.33331</v>
      </c>
      <c r="KX715">
        <v>130750666666.66667</v>
      </c>
      <c r="KY715">
        <v>77485666666.666672</v>
      </c>
      <c r="KZ715">
        <v>35578000000</v>
      </c>
      <c r="LA715">
        <v>17686666666.666668</v>
      </c>
      <c r="LB715">
        <v>95291000000</v>
      </c>
      <c r="LC715">
        <v>56536000000</v>
      </c>
      <c r="LD715">
        <v>15853000000</v>
      </c>
      <c r="LE715">
        <v>15443666666.666666</v>
      </c>
      <c r="LF715">
        <v>7458333333.333333</v>
      </c>
      <c r="LG715">
        <v>108280666666.66667</v>
      </c>
      <c r="LH715">
        <v>61924333333.333336</v>
      </c>
      <c r="LI715">
        <v>18070000000</v>
      </c>
      <c r="LJ715">
        <v>17116000000</v>
      </c>
      <c r="LK715">
        <v>9197000000</v>
      </c>
      <c r="LL715">
        <v>1973000000</v>
      </c>
      <c r="LM715">
        <v>50387333333.333336</v>
      </c>
      <c r="LN715">
        <v>21247666666.666668</v>
      </c>
      <c r="LO715">
        <v>15356333333.333334</v>
      </c>
      <c r="LP715">
        <v>3299666666.6666665</v>
      </c>
      <c r="LQ715">
        <v>6972000000</v>
      </c>
      <c r="LR715">
        <v>3511666666.6666665</v>
      </c>
      <c r="LS715">
        <v>680904666666.66663</v>
      </c>
      <c r="LT715">
        <v>229614000000</v>
      </c>
      <c r="LU715">
        <v>197205666666.66666</v>
      </c>
      <c r="LV715">
        <v>32262000000</v>
      </c>
      <c r="LW715">
        <v>146000000</v>
      </c>
      <c r="LX715">
        <v>105802333333.33333</v>
      </c>
      <c r="LY715">
        <v>85125666666.666672</v>
      </c>
      <c r="LZ715">
        <v>50854666666.666664</v>
      </c>
      <c r="MA715">
        <v>28839666666.666668</v>
      </c>
      <c r="MB715">
        <v>5431333333.333333</v>
      </c>
      <c r="MC715">
        <v>20676333333.333332</v>
      </c>
      <c r="MD715">
        <v>101451666666.66667</v>
      </c>
      <c r="ME715">
        <v>94289333333.333328</v>
      </c>
      <c r="MF715">
        <v>7162666666.666667</v>
      </c>
      <c r="MG715">
        <v>244037000000</v>
      </c>
      <c r="MH715">
        <v>89073666666.666672</v>
      </c>
      <c r="MI715">
        <v>39644666666.666664</v>
      </c>
      <c r="MJ715">
        <v>35246666666.666664</v>
      </c>
      <c r="MK715">
        <v>30794000000</v>
      </c>
      <c r="ML715">
        <v>27144333333.333332</v>
      </c>
      <c r="MM715">
        <v>19920333333.333332</v>
      </c>
      <c r="MN715">
        <v>2213000000</v>
      </c>
      <c r="MO715">
        <v>1967770333333.3333</v>
      </c>
      <c r="MP715">
        <v>1890474666666.6667</v>
      </c>
      <c r="MQ715">
        <v>542708000000</v>
      </c>
      <c r="MR715">
        <v>455842000000</v>
      </c>
      <c r="MS715">
        <v>95557666666.666672</v>
      </c>
      <c r="MT715">
        <v>354107666666.66669</v>
      </c>
      <c r="MU715">
        <v>5831666666.666667</v>
      </c>
      <c r="MV715">
        <v>345000000</v>
      </c>
      <c r="MW715">
        <v>86866000000</v>
      </c>
      <c r="MX715">
        <v>21436666666.666668</v>
      </c>
      <c r="MY715">
        <v>65429666666.666664</v>
      </c>
      <c r="MZ715">
        <v>44356000000</v>
      </c>
      <c r="NA715">
        <v>21073666666.666668</v>
      </c>
      <c r="NB715">
        <v>454073666666.66669</v>
      </c>
      <c r="NC715">
        <v>213063666666.66666</v>
      </c>
      <c r="ND715">
        <v>113935666666.66667</v>
      </c>
      <c r="NE715">
        <v>29891000000</v>
      </c>
      <c r="NF715">
        <v>69237000000</v>
      </c>
      <c r="NG715">
        <v>241010000000</v>
      </c>
      <c r="NH715">
        <v>199826000000</v>
      </c>
      <c r="NI715">
        <v>41184000000</v>
      </c>
      <c r="NJ715">
        <v>97525666666.666672</v>
      </c>
      <c r="NK715">
        <v>66448000000</v>
      </c>
      <c r="NL715">
        <v>46064000000</v>
      </c>
      <c r="NM715">
        <v>20384000000</v>
      </c>
      <c r="NN715">
        <v>31077666666.666668</v>
      </c>
      <c r="NO715">
        <v>10519333333.333334</v>
      </c>
      <c r="NP715">
        <v>19689666666.666668</v>
      </c>
      <c r="NQ715">
        <v>868666666.66666663</v>
      </c>
      <c r="NR715">
        <v>114180000000</v>
      </c>
      <c r="NS715">
        <v>41219333333.333336</v>
      </c>
      <c r="NT715">
        <v>27373000000</v>
      </c>
      <c r="NU715">
        <v>34222333333.333332</v>
      </c>
      <c r="NV715">
        <v>11365333333.333334</v>
      </c>
      <c r="NW715">
        <v>187259333333.33334</v>
      </c>
      <c r="NX715">
        <v>159852666666.66666</v>
      </c>
      <c r="NY715">
        <v>155426666666.66666</v>
      </c>
      <c r="NZ715">
        <v>4426000000</v>
      </c>
      <c r="OA715">
        <v>27406666666.666668</v>
      </c>
      <c r="OB715">
        <v>235541333333.33334</v>
      </c>
      <c r="OC715">
        <v>142733000000</v>
      </c>
      <c r="OD715">
        <v>70621333333.333328</v>
      </c>
      <c r="OE715">
        <v>72111666666.666672</v>
      </c>
      <c r="OF715">
        <v>92808333333.333328</v>
      </c>
      <c r="OG715">
        <v>27747666666.666668</v>
      </c>
      <c r="OH715">
        <v>1991000000</v>
      </c>
      <c r="OI715">
        <v>44199333333.333336</v>
      </c>
      <c r="OJ715">
        <v>18870333333.333332</v>
      </c>
      <c r="OK715">
        <v>259187000000</v>
      </c>
      <c r="OL715">
        <v>58149333333.333336</v>
      </c>
      <c r="OM715">
        <v>47738333333.333336</v>
      </c>
      <c r="ON715">
        <v>4266000000</v>
      </c>
      <c r="OO715">
        <v>6144666666.666667</v>
      </c>
      <c r="OP715">
        <v>59499000000</v>
      </c>
      <c r="OQ715">
        <v>38710666666.666664</v>
      </c>
      <c r="OR715">
        <v>10122333333.333334</v>
      </c>
      <c r="OS715">
        <v>10666333333.333334</v>
      </c>
      <c r="OT715">
        <v>49893666666.666664</v>
      </c>
      <c r="OU715">
        <v>38213000000</v>
      </c>
      <c r="OV715">
        <v>19283333333.333332</v>
      </c>
      <c r="OW715">
        <v>-1067333333.3333334</v>
      </c>
      <c r="OX715">
        <v>31181000000</v>
      </c>
      <c r="OY715">
        <v>32248666666.666668</v>
      </c>
      <c r="OZ715">
        <v>77295333333.333328</v>
      </c>
      <c r="PA715">
        <v>303417666666.66669</v>
      </c>
      <c r="PB715">
        <v>226122333333.33334</v>
      </c>
    </row>
    <row r="716" spans="1:418" x14ac:dyDescent="0.45">
      <c r="A716" s="71">
        <v>38808</v>
      </c>
      <c r="B716">
        <v>200.7</v>
      </c>
      <c r="C716">
        <v>201.6</v>
      </c>
      <c r="D716">
        <v>230.1</v>
      </c>
      <c r="E716">
        <v>239.7</v>
      </c>
      <c r="F716">
        <v>222.9</v>
      </c>
      <c r="G716">
        <v>136.1</v>
      </c>
      <c r="H716">
        <v>348.7</v>
      </c>
      <c r="I716">
        <v>286.10000000000002</v>
      </c>
      <c r="J716">
        <v>235.8</v>
      </c>
      <c r="K716">
        <v>235.8</v>
      </c>
      <c r="L716">
        <v>194</v>
      </c>
      <c r="M716">
        <v>176.6</v>
      </c>
      <c r="N716">
        <v>236.4</v>
      </c>
      <c r="O716">
        <v>247.7</v>
      </c>
      <c r="P716">
        <v>266.8</v>
      </c>
      <c r="Q716">
        <v>181.5</v>
      </c>
      <c r="R716">
        <v>167.9</v>
      </c>
      <c r="S716">
        <v>222</v>
      </c>
      <c r="T716">
        <v>135.5</v>
      </c>
      <c r="U716">
        <v>294.39999999999998</v>
      </c>
      <c r="V716">
        <v>326.8</v>
      </c>
      <c r="W716">
        <v>126.6</v>
      </c>
      <c r="Y716">
        <v>84.6</v>
      </c>
      <c r="Z716">
        <v>85.6</v>
      </c>
      <c r="AA716">
        <v>127.1</v>
      </c>
      <c r="AB716">
        <v>88.1</v>
      </c>
      <c r="AC716">
        <v>87.6</v>
      </c>
      <c r="AD716">
        <v>95.5</v>
      </c>
      <c r="AE716">
        <v>111.2</v>
      </c>
      <c r="AF716">
        <v>77.2</v>
      </c>
      <c r="AG716">
        <v>80.900000000000006</v>
      </c>
      <c r="AH716">
        <v>122.7</v>
      </c>
      <c r="AI716">
        <v>91.4</v>
      </c>
      <c r="AJ716">
        <v>94.5</v>
      </c>
      <c r="AK716">
        <v>92.1</v>
      </c>
      <c r="AL716">
        <v>165.7</v>
      </c>
      <c r="AN716">
        <v>110.5</v>
      </c>
      <c r="AO716">
        <v>129.1</v>
      </c>
      <c r="AP716">
        <v>194.3</v>
      </c>
      <c r="AQ716">
        <v>193.8</v>
      </c>
      <c r="AR716">
        <v>191.8</v>
      </c>
      <c r="AS716">
        <v>210.7</v>
      </c>
      <c r="AT716">
        <v>186.9</v>
      </c>
      <c r="AU716">
        <v>178.1</v>
      </c>
      <c r="AV716">
        <v>200.7</v>
      </c>
      <c r="AW716">
        <v>170.1</v>
      </c>
      <c r="AX716">
        <v>223</v>
      </c>
      <c r="AY716">
        <v>128.69999999999999</v>
      </c>
      <c r="BB716">
        <v>212.8</v>
      </c>
      <c r="BC716">
        <v>210</v>
      </c>
      <c r="BD716">
        <v>210.7</v>
      </c>
      <c r="BE716">
        <v>244.5</v>
      </c>
      <c r="BF716">
        <v>214.5</v>
      </c>
      <c r="BG716">
        <v>186.1</v>
      </c>
      <c r="BH716">
        <v>187.8</v>
      </c>
      <c r="BI716">
        <v>189.2</v>
      </c>
      <c r="BJ716">
        <v>203</v>
      </c>
      <c r="BK716">
        <v>177.7</v>
      </c>
      <c r="BL716">
        <v>147.1</v>
      </c>
      <c r="BM716">
        <v>177.9</v>
      </c>
      <c r="BN716">
        <v>123</v>
      </c>
      <c r="BO716">
        <v>212.5</v>
      </c>
      <c r="BP716">
        <v>120.9</v>
      </c>
      <c r="BQ716">
        <v>176.5</v>
      </c>
      <c r="BR716">
        <v>199.4</v>
      </c>
      <c r="BS716">
        <v>168.3</v>
      </c>
      <c r="BT716">
        <v>111.8</v>
      </c>
      <c r="BU716">
        <v>179.6</v>
      </c>
      <c r="BV716">
        <v>171.1</v>
      </c>
      <c r="BX716">
        <v>181.3</v>
      </c>
      <c r="BY716">
        <v>116.9</v>
      </c>
      <c r="BZ716">
        <v>181</v>
      </c>
      <c r="CA716">
        <v>116.6</v>
      </c>
      <c r="CB716">
        <v>206.4</v>
      </c>
      <c r="CD716">
        <v>109.8</v>
      </c>
      <c r="CE716">
        <v>141.5</v>
      </c>
      <c r="CF716">
        <v>232.3</v>
      </c>
      <c r="CG716">
        <v>147.9</v>
      </c>
      <c r="CH716">
        <v>181.3</v>
      </c>
      <c r="CI716">
        <v>126.3</v>
      </c>
      <c r="CJ716">
        <v>182.8</v>
      </c>
      <c r="CL716">
        <v>180.4</v>
      </c>
      <c r="CM716">
        <v>178.9</v>
      </c>
      <c r="CN716">
        <v>122.7</v>
      </c>
      <c r="CO716">
        <v>248.5</v>
      </c>
      <c r="CP716">
        <v>294.10000000000002</v>
      </c>
      <c r="CQ716">
        <v>310.2</v>
      </c>
      <c r="CR716">
        <v>265.2</v>
      </c>
      <c r="CS716">
        <v>175.8</v>
      </c>
      <c r="CT716">
        <v>191.4</v>
      </c>
      <c r="CU716">
        <v>371.4</v>
      </c>
      <c r="CV716">
        <v>112.2</v>
      </c>
      <c r="CW716">
        <v>276.89999999999998</v>
      </c>
      <c r="CX716">
        <v>269.10000000000002</v>
      </c>
      <c r="CY716">
        <v>266.10000000000002</v>
      </c>
      <c r="CZ716">
        <v>297.89999999999998</v>
      </c>
      <c r="DA716">
        <v>280.60000000000002</v>
      </c>
      <c r="DB716">
        <v>122.3</v>
      </c>
      <c r="DC716">
        <v>121.4</v>
      </c>
      <c r="DD716">
        <v>119.9</v>
      </c>
      <c r="DE716">
        <v>125.7</v>
      </c>
      <c r="DF716">
        <v>124.6</v>
      </c>
      <c r="DG716">
        <v>180.3</v>
      </c>
      <c r="DH716">
        <v>120.5</v>
      </c>
      <c r="DI716">
        <v>146.5</v>
      </c>
      <c r="DJ716">
        <v>112.3</v>
      </c>
      <c r="DK716">
        <v>132</v>
      </c>
      <c r="DM716">
        <v>103.8</v>
      </c>
      <c r="DN716">
        <v>165.4</v>
      </c>
      <c r="DO716">
        <v>169.8</v>
      </c>
      <c r="DP716">
        <v>116.2</v>
      </c>
      <c r="DQ716">
        <v>168.5</v>
      </c>
      <c r="DR716">
        <v>171</v>
      </c>
      <c r="DS716">
        <v>161.80000000000001</v>
      </c>
      <c r="DT716">
        <v>120.2</v>
      </c>
      <c r="DU716">
        <v>120.2</v>
      </c>
      <c r="DV716">
        <v>166.3</v>
      </c>
      <c r="DW716">
        <v>132.30000000000001</v>
      </c>
      <c r="DX716">
        <v>172.5</v>
      </c>
      <c r="DY716">
        <v>177.4</v>
      </c>
      <c r="DZ716">
        <v>104.5</v>
      </c>
      <c r="EA716">
        <v>117.4</v>
      </c>
      <c r="EB716">
        <v>183.7</v>
      </c>
      <c r="EC716">
        <v>212.8</v>
      </c>
      <c r="ED716">
        <v>153.9</v>
      </c>
      <c r="EE716">
        <v>181</v>
      </c>
      <c r="EF716">
        <v>188.8</v>
      </c>
      <c r="EG716">
        <v>112.4</v>
      </c>
      <c r="EH716">
        <v>107.4</v>
      </c>
      <c r="EI716">
        <v>219.7</v>
      </c>
      <c r="EK716">
        <v>198</v>
      </c>
      <c r="EL716">
        <v>124.9</v>
      </c>
      <c r="EM716">
        <v>121.2</v>
      </c>
      <c r="EO716">
        <v>135.80000000000001</v>
      </c>
      <c r="EP716">
        <v>199.7</v>
      </c>
      <c r="EQ716">
        <v>174.5</v>
      </c>
      <c r="ER716">
        <v>177.8</v>
      </c>
      <c r="ES716">
        <v>180</v>
      </c>
      <c r="ET716">
        <v>180.2</v>
      </c>
      <c r="EU716">
        <v>178.6</v>
      </c>
      <c r="EV716">
        <v>159.1</v>
      </c>
      <c r="EW716">
        <v>251.9</v>
      </c>
      <c r="EX716">
        <v>132.6</v>
      </c>
      <c r="EY716">
        <v>119.6</v>
      </c>
      <c r="EZ716">
        <v>114.7</v>
      </c>
      <c r="FA716">
        <v>120.7</v>
      </c>
      <c r="FB716">
        <v>123.6</v>
      </c>
      <c r="FC716">
        <v>133.30000000000001</v>
      </c>
      <c r="FD716">
        <v>85.6</v>
      </c>
      <c r="FE716">
        <v>110</v>
      </c>
      <c r="FF716">
        <v>93.4</v>
      </c>
      <c r="FG716">
        <v>111</v>
      </c>
      <c r="FH716">
        <v>112.5</v>
      </c>
      <c r="FI716">
        <v>94.5</v>
      </c>
      <c r="FJ716">
        <v>109.8</v>
      </c>
      <c r="FK716">
        <v>87.9</v>
      </c>
      <c r="FL716">
        <v>95.3</v>
      </c>
      <c r="FM716">
        <v>103.1</v>
      </c>
      <c r="FN716">
        <v>110.2</v>
      </c>
      <c r="FO716">
        <v>103.1</v>
      </c>
      <c r="FP716">
        <v>124.2</v>
      </c>
      <c r="FQ716">
        <v>123.9</v>
      </c>
      <c r="FR716">
        <v>123.7</v>
      </c>
      <c r="FS716">
        <v>123.7</v>
      </c>
      <c r="FT716">
        <v>116.1</v>
      </c>
      <c r="FU716">
        <v>128.30000000000001</v>
      </c>
      <c r="FV716">
        <v>116.7</v>
      </c>
      <c r="FW716">
        <v>132</v>
      </c>
      <c r="FX716">
        <v>181.8</v>
      </c>
      <c r="FY716">
        <v>178</v>
      </c>
      <c r="FZ716">
        <v>95.9</v>
      </c>
      <c r="GA716">
        <v>137.9</v>
      </c>
      <c r="GB716">
        <v>95.6</v>
      </c>
      <c r="GC716">
        <v>136.19999999999999</v>
      </c>
      <c r="GD716">
        <v>143.6</v>
      </c>
      <c r="GF716">
        <v>141</v>
      </c>
      <c r="GG716">
        <v>93.1</v>
      </c>
      <c r="GH716">
        <v>225.1</v>
      </c>
      <c r="GI716">
        <v>224</v>
      </c>
      <c r="GJ716">
        <v>224.1</v>
      </c>
      <c r="GK716">
        <v>228.5</v>
      </c>
      <c r="GL716">
        <v>215.4</v>
      </c>
      <c r="GM716">
        <v>203.5</v>
      </c>
      <c r="GN716">
        <v>115.8</v>
      </c>
      <c r="GO716">
        <v>107.1</v>
      </c>
      <c r="GP716">
        <v>213.9</v>
      </c>
      <c r="GQ716">
        <v>131.6</v>
      </c>
      <c r="GR716">
        <v>331.1</v>
      </c>
      <c r="GU716">
        <v>225.6</v>
      </c>
      <c r="GV716">
        <v>245.7</v>
      </c>
      <c r="GW716">
        <v>155.1</v>
      </c>
      <c r="GY716">
        <v>72.400000000000006</v>
      </c>
      <c r="GZ716">
        <v>333.8</v>
      </c>
      <c r="HA716">
        <v>285.3</v>
      </c>
      <c r="HB716">
        <v>362.1</v>
      </c>
      <c r="HC716">
        <v>347.6</v>
      </c>
      <c r="HD716">
        <v>287.5</v>
      </c>
      <c r="HE716">
        <v>290.60000000000002</v>
      </c>
      <c r="HF716">
        <v>337.8</v>
      </c>
      <c r="HG716">
        <v>166.9</v>
      </c>
      <c r="HH716">
        <v>191.2</v>
      </c>
      <c r="HI716">
        <v>42.1</v>
      </c>
      <c r="HJ716">
        <v>170.2</v>
      </c>
      <c r="HK716">
        <v>165.7</v>
      </c>
      <c r="HL716">
        <v>391.3</v>
      </c>
      <c r="HM716">
        <v>149.4</v>
      </c>
      <c r="HN716">
        <v>110.9</v>
      </c>
      <c r="HO716">
        <v>105.2</v>
      </c>
      <c r="HP716">
        <v>2316.6</v>
      </c>
      <c r="HQ716">
        <v>344.1</v>
      </c>
      <c r="HR716">
        <v>349.1</v>
      </c>
      <c r="HT716">
        <v>127.8</v>
      </c>
      <c r="HU716">
        <v>161.4</v>
      </c>
      <c r="HV716">
        <v>115.2</v>
      </c>
      <c r="HW716">
        <v>109.6</v>
      </c>
      <c r="HX716">
        <v>155</v>
      </c>
      <c r="HY716">
        <v>135.30000000000001</v>
      </c>
      <c r="HZ716">
        <v>158.6</v>
      </c>
      <c r="IA716">
        <v>117.6</v>
      </c>
      <c r="IB716">
        <v>137.5</v>
      </c>
      <c r="ID716">
        <v>88.4</v>
      </c>
      <c r="IE716">
        <v>94.2</v>
      </c>
      <c r="IF716">
        <v>53.8</v>
      </c>
      <c r="IG716">
        <v>67</v>
      </c>
      <c r="IH716">
        <v>74</v>
      </c>
      <c r="IJ716">
        <v>91.4</v>
      </c>
      <c r="IK716">
        <v>97.4</v>
      </c>
      <c r="IL716">
        <v>133.80000000000001</v>
      </c>
      <c r="IM716">
        <v>121.5</v>
      </c>
      <c r="IN716">
        <v>287.7</v>
      </c>
      <c r="IO716">
        <v>140</v>
      </c>
      <c r="IP716">
        <v>145.69999999999999</v>
      </c>
      <c r="IQ716">
        <v>234</v>
      </c>
      <c r="IR716">
        <v>205.8</v>
      </c>
      <c r="IS716">
        <v>116.2</v>
      </c>
      <c r="IT716">
        <v>159.9</v>
      </c>
      <c r="IU716">
        <v>383.2</v>
      </c>
      <c r="IV716">
        <v>461.8</v>
      </c>
      <c r="IW716">
        <v>499.7</v>
      </c>
      <c r="IX716">
        <v>48</v>
      </c>
      <c r="IY716">
        <v>203.6</v>
      </c>
      <c r="IZ716">
        <v>169.7</v>
      </c>
      <c r="JA716">
        <v>84.4</v>
      </c>
      <c r="JB716">
        <v>126.5</v>
      </c>
      <c r="JD716">
        <v>170.8</v>
      </c>
      <c r="JE716">
        <v>81.900000000000006</v>
      </c>
      <c r="JF716">
        <v>190.4</v>
      </c>
      <c r="JG716">
        <v>123</v>
      </c>
      <c r="JJ716">
        <v>319.60000000000002</v>
      </c>
      <c r="JL716">
        <v>32.700000000000003</v>
      </c>
      <c r="JN716">
        <v>188.8</v>
      </c>
      <c r="JO716">
        <v>85.9</v>
      </c>
      <c r="JP716">
        <v>149.6</v>
      </c>
      <c r="JQ716">
        <v>275.8</v>
      </c>
      <c r="JR716">
        <v>310.8</v>
      </c>
      <c r="JS716">
        <v>246.9</v>
      </c>
      <c r="JT716">
        <v>236.8</v>
      </c>
      <c r="JU716">
        <v>124.7</v>
      </c>
      <c r="JV716">
        <v>260.3</v>
      </c>
      <c r="JW716">
        <v>153.6</v>
      </c>
      <c r="JX716">
        <v>204.8</v>
      </c>
      <c r="JY716">
        <v>202.5</v>
      </c>
      <c r="JZ716">
        <v>201.9</v>
      </c>
      <c r="KA716">
        <v>190.6</v>
      </c>
      <c r="KB716">
        <v>191.1</v>
      </c>
      <c r="KC716">
        <v>194.1</v>
      </c>
      <c r="KD716">
        <v>193.9</v>
      </c>
      <c r="KE716">
        <v>191.5</v>
      </c>
      <c r="KF716">
        <v>584.6</v>
      </c>
      <c r="KG716">
        <v>114.2</v>
      </c>
      <c r="KH716">
        <v>186.2</v>
      </c>
      <c r="KI716">
        <v>196.3</v>
      </c>
      <c r="KJ716">
        <v>148.6</v>
      </c>
      <c r="KK716">
        <v>146.6</v>
      </c>
      <c r="KL716">
        <v>141.6</v>
      </c>
      <c r="KM716">
        <v>178.5</v>
      </c>
      <c r="KN716">
        <v>177.1</v>
      </c>
      <c r="KO716">
        <v>217.4</v>
      </c>
      <c r="KP716">
        <v>214.8</v>
      </c>
      <c r="KQ716">
        <v>228</v>
      </c>
      <c r="KR716">
        <v>252</v>
      </c>
      <c r="KT716">
        <v>35783666666.666664</v>
      </c>
      <c r="KU716">
        <v>3075883000000</v>
      </c>
      <c r="KV716">
        <v>1075364333333.3334</v>
      </c>
      <c r="KW716">
        <v>383083000000</v>
      </c>
      <c r="KX716">
        <v>130785333333.33333</v>
      </c>
      <c r="KY716">
        <v>76809333333.333328</v>
      </c>
      <c r="KZ716">
        <v>36458666666.666664</v>
      </c>
      <c r="LA716">
        <v>17517333333.333332</v>
      </c>
      <c r="LB716">
        <v>94054333333.333328</v>
      </c>
      <c r="LC716">
        <v>56234666666.666664</v>
      </c>
      <c r="LD716">
        <v>15551666666.666666</v>
      </c>
      <c r="LE716">
        <v>15150666666.666666</v>
      </c>
      <c r="LF716">
        <v>7117000000</v>
      </c>
      <c r="LG716">
        <v>107629333333.33333</v>
      </c>
      <c r="LH716">
        <v>61993000000</v>
      </c>
      <c r="LI716">
        <v>17706000000</v>
      </c>
      <c r="LJ716">
        <v>16927000000</v>
      </c>
      <c r="LK716">
        <v>9201666666.666666</v>
      </c>
      <c r="LL716">
        <v>1801333333.3333333</v>
      </c>
      <c r="LM716">
        <v>50614000000</v>
      </c>
      <c r="LN716">
        <v>21200666666.666668</v>
      </c>
      <c r="LO716">
        <v>15456000000</v>
      </c>
      <c r="LP716">
        <v>3283666666.6666665</v>
      </c>
      <c r="LQ716">
        <v>7040000000</v>
      </c>
      <c r="LR716">
        <v>3634000000</v>
      </c>
      <c r="LS716">
        <v>692281333333.33337</v>
      </c>
      <c r="LT716">
        <v>231869333333.33334</v>
      </c>
      <c r="LU716">
        <v>199083000000</v>
      </c>
      <c r="LV716">
        <v>32631666666.666668</v>
      </c>
      <c r="LW716">
        <v>154666666.66666666</v>
      </c>
      <c r="LX716">
        <v>106120333333.33333</v>
      </c>
      <c r="LY716">
        <v>85343666666.666672</v>
      </c>
      <c r="LZ716">
        <v>51002000000</v>
      </c>
      <c r="MA716">
        <v>28816000000</v>
      </c>
      <c r="MB716">
        <v>5525333333.333333</v>
      </c>
      <c r="MC716">
        <v>20776666666.666668</v>
      </c>
      <c r="MD716">
        <v>109186666666.66667</v>
      </c>
      <c r="ME716">
        <v>101010333333.33333</v>
      </c>
      <c r="MF716">
        <v>8176333333.333333</v>
      </c>
      <c r="MG716">
        <v>245105000000</v>
      </c>
      <c r="MH716">
        <v>90878000000</v>
      </c>
      <c r="MI716">
        <v>39511333333.333336</v>
      </c>
      <c r="MJ716">
        <v>35235666666.666664</v>
      </c>
      <c r="MK716">
        <v>31071666666.666668</v>
      </c>
      <c r="ML716">
        <v>26755333333.333332</v>
      </c>
      <c r="MM716">
        <v>19656000000</v>
      </c>
      <c r="MN716">
        <v>1997000000</v>
      </c>
      <c r="MO716">
        <v>2000518666666.6667</v>
      </c>
      <c r="MP716">
        <v>1920655000000</v>
      </c>
      <c r="MQ716">
        <v>552034000000</v>
      </c>
      <c r="MR716">
        <v>462973666666.66669</v>
      </c>
      <c r="MS716">
        <v>96461333333.333328</v>
      </c>
      <c r="MT716">
        <v>360285333333.33331</v>
      </c>
      <c r="MU716">
        <v>5873666666.666667</v>
      </c>
      <c r="MV716">
        <v>353000000</v>
      </c>
      <c r="MW716">
        <v>89060333333.333328</v>
      </c>
      <c r="MX716">
        <v>21806666666.666668</v>
      </c>
      <c r="MY716">
        <v>67253666666.666664</v>
      </c>
      <c r="MZ716">
        <v>47449666666.666664</v>
      </c>
      <c r="NA716">
        <v>19804000000</v>
      </c>
      <c r="NB716">
        <v>460790666666.66669</v>
      </c>
      <c r="NC716">
        <v>215822000000</v>
      </c>
      <c r="ND716">
        <v>115707000000</v>
      </c>
      <c r="NE716">
        <v>30321333333.333332</v>
      </c>
      <c r="NF716">
        <v>69793666666.666672</v>
      </c>
      <c r="NG716">
        <v>244968666666.66666</v>
      </c>
      <c r="NH716">
        <v>203769333333.33334</v>
      </c>
      <c r="NI716">
        <v>41199333333.333336</v>
      </c>
      <c r="NJ716">
        <v>98719333333.333328</v>
      </c>
      <c r="NK716">
        <v>67008333333.333336</v>
      </c>
      <c r="NL716">
        <v>46048333333.333336</v>
      </c>
      <c r="NM716">
        <v>20960000000</v>
      </c>
      <c r="NN716">
        <v>31710666666.666668</v>
      </c>
      <c r="NO716">
        <v>10721000000</v>
      </c>
      <c r="NP716">
        <v>20108333333.333332</v>
      </c>
      <c r="NQ716">
        <v>881666666.66666663</v>
      </c>
      <c r="NR716">
        <v>115770666666.66667</v>
      </c>
      <c r="NS716">
        <v>41881000000</v>
      </c>
      <c r="NT716">
        <v>28122333333.333332</v>
      </c>
      <c r="NU716">
        <v>34045333333.333332</v>
      </c>
      <c r="NV716">
        <v>11721666666.666666</v>
      </c>
      <c r="NW716">
        <v>188051333333.33334</v>
      </c>
      <c r="NX716">
        <v>160147000000</v>
      </c>
      <c r="NY716">
        <v>155562333333.33334</v>
      </c>
      <c r="NZ716">
        <v>4585000000</v>
      </c>
      <c r="OA716">
        <v>27904333333.333332</v>
      </c>
      <c r="OB716">
        <v>239351666666.66666</v>
      </c>
      <c r="OC716">
        <v>147019000000</v>
      </c>
      <c r="OD716">
        <v>72567333333.333328</v>
      </c>
      <c r="OE716">
        <v>74451666666.666672</v>
      </c>
      <c r="OF716">
        <v>92332666666.666672</v>
      </c>
      <c r="OG716">
        <v>27772333333.333332</v>
      </c>
      <c r="OH716">
        <v>1981666666.6666667</v>
      </c>
      <c r="OI716">
        <v>43736333333.333336</v>
      </c>
      <c r="OJ716">
        <v>18842666666.666668</v>
      </c>
      <c r="OK716">
        <v>265937000000</v>
      </c>
      <c r="OL716">
        <v>59478333333.333336</v>
      </c>
      <c r="OM716">
        <v>48561333333.333336</v>
      </c>
      <c r="ON716">
        <v>4331666666.666667</v>
      </c>
      <c r="OO716">
        <v>6585333333.333333</v>
      </c>
      <c r="OP716">
        <v>60593666666.666664</v>
      </c>
      <c r="OQ716">
        <v>39557333333.333336</v>
      </c>
      <c r="OR716">
        <v>10233666666.666666</v>
      </c>
      <c r="OS716">
        <v>10803000000</v>
      </c>
      <c r="OT716">
        <v>51303666666.666664</v>
      </c>
      <c r="OU716">
        <v>38576666666.666664</v>
      </c>
      <c r="OV716">
        <v>19461666666.666668</v>
      </c>
      <c r="OW716">
        <v>739666666.66666663</v>
      </c>
      <c r="OX716">
        <v>33415333333.333332</v>
      </c>
      <c r="OY716">
        <v>32675666666.666668</v>
      </c>
      <c r="OZ716">
        <v>79863666666.666672</v>
      </c>
      <c r="PA716">
        <v>308900000000</v>
      </c>
      <c r="PB716">
        <v>229036333333.33334</v>
      </c>
    </row>
    <row r="717" spans="1:418" x14ac:dyDescent="0.45">
      <c r="A717" s="71">
        <v>38838</v>
      </c>
      <c r="B717">
        <v>201.3</v>
      </c>
      <c r="C717">
        <v>202.3</v>
      </c>
      <c r="D717">
        <v>231</v>
      </c>
      <c r="E717">
        <v>240.7</v>
      </c>
      <c r="F717">
        <v>223.7</v>
      </c>
      <c r="G717">
        <v>136.30000000000001</v>
      </c>
      <c r="H717">
        <v>351.3</v>
      </c>
      <c r="I717">
        <v>286.39999999999998</v>
      </c>
      <c r="J717">
        <v>236.9</v>
      </c>
      <c r="K717">
        <v>236.9</v>
      </c>
      <c r="L717">
        <v>193.6</v>
      </c>
      <c r="M717">
        <v>176</v>
      </c>
      <c r="N717">
        <v>239.8</v>
      </c>
      <c r="O717">
        <v>252.5</v>
      </c>
      <c r="P717">
        <v>267.7</v>
      </c>
      <c r="Q717">
        <v>180.7</v>
      </c>
      <c r="R717">
        <v>167.6</v>
      </c>
      <c r="S717">
        <v>219.6</v>
      </c>
      <c r="T717">
        <v>135.9</v>
      </c>
      <c r="U717">
        <v>295.60000000000002</v>
      </c>
      <c r="V717">
        <v>327.3</v>
      </c>
      <c r="W717">
        <v>127</v>
      </c>
      <c r="Y717">
        <v>83.9</v>
      </c>
      <c r="Z717">
        <v>85.5</v>
      </c>
      <c r="AA717">
        <v>127.4</v>
      </c>
      <c r="AB717">
        <v>89.2</v>
      </c>
      <c r="AC717">
        <v>87.6</v>
      </c>
      <c r="AD717">
        <v>95.4</v>
      </c>
      <c r="AE717">
        <v>111.1</v>
      </c>
      <c r="AF717">
        <v>77.599999999999994</v>
      </c>
      <c r="AG717">
        <v>81.599999999999994</v>
      </c>
      <c r="AH717">
        <v>123.2</v>
      </c>
      <c r="AI717">
        <v>90.5</v>
      </c>
      <c r="AJ717">
        <v>94.2</v>
      </c>
      <c r="AK717">
        <v>91.8</v>
      </c>
      <c r="AL717">
        <v>166.4</v>
      </c>
      <c r="AN717">
        <v>110.8</v>
      </c>
      <c r="AO717">
        <v>130.6</v>
      </c>
      <c r="AP717">
        <v>194.7</v>
      </c>
      <c r="AQ717">
        <v>194.1</v>
      </c>
      <c r="AR717">
        <v>191.8</v>
      </c>
      <c r="AS717">
        <v>211.2</v>
      </c>
      <c r="AT717">
        <v>186.9</v>
      </c>
      <c r="AU717">
        <v>180.6</v>
      </c>
      <c r="AV717">
        <v>200.6</v>
      </c>
      <c r="AW717">
        <v>170.7</v>
      </c>
      <c r="AX717">
        <v>224.1</v>
      </c>
      <c r="AY717">
        <v>128.1</v>
      </c>
      <c r="BB717">
        <v>214.1</v>
      </c>
      <c r="BC717">
        <v>211.9</v>
      </c>
      <c r="BD717">
        <v>213.8</v>
      </c>
      <c r="BE717">
        <v>248.9</v>
      </c>
      <c r="BF717">
        <v>215.7</v>
      </c>
      <c r="BG717">
        <v>185.5</v>
      </c>
      <c r="BH717">
        <v>187.2</v>
      </c>
      <c r="BI717">
        <v>188.1</v>
      </c>
      <c r="BJ717">
        <v>201.2</v>
      </c>
      <c r="BK717">
        <v>176</v>
      </c>
      <c r="BL717">
        <v>146.19999999999999</v>
      </c>
      <c r="BM717">
        <v>176.3</v>
      </c>
      <c r="BN717">
        <v>122.5</v>
      </c>
      <c r="BO717">
        <v>210.9</v>
      </c>
      <c r="BP717">
        <v>120.8</v>
      </c>
      <c r="BQ717">
        <v>174.5</v>
      </c>
      <c r="BR717">
        <v>197</v>
      </c>
      <c r="BS717">
        <v>167.7</v>
      </c>
      <c r="BT717">
        <v>111</v>
      </c>
      <c r="BU717">
        <v>180.5</v>
      </c>
      <c r="BV717">
        <v>171</v>
      </c>
      <c r="BX717">
        <v>180.7</v>
      </c>
      <c r="BY717">
        <v>116.7</v>
      </c>
      <c r="BZ717">
        <v>182.6</v>
      </c>
      <c r="CA717">
        <v>115.8</v>
      </c>
      <c r="CB717">
        <v>208.1</v>
      </c>
      <c r="CD717">
        <v>110.6</v>
      </c>
      <c r="CE717">
        <v>141.80000000000001</v>
      </c>
      <c r="CF717">
        <v>237.7</v>
      </c>
      <c r="CG717">
        <v>147.80000000000001</v>
      </c>
      <c r="CH717">
        <v>181</v>
      </c>
      <c r="CI717">
        <v>124</v>
      </c>
      <c r="CJ717">
        <v>179.6</v>
      </c>
      <c r="CL717">
        <v>182.5</v>
      </c>
      <c r="CM717">
        <v>177.9</v>
      </c>
      <c r="CN717">
        <v>123.4</v>
      </c>
      <c r="CO717">
        <v>246.8</v>
      </c>
      <c r="CP717">
        <v>291.60000000000002</v>
      </c>
      <c r="CQ717">
        <v>303.60000000000002</v>
      </c>
      <c r="CR717">
        <v>269.7</v>
      </c>
      <c r="CS717">
        <v>177.3</v>
      </c>
      <c r="CT717">
        <v>191.2</v>
      </c>
      <c r="CU717">
        <v>380.5</v>
      </c>
      <c r="CV717">
        <v>106.5</v>
      </c>
      <c r="CW717">
        <v>278.10000000000002</v>
      </c>
      <c r="CX717">
        <v>272.8</v>
      </c>
      <c r="CY717">
        <v>289</v>
      </c>
      <c r="CZ717">
        <v>293.89999999999998</v>
      </c>
      <c r="DA717">
        <v>274.89999999999998</v>
      </c>
      <c r="DB717">
        <v>122.3</v>
      </c>
      <c r="DC717">
        <v>121.7</v>
      </c>
      <c r="DD717">
        <v>120.5</v>
      </c>
      <c r="DE717">
        <v>126</v>
      </c>
      <c r="DF717">
        <v>123.5</v>
      </c>
      <c r="DG717">
        <v>177.3</v>
      </c>
      <c r="DH717">
        <v>120.4</v>
      </c>
      <c r="DI717">
        <v>146.80000000000001</v>
      </c>
      <c r="DJ717">
        <v>112.4</v>
      </c>
      <c r="DK717">
        <v>133.1</v>
      </c>
      <c r="DM717">
        <v>104.1</v>
      </c>
      <c r="DN717">
        <v>166.9</v>
      </c>
      <c r="DO717">
        <v>171</v>
      </c>
      <c r="DP717">
        <v>116.1</v>
      </c>
      <c r="DQ717">
        <v>169.7</v>
      </c>
      <c r="DR717">
        <v>171.3</v>
      </c>
      <c r="DS717">
        <v>163.5</v>
      </c>
      <c r="DT717">
        <v>123.9</v>
      </c>
      <c r="DU717">
        <v>123.9</v>
      </c>
      <c r="DV717">
        <v>168.2</v>
      </c>
      <c r="DW717">
        <v>131.69999999999999</v>
      </c>
      <c r="DX717">
        <v>169.3</v>
      </c>
      <c r="DY717">
        <v>178.5</v>
      </c>
      <c r="DZ717">
        <v>109.8</v>
      </c>
      <c r="EA717">
        <v>117.4</v>
      </c>
      <c r="EB717">
        <v>185</v>
      </c>
      <c r="EC717">
        <v>216.4</v>
      </c>
      <c r="ED717">
        <v>153</v>
      </c>
      <c r="EE717">
        <v>182.2</v>
      </c>
      <c r="EF717">
        <v>188.7</v>
      </c>
      <c r="EG717">
        <v>113.9</v>
      </c>
      <c r="EH717">
        <v>108.3</v>
      </c>
      <c r="EI717">
        <v>226.9</v>
      </c>
      <c r="EK717">
        <v>198.7</v>
      </c>
      <c r="EL717">
        <v>125.4</v>
      </c>
      <c r="EM717">
        <v>121.9</v>
      </c>
      <c r="EO717">
        <v>136</v>
      </c>
      <c r="EP717">
        <v>200.6</v>
      </c>
      <c r="EQ717">
        <v>175</v>
      </c>
      <c r="ER717">
        <v>178.6</v>
      </c>
      <c r="ES717">
        <v>179.9</v>
      </c>
      <c r="ET717">
        <v>180.7</v>
      </c>
      <c r="EU717">
        <v>177.6</v>
      </c>
      <c r="EV717">
        <v>159.5</v>
      </c>
      <c r="EW717">
        <v>253.9</v>
      </c>
      <c r="EX717">
        <v>133.4</v>
      </c>
      <c r="EY717">
        <v>119.9</v>
      </c>
      <c r="EZ717">
        <v>113.9</v>
      </c>
      <c r="FA717">
        <v>119.5</v>
      </c>
      <c r="FB717">
        <v>122.7</v>
      </c>
      <c r="FC717">
        <v>131.5</v>
      </c>
      <c r="FD717">
        <v>84</v>
      </c>
      <c r="FE717">
        <v>109.9</v>
      </c>
      <c r="FF717">
        <v>93.6</v>
      </c>
      <c r="FG717">
        <v>111.2</v>
      </c>
      <c r="FH717">
        <v>112.9</v>
      </c>
      <c r="FI717">
        <v>93.8</v>
      </c>
      <c r="FJ717">
        <v>113.9</v>
      </c>
      <c r="FK717">
        <v>88.1</v>
      </c>
      <c r="FL717">
        <v>95.5</v>
      </c>
      <c r="FM717">
        <v>102.4</v>
      </c>
      <c r="FN717">
        <v>109.3</v>
      </c>
      <c r="FO717">
        <v>102.4</v>
      </c>
      <c r="FP717">
        <v>124.6</v>
      </c>
      <c r="FQ717">
        <v>124.2</v>
      </c>
      <c r="FR717">
        <v>126.5</v>
      </c>
      <c r="FS717">
        <v>124</v>
      </c>
      <c r="FT717">
        <v>117.5</v>
      </c>
      <c r="FU717">
        <v>130.69999999999999</v>
      </c>
      <c r="FV717">
        <v>116.4</v>
      </c>
      <c r="FW717">
        <v>134.9</v>
      </c>
      <c r="FX717">
        <v>182.7</v>
      </c>
      <c r="FY717">
        <v>178.8</v>
      </c>
      <c r="FZ717">
        <v>95.8</v>
      </c>
      <c r="GA717">
        <v>137.69999999999999</v>
      </c>
      <c r="GB717">
        <v>95.5</v>
      </c>
      <c r="GC717">
        <v>136.19999999999999</v>
      </c>
      <c r="GD717">
        <v>143.30000000000001</v>
      </c>
      <c r="GF717">
        <v>141.1</v>
      </c>
      <c r="GG717">
        <v>93.2</v>
      </c>
      <c r="GH717">
        <v>228.6</v>
      </c>
      <c r="GI717">
        <v>227.5</v>
      </c>
      <c r="GJ717">
        <v>227.4</v>
      </c>
      <c r="GK717">
        <v>232.6</v>
      </c>
      <c r="GL717">
        <v>219.5</v>
      </c>
      <c r="GM717">
        <v>213.7</v>
      </c>
      <c r="GN717">
        <v>117</v>
      </c>
      <c r="GO717">
        <v>108.1</v>
      </c>
      <c r="GP717">
        <v>214.9</v>
      </c>
      <c r="GQ717">
        <v>132.6</v>
      </c>
      <c r="GR717">
        <v>331.5</v>
      </c>
      <c r="GU717">
        <v>228.3</v>
      </c>
      <c r="GV717">
        <v>250.1</v>
      </c>
      <c r="GW717">
        <v>155.6</v>
      </c>
      <c r="GY717">
        <v>72</v>
      </c>
      <c r="GZ717">
        <v>335</v>
      </c>
      <c r="HA717">
        <v>286.3</v>
      </c>
      <c r="HB717">
        <v>363.7</v>
      </c>
      <c r="HC717">
        <v>348.9</v>
      </c>
      <c r="HD717">
        <v>288.2</v>
      </c>
      <c r="HE717">
        <v>290.8</v>
      </c>
      <c r="HF717">
        <v>339.4</v>
      </c>
      <c r="HG717">
        <v>167.3</v>
      </c>
      <c r="HH717">
        <v>191.4</v>
      </c>
      <c r="HI717">
        <v>42.3</v>
      </c>
      <c r="HJ717">
        <v>171.2</v>
      </c>
      <c r="HK717">
        <v>167</v>
      </c>
      <c r="HL717">
        <v>392.1</v>
      </c>
      <c r="HM717">
        <v>150</v>
      </c>
      <c r="HN717">
        <v>111</v>
      </c>
      <c r="HO717">
        <v>105</v>
      </c>
      <c r="HP717">
        <v>2277.6</v>
      </c>
      <c r="HQ717">
        <v>344.7</v>
      </c>
      <c r="HR717">
        <v>340.5</v>
      </c>
      <c r="HT717">
        <v>128.6</v>
      </c>
      <c r="HU717">
        <v>162.6</v>
      </c>
      <c r="HV717">
        <v>116.4</v>
      </c>
      <c r="HW717">
        <v>109.8</v>
      </c>
      <c r="HX717">
        <v>155.80000000000001</v>
      </c>
      <c r="HY717">
        <v>135.69999999999999</v>
      </c>
      <c r="HZ717">
        <v>159.4</v>
      </c>
      <c r="IA717">
        <v>117.4</v>
      </c>
      <c r="IB717">
        <v>137.30000000000001</v>
      </c>
      <c r="ID717">
        <v>87.5</v>
      </c>
      <c r="IE717">
        <v>92.3</v>
      </c>
      <c r="IF717">
        <v>52.4</v>
      </c>
      <c r="IG717">
        <v>67</v>
      </c>
      <c r="IH717">
        <v>73.7</v>
      </c>
      <c r="IJ717">
        <v>92.4</v>
      </c>
      <c r="IK717">
        <v>97.5</v>
      </c>
      <c r="IL717">
        <v>134.6</v>
      </c>
      <c r="IM717">
        <v>122</v>
      </c>
      <c r="IN717">
        <v>289.39999999999998</v>
      </c>
      <c r="IO717">
        <v>140.69999999999999</v>
      </c>
      <c r="IP717">
        <v>149.5</v>
      </c>
      <c r="IQ717">
        <v>235.4</v>
      </c>
      <c r="IR717">
        <v>205.6</v>
      </c>
      <c r="IS717">
        <v>116.3</v>
      </c>
      <c r="IT717">
        <v>160.69999999999999</v>
      </c>
      <c r="IU717">
        <v>386</v>
      </c>
      <c r="IV717">
        <v>464.1</v>
      </c>
      <c r="IW717">
        <v>502.5</v>
      </c>
      <c r="IX717">
        <v>48.3</v>
      </c>
      <c r="IY717">
        <v>204.3</v>
      </c>
      <c r="IZ717">
        <v>170.6</v>
      </c>
      <c r="JA717">
        <v>84.1</v>
      </c>
      <c r="JB717">
        <v>126.5</v>
      </c>
      <c r="JD717">
        <v>171.4</v>
      </c>
      <c r="JE717">
        <v>81.7</v>
      </c>
      <c r="JF717">
        <v>189</v>
      </c>
      <c r="JG717">
        <v>120.7</v>
      </c>
      <c r="JJ717">
        <v>319.89999999999998</v>
      </c>
      <c r="JL717">
        <v>32.6</v>
      </c>
      <c r="JN717">
        <v>189.1</v>
      </c>
      <c r="JO717">
        <v>85.9</v>
      </c>
      <c r="JP717">
        <v>149.9</v>
      </c>
      <c r="JQ717">
        <v>276.39999999999998</v>
      </c>
      <c r="JR717">
        <v>311.7</v>
      </c>
      <c r="JS717">
        <v>247.4</v>
      </c>
      <c r="JT717">
        <v>239.4</v>
      </c>
      <c r="JU717">
        <v>124.7</v>
      </c>
      <c r="JV717">
        <v>260.7</v>
      </c>
      <c r="JW717">
        <v>153.69999999999999</v>
      </c>
      <c r="JX717">
        <v>205.4</v>
      </c>
      <c r="JY717">
        <v>203.1</v>
      </c>
      <c r="JZ717">
        <v>202.6</v>
      </c>
      <c r="KA717">
        <v>191.1</v>
      </c>
      <c r="KB717">
        <v>191.4</v>
      </c>
      <c r="KC717">
        <v>194.5</v>
      </c>
      <c r="KD717">
        <v>194.5</v>
      </c>
      <c r="KE717">
        <v>192</v>
      </c>
      <c r="KF717">
        <v>584.6</v>
      </c>
      <c r="KG717">
        <v>114.4</v>
      </c>
      <c r="KH717">
        <v>186.1</v>
      </c>
      <c r="KI717">
        <v>196.7</v>
      </c>
      <c r="KJ717">
        <v>149.1</v>
      </c>
      <c r="KK717">
        <v>147.1</v>
      </c>
      <c r="KL717">
        <v>141.69999999999999</v>
      </c>
      <c r="KM717">
        <v>180.3</v>
      </c>
      <c r="KN717">
        <v>179</v>
      </c>
      <c r="KO717">
        <v>220</v>
      </c>
      <c r="KP717">
        <v>217.2</v>
      </c>
      <c r="KQ717">
        <v>228.6</v>
      </c>
      <c r="KR717">
        <v>252.5</v>
      </c>
      <c r="KT717">
        <v>35783666666.666664</v>
      </c>
      <c r="KU717">
        <v>3075883000000</v>
      </c>
      <c r="KV717">
        <v>1075364333333.3334</v>
      </c>
      <c r="KW717">
        <v>383083000000</v>
      </c>
      <c r="KX717">
        <v>130785333333.33333</v>
      </c>
      <c r="KY717">
        <v>76809333333.333328</v>
      </c>
      <c r="KZ717">
        <v>36458666666.666664</v>
      </c>
      <c r="LA717">
        <v>17517333333.333332</v>
      </c>
      <c r="LB717">
        <v>94054333333.333328</v>
      </c>
      <c r="LC717">
        <v>56234666666.666664</v>
      </c>
      <c r="LD717">
        <v>15551666666.666666</v>
      </c>
      <c r="LE717">
        <v>15150666666.666666</v>
      </c>
      <c r="LF717">
        <v>7117000000</v>
      </c>
      <c r="LG717">
        <v>107629333333.33333</v>
      </c>
      <c r="LH717">
        <v>61993000000</v>
      </c>
      <c r="LI717">
        <v>17706000000</v>
      </c>
      <c r="LJ717">
        <v>16927000000</v>
      </c>
      <c r="LK717">
        <v>9201666666.666666</v>
      </c>
      <c r="LL717">
        <v>1801333333.3333333</v>
      </c>
      <c r="LM717">
        <v>50614000000</v>
      </c>
      <c r="LN717">
        <v>21200666666.666668</v>
      </c>
      <c r="LO717">
        <v>15456000000</v>
      </c>
      <c r="LP717">
        <v>3283666666.6666665</v>
      </c>
      <c r="LQ717">
        <v>7040000000</v>
      </c>
      <c r="LR717">
        <v>3634000000</v>
      </c>
      <c r="LS717">
        <v>692281333333.33337</v>
      </c>
      <c r="LT717">
        <v>231869333333.33334</v>
      </c>
      <c r="LU717">
        <v>199083000000</v>
      </c>
      <c r="LV717">
        <v>32631666666.666668</v>
      </c>
      <c r="LW717">
        <v>154666666.66666666</v>
      </c>
      <c r="LX717">
        <v>106120333333.33333</v>
      </c>
      <c r="LY717">
        <v>85343666666.666672</v>
      </c>
      <c r="LZ717">
        <v>51002000000</v>
      </c>
      <c r="MA717">
        <v>28816000000</v>
      </c>
      <c r="MB717">
        <v>5525333333.333333</v>
      </c>
      <c r="MC717">
        <v>20776666666.666668</v>
      </c>
      <c r="MD717">
        <v>109186666666.66667</v>
      </c>
      <c r="ME717">
        <v>101010333333.33333</v>
      </c>
      <c r="MF717">
        <v>8176333333.333333</v>
      </c>
      <c r="MG717">
        <v>245105000000</v>
      </c>
      <c r="MH717">
        <v>90878000000</v>
      </c>
      <c r="MI717">
        <v>39511333333.333336</v>
      </c>
      <c r="MJ717">
        <v>35235666666.666664</v>
      </c>
      <c r="MK717">
        <v>31071666666.666668</v>
      </c>
      <c r="ML717">
        <v>26755333333.333332</v>
      </c>
      <c r="MM717">
        <v>19656000000</v>
      </c>
      <c r="MN717">
        <v>1997000000</v>
      </c>
      <c r="MO717">
        <v>2000518666666.6667</v>
      </c>
      <c r="MP717">
        <v>1920655000000</v>
      </c>
      <c r="MQ717">
        <v>552034000000</v>
      </c>
      <c r="MR717">
        <v>462973666666.66669</v>
      </c>
      <c r="MS717">
        <v>96461333333.333328</v>
      </c>
      <c r="MT717">
        <v>360285333333.33331</v>
      </c>
      <c r="MU717">
        <v>5873666666.666667</v>
      </c>
      <c r="MV717">
        <v>353000000</v>
      </c>
      <c r="MW717">
        <v>89060333333.333328</v>
      </c>
      <c r="MX717">
        <v>21806666666.666668</v>
      </c>
      <c r="MY717">
        <v>67253666666.666664</v>
      </c>
      <c r="MZ717">
        <v>47449666666.666664</v>
      </c>
      <c r="NA717">
        <v>19804000000</v>
      </c>
      <c r="NB717">
        <v>460790666666.66669</v>
      </c>
      <c r="NC717">
        <v>215822000000</v>
      </c>
      <c r="ND717">
        <v>115707000000</v>
      </c>
      <c r="NE717">
        <v>30321333333.333332</v>
      </c>
      <c r="NF717">
        <v>69793666666.666672</v>
      </c>
      <c r="NG717">
        <v>244968666666.66666</v>
      </c>
      <c r="NH717">
        <v>203769333333.33334</v>
      </c>
      <c r="NI717">
        <v>41199333333.333336</v>
      </c>
      <c r="NJ717">
        <v>98719333333.333328</v>
      </c>
      <c r="NK717">
        <v>67008333333.333336</v>
      </c>
      <c r="NL717">
        <v>46048333333.333336</v>
      </c>
      <c r="NM717">
        <v>20960000000</v>
      </c>
      <c r="NN717">
        <v>31710666666.666668</v>
      </c>
      <c r="NO717">
        <v>10721000000</v>
      </c>
      <c r="NP717">
        <v>20108333333.333332</v>
      </c>
      <c r="NQ717">
        <v>881666666.66666663</v>
      </c>
      <c r="NR717">
        <v>115770666666.66667</v>
      </c>
      <c r="NS717">
        <v>41881000000</v>
      </c>
      <c r="NT717">
        <v>28122333333.333332</v>
      </c>
      <c r="NU717">
        <v>34045333333.333332</v>
      </c>
      <c r="NV717">
        <v>11721666666.666666</v>
      </c>
      <c r="NW717">
        <v>188051333333.33334</v>
      </c>
      <c r="NX717">
        <v>160147000000</v>
      </c>
      <c r="NY717">
        <v>155562333333.33334</v>
      </c>
      <c r="NZ717">
        <v>4585000000</v>
      </c>
      <c r="OA717">
        <v>27904333333.333332</v>
      </c>
      <c r="OB717">
        <v>239351666666.66666</v>
      </c>
      <c r="OC717">
        <v>147019000000</v>
      </c>
      <c r="OD717">
        <v>72567333333.333328</v>
      </c>
      <c r="OE717">
        <v>74451666666.666672</v>
      </c>
      <c r="OF717">
        <v>92332666666.666672</v>
      </c>
      <c r="OG717">
        <v>27772333333.333332</v>
      </c>
      <c r="OH717">
        <v>1981666666.6666667</v>
      </c>
      <c r="OI717">
        <v>43736333333.333336</v>
      </c>
      <c r="OJ717">
        <v>18842666666.666668</v>
      </c>
      <c r="OK717">
        <v>265937000000</v>
      </c>
      <c r="OL717">
        <v>59478333333.333336</v>
      </c>
      <c r="OM717">
        <v>48561333333.333336</v>
      </c>
      <c r="ON717">
        <v>4331666666.666667</v>
      </c>
      <c r="OO717">
        <v>6585333333.333333</v>
      </c>
      <c r="OP717">
        <v>60593666666.666664</v>
      </c>
      <c r="OQ717">
        <v>39557333333.333336</v>
      </c>
      <c r="OR717">
        <v>10233666666.666666</v>
      </c>
      <c r="OS717">
        <v>10803000000</v>
      </c>
      <c r="OT717">
        <v>51303666666.666664</v>
      </c>
      <c r="OU717">
        <v>38576666666.666664</v>
      </c>
      <c r="OV717">
        <v>19461666666.666668</v>
      </c>
      <c r="OW717">
        <v>739666666.66666663</v>
      </c>
      <c r="OX717">
        <v>33415333333.333332</v>
      </c>
      <c r="OY717">
        <v>32675666666.666668</v>
      </c>
      <c r="OZ717">
        <v>79863666666.666672</v>
      </c>
      <c r="PA717">
        <v>308900000000</v>
      </c>
      <c r="PB717">
        <v>229036333333.33334</v>
      </c>
    </row>
    <row r="718" spans="1:418" x14ac:dyDescent="0.45">
      <c r="A718" s="71">
        <v>38869</v>
      </c>
      <c r="B718">
        <v>201.8</v>
      </c>
      <c r="C718">
        <v>202.8</v>
      </c>
      <c r="D718">
        <v>231.9</v>
      </c>
      <c r="E718">
        <v>241.5</v>
      </c>
      <c r="F718">
        <v>224.6</v>
      </c>
      <c r="G718">
        <v>135.5</v>
      </c>
      <c r="H718">
        <v>352.8</v>
      </c>
      <c r="I718">
        <v>284.60000000000002</v>
      </c>
      <c r="J718">
        <v>238</v>
      </c>
      <c r="K718">
        <v>238</v>
      </c>
      <c r="L718">
        <v>193</v>
      </c>
      <c r="M718">
        <v>175.3</v>
      </c>
      <c r="N718">
        <v>239.1</v>
      </c>
      <c r="O718">
        <v>251.5</v>
      </c>
      <c r="P718">
        <v>267.5</v>
      </c>
      <c r="Q718">
        <v>179.9</v>
      </c>
      <c r="R718">
        <v>169.9</v>
      </c>
      <c r="S718">
        <v>209.9</v>
      </c>
      <c r="T718">
        <v>136.6</v>
      </c>
      <c r="U718">
        <v>297</v>
      </c>
      <c r="V718">
        <v>328.8</v>
      </c>
      <c r="W718">
        <v>127.1</v>
      </c>
      <c r="Y718">
        <v>83.6</v>
      </c>
      <c r="Z718">
        <v>85.6</v>
      </c>
      <c r="AA718">
        <v>127.8</v>
      </c>
      <c r="AB718">
        <v>89.5</v>
      </c>
      <c r="AC718">
        <v>87.7</v>
      </c>
      <c r="AD718">
        <v>95.2</v>
      </c>
      <c r="AE718">
        <v>110.5</v>
      </c>
      <c r="AF718">
        <v>77.8</v>
      </c>
      <c r="AG718">
        <v>80.8</v>
      </c>
      <c r="AH718">
        <v>123.9</v>
      </c>
      <c r="AI718">
        <v>90</v>
      </c>
      <c r="AJ718">
        <v>94.5</v>
      </c>
      <c r="AK718">
        <v>92.3</v>
      </c>
      <c r="AL718">
        <v>167</v>
      </c>
      <c r="AN718">
        <v>111.2</v>
      </c>
      <c r="AO718">
        <v>130.80000000000001</v>
      </c>
      <c r="AP718">
        <v>195.3</v>
      </c>
      <c r="AQ718">
        <v>194.7</v>
      </c>
      <c r="AR718">
        <v>192.4</v>
      </c>
      <c r="AS718">
        <v>212</v>
      </c>
      <c r="AT718">
        <v>187.3</v>
      </c>
      <c r="AU718">
        <v>181</v>
      </c>
      <c r="AV718">
        <v>201.9</v>
      </c>
      <c r="AW718">
        <v>170</v>
      </c>
      <c r="AX718">
        <v>224.9</v>
      </c>
      <c r="AY718">
        <v>128.19999999999999</v>
      </c>
      <c r="BB718">
        <v>214.1</v>
      </c>
      <c r="BC718">
        <v>208.6</v>
      </c>
      <c r="BD718">
        <v>215</v>
      </c>
      <c r="BE718">
        <v>249.4</v>
      </c>
      <c r="BF718">
        <v>218.4</v>
      </c>
      <c r="BG718">
        <v>186.2</v>
      </c>
      <c r="BH718">
        <v>187.6</v>
      </c>
      <c r="BI718">
        <v>188</v>
      </c>
      <c r="BJ718">
        <v>200.3</v>
      </c>
      <c r="BK718">
        <v>175.5</v>
      </c>
      <c r="BL718">
        <v>144.69999999999999</v>
      </c>
      <c r="BM718">
        <v>176.1</v>
      </c>
      <c r="BN718">
        <v>122.9</v>
      </c>
      <c r="BO718">
        <v>213.1</v>
      </c>
      <c r="BP718">
        <v>121.1</v>
      </c>
      <c r="BQ718">
        <v>174.5</v>
      </c>
      <c r="BR718">
        <v>197.2</v>
      </c>
      <c r="BS718">
        <v>163.9</v>
      </c>
      <c r="BT718">
        <v>110.6</v>
      </c>
      <c r="BU718">
        <v>182.1</v>
      </c>
      <c r="BV718">
        <v>174.5</v>
      </c>
      <c r="BX718">
        <v>181.4</v>
      </c>
      <c r="BY718">
        <v>117.2</v>
      </c>
      <c r="BZ718">
        <v>184.8</v>
      </c>
      <c r="CA718">
        <v>116.1</v>
      </c>
      <c r="CB718">
        <v>210.2</v>
      </c>
      <c r="CD718">
        <v>111.4</v>
      </c>
      <c r="CE718">
        <v>142.9</v>
      </c>
      <c r="CF718">
        <v>238.3</v>
      </c>
      <c r="CG718">
        <v>155.6</v>
      </c>
      <c r="CH718">
        <v>179.6</v>
      </c>
      <c r="CI718">
        <v>123.6</v>
      </c>
      <c r="CJ718">
        <v>178.9</v>
      </c>
      <c r="CL718">
        <v>178.4</v>
      </c>
      <c r="CM718">
        <v>179.9</v>
      </c>
      <c r="CN718">
        <v>122.1</v>
      </c>
      <c r="CO718">
        <v>251</v>
      </c>
      <c r="CP718">
        <v>297.8</v>
      </c>
      <c r="CQ718">
        <v>314.5</v>
      </c>
      <c r="CR718">
        <v>273.5</v>
      </c>
      <c r="CS718">
        <v>174.8</v>
      </c>
      <c r="CT718">
        <v>193</v>
      </c>
      <c r="CU718">
        <v>391.3</v>
      </c>
      <c r="CV718">
        <v>114.6</v>
      </c>
      <c r="CW718">
        <v>280</v>
      </c>
      <c r="CX718">
        <v>272.2</v>
      </c>
      <c r="CY718">
        <v>272.8</v>
      </c>
      <c r="CZ718">
        <v>276.10000000000002</v>
      </c>
      <c r="DA718">
        <v>283.8</v>
      </c>
      <c r="DB718">
        <v>122.3</v>
      </c>
      <c r="DC718">
        <v>121.7</v>
      </c>
      <c r="DD718">
        <v>121.1</v>
      </c>
      <c r="DE718">
        <v>126.2</v>
      </c>
      <c r="DF718">
        <v>123.8</v>
      </c>
      <c r="DG718">
        <v>177.1</v>
      </c>
      <c r="DH718">
        <v>120.3</v>
      </c>
      <c r="DI718">
        <v>147.1</v>
      </c>
      <c r="DJ718">
        <v>113.2</v>
      </c>
      <c r="DK718">
        <v>133.9</v>
      </c>
      <c r="DM718">
        <v>103.4</v>
      </c>
      <c r="DN718">
        <v>164.6</v>
      </c>
      <c r="DO718">
        <v>167.9</v>
      </c>
      <c r="DP718">
        <v>115.9</v>
      </c>
      <c r="DQ718">
        <v>169.5</v>
      </c>
      <c r="DR718">
        <v>171.9</v>
      </c>
      <c r="DS718">
        <v>164.8</v>
      </c>
      <c r="DT718">
        <v>122.3</v>
      </c>
      <c r="DU718">
        <v>122.3</v>
      </c>
      <c r="DV718">
        <v>167.3</v>
      </c>
      <c r="DW718">
        <v>132</v>
      </c>
      <c r="DX718">
        <v>170</v>
      </c>
      <c r="DY718">
        <v>179.9</v>
      </c>
      <c r="DZ718">
        <v>106.7</v>
      </c>
      <c r="EA718">
        <v>117.3</v>
      </c>
      <c r="EB718">
        <v>184.8</v>
      </c>
      <c r="EC718">
        <v>214.4</v>
      </c>
      <c r="ED718">
        <v>152.9</v>
      </c>
      <c r="EE718">
        <v>181.8</v>
      </c>
      <c r="EF718">
        <v>190.7</v>
      </c>
      <c r="EG718">
        <v>111.4</v>
      </c>
      <c r="EH718">
        <v>108.7</v>
      </c>
      <c r="EI718">
        <v>225.8</v>
      </c>
      <c r="EK718">
        <v>199.2</v>
      </c>
      <c r="EL718">
        <v>125.7</v>
      </c>
      <c r="EM718">
        <v>122.7</v>
      </c>
      <c r="EO718">
        <v>136.30000000000001</v>
      </c>
      <c r="EP718">
        <v>201.3</v>
      </c>
      <c r="EQ718">
        <v>175.5</v>
      </c>
      <c r="ER718">
        <v>178.1</v>
      </c>
      <c r="ES718">
        <v>180</v>
      </c>
      <c r="ET718">
        <v>180.7</v>
      </c>
      <c r="EU718">
        <v>177.7</v>
      </c>
      <c r="EV718">
        <v>161.30000000000001</v>
      </c>
      <c r="EW718">
        <v>255.2</v>
      </c>
      <c r="EX718">
        <v>134.6</v>
      </c>
      <c r="EY718">
        <v>120.1</v>
      </c>
      <c r="EZ718">
        <v>114</v>
      </c>
      <c r="FA718">
        <v>120</v>
      </c>
      <c r="FB718">
        <v>121.8</v>
      </c>
      <c r="FC718">
        <v>133.69999999999999</v>
      </c>
      <c r="FD718">
        <v>84.3</v>
      </c>
      <c r="FE718">
        <v>109.4</v>
      </c>
      <c r="FF718">
        <v>93.4</v>
      </c>
      <c r="FG718">
        <v>111.9</v>
      </c>
      <c r="FH718">
        <v>114</v>
      </c>
      <c r="FI718">
        <v>92.3</v>
      </c>
      <c r="FJ718">
        <v>113.5</v>
      </c>
      <c r="FK718">
        <v>89.4</v>
      </c>
      <c r="FL718">
        <v>96.4</v>
      </c>
      <c r="FM718">
        <v>101.2</v>
      </c>
      <c r="FN718">
        <v>109</v>
      </c>
      <c r="FO718">
        <v>101.2</v>
      </c>
      <c r="FP718">
        <v>123.9</v>
      </c>
      <c r="FQ718">
        <v>124.5</v>
      </c>
      <c r="FR718">
        <v>124.2</v>
      </c>
      <c r="FS718">
        <v>123.1</v>
      </c>
      <c r="FT718">
        <v>116.6</v>
      </c>
      <c r="FU718">
        <v>131.1</v>
      </c>
      <c r="FV718">
        <v>116.7</v>
      </c>
      <c r="FW718">
        <v>135.19999999999999</v>
      </c>
      <c r="FX718">
        <v>183</v>
      </c>
      <c r="FY718">
        <v>179.1</v>
      </c>
      <c r="FZ718">
        <v>95.9</v>
      </c>
      <c r="GA718">
        <v>137.69999999999999</v>
      </c>
      <c r="GB718">
        <v>95.5</v>
      </c>
      <c r="GC718">
        <v>136.19999999999999</v>
      </c>
      <c r="GD718">
        <v>143.19999999999999</v>
      </c>
      <c r="GF718">
        <v>141</v>
      </c>
      <c r="GG718">
        <v>94.1</v>
      </c>
      <c r="GH718">
        <v>229.5</v>
      </c>
      <c r="GI718">
        <v>228.1</v>
      </c>
      <c r="GJ718">
        <v>228.3</v>
      </c>
      <c r="GK718">
        <v>232.8</v>
      </c>
      <c r="GL718">
        <v>219.7</v>
      </c>
      <c r="GM718">
        <v>211.3</v>
      </c>
      <c r="GN718">
        <v>117</v>
      </c>
      <c r="GO718">
        <v>107.9</v>
      </c>
      <c r="GP718">
        <v>215.5</v>
      </c>
      <c r="GQ718">
        <v>132.9</v>
      </c>
      <c r="GR718">
        <v>331</v>
      </c>
      <c r="GU718">
        <v>229</v>
      </c>
      <c r="GV718">
        <v>251.5</v>
      </c>
      <c r="GW718">
        <v>154.80000000000001</v>
      </c>
      <c r="GY718">
        <v>72.2</v>
      </c>
      <c r="GZ718">
        <v>336</v>
      </c>
      <c r="HA718">
        <v>286.3</v>
      </c>
      <c r="HB718">
        <v>364.7</v>
      </c>
      <c r="HC718">
        <v>350.2</v>
      </c>
      <c r="HD718">
        <v>288.8</v>
      </c>
      <c r="HE718">
        <v>291.39999999999998</v>
      </c>
      <c r="HF718">
        <v>340.9</v>
      </c>
      <c r="HG718">
        <v>167.3</v>
      </c>
      <c r="HH718">
        <v>191.4</v>
      </c>
      <c r="HI718">
        <v>42.6</v>
      </c>
      <c r="HJ718">
        <v>172.3</v>
      </c>
      <c r="HK718">
        <v>167.6</v>
      </c>
      <c r="HL718">
        <v>394.4</v>
      </c>
      <c r="HM718">
        <v>150.5</v>
      </c>
      <c r="HN718">
        <v>111.1</v>
      </c>
      <c r="HO718">
        <v>104.8</v>
      </c>
      <c r="HP718">
        <v>2209.5</v>
      </c>
      <c r="HQ718">
        <v>345.2</v>
      </c>
      <c r="HR718">
        <v>329.7</v>
      </c>
      <c r="HT718">
        <v>129.19999999999999</v>
      </c>
      <c r="HU718">
        <v>163.4</v>
      </c>
      <c r="HV718">
        <v>116.8</v>
      </c>
      <c r="HW718">
        <v>110.7</v>
      </c>
      <c r="HX718">
        <v>156.5</v>
      </c>
      <c r="HY718">
        <v>135.80000000000001</v>
      </c>
      <c r="HZ718">
        <v>160.1</v>
      </c>
      <c r="IA718">
        <v>116.9</v>
      </c>
      <c r="IB718">
        <v>137</v>
      </c>
      <c r="ID718">
        <v>86.7</v>
      </c>
      <c r="IE718">
        <v>91.4</v>
      </c>
      <c r="IF718">
        <v>51.6</v>
      </c>
      <c r="IG718">
        <v>67.099999999999994</v>
      </c>
      <c r="IH718">
        <v>73.900000000000006</v>
      </c>
      <c r="IJ718">
        <v>92.2</v>
      </c>
      <c r="IK718">
        <v>97.9</v>
      </c>
      <c r="IL718">
        <v>135.19999999999999</v>
      </c>
      <c r="IM718">
        <v>122</v>
      </c>
      <c r="IN718">
        <v>292.39999999999998</v>
      </c>
      <c r="IO718">
        <v>142.1</v>
      </c>
      <c r="IP718">
        <v>153.19999999999999</v>
      </c>
      <c r="IQ718">
        <v>235.4</v>
      </c>
      <c r="IR718">
        <v>205.4</v>
      </c>
      <c r="IS718">
        <v>116.7</v>
      </c>
      <c r="IT718">
        <v>161.6</v>
      </c>
      <c r="IU718">
        <v>388.6</v>
      </c>
      <c r="IV718">
        <v>466.5</v>
      </c>
      <c r="IW718">
        <v>505.4</v>
      </c>
      <c r="IX718">
        <v>48.6</v>
      </c>
      <c r="IY718">
        <v>205.1</v>
      </c>
      <c r="IZ718">
        <v>170.9</v>
      </c>
      <c r="JA718">
        <v>84.2</v>
      </c>
      <c r="JB718">
        <v>126.6</v>
      </c>
      <c r="JD718">
        <v>173.2</v>
      </c>
      <c r="JE718">
        <v>81.8</v>
      </c>
      <c r="JF718">
        <v>189</v>
      </c>
      <c r="JG718">
        <v>119.8</v>
      </c>
      <c r="JJ718">
        <v>321.3</v>
      </c>
      <c r="JL718">
        <v>32.9</v>
      </c>
      <c r="JN718">
        <v>189.8</v>
      </c>
      <c r="JO718">
        <v>86.2</v>
      </c>
      <c r="JP718">
        <v>150.19999999999999</v>
      </c>
      <c r="JQ718">
        <v>277.39999999999998</v>
      </c>
      <c r="JR718">
        <v>312.7</v>
      </c>
      <c r="JS718">
        <v>248</v>
      </c>
      <c r="JT718">
        <v>241</v>
      </c>
      <c r="JU718">
        <v>125.1</v>
      </c>
      <c r="JV718">
        <v>261.5</v>
      </c>
      <c r="JW718">
        <v>154.80000000000001</v>
      </c>
      <c r="JX718">
        <v>205.9</v>
      </c>
      <c r="JY718">
        <v>203.6</v>
      </c>
      <c r="JZ718">
        <v>203</v>
      </c>
      <c r="KA718">
        <v>191.4</v>
      </c>
      <c r="KB718">
        <v>191.8</v>
      </c>
      <c r="KC718">
        <v>194.9</v>
      </c>
      <c r="KD718">
        <v>195</v>
      </c>
      <c r="KE718">
        <v>192.3</v>
      </c>
      <c r="KF718">
        <v>584.6</v>
      </c>
      <c r="KG718">
        <v>114.8</v>
      </c>
      <c r="KH718">
        <v>186.4</v>
      </c>
      <c r="KI718">
        <v>197</v>
      </c>
      <c r="KJ718">
        <v>149.30000000000001</v>
      </c>
      <c r="KK718">
        <v>147.19999999999999</v>
      </c>
      <c r="KL718">
        <v>141.80000000000001</v>
      </c>
      <c r="KM718">
        <v>180.8</v>
      </c>
      <c r="KN718">
        <v>179.5</v>
      </c>
      <c r="KO718">
        <v>220.7</v>
      </c>
      <c r="KP718">
        <v>217.8</v>
      </c>
      <c r="KQ718">
        <v>229.2</v>
      </c>
      <c r="KR718">
        <v>253</v>
      </c>
      <c r="KT718">
        <v>35783666666.666664</v>
      </c>
      <c r="KU718">
        <v>3075883000000</v>
      </c>
      <c r="KV718">
        <v>1075364333333.3334</v>
      </c>
      <c r="KW718">
        <v>383083000000</v>
      </c>
      <c r="KX718">
        <v>130785333333.33333</v>
      </c>
      <c r="KY718">
        <v>76809333333.333328</v>
      </c>
      <c r="KZ718">
        <v>36458666666.666664</v>
      </c>
      <c r="LA718">
        <v>17517333333.333332</v>
      </c>
      <c r="LB718">
        <v>94054333333.333328</v>
      </c>
      <c r="LC718">
        <v>56234666666.666664</v>
      </c>
      <c r="LD718">
        <v>15551666666.666666</v>
      </c>
      <c r="LE718">
        <v>15150666666.666666</v>
      </c>
      <c r="LF718">
        <v>7117000000</v>
      </c>
      <c r="LG718">
        <v>107629333333.33333</v>
      </c>
      <c r="LH718">
        <v>61993000000</v>
      </c>
      <c r="LI718">
        <v>17706000000</v>
      </c>
      <c r="LJ718">
        <v>16927000000</v>
      </c>
      <c r="LK718">
        <v>9201666666.666666</v>
      </c>
      <c r="LL718">
        <v>1801333333.3333333</v>
      </c>
      <c r="LM718">
        <v>50614000000</v>
      </c>
      <c r="LN718">
        <v>21200666666.666668</v>
      </c>
      <c r="LO718">
        <v>15456000000</v>
      </c>
      <c r="LP718">
        <v>3283666666.6666665</v>
      </c>
      <c r="LQ718">
        <v>7040000000</v>
      </c>
      <c r="LR718">
        <v>3634000000</v>
      </c>
      <c r="LS718">
        <v>692281333333.33337</v>
      </c>
      <c r="LT718">
        <v>231869333333.33334</v>
      </c>
      <c r="LU718">
        <v>199083000000</v>
      </c>
      <c r="LV718">
        <v>32631666666.666668</v>
      </c>
      <c r="LW718">
        <v>154666666.66666666</v>
      </c>
      <c r="LX718">
        <v>106120333333.33333</v>
      </c>
      <c r="LY718">
        <v>85343666666.666672</v>
      </c>
      <c r="LZ718">
        <v>51002000000</v>
      </c>
      <c r="MA718">
        <v>28816000000</v>
      </c>
      <c r="MB718">
        <v>5525333333.333333</v>
      </c>
      <c r="MC718">
        <v>20776666666.666668</v>
      </c>
      <c r="MD718">
        <v>109186666666.66667</v>
      </c>
      <c r="ME718">
        <v>101010333333.33333</v>
      </c>
      <c r="MF718">
        <v>8176333333.333333</v>
      </c>
      <c r="MG718">
        <v>245105000000</v>
      </c>
      <c r="MH718">
        <v>90878000000</v>
      </c>
      <c r="MI718">
        <v>39511333333.333336</v>
      </c>
      <c r="MJ718">
        <v>35235666666.666664</v>
      </c>
      <c r="MK718">
        <v>31071666666.666668</v>
      </c>
      <c r="ML718">
        <v>26755333333.333332</v>
      </c>
      <c r="MM718">
        <v>19656000000</v>
      </c>
      <c r="MN718">
        <v>1997000000</v>
      </c>
      <c r="MO718">
        <v>2000518666666.6667</v>
      </c>
      <c r="MP718">
        <v>1920655000000</v>
      </c>
      <c r="MQ718">
        <v>552034000000</v>
      </c>
      <c r="MR718">
        <v>462973666666.66669</v>
      </c>
      <c r="MS718">
        <v>96461333333.333328</v>
      </c>
      <c r="MT718">
        <v>360285333333.33331</v>
      </c>
      <c r="MU718">
        <v>5873666666.666667</v>
      </c>
      <c r="MV718">
        <v>353000000</v>
      </c>
      <c r="MW718">
        <v>89060333333.333328</v>
      </c>
      <c r="MX718">
        <v>21806666666.666668</v>
      </c>
      <c r="MY718">
        <v>67253666666.666664</v>
      </c>
      <c r="MZ718">
        <v>47449666666.666664</v>
      </c>
      <c r="NA718">
        <v>19804000000</v>
      </c>
      <c r="NB718">
        <v>460790666666.66669</v>
      </c>
      <c r="NC718">
        <v>215822000000</v>
      </c>
      <c r="ND718">
        <v>115707000000</v>
      </c>
      <c r="NE718">
        <v>30321333333.333332</v>
      </c>
      <c r="NF718">
        <v>69793666666.666672</v>
      </c>
      <c r="NG718">
        <v>244968666666.66666</v>
      </c>
      <c r="NH718">
        <v>203769333333.33334</v>
      </c>
      <c r="NI718">
        <v>41199333333.333336</v>
      </c>
      <c r="NJ718">
        <v>98719333333.333328</v>
      </c>
      <c r="NK718">
        <v>67008333333.333336</v>
      </c>
      <c r="NL718">
        <v>46048333333.333336</v>
      </c>
      <c r="NM718">
        <v>20960000000</v>
      </c>
      <c r="NN718">
        <v>31710666666.666668</v>
      </c>
      <c r="NO718">
        <v>10721000000</v>
      </c>
      <c r="NP718">
        <v>20108333333.333332</v>
      </c>
      <c r="NQ718">
        <v>881666666.66666663</v>
      </c>
      <c r="NR718">
        <v>115770666666.66667</v>
      </c>
      <c r="NS718">
        <v>41881000000</v>
      </c>
      <c r="NT718">
        <v>28122333333.333332</v>
      </c>
      <c r="NU718">
        <v>34045333333.333332</v>
      </c>
      <c r="NV718">
        <v>11721666666.666666</v>
      </c>
      <c r="NW718">
        <v>188051333333.33334</v>
      </c>
      <c r="NX718">
        <v>160147000000</v>
      </c>
      <c r="NY718">
        <v>155562333333.33334</v>
      </c>
      <c r="NZ718">
        <v>4585000000</v>
      </c>
      <c r="OA718">
        <v>27904333333.333332</v>
      </c>
      <c r="OB718">
        <v>239351666666.66666</v>
      </c>
      <c r="OC718">
        <v>147019000000</v>
      </c>
      <c r="OD718">
        <v>72567333333.333328</v>
      </c>
      <c r="OE718">
        <v>74451666666.666672</v>
      </c>
      <c r="OF718">
        <v>92332666666.666672</v>
      </c>
      <c r="OG718">
        <v>27772333333.333332</v>
      </c>
      <c r="OH718">
        <v>1981666666.6666667</v>
      </c>
      <c r="OI718">
        <v>43736333333.333336</v>
      </c>
      <c r="OJ718">
        <v>18842666666.666668</v>
      </c>
      <c r="OK718">
        <v>265937000000</v>
      </c>
      <c r="OL718">
        <v>59478333333.333336</v>
      </c>
      <c r="OM718">
        <v>48561333333.333336</v>
      </c>
      <c r="ON718">
        <v>4331666666.666667</v>
      </c>
      <c r="OO718">
        <v>6585333333.333333</v>
      </c>
      <c r="OP718">
        <v>60593666666.666664</v>
      </c>
      <c r="OQ718">
        <v>39557333333.333336</v>
      </c>
      <c r="OR718">
        <v>10233666666.666666</v>
      </c>
      <c r="OS718">
        <v>10803000000</v>
      </c>
      <c r="OT718">
        <v>51303666666.666664</v>
      </c>
      <c r="OU718">
        <v>38576666666.666664</v>
      </c>
      <c r="OV718">
        <v>19461666666.666668</v>
      </c>
      <c r="OW718">
        <v>739666666.66666663</v>
      </c>
      <c r="OX718">
        <v>33415333333.333332</v>
      </c>
      <c r="OY718">
        <v>32675666666.666668</v>
      </c>
      <c r="OZ718">
        <v>79863666666.666672</v>
      </c>
      <c r="PA718">
        <v>308900000000</v>
      </c>
      <c r="PB718">
        <v>229036333333.33334</v>
      </c>
    </row>
    <row r="719" spans="1:418" x14ac:dyDescent="0.45">
      <c r="A719" s="71">
        <v>38899</v>
      </c>
      <c r="B719">
        <v>202.9</v>
      </c>
      <c r="C719">
        <v>203.4</v>
      </c>
      <c r="D719">
        <v>232.7</v>
      </c>
      <c r="E719">
        <v>242.4</v>
      </c>
      <c r="F719">
        <v>225.4</v>
      </c>
      <c r="G719">
        <v>135.69999999999999</v>
      </c>
      <c r="H719">
        <v>354.1</v>
      </c>
      <c r="I719">
        <v>285</v>
      </c>
      <c r="J719">
        <v>238.9</v>
      </c>
      <c r="K719">
        <v>238.9</v>
      </c>
      <c r="L719">
        <v>193.3</v>
      </c>
      <c r="M719">
        <v>175.5</v>
      </c>
      <c r="N719">
        <v>241.9</v>
      </c>
      <c r="O719">
        <v>254.3</v>
      </c>
      <c r="P719">
        <v>271</v>
      </c>
      <c r="Q719">
        <v>179.9</v>
      </c>
      <c r="R719">
        <v>170.3</v>
      </c>
      <c r="S719">
        <v>208.9</v>
      </c>
      <c r="T719">
        <v>137</v>
      </c>
      <c r="U719">
        <v>298.10000000000002</v>
      </c>
      <c r="V719">
        <v>329.6</v>
      </c>
      <c r="W719">
        <v>127.1</v>
      </c>
      <c r="Y719">
        <v>83.7</v>
      </c>
      <c r="Z719">
        <v>86</v>
      </c>
      <c r="AA719">
        <v>127.4</v>
      </c>
      <c r="AB719">
        <v>90.3</v>
      </c>
      <c r="AC719">
        <v>87.8</v>
      </c>
      <c r="AD719">
        <v>96.2</v>
      </c>
      <c r="AE719">
        <v>111.5</v>
      </c>
      <c r="AF719">
        <v>77.2</v>
      </c>
      <c r="AG719">
        <v>80.5</v>
      </c>
      <c r="AH719">
        <v>122</v>
      </c>
      <c r="AI719">
        <v>90.6</v>
      </c>
      <c r="AJ719">
        <v>94.6</v>
      </c>
      <c r="AK719">
        <v>92.3</v>
      </c>
      <c r="AL719">
        <v>166.8</v>
      </c>
      <c r="AN719">
        <v>110.9</v>
      </c>
      <c r="AO719">
        <v>130.5</v>
      </c>
      <c r="AP719">
        <v>195.7</v>
      </c>
      <c r="AQ719">
        <v>195.2</v>
      </c>
      <c r="AR719">
        <v>192.8</v>
      </c>
      <c r="AS719">
        <v>213.4</v>
      </c>
      <c r="AT719">
        <v>187.7</v>
      </c>
      <c r="AU719">
        <v>180.9</v>
      </c>
      <c r="AV719">
        <v>201.2</v>
      </c>
      <c r="AW719">
        <v>173.1</v>
      </c>
      <c r="AX719">
        <v>227.2</v>
      </c>
      <c r="AY719">
        <v>130.69999999999999</v>
      </c>
      <c r="BB719">
        <v>214.7</v>
      </c>
      <c r="BC719">
        <v>212.5</v>
      </c>
      <c r="BD719">
        <v>216.8</v>
      </c>
      <c r="BE719">
        <v>252.2</v>
      </c>
      <c r="BF719">
        <v>218.2</v>
      </c>
      <c r="BG719">
        <v>185</v>
      </c>
      <c r="BH719">
        <v>186.7</v>
      </c>
      <c r="BI719">
        <v>187.3</v>
      </c>
      <c r="BJ719">
        <v>198.9</v>
      </c>
      <c r="BK719">
        <v>173.3</v>
      </c>
      <c r="BL719">
        <v>144.30000000000001</v>
      </c>
      <c r="BM719">
        <v>176.7</v>
      </c>
      <c r="BN719">
        <v>123.2</v>
      </c>
      <c r="BO719">
        <v>215.5</v>
      </c>
      <c r="BP719">
        <v>119.7</v>
      </c>
      <c r="BQ719">
        <v>175.1</v>
      </c>
      <c r="BR719">
        <v>198.4</v>
      </c>
      <c r="BS719">
        <v>165.9</v>
      </c>
      <c r="BT719">
        <v>111.5</v>
      </c>
      <c r="BU719">
        <v>181.2</v>
      </c>
      <c r="BV719">
        <v>169.8</v>
      </c>
      <c r="BX719">
        <v>179.9</v>
      </c>
      <c r="BY719">
        <v>116.2</v>
      </c>
      <c r="BZ719">
        <v>183.8</v>
      </c>
      <c r="CA719">
        <v>115</v>
      </c>
      <c r="CB719">
        <v>208.7</v>
      </c>
      <c r="CD719">
        <v>111.6</v>
      </c>
      <c r="CE719">
        <v>143.30000000000001</v>
      </c>
      <c r="CF719">
        <v>238.8</v>
      </c>
      <c r="CG719">
        <v>148.6</v>
      </c>
      <c r="CH719">
        <v>180.8</v>
      </c>
      <c r="CI719">
        <v>124.1</v>
      </c>
      <c r="CJ719">
        <v>179.3</v>
      </c>
      <c r="CL719">
        <v>182.2</v>
      </c>
      <c r="CM719">
        <v>180.2</v>
      </c>
      <c r="CN719">
        <v>122.7</v>
      </c>
      <c r="CO719">
        <v>253.1</v>
      </c>
      <c r="CP719">
        <v>300.8</v>
      </c>
      <c r="CQ719">
        <v>320.89999999999998</v>
      </c>
      <c r="CR719">
        <v>279.10000000000002</v>
      </c>
      <c r="CS719">
        <v>174.5</v>
      </c>
      <c r="CT719">
        <v>194.3</v>
      </c>
      <c r="CU719">
        <v>393.6</v>
      </c>
      <c r="CV719">
        <v>119.1</v>
      </c>
      <c r="CW719">
        <v>279.7</v>
      </c>
      <c r="CX719">
        <v>272</v>
      </c>
      <c r="CY719">
        <v>262.3</v>
      </c>
      <c r="CZ719">
        <v>271.8</v>
      </c>
      <c r="DA719">
        <v>285.39999999999998</v>
      </c>
      <c r="DB719">
        <v>122.6</v>
      </c>
      <c r="DC719">
        <v>121.8</v>
      </c>
      <c r="DD719">
        <v>121.2</v>
      </c>
      <c r="DE719">
        <v>126.1</v>
      </c>
      <c r="DF719">
        <v>123.9</v>
      </c>
      <c r="DG719">
        <v>177.3</v>
      </c>
      <c r="DH719">
        <v>121.2</v>
      </c>
      <c r="DI719">
        <v>146.69999999999999</v>
      </c>
      <c r="DJ719">
        <v>112.7</v>
      </c>
      <c r="DK719">
        <v>132.30000000000001</v>
      </c>
      <c r="DM719">
        <v>103.3</v>
      </c>
      <c r="DN719">
        <v>163.1</v>
      </c>
      <c r="DO719">
        <v>166.8</v>
      </c>
      <c r="DP719">
        <v>116.1</v>
      </c>
      <c r="DQ719">
        <v>170.5</v>
      </c>
      <c r="DR719">
        <v>173.3</v>
      </c>
      <c r="DS719">
        <v>165.6</v>
      </c>
      <c r="DT719">
        <v>122.3</v>
      </c>
      <c r="DU719">
        <v>122.3</v>
      </c>
      <c r="DV719">
        <v>166.4</v>
      </c>
      <c r="DW719">
        <v>130.1</v>
      </c>
      <c r="DX719">
        <v>164.6</v>
      </c>
      <c r="DY719">
        <v>176.3</v>
      </c>
      <c r="DZ719">
        <v>108.7</v>
      </c>
      <c r="EA719">
        <v>117</v>
      </c>
      <c r="EB719">
        <v>186.2</v>
      </c>
      <c r="EC719">
        <v>216.1</v>
      </c>
      <c r="ED719">
        <v>154.9</v>
      </c>
      <c r="EE719">
        <v>182.6</v>
      </c>
      <c r="EF719">
        <v>190.8</v>
      </c>
      <c r="EG719">
        <v>111.8</v>
      </c>
      <c r="EH719">
        <v>110</v>
      </c>
      <c r="EI719">
        <v>226.3</v>
      </c>
      <c r="EK719">
        <v>199.7</v>
      </c>
      <c r="EL719">
        <v>126.1</v>
      </c>
      <c r="EM719">
        <v>123</v>
      </c>
      <c r="EO719">
        <v>136.80000000000001</v>
      </c>
      <c r="EP719">
        <v>201.3</v>
      </c>
      <c r="EQ719">
        <v>175.4</v>
      </c>
      <c r="ER719">
        <v>178.1</v>
      </c>
      <c r="ES719">
        <v>179.3</v>
      </c>
      <c r="ET719">
        <v>180.7</v>
      </c>
      <c r="EU719">
        <v>177.2</v>
      </c>
      <c r="EV719">
        <v>160.9</v>
      </c>
      <c r="EW719">
        <v>255.9</v>
      </c>
      <c r="EX719">
        <v>134.9</v>
      </c>
      <c r="EY719">
        <v>119</v>
      </c>
      <c r="EZ719">
        <v>113.9</v>
      </c>
      <c r="FA719">
        <v>119.6</v>
      </c>
      <c r="FB719">
        <v>120.9</v>
      </c>
      <c r="FC719">
        <v>134.1</v>
      </c>
      <c r="FD719">
        <v>84.9</v>
      </c>
      <c r="FE719">
        <v>109.6</v>
      </c>
      <c r="FF719">
        <v>92.3</v>
      </c>
      <c r="FG719">
        <v>109.9</v>
      </c>
      <c r="FH719">
        <v>112.3</v>
      </c>
      <c r="FI719">
        <v>93.2</v>
      </c>
      <c r="FJ719">
        <v>111.4</v>
      </c>
      <c r="FK719">
        <v>88.2</v>
      </c>
      <c r="FL719">
        <v>94.2</v>
      </c>
      <c r="FM719">
        <v>97.4</v>
      </c>
      <c r="FN719">
        <v>107.4</v>
      </c>
      <c r="FO719">
        <v>97.4</v>
      </c>
      <c r="FP719">
        <v>122.6</v>
      </c>
      <c r="FQ719">
        <v>122.5</v>
      </c>
      <c r="FR719">
        <v>120.1</v>
      </c>
      <c r="FS719">
        <v>121.7</v>
      </c>
      <c r="FT719">
        <v>118.4</v>
      </c>
      <c r="FU719">
        <v>130.80000000000001</v>
      </c>
      <c r="FV719">
        <v>118.1</v>
      </c>
      <c r="FW719">
        <v>134.69999999999999</v>
      </c>
      <c r="FX719">
        <v>186.9</v>
      </c>
      <c r="FY719">
        <v>183.1</v>
      </c>
      <c r="FZ719">
        <v>95.8</v>
      </c>
      <c r="GA719">
        <v>137.80000000000001</v>
      </c>
      <c r="GB719">
        <v>95.5</v>
      </c>
      <c r="GC719">
        <v>136.5</v>
      </c>
      <c r="GD719">
        <v>143.30000000000001</v>
      </c>
      <c r="GF719">
        <v>140.69999999999999</v>
      </c>
      <c r="GG719">
        <v>93.3</v>
      </c>
      <c r="GH719">
        <v>246.6</v>
      </c>
      <c r="GI719">
        <v>245.3</v>
      </c>
      <c r="GJ719">
        <v>245.7</v>
      </c>
      <c r="GK719">
        <v>250.1</v>
      </c>
      <c r="GL719">
        <v>235.2</v>
      </c>
      <c r="GM719">
        <v>210</v>
      </c>
      <c r="GN719">
        <v>117.9</v>
      </c>
      <c r="GO719">
        <v>108.9</v>
      </c>
      <c r="GP719">
        <v>216.7</v>
      </c>
      <c r="GQ719">
        <v>133.4</v>
      </c>
      <c r="GR719">
        <v>331</v>
      </c>
      <c r="GU719">
        <v>230.1</v>
      </c>
      <c r="GV719">
        <v>252.9</v>
      </c>
      <c r="GW719">
        <v>155.19999999999999</v>
      </c>
      <c r="GY719">
        <v>72.599999999999994</v>
      </c>
      <c r="GZ719">
        <v>336.9</v>
      </c>
      <c r="HA719">
        <v>287.10000000000002</v>
      </c>
      <c r="HB719">
        <v>365.7</v>
      </c>
      <c r="HC719">
        <v>351.2</v>
      </c>
      <c r="HD719">
        <v>289.5</v>
      </c>
      <c r="HE719">
        <v>291.89999999999998</v>
      </c>
      <c r="HF719">
        <v>341.9</v>
      </c>
      <c r="HG719">
        <v>167.7</v>
      </c>
      <c r="HH719">
        <v>192.3</v>
      </c>
      <c r="HI719">
        <v>42.7</v>
      </c>
      <c r="HJ719">
        <v>172.9</v>
      </c>
      <c r="HK719">
        <v>168.1</v>
      </c>
      <c r="HL719">
        <v>395.5</v>
      </c>
      <c r="HM719">
        <v>150.80000000000001</v>
      </c>
      <c r="HN719">
        <v>111.3</v>
      </c>
      <c r="HO719">
        <v>104.8</v>
      </c>
      <c r="HP719">
        <v>2170.5</v>
      </c>
      <c r="HQ719">
        <v>346.3</v>
      </c>
      <c r="HR719">
        <v>326.7</v>
      </c>
      <c r="HT719">
        <v>129.30000000000001</v>
      </c>
      <c r="HU719">
        <v>163.4</v>
      </c>
      <c r="HV719">
        <v>116.9</v>
      </c>
      <c r="HW719">
        <v>110.8</v>
      </c>
      <c r="HX719">
        <v>156.69999999999999</v>
      </c>
      <c r="HY719">
        <v>135.80000000000001</v>
      </c>
      <c r="HZ719">
        <v>160.6</v>
      </c>
      <c r="IA719">
        <v>118.6</v>
      </c>
      <c r="IB719">
        <v>140.19999999999999</v>
      </c>
      <c r="ID719">
        <v>86.6</v>
      </c>
      <c r="IE719">
        <v>90.7</v>
      </c>
      <c r="IF719">
        <v>50.8</v>
      </c>
      <c r="IG719">
        <v>66.8</v>
      </c>
      <c r="IH719">
        <v>73.5</v>
      </c>
      <c r="IJ719">
        <v>91.6</v>
      </c>
      <c r="IK719">
        <v>97.9</v>
      </c>
      <c r="IL719">
        <v>135.4</v>
      </c>
      <c r="IM719">
        <v>122</v>
      </c>
      <c r="IN719">
        <v>292.8</v>
      </c>
      <c r="IO719">
        <v>142.30000000000001</v>
      </c>
      <c r="IP719">
        <v>153.6</v>
      </c>
      <c r="IQ719">
        <v>237.1</v>
      </c>
      <c r="IR719">
        <v>205.1</v>
      </c>
      <c r="IS719">
        <v>117.1</v>
      </c>
      <c r="IT719">
        <v>162.4</v>
      </c>
      <c r="IU719">
        <v>389.1</v>
      </c>
      <c r="IV719">
        <v>469.1</v>
      </c>
      <c r="IW719">
        <v>508.7</v>
      </c>
      <c r="IX719">
        <v>48.9</v>
      </c>
      <c r="IY719">
        <v>205.7</v>
      </c>
      <c r="IZ719">
        <v>171.5</v>
      </c>
      <c r="JA719">
        <v>84.4</v>
      </c>
      <c r="JB719">
        <v>126.7</v>
      </c>
      <c r="JD719">
        <v>175</v>
      </c>
      <c r="JE719">
        <v>81.900000000000006</v>
      </c>
      <c r="JF719">
        <v>189</v>
      </c>
      <c r="JG719">
        <v>118.9</v>
      </c>
      <c r="JJ719">
        <v>321.39999999999998</v>
      </c>
      <c r="JL719">
        <v>32.9</v>
      </c>
      <c r="JN719">
        <v>189.8</v>
      </c>
      <c r="JO719">
        <v>85.8</v>
      </c>
      <c r="JP719">
        <v>149.1</v>
      </c>
      <c r="JQ719">
        <v>278.2</v>
      </c>
      <c r="JR719">
        <v>313.2</v>
      </c>
      <c r="JS719">
        <v>249.5</v>
      </c>
      <c r="JT719">
        <v>241.9</v>
      </c>
      <c r="JU719">
        <v>125.5</v>
      </c>
      <c r="JV719">
        <v>255.2</v>
      </c>
      <c r="JW719">
        <v>153.30000000000001</v>
      </c>
      <c r="JX719">
        <v>206.3</v>
      </c>
      <c r="JY719">
        <v>204</v>
      </c>
      <c r="JZ719">
        <v>204.2</v>
      </c>
      <c r="KA719">
        <v>192.8</v>
      </c>
      <c r="KB719">
        <v>191.9</v>
      </c>
      <c r="KC719">
        <v>195</v>
      </c>
      <c r="KD719">
        <v>196.1</v>
      </c>
      <c r="KE719">
        <v>193.6</v>
      </c>
      <c r="KF719">
        <v>589.79999999999995</v>
      </c>
      <c r="KG719">
        <v>113.7</v>
      </c>
      <c r="KH719">
        <v>186.4</v>
      </c>
      <c r="KI719">
        <v>197.7</v>
      </c>
      <c r="KJ719">
        <v>151.1</v>
      </c>
      <c r="KK719">
        <v>149.19999999999999</v>
      </c>
      <c r="KL719">
        <v>141.6</v>
      </c>
      <c r="KM719">
        <v>184.7</v>
      </c>
      <c r="KN719">
        <v>183.6</v>
      </c>
      <c r="KO719">
        <v>228</v>
      </c>
      <c r="KP719">
        <v>224.3</v>
      </c>
      <c r="KQ719">
        <v>229.9</v>
      </c>
      <c r="KR719">
        <v>253.5</v>
      </c>
      <c r="KT719">
        <v>36293666666.666664</v>
      </c>
      <c r="KU719">
        <v>3117924000000</v>
      </c>
      <c r="KV719">
        <v>1091145666666.6666</v>
      </c>
      <c r="KW719">
        <v>386844000000</v>
      </c>
      <c r="KX719">
        <v>132862000000</v>
      </c>
      <c r="KY719">
        <v>79062666666.666672</v>
      </c>
      <c r="KZ719">
        <v>35884666666.666664</v>
      </c>
      <c r="LA719">
        <v>17914333333.333332</v>
      </c>
      <c r="LB719">
        <v>94483666666.666672</v>
      </c>
      <c r="LC719">
        <v>56805000000</v>
      </c>
      <c r="LD719">
        <v>15679000000</v>
      </c>
      <c r="LE719">
        <v>15073000000</v>
      </c>
      <c r="LF719">
        <v>6926333333.333333</v>
      </c>
      <c r="LG719">
        <v>108298666666.66667</v>
      </c>
      <c r="LH719">
        <v>62532333333.333336</v>
      </c>
      <c r="LI719">
        <v>18199666666.666668</v>
      </c>
      <c r="LJ719">
        <v>16887000000</v>
      </c>
      <c r="LK719">
        <v>8899666666.666666</v>
      </c>
      <c r="LL719">
        <v>1780333333.3333333</v>
      </c>
      <c r="LM719">
        <v>51200000000</v>
      </c>
      <c r="LN719">
        <v>21473000000</v>
      </c>
      <c r="LO719">
        <v>15636000000</v>
      </c>
      <c r="LP719">
        <v>3157666666.6666665</v>
      </c>
      <c r="LQ719">
        <v>7142000000</v>
      </c>
      <c r="LR719">
        <v>3791333333.3333335</v>
      </c>
      <c r="LS719">
        <v>704301666666.66663</v>
      </c>
      <c r="LT719">
        <v>233914000000</v>
      </c>
      <c r="LU719">
        <v>200936000000</v>
      </c>
      <c r="LV719">
        <v>32818666666.666668</v>
      </c>
      <c r="LW719">
        <v>159666666.66666666</v>
      </c>
      <c r="LX719">
        <v>106875000000</v>
      </c>
      <c r="LY719">
        <v>85741666666.666672</v>
      </c>
      <c r="LZ719">
        <v>51315000000</v>
      </c>
      <c r="MA719">
        <v>28847666666.666668</v>
      </c>
      <c r="MB719">
        <v>5579000000</v>
      </c>
      <c r="MC719">
        <v>21133000000</v>
      </c>
      <c r="MD719">
        <v>116400000000</v>
      </c>
      <c r="ME719">
        <v>107967666666.66667</v>
      </c>
      <c r="MF719">
        <v>8432000000</v>
      </c>
      <c r="MG719">
        <v>247112666666.66666</v>
      </c>
      <c r="MH719">
        <v>92844000000</v>
      </c>
      <c r="MI719">
        <v>39389333333.333336</v>
      </c>
      <c r="MJ719">
        <v>35264000000</v>
      </c>
      <c r="MK719">
        <v>31352000000</v>
      </c>
      <c r="ML719">
        <v>26427333333.333332</v>
      </c>
      <c r="MM719">
        <v>19553000000</v>
      </c>
      <c r="MN719">
        <v>2283000000</v>
      </c>
      <c r="MO719">
        <v>2026778333333.3333</v>
      </c>
      <c r="MP719">
        <v>1945591666666.6667</v>
      </c>
      <c r="MQ719">
        <v>561814333333.33337</v>
      </c>
      <c r="MR719">
        <v>470266000000</v>
      </c>
      <c r="MS719">
        <v>97667333333.333328</v>
      </c>
      <c r="MT719">
        <v>366306666666.66669</v>
      </c>
      <c r="MU719">
        <v>5928666666.666667</v>
      </c>
      <c r="MV719">
        <v>363333333.33333331</v>
      </c>
      <c r="MW719">
        <v>91548333333.333328</v>
      </c>
      <c r="MX719">
        <v>21964333333.333332</v>
      </c>
      <c r="MY719">
        <v>69584000000</v>
      </c>
      <c r="MZ719">
        <v>48845666666.666664</v>
      </c>
      <c r="NA719">
        <v>20738000000</v>
      </c>
      <c r="NB719">
        <v>467160000000</v>
      </c>
      <c r="NC719">
        <v>218411666666.66666</v>
      </c>
      <c r="ND719">
        <v>117241000000</v>
      </c>
      <c r="NE719">
        <v>30660000000</v>
      </c>
      <c r="NF719">
        <v>70510333333.333328</v>
      </c>
      <c r="NG719">
        <v>248748333333.33334</v>
      </c>
      <c r="NH719">
        <v>207265666666.66666</v>
      </c>
      <c r="NI719">
        <v>41482666666.666664</v>
      </c>
      <c r="NJ719">
        <v>99382000000</v>
      </c>
      <c r="NK719">
        <v>67566000000</v>
      </c>
      <c r="NL719">
        <v>46266333333.333336</v>
      </c>
      <c r="NM719">
        <v>21299666666.666668</v>
      </c>
      <c r="NN719">
        <v>31815666666.666668</v>
      </c>
      <c r="NO719">
        <v>10922666666.666666</v>
      </c>
      <c r="NP719">
        <v>20008000000</v>
      </c>
      <c r="NQ719">
        <v>885000000</v>
      </c>
      <c r="NR719">
        <v>117454666666.66667</v>
      </c>
      <c r="NS719">
        <v>42829333333.333336</v>
      </c>
      <c r="NT719">
        <v>28043666666.666668</v>
      </c>
      <c r="NU719">
        <v>34560333333.333336</v>
      </c>
      <c r="NV719">
        <v>12021666666.666666</v>
      </c>
      <c r="NW719">
        <v>190467666666.66666</v>
      </c>
      <c r="NX719">
        <v>162340000000</v>
      </c>
      <c r="NY719">
        <v>157604000000</v>
      </c>
      <c r="NZ719">
        <v>4736000000</v>
      </c>
      <c r="OA719">
        <v>28127333333.333332</v>
      </c>
      <c r="OB719">
        <v>239560333333.33334</v>
      </c>
      <c r="OC719">
        <v>147158000000</v>
      </c>
      <c r="OD719">
        <v>72139333333.333328</v>
      </c>
      <c r="OE719">
        <v>75018666666.666672</v>
      </c>
      <c r="OF719">
        <v>92402333333.333328</v>
      </c>
      <c r="OG719">
        <v>28008000000</v>
      </c>
      <c r="OH719">
        <v>2032666666.6666667</v>
      </c>
      <c r="OI719">
        <v>43323666666.666664</v>
      </c>
      <c r="OJ719">
        <v>19038000000</v>
      </c>
      <c r="OK719">
        <v>269753000000</v>
      </c>
      <c r="OL719">
        <v>60293000000</v>
      </c>
      <c r="OM719">
        <v>48244666666.666664</v>
      </c>
      <c r="ON719">
        <v>4339666666.666667</v>
      </c>
      <c r="OO719">
        <v>7708666666.666667</v>
      </c>
      <c r="OP719">
        <v>61505333333.333336</v>
      </c>
      <c r="OQ719">
        <v>40161333333.333336</v>
      </c>
      <c r="OR719">
        <v>10363333333.333334</v>
      </c>
      <c r="OS719">
        <v>10980666666.666666</v>
      </c>
      <c r="OT719">
        <v>52199000000</v>
      </c>
      <c r="OU719">
        <v>39184666666.666664</v>
      </c>
      <c r="OV719">
        <v>19803666666.666668</v>
      </c>
      <c r="OW719">
        <v>473666666.66666669</v>
      </c>
      <c r="OX719">
        <v>32948666666.666668</v>
      </c>
      <c r="OY719">
        <v>32475000000</v>
      </c>
      <c r="OZ719">
        <v>81186666666.666672</v>
      </c>
      <c r="PA719">
        <v>313654666666.66669</v>
      </c>
      <c r="PB719">
        <v>232468000000</v>
      </c>
    </row>
    <row r="720" spans="1:418" x14ac:dyDescent="0.45">
      <c r="A720" s="71">
        <v>38930</v>
      </c>
      <c r="B720">
        <v>203.8</v>
      </c>
      <c r="C720">
        <v>204.1</v>
      </c>
      <c r="D720">
        <v>233.5</v>
      </c>
      <c r="E720">
        <v>243.4</v>
      </c>
      <c r="F720">
        <v>226.3</v>
      </c>
      <c r="G720">
        <v>136.30000000000001</v>
      </c>
      <c r="H720">
        <v>355</v>
      </c>
      <c r="I720">
        <v>286.10000000000002</v>
      </c>
      <c r="J720">
        <v>239.7</v>
      </c>
      <c r="K720">
        <v>239.7</v>
      </c>
      <c r="L720">
        <v>194.5</v>
      </c>
      <c r="M720">
        <v>176.7</v>
      </c>
      <c r="N720">
        <v>245.3</v>
      </c>
      <c r="O720">
        <v>258.5</v>
      </c>
      <c r="P720">
        <v>273.2</v>
      </c>
      <c r="Q720">
        <v>181</v>
      </c>
      <c r="R720">
        <v>170.5</v>
      </c>
      <c r="S720">
        <v>212.6</v>
      </c>
      <c r="T720">
        <v>137.6</v>
      </c>
      <c r="U720">
        <v>298.89999999999998</v>
      </c>
      <c r="V720">
        <v>331.9</v>
      </c>
      <c r="W720">
        <v>127.3</v>
      </c>
      <c r="Y720">
        <v>83.8</v>
      </c>
      <c r="Z720">
        <v>86.4</v>
      </c>
      <c r="AA720">
        <v>127.6</v>
      </c>
      <c r="AB720">
        <v>90.8</v>
      </c>
      <c r="AC720">
        <v>87.8</v>
      </c>
      <c r="AD720">
        <v>96.2</v>
      </c>
      <c r="AE720">
        <v>111.6</v>
      </c>
      <c r="AF720">
        <v>76.900000000000006</v>
      </c>
      <c r="AG720">
        <v>79.7</v>
      </c>
      <c r="AH720">
        <v>121.1</v>
      </c>
      <c r="AI720">
        <v>90.9</v>
      </c>
      <c r="AJ720">
        <v>94.7</v>
      </c>
      <c r="AK720">
        <v>92</v>
      </c>
      <c r="AL720">
        <v>167.2</v>
      </c>
      <c r="AN720">
        <v>111</v>
      </c>
      <c r="AO720">
        <v>130.80000000000001</v>
      </c>
      <c r="AP720">
        <v>196.2</v>
      </c>
      <c r="AQ720">
        <v>195.7</v>
      </c>
      <c r="AR720">
        <v>193.4</v>
      </c>
      <c r="AS720">
        <v>213.8</v>
      </c>
      <c r="AT720">
        <v>188</v>
      </c>
      <c r="AU720">
        <v>184</v>
      </c>
      <c r="AV720">
        <v>201.9</v>
      </c>
      <c r="AW720">
        <v>172.3</v>
      </c>
      <c r="AX720">
        <v>227.6</v>
      </c>
      <c r="AY720">
        <v>131.4</v>
      </c>
      <c r="BB720">
        <v>215.8</v>
      </c>
      <c r="BC720">
        <v>212.6</v>
      </c>
      <c r="BD720">
        <v>215.7</v>
      </c>
      <c r="BE720">
        <v>250.6</v>
      </c>
      <c r="BF720">
        <v>218.6</v>
      </c>
      <c r="BG720">
        <v>186.8</v>
      </c>
      <c r="BH720">
        <v>188.4</v>
      </c>
      <c r="BI720">
        <v>188.5</v>
      </c>
      <c r="BJ720">
        <v>201.6</v>
      </c>
      <c r="BK720">
        <v>175.1</v>
      </c>
      <c r="BL720">
        <v>146.80000000000001</v>
      </c>
      <c r="BM720">
        <v>177.7</v>
      </c>
      <c r="BN720">
        <v>122.7</v>
      </c>
      <c r="BO720">
        <v>213.1</v>
      </c>
      <c r="BP720">
        <v>120.5</v>
      </c>
      <c r="BQ720">
        <v>175.8</v>
      </c>
      <c r="BR720">
        <v>199.5</v>
      </c>
      <c r="BS720">
        <v>170.1</v>
      </c>
      <c r="BT720">
        <v>112</v>
      </c>
      <c r="BU720">
        <v>179.5</v>
      </c>
      <c r="BV720">
        <v>170.6</v>
      </c>
      <c r="BX720">
        <v>182</v>
      </c>
      <c r="BY720">
        <v>117.9</v>
      </c>
      <c r="BZ720">
        <v>185.1</v>
      </c>
      <c r="CA720">
        <v>115.6</v>
      </c>
      <c r="CB720">
        <v>212.3</v>
      </c>
      <c r="CD720">
        <v>110.6</v>
      </c>
      <c r="CE720">
        <v>143.30000000000001</v>
      </c>
      <c r="CF720">
        <v>235.4</v>
      </c>
      <c r="CG720">
        <v>151.9</v>
      </c>
      <c r="CH720">
        <v>180</v>
      </c>
      <c r="CI720">
        <v>123.2</v>
      </c>
      <c r="CJ720">
        <v>177</v>
      </c>
      <c r="CL720">
        <v>180.9</v>
      </c>
      <c r="CM720">
        <v>175.9</v>
      </c>
      <c r="CN720">
        <v>123.1</v>
      </c>
      <c r="CO720">
        <v>255</v>
      </c>
      <c r="CP720">
        <v>303.39999999999998</v>
      </c>
      <c r="CQ720">
        <v>319.5</v>
      </c>
      <c r="CR720">
        <v>286.7</v>
      </c>
      <c r="CS720">
        <v>171.4</v>
      </c>
      <c r="CT720">
        <v>197.4</v>
      </c>
      <c r="CU720">
        <v>401.7</v>
      </c>
      <c r="CV720">
        <v>115.1</v>
      </c>
      <c r="CW720">
        <v>286.10000000000002</v>
      </c>
      <c r="CX720">
        <v>278.10000000000002</v>
      </c>
      <c r="CY720">
        <v>274.8</v>
      </c>
      <c r="CZ720">
        <v>271.8</v>
      </c>
      <c r="DA720">
        <v>289.2</v>
      </c>
      <c r="DB720">
        <v>122.9</v>
      </c>
      <c r="DC720">
        <v>121.5</v>
      </c>
      <c r="DD720">
        <v>121.3</v>
      </c>
      <c r="DE720">
        <v>125.7</v>
      </c>
      <c r="DF720">
        <v>125.4</v>
      </c>
      <c r="DG720">
        <v>179.9</v>
      </c>
      <c r="DH720">
        <v>121.4</v>
      </c>
      <c r="DI720">
        <v>147.1</v>
      </c>
      <c r="DJ720">
        <v>113.1</v>
      </c>
      <c r="DK720">
        <v>134.5</v>
      </c>
      <c r="DM720">
        <v>103.5</v>
      </c>
      <c r="DN720">
        <v>163.9</v>
      </c>
      <c r="DO720">
        <v>166.8</v>
      </c>
      <c r="DP720">
        <v>116.2</v>
      </c>
      <c r="DQ720">
        <v>170</v>
      </c>
      <c r="DR720">
        <v>173.5</v>
      </c>
      <c r="DS720">
        <v>166.8</v>
      </c>
      <c r="DT720">
        <v>123.5</v>
      </c>
      <c r="DU720">
        <v>123.5</v>
      </c>
      <c r="DV720">
        <v>167.2</v>
      </c>
      <c r="DW720">
        <v>130.69999999999999</v>
      </c>
      <c r="DX720">
        <v>167.6</v>
      </c>
      <c r="DY720">
        <v>177.9</v>
      </c>
      <c r="DZ720">
        <v>109.6</v>
      </c>
      <c r="EA720">
        <v>116.8</v>
      </c>
      <c r="EB720">
        <v>185.2</v>
      </c>
      <c r="EC720">
        <v>216.3</v>
      </c>
      <c r="ED720">
        <v>154.30000000000001</v>
      </c>
      <c r="EE720">
        <v>181.9</v>
      </c>
      <c r="EF720">
        <v>192.4</v>
      </c>
      <c r="EG720">
        <v>111.6</v>
      </c>
      <c r="EH720">
        <v>111</v>
      </c>
      <c r="EI720">
        <v>228</v>
      </c>
      <c r="EK720">
        <v>200.2</v>
      </c>
      <c r="EL720">
        <v>126.3</v>
      </c>
      <c r="EM720">
        <v>123.3</v>
      </c>
      <c r="EO720">
        <v>137.30000000000001</v>
      </c>
      <c r="EP720">
        <v>201.4</v>
      </c>
      <c r="EQ720">
        <v>175.1</v>
      </c>
      <c r="ER720">
        <v>178.5</v>
      </c>
      <c r="ES720">
        <v>179</v>
      </c>
      <c r="ET720">
        <v>181</v>
      </c>
      <c r="EU720">
        <v>177</v>
      </c>
      <c r="EV720">
        <v>160.1</v>
      </c>
      <c r="EW720">
        <v>256.60000000000002</v>
      </c>
      <c r="EX720">
        <v>135.80000000000001</v>
      </c>
      <c r="EY720">
        <v>119.8</v>
      </c>
      <c r="EZ720">
        <v>114</v>
      </c>
      <c r="FA720">
        <v>119.7</v>
      </c>
      <c r="FB720">
        <v>120.9</v>
      </c>
      <c r="FC720">
        <v>135.4</v>
      </c>
      <c r="FD720">
        <v>84.3</v>
      </c>
      <c r="FE720">
        <v>109.3</v>
      </c>
      <c r="FF720">
        <v>94</v>
      </c>
      <c r="FG720">
        <v>111.3</v>
      </c>
      <c r="FH720">
        <v>113.5</v>
      </c>
      <c r="FI720">
        <v>92.4</v>
      </c>
      <c r="FJ720">
        <v>112.8</v>
      </c>
      <c r="FK720">
        <v>89.5</v>
      </c>
      <c r="FL720">
        <v>94.5</v>
      </c>
      <c r="FM720">
        <v>99.7</v>
      </c>
      <c r="FN720">
        <v>107.5</v>
      </c>
      <c r="FO720">
        <v>99.7</v>
      </c>
      <c r="FP720">
        <v>122.7</v>
      </c>
      <c r="FQ720">
        <v>122.6</v>
      </c>
      <c r="FR720">
        <v>122.2</v>
      </c>
      <c r="FS720">
        <v>121.7</v>
      </c>
      <c r="FT720">
        <v>117.8</v>
      </c>
      <c r="FU720">
        <v>132.80000000000001</v>
      </c>
      <c r="FV720">
        <v>118.4</v>
      </c>
      <c r="FW720">
        <v>137.1</v>
      </c>
      <c r="FX720">
        <v>188.4</v>
      </c>
      <c r="FY720">
        <v>184.7</v>
      </c>
      <c r="FZ720">
        <v>95.7</v>
      </c>
      <c r="GA720">
        <v>137.6</v>
      </c>
      <c r="GB720">
        <v>95.4</v>
      </c>
      <c r="GC720">
        <v>136.69999999999999</v>
      </c>
      <c r="GD720">
        <v>142.9</v>
      </c>
      <c r="GF720">
        <v>140.4</v>
      </c>
      <c r="GG720">
        <v>93.5</v>
      </c>
      <c r="GH720">
        <v>253.9</v>
      </c>
      <c r="GI720">
        <v>252.7</v>
      </c>
      <c r="GJ720">
        <v>253.1</v>
      </c>
      <c r="GK720">
        <v>257.8</v>
      </c>
      <c r="GL720">
        <v>242.3</v>
      </c>
      <c r="GM720">
        <v>215.1</v>
      </c>
      <c r="GN720">
        <v>118.2</v>
      </c>
      <c r="GO720">
        <v>109</v>
      </c>
      <c r="GP720">
        <v>216.2</v>
      </c>
      <c r="GQ720">
        <v>133.1</v>
      </c>
      <c r="GR720">
        <v>331.4</v>
      </c>
      <c r="GU720">
        <v>230</v>
      </c>
      <c r="GV720">
        <v>253.2</v>
      </c>
      <c r="GW720">
        <v>154.1</v>
      </c>
      <c r="GY720">
        <v>71.5</v>
      </c>
      <c r="GZ720">
        <v>338.1</v>
      </c>
      <c r="HA720">
        <v>287.60000000000002</v>
      </c>
      <c r="HB720">
        <v>367</v>
      </c>
      <c r="HC720">
        <v>352.6</v>
      </c>
      <c r="HD720">
        <v>290.39999999999998</v>
      </c>
      <c r="HE720">
        <v>292.5</v>
      </c>
      <c r="HF720">
        <v>342.6</v>
      </c>
      <c r="HG720">
        <v>168.7</v>
      </c>
      <c r="HH720">
        <v>193.3</v>
      </c>
      <c r="HI720">
        <v>43</v>
      </c>
      <c r="HJ720">
        <v>174</v>
      </c>
      <c r="HK720">
        <v>169</v>
      </c>
      <c r="HL720">
        <v>399.3</v>
      </c>
      <c r="HM720">
        <v>151.4</v>
      </c>
      <c r="HN720">
        <v>111.2</v>
      </c>
      <c r="HO720">
        <v>104.7</v>
      </c>
      <c r="HP720">
        <v>2131.6</v>
      </c>
      <c r="HQ720">
        <v>346.9</v>
      </c>
      <c r="HR720">
        <v>326.39999999999998</v>
      </c>
      <c r="HT720">
        <v>129.4</v>
      </c>
      <c r="HU720">
        <v>163.6</v>
      </c>
      <c r="HV720">
        <v>117.3</v>
      </c>
      <c r="HW720">
        <v>110.7</v>
      </c>
      <c r="HX720">
        <v>156.6</v>
      </c>
      <c r="HY720">
        <v>136</v>
      </c>
      <c r="HZ720">
        <v>160.5</v>
      </c>
      <c r="IA720">
        <v>118.4</v>
      </c>
      <c r="IB720">
        <v>140.4</v>
      </c>
      <c r="ID720">
        <v>86.5</v>
      </c>
      <c r="IE720">
        <v>89.4</v>
      </c>
      <c r="IF720">
        <v>49.7</v>
      </c>
      <c r="IG720">
        <v>66.599999999999994</v>
      </c>
      <c r="IH720">
        <v>73</v>
      </c>
      <c r="IJ720">
        <v>92</v>
      </c>
      <c r="IK720">
        <v>98.5</v>
      </c>
      <c r="IL720">
        <v>135.6</v>
      </c>
      <c r="IM720">
        <v>121.9</v>
      </c>
      <c r="IN720">
        <v>293.2</v>
      </c>
      <c r="IO720">
        <v>142.4</v>
      </c>
      <c r="IP720">
        <v>154</v>
      </c>
      <c r="IQ720">
        <v>237.7</v>
      </c>
      <c r="IR720">
        <v>205.2</v>
      </c>
      <c r="IS720">
        <v>117.3</v>
      </c>
      <c r="IT720">
        <v>163.30000000000001</v>
      </c>
      <c r="IU720">
        <v>390.6</v>
      </c>
      <c r="IV720">
        <v>471.7</v>
      </c>
      <c r="IW720">
        <v>511.2</v>
      </c>
      <c r="IX720">
        <v>49.3</v>
      </c>
      <c r="IY720">
        <v>206.8</v>
      </c>
      <c r="IZ720">
        <v>171.5</v>
      </c>
      <c r="JA720">
        <v>84.3</v>
      </c>
      <c r="JB720">
        <v>126.7</v>
      </c>
      <c r="JD720">
        <v>174.8</v>
      </c>
      <c r="JE720">
        <v>81.8</v>
      </c>
      <c r="JF720">
        <v>186</v>
      </c>
      <c r="JG720">
        <v>119.3</v>
      </c>
      <c r="JJ720">
        <v>322.2</v>
      </c>
      <c r="JL720">
        <v>32.9</v>
      </c>
      <c r="JN720">
        <v>190.5</v>
      </c>
      <c r="JO720">
        <v>86.6</v>
      </c>
      <c r="JP720">
        <v>150.30000000000001</v>
      </c>
      <c r="JQ720">
        <v>278.8</v>
      </c>
      <c r="JR720">
        <v>314.60000000000002</v>
      </c>
      <c r="JS720">
        <v>252.2</v>
      </c>
      <c r="JT720">
        <v>242.1</v>
      </c>
      <c r="JU720">
        <v>125.9</v>
      </c>
      <c r="JV720">
        <v>255.3</v>
      </c>
      <c r="JW720">
        <v>154.6</v>
      </c>
      <c r="JX720">
        <v>206.8</v>
      </c>
      <c r="JY720">
        <v>204.5</v>
      </c>
      <c r="JZ720">
        <v>205.1</v>
      </c>
      <c r="KA720">
        <v>193.8</v>
      </c>
      <c r="KB720">
        <v>192.2</v>
      </c>
      <c r="KC720">
        <v>195.4</v>
      </c>
      <c r="KD720">
        <v>196.9</v>
      </c>
      <c r="KE720">
        <v>194.4</v>
      </c>
      <c r="KF720">
        <v>589.79999999999995</v>
      </c>
      <c r="KG720">
        <v>114.7</v>
      </c>
      <c r="KH720">
        <v>186.5</v>
      </c>
      <c r="KI720">
        <v>198</v>
      </c>
      <c r="KJ720">
        <v>152.1</v>
      </c>
      <c r="KK720">
        <v>150.1</v>
      </c>
      <c r="KL720">
        <v>141.69999999999999</v>
      </c>
      <c r="KM720">
        <v>186.9</v>
      </c>
      <c r="KN720">
        <v>186</v>
      </c>
      <c r="KO720">
        <v>231.3</v>
      </c>
      <c r="KP720">
        <v>227.4</v>
      </c>
      <c r="KQ720">
        <v>230.7</v>
      </c>
      <c r="KR720">
        <v>254.1</v>
      </c>
      <c r="KT720">
        <v>36293666666.666664</v>
      </c>
      <c r="KU720">
        <v>3117924000000</v>
      </c>
      <c r="KV720">
        <v>1091145666666.6666</v>
      </c>
      <c r="KW720">
        <v>386844000000</v>
      </c>
      <c r="KX720">
        <v>132862000000</v>
      </c>
      <c r="KY720">
        <v>79062666666.666672</v>
      </c>
      <c r="KZ720">
        <v>35884666666.666664</v>
      </c>
      <c r="LA720">
        <v>17914333333.333332</v>
      </c>
      <c r="LB720">
        <v>94483666666.666672</v>
      </c>
      <c r="LC720">
        <v>56805000000</v>
      </c>
      <c r="LD720">
        <v>15679000000</v>
      </c>
      <c r="LE720">
        <v>15073000000</v>
      </c>
      <c r="LF720">
        <v>6926333333.333333</v>
      </c>
      <c r="LG720">
        <v>108298666666.66667</v>
      </c>
      <c r="LH720">
        <v>62532333333.333336</v>
      </c>
      <c r="LI720">
        <v>18199666666.666668</v>
      </c>
      <c r="LJ720">
        <v>16887000000</v>
      </c>
      <c r="LK720">
        <v>8899666666.666666</v>
      </c>
      <c r="LL720">
        <v>1780333333.3333333</v>
      </c>
      <c r="LM720">
        <v>51200000000</v>
      </c>
      <c r="LN720">
        <v>21473000000</v>
      </c>
      <c r="LO720">
        <v>15636000000</v>
      </c>
      <c r="LP720">
        <v>3157666666.6666665</v>
      </c>
      <c r="LQ720">
        <v>7142000000</v>
      </c>
      <c r="LR720">
        <v>3791333333.3333335</v>
      </c>
      <c r="LS720">
        <v>704301666666.66663</v>
      </c>
      <c r="LT720">
        <v>233914000000</v>
      </c>
      <c r="LU720">
        <v>200936000000</v>
      </c>
      <c r="LV720">
        <v>32818666666.666668</v>
      </c>
      <c r="LW720">
        <v>159666666.66666666</v>
      </c>
      <c r="LX720">
        <v>106875000000</v>
      </c>
      <c r="LY720">
        <v>85741666666.666672</v>
      </c>
      <c r="LZ720">
        <v>51315000000</v>
      </c>
      <c r="MA720">
        <v>28847666666.666668</v>
      </c>
      <c r="MB720">
        <v>5579000000</v>
      </c>
      <c r="MC720">
        <v>21133000000</v>
      </c>
      <c r="MD720">
        <v>116400000000</v>
      </c>
      <c r="ME720">
        <v>107967666666.66667</v>
      </c>
      <c r="MF720">
        <v>8432000000</v>
      </c>
      <c r="MG720">
        <v>247112666666.66666</v>
      </c>
      <c r="MH720">
        <v>92844000000</v>
      </c>
      <c r="MI720">
        <v>39389333333.333336</v>
      </c>
      <c r="MJ720">
        <v>35264000000</v>
      </c>
      <c r="MK720">
        <v>31352000000</v>
      </c>
      <c r="ML720">
        <v>26427333333.333332</v>
      </c>
      <c r="MM720">
        <v>19553000000</v>
      </c>
      <c r="MN720">
        <v>2283000000</v>
      </c>
      <c r="MO720">
        <v>2026778333333.3333</v>
      </c>
      <c r="MP720">
        <v>1945591666666.6667</v>
      </c>
      <c r="MQ720">
        <v>561814333333.33337</v>
      </c>
      <c r="MR720">
        <v>470266000000</v>
      </c>
      <c r="MS720">
        <v>97667333333.333328</v>
      </c>
      <c r="MT720">
        <v>366306666666.66669</v>
      </c>
      <c r="MU720">
        <v>5928666666.666667</v>
      </c>
      <c r="MV720">
        <v>363333333.33333331</v>
      </c>
      <c r="MW720">
        <v>91548333333.333328</v>
      </c>
      <c r="MX720">
        <v>21964333333.333332</v>
      </c>
      <c r="MY720">
        <v>69584000000</v>
      </c>
      <c r="MZ720">
        <v>48845666666.666664</v>
      </c>
      <c r="NA720">
        <v>20738000000</v>
      </c>
      <c r="NB720">
        <v>467160000000</v>
      </c>
      <c r="NC720">
        <v>218411666666.66666</v>
      </c>
      <c r="ND720">
        <v>117241000000</v>
      </c>
      <c r="NE720">
        <v>30660000000</v>
      </c>
      <c r="NF720">
        <v>70510333333.333328</v>
      </c>
      <c r="NG720">
        <v>248748333333.33334</v>
      </c>
      <c r="NH720">
        <v>207265666666.66666</v>
      </c>
      <c r="NI720">
        <v>41482666666.666664</v>
      </c>
      <c r="NJ720">
        <v>99382000000</v>
      </c>
      <c r="NK720">
        <v>67566000000</v>
      </c>
      <c r="NL720">
        <v>46266333333.333336</v>
      </c>
      <c r="NM720">
        <v>21299666666.666668</v>
      </c>
      <c r="NN720">
        <v>31815666666.666668</v>
      </c>
      <c r="NO720">
        <v>10922666666.666666</v>
      </c>
      <c r="NP720">
        <v>20008000000</v>
      </c>
      <c r="NQ720">
        <v>885000000</v>
      </c>
      <c r="NR720">
        <v>117454666666.66667</v>
      </c>
      <c r="NS720">
        <v>42829333333.333336</v>
      </c>
      <c r="NT720">
        <v>28043666666.666668</v>
      </c>
      <c r="NU720">
        <v>34560333333.333336</v>
      </c>
      <c r="NV720">
        <v>12021666666.666666</v>
      </c>
      <c r="NW720">
        <v>190467666666.66666</v>
      </c>
      <c r="NX720">
        <v>162340000000</v>
      </c>
      <c r="NY720">
        <v>157604000000</v>
      </c>
      <c r="NZ720">
        <v>4736000000</v>
      </c>
      <c r="OA720">
        <v>28127333333.333332</v>
      </c>
      <c r="OB720">
        <v>239560333333.33334</v>
      </c>
      <c r="OC720">
        <v>147158000000</v>
      </c>
      <c r="OD720">
        <v>72139333333.333328</v>
      </c>
      <c r="OE720">
        <v>75018666666.666672</v>
      </c>
      <c r="OF720">
        <v>92402333333.333328</v>
      </c>
      <c r="OG720">
        <v>28008000000</v>
      </c>
      <c r="OH720">
        <v>2032666666.6666667</v>
      </c>
      <c r="OI720">
        <v>43323666666.666664</v>
      </c>
      <c r="OJ720">
        <v>19038000000</v>
      </c>
      <c r="OK720">
        <v>269753000000</v>
      </c>
      <c r="OL720">
        <v>60293000000</v>
      </c>
      <c r="OM720">
        <v>48244666666.666664</v>
      </c>
      <c r="ON720">
        <v>4339666666.666667</v>
      </c>
      <c r="OO720">
        <v>7708666666.666667</v>
      </c>
      <c r="OP720">
        <v>61505333333.333336</v>
      </c>
      <c r="OQ720">
        <v>40161333333.333336</v>
      </c>
      <c r="OR720">
        <v>10363333333.333334</v>
      </c>
      <c r="OS720">
        <v>10980666666.666666</v>
      </c>
      <c r="OT720">
        <v>52199000000</v>
      </c>
      <c r="OU720">
        <v>39184666666.666664</v>
      </c>
      <c r="OV720">
        <v>19803666666.666668</v>
      </c>
      <c r="OW720">
        <v>473666666.66666669</v>
      </c>
      <c r="OX720">
        <v>32948666666.666668</v>
      </c>
      <c r="OY720">
        <v>32475000000</v>
      </c>
      <c r="OZ720">
        <v>81186666666.666672</v>
      </c>
      <c r="PA720">
        <v>313654666666.66669</v>
      </c>
      <c r="PB720">
        <v>232468000000</v>
      </c>
    </row>
    <row r="721" spans="1:418" x14ac:dyDescent="0.45">
      <c r="A721" s="71">
        <v>38961</v>
      </c>
      <c r="B721">
        <v>202.8</v>
      </c>
      <c r="C721">
        <v>204.7</v>
      </c>
      <c r="D721">
        <v>234</v>
      </c>
      <c r="E721">
        <v>244</v>
      </c>
      <c r="F721">
        <v>227.2</v>
      </c>
      <c r="G721">
        <v>135.69999999999999</v>
      </c>
      <c r="H721">
        <v>356.2</v>
      </c>
      <c r="I721">
        <v>284.8</v>
      </c>
      <c r="J721">
        <v>240.4</v>
      </c>
      <c r="K721">
        <v>240.4</v>
      </c>
      <c r="L721">
        <v>196.1</v>
      </c>
      <c r="M721">
        <v>178.2</v>
      </c>
      <c r="N721">
        <v>237.1</v>
      </c>
      <c r="O721">
        <v>247.1</v>
      </c>
      <c r="P721">
        <v>270.8</v>
      </c>
      <c r="Q721">
        <v>183.2</v>
      </c>
      <c r="R721">
        <v>171.1</v>
      </c>
      <c r="S721">
        <v>219.5</v>
      </c>
      <c r="T721">
        <v>138.19999999999999</v>
      </c>
      <c r="U721">
        <v>300.10000000000002</v>
      </c>
      <c r="V721">
        <v>334.3</v>
      </c>
      <c r="W721">
        <v>127.4</v>
      </c>
      <c r="Y721">
        <v>84.5</v>
      </c>
      <c r="Z721">
        <v>87.3</v>
      </c>
      <c r="AA721">
        <v>126.7</v>
      </c>
      <c r="AB721">
        <v>90.5</v>
      </c>
      <c r="AC721">
        <v>88.4</v>
      </c>
      <c r="AD721">
        <v>96.9</v>
      </c>
      <c r="AE721">
        <v>111.4</v>
      </c>
      <c r="AF721">
        <v>77.3</v>
      </c>
      <c r="AG721">
        <v>78.5</v>
      </c>
      <c r="AH721">
        <v>120.7</v>
      </c>
      <c r="AI721">
        <v>90.9</v>
      </c>
      <c r="AJ721">
        <v>95</v>
      </c>
      <c r="AK721">
        <v>92.2</v>
      </c>
      <c r="AL721">
        <v>168.6</v>
      </c>
      <c r="AN721">
        <v>113.1</v>
      </c>
      <c r="AO721">
        <v>130.30000000000001</v>
      </c>
      <c r="AP721">
        <v>196.8</v>
      </c>
      <c r="AQ721">
        <v>196.3</v>
      </c>
      <c r="AR721">
        <v>194.3</v>
      </c>
      <c r="AS721">
        <v>214.1</v>
      </c>
      <c r="AT721">
        <v>187.2</v>
      </c>
      <c r="AU721">
        <v>183.9</v>
      </c>
      <c r="AV721">
        <v>198.4</v>
      </c>
      <c r="AW721">
        <v>171.3</v>
      </c>
      <c r="AX721">
        <v>228.7</v>
      </c>
      <c r="AY721">
        <v>132.80000000000001</v>
      </c>
      <c r="BB721">
        <v>214.9</v>
      </c>
      <c r="BC721">
        <v>210.5</v>
      </c>
      <c r="BD721">
        <v>216.9</v>
      </c>
      <c r="BE721">
        <v>252.5</v>
      </c>
      <c r="BF721">
        <v>221.4</v>
      </c>
      <c r="BG721">
        <v>187.1</v>
      </c>
      <c r="BH721">
        <v>188.8</v>
      </c>
      <c r="BI721">
        <v>188.9</v>
      </c>
      <c r="BJ721">
        <v>201.1</v>
      </c>
      <c r="BK721">
        <v>175.8</v>
      </c>
      <c r="BL721">
        <v>145.9</v>
      </c>
      <c r="BM721">
        <v>177.8</v>
      </c>
      <c r="BN721">
        <v>123.7</v>
      </c>
      <c r="BO721">
        <v>213.9</v>
      </c>
      <c r="BP721">
        <v>121.1</v>
      </c>
      <c r="BQ721">
        <v>176.2</v>
      </c>
      <c r="BR721">
        <v>199.9</v>
      </c>
      <c r="BS721">
        <v>167.3</v>
      </c>
      <c r="BT721">
        <v>112.3</v>
      </c>
      <c r="BU721">
        <v>182.3</v>
      </c>
      <c r="BV721">
        <v>171.5</v>
      </c>
      <c r="BX721">
        <v>181.6</v>
      </c>
      <c r="BY721">
        <v>117.3</v>
      </c>
      <c r="BZ721">
        <v>185.1</v>
      </c>
      <c r="CA721">
        <v>116</v>
      </c>
      <c r="CB721">
        <v>213.7</v>
      </c>
      <c r="CD721">
        <v>111.1</v>
      </c>
      <c r="CE721">
        <v>141.9</v>
      </c>
      <c r="CF721">
        <v>239.5</v>
      </c>
      <c r="CG721">
        <v>150.4</v>
      </c>
      <c r="CH721">
        <v>179.9</v>
      </c>
      <c r="CI721">
        <v>123.4</v>
      </c>
      <c r="CJ721">
        <v>177.7</v>
      </c>
      <c r="CL721">
        <v>179.5</v>
      </c>
      <c r="CM721">
        <v>180.5</v>
      </c>
      <c r="CN721">
        <v>122.3</v>
      </c>
      <c r="CO721">
        <v>261.3</v>
      </c>
      <c r="CP721">
        <v>313</v>
      </c>
      <c r="CQ721">
        <v>321.7</v>
      </c>
      <c r="CR721">
        <v>292.89999999999998</v>
      </c>
      <c r="CS721">
        <v>173.7</v>
      </c>
      <c r="CT721">
        <v>199.9</v>
      </c>
      <c r="CU721">
        <v>409.1</v>
      </c>
      <c r="CV721">
        <v>114.3</v>
      </c>
      <c r="CW721">
        <v>302.39999999999998</v>
      </c>
      <c r="CX721">
        <v>281</v>
      </c>
      <c r="CY721">
        <v>277</v>
      </c>
      <c r="CZ721">
        <v>336.5</v>
      </c>
      <c r="DA721">
        <v>300.7</v>
      </c>
      <c r="DB721">
        <v>122.7</v>
      </c>
      <c r="DC721">
        <v>121.1</v>
      </c>
      <c r="DD721">
        <v>122</v>
      </c>
      <c r="DE721">
        <v>124.3</v>
      </c>
      <c r="DF721">
        <v>125.1</v>
      </c>
      <c r="DG721">
        <v>178.2</v>
      </c>
      <c r="DH721">
        <v>121.7</v>
      </c>
      <c r="DI721">
        <v>147.6</v>
      </c>
      <c r="DJ721">
        <v>113.5</v>
      </c>
      <c r="DK721">
        <v>134.1</v>
      </c>
      <c r="DM721">
        <v>104.1</v>
      </c>
      <c r="DN721">
        <v>164.8</v>
      </c>
      <c r="DO721">
        <v>168.3</v>
      </c>
      <c r="DP721">
        <v>116.4</v>
      </c>
      <c r="DQ721">
        <v>169.8</v>
      </c>
      <c r="DR721">
        <v>172.1</v>
      </c>
      <c r="DS721">
        <v>166.3</v>
      </c>
      <c r="DT721">
        <v>123.6</v>
      </c>
      <c r="DU721">
        <v>123.6</v>
      </c>
      <c r="DV721">
        <v>167.6</v>
      </c>
      <c r="DW721">
        <v>130.6</v>
      </c>
      <c r="DX721">
        <v>163.69999999999999</v>
      </c>
      <c r="DY721">
        <v>178.9</v>
      </c>
      <c r="DZ721">
        <v>110.5</v>
      </c>
      <c r="EA721">
        <v>117.2</v>
      </c>
      <c r="EB721">
        <v>185.2</v>
      </c>
      <c r="EC721">
        <v>216.8</v>
      </c>
      <c r="ED721">
        <v>153.19999999999999</v>
      </c>
      <c r="EE721">
        <v>181</v>
      </c>
      <c r="EF721">
        <v>190.3</v>
      </c>
      <c r="EG721">
        <v>112</v>
      </c>
      <c r="EH721">
        <v>109.3</v>
      </c>
      <c r="EI721">
        <v>223.2</v>
      </c>
      <c r="EK721">
        <v>200.5</v>
      </c>
      <c r="EL721">
        <v>126.4</v>
      </c>
      <c r="EM721">
        <v>124.2</v>
      </c>
      <c r="EO721">
        <v>137.6</v>
      </c>
      <c r="EP721">
        <v>201.5</v>
      </c>
      <c r="EQ721">
        <v>174.9</v>
      </c>
      <c r="ER721">
        <v>178.8</v>
      </c>
      <c r="ES721">
        <v>179.6</v>
      </c>
      <c r="ET721">
        <v>181.5</v>
      </c>
      <c r="EU721">
        <v>176.9</v>
      </c>
      <c r="EV721">
        <v>159</v>
      </c>
      <c r="EW721">
        <v>257.60000000000002</v>
      </c>
      <c r="EX721">
        <v>136</v>
      </c>
      <c r="EY721">
        <v>120.2</v>
      </c>
      <c r="EZ721">
        <v>114.8</v>
      </c>
      <c r="FA721">
        <v>120.5</v>
      </c>
      <c r="FB721">
        <v>120.7</v>
      </c>
      <c r="FC721">
        <v>137.80000000000001</v>
      </c>
      <c r="FD721">
        <v>85</v>
      </c>
      <c r="FE721">
        <v>109.7</v>
      </c>
      <c r="FF721">
        <v>94.6</v>
      </c>
      <c r="FG721">
        <v>111.9</v>
      </c>
      <c r="FH721">
        <v>114</v>
      </c>
      <c r="FI721">
        <v>92.7</v>
      </c>
      <c r="FJ721">
        <v>112</v>
      </c>
      <c r="FK721">
        <v>91.6</v>
      </c>
      <c r="FL721">
        <v>93.3</v>
      </c>
      <c r="FM721">
        <v>101.1</v>
      </c>
      <c r="FN721">
        <v>110</v>
      </c>
      <c r="FO721">
        <v>101.1</v>
      </c>
      <c r="FP721">
        <v>123</v>
      </c>
      <c r="FQ721">
        <v>123.9</v>
      </c>
      <c r="FR721">
        <v>123.3</v>
      </c>
      <c r="FS721">
        <v>120.9</v>
      </c>
      <c r="FT721">
        <v>116</v>
      </c>
      <c r="FU721">
        <v>132.69999999999999</v>
      </c>
      <c r="FV721">
        <v>118.5</v>
      </c>
      <c r="FW721">
        <v>136.9</v>
      </c>
      <c r="FX721">
        <v>181.5</v>
      </c>
      <c r="FY721">
        <v>177.5</v>
      </c>
      <c r="FZ721">
        <v>95.6</v>
      </c>
      <c r="GA721">
        <v>137.6</v>
      </c>
      <c r="GB721">
        <v>95.4</v>
      </c>
      <c r="GC721">
        <v>136.9</v>
      </c>
      <c r="GD721">
        <v>142.6</v>
      </c>
      <c r="GF721">
        <v>139.9</v>
      </c>
      <c r="GG721">
        <v>93.4</v>
      </c>
      <c r="GH721">
        <v>222.5</v>
      </c>
      <c r="GI721">
        <v>221.3</v>
      </c>
      <c r="GJ721">
        <v>221.1</v>
      </c>
      <c r="GK721">
        <v>225.9</v>
      </c>
      <c r="GL721">
        <v>213.9</v>
      </c>
      <c r="GM721">
        <v>204.7</v>
      </c>
      <c r="GN721">
        <v>118.7</v>
      </c>
      <c r="GO721">
        <v>109.4</v>
      </c>
      <c r="GP721">
        <v>217</v>
      </c>
      <c r="GQ721">
        <v>133.5</v>
      </c>
      <c r="GR721">
        <v>332.7</v>
      </c>
      <c r="GU721">
        <v>229.1</v>
      </c>
      <c r="GV721">
        <v>252</v>
      </c>
      <c r="GW721">
        <v>153.5</v>
      </c>
      <c r="GY721">
        <v>70.099999999999994</v>
      </c>
      <c r="GZ721">
        <v>339.1</v>
      </c>
      <c r="HA721">
        <v>288.10000000000002</v>
      </c>
      <c r="HB721">
        <v>368.4</v>
      </c>
      <c r="HC721">
        <v>353.8</v>
      </c>
      <c r="HD721">
        <v>291.2</v>
      </c>
      <c r="HE721">
        <v>292.89999999999998</v>
      </c>
      <c r="HF721">
        <v>344.6</v>
      </c>
      <c r="HG721">
        <v>169.1</v>
      </c>
      <c r="HH721">
        <v>194.2</v>
      </c>
      <c r="HI721">
        <v>43.1</v>
      </c>
      <c r="HJ721">
        <v>174.6</v>
      </c>
      <c r="HK721">
        <v>169.7</v>
      </c>
      <c r="HL721">
        <v>400.4</v>
      </c>
      <c r="HM721">
        <v>152.4</v>
      </c>
      <c r="HN721">
        <v>111.1</v>
      </c>
      <c r="HO721">
        <v>104.5</v>
      </c>
      <c r="HP721">
        <v>2073.1999999999998</v>
      </c>
      <c r="HQ721">
        <v>347.5</v>
      </c>
      <c r="HR721">
        <v>321.89999999999998</v>
      </c>
      <c r="HT721">
        <v>129.5</v>
      </c>
      <c r="HU721">
        <v>163.4</v>
      </c>
      <c r="HV721">
        <v>117.3</v>
      </c>
      <c r="HW721">
        <v>110.1</v>
      </c>
      <c r="HX721">
        <v>157.30000000000001</v>
      </c>
      <c r="HY721">
        <v>136.30000000000001</v>
      </c>
      <c r="HZ721">
        <v>161</v>
      </c>
      <c r="IA721">
        <v>116.5</v>
      </c>
      <c r="IB721">
        <v>138.69999999999999</v>
      </c>
      <c r="ID721">
        <v>86.3</v>
      </c>
      <c r="IE721">
        <v>88.4</v>
      </c>
      <c r="IF721">
        <v>48.4</v>
      </c>
      <c r="IG721">
        <v>67.099999999999994</v>
      </c>
      <c r="IH721">
        <v>73.7</v>
      </c>
      <c r="IJ721">
        <v>92.6</v>
      </c>
      <c r="IK721">
        <v>97.9</v>
      </c>
      <c r="IL721">
        <v>136</v>
      </c>
      <c r="IM721">
        <v>122.5</v>
      </c>
      <c r="IN721">
        <v>294.3</v>
      </c>
      <c r="IO721">
        <v>143</v>
      </c>
      <c r="IP721">
        <v>153.6</v>
      </c>
      <c r="IQ721">
        <v>238.3</v>
      </c>
      <c r="IR721">
        <v>204.5</v>
      </c>
      <c r="IS721">
        <v>117.5</v>
      </c>
      <c r="IT721">
        <v>164.1</v>
      </c>
      <c r="IU721">
        <v>392.6</v>
      </c>
      <c r="IV721">
        <v>473.9</v>
      </c>
      <c r="IW721">
        <v>513.6</v>
      </c>
      <c r="IX721">
        <v>49.4</v>
      </c>
      <c r="IY721">
        <v>208.4</v>
      </c>
      <c r="IZ721">
        <v>171.7</v>
      </c>
      <c r="JA721">
        <v>84.2</v>
      </c>
      <c r="JB721">
        <v>126.7</v>
      </c>
      <c r="JD721">
        <v>175.3</v>
      </c>
      <c r="JE721">
        <v>81.7</v>
      </c>
      <c r="JF721">
        <v>183</v>
      </c>
      <c r="JG721">
        <v>118</v>
      </c>
      <c r="JJ721">
        <v>323.60000000000002</v>
      </c>
      <c r="JL721">
        <v>32.799999999999997</v>
      </c>
      <c r="JN721">
        <v>191.5</v>
      </c>
      <c r="JO721">
        <v>86.9</v>
      </c>
      <c r="JP721">
        <v>151.19999999999999</v>
      </c>
      <c r="JQ721">
        <v>279.60000000000002</v>
      </c>
      <c r="JR721">
        <v>316.10000000000002</v>
      </c>
      <c r="JS721">
        <v>252.2</v>
      </c>
      <c r="JT721">
        <v>243.1</v>
      </c>
      <c r="JU721">
        <v>126.2</v>
      </c>
      <c r="JV721">
        <v>262.2</v>
      </c>
      <c r="JW721">
        <v>156.5</v>
      </c>
      <c r="JX721">
        <v>207.2</v>
      </c>
      <c r="JY721">
        <v>204.9</v>
      </c>
      <c r="JZ721">
        <v>203.9</v>
      </c>
      <c r="KA721">
        <v>191.7</v>
      </c>
      <c r="KB721">
        <v>192.5</v>
      </c>
      <c r="KC721">
        <v>195.7</v>
      </c>
      <c r="KD721">
        <v>195.9</v>
      </c>
      <c r="KE721">
        <v>192.9</v>
      </c>
      <c r="KF721">
        <v>589.79999999999995</v>
      </c>
      <c r="KG721">
        <v>115.2</v>
      </c>
      <c r="KH721">
        <v>188.2</v>
      </c>
      <c r="KI721">
        <v>199.1</v>
      </c>
      <c r="KJ721">
        <v>148.30000000000001</v>
      </c>
      <c r="KK721">
        <v>146.19999999999999</v>
      </c>
      <c r="KL721">
        <v>141.80000000000001</v>
      </c>
      <c r="KM721">
        <v>179.7</v>
      </c>
      <c r="KN721">
        <v>178.2</v>
      </c>
      <c r="KO721">
        <v>217.7</v>
      </c>
      <c r="KP721">
        <v>215.2</v>
      </c>
      <c r="KQ721">
        <v>231.3</v>
      </c>
      <c r="KR721">
        <v>255.1</v>
      </c>
      <c r="KT721">
        <v>36293666666.666664</v>
      </c>
      <c r="KU721">
        <v>3117924000000</v>
      </c>
      <c r="KV721">
        <v>1091145666666.6666</v>
      </c>
      <c r="KW721">
        <v>386844000000</v>
      </c>
      <c r="KX721">
        <v>132862000000</v>
      </c>
      <c r="KY721">
        <v>79062666666.666672</v>
      </c>
      <c r="KZ721">
        <v>35884666666.666664</v>
      </c>
      <c r="LA721">
        <v>17914333333.333332</v>
      </c>
      <c r="LB721">
        <v>94483666666.666672</v>
      </c>
      <c r="LC721">
        <v>56805000000</v>
      </c>
      <c r="LD721">
        <v>15679000000</v>
      </c>
      <c r="LE721">
        <v>15073000000</v>
      </c>
      <c r="LF721">
        <v>6926333333.333333</v>
      </c>
      <c r="LG721">
        <v>108298666666.66667</v>
      </c>
      <c r="LH721">
        <v>62532333333.333336</v>
      </c>
      <c r="LI721">
        <v>18199666666.666668</v>
      </c>
      <c r="LJ721">
        <v>16887000000</v>
      </c>
      <c r="LK721">
        <v>8899666666.666666</v>
      </c>
      <c r="LL721">
        <v>1780333333.3333333</v>
      </c>
      <c r="LM721">
        <v>51200000000</v>
      </c>
      <c r="LN721">
        <v>21473000000</v>
      </c>
      <c r="LO721">
        <v>15636000000</v>
      </c>
      <c r="LP721">
        <v>3157666666.6666665</v>
      </c>
      <c r="LQ721">
        <v>7142000000</v>
      </c>
      <c r="LR721">
        <v>3791333333.3333335</v>
      </c>
      <c r="LS721">
        <v>704301666666.66663</v>
      </c>
      <c r="LT721">
        <v>233914000000</v>
      </c>
      <c r="LU721">
        <v>200936000000</v>
      </c>
      <c r="LV721">
        <v>32818666666.666668</v>
      </c>
      <c r="LW721">
        <v>159666666.66666666</v>
      </c>
      <c r="LX721">
        <v>106875000000</v>
      </c>
      <c r="LY721">
        <v>85741666666.666672</v>
      </c>
      <c r="LZ721">
        <v>51315000000</v>
      </c>
      <c r="MA721">
        <v>28847666666.666668</v>
      </c>
      <c r="MB721">
        <v>5579000000</v>
      </c>
      <c r="MC721">
        <v>21133000000</v>
      </c>
      <c r="MD721">
        <v>116400000000</v>
      </c>
      <c r="ME721">
        <v>107967666666.66667</v>
      </c>
      <c r="MF721">
        <v>8432000000</v>
      </c>
      <c r="MG721">
        <v>247112666666.66666</v>
      </c>
      <c r="MH721">
        <v>92844000000</v>
      </c>
      <c r="MI721">
        <v>39389333333.333336</v>
      </c>
      <c r="MJ721">
        <v>35264000000</v>
      </c>
      <c r="MK721">
        <v>31352000000</v>
      </c>
      <c r="ML721">
        <v>26427333333.333332</v>
      </c>
      <c r="MM721">
        <v>19553000000</v>
      </c>
      <c r="MN721">
        <v>2283000000</v>
      </c>
      <c r="MO721">
        <v>2026778333333.3333</v>
      </c>
      <c r="MP721">
        <v>1945591666666.6667</v>
      </c>
      <c r="MQ721">
        <v>561814333333.33337</v>
      </c>
      <c r="MR721">
        <v>470266000000</v>
      </c>
      <c r="MS721">
        <v>97667333333.333328</v>
      </c>
      <c r="MT721">
        <v>366306666666.66669</v>
      </c>
      <c r="MU721">
        <v>5928666666.666667</v>
      </c>
      <c r="MV721">
        <v>363333333.33333331</v>
      </c>
      <c r="MW721">
        <v>91548333333.333328</v>
      </c>
      <c r="MX721">
        <v>21964333333.333332</v>
      </c>
      <c r="MY721">
        <v>69584000000</v>
      </c>
      <c r="MZ721">
        <v>48845666666.666664</v>
      </c>
      <c r="NA721">
        <v>20738000000</v>
      </c>
      <c r="NB721">
        <v>467160000000</v>
      </c>
      <c r="NC721">
        <v>218411666666.66666</v>
      </c>
      <c r="ND721">
        <v>117241000000</v>
      </c>
      <c r="NE721">
        <v>30660000000</v>
      </c>
      <c r="NF721">
        <v>70510333333.333328</v>
      </c>
      <c r="NG721">
        <v>248748333333.33334</v>
      </c>
      <c r="NH721">
        <v>207265666666.66666</v>
      </c>
      <c r="NI721">
        <v>41482666666.666664</v>
      </c>
      <c r="NJ721">
        <v>99382000000</v>
      </c>
      <c r="NK721">
        <v>67566000000</v>
      </c>
      <c r="NL721">
        <v>46266333333.333336</v>
      </c>
      <c r="NM721">
        <v>21299666666.666668</v>
      </c>
      <c r="NN721">
        <v>31815666666.666668</v>
      </c>
      <c r="NO721">
        <v>10922666666.666666</v>
      </c>
      <c r="NP721">
        <v>20008000000</v>
      </c>
      <c r="NQ721">
        <v>885000000</v>
      </c>
      <c r="NR721">
        <v>117454666666.66667</v>
      </c>
      <c r="NS721">
        <v>42829333333.333336</v>
      </c>
      <c r="NT721">
        <v>28043666666.666668</v>
      </c>
      <c r="NU721">
        <v>34560333333.333336</v>
      </c>
      <c r="NV721">
        <v>12021666666.666666</v>
      </c>
      <c r="NW721">
        <v>190467666666.66666</v>
      </c>
      <c r="NX721">
        <v>162340000000</v>
      </c>
      <c r="NY721">
        <v>157604000000</v>
      </c>
      <c r="NZ721">
        <v>4736000000</v>
      </c>
      <c r="OA721">
        <v>28127333333.333332</v>
      </c>
      <c r="OB721">
        <v>239560333333.33334</v>
      </c>
      <c r="OC721">
        <v>147158000000</v>
      </c>
      <c r="OD721">
        <v>72139333333.333328</v>
      </c>
      <c r="OE721">
        <v>75018666666.666672</v>
      </c>
      <c r="OF721">
        <v>92402333333.333328</v>
      </c>
      <c r="OG721">
        <v>28008000000</v>
      </c>
      <c r="OH721">
        <v>2032666666.6666667</v>
      </c>
      <c r="OI721">
        <v>43323666666.666664</v>
      </c>
      <c r="OJ721">
        <v>19038000000</v>
      </c>
      <c r="OK721">
        <v>269753000000</v>
      </c>
      <c r="OL721">
        <v>60293000000</v>
      </c>
      <c r="OM721">
        <v>48244666666.666664</v>
      </c>
      <c r="ON721">
        <v>4339666666.666667</v>
      </c>
      <c r="OO721">
        <v>7708666666.666667</v>
      </c>
      <c r="OP721">
        <v>61505333333.333336</v>
      </c>
      <c r="OQ721">
        <v>40161333333.333336</v>
      </c>
      <c r="OR721">
        <v>10363333333.333334</v>
      </c>
      <c r="OS721">
        <v>10980666666.666666</v>
      </c>
      <c r="OT721">
        <v>52199000000</v>
      </c>
      <c r="OU721">
        <v>39184666666.666664</v>
      </c>
      <c r="OV721">
        <v>19803666666.666668</v>
      </c>
      <c r="OW721">
        <v>473666666.66666669</v>
      </c>
      <c r="OX721">
        <v>32948666666.666668</v>
      </c>
      <c r="OY721">
        <v>32475000000</v>
      </c>
      <c r="OZ721">
        <v>81186666666.666672</v>
      </c>
      <c r="PA721">
        <v>313654666666.66669</v>
      </c>
      <c r="PB721">
        <v>232468000000</v>
      </c>
    </row>
    <row r="722" spans="1:418" x14ac:dyDescent="0.45">
      <c r="A722" s="71">
        <v>38991</v>
      </c>
      <c r="B722">
        <v>201.9</v>
      </c>
      <c r="C722">
        <v>204.8</v>
      </c>
      <c r="D722">
        <v>235</v>
      </c>
      <c r="E722">
        <v>244.9</v>
      </c>
      <c r="F722">
        <v>228</v>
      </c>
      <c r="G722">
        <v>136.69999999999999</v>
      </c>
      <c r="H722">
        <v>357.7</v>
      </c>
      <c r="I722">
        <v>287</v>
      </c>
      <c r="J722">
        <v>241.3</v>
      </c>
      <c r="K722">
        <v>241.3</v>
      </c>
      <c r="L722">
        <v>191.6</v>
      </c>
      <c r="M722">
        <v>173.2</v>
      </c>
      <c r="N722">
        <v>227.9</v>
      </c>
      <c r="O722">
        <v>235.2</v>
      </c>
      <c r="P722">
        <v>266.3</v>
      </c>
      <c r="Q722">
        <v>178.3</v>
      </c>
      <c r="R722">
        <v>170.6</v>
      </c>
      <c r="S722">
        <v>201.7</v>
      </c>
      <c r="T722">
        <v>138.69999999999999</v>
      </c>
      <c r="U722">
        <v>301.10000000000002</v>
      </c>
      <c r="V722">
        <v>335.9</v>
      </c>
      <c r="W722">
        <v>127.6</v>
      </c>
      <c r="Y722">
        <v>84.3</v>
      </c>
      <c r="Z722">
        <v>88.3</v>
      </c>
      <c r="AA722">
        <v>127</v>
      </c>
      <c r="AB722">
        <v>90.4</v>
      </c>
      <c r="AC722">
        <v>89.2</v>
      </c>
      <c r="AD722">
        <v>98.4</v>
      </c>
      <c r="AE722">
        <v>112.7</v>
      </c>
      <c r="AF722">
        <v>77.599999999999994</v>
      </c>
      <c r="AG722">
        <v>79.099999999999994</v>
      </c>
      <c r="AH722">
        <v>121.1</v>
      </c>
      <c r="AI722">
        <v>91.4</v>
      </c>
      <c r="AJ722">
        <v>94.7</v>
      </c>
      <c r="AK722">
        <v>92.3</v>
      </c>
      <c r="AL722">
        <v>168.1</v>
      </c>
      <c r="AN722">
        <v>112.7</v>
      </c>
      <c r="AO722">
        <v>128.80000000000001</v>
      </c>
      <c r="AP722">
        <v>197.4</v>
      </c>
      <c r="AQ722">
        <v>196.9</v>
      </c>
      <c r="AR722">
        <v>194.8</v>
      </c>
      <c r="AS722">
        <v>214.9</v>
      </c>
      <c r="AT722">
        <v>188</v>
      </c>
      <c r="AU722">
        <v>185.9</v>
      </c>
      <c r="AV722">
        <v>198.9</v>
      </c>
      <c r="AW722">
        <v>172.8</v>
      </c>
      <c r="AX722">
        <v>229.2</v>
      </c>
      <c r="AY722">
        <v>133</v>
      </c>
      <c r="BB722">
        <v>214.6</v>
      </c>
      <c r="BC722">
        <v>212.5</v>
      </c>
      <c r="BD722">
        <v>218.4</v>
      </c>
      <c r="BE722">
        <v>253.9</v>
      </c>
      <c r="BF722">
        <v>223</v>
      </c>
      <c r="BG722">
        <v>187.7</v>
      </c>
      <c r="BH722">
        <v>189.4</v>
      </c>
      <c r="BI722">
        <v>189.7</v>
      </c>
      <c r="BJ722">
        <v>202.4</v>
      </c>
      <c r="BK722">
        <v>176.2</v>
      </c>
      <c r="BL722">
        <v>146.6</v>
      </c>
      <c r="BM722">
        <v>178.5</v>
      </c>
      <c r="BN722">
        <v>125.6</v>
      </c>
      <c r="BO722">
        <v>218.8</v>
      </c>
      <c r="BP722">
        <v>120.9</v>
      </c>
      <c r="BQ722">
        <v>176.8</v>
      </c>
      <c r="BR722">
        <v>201.1</v>
      </c>
      <c r="BS722">
        <v>164.7</v>
      </c>
      <c r="BT722">
        <v>112.4</v>
      </c>
      <c r="BU722">
        <v>182.3</v>
      </c>
      <c r="BV722">
        <v>174</v>
      </c>
      <c r="BX722">
        <v>181.9</v>
      </c>
      <c r="BY722">
        <v>117.4</v>
      </c>
      <c r="BZ722">
        <v>182.1</v>
      </c>
      <c r="CA722">
        <v>116.8</v>
      </c>
      <c r="CB722">
        <v>213.7</v>
      </c>
      <c r="CD722">
        <v>109.8</v>
      </c>
      <c r="CE722">
        <v>142.4</v>
      </c>
      <c r="CF722">
        <v>231.2</v>
      </c>
      <c r="CG722">
        <v>151.69999999999999</v>
      </c>
      <c r="CH722">
        <v>182</v>
      </c>
      <c r="CI722">
        <v>126</v>
      </c>
      <c r="CJ722">
        <v>181.8</v>
      </c>
      <c r="CL722">
        <v>180.4</v>
      </c>
      <c r="CM722">
        <v>179.7</v>
      </c>
      <c r="CN722">
        <v>123.4</v>
      </c>
      <c r="CO722">
        <v>260.39999999999998</v>
      </c>
      <c r="CP722">
        <v>311.8</v>
      </c>
      <c r="CQ722">
        <v>320.60000000000002</v>
      </c>
      <c r="CR722">
        <v>292.10000000000002</v>
      </c>
      <c r="CS722">
        <v>174</v>
      </c>
      <c r="CT722">
        <v>202.2</v>
      </c>
      <c r="CU722">
        <v>414.9</v>
      </c>
      <c r="CV722">
        <v>113.2</v>
      </c>
      <c r="CW722">
        <v>301.10000000000002</v>
      </c>
      <c r="CX722">
        <v>276.5</v>
      </c>
      <c r="CY722">
        <v>267.39999999999998</v>
      </c>
      <c r="CZ722">
        <v>405.5</v>
      </c>
      <c r="DA722">
        <v>289.3</v>
      </c>
      <c r="DB722">
        <v>122.5</v>
      </c>
      <c r="DC722">
        <v>120.2</v>
      </c>
      <c r="DD722">
        <v>120.6</v>
      </c>
      <c r="DE722">
        <v>123.6</v>
      </c>
      <c r="DF722">
        <v>125.6</v>
      </c>
      <c r="DG722">
        <v>178.3</v>
      </c>
      <c r="DH722">
        <v>122.6</v>
      </c>
      <c r="DI722">
        <v>148.19999999999999</v>
      </c>
      <c r="DJ722">
        <v>114.2</v>
      </c>
      <c r="DK722">
        <v>135.30000000000001</v>
      </c>
      <c r="DM722">
        <v>104</v>
      </c>
      <c r="DN722">
        <v>165.8</v>
      </c>
      <c r="DO722">
        <v>169.1</v>
      </c>
      <c r="DP722">
        <v>116.1</v>
      </c>
      <c r="DQ722">
        <v>169.9</v>
      </c>
      <c r="DR722">
        <v>172.5</v>
      </c>
      <c r="DS722">
        <v>166.7</v>
      </c>
      <c r="DT722">
        <v>123.5</v>
      </c>
      <c r="DU722">
        <v>123.5</v>
      </c>
      <c r="DV722">
        <v>168.2</v>
      </c>
      <c r="DW722">
        <v>131.9</v>
      </c>
      <c r="DX722">
        <v>167.9</v>
      </c>
      <c r="DY722">
        <v>180.2</v>
      </c>
      <c r="DZ722">
        <v>111.3</v>
      </c>
      <c r="EA722">
        <v>117.6</v>
      </c>
      <c r="EB722">
        <v>185.1</v>
      </c>
      <c r="EC722">
        <v>217</v>
      </c>
      <c r="ED722">
        <v>152.5</v>
      </c>
      <c r="EE722">
        <v>183.2</v>
      </c>
      <c r="EF722">
        <v>190.4</v>
      </c>
      <c r="EG722">
        <v>110.9</v>
      </c>
      <c r="EH722">
        <v>111.1</v>
      </c>
      <c r="EI722">
        <v>210.9</v>
      </c>
      <c r="EK722">
        <v>201.1</v>
      </c>
      <c r="EL722">
        <v>127</v>
      </c>
      <c r="EM722">
        <v>124.2</v>
      </c>
      <c r="EO722">
        <v>138</v>
      </c>
      <c r="EP722">
        <v>202</v>
      </c>
      <c r="EQ722">
        <v>175.4</v>
      </c>
      <c r="ER722">
        <v>178.9</v>
      </c>
      <c r="ES722">
        <v>179.9</v>
      </c>
      <c r="ET722">
        <v>181.5</v>
      </c>
      <c r="EU722">
        <v>178</v>
      </c>
      <c r="EV722">
        <v>160.19999999999999</v>
      </c>
      <c r="EW722">
        <v>257.60000000000002</v>
      </c>
      <c r="EX722">
        <v>135.30000000000001</v>
      </c>
      <c r="EY722">
        <v>119.8</v>
      </c>
      <c r="EZ722">
        <v>114.2</v>
      </c>
      <c r="FA722">
        <v>120</v>
      </c>
      <c r="FB722">
        <v>118.7</v>
      </c>
      <c r="FC722">
        <v>135.4</v>
      </c>
      <c r="FD722">
        <v>84.7</v>
      </c>
      <c r="FE722">
        <v>111.8</v>
      </c>
      <c r="FF722">
        <v>93.5</v>
      </c>
      <c r="FG722">
        <v>111.3</v>
      </c>
      <c r="FH722">
        <v>112.9</v>
      </c>
      <c r="FI722">
        <v>94</v>
      </c>
      <c r="FJ722">
        <v>112.3</v>
      </c>
      <c r="FK722">
        <v>89.1</v>
      </c>
      <c r="FL722">
        <v>93.5</v>
      </c>
      <c r="FM722">
        <v>102.9</v>
      </c>
      <c r="FN722">
        <v>112.9</v>
      </c>
      <c r="FO722">
        <v>102.9</v>
      </c>
      <c r="FP722">
        <v>123.2</v>
      </c>
      <c r="FQ722">
        <v>123.6</v>
      </c>
      <c r="FR722">
        <v>124.1</v>
      </c>
      <c r="FS722">
        <v>121.8</v>
      </c>
      <c r="FT722">
        <v>116.8</v>
      </c>
      <c r="FU722">
        <v>132.4</v>
      </c>
      <c r="FV722">
        <v>118.5</v>
      </c>
      <c r="FW722">
        <v>136.5</v>
      </c>
      <c r="FX722">
        <v>175.9</v>
      </c>
      <c r="FY722">
        <v>171.8</v>
      </c>
      <c r="FZ722">
        <v>95.4</v>
      </c>
      <c r="GA722">
        <v>137.4</v>
      </c>
      <c r="GB722">
        <v>95.2</v>
      </c>
      <c r="GC722">
        <v>136.6</v>
      </c>
      <c r="GD722">
        <v>142.30000000000001</v>
      </c>
      <c r="GF722">
        <v>139</v>
      </c>
      <c r="GG722">
        <v>93</v>
      </c>
      <c r="GH722">
        <v>198</v>
      </c>
      <c r="GI722">
        <v>197</v>
      </c>
      <c r="GJ722">
        <v>196.8</v>
      </c>
      <c r="GK722">
        <v>200.8</v>
      </c>
      <c r="GL722">
        <v>191.1</v>
      </c>
      <c r="GM722">
        <v>188.1</v>
      </c>
      <c r="GN722">
        <v>118.9</v>
      </c>
      <c r="GO722">
        <v>109.4</v>
      </c>
      <c r="GP722">
        <v>218.5</v>
      </c>
      <c r="GQ722">
        <v>134.80000000000001</v>
      </c>
      <c r="GR722">
        <v>333.7</v>
      </c>
      <c r="GU722">
        <v>227</v>
      </c>
      <c r="GV722">
        <v>248.1</v>
      </c>
      <c r="GW722">
        <v>153.69999999999999</v>
      </c>
      <c r="GY722">
        <v>70.3</v>
      </c>
      <c r="GZ722">
        <v>340</v>
      </c>
      <c r="HA722">
        <v>288.10000000000002</v>
      </c>
      <c r="HB722">
        <v>368</v>
      </c>
      <c r="HC722">
        <v>355</v>
      </c>
      <c r="HD722">
        <v>292</v>
      </c>
      <c r="HE722">
        <v>293.7</v>
      </c>
      <c r="HF722">
        <v>346</v>
      </c>
      <c r="HG722">
        <v>169.8</v>
      </c>
      <c r="HH722">
        <v>194.2</v>
      </c>
      <c r="HI722">
        <v>43.3</v>
      </c>
      <c r="HJ722">
        <v>175</v>
      </c>
      <c r="HK722">
        <v>170.5</v>
      </c>
      <c r="HL722">
        <v>400.6</v>
      </c>
      <c r="HM722">
        <v>153.6</v>
      </c>
      <c r="HN722">
        <v>111.2</v>
      </c>
      <c r="HO722">
        <v>104.3</v>
      </c>
      <c r="HP722">
        <v>2005.1</v>
      </c>
      <c r="HQ722">
        <v>348</v>
      </c>
      <c r="HR722">
        <v>316.7</v>
      </c>
      <c r="HT722">
        <v>129.30000000000001</v>
      </c>
      <c r="HU722">
        <v>162.5</v>
      </c>
      <c r="HV722">
        <v>116.7</v>
      </c>
      <c r="HW722">
        <v>109.8</v>
      </c>
      <c r="HX722">
        <v>157.9</v>
      </c>
      <c r="HY722">
        <v>137.30000000000001</v>
      </c>
      <c r="HZ722">
        <v>161.80000000000001</v>
      </c>
      <c r="IA722">
        <v>117.4</v>
      </c>
      <c r="IB722">
        <v>140.1</v>
      </c>
      <c r="ID722">
        <v>86.1</v>
      </c>
      <c r="IE722">
        <v>88.1</v>
      </c>
      <c r="IF722">
        <v>48.4</v>
      </c>
      <c r="IG722">
        <v>67</v>
      </c>
      <c r="IH722">
        <v>73.7</v>
      </c>
      <c r="IJ722">
        <v>92.4</v>
      </c>
      <c r="IK722">
        <v>98</v>
      </c>
      <c r="IL722">
        <v>136.4</v>
      </c>
      <c r="IM722">
        <v>122.1</v>
      </c>
      <c r="IN722">
        <v>296.3</v>
      </c>
      <c r="IO722">
        <v>143.80000000000001</v>
      </c>
      <c r="IP722">
        <v>155.30000000000001</v>
      </c>
      <c r="IQ722">
        <v>238.8</v>
      </c>
      <c r="IR722">
        <v>205.8</v>
      </c>
      <c r="IS722">
        <v>117.7</v>
      </c>
      <c r="IT722">
        <v>165</v>
      </c>
      <c r="IU722">
        <v>396.6</v>
      </c>
      <c r="IV722">
        <v>476.3</v>
      </c>
      <c r="IW722">
        <v>516.5</v>
      </c>
      <c r="IX722">
        <v>49.5</v>
      </c>
      <c r="IY722">
        <v>209.3</v>
      </c>
      <c r="IZ722">
        <v>172</v>
      </c>
      <c r="JA722">
        <v>84</v>
      </c>
      <c r="JB722">
        <v>126.8</v>
      </c>
      <c r="JD722">
        <v>176.2</v>
      </c>
      <c r="JE722">
        <v>81.599999999999994</v>
      </c>
      <c r="JF722">
        <v>177.1</v>
      </c>
      <c r="JG722">
        <v>116.5</v>
      </c>
      <c r="JJ722">
        <v>324.3</v>
      </c>
      <c r="JL722">
        <v>32.9</v>
      </c>
      <c r="JN722">
        <v>192</v>
      </c>
      <c r="JO722">
        <v>86.9</v>
      </c>
      <c r="JP722">
        <v>151</v>
      </c>
      <c r="JQ722">
        <v>280.3</v>
      </c>
      <c r="JR722">
        <v>317.7</v>
      </c>
      <c r="JS722">
        <v>254</v>
      </c>
      <c r="JT722">
        <v>244.2</v>
      </c>
      <c r="JU722">
        <v>126.6</v>
      </c>
      <c r="JV722">
        <v>264</v>
      </c>
      <c r="JW722">
        <v>157.1</v>
      </c>
      <c r="JX722">
        <v>207.6</v>
      </c>
      <c r="JY722">
        <v>205.4</v>
      </c>
      <c r="JZ722">
        <v>202.8</v>
      </c>
      <c r="KA722">
        <v>189.5</v>
      </c>
      <c r="KB722">
        <v>192.6</v>
      </c>
      <c r="KC722">
        <v>195.9</v>
      </c>
      <c r="KD722">
        <v>194.9</v>
      </c>
      <c r="KE722">
        <v>191.2</v>
      </c>
      <c r="KF722">
        <v>589.79999999999995</v>
      </c>
      <c r="KG722">
        <v>114.7</v>
      </c>
      <c r="KH722">
        <v>186.1</v>
      </c>
      <c r="KI722">
        <v>200.2</v>
      </c>
      <c r="KJ722">
        <v>145.19999999999999</v>
      </c>
      <c r="KK722">
        <v>143</v>
      </c>
      <c r="KL722">
        <v>141.69999999999999</v>
      </c>
      <c r="KM722">
        <v>172.7</v>
      </c>
      <c r="KN722">
        <v>170.8</v>
      </c>
      <c r="KO722">
        <v>206.7</v>
      </c>
      <c r="KP722">
        <v>205.3</v>
      </c>
      <c r="KQ722">
        <v>231.5</v>
      </c>
      <c r="KR722">
        <v>254.3</v>
      </c>
      <c r="KT722">
        <v>36795000000</v>
      </c>
      <c r="KU722">
        <v>3142456000000</v>
      </c>
      <c r="KV722">
        <v>1087416333333.3334</v>
      </c>
      <c r="KW722">
        <v>389807333333.33331</v>
      </c>
      <c r="KX722">
        <v>132201333333.33333</v>
      </c>
      <c r="KY722">
        <v>77371000000</v>
      </c>
      <c r="KZ722">
        <v>36692666666.666664</v>
      </c>
      <c r="LA722">
        <v>18137666666.666668</v>
      </c>
      <c r="LB722">
        <v>94301333333.333328</v>
      </c>
      <c r="LC722">
        <v>56861666666.666664</v>
      </c>
      <c r="LD722">
        <v>15546666666.666666</v>
      </c>
      <c r="LE722">
        <v>15030666666.666666</v>
      </c>
      <c r="LF722">
        <v>6862000000</v>
      </c>
      <c r="LG722">
        <v>110884333333.33333</v>
      </c>
      <c r="LH722">
        <v>64189666666.666664</v>
      </c>
      <c r="LI722">
        <v>18414666666.666668</v>
      </c>
      <c r="LJ722">
        <v>17553000000</v>
      </c>
      <c r="LK722">
        <v>8920333333.333334</v>
      </c>
      <c r="LL722">
        <v>1807000000</v>
      </c>
      <c r="LM722">
        <v>52420666666.666664</v>
      </c>
      <c r="LN722">
        <v>21718000000</v>
      </c>
      <c r="LO722">
        <v>16080666666.666666</v>
      </c>
      <c r="LP722">
        <v>3146000000</v>
      </c>
      <c r="LQ722">
        <v>7447666666.666667</v>
      </c>
      <c r="LR722">
        <v>4028333333.3333335</v>
      </c>
      <c r="LS722">
        <v>697609000000</v>
      </c>
      <c r="LT722">
        <v>238283333333.33334</v>
      </c>
      <c r="LU722">
        <v>204860666666.66666</v>
      </c>
      <c r="LV722">
        <v>33262666666.666668</v>
      </c>
      <c r="LW722">
        <v>159666666.66666666</v>
      </c>
      <c r="LX722">
        <v>107899666666.66667</v>
      </c>
      <c r="LY722">
        <v>86466000000</v>
      </c>
      <c r="LZ722">
        <v>51726333333.333336</v>
      </c>
      <c r="MA722">
        <v>29053666666.666668</v>
      </c>
      <c r="MB722">
        <v>5686000000</v>
      </c>
      <c r="MC722">
        <v>21434000000</v>
      </c>
      <c r="MD722">
        <v>99161333333.333328</v>
      </c>
      <c r="ME722">
        <v>91300333333.333328</v>
      </c>
      <c r="MF722">
        <v>7861000000</v>
      </c>
      <c r="MG722">
        <v>252264666666.66666</v>
      </c>
      <c r="MH722">
        <v>95493333333.333328</v>
      </c>
      <c r="MI722">
        <v>40112333333.333336</v>
      </c>
      <c r="MJ722">
        <v>35420666666.666664</v>
      </c>
      <c r="MK722">
        <v>31894000000</v>
      </c>
      <c r="ML722">
        <v>27672666666.666668</v>
      </c>
      <c r="MM722">
        <v>19634666666.666668</v>
      </c>
      <c r="MN722">
        <v>2037000000</v>
      </c>
      <c r="MO722">
        <v>2055039666666.6667</v>
      </c>
      <c r="MP722">
        <v>1974473000000</v>
      </c>
      <c r="MQ722">
        <v>564397333333.33337</v>
      </c>
      <c r="MR722">
        <v>476936666666.66669</v>
      </c>
      <c r="MS722">
        <v>99044333333.333328</v>
      </c>
      <c r="MT722">
        <v>371532000000</v>
      </c>
      <c r="MU722">
        <v>5984666666.666667</v>
      </c>
      <c r="MV722">
        <v>375333333.33333331</v>
      </c>
      <c r="MW722">
        <v>87460666666.666672</v>
      </c>
      <c r="MX722">
        <v>22114000000</v>
      </c>
      <c r="MY722">
        <v>65346666666.666664</v>
      </c>
      <c r="MZ722">
        <v>46886666666.666664</v>
      </c>
      <c r="NA722">
        <v>18460000000</v>
      </c>
      <c r="NB722">
        <v>473831333333.33331</v>
      </c>
      <c r="NC722">
        <v>220256333333.33334</v>
      </c>
      <c r="ND722">
        <v>117736000000</v>
      </c>
      <c r="NE722">
        <v>31134000000</v>
      </c>
      <c r="NF722">
        <v>71386333333.333328</v>
      </c>
      <c r="NG722">
        <v>253574666666.66666</v>
      </c>
      <c r="NH722">
        <v>211863000000</v>
      </c>
      <c r="NI722">
        <v>41711666666.666664</v>
      </c>
      <c r="NJ722">
        <v>100448333333.33333</v>
      </c>
      <c r="NK722">
        <v>68557333333.333336</v>
      </c>
      <c r="NL722">
        <v>46831333333.333336</v>
      </c>
      <c r="NM722">
        <v>21726000000</v>
      </c>
      <c r="NN722">
        <v>31891000000</v>
      </c>
      <c r="NO722">
        <v>11098333333.333334</v>
      </c>
      <c r="NP722">
        <v>19899333333.333332</v>
      </c>
      <c r="NQ722">
        <v>893333333.33333337</v>
      </c>
      <c r="NR722">
        <v>120965666666.66667</v>
      </c>
      <c r="NS722">
        <v>43695666666.666664</v>
      </c>
      <c r="NT722">
        <v>28858000000</v>
      </c>
      <c r="NU722">
        <v>35987000000</v>
      </c>
      <c r="NV722">
        <v>12425000000</v>
      </c>
      <c r="NW722">
        <v>195021666666.66666</v>
      </c>
      <c r="NX722">
        <v>166000333333.33334</v>
      </c>
      <c r="NY722">
        <v>161184666666.66666</v>
      </c>
      <c r="NZ722">
        <v>4815666666.666667</v>
      </c>
      <c r="OA722">
        <v>29021666666.666668</v>
      </c>
      <c r="OB722">
        <v>244920333333.33334</v>
      </c>
      <c r="OC722">
        <v>151745333333.33334</v>
      </c>
      <c r="OD722">
        <v>74212333333.333328</v>
      </c>
      <c r="OE722">
        <v>77533000000</v>
      </c>
      <c r="OF722">
        <v>93175000000</v>
      </c>
      <c r="OG722">
        <v>28595333333.333332</v>
      </c>
      <c r="OH722">
        <v>2137666666.6666667</v>
      </c>
      <c r="OI722">
        <v>42935333333.333336</v>
      </c>
      <c r="OJ722">
        <v>19506666666.666668</v>
      </c>
      <c r="OK722">
        <v>274888666666.66669</v>
      </c>
      <c r="OL722">
        <v>61162000000</v>
      </c>
      <c r="OM722">
        <v>48573000000</v>
      </c>
      <c r="ON722">
        <v>4341666666.666667</v>
      </c>
      <c r="OO722">
        <v>8247333333.333333</v>
      </c>
      <c r="OP722">
        <v>62943666666.666664</v>
      </c>
      <c r="OQ722">
        <v>41138666666.666664</v>
      </c>
      <c r="OR722">
        <v>10617666666.666666</v>
      </c>
      <c r="OS722">
        <v>11187333333.333334</v>
      </c>
      <c r="OT722">
        <v>53686666666.666664</v>
      </c>
      <c r="OU722">
        <v>39725000000</v>
      </c>
      <c r="OV722">
        <v>20379333333.333332</v>
      </c>
      <c r="OW722">
        <v>196666666.66666666</v>
      </c>
      <c r="OX722">
        <v>33477000000</v>
      </c>
      <c r="OY722">
        <v>33280333333.333332</v>
      </c>
      <c r="OZ722">
        <v>80566666666.666672</v>
      </c>
      <c r="PA722">
        <v>316995000000</v>
      </c>
      <c r="PB722">
        <v>236428666666.66666</v>
      </c>
    </row>
    <row r="723" spans="1:418" x14ac:dyDescent="0.45">
      <c r="A723" s="71">
        <v>39022</v>
      </c>
      <c r="B723">
        <v>202</v>
      </c>
      <c r="C723">
        <v>205.5</v>
      </c>
      <c r="D723">
        <v>235.8</v>
      </c>
      <c r="E723">
        <v>245.7</v>
      </c>
      <c r="F723">
        <v>228.8</v>
      </c>
      <c r="G723">
        <v>137.9</v>
      </c>
      <c r="H723">
        <v>359.1</v>
      </c>
      <c r="I723">
        <v>289.5</v>
      </c>
      <c r="J723">
        <v>242</v>
      </c>
      <c r="K723">
        <v>242</v>
      </c>
      <c r="L723">
        <v>193.4</v>
      </c>
      <c r="M723">
        <v>175</v>
      </c>
      <c r="N723">
        <v>227.2</v>
      </c>
      <c r="O723">
        <v>233.3</v>
      </c>
      <c r="P723">
        <v>268.3</v>
      </c>
      <c r="Q723">
        <v>180.3</v>
      </c>
      <c r="R723">
        <v>170</v>
      </c>
      <c r="S723">
        <v>211.3</v>
      </c>
      <c r="T723">
        <v>139.1</v>
      </c>
      <c r="U723">
        <v>302</v>
      </c>
      <c r="V723">
        <v>336.9</v>
      </c>
      <c r="W723">
        <v>127.4</v>
      </c>
      <c r="Y723">
        <v>82.5</v>
      </c>
      <c r="Z723">
        <v>86.6</v>
      </c>
      <c r="AA723">
        <v>126.7</v>
      </c>
      <c r="AB723">
        <v>90.4</v>
      </c>
      <c r="AC723">
        <v>89.1</v>
      </c>
      <c r="AD723">
        <v>98.4</v>
      </c>
      <c r="AE723">
        <v>113.2</v>
      </c>
      <c r="AF723">
        <v>76.8</v>
      </c>
      <c r="AG723">
        <v>79</v>
      </c>
      <c r="AH723">
        <v>121.7</v>
      </c>
      <c r="AI723">
        <v>91.8</v>
      </c>
      <c r="AJ723">
        <v>95.1</v>
      </c>
      <c r="AK723">
        <v>92.6</v>
      </c>
      <c r="AL723">
        <v>168.4</v>
      </c>
      <c r="AN723">
        <v>112.1</v>
      </c>
      <c r="AO723">
        <v>128.6</v>
      </c>
      <c r="AP723">
        <v>197.4</v>
      </c>
      <c r="AQ723">
        <v>197</v>
      </c>
      <c r="AR723">
        <v>194.6</v>
      </c>
      <c r="AS723">
        <v>215.5</v>
      </c>
      <c r="AT723">
        <v>189.3</v>
      </c>
      <c r="AU723">
        <v>186.8</v>
      </c>
      <c r="AV723">
        <v>200.5</v>
      </c>
      <c r="AW723">
        <v>174.4</v>
      </c>
      <c r="AX723">
        <v>229.3</v>
      </c>
      <c r="AY723">
        <v>133.80000000000001</v>
      </c>
      <c r="BB723">
        <v>215.6</v>
      </c>
      <c r="BC723">
        <v>215.5</v>
      </c>
      <c r="BD723">
        <v>216.4</v>
      </c>
      <c r="BE723">
        <v>251.6</v>
      </c>
      <c r="BF723">
        <v>219</v>
      </c>
      <c r="BG723">
        <v>188.2</v>
      </c>
      <c r="BH723">
        <v>189.5</v>
      </c>
      <c r="BI723">
        <v>190.3</v>
      </c>
      <c r="BJ723">
        <v>203.8</v>
      </c>
      <c r="BK723">
        <v>177.4</v>
      </c>
      <c r="BL723">
        <v>146.1</v>
      </c>
      <c r="BM723">
        <v>177.5</v>
      </c>
      <c r="BN723">
        <v>123.2</v>
      </c>
      <c r="BO723">
        <v>213.4</v>
      </c>
      <c r="BP723">
        <v>117.5</v>
      </c>
      <c r="BQ723">
        <v>175.8</v>
      </c>
      <c r="BR723">
        <v>199.3</v>
      </c>
      <c r="BS723">
        <v>169.1</v>
      </c>
      <c r="BT723">
        <v>111.4</v>
      </c>
      <c r="BU723">
        <v>183.4</v>
      </c>
      <c r="BV723">
        <v>177.2</v>
      </c>
      <c r="BX723">
        <v>182.3</v>
      </c>
      <c r="BY723">
        <v>117.5</v>
      </c>
      <c r="BZ723">
        <v>185.3</v>
      </c>
      <c r="CA723">
        <v>117.8</v>
      </c>
      <c r="CB723">
        <v>211.8</v>
      </c>
      <c r="CD723">
        <v>111.7</v>
      </c>
      <c r="CE723">
        <v>145.4</v>
      </c>
      <c r="CF723">
        <v>235.5</v>
      </c>
      <c r="CG723">
        <v>158.9</v>
      </c>
      <c r="CH723">
        <v>180.6</v>
      </c>
      <c r="CI723">
        <v>125.6</v>
      </c>
      <c r="CJ723">
        <v>181.7</v>
      </c>
      <c r="CL723">
        <v>179.1</v>
      </c>
      <c r="CM723">
        <v>180.8</v>
      </c>
      <c r="CN723">
        <v>120.9</v>
      </c>
      <c r="CO723">
        <v>255.7</v>
      </c>
      <c r="CP723">
        <v>303.3</v>
      </c>
      <c r="CQ723">
        <v>318.3</v>
      </c>
      <c r="CR723">
        <v>293</v>
      </c>
      <c r="CS723">
        <v>177.1</v>
      </c>
      <c r="CT723">
        <v>205.7</v>
      </c>
      <c r="CU723">
        <v>422.1</v>
      </c>
      <c r="CV723">
        <v>110.4</v>
      </c>
      <c r="CW723">
        <v>286.89999999999998</v>
      </c>
      <c r="CX723">
        <v>275.39999999999998</v>
      </c>
      <c r="CY723">
        <v>256.3</v>
      </c>
      <c r="CZ723">
        <v>347.8</v>
      </c>
      <c r="DA723">
        <v>287.5</v>
      </c>
      <c r="DB723">
        <v>124.8</v>
      </c>
      <c r="DC723">
        <v>123.3</v>
      </c>
      <c r="DD723">
        <v>123</v>
      </c>
      <c r="DE723">
        <v>128.19999999999999</v>
      </c>
      <c r="DF723">
        <v>126.8</v>
      </c>
      <c r="DG723">
        <v>180.1</v>
      </c>
      <c r="DH723">
        <v>122.4</v>
      </c>
      <c r="DI723">
        <v>149.5</v>
      </c>
      <c r="DJ723">
        <v>115</v>
      </c>
      <c r="DK723">
        <v>137.5</v>
      </c>
      <c r="DM723">
        <v>105.4</v>
      </c>
      <c r="DN723">
        <v>166.5</v>
      </c>
      <c r="DO723">
        <v>170</v>
      </c>
      <c r="DP723">
        <v>118.6</v>
      </c>
      <c r="DQ723">
        <v>170.2</v>
      </c>
      <c r="DR723">
        <v>172.7</v>
      </c>
      <c r="DS723">
        <v>169.4</v>
      </c>
      <c r="DT723">
        <v>124.1</v>
      </c>
      <c r="DU723">
        <v>124.1</v>
      </c>
      <c r="DV723">
        <v>169.4</v>
      </c>
      <c r="DW723">
        <v>132.19999999999999</v>
      </c>
      <c r="DX723">
        <v>168.1</v>
      </c>
      <c r="DY723">
        <v>181.5</v>
      </c>
      <c r="DZ723">
        <v>111.6</v>
      </c>
      <c r="EA723">
        <v>118.9</v>
      </c>
      <c r="EB723">
        <v>185.3</v>
      </c>
      <c r="EC723">
        <v>214.9</v>
      </c>
      <c r="ED723">
        <v>153.4</v>
      </c>
      <c r="EE723">
        <v>181.6</v>
      </c>
      <c r="EF723">
        <v>191.3</v>
      </c>
      <c r="EG723">
        <v>111</v>
      </c>
      <c r="EH723">
        <v>111.1</v>
      </c>
      <c r="EI723">
        <v>205.5</v>
      </c>
      <c r="EK723">
        <v>201.6</v>
      </c>
      <c r="EL723">
        <v>127.1</v>
      </c>
      <c r="EM723">
        <v>124.4</v>
      </c>
      <c r="EO723">
        <v>138.6</v>
      </c>
      <c r="EP723">
        <v>202</v>
      </c>
      <c r="EQ723">
        <v>175.5</v>
      </c>
      <c r="ER723">
        <v>178.9</v>
      </c>
      <c r="ES723">
        <v>179.8</v>
      </c>
      <c r="ET723">
        <v>182</v>
      </c>
      <c r="EU723">
        <v>177.9</v>
      </c>
      <c r="EV723">
        <v>160.19999999999999</v>
      </c>
      <c r="EW723">
        <v>257.60000000000002</v>
      </c>
      <c r="EX723">
        <v>135.6</v>
      </c>
      <c r="EY723">
        <v>119.4</v>
      </c>
      <c r="EZ723">
        <v>113.6</v>
      </c>
      <c r="FA723">
        <v>119.1</v>
      </c>
      <c r="FB723">
        <v>118.7</v>
      </c>
      <c r="FC723">
        <v>134.69999999999999</v>
      </c>
      <c r="FD723">
        <v>83.6</v>
      </c>
      <c r="FE723">
        <v>110.6</v>
      </c>
      <c r="FF723">
        <v>94.6</v>
      </c>
      <c r="FG723">
        <v>110.7</v>
      </c>
      <c r="FH723">
        <v>112.2</v>
      </c>
      <c r="FI723">
        <v>96.3</v>
      </c>
      <c r="FJ723">
        <v>113.3</v>
      </c>
      <c r="FK723">
        <v>87.9</v>
      </c>
      <c r="FL723">
        <v>93.4</v>
      </c>
      <c r="FM723">
        <v>102.7</v>
      </c>
      <c r="FN723">
        <v>113.7</v>
      </c>
      <c r="FO723">
        <v>102.7</v>
      </c>
      <c r="FP723">
        <v>122.8</v>
      </c>
      <c r="FQ723">
        <v>124.6</v>
      </c>
      <c r="FR723">
        <v>122.7</v>
      </c>
      <c r="FS723">
        <v>121.7</v>
      </c>
      <c r="FT723">
        <v>115.8</v>
      </c>
      <c r="FU723">
        <v>133.5</v>
      </c>
      <c r="FV723">
        <v>116.7</v>
      </c>
      <c r="FW723">
        <v>138</v>
      </c>
      <c r="FX723">
        <v>174.9</v>
      </c>
      <c r="FY723">
        <v>170.9</v>
      </c>
      <c r="FZ723">
        <v>94.9</v>
      </c>
      <c r="GA723">
        <v>136.6</v>
      </c>
      <c r="GB723">
        <v>94.7</v>
      </c>
      <c r="GC723">
        <v>136.19999999999999</v>
      </c>
      <c r="GD723">
        <v>141.19999999999999</v>
      </c>
      <c r="GF723">
        <v>138.30000000000001</v>
      </c>
      <c r="GG723">
        <v>92.9</v>
      </c>
      <c r="GH723">
        <v>195.9</v>
      </c>
      <c r="GI723">
        <v>195</v>
      </c>
      <c r="GJ723">
        <v>194.9</v>
      </c>
      <c r="GK723">
        <v>198.7</v>
      </c>
      <c r="GL723">
        <v>189.4</v>
      </c>
      <c r="GM723">
        <v>194.1</v>
      </c>
      <c r="GN723">
        <v>119.5</v>
      </c>
      <c r="GO723">
        <v>110</v>
      </c>
      <c r="GP723">
        <v>218.5</v>
      </c>
      <c r="GQ723">
        <v>134.80000000000001</v>
      </c>
      <c r="GR723">
        <v>333.6</v>
      </c>
      <c r="GU723">
        <v>222.8</v>
      </c>
      <c r="GV723">
        <v>239.1</v>
      </c>
      <c r="GW723">
        <v>154.4</v>
      </c>
      <c r="GY723">
        <v>70.8</v>
      </c>
      <c r="GZ723">
        <v>340.8</v>
      </c>
      <c r="HA723">
        <v>286.60000000000002</v>
      </c>
      <c r="HB723">
        <v>365.9</v>
      </c>
      <c r="HC723">
        <v>356.6</v>
      </c>
      <c r="HD723">
        <v>292.89999999999998</v>
      </c>
      <c r="HE723">
        <v>294.7</v>
      </c>
      <c r="HF723">
        <v>347.3</v>
      </c>
      <c r="HG723">
        <v>170.4</v>
      </c>
      <c r="HH723">
        <v>194.1</v>
      </c>
      <c r="HI723">
        <v>43.5</v>
      </c>
      <c r="HJ723">
        <v>175.9</v>
      </c>
      <c r="HK723">
        <v>171.2</v>
      </c>
      <c r="HL723">
        <v>402.4</v>
      </c>
      <c r="HM723">
        <v>154.30000000000001</v>
      </c>
      <c r="HN723">
        <v>111.3</v>
      </c>
      <c r="HO723">
        <v>104.1</v>
      </c>
      <c r="HP723">
        <v>1907.7</v>
      </c>
      <c r="HQ723">
        <v>348.8</v>
      </c>
      <c r="HR723">
        <v>316</v>
      </c>
      <c r="HT723">
        <v>129.69999999999999</v>
      </c>
      <c r="HU723">
        <v>162.6</v>
      </c>
      <c r="HV723">
        <v>116.3</v>
      </c>
      <c r="HW723">
        <v>110.8</v>
      </c>
      <c r="HX723">
        <v>158.9</v>
      </c>
      <c r="HY723">
        <v>138.69999999999999</v>
      </c>
      <c r="HZ723">
        <v>162.80000000000001</v>
      </c>
      <c r="IA723">
        <v>117.7</v>
      </c>
      <c r="IB723">
        <v>139.9</v>
      </c>
      <c r="ID723">
        <v>85.1</v>
      </c>
      <c r="IE723">
        <v>86.4</v>
      </c>
      <c r="IF723">
        <v>47.1</v>
      </c>
      <c r="IG723">
        <v>66.900000000000006</v>
      </c>
      <c r="IH723">
        <v>73.599999999999994</v>
      </c>
      <c r="IJ723">
        <v>92.2</v>
      </c>
      <c r="IK723">
        <v>97.7</v>
      </c>
      <c r="IL723">
        <v>136.9</v>
      </c>
      <c r="IM723">
        <v>122.5</v>
      </c>
      <c r="IN723">
        <v>297.60000000000002</v>
      </c>
      <c r="IO723">
        <v>144.5</v>
      </c>
      <c r="IP723">
        <v>156.1</v>
      </c>
      <c r="IQ723">
        <v>239</v>
      </c>
      <c r="IR723">
        <v>206.3</v>
      </c>
      <c r="IS723">
        <v>117.6</v>
      </c>
      <c r="IT723">
        <v>165.8</v>
      </c>
      <c r="IU723">
        <v>398.8</v>
      </c>
      <c r="IV723">
        <v>478.7</v>
      </c>
      <c r="IW723">
        <v>519.9</v>
      </c>
      <c r="IX723">
        <v>49.6</v>
      </c>
      <c r="IY723">
        <v>210</v>
      </c>
      <c r="IZ723">
        <v>172.8</v>
      </c>
      <c r="JA723">
        <v>83.4</v>
      </c>
      <c r="JB723">
        <v>126.7</v>
      </c>
      <c r="JD723">
        <v>174.6</v>
      </c>
      <c r="JE723">
        <v>80.900000000000006</v>
      </c>
      <c r="JF723">
        <v>171.1</v>
      </c>
      <c r="JG723">
        <v>116.1</v>
      </c>
      <c r="JJ723">
        <v>324.60000000000002</v>
      </c>
      <c r="JL723">
        <v>32.799999999999997</v>
      </c>
      <c r="JN723">
        <v>192.4</v>
      </c>
      <c r="JO723">
        <v>86.6</v>
      </c>
      <c r="JP723">
        <v>150.9</v>
      </c>
      <c r="JQ723">
        <v>280.5</v>
      </c>
      <c r="JR723">
        <v>318.60000000000002</v>
      </c>
      <c r="JS723">
        <v>255.1</v>
      </c>
      <c r="JT723">
        <v>245.2</v>
      </c>
      <c r="JU723">
        <v>127</v>
      </c>
      <c r="JV723">
        <v>262.8</v>
      </c>
      <c r="JW723">
        <v>157.19999999999999</v>
      </c>
      <c r="JX723">
        <v>207.8</v>
      </c>
      <c r="JY723">
        <v>205.5</v>
      </c>
      <c r="JZ723">
        <v>202.9</v>
      </c>
      <c r="KA723">
        <v>189.2</v>
      </c>
      <c r="KB723">
        <v>192.3</v>
      </c>
      <c r="KC723">
        <v>195.6</v>
      </c>
      <c r="KD723">
        <v>195</v>
      </c>
      <c r="KE723">
        <v>191</v>
      </c>
      <c r="KF723">
        <v>589.79999999999995</v>
      </c>
      <c r="KG723">
        <v>114.2</v>
      </c>
      <c r="KH723">
        <v>185.5</v>
      </c>
      <c r="KI723">
        <v>199.2</v>
      </c>
      <c r="KJ723">
        <v>144.5</v>
      </c>
      <c r="KK723">
        <v>142.30000000000001</v>
      </c>
      <c r="KL723">
        <v>141.19999999999999</v>
      </c>
      <c r="KM723">
        <v>172.2</v>
      </c>
      <c r="KN723">
        <v>170.2</v>
      </c>
      <c r="KO723">
        <v>205.6</v>
      </c>
      <c r="KP723">
        <v>204.5</v>
      </c>
      <c r="KQ723">
        <v>232.1</v>
      </c>
      <c r="KR723">
        <v>254.9</v>
      </c>
      <c r="KT723">
        <v>36795000000</v>
      </c>
      <c r="KU723">
        <v>3142456000000</v>
      </c>
      <c r="KV723">
        <v>1087416333333.3334</v>
      </c>
      <c r="KW723">
        <v>389807333333.33331</v>
      </c>
      <c r="KX723">
        <v>132201333333.33333</v>
      </c>
      <c r="KY723">
        <v>77371000000</v>
      </c>
      <c r="KZ723">
        <v>36692666666.666664</v>
      </c>
      <c r="LA723">
        <v>18137666666.666668</v>
      </c>
      <c r="LB723">
        <v>94301333333.333328</v>
      </c>
      <c r="LC723">
        <v>56861666666.666664</v>
      </c>
      <c r="LD723">
        <v>15546666666.666666</v>
      </c>
      <c r="LE723">
        <v>15030666666.666666</v>
      </c>
      <c r="LF723">
        <v>6862000000</v>
      </c>
      <c r="LG723">
        <v>110884333333.33333</v>
      </c>
      <c r="LH723">
        <v>64189666666.666664</v>
      </c>
      <c r="LI723">
        <v>18414666666.666668</v>
      </c>
      <c r="LJ723">
        <v>17553000000</v>
      </c>
      <c r="LK723">
        <v>8920333333.333334</v>
      </c>
      <c r="LL723">
        <v>1807000000</v>
      </c>
      <c r="LM723">
        <v>52420666666.666664</v>
      </c>
      <c r="LN723">
        <v>21718000000</v>
      </c>
      <c r="LO723">
        <v>16080666666.666666</v>
      </c>
      <c r="LP723">
        <v>3146000000</v>
      </c>
      <c r="LQ723">
        <v>7447666666.666667</v>
      </c>
      <c r="LR723">
        <v>4028333333.3333335</v>
      </c>
      <c r="LS723">
        <v>697609000000</v>
      </c>
      <c r="LT723">
        <v>238283333333.33334</v>
      </c>
      <c r="LU723">
        <v>204860666666.66666</v>
      </c>
      <c r="LV723">
        <v>33262666666.666668</v>
      </c>
      <c r="LW723">
        <v>159666666.66666666</v>
      </c>
      <c r="LX723">
        <v>107899666666.66667</v>
      </c>
      <c r="LY723">
        <v>86466000000</v>
      </c>
      <c r="LZ723">
        <v>51726333333.333336</v>
      </c>
      <c r="MA723">
        <v>29053666666.666668</v>
      </c>
      <c r="MB723">
        <v>5686000000</v>
      </c>
      <c r="MC723">
        <v>21434000000</v>
      </c>
      <c r="MD723">
        <v>99161333333.333328</v>
      </c>
      <c r="ME723">
        <v>91300333333.333328</v>
      </c>
      <c r="MF723">
        <v>7861000000</v>
      </c>
      <c r="MG723">
        <v>252264666666.66666</v>
      </c>
      <c r="MH723">
        <v>95493333333.333328</v>
      </c>
      <c r="MI723">
        <v>40112333333.333336</v>
      </c>
      <c r="MJ723">
        <v>35420666666.666664</v>
      </c>
      <c r="MK723">
        <v>31894000000</v>
      </c>
      <c r="ML723">
        <v>27672666666.666668</v>
      </c>
      <c r="MM723">
        <v>19634666666.666668</v>
      </c>
      <c r="MN723">
        <v>2037000000</v>
      </c>
      <c r="MO723">
        <v>2055039666666.6667</v>
      </c>
      <c r="MP723">
        <v>1974473000000</v>
      </c>
      <c r="MQ723">
        <v>564397333333.33337</v>
      </c>
      <c r="MR723">
        <v>476936666666.66669</v>
      </c>
      <c r="MS723">
        <v>99044333333.333328</v>
      </c>
      <c r="MT723">
        <v>371532000000</v>
      </c>
      <c r="MU723">
        <v>5984666666.666667</v>
      </c>
      <c r="MV723">
        <v>375333333.33333331</v>
      </c>
      <c r="MW723">
        <v>87460666666.666672</v>
      </c>
      <c r="MX723">
        <v>22114000000</v>
      </c>
      <c r="MY723">
        <v>65346666666.666664</v>
      </c>
      <c r="MZ723">
        <v>46886666666.666664</v>
      </c>
      <c r="NA723">
        <v>18460000000</v>
      </c>
      <c r="NB723">
        <v>473831333333.33331</v>
      </c>
      <c r="NC723">
        <v>220256333333.33334</v>
      </c>
      <c r="ND723">
        <v>117736000000</v>
      </c>
      <c r="NE723">
        <v>31134000000</v>
      </c>
      <c r="NF723">
        <v>71386333333.333328</v>
      </c>
      <c r="NG723">
        <v>253574666666.66666</v>
      </c>
      <c r="NH723">
        <v>211863000000</v>
      </c>
      <c r="NI723">
        <v>41711666666.666664</v>
      </c>
      <c r="NJ723">
        <v>100448333333.33333</v>
      </c>
      <c r="NK723">
        <v>68557333333.333336</v>
      </c>
      <c r="NL723">
        <v>46831333333.333336</v>
      </c>
      <c r="NM723">
        <v>21726000000</v>
      </c>
      <c r="NN723">
        <v>31891000000</v>
      </c>
      <c r="NO723">
        <v>11098333333.333334</v>
      </c>
      <c r="NP723">
        <v>19899333333.333332</v>
      </c>
      <c r="NQ723">
        <v>893333333.33333337</v>
      </c>
      <c r="NR723">
        <v>120965666666.66667</v>
      </c>
      <c r="NS723">
        <v>43695666666.666664</v>
      </c>
      <c r="NT723">
        <v>28858000000</v>
      </c>
      <c r="NU723">
        <v>35987000000</v>
      </c>
      <c r="NV723">
        <v>12425000000</v>
      </c>
      <c r="NW723">
        <v>195021666666.66666</v>
      </c>
      <c r="NX723">
        <v>166000333333.33334</v>
      </c>
      <c r="NY723">
        <v>161184666666.66666</v>
      </c>
      <c r="NZ723">
        <v>4815666666.666667</v>
      </c>
      <c r="OA723">
        <v>29021666666.666668</v>
      </c>
      <c r="OB723">
        <v>244920333333.33334</v>
      </c>
      <c r="OC723">
        <v>151745333333.33334</v>
      </c>
      <c r="OD723">
        <v>74212333333.333328</v>
      </c>
      <c r="OE723">
        <v>77533000000</v>
      </c>
      <c r="OF723">
        <v>93175000000</v>
      </c>
      <c r="OG723">
        <v>28595333333.333332</v>
      </c>
      <c r="OH723">
        <v>2137666666.6666667</v>
      </c>
      <c r="OI723">
        <v>42935333333.333336</v>
      </c>
      <c r="OJ723">
        <v>19506666666.666668</v>
      </c>
      <c r="OK723">
        <v>274888666666.66669</v>
      </c>
      <c r="OL723">
        <v>61162000000</v>
      </c>
      <c r="OM723">
        <v>48573000000</v>
      </c>
      <c r="ON723">
        <v>4341666666.666667</v>
      </c>
      <c r="OO723">
        <v>8247333333.333333</v>
      </c>
      <c r="OP723">
        <v>62943666666.666664</v>
      </c>
      <c r="OQ723">
        <v>41138666666.666664</v>
      </c>
      <c r="OR723">
        <v>10617666666.666666</v>
      </c>
      <c r="OS723">
        <v>11187333333.333334</v>
      </c>
      <c r="OT723">
        <v>53686666666.666664</v>
      </c>
      <c r="OU723">
        <v>39725000000</v>
      </c>
      <c r="OV723">
        <v>20379333333.333332</v>
      </c>
      <c r="OW723">
        <v>196666666.66666666</v>
      </c>
      <c r="OX723">
        <v>33477000000</v>
      </c>
      <c r="OY723">
        <v>33280333333.333332</v>
      </c>
      <c r="OZ723">
        <v>80566666666.666672</v>
      </c>
      <c r="PA723">
        <v>316995000000</v>
      </c>
      <c r="PB723">
        <v>236428666666.66666</v>
      </c>
    </row>
    <row r="724" spans="1:418" x14ac:dyDescent="0.45">
      <c r="A724" s="71">
        <v>39052</v>
      </c>
      <c r="B724">
        <v>203.1</v>
      </c>
      <c r="C724">
        <v>206.2</v>
      </c>
      <c r="D724">
        <v>236.5</v>
      </c>
      <c r="E724">
        <v>246.5</v>
      </c>
      <c r="F724">
        <v>229.8</v>
      </c>
      <c r="G724">
        <v>138.19999999999999</v>
      </c>
      <c r="H724">
        <v>360.6</v>
      </c>
      <c r="I724">
        <v>290.2</v>
      </c>
      <c r="J724">
        <v>242.7</v>
      </c>
      <c r="K724">
        <v>242.7</v>
      </c>
      <c r="L724">
        <v>195.2</v>
      </c>
      <c r="M724">
        <v>176.9</v>
      </c>
      <c r="N724">
        <v>233.2</v>
      </c>
      <c r="O724">
        <v>240.9</v>
      </c>
      <c r="P724">
        <v>271.89999999999998</v>
      </c>
      <c r="Q724">
        <v>182</v>
      </c>
      <c r="R724">
        <v>170.4</v>
      </c>
      <c r="S724">
        <v>216.9</v>
      </c>
      <c r="T724">
        <v>139.6</v>
      </c>
      <c r="U724">
        <v>303.2</v>
      </c>
      <c r="V724">
        <v>337.2</v>
      </c>
      <c r="W724">
        <v>127.4</v>
      </c>
      <c r="Y724">
        <v>82.4</v>
      </c>
      <c r="Z724">
        <v>87.9</v>
      </c>
      <c r="AA724">
        <v>126.2</v>
      </c>
      <c r="AB724">
        <v>90.1</v>
      </c>
      <c r="AC724">
        <v>88.6</v>
      </c>
      <c r="AD724">
        <v>97.9</v>
      </c>
      <c r="AE724">
        <v>113.6</v>
      </c>
      <c r="AF724">
        <v>76.099999999999994</v>
      </c>
      <c r="AG724">
        <v>78.7</v>
      </c>
      <c r="AH724">
        <v>122.1</v>
      </c>
      <c r="AI724">
        <v>91.8</v>
      </c>
      <c r="AJ724">
        <v>95.1</v>
      </c>
      <c r="AK724">
        <v>92.5</v>
      </c>
      <c r="AL724">
        <v>168.3</v>
      </c>
      <c r="AN724">
        <v>111.4</v>
      </c>
      <c r="AO724">
        <v>128.6</v>
      </c>
      <c r="AP724">
        <v>197.5</v>
      </c>
      <c r="AQ724">
        <v>197.1</v>
      </c>
      <c r="AR724">
        <v>194.4</v>
      </c>
      <c r="AS724">
        <v>216.2</v>
      </c>
      <c r="AT724">
        <v>190.1</v>
      </c>
      <c r="AU724">
        <v>185.9</v>
      </c>
      <c r="AV724">
        <v>202.3</v>
      </c>
      <c r="AW724">
        <v>174.9</v>
      </c>
      <c r="AX724">
        <v>229.8</v>
      </c>
      <c r="AY724">
        <v>134</v>
      </c>
      <c r="BB724">
        <v>214.9</v>
      </c>
      <c r="BC724">
        <v>216.2</v>
      </c>
      <c r="BD724">
        <v>217.4</v>
      </c>
      <c r="BE724">
        <v>252.6</v>
      </c>
      <c r="BF724">
        <v>221.8</v>
      </c>
      <c r="BG724">
        <v>188.5</v>
      </c>
      <c r="BH724">
        <v>189.4</v>
      </c>
      <c r="BI724">
        <v>189.8</v>
      </c>
      <c r="BJ724">
        <v>202.6</v>
      </c>
      <c r="BK724">
        <v>177.7</v>
      </c>
      <c r="BL724">
        <v>145.1</v>
      </c>
      <c r="BM724">
        <v>178.5</v>
      </c>
      <c r="BN724">
        <v>123.7</v>
      </c>
      <c r="BO724">
        <v>212.3</v>
      </c>
      <c r="BP724">
        <v>119.3</v>
      </c>
      <c r="BQ724">
        <v>176.4</v>
      </c>
      <c r="BR724">
        <v>199.1</v>
      </c>
      <c r="BS724">
        <v>168.4</v>
      </c>
      <c r="BT724">
        <v>113</v>
      </c>
      <c r="BU724">
        <v>182.2</v>
      </c>
      <c r="BV724">
        <v>173</v>
      </c>
      <c r="BX724">
        <v>183.4</v>
      </c>
      <c r="BY724">
        <v>118.5</v>
      </c>
      <c r="BZ724">
        <v>186.1</v>
      </c>
      <c r="CA724">
        <v>118</v>
      </c>
      <c r="CB724">
        <v>211.6</v>
      </c>
      <c r="CD724">
        <v>111.2</v>
      </c>
      <c r="CE724">
        <v>144</v>
      </c>
      <c r="CF724">
        <v>233.8</v>
      </c>
      <c r="CG724">
        <v>167</v>
      </c>
      <c r="CH724">
        <v>181</v>
      </c>
      <c r="CI724">
        <v>125.5</v>
      </c>
      <c r="CJ724">
        <v>181.2</v>
      </c>
      <c r="CL724">
        <v>178.9</v>
      </c>
      <c r="CM724">
        <v>181.1</v>
      </c>
      <c r="CN724">
        <v>122.9</v>
      </c>
      <c r="CO724">
        <v>252.9</v>
      </c>
      <c r="CP724">
        <v>299.10000000000002</v>
      </c>
      <c r="CQ724">
        <v>320.10000000000002</v>
      </c>
      <c r="CR724">
        <v>288.7</v>
      </c>
      <c r="CS724">
        <v>177.6</v>
      </c>
      <c r="CT724">
        <v>201.2</v>
      </c>
      <c r="CU724">
        <v>418.1</v>
      </c>
      <c r="CV724">
        <v>112.3</v>
      </c>
      <c r="CW724">
        <v>277.2</v>
      </c>
      <c r="CX724">
        <v>277.89999999999998</v>
      </c>
      <c r="CY724">
        <v>269.7</v>
      </c>
      <c r="CZ724">
        <v>318.5</v>
      </c>
      <c r="DA724">
        <v>283</v>
      </c>
      <c r="DB724">
        <v>124.9</v>
      </c>
      <c r="DC724">
        <v>123.9</v>
      </c>
      <c r="DD724">
        <v>124.8</v>
      </c>
      <c r="DE724">
        <v>127.2</v>
      </c>
      <c r="DF724">
        <v>126.7</v>
      </c>
      <c r="DG724">
        <v>180.9</v>
      </c>
      <c r="DH724">
        <v>123.8</v>
      </c>
      <c r="DI724">
        <v>149.30000000000001</v>
      </c>
      <c r="DJ724">
        <v>114.2</v>
      </c>
      <c r="DK724">
        <v>135.4</v>
      </c>
      <c r="DM724">
        <v>106.1</v>
      </c>
      <c r="DN724">
        <v>169</v>
      </c>
      <c r="DO724">
        <v>170.9</v>
      </c>
      <c r="DP724">
        <v>118</v>
      </c>
      <c r="DQ724">
        <v>170</v>
      </c>
      <c r="DR724">
        <v>172.4</v>
      </c>
      <c r="DS724">
        <v>167</v>
      </c>
      <c r="DT724">
        <v>124.6</v>
      </c>
      <c r="DU724">
        <v>124.6</v>
      </c>
      <c r="DV724">
        <v>169</v>
      </c>
      <c r="DW724">
        <v>132.1</v>
      </c>
      <c r="DX724">
        <v>168.5</v>
      </c>
      <c r="DY724">
        <v>180.7</v>
      </c>
      <c r="DZ724">
        <v>109.2</v>
      </c>
      <c r="EA724">
        <v>118.7</v>
      </c>
      <c r="EB724">
        <v>185.1</v>
      </c>
      <c r="EC724">
        <v>215.4</v>
      </c>
      <c r="ED724">
        <v>151.69999999999999</v>
      </c>
      <c r="EE724">
        <v>179.5</v>
      </c>
      <c r="EF724">
        <v>190.8</v>
      </c>
      <c r="EG724">
        <v>111</v>
      </c>
      <c r="EH724">
        <v>111.9</v>
      </c>
      <c r="EI724">
        <v>199.3</v>
      </c>
      <c r="EK724">
        <v>202.2</v>
      </c>
      <c r="EL724">
        <v>127.5</v>
      </c>
      <c r="EM724">
        <v>124.6</v>
      </c>
      <c r="EO724">
        <v>139.1</v>
      </c>
      <c r="EP724">
        <v>201.7</v>
      </c>
      <c r="EQ724">
        <v>174.9</v>
      </c>
      <c r="ER724">
        <v>178</v>
      </c>
      <c r="ES724">
        <v>178.7</v>
      </c>
      <c r="ET724">
        <v>180.5</v>
      </c>
      <c r="EU724">
        <v>177.2</v>
      </c>
      <c r="EV724">
        <v>160.30000000000001</v>
      </c>
      <c r="EW724">
        <v>258.39999999999998</v>
      </c>
      <c r="EX724">
        <v>136.19999999999999</v>
      </c>
      <c r="EY724">
        <v>119.8</v>
      </c>
      <c r="EZ724">
        <v>113.9</v>
      </c>
      <c r="FA724">
        <v>120.3</v>
      </c>
      <c r="FB724">
        <v>120</v>
      </c>
      <c r="FC724">
        <v>134.6</v>
      </c>
      <c r="FD724">
        <v>86.9</v>
      </c>
      <c r="FE724">
        <v>109.7</v>
      </c>
      <c r="FF724">
        <v>91.5</v>
      </c>
      <c r="FG724">
        <v>111.1</v>
      </c>
      <c r="FH724">
        <v>113</v>
      </c>
      <c r="FI724">
        <v>96.4</v>
      </c>
      <c r="FJ724">
        <v>113.8</v>
      </c>
      <c r="FK724">
        <v>89</v>
      </c>
      <c r="FL724">
        <v>93.3</v>
      </c>
      <c r="FM724">
        <v>101.5</v>
      </c>
      <c r="FN724">
        <v>115.3</v>
      </c>
      <c r="FO724">
        <v>101.5</v>
      </c>
      <c r="FP724">
        <v>123.4</v>
      </c>
      <c r="FQ724">
        <v>123.4</v>
      </c>
      <c r="FR724">
        <v>122.6</v>
      </c>
      <c r="FS724">
        <v>123</v>
      </c>
      <c r="FT724">
        <v>115</v>
      </c>
      <c r="FU724">
        <v>134.30000000000001</v>
      </c>
      <c r="FV724">
        <v>115.7</v>
      </c>
      <c r="FW724">
        <v>138.9</v>
      </c>
      <c r="FX724">
        <v>178.3</v>
      </c>
      <c r="FY724">
        <v>174.5</v>
      </c>
      <c r="FZ724">
        <v>94.7</v>
      </c>
      <c r="GA724">
        <v>136.4</v>
      </c>
      <c r="GB724">
        <v>94.5</v>
      </c>
      <c r="GC724">
        <v>136.1</v>
      </c>
      <c r="GD724">
        <v>140.9</v>
      </c>
      <c r="GF724">
        <v>137.19999999999999</v>
      </c>
      <c r="GG724">
        <v>93</v>
      </c>
      <c r="GH724">
        <v>212.2</v>
      </c>
      <c r="GI724">
        <v>211.3</v>
      </c>
      <c r="GJ724">
        <v>211.5</v>
      </c>
      <c r="GK724">
        <v>214.9</v>
      </c>
      <c r="GL724">
        <v>203.8</v>
      </c>
      <c r="GM724">
        <v>208.5</v>
      </c>
      <c r="GN724">
        <v>119.5</v>
      </c>
      <c r="GO724">
        <v>110</v>
      </c>
      <c r="GP724">
        <v>218.8</v>
      </c>
      <c r="GQ724">
        <v>134.9</v>
      </c>
      <c r="GR724">
        <v>333.3</v>
      </c>
      <c r="GU724">
        <v>222.4</v>
      </c>
      <c r="GV724">
        <v>239.4</v>
      </c>
      <c r="GW724">
        <v>154.9</v>
      </c>
      <c r="GY724">
        <v>71.3</v>
      </c>
      <c r="GZ724">
        <v>341.2</v>
      </c>
      <c r="HA724">
        <v>285.89999999999998</v>
      </c>
      <c r="HB724">
        <v>363.9</v>
      </c>
      <c r="HC724">
        <v>357.4</v>
      </c>
      <c r="HD724">
        <v>293.60000000000002</v>
      </c>
      <c r="HE724">
        <v>295.7</v>
      </c>
      <c r="HF724">
        <v>348.4</v>
      </c>
      <c r="HG724">
        <v>170.2</v>
      </c>
      <c r="HH724">
        <v>194.2</v>
      </c>
      <c r="HI724">
        <v>43.6</v>
      </c>
      <c r="HJ724">
        <v>176.4</v>
      </c>
      <c r="HK724">
        <v>171.8</v>
      </c>
      <c r="HL724">
        <v>403.4</v>
      </c>
      <c r="HM724">
        <v>155.1</v>
      </c>
      <c r="HN724">
        <v>111.1</v>
      </c>
      <c r="HO724">
        <v>103.5</v>
      </c>
      <c r="HP724">
        <v>1859.1</v>
      </c>
      <c r="HQ724">
        <v>347.5</v>
      </c>
      <c r="HR724">
        <v>315.39999999999998</v>
      </c>
      <c r="HT724">
        <v>130</v>
      </c>
      <c r="HU724">
        <v>162.6</v>
      </c>
      <c r="HV724">
        <v>116.2</v>
      </c>
      <c r="HW724">
        <v>110.9</v>
      </c>
      <c r="HX724">
        <v>160</v>
      </c>
      <c r="HY724">
        <v>138.6</v>
      </c>
      <c r="HZ724">
        <v>163.80000000000001</v>
      </c>
      <c r="IA724">
        <v>117.2</v>
      </c>
      <c r="IB724">
        <v>138.80000000000001</v>
      </c>
      <c r="ID724">
        <v>84.9</v>
      </c>
      <c r="IE724">
        <v>85.3</v>
      </c>
      <c r="IF724">
        <v>45.8</v>
      </c>
      <c r="IG724">
        <v>66.400000000000006</v>
      </c>
      <c r="IH724">
        <v>72.7</v>
      </c>
      <c r="IJ724">
        <v>92.6</v>
      </c>
      <c r="IK724">
        <v>97</v>
      </c>
      <c r="IL724">
        <v>137.4</v>
      </c>
      <c r="IM724">
        <v>122.7</v>
      </c>
      <c r="IN724">
        <v>299.8</v>
      </c>
      <c r="IO724">
        <v>145.69999999999999</v>
      </c>
      <c r="IP724">
        <v>156</v>
      </c>
      <c r="IQ724">
        <v>238.9</v>
      </c>
      <c r="IR724">
        <v>205.7</v>
      </c>
      <c r="IS724">
        <v>117.7</v>
      </c>
      <c r="IT724">
        <v>166.7</v>
      </c>
      <c r="IU724">
        <v>400.2</v>
      </c>
      <c r="IV724">
        <v>481.3</v>
      </c>
      <c r="IW724">
        <v>522.6</v>
      </c>
      <c r="IX724">
        <v>49.9</v>
      </c>
      <c r="IY724">
        <v>210.9</v>
      </c>
      <c r="IZ724">
        <v>173.9</v>
      </c>
      <c r="JA724">
        <v>83.1</v>
      </c>
      <c r="JB724">
        <v>126.5</v>
      </c>
      <c r="JD724">
        <v>171.5</v>
      </c>
      <c r="JE724">
        <v>80.599999999999994</v>
      </c>
      <c r="JF724">
        <v>166.6</v>
      </c>
      <c r="JG724">
        <v>116.6</v>
      </c>
      <c r="JJ724">
        <v>326.89999999999998</v>
      </c>
      <c r="JL724">
        <v>33.200000000000003</v>
      </c>
      <c r="JN724">
        <v>193.4</v>
      </c>
      <c r="JO724">
        <v>86.9</v>
      </c>
      <c r="JP724">
        <v>151.4</v>
      </c>
      <c r="JQ724">
        <v>280.89999999999998</v>
      </c>
      <c r="JR724">
        <v>319.60000000000002</v>
      </c>
      <c r="JS724">
        <v>255.7</v>
      </c>
      <c r="JT724">
        <v>245.7</v>
      </c>
      <c r="JU724">
        <v>127.3</v>
      </c>
      <c r="JV724">
        <v>263</v>
      </c>
      <c r="JW724">
        <v>157.69999999999999</v>
      </c>
      <c r="JX724">
        <v>208.1</v>
      </c>
      <c r="JY724">
        <v>205.8</v>
      </c>
      <c r="JZ724">
        <v>204.1</v>
      </c>
      <c r="KA724">
        <v>190.7</v>
      </c>
      <c r="KB724">
        <v>192.4</v>
      </c>
      <c r="KC724">
        <v>195.8</v>
      </c>
      <c r="KD724">
        <v>196.1</v>
      </c>
      <c r="KE724">
        <v>192.3</v>
      </c>
      <c r="KF724">
        <v>589.79999999999995</v>
      </c>
      <c r="KG724">
        <v>114.6</v>
      </c>
      <c r="KH724">
        <v>186.8</v>
      </c>
      <c r="KI724">
        <v>199.2</v>
      </c>
      <c r="KJ724">
        <v>146.4</v>
      </c>
      <c r="KK724">
        <v>144.30000000000001</v>
      </c>
      <c r="KL724">
        <v>141.30000000000001</v>
      </c>
      <c r="KM724">
        <v>176.6</v>
      </c>
      <c r="KN724">
        <v>174.9</v>
      </c>
      <c r="KO724">
        <v>213.1</v>
      </c>
      <c r="KP724">
        <v>211.1</v>
      </c>
      <c r="KQ724">
        <v>232.9</v>
      </c>
      <c r="KR724">
        <v>255.8</v>
      </c>
      <c r="KT724">
        <v>36795000000</v>
      </c>
      <c r="KU724">
        <v>3142456000000</v>
      </c>
      <c r="KV724">
        <v>1087416333333.3334</v>
      </c>
      <c r="KW724">
        <v>389807333333.33331</v>
      </c>
      <c r="KX724">
        <v>132201333333.33333</v>
      </c>
      <c r="KY724">
        <v>77371000000</v>
      </c>
      <c r="KZ724">
        <v>36692666666.666664</v>
      </c>
      <c r="LA724">
        <v>18137666666.666668</v>
      </c>
      <c r="LB724">
        <v>94301333333.333328</v>
      </c>
      <c r="LC724">
        <v>56861666666.666664</v>
      </c>
      <c r="LD724">
        <v>15546666666.666666</v>
      </c>
      <c r="LE724">
        <v>15030666666.666666</v>
      </c>
      <c r="LF724">
        <v>6862000000</v>
      </c>
      <c r="LG724">
        <v>110884333333.33333</v>
      </c>
      <c r="LH724">
        <v>64189666666.666664</v>
      </c>
      <c r="LI724">
        <v>18414666666.666668</v>
      </c>
      <c r="LJ724">
        <v>17553000000</v>
      </c>
      <c r="LK724">
        <v>8920333333.333334</v>
      </c>
      <c r="LL724">
        <v>1807000000</v>
      </c>
      <c r="LM724">
        <v>52420666666.666664</v>
      </c>
      <c r="LN724">
        <v>21718000000</v>
      </c>
      <c r="LO724">
        <v>16080666666.666666</v>
      </c>
      <c r="LP724">
        <v>3146000000</v>
      </c>
      <c r="LQ724">
        <v>7447666666.666667</v>
      </c>
      <c r="LR724">
        <v>4028333333.3333335</v>
      </c>
      <c r="LS724">
        <v>697609000000</v>
      </c>
      <c r="LT724">
        <v>238283333333.33334</v>
      </c>
      <c r="LU724">
        <v>204860666666.66666</v>
      </c>
      <c r="LV724">
        <v>33262666666.666668</v>
      </c>
      <c r="LW724">
        <v>159666666.66666666</v>
      </c>
      <c r="LX724">
        <v>107899666666.66667</v>
      </c>
      <c r="LY724">
        <v>86466000000</v>
      </c>
      <c r="LZ724">
        <v>51726333333.333336</v>
      </c>
      <c r="MA724">
        <v>29053666666.666668</v>
      </c>
      <c r="MB724">
        <v>5686000000</v>
      </c>
      <c r="MC724">
        <v>21434000000</v>
      </c>
      <c r="MD724">
        <v>99161333333.333328</v>
      </c>
      <c r="ME724">
        <v>91300333333.333328</v>
      </c>
      <c r="MF724">
        <v>7861000000</v>
      </c>
      <c r="MG724">
        <v>252264666666.66666</v>
      </c>
      <c r="MH724">
        <v>95493333333.333328</v>
      </c>
      <c r="MI724">
        <v>40112333333.333336</v>
      </c>
      <c r="MJ724">
        <v>35420666666.666664</v>
      </c>
      <c r="MK724">
        <v>31894000000</v>
      </c>
      <c r="ML724">
        <v>27672666666.666668</v>
      </c>
      <c r="MM724">
        <v>19634666666.666668</v>
      </c>
      <c r="MN724">
        <v>2037000000</v>
      </c>
      <c r="MO724">
        <v>2055039666666.6667</v>
      </c>
      <c r="MP724">
        <v>1974473000000</v>
      </c>
      <c r="MQ724">
        <v>564397333333.33337</v>
      </c>
      <c r="MR724">
        <v>476936666666.66669</v>
      </c>
      <c r="MS724">
        <v>99044333333.333328</v>
      </c>
      <c r="MT724">
        <v>371532000000</v>
      </c>
      <c r="MU724">
        <v>5984666666.666667</v>
      </c>
      <c r="MV724">
        <v>375333333.33333331</v>
      </c>
      <c r="MW724">
        <v>87460666666.666672</v>
      </c>
      <c r="MX724">
        <v>22114000000</v>
      </c>
      <c r="MY724">
        <v>65346666666.666664</v>
      </c>
      <c r="MZ724">
        <v>46886666666.666664</v>
      </c>
      <c r="NA724">
        <v>18460000000</v>
      </c>
      <c r="NB724">
        <v>473831333333.33331</v>
      </c>
      <c r="NC724">
        <v>220256333333.33334</v>
      </c>
      <c r="ND724">
        <v>117736000000</v>
      </c>
      <c r="NE724">
        <v>31134000000</v>
      </c>
      <c r="NF724">
        <v>71386333333.333328</v>
      </c>
      <c r="NG724">
        <v>253574666666.66666</v>
      </c>
      <c r="NH724">
        <v>211863000000</v>
      </c>
      <c r="NI724">
        <v>41711666666.666664</v>
      </c>
      <c r="NJ724">
        <v>100448333333.33333</v>
      </c>
      <c r="NK724">
        <v>68557333333.333336</v>
      </c>
      <c r="NL724">
        <v>46831333333.333336</v>
      </c>
      <c r="NM724">
        <v>21726000000</v>
      </c>
      <c r="NN724">
        <v>31891000000</v>
      </c>
      <c r="NO724">
        <v>11098333333.333334</v>
      </c>
      <c r="NP724">
        <v>19899333333.333332</v>
      </c>
      <c r="NQ724">
        <v>893333333.33333337</v>
      </c>
      <c r="NR724">
        <v>120965666666.66667</v>
      </c>
      <c r="NS724">
        <v>43695666666.666664</v>
      </c>
      <c r="NT724">
        <v>28858000000</v>
      </c>
      <c r="NU724">
        <v>35987000000</v>
      </c>
      <c r="NV724">
        <v>12425000000</v>
      </c>
      <c r="NW724">
        <v>195021666666.66666</v>
      </c>
      <c r="NX724">
        <v>166000333333.33334</v>
      </c>
      <c r="NY724">
        <v>161184666666.66666</v>
      </c>
      <c r="NZ724">
        <v>4815666666.666667</v>
      </c>
      <c r="OA724">
        <v>29021666666.666668</v>
      </c>
      <c r="OB724">
        <v>244920333333.33334</v>
      </c>
      <c r="OC724">
        <v>151745333333.33334</v>
      </c>
      <c r="OD724">
        <v>74212333333.333328</v>
      </c>
      <c r="OE724">
        <v>77533000000</v>
      </c>
      <c r="OF724">
        <v>93175000000</v>
      </c>
      <c r="OG724">
        <v>28595333333.333332</v>
      </c>
      <c r="OH724">
        <v>2137666666.6666667</v>
      </c>
      <c r="OI724">
        <v>42935333333.333336</v>
      </c>
      <c r="OJ724">
        <v>19506666666.666668</v>
      </c>
      <c r="OK724">
        <v>274888666666.66669</v>
      </c>
      <c r="OL724">
        <v>61162000000</v>
      </c>
      <c r="OM724">
        <v>48573000000</v>
      </c>
      <c r="ON724">
        <v>4341666666.666667</v>
      </c>
      <c r="OO724">
        <v>8247333333.333333</v>
      </c>
      <c r="OP724">
        <v>62943666666.666664</v>
      </c>
      <c r="OQ724">
        <v>41138666666.666664</v>
      </c>
      <c r="OR724">
        <v>10617666666.666666</v>
      </c>
      <c r="OS724">
        <v>11187333333.333334</v>
      </c>
      <c r="OT724">
        <v>53686666666.666664</v>
      </c>
      <c r="OU724">
        <v>39725000000</v>
      </c>
      <c r="OV724">
        <v>20379333333.333332</v>
      </c>
      <c r="OW724">
        <v>196666666.66666666</v>
      </c>
      <c r="OX724">
        <v>33477000000</v>
      </c>
      <c r="OY724">
        <v>33280333333.333332</v>
      </c>
      <c r="OZ724">
        <v>80566666666.666672</v>
      </c>
      <c r="PA724">
        <v>316995000000</v>
      </c>
      <c r="PB724">
        <v>236428666666.66666</v>
      </c>
    </row>
    <row r="725" spans="1:418" x14ac:dyDescent="0.45">
      <c r="A725" s="71">
        <v>39083</v>
      </c>
      <c r="B725">
        <v>203.43700000000001</v>
      </c>
      <c r="C725">
        <v>206.78800000000001</v>
      </c>
      <c r="D725">
        <v>237.255</v>
      </c>
      <c r="E725">
        <v>247.09800000000001</v>
      </c>
      <c r="F725">
        <v>230.547</v>
      </c>
      <c r="G725">
        <v>139.00299999999999</v>
      </c>
      <c r="H725">
        <v>362.125</v>
      </c>
      <c r="I725">
        <v>291.86099999999999</v>
      </c>
      <c r="J725">
        <v>243.345</v>
      </c>
      <c r="K725">
        <v>243.345</v>
      </c>
      <c r="L725">
        <v>195.935</v>
      </c>
      <c r="M725">
        <v>177.47499999999999</v>
      </c>
      <c r="N725">
        <v>227.93</v>
      </c>
      <c r="O725">
        <v>232.476</v>
      </c>
      <c r="P725">
        <v>267.517</v>
      </c>
      <c r="Q725">
        <v>183.02199999999999</v>
      </c>
      <c r="R725">
        <v>172.88499999999999</v>
      </c>
      <c r="S725">
        <v>213.55699999999999</v>
      </c>
      <c r="T725">
        <v>140.39699999999999</v>
      </c>
      <c r="U725">
        <v>304.67899999999997</v>
      </c>
      <c r="V725">
        <v>340.08699999999999</v>
      </c>
      <c r="W725">
        <v>127.23</v>
      </c>
      <c r="Y725">
        <v>82.817999999999998</v>
      </c>
      <c r="Z725">
        <v>89.298000000000002</v>
      </c>
      <c r="AA725">
        <v>126.021</v>
      </c>
      <c r="AB725">
        <v>90.075999999999993</v>
      </c>
      <c r="AC725">
        <v>88.584000000000003</v>
      </c>
      <c r="AD725">
        <v>98.01</v>
      </c>
      <c r="AE725">
        <v>112.738</v>
      </c>
      <c r="AF725">
        <v>76.064999999999998</v>
      </c>
      <c r="AG725">
        <v>78.158000000000001</v>
      </c>
      <c r="AH725">
        <v>122.99299999999999</v>
      </c>
      <c r="AI725">
        <v>92.123999999999995</v>
      </c>
      <c r="AJ725">
        <v>95.066000000000003</v>
      </c>
      <c r="AK725">
        <v>92.465000000000003</v>
      </c>
      <c r="AL725">
        <v>169.06</v>
      </c>
      <c r="AN725">
        <v>112.523</v>
      </c>
      <c r="AO725">
        <v>129.001</v>
      </c>
      <c r="AP725">
        <v>198.81299999999999</v>
      </c>
      <c r="AQ725">
        <v>198.37799999999999</v>
      </c>
      <c r="AR725">
        <v>195.91800000000001</v>
      </c>
      <c r="AS725">
        <v>216.809</v>
      </c>
      <c r="AT725">
        <v>188.40700000000001</v>
      </c>
      <c r="AU725">
        <v>187.78299999999999</v>
      </c>
      <c r="AV725">
        <v>197.45599999999999</v>
      </c>
      <c r="AW725">
        <v>174.58699999999999</v>
      </c>
      <c r="AX725">
        <v>231.423</v>
      </c>
      <c r="AY725">
        <v>135.14599999999999</v>
      </c>
      <c r="AZ725">
        <v>133.82900000000001</v>
      </c>
      <c r="BA725">
        <v>133.82900000000001</v>
      </c>
      <c r="BB725">
        <v>216.19300000000001</v>
      </c>
      <c r="BC725">
        <v>214.37</v>
      </c>
      <c r="BD725">
        <v>219.71299999999999</v>
      </c>
      <c r="BE725">
        <v>257.87299999999999</v>
      </c>
      <c r="BF725">
        <v>223.91200000000001</v>
      </c>
      <c r="BG725">
        <v>189.596</v>
      </c>
      <c r="BH725">
        <v>190.482</v>
      </c>
      <c r="BI725">
        <v>190.89099999999999</v>
      </c>
      <c r="BJ725">
        <v>203.16800000000001</v>
      </c>
      <c r="BK725">
        <v>177.80500000000001</v>
      </c>
      <c r="BL725">
        <v>146.44</v>
      </c>
      <c r="BM725">
        <v>178.59200000000001</v>
      </c>
      <c r="BN725">
        <v>124.45099999999999</v>
      </c>
      <c r="BO725">
        <v>213.852</v>
      </c>
      <c r="BP725">
        <v>121.438</v>
      </c>
      <c r="BQ725">
        <v>175.35400000000001</v>
      </c>
      <c r="BR725">
        <v>198.09</v>
      </c>
      <c r="BS725">
        <v>167.483</v>
      </c>
      <c r="BT725">
        <v>112.833</v>
      </c>
      <c r="BU725">
        <v>186.02799999999999</v>
      </c>
      <c r="BV725">
        <v>182.18100000000001</v>
      </c>
      <c r="BX725">
        <v>183.47900000000001</v>
      </c>
      <c r="BY725">
        <v>118.17100000000001</v>
      </c>
      <c r="BZ725">
        <v>184.11</v>
      </c>
      <c r="CA725">
        <v>117.768</v>
      </c>
      <c r="CB725">
        <v>214.06399999999999</v>
      </c>
      <c r="CD725">
        <v>112.122</v>
      </c>
      <c r="CE725">
        <v>146.07400000000001</v>
      </c>
      <c r="CF725">
        <v>237.28100000000001</v>
      </c>
      <c r="CG725">
        <v>168.21199999999999</v>
      </c>
      <c r="CH725">
        <v>183.453</v>
      </c>
      <c r="CI725">
        <v>127.038</v>
      </c>
      <c r="CJ725">
        <v>183.792</v>
      </c>
      <c r="CL725">
        <v>180.709</v>
      </c>
      <c r="CM725">
        <v>182.65199999999999</v>
      </c>
      <c r="CN725">
        <v>124.15300000000001</v>
      </c>
      <c r="CO725">
        <v>256.99</v>
      </c>
      <c r="CP725">
        <v>305.18200000000002</v>
      </c>
      <c r="CQ725">
        <v>320.459</v>
      </c>
      <c r="CR725">
        <v>291.01900000000001</v>
      </c>
      <c r="CS725">
        <v>176.715</v>
      </c>
      <c r="CT725">
        <v>213.19499999999999</v>
      </c>
      <c r="CU725">
        <v>446.08</v>
      </c>
      <c r="CV725">
        <v>110.27500000000001</v>
      </c>
      <c r="CW725">
        <v>288.56299999999999</v>
      </c>
      <c r="CX725">
        <v>275.42200000000003</v>
      </c>
      <c r="CY725">
        <v>280.52600000000001</v>
      </c>
      <c r="CZ725">
        <v>307.24299999999999</v>
      </c>
      <c r="DA725">
        <v>298.40800000000002</v>
      </c>
      <c r="DB725">
        <v>124.857</v>
      </c>
      <c r="DC725">
        <v>123.276</v>
      </c>
      <c r="DD725">
        <v>122.857</v>
      </c>
      <c r="DE725">
        <v>127.57299999999999</v>
      </c>
      <c r="DF725">
        <v>126.357</v>
      </c>
      <c r="DG725">
        <v>178.30699999999999</v>
      </c>
      <c r="DH725">
        <v>125.28100000000001</v>
      </c>
      <c r="DI725">
        <v>150.02199999999999</v>
      </c>
      <c r="DJ725">
        <v>115.221</v>
      </c>
      <c r="DK725">
        <v>136.67599999999999</v>
      </c>
      <c r="DM725">
        <v>105.80500000000001</v>
      </c>
      <c r="DN725">
        <v>170.83199999999999</v>
      </c>
      <c r="DO725">
        <v>173.64099999999999</v>
      </c>
      <c r="DP725">
        <v>117.697</v>
      </c>
      <c r="DQ725">
        <v>171.03299999999999</v>
      </c>
      <c r="DR725">
        <v>175.15100000000001</v>
      </c>
      <c r="DS725">
        <v>166.69800000000001</v>
      </c>
      <c r="DT725">
        <v>124.75</v>
      </c>
      <c r="DU725">
        <v>124.75</v>
      </c>
      <c r="DV725">
        <v>169.089</v>
      </c>
      <c r="DW725">
        <v>132.786</v>
      </c>
      <c r="DX725">
        <v>170.964</v>
      </c>
      <c r="DY725">
        <v>183.02799999999999</v>
      </c>
      <c r="DZ725">
        <v>111.09399999999999</v>
      </c>
      <c r="EA725">
        <v>119.224</v>
      </c>
      <c r="EB725">
        <v>185.96100000000001</v>
      </c>
      <c r="EC725">
        <v>213.75800000000001</v>
      </c>
      <c r="ED725">
        <v>154.55099999999999</v>
      </c>
      <c r="EE725">
        <v>180.94900000000001</v>
      </c>
      <c r="EF725">
        <v>191.94200000000001</v>
      </c>
      <c r="EG725">
        <v>111.245</v>
      </c>
      <c r="EH725">
        <v>111.999</v>
      </c>
      <c r="EI725">
        <v>227.76900000000001</v>
      </c>
      <c r="EK725">
        <v>203.17099999999999</v>
      </c>
      <c r="EL725">
        <v>128.12799999999999</v>
      </c>
      <c r="EM725">
        <v>124.84</v>
      </c>
      <c r="EO725">
        <v>140.91900000000001</v>
      </c>
      <c r="EP725">
        <v>203.22499999999999</v>
      </c>
      <c r="EQ725">
        <v>176.107</v>
      </c>
      <c r="ER725">
        <v>179.87799999999999</v>
      </c>
      <c r="ES725">
        <v>179.4</v>
      </c>
      <c r="ET725">
        <v>181.52600000000001</v>
      </c>
      <c r="EU725">
        <v>176.77</v>
      </c>
      <c r="EV725">
        <v>160.88499999999999</v>
      </c>
      <c r="EW725">
        <v>260.07299999999998</v>
      </c>
      <c r="EX725">
        <v>137.351</v>
      </c>
      <c r="EY725">
        <v>119.86</v>
      </c>
      <c r="EZ725">
        <v>112.69199999999999</v>
      </c>
      <c r="FA725">
        <v>119.739</v>
      </c>
      <c r="FB725">
        <v>121.39400000000001</v>
      </c>
      <c r="FC725">
        <v>133.452</v>
      </c>
      <c r="FD725">
        <v>84.966999999999999</v>
      </c>
      <c r="FE725">
        <v>109.74</v>
      </c>
      <c r="FF725">
        <v>87.784000000000006</v>
      </c>
      <c r="FG725">
        <v>112.041</v>
      </c>
      <c r="FH725">
        <v>114.09</v>
      </c>
      <c r="FI725">
        <v>90.628</v>
      </c>
      <c r="FJ725">
        <v>119.24299999999999</v>
      </c>
      <c r="FK725">
        <v>89.945999999999998</v>
      </c>
      <c r="FL725">
        <v>93.495999999999995</v>
      </c>
      <c r="FM725">
        <v>101.377</v>
      </c>
      <c r="FN725">
        <v>114.395</v>
      </c>
      <c r="FO725">
        <v>101.377</v>
      </c>
      <c r="FP725">
        <v>122.676</v>
      </c>
      <c r="FQ725">
        <v>122.032</v>
      </c>
      <c r="FR725">
        <v>121.718</v>
      </c>
      <c r="FS725">
        <v>122.44</v>
      </c>
      <c r="FT725">
        <v>114.01</v>
      </c>
      <c r="FU725">
        <v>136.06899999999999</v>
      </c>
      <c r="FV725">
        <v>119.902</v>
      </c>
      <c r="FW725">
        <v>140.66399999999999</v>
      </c>
      <c r="FX725">
        <v>177.09</v>
      </c>
      <c r="FY725">
        <v>173.05799999999999</v>
      </c>
      <c r="FZ725">
        <v>94.512</v>
      </c>
      <c r="GA725">
        <v>136.43700000000001</v>
      </c>
      <c r="GB725">
        <v>94.567999999999998</v>
      </c>
      <c r="GC725">
        <v>136.12200000000001</v>
      </c>
      <c r="GD725">
        <v>140.91</v>
      </c>
      <c r="GF725">
        <v>136.16900000000001</v>
      </c>
      <c r="GG725">
        <v>93.096000000000004</v>
      </c>
      <c r="GH725">
        <v>206.36199999999999</v>
      </c>
      <c r="GI725">
        <v>205.36099999999999</v>
      </c>
      <c r="GJ725">
        <v>205.10499999999999</v>
      </c>
      <c r="GK725">
        <v>209.245</v>
      </c>
      <c r="GL725">
        <v>199.416</v>
      </c>
      <c r="GM725">
        <v>210.42699999999999</v>
      </c>
      <c r="GN725">
        <v>119.759</v>
      </c>
      <c r="GO725">
        <v>110.196</v>
      </c>
      <c r="GP725">
        <v>219.262</v>
      </c>
      <c r="GQ725">
        <v>134.90600000000001</v>
      </c>
      <c r="GR725">
        <v>332.92700000000002</v>
      </c>
      <c r="GU725">
        <v>226.154</v>
      </c>
      <c r="GV725">
        <v>245.422</v>
      </c>
      <c r="GW725">
        <v>155.49600000000001</v>
      </c>
      <c r="GY725">
        <v>71.897000000000006</v>
      </c>
      <c r="GZ725">
        <v>343.57900000000001</v>
      </c>
      <c r="HA725">
        <v>288.08800000000002</v>
      </c>
      <c r="HB725">
        <v>367.49299999999999</v>
      </c>
      <c r="HC725">
        <v>359.851</v>
      </c>
      <c r="HD725">
        <v>295.541</v>
      </c>
      <c r="HE725">
        <v>298.37900000000002</v>
      </c>
      <c r="HF725">
        <v>349.71499999999997</v>
      </c>
      <c r="HG725">
        <v>170.88900000000001</v>
      </c>
      <c r="HH725">
        <v>195.01300000000001</v>
      </c>
      <c r="HI725">
        <v>43.76</v>
      </c>
      <c r="HJ725">
        <v>176.97499999999999</v>
      </c>
      <c r="HK725">
        <v>172.511</v>
      </c>
      <c r="HL725">
        <v>405.22500000000002</v>
      </c>
      <c r="HM725">
        <v>155.959</v>
      </c>
      <c r="HN725">
        <v>111.208</v>
      </c>
      <c r="HO725">
        <v>103.26900000000001</v>
      </c>
      <c r="HP725">
        <v>1815.7670000000001</v>
      </c>
      <c r="HQ725">
        <v>348.05700000000002</v>
      </c>
      <c r="HR725">
        <v>314.90600000000001</v>
      </c>
      <c r="HT725">
        <v>130.62700000000001</v>
      </c>
      <c r="HU725">
        <v>163.21</v>
      </c>
      <c r="HV725">
        <v>116.744</v>
      </c>
      <c r="HW725">
        <v>111.211</v>
      </c>
      <c r="HX725">
        <v>160.86000000000001</v>
      </c>
      <c r="HY725">
        <v>139.43299999999999</v>
      </c>
      <c r="HZ725">
        <v>164.99199999999999</v>
      </c>
      <c r="IA725">
        <v>117.114</v>
      </c>
      <c r="IB725">
        <v>138.88300000000001</v>
      </c>
      <c r="ID725">
        <v>84.251999999999995</v>
      </c>
      <c r="IE725">
        <v>84.238</v>
      </c>
      <c r="IF725">
        <v>44.976999999999997</v>
      </c>
      <c r="IG725">
        <v>65.944000000000003</v>
      </c>
      <c r="IH725">
        <v>72.391999999999996</v>
      </c>
      <c r="IJ725">
        <v>92.111999999999995</v>
      </c>
      <c r="IK725">
        <v>95.162999999999997</v>
      </c>
      <c r="IL725">
        <v>138.089</v>
      </c>
      <c r="IM725">
        <v>122.849</v>
      </c>
      <c r="IN725">
        <v>302.00599999999997</v>
      </c>
      <c r="IO725">
        <v>146.87299999999999</v>
      </c>
      <c r="IP725">
        <v>157.33799999999999</v>
      </c>
      <c r="IQ725">
        <v>239.49</v>
      </c>
      <c r="IR725">
        <v>205.88</v>
      </c>
      <c r="IS725">
        <v>117.631</v>
      </c>
      <c r="IT725">
        <v>167.16900000000001</v>
      </c>
      <c r="IU725">
        <v>404.44900000000001</v>
      </c>
      <c r="IV725">
        <v>482.40300000000002</v>
      </c>
      <c r="IW725">
        <v>524.35799999999995</v>
      </c>
      <c r="IX725">
        <v>50.125999999999998</v>
      </c>
      <c r="IY725">
        <v>211.23599999999999</v>
      </c>
      <c r="IZ725">
        <v>173.328</v>
      </c>
      <c r="JA725">
        <v>82.748000000000005</v>
      </c>
      <c r="JB725">
        <v>126.998</v>
      </c>
      <c r="JC725">
        <v>201.15700000000001</v>
      </c>
      <c r="JD725">
        <v>179.47300000000001</v>
      </c>
      <c r="JE725">
        <v>80.213999999999999</v>
      </c>
      <c r="JF725">
        <v>161.846</v>
      </c>
      <c r="JG725">
        <v>114.181</v>
      </c>
      <c r="JJ725">
        <v>329.32400000000001</v>
      </c>
      <c r="JL725">
        <v>34.268999999999998</v>
      </c>
      <c r="JN725">
        <v>193.654</v>
      </c>
      <c r="JO725">
        <v>86.900999999999996</v>
      </c>
      <c r="JP725">
        <v>151.89400000000001</v>
      </c>
      <c r="JQ725">
        <v>281.30700000000002</v>
      </c>
      <c r="JR725">
        <v>320.37900000000002</v>
      </c>
      <c r="JS725">
        <v>255.96100000000001</v>
      </c>
      <c r="JT725">
        <v>247.042</v>
      </c>
      <c r="JU725">
        <v>127.59</v>
      </c>
      <c r="JV725">
        <v>265.35500000000002</v>
      </c>
      <c r="JW725">
        <v>158.78100000000001</v>
      </c>
      <c r="JX725">
        <v>208.6</v>
      </c>
      <c r="JY725">
        <v>206.42</v>
      </c>
      <c r="JZ725">
        <v>204.297</v>
      </c>
      <c r="KA725">
        <v>190.65199999999999</v>
      </c>
      <c r="KB725">
        <v>192.79900000000001</v>
      </c>
      <c r="KC725">
        <v>196.24</v>
      </c>
      <c r="KD725">
        <v>196.34399999999999</v>
      </c>
      <c r="KE725">
        <v>192.46899999999999</v>
      </c>
      <c r="KF725">
        <v>598.92200000000003</v>
      </c>
      <c r="KG725">
        <v>114.809</v>
      </c>
      <c r="KH725">
        <v>187.83</v>
      </c>
      <c r="KI725">
        <v>201.48099999999999</v>
      </c>
      <c r="KJ725">
        <v>145.78899999999999</v>
      </c>
      <c r="KK725">
        <v>143.59200000000001</v>
      </c>
      <c r="KL725">
        <v>141.43799999999999</v>
      </c>
      <c r="KM725">
        <v>175.44399999999999</v>
      </c>
      <c r="KN725">
        <v>173.631</v>
      </c>
      <c r="KO725">
        <v>211.07300000000001</v>
      </c>
      <c r="KP725">
        <v>209.47200000000001</v>
      </c>
      <c r="KQ725">
        <v>233.45099999999999</v>
      </c>
      <c r="KR725">
        <v>256.65499999999997</v>
      </c>
      <c r="KT725">
        <v>37012666666.666664</v>
      </c>
      <c r="KU725">
        <v>3190712666666.6665</v>
      </c>
      <c r="KV725">
        <v>1102708333333.3333</v>
      </c>
      <c r="KW725">
        <v>393007333333.33331</v>
      </c>
      <c r="KX725">
        <v>133372333333.33333</v>
      </c>
      <c r="KY725">
        <v>79738000000</v>
      </c>
      <c r="KZ725">
        <v>35206333333.333336</v>
      </c>
      <c r="LA725">
        <v>18428000000</v>
      </c>
      <c r="LB725">
        <v>95298000000</v>
      </c>
      <c r="LC725">
        <v>57592666666.666664</v>
      </c>
      <c r="LD725">
        <v>15684333333.333334</v>
      </c>
      <c r="LE725">
        <v>15109000000</v>
      </c>
      <c r="LF725">
        <v>6912333333.333333</v>
      </c>
      <c r="LG725">
        <v>111021666666.66667</v>
      </c>
      <c r="LH725">
        <v>65086666666.666664</v>
      </c>
      <c r="LI725">
        <v>18093666666.666668</v>
      </c>
      <c r="LJ725">
        <v>17192666666.666668</v>
      </c>
      <c r="LK725">
        <v>8877333333.333334</v>
      </c>
      <c r="LL725">
        <v>1771666666.6666667</v>
      </c>
      <c r="LM725">
        <v>53315666666.666664</v>
      </c>
      <c r="LN725">
        <v>21899000000</v>
      </c>
      <c r="LO725">
        <v>16465666666.666666</v>
      </c>
      <c r="LP725">
        <v>3110000000</v>
      </c>
      <c r="LQ725">
        <v>7659666666.666667</v>
      </c>
      <c r="LR725">
        <v>4181333333.3333335</v>
      </c>
      <c r="LS725">
        <v>709701000000</v>
      </c>
      <c r="LT725">
        <v>241853000000</v>
      </c>
      <c r="LU725">
        <v>207980333333.33334</v>
      </c>
      <c r="LV725">
        <v>33725666666.666668</v>
      </c>
      <c r="LW725">
        <v>147000000</v>
      </c>
      <c r="LX725">
        <v>108630000000</v>
      </c>
      <c r="LY725">
        <v>87119666666.666672</v>
      </c>
      <c r="LZ725">
        <v>52377333333.333336</v>
      </c>
      <c r="MA725">
        <v>28955333333.333332</v>
      </c>
      <c r="MB725">
        <v>5787000000</v>
      </c>
      <c r="MC725">
        <v>21510333333.333332</v>
      </c>
      <c r="MD725">
        <v>103979333333.33333</v>
      </c>
      <c r="ME725">
        <v>95791000000</v>
      </c>
      <c r="MF725">
        <v>8188333333.333333</v>
      </c>
      <c r="MG725">
        <v>255238333333.33334</v>
      </c>
      <c r="MH725">
        <v>96662000000</v>
      </c>
      <c r="MI725">
        <v>40951000000</v>
      </c>
      <c r="MJ725">
        <v>35576666666.666664</v>
      </c>
      <c r="MK725">
        <v>32476666666.666668</v>
      </c>
      <c r="ML725">
        <v>28114000000</v>
      </c>
      <c r="MM725">
        <v>19367333333.333332</v>
      </c>
      <c r="MN725">
        <v>2091000000</v>
      </c>
      <c r="MO725">
        <v>2088004333333.3333</v>
      </c>
      <c r="MP725">
        <v>2006080666666.6667</v>
      </c>
      <c r="MQ725">
        <v>575562333333.33337</v>
      </c>
      <c r="MR725">
        <v>483176333333.33331</v>
      </c>
      <c r="MS725">
        <v>100585666666.66667</v>
      </c>
      <c r="MT725">
        <v>376162666666.66669</v>
      </c>
      <c r="MU725">
        <v>6039666666.666667</v>
      </c>
      <c r="MV725">
        <v>388333333.33333331</v>
      </c>
      <c r="MW725">
        <v>92386000000</v>
      </c>
      <c r="MX725">
        <v>22353333333.333332</v>
      </c>
      <c r="MY725">
        <v>70032666666.666672</v>
      </c>
      <c r="MZ725">
        <v>48674666666.666664</v>
      </c>
      <c r="NA725">
        <v>21357666666.666668</v>
      </c>
      <c r="NB725">
        <v>483104000000</v>
      </c>
      <c r="NC725">
        <v>224915666666.66666</v>
      </c>
      <c r="ND725">
        <v>120646333333.33333</v>
      </c>
      <c r="NE725">
        <v>31631000000</v>
      </c>
      <c r="NF725">
        <v>72638666666.666672</v>
      </c>
      <c r="NG725">
        <v>258188333333.33334</v>
      </c>
      <c r="NH725">
        <v>214922000000</v>
      </c>
      <c r="NI725">
        <v>43266333333.333336</v>
      </c>
      <c r="NJ725">
        <v>101610666666.66667</v>
      </c>
      <c r="NK725">
        <v>69166333333.333328</v>
      </c>
      <c r="NL725">
        <v>47460666666.666664</v>
      </c>
      <c r="NM725">
        <v>21705666666.666668</v>
      </c>
      <c r="NN725">
        <v>32444666666.666668</v>
      </c>
      <c r="NO725">
        <v>11221333333.333334</v>
      </c>
      <c r="NP725">
        <v>20310000000</v>
      </c>
      <c r="NQ725">
        <v>913000000</v>
      </c>
      <c r="NR725">
        <v>122633000000</v>
      </c>
      <c r="NS725">
        <v>44812666666.666664</v>
      </c>
      <c r="NT725">
        <v>29264666666.666668</v>
      </c>
      <c r="NU725">
        <v>35709333333.333336</v>
      </c>
      <c r="NV725">
        <v>12846666666.666666</v>
      </c>
      <c r="NW725">
        <v>196201333333.33334</v>
      </c>
      <c r="NX725">
        <v>166390666666.66666</v>
      </c>
      <c r="NY725">
        <v>161522666666.66666</v>
      </c>
      <c r="NZ725">
        <v>4867666666.666667</v>
      </c>
      <c r="OA725">
        <v>29810666666.666668</v>
      </c>
      <c r="OB725">
        <v>247975333333.33334</v>
      </c>
      <c r="OC725">
        <v>153373666666.66666</v>
      </c>
      <c r="OD725">
        <v>74371333333.333328</v>
      </c>
      <c r="OE725">
        <v>79002333333.333328</v>
      </c>
      <c r="OF725">
        <v>94602000000</v>
      </c>
      <c r="OG725">
        <v>29013000000</v>
      </c>
      <c r="OH725">
        <v>2292333333.3333335</v>
      </c>
      <c r="OI725">
        <v>43125000000</v>
      </c>
      <c r="OJ725">
        <v>20171666666.666668</v>
      </c>
      <c r="OK725">
        <v>278993666666.66669</v>
      </c>
      <c r="OL725">
        <v>61820666666.666664</v>
      </c>
      <c r="OM725">
        <v>49239000000</v>
      </c>
      <c r="ON725">
        <v>4365666666.666667</v>
      </c>
      <c r="OO725">
        <v>8216000000</v>
      </c>
      <c r="OP725">
        <v>64040333333.333336</v>
      </c>
      <c r="OQ725">
        <v>41842333333.333336</v>
      </c>
      <c r="OR725">
        <v>10723333333.333334</v>
      </c>
      <c r="OS725">
        <v>11474666666.666666</v>
      </c>
      <c r="OT725">
        <v>54929000000</v>
      </c>
      <c r="OU725">
        <v>40550333333.333336</v>
      </c>
      <c r="OV725">
        <v>21028666666.666668</v>
      </c>
      <c r="OW725">
        <v>-388000000</v>
      </c>
      <c r="OX725">
        <v>33761000000</v>
      </c>
      <c r="OY725">
        <v>34149000000</v>
      </c>
      <c r="OZ725">
        <v>81923666666.666672</v>
      </c>
      <c r="PA725">
        <v>322497000000</v>
      </c>
      <c r="PB725">
        <v>240573333333.33334</v>
      </c>
    </row>
    <row r="726" spans="1:418" x14ac:dyDescent="0.45">
      <c r="A726" s="71">
        <v>39114</v>
      </c>
      <c r="B726">
        <v>204.226</v>
      </c>
      <c r="C726">
        <v>207.536</v>
      </c>
      <c r="D726">
        <v>238.107</v>
      </c>
      <c r="E726">
        <v>248.089</v>
      </c>
      <c r="F726">
        <v>231.54599999999999</v>
      </c>
      <c r="G726">
        <v>140.309</v>
      </c>
      <c r="H726">
        <v>363.851</v>
      </c>
      <c r="I726">
        <v>294.68099999999998</v>
      </c>
      <c r="J726">
        <v>244.02</v>
      </c>
      <c r="K726">
        <v>244.02</v>
      </c>
      <c r="L726">
        <v>197.12899999999999</v>
      </c>
      <c r="M726">
        <v>178.64400000000001</v>
      </c>
      <c r="N726">
        <v>231.8</v>
      </c>
      <c r="O726">
        <v>238.65100000000001</v>
      </c>
      <c r="P726">
        <v>268.81299999999999</v>
      </c>
      <c r="Q726">
        <v>184.07400000000001</v>
      </c>
      <c r="R726">
        <v>173.21799999999999</v>
      </c>
      <c r="S726">
        <v>216.69399999999999</v>
      </c>
      <c r="T726">
        <v>140.911</v>
      </c>
      <c r="U726">
        <v>305.92599999999999</v>
      </c>
      <c r="V726">
        <v>340.89800000000002</v>
      </c>
      <c r="W726">
        <v>127.35299999999999</v>
      </c>
      <c r="Y726">
        <v>82.406000000000006</v>
      </c>
      <c r="Z726">
        <v>87.619</v>
      </c>
      <c r="AA726">
        <v>127.137</v>
      </c>
      <c r="AB726">
        <v>91.445999999999998</v>
      </c>
      <c r="AC726">
        <v>89.009</v>
      </c>
      <c r="AD726">
        <v>98.884</v>
      </c>
      <c r="AE726">
        <v>114.01600000000001</v>
      </c>
      <c r="AF726">
        <v>76.287000000000006</v>
      </c>
      <c r="AG726">
        <v>78.438999999999993</v>
      </c>
      <c r="AH726">
        <v>123.98099999999999</v>
      </c>
      <c r="AI726">
        <v>91.543999999999997</v>
      </c>
      <c r="AJ726">
        <v>95.221000000000004</v>
      </c>
      <c r="AK726">
        <v>92.790999999999997</v>
      </c>
      <c r="AL726">
        <v>168.69499999999999</v>
      </c>
      <c r="AN726">
        <v>112.477</v>
      </c>
      <c r="AO726">
        <v>127.803</v>
      </c>
      <c r="AP726">
        <v>200.126</v>
      </c>
      <c r="AQ726">
        <v>199.73599999999999</v>
      </c>
      <c r="AR726">
        <v>197.73500000000001</v>
      </c>
      <c r="AS726">
        <v>219.00200000000001</v>
      </c>
      <c r="AT726">
        <v>192.89099999999999</v>
      </c>
      <c r="AU726">
        <v>187.672</v>
      </c>
      <c r="AV726">
        <v>204.05099999999999</v>
      </c>
      <c r="AW726">
        <v>178.494</v>
      </c>
      <c r="AX726">
        <v>232.45699999999999</v>
      </c>
      <c r="AY726">
        <v>136.30799999999999</v>
      </c>
      <c r="AZ726">
        <v>133.738</v>
      </c>
      <c r="BA726">
        <v>133.738</v>
      </c>
      <c r="BB726">
        <v>218.24600000000001</v>
      </c>
      <c r="BC726">
        <v>216.24199999999999</v>
      </c>
      <c r="BD726">
        <v>218.72200000000001</v>
      </c>
      <c r="BE726">
        <v>253.167</v>
      </c>
      <c r="BF726">
        <v>225.858</v>
      </c>
      <c r="BG726">
        <v>190.874</v>
      </c>
      <c r="BH726">
        <v>191.244</v>
      </c>
      <c r="BI726">
        <v>191.07300000000001</v>
      </c>
      <c r="BJ726">
        <v>205.786</v>
      </c>
      <c r="BK726">
        <v>180.99700000000001</v>
      </c>
      <c r="BL726">
        <v>146.36600000000001</v>
      </c>
      <c r="BM726">
        <v>178.642</v>
      </c>
      <c r="BN726">
        <v>125.45399999999999</v>
      </c>
      <c r="BO726">
        <v>218.33099999999999</v>
      </c>
      <c r="BP726">
        <v>121.014</v>
      </c>
      <c r="BQ726">
        <v>174.291</v>
      </c>
      <c r="BR726">
        <v>195.86600000000001</v>
      </c>
      <c r="BS726">
        <v>168.05600000000001</v>
      </c>
      <c r="BT726">
        <v>113.039</v>
      </c>
      <c r="BU726">
        <v>181.14599999999999</v>
      </c>
      <c r="BV726">
        <v>175.51599999999999</v>
      </c>
      <c r="BX726">
        <v>185.25200000000001</v>
      </c>
      <c r="BY726">
        <v>119.798</v>
      </c>
      <c r="BZ726">
        <v>181.89500000000001</v>
      </c>
      <c r="CA726">
        <v>118.068</v>
      </c>
      <c r="CB726">
        <v>216.11</v>
      </c>
      <c r="CD726">
        <v>111.676</v>
      </c>
      <c r="CE726">
        <v>145.887</v>
      </c>
      <c r="CF726">
        <v>228.37</v>
      </c>
      <c r="CG726">
        <v>179.24600000000001</v>
      </c>
      <c r="CH726">
        <v>183.779</v>
      </c>
      <c r="CI726">
        <v>128.24100000000001</v>
      </c>
      <c r="CJ726">
        <v>185.37100000000001</v>
      </c>
      <c r="CL726">
        <v>181.24799999999999</v>
      </c>
      <c r="CM726">
        <v>180.57400000000001</v>
      </c>
      <c r="CN726">
        <v>124.464</v>
      </c>
      <c r="CO726">
        <v>265.517</v>
      </c>
      <c r="CP726">
        <v>317.72699999999998</v>
      </c>
      <c r="CQ726">
        <v>335.33699999999999</v>
      </c>
      <c r="CR726">
        <v>297.77300000000002</v>
      </c>
      <c r="CS726">
        <v>173.75</v>
      </c>
      <c r="CT726">
        <v>238.511</v>
      </c>
      <c r="CU726">
        <v>527.875</v>
      </c>
      <c r="CV726">
        <v>114.33</v>
      </c>
      <c r="CW726">
        <v>298.851</v>
      </c>
      <c r="CX726">
        <v>274.96600000000001</v>
      </c>
      <c r="CY726">
        <v>287.07</v>
      </c>
      <c r="CZ726">
        <v>317.15800000000002</v>
      </c>
      <c r="DA726">
        <v>317.05900000000003</v>
      </c>
      <c r="DB726">
        <v>125.206</v>
      </c>
      <c r="DC726">
        <v>123.901</v>
      </c>
      <c r="DD726">
        <v>124.328</v>
      </c>
      <c r="DE726">
        <v>127.203</v>
      </c>
      <c r="DF726">
        <v>127.619</v>
      </c>
      <c r="DG726">
        <v>180.898</v>
      </c>
      <c r="DH726">
        <v>125.235</v>
      </c>
      <c r="DI726">
        <v>150.75200000000001</v>
      </c>
      <c r="DJ726">
        <v>115.693</v>
      </c>
      <c r="DK726">
        <v>136.97999999999999</v>
      </c>
      <c r="DM726">
        <v>106.729</v>
      </c>
      <c r="DN726">
        <v>173.934</v>
      </c>
      <c r="DO726">
        <v>176.44900000000001</v>
      </c>
      <c r="DP726">
        <v>118.24299999999999</v>
      </c>
      <c r="DQ726">
        <v>171.244</v>
      </c>
      <c r="DR726">
        <v>174.3</v>
      </c>
      <c r="DS726">
        <v>166.661</v>
      </c>
      <c r="DT726">
        <v>125.529</v>
      </c>
      <c r="DU726">
        <v>125.529</v>
      </c>
      <c r="DV726">
        <v>170.15899999999999</v>
      </c>
      <c r="DW726">
        <v>132.893</v>
      </c>
      <c r="DX726">
        <v>168.77199999999999</v>
      </c>
      <c r="DY726">
        <v>183.72</v>
      </c>
      <c r="DZ726">
        <v>110.852</v>
      </c>
      <c r="EA726">
        <v>120.548</v>
      </c>
      <c r="EB726">
        <v>186.29499999999999</v>
      </c>
      <c r="EC726">
        <v>214.67500000000001</v>
      </c>
      <c r="ED726">
        <v>155.15100000000001</v>
      </c>
      <c r="EE726">
        <v>180.916</v>
      </c>
      <c r="EF726">
        <v>193.273</v>
      </c>
      <c r="EG726">
        <v>111.31</v>
      </c>
      <c r="EH726">
        <v>111.364</v>
      </c>
      <c r="EI726">
        <v>228.19200000000001</v>
      </c>
      <c r="EK726">
        <v>203.90899999999999</v>
      </c>
      <c r="EL726">
        <v>128.50399999999999</v>
      </c>
      <c r="EM726">
        <v>125.455</v>
      </c>
      <c r="EO726">
        <v>141.626</v>
      </c>
      <c r="EP726">
        <v>203.94800000000001</v>
      </c>
      <c r="EQ726">
        <v>176.74700000000001</v>
      </c>
      <c r="ER726">
        <v>181.03899999999999</v>
      </c>
      <c r="ES726">
        <v>180.185</v>
      </c>
      <c r="ET726">
        <v>183.29</v>
      </c>
      <c r="EU726">
        <v>178.06399999999999</v>
      </c>
      <c r="EV726">
        <v>161.101</v>
      </c>
      <c r="EW726">
        <v>260.84899999999999</v>
      </c>
      <c r="EX726">
        <v>137.29300000000001</v>
      </c>
      <c r="EY726">
        <v>120.23699999999999</v>
      </c>
      <c r="EZ726">
        <v>112.04900000000001</v>
      </c>
      <c r="FA726">
        <v>118.491</v>
      </c>
      <c r="FB726">
        <v>119.947</v>
      </c>
      <c r="FC726">
        <v>133.25399999999999</v>
      </c>
      <c r="FD726">
        <v>83.686999999999998</v>
      </c>
      <c r="FE726">
        <v>108.985</v>
      </c>
      <c r="FF726">
        <v>89.013999999999996</v>
      </c>
      <c r="FG726">
        <v>112.643</v>
      </c>
      <c r="FH726">
        <v>114.655</v>
      </c>
      <c r="FI726">
        <v>92.245000000000005</v>
      </c>
      <c r="FJ726">
        <v>116.93899999999999</v>
      </c>
      <c r="FK726">
        <v>92.778000000000006</v>
      </c>
      <c r="FL726">
        <v>92.766999999999996</v>
      </c>
      <c r="FM726">
        <v>102.176</v>
      </c>
      <c r="FN726">
        <v>114.11499999999999</v>
      </c>
      <c r="FO726">
        <v>102.176</v>
      </c>
      <c r="FP726">
        <v>122.8</v>
      </c>
      <c r="FQ726">
        <v>121.483</v>
      </c>
      <c r="FR726">
        <v>122.282</v>
      </c>
      <c r="FS726">
        <v>122.785</v>
      </c>
      <c r="FT726">
        <v>114.88</v>
      </c>
      <c r="FU726">
        <v>138.476</v>
      </c>
      <c r="FV726">
        <v>119.16</v>
      </c>
      <c r="FW726">
        <v>143.58000000000001</v>
      </c>
      <c r="FX726">
        <v>177.727</v>
      </c>
      <c r="FY726">
        <v>173.65700000000001</v>
      </c>
      <c r="FZ726">
        <v>94.286000000000001</v>
      </c>
      <c r="GA726">
        <v>136.20099999999999</v>
      </c>
      <c r="GB726">
        <v>94.393000000000001</v>
      </c>
      <c r="GC726">
        <v>135.922</v>
      </c>
      <c r="GD726">
        <v>140.46</v>
      </c>
      <c r="GF726">
        <v>135.53299999999999</v>
      </c>
      <c r="GG726">
        <v>92.893000000000001</v>
      </c>
      <c r="GH726">
        <v>209.393</v>
      </c>
      <c r="GI726">
        <v>208.351</v>
      </c>
      <c r="GJ726">
        <v>208.501</v>
      </c>
      <c r="GK726">
        <v>211.702</v>
      </c>
      <c r="GL726">
        <v>200.92500000000001</v>
      </c>
      <c r="GM726">
        <v>209.87100000000001</v>
      </c>
      <c r="GN726">
        <v>120.196</v>
      </c>
      <c r="GO726">
        <v>110.71599999999999</v>
      </c>
      <c r="GP726">
        <v>220.53</v>
      </c>
      <c r="GQ726">
        <v>135.899</v>
      </c>
      <c r="GR726">
        <v>332.79</v>
      </c>
      <c r="GU726">
        <v>227.416</v>
      </c>
      <c r="GV726">
        <v>248.36500000000001</v>
      </c>
      <c r="GW726">
        <v>154.864</v>
      </c>
      <c r="GY726">
        <v>71.12</v>
      </c>
      <c r="GZ726">
        <v>345.35</v>
      </c>
      <c r="HA726">
        <v>287.70299999999997</v>
      </c>
      <c r="HB726">
        <v>365.53100000000001</v>
      </c>
      <c r="HC726">
        <v>362.40199999999999</v>
      </c>
      <c r="HD726">
        <v>297.75299999999999</v>
      </c>
      <c r="HE726">
        <v>300.798</v>
      </c>
      <c r="HF726">
        <v>351.49299999999999</v>
      </c>
      <c r="HG726">
        <v>171.37799999999999</v>
      </c>
      <c r="HH726">
        <v>195.667</v>
      </c>
      <c r="HI726">
        <v>44.009</v>
      </c>
      <c r="HJ726">
        <v>177.95500000000001</v>
      </c>
      <c r="HK726">
        <v>173.25299999999999</v>
      </c>
      <c r="HL726">
        <v>408.04399999999998</v>
      </c>
      <c r="HM726">
        <v>156.42400000000001</v>
      </c>
      <c r="HN726">
        <v>111.206</v>
      </c>
      <c r="HO726">
        <v>103.22499999999999</v>
      </c>
      <c r="HP726">
        <v>1804.963</v>
      </c>
      <c r="HQ726">
        <v>348.416</v>
      </c>
      <c r="HR726">
        <v>315.88</v>
      </c>
      <c r="HT726">
        <v>131.53700000000001</v>
      </c>
      <c r="HU726">
        <v>164.31200000000001</v>
      </c>
      <c r="HV726">
        <v>117.607</v>
      </c>
      <c r="HW726">
        <v>111.03700000000001</v>
      </c>
      <c r="HX726">
        <v>162.029</v>
      </c>
      <c r="HY726">
        <v>140.57499999999999</v>
      </c>
      <c r="HZ726">
        <v>166.327</v>
      </c>
      <c r="IA726">
        <v>116.498</v>
      </c>
      <c r="IB726">
        <v>138.00700000000001</v>
      </c>
      <c r="ID726">
        <v>83.703000000000003</v>
      </c>
      <c r="IE726">
        <v>83.200999999999993</v>
      </c>
      <c r="IF726">
        <v>44.082999999999998</v>
      </c>
      <c r="IG726">
        <v>65.751000000000005</v>
      </c>
      <c r="IH726">
        <v>72.344999999999999</v>
      </c>
      <c r="IJ726">
        <v>90.724000000000004</v>
      </c>
      <c r="IK726">
        <v>95.49</v>
      </c>
      <c r="IL726">
        <v>138.166</v>
      </c>
      <c r="IM726">
        <v>122.836</v>
      </c>
      <c r="IN726">
        <v>301.666</v>
      </c>
      <c r="IO726">
        <v>146.78800000000001</v>
      </c>
      <c r="IP726">
        <v>156.92099999999999</v>
      </c>
      <c r="IQ726">
        <v>241.14099999999999</v>
      </c>
      <c r="IR726">
        <v>206.48400000000001</v>
      </c>
      <c r="IS726">
        <v>117.967</v>
      </c>
      <c r="IT726">
        <v>167.96899999999999</v>
      </c>
      <c r="IU726">
        <v>406.52</v>
      </c>
      <c r="IV726">
        <v>484.7</v>
      </c>
      <c r="IW726">
        <v>527.41800000000001</v>
      </c>
      <c r="IX726">
        <v>50.399000000000001</v>
      </c>
      <c r="IY726">
        <v>211.816</v>
      </c>
      <c r="IZ726">
        <v>174.34200000000001</v>
      </c>
      <c r="JA726">
        <v>82.817999999999998</v>
      </c>
      <c r="JB726">
        <v>126.98699999999999</v>
      </c>
      <c r="JC726">
        <v>200.98099999999999</v>
      </c>
      <c r="JD726">
        <v>181.00399999999999</v>
      </c>
      <c r="JE726">
        <v>80.287000000000006</v>
      </c>
      <c r="JF726">
        <v>161.221</v>
      </c>
      <c r="JG726">
        <v>113.38200000000001</v>
      </c>
      <c r="JJ726">
        <v>330.358</v>
      </c>
      <c r="JL726">
        <v>34.610999999999997</v>
      </c>
      <c r="JN726">
        <v>193.911</v>
      </c>
      <c r="JO726">
        <v>86.837999999999994</v>
      </c>
      <c r="JP726">
        <v>151.74199999999999</v>
      </c>
      <c r="JQ726">
        <v>281.928</v>
      </c>
      <c r="JR726">
        <v>320.84199999999998</v>
      </c>
      <c r="JS726">
        <v>256.50299999999999</v>
      </c>
      <c r="JT726">
        <v>248.482</v>
      </c>
      <c r="JU726">
        <v>127.988</v>
      </c>
      <c r="JV726">
        <v>265.089</v>
      </c>
      <c r="JW726">
        <v>158.977</v>
      </c>
      <c r="JX726">
        <v>209.13499999999999</v>
      </c>
      <c r="JY726">
        <v>207.084</v>
      </c>
      <c r="JZ726">
        <v>204.99199999999999</v>
      </c>
      <c r="KA726">
        <v>191.27699999999999</v>
      </c>
      <c r="KB726">
        <v>193.14699999999999</v>
      </c>
      <c r="KC726">
        <v>196.64500000000001</v>
      </c>
      <c r="KD726">
        <v>197.089</v>
      </c>
      <c r="KE726">
        <v>193.24199999999999</v>
      </c>
      <c r="KF726">
        <v>598.92200000000003</v>
      </c>
      <c r="KG726">
        <v>115.23099999999999</v>
      </c>
      <c r="KH726">
        <v>189.04300000000001</v>
      </c>
      <c r="KI726">
        <v>203.203</v>
      </c>
      <c r="KJ726">
        <v>146.26</v>
      </c>
      <c r="KK726">
        <v>144.054</v>
      </c>
      <c r="KL726">
        <v>141.53899999999999</v>
      </c>
      <c r="KM726">
        <v>176.74199999999999</v>
      </c>
      <c r="KN726">
        <v>174.97300000000001</v>
      </c>
      <c r="KO726">
        <v>212.785</v>
      </c>
      <c r="KP726">
        <v>211.13499999999999</v>
      </c>
      <c r="KQ726">
        <v>234.327</v>
      </c>
      <c r="KR726">
        <v>257.64</v>
      </c>
      <c r="KT726">
        <v>37012666666.666664</v>
      </c>
      <c r="KU726">
        <v>3190712666666.6665</v>
      </c>
      <c r="KV726">
        <v>1102708333333.3333</v>
      </c>
      <c r="KW726">
        <v>393007333333.33331</v>
      </c>
      <c r="KX726">
        <v>133372333333.33333</v>
      </c>
      <c r="KY726">
        <v>79738000000</v>
      </c>
      <c r="KZ726">
        <v>35206333333.333336</v>
      </c>
      <c r="LA726">
        <v>18428000000</v>
      </c>
      <c r="LB726">
        <v>95298000000</v>
      </c>
      <c r="LC726">
        <v>57592666666.666664</v>
      </c>
      <c r="LD726">
        <v>15684333333.333334</v>
      </c>
      <c r="LE726">
        <v>15109000000</v>
      </c>
      <c r="LF726">
        <v>6912333333.333333</v>
      </c>
      <c r="LG726">
        <v>111021666666.66667</v>
      </c>
      <c r="LH726">
        <v>65086666666.666664</v>
      </c>
      <c r="LI726">
        <v>18093666666.666668</v>
      </c>
      <c r="LJ726">
        <v>17192666666.666668</v>
      </c>
      <c r="LK726">
        <v>8877333333.333334</v>
      </c>
      <c r="LL726">
        <v>1771666666.6666667</v>
      </c>
      <c r="LM726">
        <v>53315666666.666664</v>
      </c>
      <c r="LN726">
        <v>21899000000</v>
      </c>
      <c r="LO726">
        <v>16465666666.666666</v>
      </c>
      <c r="LP726">
        <v>3110000000</v>
      </c>
      <c r="LQ726">
        <v>7659666666.666667</v>
      </c>
      <c r="LR726">
        <v>4181333333.3333335</v>
      </c>
      <c r="LS726">
        <v>709701000000</v>
      </c>
      <c r="LT726">
        <v>241853000000</v>
      </c>
      <c r="LU726">
        <v>207980333333.33334</v>
      </c>
      <c r="LV726">
        <v>33725666666.666668</v>
      </c>
      <c r="LW726">
        <v>147000000</v>
      </c>
      <c r="LX726">
        <v>108630000000</v>
      </c>
      <c r="LY726">
        <v>87119666666.666672</v>
      </c>
      <c r="LZ726">
        <v>52377333333.333336</v>
      </c>
      <c r="MA726">
        <v>28955333333.333332</v>
      </c>
      <c r="MB726">
        <v>5787000000</v>
      </c>
      <c r="MC726">
        <v>21510333333.333332</v>
      </c>
      <c r="MD726">
        <v>103979333333.33333</v>
      </c>
      <c r="ME726">
        <v>95791000000</v>
      </c>
      <c r="MF726">
        <v>8188333333.333333</v>
      </c>
      <c r="MG726">
        <v>255238333333.33334</v>
      </c>
      <c r="MH726">
        <v>96662000000</v>
      </c>
      <c r="MI726">
        <v>40951000000</v>
      </c>
      <c r="MJ726">
        <v>35576666666.666664</v>
      </c>
      <c r="MK726">
        <v>32476666666.666668</v>
      </c>
      <c r="ML726">
        <v>28114000000</v>
      </c>
      <c r="MM726">
        <v>19367333333.333332</v>
      </c>
      <c r="MN726">
        <v>2091000000</v>
      </c>
      <c r="MO726">
        <v>2088004333333.3333</v>
      </c>
      <c r="MP726">
        <v>2006080666666.6667</v>
      </c>
      <c r="MQ726">
        <v>575562333333.33337</v>
      </c>
      <c r="MR726">
        <v>483176333333.33331</v>
      </c>
      <c r="MS726">
        <v>100585666666.66667</v>
      </c>
      <c r="MT726">
        <v>376162666666.66669</v>
      </c>
      <c r="MU726">
        <v>6039666666.666667</v>
      </c>
      <c r="MV726">
        <v>388333333.33333331</v>
      </c>
      <c r="MW726">
        <v>92386000000</v>
      </c>
      <c r="MX726">
        <v>22353333333.333332</v>
      </c>
      <c r="MY726">
        <v>70032666666.666672</v>
      </c>
      <c r="MZ726">
        <v>48674666666.666664</v>
      </c>
      <c r="NA726">
        <v>21357666666.666668</v>
      </c>
      <c r="NB726">
        <v>483104000000</v>
      </c>
      <c r="NC726">
        <v>224915666666.66666</v>
      </c>
      <c r="ND726">
        <v>120646333333.33333</v>
      </c>
      <c r="NE726">
        <v>31631000000</v>
      </c>
      <c r="NF726">
        <v>72638666666.666672</v>
      </c>
      <c r="NG726">
        <v>258188333333.33334</v>
      </c>
      <c r="NH726">
        <v>214922000000</v>
      </c>
      <c r="NI726">
        <v>43266333333.333336</v>
      </c>
      <c r="NJ726">
        <v>101610666666.66667</v>
      </c>
      <c r="NK726">
        <v>69166333333.333328</v>
      </c>
      <c r="NL726">
        <v>47460666666.666664</v>
      </c>
      <c r="NM726">
        <v>21705666666.666668</v>
      </c>
      <c r="NN726">
        <v>32444666666.666668</v>
      </c>
      <c r="NO726">
        <v>11221333333.333334</v>
      </c>
      <c r="NP726">
        <v>20310000000</v>
      </c>
      <c r="NQ726">
        <v>913000000</v>
      </c>
      <c r="NR726">
        <v>122633000000</v>
      </c>
      <c r="NS726">
        <v>44812666666.666664</v>
      </c>
      <c r="NT726">
        <v>29264666666.666668</v>
      </c>
      <c r="NU726">
        <v>35709333333.333336</v>
      </c>
      <c r="NV726">
        <v>12846666666.666666</v>
      </c>
      <c r="NW726">
        <v>196201333333.33334</v>
      </c>
      <c r="NX726">
        <v>166390666666.66666</v>
      </c>
      <c r="NY726">
        <v>161522666666.66666</v>
      </c>
      <c r="NZ726">
        <v>4867666666.666667</v>
      </c>
      <c r="OA726">
        <v>29810666666.666668</v>
      </c>
      <c r="OB726">
        <v>247975333333.33334</v>
      </c>
      <c r="OC726">
        <v>153373666666.66666</v>
      </c>
      <c r="OD726">
        <v>74371333333.333328</v>
      </c>
      <c r="OE726">
        <v>79002333333.333328</v>
      </c>
      <c r="OF726">
        <v>94602000000</v>
      </c>
      <c r="OG726">
        <v>29013000000</v>
      </c>
      <c r="OH726">
        <v>2292333333.3333335</v>
      </c>
      <c r="OI726">
        <v>43125000000</v>
      </c>
      <c r="OJ726">
        <v>20171666666.666668</v>
      </c>
      <c r="OK726">
        <v>278993666666.66669</v>
      </c>
      <c r="OL726">
        <v>61820666666.666664</v>
      </c>
      <c r="OM726">
        <v>49239000000</v>
      </c>
      <c r="ON726">
        <v>4365666666.666667</v>
      </c>
      <c r="OO726">
        <v>8216000000</v>
      </c>
      <c r="OP726">
        <v>64040333333.333336</v>
      </c>
      <c r="OQ726">
        <v>41842333333.333336</v>
      </c>
      <c r="OR726">
        <v>10723333333.333334</v>
      </c>
      <c r="OS726">
        <v>11474666666.666666</v>
      </c>
      <c r="OT726">
        <v>54929000000</v>
      </c>
      <c r="OU726">
        <v>40550333333.333336</v>
      </c>
      <c r="OV726">
        <v>21028666666.666668</v>
      </c>
      <c r="OW726">
        <v>-388000000</v>
      </c>
      <c r="OX726">
        <v>33761000000</v>
      </c>
      <c r="OY726">
        <v>34149000000</v>
      </c>
      <c r="OZ726">
        <v>81923666666.666672</v>
      </c>
      <c r="PA726">
        <v>322497000000</v>
      </c>
      <c r="PB726">
        <v>240573333333.33334</v>
      </c>
    </row>
    <row r="727" spans="1:418" x14ac:dyDescent="0.45">
      <c r="A727" s="71">
        <v>39142</v>
      </c>
      <c r="B727">
        <v>205.28800000000001</v>
      </c>
      <c r="C727">
        <v>208.119</v>
      </c>
      <c r="D727">
        <v>238.53800000000001</v>
      </c>
      <c r="E727">
        <v>248.452</v>
      </c>
      <c r="F727">
        <v>232.34899999999999</v>
      </c>
      <c r="G727">
        <v>139.45400000000001</v>
      </c>
      <c r="H727">
        <v>365.65199999999999</v>
      </c>
      <c r="I727">
        <v>292.70299999999997</v>
      </c>
      <c r="J727">
        <v>244.602</v>
      </c>
      <c r="K727">
        <v>244.602</v>
      </c>
      <c r="L727">
        <v>199.35599999999999</v>
      </c>
      <c r="M727">
        <v>180.88800000000001</v>
      </c>
      <c r="N727">
        <v>236.863</v>
      </c>
      <c r="O727">
        <v>245.14099999999999</v>
      </c>
      <c r="P727">
        <v>272.01799999999997</v>
      </c>
      <c r="Q727">
        <v>186.249</v>
      </c>
      <c r="R727">
        <v>173.827</v>
      </c>
      <c r="S727">
        <v>223.399</v>
      </c>
      <c r="T727">
        <v>141.62100000000001</v>
      </c>
      <c r="U727">
        <v>307.64600000000002</v>
      </c>
      <c r="V727">
        <v>342.03300000000002</v>
      </c>
      <c r="W727">
        <v>127.366</v>
      </c>
      <c r="Y727">
        <v>81.905000000000001</v>
      </c>
      <c r="Z727">
        <v>85.605000000000004</v>
      </c>
      <c r="AA727">
        <v>127.438</v>
      </c>
      <c r="AB727">
        <v>90.078000000000003</v>
      </c>
      <c r="AC727">
        <v>89.373999999999995</v>
      </c>
      <c r="AD727">
        <v>99.317999999999998</v>
      </c>
      <c r="AE727">
        <v>115.145</v>
      </c>
      <c r="AF727">
        <v>76.28</v>
      </c>
      <c r="AG727">
        <v>78.016000000000005</v>
      </c>
      <c r="AH727">
        <v>123.27</v>
      </c>
      <c r="AI727">
        <v>91.206999999999994</v>
      </c>
      <c r="AJ727">
        <v>95.158000000000001</v>
      </c>
      <c r="AK727">
        <v>92.527000000000001</v>
      </c>
      <c r="AL727">
        <v>169.666</v>
      </c>
      <c r="AN727">
        <v>114.071</v>
      </c>
      <c r="AO727">
        <v>127.45099999999999</v>
      </c>
      <c r="AP727">
        <v>200.85300000000001</v>
      </c>
      <c r="AQ727">
        <v>200.43199999999999</v>
      </c>
      <c r="AR727">
        <v>198.816</v>
      </c>
      <c r="AS727">
        <v>218.46299999999999</v>
      </c>
      <c r="AT727">
        <v>192.203</v>
      </c>
      <c r="AU727">
        <v>188.24199999999999</v>
      </c>
      <c r="AV727">
        <v>201.684</v>
      </c>
      <c r="AW727">
        <v>178.352</v>
      </c>
      <c r="AX727">
        <v>232.75700000000001</v>
      </c>
      <c r="AY727">
        <v>135.38200000000001</v>
      </c>
      <c r="AZ727">
        <v>134.34700000000001</v>
      </c>
      <c r="BA727">
        <v>134.34700000000001</v>
      </c>
      <c r="BB727">
        <v>219.648</v>
      </c>
      <c r="BC727">
        <v>217.86699999999999</v>
      </c>
      <c r="BD727">
        <v>218.01300000000001</v>
      </c>
      <c r="BE727">
        <v>253.54599999999999</v>
      </c>
      <c r="BF727">
        <v>224.148</v>
      </c>
      <c r="BG727">
        <v>192.90600000000001</v>
      </c>
      <c r="BH727">
        <v>193.48500000000001</v>
      </c>
      <c r="BI727">
        <v>193.80600000000001</v>
      </c>
      <c r="BJ727">
        <v>208.73099999999999</v>
      </c>
      <c r="BK727">
        <v>181.77799999999999</v>
      </c>
      <c r="BL727">
        <v>150.995</v>
      </c>
      <c r="BM727">
        <v>180.679</v>
      </c>
      <c r="BN727">
        <v>126.181</v>
      </c>
      <c r="BO727">
        <v>218.09899999999999</v>
      </c>
      <c r="BP727">
        <v>121.087</v>
      </c>
      <c r="BQ727">
        <v>175.874</v>
      </c>
      <c r="BR727">
        <v>197.60599999999999</v>
      </c>
      <c r="BS727">
        <v>170.03</v>
      </c>
      <c r="BT727">
        <v>114.842</v>
      </c>
      <c r="BU727">
        <v>184.58600000000001</v>
      </c>
      <c r="BV727">
        <v>178.04499999999999</v>
      </c>
      <c r="BX727">
        <v>186.89599999999999</v>
      </c>
      <c r="BY727">
        <v>121.18899999999999</v>
      </c>
      <c r="BZ727">
        <v>187.81399999999999</v>
      </c>
      <c r="CA727">
        <v>117.792</v>
      </c>
      <c r="CB727">
        <v>217.173</v>
      </c>
      <c r="CD727">
        <v>112.714</v>
      </c>
      <c r="CE727">
        <v>143.30199999999999</v>
      </c>
      <c r="CF727">
        <v>231.85</v>
      </c>
      <c r="CG727">
        <v>177.26300000000001</v>
      </c>
      <c r="CH727">
        <v>185.72399999999999</v>
      </c>
      <c r="CI727">
        <v>129.333</v>
      </c>
      <c r="CJ727">
        <v>186.49199999999999</v>
      </c>
      <c r="CL727">
        <v>183.083</v>
      </c>
      <c r="CM727">
        <v>183.596</v>
      </c>
      <c r="CN727">
        <v>125.39700000000001</v>
      </c>
      <c r="CO727">
        <v>264.64100000000002</v>
      </c>
      <c r="CP727">
        <v>316.23099999999999</v>
      </c>
      <c r="CQ727">
        <v>331.65899999999999</v>
      </c>
      <c r="CR727">
        <v>300.25900000000001</v>
      </c>
      <c r="CS727">
        <v>173.55600000000001</v>
      </c>
      <c r="CT727">
        <v>231.547</v>
      </c>
      <c r="CU727">
        <v>507.13400000000001</v>
      </c>
      <c r="CV727">
        <v>113.093</v>
      </c>
      <c r="CW727">
        <v>299.38099999999997</v>
      </c>
      <c r="CX727">
        <v>281.91000000000003</v>
      </c>
      <c r="CY727">
        <v>285.48200000000003</v>
      </c>
      <c r="CZ727">
        <v>291.88200000000001</v>
      </c>
      <c r="DA727">
        <v>319.10700000000003</v>
      </c>
      <c r="DB727">
        <v>125.495</v>
      </c>
      <c r="DC727">
        <v>123.64</v>
      </c>
      <c r="DD727">
        <v>123.229</v>
      </c>
      <c r="DE727">
        <v>127.98699999999999</v>
      </c>
      <c r="DF727">
        <v>127.751</v>
      </c>
      <c r="DG727">
        <v>180.81100000000001</v>
      </c>
      <c r="DH727">
        <v>126.599</v>
      </c>
      <c r="DI727">
        <v>153.108</v>
      </c>
      <c r="DJ727">
        <v>117.895</v>
      </c>
      <c r="DK727">
        <v>140.43700000000001</v>
      </c>
      <c r="DM727">
        <v>107.163</v>
      </c>
      <c r="DN727">
        <v>173.131</v>
      </c>
      <c r="DO727">
        <v>177.18</v>
      </c>
      <c r="DP727">
        <v>118.319</v>
      </c>
      <c r="DQ727">
        <v>171.71299999999999</v>
      </c>
      <c r="DR727">
        <v>174.63300000000001</v>
      </c>
      <c r="DS727">
        <v>167.417</v>
      </c>
      <c r="DT727">
        <v>125.366</v>
      </c>
      <c r="DU727">
        <v>125.366</v>
      </c>
      <c r="DV727">
        <v>170.624</v>
      </c>
      <c r="DW727">
        <v>134.911</v>
      </c>
      <c r="DX727">
        <v>168.87899999999999</v>
      </c>
      <c r="DY727">
        <v>186.51900000000001</v>
      </c>
      <c r="DZ727">
        <v>110.23</v>
      </c>
      <c r="EA727">
        <v>119.824</v>
      </c>
      <c r="EB727">
        <v>186.84399999999999</v>
      </c>
      <c r="EC727">
        <v>214.57900000000001</v>
      </c>
      <c r="ED727">
        <v>155.29</v>
      </c>
      <c r="EE727">
        <v>183.887</v>
      </c>
      <c r="EF727">
        <v>194.09700000000001</v>
      </c>
      <c r="EG727">
        <v>111.919</v>
      </c>
      <c r="EH727">
        <v>111.453</v>
      </c>
      <c r="EI727">
        <v>229.05799999999999</v>
      </c>
      <c r="EK727">
        <v>204.08199999999999</v>
      </c>
      <c r="EL727">
        <v>128.72499999999999</v>
      </c>
      <c r="EM727">
        <v>125.59099999999999</v>
      </c>
      <c r="EO727">
        <v>141.36600000000001</v>
      </c>
      <c r="EP727">
        <v>205.07300000000001</v>
      </c>
      <c r="EQ727">
        <v>178.13499999999999</v>
      </c>
      <c r="ER727">
        <v>181.95500000000001</v>
      </c>
      <c r="ES727">
        <v>180.804</v>
      </c>
      <c r="ET727">
        <v>184.51499999999999</v>
      </c>
      <c r="EU727">
        <v>177.67500000000001</v>
      </c>
      <c r="EV727">
        <v>162.85599999999999</v>
      </c>
      <c r="EW727">
        <v>261.45299999999997</v>
      </c>
      <c r="EX727">
        <v>138.023</v>
      </c>
      <c r="EY727">
        <v>119.797</v>
      </c>
      <c r="EZ727">
        <v>111.95699999999999</v>
      </c>
      <c r="FA727">
        <v>118.041</v>
      </c>
      <c r="FB727">
        <v>118.70399999999999</v>
      </c>
      <c r="FC727">
        <v>132.333</v>
      </c>
      <c r="FD727">
        <v>83.679000000000002</v>
      </c>
      <c r="FE727">
        <v>107.607</v>
      </c>
      <c r="FF727">
        <v>90.584999999999994</v>
      </c>
      <c r="FG727">
        <v>112.38200000000001</v>
      </c>
      <c r="FH727">
        <v>113.673</v>
      </c>
      <c r="FI727">
        <v>93.25</v>
      </c>
      <c r="FJ727">
        <v>111.66800000000001</v>
      </c>
      <c r="FK727">
        <v>91.275000000000006</v>
      </c>
      <c r="FL727">
        <v>91.686000000000007</v>
      </c>
      <c r="FM727">
        <v>105.705</v>
      </c>
      <c r="FN727">
        <v>112.51</v>
      </c>
      <c r="FO727">
        <v>105.705</v>
      </c>
      <c r="FP727">
        <v>122.446</v>
      </c>
      <c r="FQ727">
        <v>121.97499999999999</v>
      </c>
      <c r="FR727">
        <v>121.511</v>
      </c>
      <c r="FS727">
        <v>122.30800000000001</v>
      </c>
      <c r="FT727">
        <v>115.95099999999999</v>
      </c>
      <c r="FU727">
        <v>134.97200000000001</v>
      </c>
      <c r="FV727">
        <v>117.621</v>
      </c>
      <c r="FW727">
        <v>139.697</v>
      </c>
      <c r="FX727">
        <v>181.041</v>
      </c>
      <c r="FY727">
        <v>177.09</v>
      </c>
      <c r="FZ727">
        <v>94.346999999999994</v>
      </c>
      <c r="GA727">
        <v>136.48099999999999</v>
      </c>
      <c r="GB727">
        <v>94.578999999999994</v>
      </c>
      <c r="GC727">
        <v>136.136</v>
      </c>
      <c r="GD727">
        <v>140.78700000000001</v>
      </c>
      <c r="GF727">
        <v>135.20099999999999</v>
      </c>
      <c r="GG727">
        <v>92.927999999999997</v>
      </c>
      <c r="GH727">
        <v>223.84299999999999</v>
      </c>
      <c r="GI727">
        <v>222.804</v>
      </c>
      <c r="GJ727">
        <v>222.81100000000001</v>
      </c>
      <c r="GK727">
        <v>227.096</v>
      </c>
      <c r="GL727">
        <v>214.899</v>
      </c>
      <c r="GM727">
        <v>210.333</v>
      </c>
      <c r="GN727">
        <v>120.485</v>
      </c>
      <c r="GO727">
        <v>110.747</v>
      </c>
      <c r="GP727">
        <v>221.16</v>
      </c>
      <c r="GQ727">
        <v>135.923</v>
      </c>
      <c r="GR727">
        <v>332.52600000000001</v>
      </c>
      <c r="GU727">
        <v>227.874</v>
      </c>
      <c r="GV727">
        <v>249.249</v>
      </c>
      <c r="GW727">
        <v>153.48500000000001</v>
      </c>
      <c r="GY727">
        <v>70.593000000000004</v>
      </c>
      <c r="GZ727">
        <v>345.899</v>
      </c>
      <c r="HA727">
        <v>286.94</v>
      </c>
      <c r="HB727">
        <v>363.86599999999999</v>
      </c>
      <c r="HC727">
        <v>363.43299999999999</v>
      </c>
      <c r="HD727">
        <v>298.11900000000003</v>
      </c>
      <c r="HE727">
        <v>300.98599999999999</v>
      </c>
      <c r="HF727">
        <v>352.887</v>
      </c>
      <c r="HG727">
        <v>171.00800000000001</v>
      </c>
      <c r="HH727">
        <v>196.56100000000001</v>
      </c>
      <c r="HI727">
        <v>44.234000000000002</v>
      </c>
      <c r="HJ727">
        <v>178.911</v>
      </c>
      <c r="HK727">
        <v>173.339</v>
      </c>
      <c r="HL727">
        <v>413.41</v>
      </c>
      <c r="HM727">
        <v>157.108</v>
      </c>
      <c r="HN727">
        <v>111.157</v>
      </c>
      <c r="HO727">
        <v>102.58499999999999</v>
      </c>
      <c r="HP727">
        <v>1749.6769999999999</v>
      </c>
      <c r="HQ727">
        <v>346.96699999999998</v>
      </c>
      <c r="HR727">
        <v>304.387</v>
      </c>
      <c r="HT727">
        <v>131.67099999999999</v>
      </c>
      <c r="HU727">
        <v>164.036</v>
      </c>
      <c r="HV727">
        <v>117.56</v>
      </c>
      <c r="HW727">
        <v>110.438</v>
      </c>
      <c r="HX727">
        <v>162.803</v>
      </c>
      <c r="HY727">
        <v>141.03200000000001</v>
      </c>
      <c r="HZ727">
        <v>166.92599999999999</v>
      </c>
      <c r="IA727">
        <v>116.994</v>
      </c>
      <c r="IB727">
        <v>138.09200000000001</v>
      </c>
      <c r="ID727">
        <v>83.405000000000001</v>
      </c>
      <c r="IE727">
        <v>82.772000000000006</v>
      </c>
      <c r="IF727">
        <v>42.945</v>
      </c>
      <c r="IG727">
        <v>65.643000000000001</v>
      </c>
      <c r="IH727">
        <v>72.239999999999995</v>
      </c>
      <c r="IJ727">
        <v>90.635999999999996</v>
      </c>
      <c r="IK727">
        <v>95.016000000000005</v>
      </c>
      <c r="IL727">
        <v>138.649</v>
      </c>
      <c r="IM727">
        <v>123.084</v>
      </c>
      <c r="IN727">
        <v>302.935</v>
      </c>
      <c r="IO727">
        <v>147.279</v>
      </c>
      <c r="IP727">
        <v>158.095</v>
      </c>
      <c r="IQ727">
        <v>242.75800000000001</v>
      </c>
      <c r="IR727">
        <v>206.565</v>
      </c>
      <c r="IS727">
        <v>118.47</v>
      </c>
      <c r="IT727">
        <v>168.87899999999999</v>
      </c>
      <c r="IU727">
        <v>412.80799999999999</v>
      </c>
      <c r="IV727">
        <v>486.97199999999998</v>
      </c>
      <c r="IW727">
        <v>530.23099999999999</v>
      </c>
      <c r="IX727">
        <v>50.597000000000001</v>
      </c>
      <c r="IY727">
        <v>212.49799999999999</v>
      </c>
      <c r="IZ727">
        <v>176.38900000000001</v>
      </c>
      <c r="JA727">
        <v>83.070999999999998</v>
      </c>
      <c r="JB727">
        <v>127.209</v>
      </c>
      <c r="JC727">
        <v>201.46600000000001</v>
      </c>
      <c r="JD727">
        <v>180.01599999999999</v>
      </c>
      <c r="JE727">
        <v>80.539000000000001</v>
      </c>
      <c r="JF727">
        <v>160.92400000000001</v>
      </c>
      <c r="JG727">
        <v>112.815</v>
      </c>
      <c r="JJ727">
        <v>330.74599999999998</v>
      </c>
      <c r="JL727">
        <v>34.682000000000002</v>
      </c>
      <c r="JN727">
        <v>194.09399999999999</v>
      </c>
      <c r="JO727">
        <v>86.430999999999997</v>
      </c>
      <c r="JP727">
        <v>150.90299999999999</v>
      </c>
      <c r="JQ727">
        <v>282.69400000000002</v>
      </c>
      <c r="JR727">
        <v>321.24099999999999</v>
      </c>
      <c r="JS727">
        <v>258.06900000000002</v>
      </c>
      <c r="JT727">
        <v>249.363</v>
      </c>
      <c r="JU727">
        <v>127.279</v>
      </c>
      <c r="JV727">
        <v>266.34300000000002</v>
      </c>
      <c r="JW727">
        <v>160.155</v>
      </c>
      <c r="JX727">
        <v>209.41800000000001</v>
      </c>
      <c r="JY727">
        <v>207.43199999999999</v>
      </c>
      <c r="JZ727">
        <v>206.114</v>
      </c>
      <c r="KA727">
        <v>192.75700000000001</v>
      </c>
      <c r="KB727">
        <v>193.34299999999999</v>
      </c>
      <c r="KC727">
        <v>196.87100000000001</v>
      </c>
      <c r="KD727">
        <v>198.161</v>
      </c>
      <c r="KE727">
        <v>194.566</v>
      </c>
      <c r="KF727">
        <v>598.92200000000003</v>
      </c>
      <c r="KG727">
        <v>114.78700000000001</v>
      </c>
      <c r="KH727">
        <v>190.262</v>
      </c>
      <c r="KI727">
        <v>203.53700000000001</v>
      </c>
      <c r="KJ727">
        <v>148.017</v>
      </c>
      <c r="KK727">
        <v>145.82499999999999</v>
      </c>
      <c r="KL727">
        <v>141.52000000000001</v>
      </c>
      <c r="KM727">
        <v>179.892</v>
      </c>
      <c r="KN727">
        <v>178.279</v>
      </c>
      <c r="KO727">
        <v>218.72800000000001</v>
      </c>
      <c r="KP727">
        <v>216.506</v>
      </c>
      <c r="KQ727">
        <v>234.88300000000001</v>
      </c>
      <c r="KR727">
        <v>258.65300000000002</v>
      </c>
      <c r="KT727">
        <v>37012666666.666664</v>
      </c>
      <c r="KU727">
        <v>3190712666666.6665</v>
      </c>
      <c r="KV727">
        <v>1102708333333.3333</v>
      </c>
      <c r="KW727">
        <v>393007333333.33331</v>
      </c>
      <c r="KX727">
        <v>133372333333.33333</v>
      </c>
      <c r="KY727">
        <v>79738000000</v>
      </c>
      <c r="KZ727">
        <v>35206333333.333336</v>
      </c>
      <c r="LA727">
        <v>18428000000</v>
      </c>
      <c r="LB727">
        <v>95298000000</v>
      </c>
      <c r="LC727">
        <v>57592666666.666664</v>
      </c>
      <c r="LD727">
        <v>15684333333.333334</v>
      </c>
      <c r="LE727">
        <v>15109000000</v>
      </c>
      <c r="LF727">
        <v>6912333333.333333</v>
      </c>
      <c r="LG727">
        <v>111021666666.66667</v>
      </c>
      <c r="LH727">
        <v>65086666666.666664</v>
      </c>
      <c r="LI727">
        <v>18093666666.666668</v>
      </c>
      <c r="LJ727">
        <v>17192666666.666668</v>
      </c>
      <c r="LK727">
        <v>8877333333.333334</v>
      </c>
      <c r="LL727">
        <v>1771666666.6666667</v>
      </c>
      <c r="LM727">
        <v>53315666666.666664</v>
      </c>
      <c r="LN727">
        <v>21899000000</v>
      </c>
      <c r="LO727">
        <v>16465666666.666666</v>
      </c>
      <c r="LP727">
        <v>3110000000</v>
      </c>
      <c r="LQ727">
        <v>7659666666.666667</v>
      </c>
      <c r="LR727">
        <v>4181333333.3333335</v>
      </c>
      <c r="LS727">
        <v>709701000000</v>
      </c>
      <c r="LT727">
        <v>241853000000</v>
      </c>
      <c r="LU727">
        <v>207980333333.33334</v>
      </c>
      <c r="LV727">
        <v>33725666666.666668</v>
      </c>
      <c r="LW727">
        <v>147000000</v>
      </c>
      <c r="LX727">
        <v>108630000000</v>
      </c>
      <c r="LY727">
        <v>87119666666.666672</v>
      </c>
      <c r="LZ727">
        <v>52377333333.333336</v>
      </c>
      <c r="MA727">
        <v>28955333333.333332</v>
      </c>
      <c r="MB727">
        <v>5787000000</v>
      </c>
      <c r="MC727">
        <v>21510333333.333332</v>
      </c>
      <c r="MD727">
        <v>103979333333.33333</v>
      </c>
      <c r="ME727">
        <v>95791000000</v>
      </c>
      <c r="MF727">
        <v>8188333333.333333</v>
      </c>
      <c r="MG727">
        <v>255238333333.33334</v>
      </c>
      <c r="MH727">
        <v>96662000000</v>
      </c>
      <c r="MI727">
        <v>40951000000</v>
      </c>
      <c r="MJ727">
        <v>35576666666.666664</v>
      </c>
      <c r="MK727">
        <v>32476666666.666668</v>
      </c>
      <c r="ML727">
        <v>28114000000</v>
      </c>
      <c r="MM727">
        <v>19367333333.333332</v>
      </c>
      <c r="MN727">
        <v>2091000000</v>
      </c>
      <c r="MO727">
        <v>2088004333333.3333</v>
      </c>
      <c r="MP727">
        <v>2006080666666.6667</v>
      </c>
      <c r="MQ727">
        <v>575562333333.33337</v>
      </c>
      <c r="MR727">
        <v>483176333333.33331</v>
      </c>
      <c r="MS727">
        <v>100585666666.66667</v>
      </c>
      <c r="MT727">
        <v>376162666666.66669</v>
      </c>
      <c r="MU727">
        <v>6039666666.666667</v>
      </c>
      <c r="MV727">
        <v>388333333.33333331</v>
      </c>
      <c r="MW727">
        <v>92386000000</v>
      </c>
      <c r="MX727">
        <v>22353333333.333332</v>
      </c>
      <c r="MY727">
        <v>70032666666.666672</v>
      </c>
      <c r="MZ727">
        <v>48674666666.666664</v>
      </c>
      <c r="NA727">
        <v>21357666666.666668</v>
      </c>
      <c r="NB727">
        <v>483104000000</v>
      </c>
      <c r="NC727">
        <v>224915666666.66666</v>
      </c>
      <c r="ND727">
        <v>120646333333.33333</v>
      </c>
      <c r="NE727">
        <v>31631000000</v>
      </c>
      <c r="NF727">
        <v>72638666666.666672</v>
      </c>
      <c r="NG727">
        <v>258188333333.33334</v>
      </c>
      <c r="NH727">
        <v>214922000000</v>
      </c>
      <c r="NI727">
        <v>43266333333.333336</v>
      </c>
      <c r="NJ727">
        <v>101610666666.66667</v>
      </c>
      <c r="NK727">
        <v>69166333333.333328</v>
      </c>
      <c r="NL727">
        <v>47460666666.666664</v>
      </c>
      <c r="NM727">
        <v>21705666666.666668</v>
      </c>
      <c r="NN727">
        <v>32444666666.666668</v>
      </c>
      <c r="NO727">
        <v>11221333333.333334</v>
      </c>
      <c r="NP727">
        <v>20310000000</v>
      </c>
      <c r="NQ727">
        <v>913000000</v>
      </c>
      <c r="NR727">
        <v>122633000000</v>
      </c>
      <c r="NS727">
        <v>44812666666.666664</v>
      </c>
      <c r="NT727">
        <v>29264666666.666668</v>
      </c>
      <c r="NU727">
        <v>35709333333.333336</v>
      </c>
      <c r="NV727">
        <v>12846666666.666666</v>
      </c>
      <c r="NW727">
        <v>196201333333.33334</v>
      </c>
      <c r="NX727">
        <v>166390666666.66666</v>
      </c>
      <c r="NY727">
        <v>161522666666.66666</v>
      </c>
      <c r="NZ727">
        <v>4867666666.666667</v>
      </c>
      <c r="OA727">
        <v>29810666666.666668</v>
      </c>
      <c r="OB727">
        <v>247975333333.33334</v>
      </c>
      <c r="OC727">
        <v>153373666666.66666</v>
      </c>
      <c r="OD727">
        <v>74371333333.333328</v>
      </c>
      <c r="OE727">
        <v>79002333333.333328</v>
      </c>
      <c r="OF727">
        <v>94602000000</v>
      </c>
      <c r="OG727">
        <v>29013000000</v>
      </c>
      <c r="OH727">
        <v>2292333333.3333335</v>
      </c>
      <c r="OI727">
        <v>43125000000</v>
      </c>
      <c r="OJ727">
        <v>20171666666.666668</v>
      </c>
      <c r="OK727">
        <v>278993666666.66669</v>
      </c>
      <c r="OL727">
        <v>61820666666.666664</v>
      </c>
      <c r="OM727">
        <v>49239000000</v>
      </c>
      <c r="ON727">
        <v>4365666666.666667</v>
      </c>
      <c r="OO727">
        <v>8216000000</v>
      </c>
      <c r="OP727">
        <v>64040333333.333336</v>
      </c>
      <c r="OQ727">
        <v>41842333333.333336</v>
      </c>
      <c r="OR727">
        <v>10723333333.333334</v>
      </c>
      <c r="OS727">
        <v>11474666666.666666</v>
      </c>
      <c r="OT727">
        <v>54929000000</v>
      </c>
      <c r="OU727">
        <v>40550333333.333336</v>
      </c>
      <c r="OV727">
        <v>21028666666.666668</v>
      </c>
      <c r="OW727">
        <v>-388000000</v>
      </c>
      <c r="OX727">
        <v>33761000000</v>
      </c>
      <c r="OY727">
        <v>34149000000</v>
      </c>
      <c r="OZ727">
        <v>81923666666.666672</v>
      </c>
      <c r="PA727">
        <v>322497000000</v>
      </c>
      <c r="PB727">
        <v>240573333333.33334</v>
      </c>
    </row>
    <row r="728" spans="1:418" x14ac:dyDescent="0.45">
      <c r="A728" s="71">
        <v>39173</v>
      </c>
      <c r="B728">
        <v>205.904</v>
      </c>
      <c r="C728">
        <v>208.518</v>
      </c>
      <c r="D728">
        <v>239.14</v>
      </c>
      <c r="E728">
        <v>249.291</v>
      </c>
      <c r="F728">
        <v>232.96</v>
      </c>
      <c r="G728">
        <v>140.85900000000001</v>
      </c>
      <c r="H728">
        <v>366.84500000000003</v>
      </c>
      <c r="I728">
        <v>295.76499999999999</v>
      </c>
      <c r="J728">
        <v>244.99299999999999</v>
      </c>
      <c r="K728">
        <v>244.99299999999999</v>
      </c>
      <c r="L728">
        <v>199.58199999999999</v>
      </c>
      <c r="M728">
        <v>180.96199999999999</v>
      </c>
      <c r="N728">
        <v>240.09</v>
      </c>
      <c r="O728">
        <v>249.477</v>
      </c>
      <c r="P728">
        <v>277.08800000000002</v>
      </c>
      <c r="Q728">
        <v>186.12299999999999</v>
      </c>
      <c r="R728">
        <v>174.07499999999999</v>
      </c>
      <c r="S728">
        <v>222.19399999999999</v>
      </c>
      <c r="T728">
        <v>142.29300000000001</v>
      </c>
      <c r="U728">
        <v>309.21800000000002</v>
      </c>
      <c r="V728">
        <v>343.286</v>
      </c>
      <c r="W728">
        <v>127.18</v>
      </c>
      <c r="Y728">
        <v>80.998999999999995</v>
      </c>
      <c r="Z728">
        <v>84.394999999999996</v>
      </c>
      <c r="AA728">
        <v>127.167</v>
      </c>
      <c r="AB728">
        <v>90.638999999999996</v>
      </c>
      <c r="AC728">
        <v>90.385000000000005</v>
      </c>
      <c r="AD728">
        <v>100.72799999999999</v>
      </c>
      <c r="AE728">
        <v>117.003</v>
      </c>
      <c r="AF728">
        <v>77.134</v>
      </c>
      <c r="AG728">
        <v>77.38</v>
      </c>
      <c r="AH728">
        <v>123.28</v>
      </c>
      <c r="AI728">
        <v>92.47</v>
      </c>
      <c r="AJ728">
        <v>94.837000000000003</v>
      </c>
      <c r="AK728">
        <v>92.516000000000005</v>
      </c>
      <c r="AL728">
        <v>169.20500000000001</v>
      </c>
      <c r="AN728">
        <v>113.77</v>
      </c>
      <c r="AO728">
        <v>128.52799999999999</v>
      </c>
      <c r="AP728">
        <v>201.392</v>
      </c>
      <c r="AQ728">
        <v>200.952</v>
      </c>
      <c r="AR728">
        <v>199.25</v>
      </c>
      <c r="AS728">
        <v>220.21100000000001</v>
      </c>
      <c r="AT728">
        <v>193.70500000000001</v>
      </c>
      <c r="AU728">
        <v>189.828</v>
      </c>
      <c r="AV728">
        <v>204.166</v>
      </c>
      <c r="AW728">
        <v>180.34700000000001</v>
      </c>
      <c r="AX728">
        <v>234.02600000000001</v>
      </c>
      <c r="AY728">
        <v>137.727</v>
      </c>
      <c r="AZ728">
        <v>135.65600000000001</v>
      </c>
      <c r="BA728">
        <v>135.65600000000001</v>
      </c>
      <c r="BB728">
        <v>220.881</v>
      </c>
      <c r="BC728">
        <v>218.148</v>
      </c>
      <c r="BD728">
        <v>218.22200000000001</v>
      </c>
      <c r="BE728">
        <v>252.56700000000001</v>
      </c>
      <c r="BF728">
        <v>222.04</v>
      </c>
      <c r="BG728">
        <v>194.10900000000001</v>
      </c>
      <c r="BH728">
        <v>194.81299999999999</v>
      </c>
      <c r="BI728">
        <v>194.81800000000001</v>
      </c>
      <c r="BJ728">
        <v>212.56700000000001</v>
      </c>
      <c r="BK728">
        <v>182.45599999999999</v>
      </c>
      <c r="BL728">
        <v>155.14599999999999</v>
      </c>
      <c r="BM728">
        <v>178.84700000000001</v>
      </c>
      <c r="BN728">
        <v>124.71</v>
      </c>
      <c r="BO728">
        <v>218.1</v>
      </c>
      <c r="BP728">
        <v>119.18899999999999</v>
      </c>
      <c r="BQ728">
        <v>173.79400000000001</v>
      </c>
      <c r="BR728">
        <v>195.68700000000001</v>
      </c>
      <c r="BS728">
        <v>171.08500000000001</v>
      </c>
      <c r="BT728">
        <v>113.02200000000001</v>
      </c>
      <c r="BU728">
        <v>184.148</v>
      </c>
      <c r="BV728">
        <v>176.17099999999999</v>
      </c>
      <c r="BX728">
        <v>189.404</v>
      </c>
      <c r="BY728">
        <v>123.182</v>
      </c>
      <c r="BZ728">
        <v>194.24299999999999</v>
      </c>
      <c r="CA728">
        <v>118.17</v>
      </c>
      <c r="CB728">
        <v>218.47900000000001</v>
      </c>
      <c r="CD728">
        <v>112.89100000000001</v>
      </c>
      <c r="CE728">
        <v>145.70400000000001</v>
      </c>
      <c r="CF728">
        <v>240.113</v>
      </c>
      <c r="CG728">
        <v>176.05799999999999</v>
      </c>
      <c r="CH728">
        <v>185.821</v>
      </c>
      <c r="CI728">
        <v>130.38499999999999</v>
      </c>
      <c r="CJ728">
        <v>189.16499999999999</v>
      </c>
      <c r="CL728">
        <v>183.82499999999999</v>
      </c>
      <c r="CM728">
        <v>179.71</v>
      </c>
      <c r="CN728">
        <v>126.13200000000001</v>
      </c>
      <c r="CO728">
        <v>263.17200000000003</v>
      </c>
      <c r="CP728">
        <v>313.82799999999997</v>
      </c>
      <c r="CQ728">
        <v>328.56200000000001</v>
      </c>
      <c r="CR728">
        <v>303.82</v>
      </c>
      <c r="CS728">
        <v>175.11099999999999</v>
      </c>
      <c r="CT728">
        <v>228.048</v>
      </c>
      <c r="CU728">
        <v>495.07100000000003</v>
      </c>
      <c r="CV728">
        <v>111.428</v>
      </c>
      <c r="CW728">
        <v>297.63799999999998</v>
      </c>
      <c r="CX728">
        <v>286.399</v>
      </c>
      <c r="CY728">
        <v>281.51499999999999</v>
      </c>
      <c r="CZ728">
        <v>309.83100000000002</v>
      </c>
      <c r="DA728">
        <v>308.05900000000003</v>
      </c>
      <c r="DB728">
        <v>125.81399999999999</v>
      </c>
      <c r="DC728">
        <v>124.23</v>
      </c>
      <c r="DD728">
        <v>124.694</v>
      </c>
      <c r="DE728">
        <v>127.566</v>
      </c>
      <c r="DF728">
        <v>126.99</v>
      </c>
      <c r="DG728">
        <v>178.465</v>
      </c>
      <c r="DH728">
        <v>127.19</v>
      </c>
      <c r="DI728">
        <v>152.05799999999999</v>
      </c>
      <c r="DJ728">
        <v>116.58499999999999</v>
      </c>
      <c r="DK728">
        <v>139.03899999999999</v>
      </c>
      <c r="DM728">
        <v>107.512</v>
      </c>
      <c r="DN728">
        <v>173.70099999999999</v>
      </c>
      <c r="DO728">
        <v>176.26900000000001</v>
      </c>
      <c r="DP728">
        <v>119.34099999999999</v>
      </c>
      <c r="DQ728">
        <v>172.495</v>
      </c>
      <c r="DR728">
        <v>175.93199999999999</v>
      </c>
      <c r="DS728">
        <v>167.096</v>
      </c>
      <c r="DT728">
        <v>124.91800000000001</v>
      </c>
      <c r="DU728">
        <v>124.91800000000001</v>
      </c>
      <c r="DV728">
        <v>171.35599999999999</v>
      </c>
      <c r="DW728">
        <v>134.64500000000001</v>
      </c>
      <c r="DX728">
        <v>160.90299999999999</v>
      </c>
      <c r="DY728">
        <v>187.06700000000001</v>
      </c>
      <c r="DZ728">
        <v>110.242</v>
      </c>
      <c r="EA728">
        <v>119.97</v>
      </c>
      <c r="EB728">
        <v>187.57</v>
      </c>
      <c r="EC728">
        <v>216.55500000000001</v>
      </c>
      <c r="ED728">
        <v>156.059</v>
      </c>
      <c r="EE728">
        <v>185.51</v>
      </c>
      <c r="EF728">
        <v>194.81200000000001</v>
      </c>
      <c r="EG728">
        <v>112.911</v>
      </c>
      <c r="EH728">
        <v>111.58199999999999</v>
      </c>
      <c r="EI728">
        <v>225.01599999999999</v>
      </c>
      <c r="EK728">
        <v>204.72499999999999</v>
      </c>
      <c r="EL728">
        <v>128.94900000000001</v>
      </c>
      <c r="EM728">
        <v>126.13200000000001</v>
      </c>
      <c r="EO728">
        <v>143.155</v>
      </c>
      <c r="EP728">
        <v>205.846</v>
      </c>
      <c r="EQ728">
        <v>178.05199999999999</v>
      </c>
      <c r="ER728">
        <v>182.309</v>
      </c>
      <c r="ES728">
        <v>180.511</v>
      </c>
      <c r="ET728">
        <v>184.20099999999999</v>
      </c>
      <c r="EU728">
        <v>178.048</v>
      </c>
      <c r="EV728">
        <v>162.73500000000001</v>
      </c>
      <c r="EW728">
        <v>263.92899999999997</v>
      </c>
      <c r="EX728">
        <v>139.18299999999999</v>
      </c>
      <c r="EY728">
        <v>119.331</v>
      </c>
      <c r="EZ728">
        <v>112.086</v>
      </c>
      <c r="FA728">
        <v>117.955</v>
      </c>
      <c r="FB728">
        <v>117.822</v>
      </c>
      <c r="FC728">
        <v>133.988</v>
      </c>
      <c r="FD728">
        <v>83.177000000000007</v>
      </c>
      <c r="FE728">
        <v>107.73699999999999</v>
      </c>
      <c r="FF728">
        <v>91.322000000000003</v>
      </c>
      <c r="FG728">
        <v>112.04</v>
      </c>
      <c r="FH728">
        <v>113.227</v>
      </c>
      <c r="FI728">
        <v>93.539000000000001</v>
      </c>
      <c r="FJ728">
        <v>109.188</v>
      </c>
      <c r="FK728">
        <v>90.188999999999993</v>
      </c>
      <c r="FL728">
        <v>93.3</v>
      </c>
      <c r="FM728">
        <v>105.911</v>
      </c>
      <c r="FN728">
        <v>111.65600000000001</v>
      </c>
      <c r="FO728">
        <v>105.911</v>
      </c>
      <c r="FP728">
        <v>121.78700000000001</v>
      </c>
      <c r="FQ728">
        <v>120.667</v>
      </c>
      <c r="FR728">
        <v>120.265</v>
      </c>
      <c r="FS728">
        <v>122.277</v>
      </c>
      <c r="FT728">
        <v>113.407</v>
      </c>
      <c r="FU728">
        <v>133.88399999999999</v>
      </c>
      <c r="FV728">
        <v>116.91800000000001</v>
      </c>
      <c r="FW728">
        <v>138.68799999999999</v>
      </c>
      <c r="FX728">
        <v>182.489</v>
      </c>
      <c r="FY728">
        <v>178.59299999999999</v>
      </c>
      <c r="FZ728">
        <v>94.293000000000006</v>
      </c>
      <c r="GA728">
        <v>136.578</v>
      </c>
      <c r="GB728">
        <v>94.637</v>
      </c>
      <c r="GC728">
        <v>136.28200000000001</v>
      </c>
      <c r="GD728">
        <v>140.84399999999999</v>
      </c>
      <c r="GF728">
        <v>134.995</v>
      </c>
      <c r="GG728">
        <v>92.26</v>
      </c>
      <c r="GH728">
        <v>230.44399999999999</v>
      </c>
      <c r="GI728">
        <v>229.33799999999999</v>
      </c>
      <c r="GJ728">
        <v>229.62700000000001</v>
      </c>
      <c r="GK728">
        <v>233.751</v>
      </c>
      <c r="GL728">
        <v>220.67599999999999</v>
      </c>
      <c r="GM728">
        <v>211.45699999999999</v>
      </c>
      <c r="GN728">
        <v>120.714</v>
      </c>
      <c r="GO728">
        <v>111.102</v>
      </c>
      <c r="GP728">
        <v>221.50800000000001</v>
      </c>
      <c r="GQ728">
        <v>135.97999999999999</v>
      </c>
      <c r="GR728">
        <v>332.36</v>
      </c>
      <c r="GU728">
        <v>228.041</v>
      </c>
      <c r="GV728">
        <v>248.959</v>
      </c>
      <c r="GW728">
        <v>153.304</v>
      </c>
      <c r="GY728">
        <v>71.114999999999995</v>
      </c>
      <c r="GZ728">
        <v>347.32</v>
      </c>
      <c r="HA728">
        <v>288.34899999999999</v>
      </c>
      <c r="HB728">
        <v>365.31400000000002</v>
      </c>
      <c r="HC728">
        <v>364.84</v>
      </c>
      <c r="HD728">
        <v>298.33800000000002</v>
      </c>
      <c r="HE728">
        <v>301.59899999999999</v>
      </c>
      <c r="HF728">
        <v>353.27499999999998</v>
      </c>
      <c r="HG728">
        <v>171.191</v>
      </c>
      <c r="HH728">
        <v>196.74100000000001</v>
      </c>
      <c r="HI728">
        <v>44.527000000000001</v>
      </c>
      <c r="HJ728">
        <v>180.05</v>
      </c>
      <c r="HK728">
        <v>174.411</v>
      </c>
      <c r="HL728">
        <v>416.428</v>
      </c>
      <c r="HM728">
        <v>158.11000000000001</v>
      </c>
      <c r="HN728">
        <v>111.315</v>
      </c>
      <c r="HO728">
        <v>102.645</v>
      </c>
      <c r="HP728">
        <v>1708.894</v>
      </c>
      <c r="HQ728">
        <v>348.608</v>
      </c>
      <c r="HR728">
        <v>299.89499999999998</v>
      </c>
      <c r="HT728">
        <v>132.053</v>
      </c>
      <c r="HU728">
        <v>164.13900000000001</v>
      </c>
      <c r="HV728">
        <v>117.59699999999999</v>
      </c>
      <c r="HW728">
        <v>110.97499999999999</v>
      </c>
      <c r="HX728">
        <v>163.78700000000001</v>
      </c>
      <c r="HY728">
        <v>141.82300000000001</v>
      </c>
      <c r="HZ728">
        <v>168.14400000000001</v>
      </c>
      <c r="IA728">
        <v>117.051</v>
      </c>
      <c r="IB728">
        <v>137.75700000000001</v>
      </c>
      <c r="ID728">
        <v>82.536000000000001</v>
      </c>
      <c r="IE728">
        <v>81.738</v>
      </c>
      <c r="IF728">
        <v>41.927999999999997</v>
      </c>
      <c r="IG728">
        <v>64.876000000000005</v>
      </c>
      <c r="IH728">
        <v>71.771000000000001</v>
      </c>
      <c r="IJ728">
        <v>86.950999999999993</v>
      </c>
      <c r="IK728">
        <v>95.412999999999997</v>
      </c>
      <c r="IL728">
        <v>139.52000000000001</v>
      </c>
      <c r="IM728">
        <v>123.88200000000001</v>
      </c>
      <c r="IN728">
        <v>304.83600000000001</v>
      </c>
      <c r="IO728">
        <v>148.053</v>
      </c>
      <c r="IP728">
        <v>160.04900000000001</v>
      </c>
      <c r="IQ728">
        <v>244.22399999999999</v>
      </c>
      <c r="IR728">
        <v>206.774</v>
      </c>
      <c r="IS728">
        <v>118.742</v>
      </c>
      <c r="IT728">
        <v>169.52500000000001</v>
      </c>
      <c r="IU728">
        <v>414.75599999999997</v>
      </c>
      <c r="IV728">
        <v>488.803</v>
      </c>
      <c r="IW728">
        <v>532.298</v>
      </c>
      <c r="IX728">
        <v>50.787999999999997</v>
      </c>
      <c r="IY728">
        <v>213.31899999999999</v>
      </c>
      <c r="IZ728">
        <v>176.03299999999999</v>
      </c>
      <c r="JA728">
        <v>83.128</v>
      </c>
      <c r="JB728">
        <v>126.905</v>
      </c>
      <c r="JC728">
        <v>200.84899999999999</v>
      </c>
      <c r="JD728">
        <v>180.904</v>
      </c>
      <c r="JE728">
        <v>80.611999999999995</v>
      </c>
      <c r="JF728">
        <v>160.96799999999999</v>
      </c>
      <c r="JG728">
        <v>112.435</v>
      </c>
      <c r="JJ728">
        <v>331.238</v>
      </c>
      <c r="JL728">
        <v>34.533000000000001</v>
      </c>
      <c r="JN728">
        <v>194.68199999999999</v>
      </c>
      <c r="JO728">
        <v>86.521000000000001</v>
      </c>
      <c r="JP728">
        <v>151.58600000000001</v>
      </c>
      <c r="JQ728">
        <v>283.685</v>
      </c>
      <c r="JR728">
        <v>322.88299999999998</v>
      </c>
      <c r="JS728">
        <v>259.05799999999999</v>
      </c>
      <c r="JT728">
        <v>250.30799999999999</v>
      </c>
      <c r="JU728">
        <v>129.02000000000001</v>
      </c>
      <c r="JV728">
        <v>266.29300000000001</v>
      </c>
      <c r="JW728">
        <v>160.02500000000001</v>
      </c>
      <c r="JX728">
        <v>209.74700000000001</v>
      </c>
      <c r="JY728">
        <v>207.79</v>
      </c>
      <c r="JZ728">
        <v>206.74700000000001</v>
      </c>
      <c r="KA728">
        <v>193.41200000000001</v>
      </c>
      <c r="KB728">
        <v>193.51</v>
      </c>
      <c r="KC728">
        <v>197.06</v>
      </c>
      <c r="KD728">
        <v>198.74199999999999</v>
      </c>
      <c r="KE728">
        <v>195.19499999999999</v>
      </c>
      <c r="KF728">
        <v>598.92200000000003</v>
      </c>
      <c r="KG728">
        <v>114.383</v>
      </c>
      <c r="KH728">
        <v>190.69399999999999</v>
      </c>
      <c r="KI728">
        <v>204.05500000000001</v>
      </c>
      <c r="KJ728">
        <v>148.69300000000001</v>
      </c>
      <c r="KK728">
        <v>146.49600000000001</v>
      </c>
      <c r="KL728">
        <v>141.38499999999999</v>
      </c>
      <c r="KM728">
        <v>181.10499999999999</v>
      </c>
      <c r="KN728">
        <v>179.488</v>
      </c>
      <c r="KO728">
        <v>221.22800000000001</v>
      </c>
      <c r="KP728">
        <v>218.559</v>
      </c>
      <c r="KQ728">
        <v>235.578</v>
      </c>
      <c r="KR728">
        <v>259.25799999999998</v>
      </c>
      <c r="KT728">
        <v>37168333333.333336</v>
      </c>
      <c r="KU728">
        <v>3226237666666.6665</v>
      </c>
      <c r="KV728">
        <v>1117266666666.6667</v>
      </c>
      <c r="KW728">
        <v>395230666666.66669</v>
      </c>
      <c r="KX728">
        <v>133607666666.66667</v>
      </c>
      <c r="KY728">
        <v>77884000000</v>
      </c>
      <c r="KZ728">
        <v>37072000000</v>
      </c>
      <c r="LA728">
        <v>18651666666.666668</v>
      </c>
      <c r="LB728">
        <v>94652666666.666672</v>
      </c>
      <c r="LC728">
        <v>57520000000</v>
      </c>
      <c r="LD728">
        <v>15564333333.333334</v>
      </c>
      <c r="LE728">
        <v>14852666666.666666</v>
      </c>
      <c r="LF728">
        <v>6715666666.666667</v>
      </c>
      <c r="LG728">
        <v>112280000000</v>
      </c>
      <c r="LH728">
        <v>65720000000</v>
      </c>
      <c r="LI728">
        <v>18363000000</v>
      </c>
      <c r="LJ728">
        <v>17518666666.666668</v>
      </c>
      <c r="LK728">
        <v>8860666666.666666</v>
      </c>
      <c r="LL728">
        <v>1817666666.6666667</v>
      </c>
      <c r="LM728">
        <v>54690333333.333336</v>
      </c>
      <c r="LN728">
        <v>22335000000</v>
      </c>
      <c r="LO728">
        <v>17162000000</v>
      </c>
      <c r="LP728">
        <v>3093000000</v>
      </c>
      <c r="LQ728">
        <v>7779000000</v>
      </c>
      <c r="LR728">
        <v>4321333333.333333</v>
      </c>
      <c r="LS728">
        <v>722036000000</v>
      </c>
      <c r="LT728">
        <v>243926666666.66666</v>
      </c>
      <c r="LU728">
        <v>209634000000</v>
      </c>
      <c r="LV728">
        <v>34158333333.333332</v>
      </c>
      <c r="LW728">
        <v>134666666.66666666</v>
      </c>
      <c r="LX728">
        <v>107631333333.33333</v>
      </c>
      <c r="LY728">
        <v>86075666666.666672</v>
      </c>
      <c r="LZ728">
        <v>51824333333.333336</v>
      </c>
      <c r="MA728">
        <v>28472666666.666668</v>
      </c>
      <c r="MB728">
        <v>5779000000</v>
      </c>
      <c r="MC728">
        <v>21555666666.666668</v>
      </c>
      <c r="MD728">
        <v>113868666666.66667</v>
      </c>
      <c r="ME728">
        <v>105602000000</v>
      </c>
      <c r="MF728">
        <v>8266666666.666667</v>
      </c>
      <c r="MG728">
        <v>256609000000</v>
      </c>
      <c r="MH728">
        <v>97776000000</v>
      </c>
      <c r="MI728">
        <v>41254333333.333336</v>
      </c>
      <c r="MJ728">
        <v>35333666666.666664</v>
      </c>
      <c r="MK728">
        <v>32839000000</v>
      </c>
      <c r="ML728">
        <v>27790333333.333332</v>
      </c>
      <c r="MM728">
        <v>19040000000</v>
      </c>
      <c r="MN728">
        <v>2575333333.3333335</v>
      </c>
      <c r="MO728">
        <v>2108971000000</v>
      </c>
      <c r="MP728">
        <v>2028114333333.3333</v>
      </c>
      <c r="MQ728">
        <v>582483666666.66663</v>
      </c>
      <c r="MR728">
        <v>489092333333.33331</v>
      </c>
      <c r="MS728">
        <v>102054666666.66667</v>
      </c>
      <c r="MT728">
        <v>380567333333.33331</v>
      </c>
      <c r="MU728">
        <v>6071000000</v>
      </c>
      <c r="MV728">
        <v>399000000</v>
      </c>
      <c r="MW728">
        <v>93391666666.666672</v>
      </c>
      <c r="MX728">
        <v>22501666666.666668</v>
      </c>
      <c r="MY728">
        <v>70890000000</v>
      </c>
      <c r="MZ728">
        <v>48766666666.666664</v>
      </c>
      <c r="NA728">
        <v>22123333333.333332</v>
      </c>
      <c r="NB728">
        <v>488175333333.33331</v>
      </c>
      <c r="NC728">
        <v>226831000000</v>
      </c>
      <c r="ND728">
        <v>120799000000</v>
      </c>
      <c r="NE728">
        <v>31995333333.333332</v>
      </c>
      <c r="NF728">
        <v>74036333333.333328</v>
      </c>
      <c r="NG728">
        <v>261344666666.66666</v>
      </c>
      <c r="NH728">
        <v>217341666666.66666</v>
      </c>
      <c r="NI728">
        <v>44003000000</v>
      </c>
      <c r="NJ728">
        <v>101812666666.66667</v>
      </c>
      <c r="NK728">
        <v>69626666666.666672</v>
      </c>
      <c r="NL728">
        <v>47879666666.666664</v>
      </c>
      <c r="NM728">
        <v>21747000000</v>
      </c>
      <c r="NN728">
        <v>32186000000</v>
      </c>
      <c r="NO728">
        <v>11052333333.333334</v>
      </c>
      <c r="NP728">
        <v>20215000000</v>
      </c>
      <c r="NQ728">
        <v>918666666.66666663</v>
      </c>
      <c r="NR728">
        <v>124296666666.66667</v>
      </c>
      <c r="NS728">
        <v>45492666666.666664</v>
      </c>
      <c r="NT728">
        <v>29788666666.666668</v>
      </c>
      <c r="NU728">
        <v>36014000000</v>
      </c>
      <c r="NV728">
        <v>13001000000</v>
      </c>
      <c r="NW728">
        <v>198968000000</v>
      </c>
      <c r="NX728">
        <v>168560000000</v>
      </c>
      <c r="NY728">
        <v>163647333333.33334</v>
      </c>
      <c r="NZ728">
        <v>4912666666.666667</v>
      </c>
      <c r="OA728">
        <v>30408000000</v>
      </c>
      <c r="OB728">
        <v>251084000000</v>
      </c>
      <c r="OC728">
        <v>155634333333.33334</v>
      </c>
      <c r="OD728">
        <v>75399333333.333328</v>
      </c>
      <c r="OE728">
        <v>80235000000</v>
      </c>
      <c r="OF728">
        <v>95449666666.666672</v>
      </c>
      <c r="OG728">
        <v>28957333333.333332</v>
      </c>
      <c r="OH728">
        <v>2439333333.3333335</v>
      </c>
      <c r="OI728">
        <v>43549333333.333336</v>
      </c>
      <c r="OJ728">
        <v>20503666666.666668</v>
      </c>
      <c r="OK728">
        <v>281294000000</v>
      </c>
      <c r="OL728">
        <v>62997000000</v>
      </c>
      <c r="OM728">
        <v>49570666666.666664</v>
      </c>
      <c r="ON728">
        <v>4510333333.333333</v>
      </c>
      <c r="OO728">
        <v>8916333333.333334</v>
      </c>
      <c r="OP728">
        <v>65119333333.333336</v>
      </c>
      <c r="OQ728">
        <v>42503333333.333336</v>
      </c>
      <c r="OR728">
        <v>10829333333.333334</v>
      </c>
      <c r="OS728">
        <v>11786666666.666666</v>
      </c>
      <c r="OT728">
        <v>53943666666.666664</v>
      </c>
      <c r="OU728">
        <v>41268000000</v>
      </c>
      <c r="OV728">
        <v>21506666666.666668</v>
      </c>
      <c r="OW728">
        <v>-708666666.66666663</v>
      </c>
      <c r="OX728">
        <v>34285333333.333332</v>
      </c>
      <c r="OY728">
        <v>34994333333.333336</v>
      </c>
      <c r="OZ728">
        <v>80856666666.666672</v>
      </c>
      <c r="PA728">
        <v>324507666666.66669</v>
      </c>
      <c r="PB728">
        <v>243651000000</v>
      </c>
    </row>
    <row r="729" spans="1:418" x14ac:dyDescent="0.45">
      <c r="A729" s="71">
        <v>39203</v>
      </c>
      <c r="B729">
        <v>206.755</v>
      </c>
      <c r="C729">
        <v>208.88300000000001</v>
      </c>
      <c r="D729">
        <v>239.637</v>
      </c>
      <c r="E729">
        <v>249.905</v>
      </c>
      <c r="F729">
        <v>233.65600000000001</v>
      </c>
      <c r="G729">
        <v>142.364</v>
      </c>
      <c r="H729">
        <v>369.55</v>
      </c>
      <c r="I729">
        <v>298.97899999999998</v>
      </c>
      <c r="J729">
        <v>245.23599999999999</v>
      </c>
      <c r="K729">
        <v>245.23599999999999</v>
      </c>
      <c r="L729">
        <v>200.047</v>
      </c>
      <c r="M729">
        <v>181.333</v>
      </c>
      <c r="N729">
        <v>241.47300000000001</v>
      </c>
      <c r="O729">
        <v>250.62700000000001</v>
      </c>
      <c r="P729">
        <v>281.13600000000002</v>
      </c>
      <c r="Q729">
        <v>186.44800000000001</v>
      </c>
      <c r="R729">
        <v>174.31700000000001</v>
      </c>
      <c r="S729">
        <v>222.76</v>
      </c>
      <c r="T729">
        <v>142.81800000000001</v>
      </c>
      <c r="U729">
        <v>310.77499999999998</v>
      </c>
      <c r="V729">
        <v>343.19799999999998</v>
      </c>
      <c r="W729">
        <v>127.017</v>
      </c>
      <c r="Y729">
        <v>80.953999999999994</v>
      </c>
      <c r="Z729">
        <v>85.602999999999994</v>
      </c>
      <c r="AA729">
        <v>126.58499999999999</v>
      </c>
      <c r="AB729">
        <v>89.575999999999993</v>
      </c>
      <c r="AC729">
        <v>89.947999999999993</v>
      </c>
      <c r="AD729">
        <v>99.929000000000002</v>
      </c>
      <c r="AE729">
        <v>116.661</v>
      </c>
      <c r="AF729">
        <v>77.305000000000007</v>
      </c>
      <c r="AG729">
        <v>77.622</v>
      </c>
      <c r="AH729">
        <v>122.883</v>
      </c>
      <c r="AI729">
        <v>93.906999999999996</v>
      </c>
      <c r="AJ729">
        <v>94.733999999999995</v>
      </c>
      <c r="AK729">
        <v>92.429000000000002</v>
      </c>
      <c r="AL729">
        <v>168.84299999999999</v>
      </c>
      <c r="AN729">
        <v>113.958</v>
      </c>
      <c r="AO729">
        <v>128.52099999999999</v>
      </c>
      <c r="AP729">
        <v>202.15700000000001</v>
      </c>
      <c r="AQ729">
        <v>201.73500000000001</v>
      </c>
      <c r="AR729">
        <v>200.23699999999999</v>
      </c>
      <c r="AS729">
        <v>220.23400000000001</v>
      </c>
      <c r="AT729">
        <v>193.75700000000001</v>
      </c>
      <c r="AU729">
        <v>187.60900000000001</v>
      </c>
      <c r="AV729">
        <v>204.56700000000001</v>
      </c>
      <c r="AW729">
        <v>182.14099999999999</v>
      </c>
      <c r="AX729">
        <v>234.392</v>
      </c>
      <c r="AY729">
        <v>138.54599999999999</v>
      </c>
      <c r="AZ729">
        <v>135.65899999999999</v>
      </c>
      <c r="BA729">
        <v>135.65899999999999</v>
      </c>
      <c r="BB729">
        <v>219.50899999999999</v>
      </c>
      <c r="BC729">
        <v>217.01300000000001</v>
      </c>
      <c r="BD729">
        <v>218.202</v>
      </c>
      <c r="BE729">
        <v>252.631</v>
      </c>
      <c r="BF729">
        <v>224.03399999999999</v>
      </c>
      <c r="BG729">
        <v>196.66200000000001</v>
      </c>
      <c r="BH729">
        <v>196.62700000000001</v>
      </c>
      <c r="BI729">
        <v>196.81700000000001</v>
      </c>
      <c r="BJ729">
        <v>212.83799999999999</v>
      </c>
      <c r="BK729">
        <v>184.626</v>
      </c>
      <c r="BL729">
        <v>154.565</v>
      </c>
      <c r="BM729">
        <v>182.97800000000001</v>
      </c>
      <c r="BN729">
        <v>128.88499999999999</v>
      </c>
      <c r="BO729">
        <v>223.74700000000001</v>
      </c>
      <c r="BP729">
        <v>124.593</v>
      </c>
      <c r="BQ729">
        <v>178.13900000000001</v>
      </c>
      <c r="BR729">
        <v>200.25899999999999</v>
      </c>
      <c r="BS729">
        <v>173.642</v>
      </c>
      <c r="BT729">
        <v>114.41800000000001</v>
      </c>
      <c r="BU729">
        <v>186.41399999999999</v>
      </c>
      <c r="BV729">
        <v>182.203</v>
      </c>
      <c r="BX729">
        <v>190.93</v>
      </c>
      <c r="BY729">
        <v>124.235</v>
      </c>
      <c r="BZ729">
        <v>193.602</v>
      </c>
      <c r="CA729">
        <v>118.964</v>
      </c>
      <c r="CB729">
        <v>220.01599999999999</v>
      </c>
      <c r="CD729">
        <v>113.422</v>
      </c>
      <c r="CE729">
        <v>146</v>
      </c>
      <c r="CF729">
        <v>244.453</v>
      </c>
      <c r="CG729">
        <v>192.559</v>
      </c>
      <c r="CH729">
        <v>187.26599999999999</v>
      </c>
      <c r="CI729">
        <v>133.27799999999999</v>
      </c>
      <c r="CJ729">
        <v>193.91800000000001</v>
      </c>
      <c r="CL729">
        <v>183.62299999999999</v>
      </c>
      <c r="CM729">
        <v>180.98500000000001</v>
      </c>
      <c r="CN729">
        <v>125.81699999999999</v>
      </c>
      <c r="CO729">
        <v>263.06299999999999</v>
      </c>
      <c r="CP729">
        <v>313.59199999999998</v>
      </c>
      <c r="CQ729">
        <v>330.822</v>
      </c>
      <c r="CR729">
        <v>306.79599999999999</v>
      </c>
      <c r="CS729">
        <v>173.80500000000001</v>
      </c>
      <c r="CT729">
        <v>227.46899999999999</v>
      </c>
      <c r="CU729">
        <v>485.78500000000003</v>
      </c>
      <c r="CV729">
        <v>113.52500000000001</v>
      </c>
      <c r="CW729">
        <v>295.101</v>
      </c>
      <c r="CX729">
        <v>287.58</v>
      </c>
      <c r="CY729">
        <v>269.49099999999999</v>
      </c>
      <c r="CZ729">
        <v>309.69099999999997</v>
      </c>
      <c r="DA729">
        <v>305.13099999999997</v>
      </c>
      <c r="DB729">
        <v>125.93</v>
      </c>
      <c r="DC729">
        <v>123.583</v>
      </c>
      <c r="DD729">
        <v>123.898</v>
      </c>
      <c r="DE729">
        <v>127.024</v>
      </c>
      <c r="DF729">
        <v>128.089</v>
      </c>
      <c r="DG729">
        <v>180.19300000000001</v>
      </c>
      <c r="DH729">
        <v>128.03899999999999</v>
      </c>
      <c r="DI729">
        <v>153.054</v>
      </c>
      <c r="DJ729">
        <v>117.631</v>
      </c>
      <c r="DK729">
        <v>139.726</v>
      </c>
      <c r="DM729">
        <v>108</v>
      </c>
      <c r="DN729">
        <v>175.333</v>
      </c>
      <c r="DO729">
        <v>177.245</v>
      </c>
      <c r="DP729">
        <v>119.63500000000001</v>
      </c>
      <c r="DQ729">
        <v>172.42400000000001</v>
      </c>
      <c r="DR729">
        <v>175.453</v>
      </c>
      <c r="DS729">
        <v>167.124</v>
      </c>
      <c r="DT729">
        <v>124.938</v>
      </c>
      <c r="DU729">
        <v>124.938</v>
      </c>
      <c r="DV729">
        <v>171.488</v>
      </c>
      <c r="DW729">
        <v>135.434</v>
      </c>
      <c r="DX729">
        <v>171.76599999999999</v>
      </c>
      <c r="DY729">
        <v>184.197</v>
      </c>
      <c r="DZ729">
        <v>110.044</v>
      </c>
      <c r="EA729">
        <v>120.369</v>
      </c>
      <c r="EB729">
        <v>187.56</v>
      </c>
      <c r="EC729">
        <v>216.327</v>
      </c>
      <c r="ED729">
        <v>155.48400000000001</v>
      </c>
      <c r="EE729">
        <v>183.971</v>
      </c>
      <c r="EF729">
        <v>194.911</v>
      </c>
      <c r="EG729">
        <v>114.2</v>
      </c>
      <c r="EH729">
        <v>110.845</v>
      </c>
      <c r="EI729">
        <v>229.851</v>
      </c>
      <c r="EK729">
        <v>205.233</v>
      </c>
      <c r="EL729">
        <v>129.25200000000001</v>
      </c>
      <c r="EM729">
        <v>126.455</v>
      </c>
      <c r="EO729">
        <v>143.16</v>
      </c>
      <c r="EP729">
        <v>206.38900000000001</v>
      </c>
      <c r="EQ729">
        <v>178.715</v>
      </c>
      <c r="ER729">
        <v>184.11799999999999</v>
      </c>
      <c r="ES729">
        <v>181.048</v>
      </c>
      <c r="ET729">
        <v>184.131</v>
      </c>
      <c r="EU729">
        <v>178.61500000000001</v>
      </c>
      <c r="EV729">
        <v>161.929</v>
      </c>
      <c r="EW729">
        <v>265.11599999999999</v>
      </c>
      <c r="EX729">
        <v>139.512</v>
      </c>
      <c r="EY729">
        <v>119.166</v>
      </c>
      <c r="EZ729">
        <v>111.721</v>
      </c>
      <c r="FA729">
        <v>117.69499999999999</v>
      </c>
      <c r="FB729">
        <v>118.717</v>
      </c>
      <c r="FC729">
        <v>134.952</v>
      </c>
      <c r="FD729">
        <v>82.727000000000004</v>
      </c>
      <c r="FE729">
        <v>106.358</v>
      </c>
      <c r="FF729">
        <v>90.837000000000003</v>
      </c>
      <c r="FG729">
        <v>111.699</v>
      </c>
      <c r="FH729">
        <v>113.068</v>
      </c>
      <c r="FI729">
        <v>98.078000000000003</v>
      </c>
      <c r="FJ729">
        <v>107.886</v>
      </c>
      <c r="FK729">
        <v>89.91</v>
      </c>
      <c r="FL729">
        <v>92.688999999999993</v>
      </c>
      <c r="FM729">
        <v>104.61199999999999</v>
      </c>
      <c r="FN729">
        <v>109.532</v>
      </c>
      <c r="FO729">
        <v>104.61199999999999</v>
      </c>
      <c r="FP729">
        <v>121.833</v>
      </c>
      <c r="FQ729">
        <v>121.73099999999999</v>
      </c>
      <c r="FR729">
        <v>120.944</v>
      </c>
      <c r="FS729">
        <v>122.2</v>
      </c>
      <c r="FT729">
        <v>113.123</v>
      </c>
      <c r="FU729">
        <v>134.96899999999999</v>
      </c>
      <c r="FV729">
        <v>116.902</v>
      </c>
      <c r="FW729">
        <v>139.92599999999999</v>
      </c>
      <c r="FX729">
        <v>184.66900000000001</v>
      </c>
      <c r="FY729">
        <v>180.88300000000001</v>
      </c>
      <c r="FZ729">
        <v>94.07</v>
      </c>
      <c r="GA729">
        <v>136.32300000000001</v>
      </c>
      <c r="GB729">
        <v>94.478999999999999</v>
      </c>
      <c r="GC729">
        <v>135.84399999999999</v>
      </c>
      <c r="GD729">
        <v>140.81399999999999</v>
      </c>
      <c r="GF729">
        <v>134.65299999999999</v>
      </c>
      <c r="GG729">
        <v>91.94</v>
      </c>
      <c r="GH729">
        <v>241.50899999999999</v>
      </c>
      <c r="GI729">
        <v>240.40700000000001</v>
      </c>
      <c r="GJ729">
        <v>240.96199999999999</v>
      </c>
      <c r="GK729">
        <v>244.429</v>
      </c>
      <c r="GL729">
        <v>230.477</v>
      </c>
      <c r="GM729">
        <v>206.386</v>
      </c>
      <c r="GN729">
        <v>120.99</v>
      </c>
      <c r="GO729">
        <v>111.202</v>
      </c>
      <c r="GP729">
        <v>221.999</v>
      </c>
      <c r="GQ729">
        <v>136.32599999999999</v>
      </c>
      <c r="GR729">
        <v>330.80799999999999</v>
      </c>
      <c r="GU729">
        <v>227.73400000000001</v>
      </c>
      <c r="GV729">
        <v>248.001</v>
      </c>
      <c r="GW729">
        <v>153.55799999999999</v>
      </c>
      <c r="GY729">
        <v>70.956999999999994</v>
      </c>
      <c r="GZ729">
        <v>348.49099999999999</v>
      </c>
      <c r="HA729">
        <v>288.661</v>
      </c>
      <c r="HB729">
        <v>366.07299999999998</v>
      </c>
      <c r="HC729">
        <v>366.31599999999997</v>
      </c>
      <c r="HD729">
        <v>298.97300000000001</v>
      </c>
      <c r="HE729">
        <v>301.57</v>
      </c>
      <c r="HF729">
        <v>354.62299999999999</v>
      </c>
      <c r="HG729">
        <v>171.67699999999999</v>
      </c>
      <c r="HH729">
        <v>196.96</v>
      </c>
      <c r="HI729">
        <v>44.837000000000003</v>
      </c>
      <c r="HJ729">
        <v>181.374</v>
      </c>
      <c r="HK729">
        <v>175.83500000000001</v>
      </c>
      <c r="HL729">
        <v>419.19600000000003</v>
      </c>
      <c r="HM729">
        <v>158.94200000000001</v>
      </c>
      <c r="HN729">
        <v>111.53100000000001</v>
      </c>
      <c r="HO729">
        <v>103.178</v>
      </c>
      <c r="HP729">
        <v>1665.873</v>
      </c>
      <c r="HQ729">
        <v>351.66500000000002</v>
      </c>
      <c r="HR729">
        <v>299.35899999999998</v>
      </c>
      <c r="HT729">
        <v>132.43100000000001</v>
      </c>
      <c r="HU729">
        <v>164.477</v>
      </c>
      <c r="HV729">
        <v>117.831</v>
      </c>
      <c r="HW729">
        <v>111.11499999999999</v>
      </c>
      <c r="HX729">
        <v>164.43700000000001</v>
      </c>
      <c r="HY729">
        <v>142.35499999999999</v>
      </c>
      <c r="HZ729">
        <v>168.935</v>
      </c>
      <c r="IA729">
        <v>117.032</v>
      </c>
      <c r="IB729">
        <v>137.54900000000001</v>
      </c>
      <c r="ID729">
        <v>82.299000000000007</v>
      </c>
      <c r="IE729">
        <v>81.855999999999995</v>
      </c>
      <c r="IF729">
        <v>41.81</v>
      </c>
      <c r="IG729">
        <v>64.715000000000003</v>
      </c>
      <c r="IH729">
        <v>71.31</v>
      </c>
      <c r="IJ729">
        <v>87.878</v>
      </c>
      <c r="IK729">
        <v>95.393000000000001</v>
      </c>
      <c r="IL729">
        <v>139.61199999999999</v>
      </c>
      <c r="IM729">
        <v>124.431</v>
      </c>
      <c r="IN729">
        <v>304.43400000000003</v>
      </c>
      <c r="IO729">
        <v>147.80699999999999</v>
      </c>
      <c r="IP729">
        <v>160.31299999999999</v>
      </c>
      <c r="IQ729">
        <v>243.47399999999999</v>
      </c>
      <c r="IR729">
        <v>207.06</v>
      </c>
      <c r="IS729">
        <v>119.407</v>
      </c>
      <c r="IT729">
        <v>170.22200000000001</v>
      </c>
      <c r="IU729">
        <v>416.50900000000001</v>
      </c>
      <c r="IV729">
        <v>490.81</v>
      </c>
      <c r="IW729">
        <v>534.56200000000001</v>
      </c>
      <c r="IX729">
        <v>51.009</v>
      </c>
      <c r="IY729">
        <v>214.08099999999999</v>
      </c>
      <c r="IZ729">
        <v>177.059</v>
      </c>
      <c r="JA729">
        <v>83.724999999999994</v>
      </c>
      <c r="JB729">
        <v>129.29499999999999</v>
      </c>
      <c r="JC729">
        <v>204.892</v>
      </c>
      <c r="JD729">
        <v>181.768</v>
      </c>
      <c r="JE729">
        <v>81.126000000000005</v>
      </c>
      <c r="JF729">
        <v>160.22399999999999</v>
      </c>
      <c r="JG729">
        <v>111.10599999999999</v>
      </c>
      <c r="JJ729">
        <v>332.37</v>
      </c>
      <c r="JL729">
        <v>34.661999999999999</v>
      </c>
      <c r="JN729">
        <v>195.33199999999999</v>
      </c>
      <c r="JO729">
        <v>86.941999999999993</v>
      </c>
      <c r="JP729">
        <v>152.55600000000001</v>
      </c>
      <c r="JQ729">
        <v>285.15800000000002</v>
      </c>
      <c r="JR729">
        <v>323.95699999999999</v>
      </c>
      <c r="JS729">
        <v>260.49900000000002</v>
      </c>
      <c r="JT729">
        <v>251.46899999999999</v>
      </c>
      <c r="JU729">
        <v>129.16800000000001</v>
      </c>
      <c r="JV729">
        <v>267.53300000000002</v>
      </c>
      <c r="JW729">
        <v>161.13</v>
      </c>
      <c r="JX729">
        <v>210.05799999999999</v>
      </c>
      <c r="JY729">
        <v>208.17500000000001</v>
      </c>
      <c r="JZ729">
        <v>207.60900000000001</v>
      </c>
      <c r="KA729">
        <v>194.46700000000001</v>
      </c>
      <c r="KB729">
        <v>193.71100000000001</v>
      </c>
      <c r="KC729">
        <v>197.292</v>
      </c>
      <c r="KD729">
        <v>199.57300000000001</v>
      </c>
      <c r="KE729">
        <v>196.197</v>
      </c>
      <c r="KF729">
        <v>598.92200000000003</v>
      </c>
      <c r="KG729">
        <v>114.17400000000001</v>
      </c>
      <c r="KH729">
        <v>191.63499999999999</v>
      </c>
      <c r="KI729">
        <v>205.39599999999999</v>
      </c>
      <c r="KJ729">
        <v>149.90299999999999</v>
      </c>
      <c r="KK729">
        <v>147.72399999999999</v>
      </c>
      <c r="KL729">
        <v>141.27199999999999</v>
      </c>
      <c r="KM729">
        <v>184.41399999999999</v>
      </c>
      <c r="KN729">
        <v>183.00800000000001</v>
      </c>
      <c r="KO729">
        <v>226.90799999999999</v>
      </c>
      <c r="KP729">
        <v>223.935</v>
      </c>
      <c r="KQ729">
        <v>236.13399999999999</v>
      </c>
      <c r="KR729">
        <v>259.94400000000002</v>
      </c>
      <c r="KT729">
        <v>37168333333.333336</v>
      </c>
      <c r="KU729">
        <v>3226237666666.6665</v>
      </c>
      <c r="KV729">
        <v>1117266666666.6667</v>
      </c>
      <c r="KW729">
        <v>395230666666.66669</v>
      </c>
      <c r="KX729">
        <v>133607666666.66667</v>
      </c>
      <c r="KY729">
        <v>77884000000</v>
      </c>
      <c r="KZ729">
        <v>37072000000</v>
      </c>
      <c r="LA729">
        <v>18651666666.666668</v>
      </c>
      <c r="LB729">
        <v>94652666666.666672</v>
      </c>
      <c r="LC729">
        <v>57520000000</v>
      </c>
      <c r="LD729">
        <v>15564333333.333334</v>
      </c>
      <c r="LE729">
        <v>14852666666.666666</v>
      </c>
      <c r="LF729">
        <v>6715666666.666667</v>
      </c>
      <c r="LG729">
        <v>112280000000</v>
      </c>
      <c r="LH729">
        <v>65720000000</v>
      </c>
      <c r="LI729">
        <v>18363000000</v>
      </c>
      <c r="LJ729">
        <v>17518666666.666668</v>
      </c>
      <c r="LK729">
        <v>8860666666.666666</v>
      </c>
      <c r="LL729">
        <v>1817666666.6666667</v>
      </c>
      <c r="LM729">
        <v>54690333333.333336</v>
      </c>
      <c r="LN729">
        <v>22335000000</v>
      </c>
      <c r="LO729">
        <v>17162000000</v>
      </c>
      <c r="LP729">
        <v>3093000000</v>
      </c>
      <c r="LQ729">
        <v>7779000000</v>
      </c>
      <c r="LR729">
        <v>4321333333.333333</v>
      </c>
      <c r="LS729">
        <v>722036000000</v>
      </c>
      <c r="LT729">
        <v>243926666666.66666</v>
      </c>
      <c r="LU729">
        <v>209634000000</v>
      </c>
      <c r="LV729">
        <v>34158333333.333332</v>
      </c>
      <c r="LW729">
        <v>134666666.66666666</v>
      </c>
      <c r="LX729">
        <v>107631333333.33333</v>
      </c>
      <c r="LY729">
        <v>86075666666.666672</v>
      </c>
      <c r="LZ729">
        <v>51824333333.333336</v>
      </c>
      <c r="MA729">
        <v>28472666666.666668</v>
      </c>
      <c r="MB729">
        <v>5779000000</v>
      </c>
      <c r="MC729">
        <v>21555666666.666668</v>
      </c>
      <c r="MD729">
        <v>113868666666.66667</v>
      </c>
      <c r="ME729">
        <v>105602000000</v>
      </c>
      <c r="MF729">
        <v>8266666666.666667</v>
      </c>
      <c r="MG729">
        <v>256609000000</v>
      </c>
      <c r="MH729">
        <v>97776000000</v>
      </c>
      <c r="MI729">
        <v>41254333333.333336</v>
      </c>
      <c r="MJ729">
        <v>35333666666.666664</v>
      </c>
      <c r="MK729">
        <v>32839000000</v>
      </c>
      <c r="ML729">
        <v>27790333333.333332</v>
      </c>
      <c r="MM729">
        <v>19040000000</v>
      </c>
      <c r="MN729">
        <v>2575333333.3333335</v>
      </c>
      <c r="MO729">
        <v>2108971000000</v>
      </c>
      <c r="MP729">
        <v>2028114333333.3333</v>
      </c>
      <c r="MQ729">
        <v>582483666666.66663</v>
      </c>
      <c r="MR729">
        <v>489092333333.33331</v>
      </c>
      <c r="MS729">
        <v>102054666666.66667</v>
      </c>
      <c r="MT729">
        <v>380567333333.33331</v>
      </c>
      <c r="MU729">
        <v>6071000000</v>
      </c>
      <c r="MV729">
        <v>399000000</v>
      </c>
      <c r="MW729">
        <v>93391666666.666672</v>
      </c>
      <c r="MX729">
        <v>22501666666.666668</v>
      </c>
      <c r="MY729">
        <v>70890000000</v>
      </c>
      <c r="MZ729">
        <v>48766666666.666664</v>
      </c>
      <c r="NA729">
        <v>22123333333.333332</v>
      </c>
      <c r="NB729">
        <v>488175333333.33331</v>
      </c>
      <c r="NC729">
        <v>226831000000</v>
      </c>
      <c r="ND729">
        <v>120799000000</v>
      </c>
      <c r="NE729">
        <v>31995333333.333332</v>
      </c>
      <c r="NF729">
        <v>74036333333.333328</v>
      </c>
      <c r="NG729">
        <v>261344666666.66666</v>
      </c>
      <c r="NH729">
        <v>217341666666.66666</v>
      </c>
      <c r="NI729">
        <v>44003000000</v>
      </c>
      <c r="NJ729">
        <v>101812666666.66667</v>
      </c>
      <c r="NK729">
        <v>69626666666.666672</v>
      </c>
      <c r="NL729">
        <v>47879666666.666664</v>
      </c>
      <c r="NM729">
        <v>21747000000</v>
      </c>
      <c r="NN729">
        <v>32186000000</v>
      </c>
      <c r="NO729">
        <v>11052333333.333334</v>
      </c>
      <c r="NP729">
        <v>20215000000</v>
      </c>
      <c r="NQ729">
        <v>918666666.66666663</v>
      </c>
      <c r="NR729">
        <v>124296666666.66667</v>
      </c>
      <c r="NS729">
        <v>45492666666.666664</v>
      </c>
      <c r="NT729">
        <v>29788666666.666668</v>
      </c>
      <c r="NU729">
        <v>36014000000</v>
      </c>
      <c r="NV729">
        <v>13001000000</v>
      </c>
      <c r="NW729">
        <v>198968000000</v>
      </c>
      <c r="NX729">
        <v>168560000000</v>
      </c>
      <c r="NY729">
        <v>163647333333.33334</v>
      </c>
      <c r="NZ729">
        <v>4912666666.666667</v>
      </c>
      <c r="OA729">
        <v>30408000000</v>
      </c>
      <c r="OB729">
        <v>251084000000</v>
      </c>
      <c r="OC729">
        <v>155634333333.33334</v>
      </c>
      <c r="OD729">
        <v>75399333333.333328</v>
      </c>
      <c r="OE729">
        <v>80235000000</v>
      </c>
      <c r="OF729">
        <v>95449666666.666672</v>
      </c>
      <c r="OG729">
        <v>28957333333.333332</v>
      </c>
      <c r="OH729">
        <v>2439333333.3333335</v>
      </c>
      <c r="OI729">
        <v>43549333333.333336</v>
      </c>
      <c r="OJ729">
        <v>20503666666.666668</v>
      </c>
      <c r="OK729">
        <v>281294000000</v>
      </c>
      <c r="OL729">
        <v>62997000000</v>
      </c>
      <c r="OM729">
        <v>49570666666.666664</v>
      </c>
      <c r="ON729">
        <v>4510333333.333333</v>
      </c>
      <c r="OO729">
        <v>8916333333.333334</v>
      </c>
      <c r="OP729">
        <v>65119333333.333336</v>
      </c>
      <c r="OQ729">
        <v>42503333333.333336</v>
      </c>
      <c r="OR729">
        <v>10829333333.333334</v>
      </c>
      <c r="OS729">
        <v>11786666666.666666</v>
      </c>
      <c r="OT729">
        <v>53943666666.666664</v>
      </c>
      <c r="OU729">
        <v>41268000000</v>
      </c>
      <c r="OV729">
        <v>21506666666.666668</v>
      </c>
      <c r="OW729">
        <v>-708666666.66666663</v>
      </c>
      <c r="OX729">
        <v>34285333333.333332</v>
      </c>
      <c r="OY729">
        <v>34994333333.333336</v>
      </c>
      <c r="OZ729">
        <v>80856666666.666672</v>
      </c>
      <c r="PA729">
        <v>324507666666.66669</v>
      </c>
      <c r="PB729">
        <v>243651000000</v>
      </c>
    </row>
    <row r="730" spans="1:418" x14ac:dyDescent="0.45">
      <c r="A730" s="71">
        <v>39234</v>
      </c>
      <c r="B730">
        <v>207.23400000000001</v>
      </c>
      <c r="C730">
        <v>209.56100000000001</v>
      </c>
      <c r="D730">
        <v>240.345</v>
      </c>
      <c r="E730">
        <v>250.67699999999999</v>
      </c>
      <c r="F730">
        <v>234.28299999999999</v>
      </c>
      <c r="G730">
        <v>144.083</v>
      </c>
      <c r="H730">
        <v>370.625</v>
      </c>
      <c r="I730">
        <v>302.74400000000003</v>
      </c>
      <c r="J730">
        <v>245.69</v>
      </c>
      <c r="K730">
        <v>245.69</v>
      </c>
      <c r="L730">
        <v>201.56800000000001</v>
      </c>
      <c r="M730">
        <v>182.85900000000001</v>
      </c>
      <c r="N730">
        <v>241.589</v>
      </c>
      <c r="O730">
        <v>251.24100000000001</v>
      </c>
      <c r="P730">
        <v>281.58499999999998</v>
      </c>
      <c r="Q730">
        <v>188.13900000000001</v>
      </c>
      <c r="R730">
        <v>176.07300000000001</v>
      </c>
      <c r="S730">
        <v>224.27799999999999</v>
      </c>
      <c r="T730">
        <v>143.33699999999999</v>
      </c>
      <c r="U730">
        <v>312.089</v>
      </c>
      <c r="V730">
        <v>343.83600000000001</v>
      </c>
      <c r="W730">
        <v>127.048</v>
      </c>
      <c r="Y730">
        <v>80.903000000000006</v>
      </c>
      <c r="Z730">
        <v>86.710999999999999</v>
      </c>
      <c r="AA730">
        <v>126.79600000000001</v>
      </c>
      <c r="AB730">
        <v>89.09</v>
      </c>
      <c r="AC730">
        <v>89.757000000000005</v>
      </c>
      <c r="AD730">
        <v>99.694000000000003</v>
      </c>
      <c r="AE730">
        <v>115.86</v>
      </c>
      <c r="AF730">
        <v>77.191999999999993</v>
      </c>
      <c r="AG730">
        <v>77.537999999999997</v>
      </c>
      <c r="AH730">
        <v>122.801</v>
      </c>
      <c r="AI730">
        <v>94.067999999999998</v>
      </c>
      <c r="AJ730">
        <v>94.698999999999998</v>
      </c>
      <c r="AK730">
        <v>92.150999999999996</v>
      </c>
      <c r="AL730">
        <v>169.518</v>
      </c>
      <c r="AN730">
        <v>114.095</v>
      </c>
      <c r="AO730">
        <v>129.529</v>
      </c>
      <c r="AP730">
        <v>202.977</v>
      </c>
      <c r="AQ730">
        <v>202.55699999999999</v>
      </c>
      <c r="AR730">
        <v>201.15100000000001</v>
      </c>
      <c r="AS730">
        <v>221.84700000000001</v>
      </c>
      <c r="AT730">
        <v>195.14699999999999</v>
      </c>
      <c r="AU730">
        <v>189.55699999999999</v>
      </c>
      <c r="AV730">
        <v>206.33699999999999</v>
      </c>
      <c r="AW730">
        <v>181.94399999999999</v>
      </c>
      <c r="AX730">
        <v>235.988</v>
      </c>
      <c r="AY730">
        <v>139.345</v>
      </c>
      <c r="AZ730">
        <v>136.17099999999999</v>
      </c>
      <c r="BA730">
        <v>136.17099999999999</v>
      </c>
      <c r="BB730">
        <v>219.98599999999999</v>
      </c>
      <c r="BC730">
        <v>215.79599999999999</v>
      </c>
      <c r="BD730">
        <v>221.95699999999999</v>
      </c>
      <c r="BE730">
        <v>256.56700000000001</v>
      </c>
      <c r="BF730">
        <v>227.154</v>
      </c>
      <c r="BG730">
        <v>197.24700000000001</v>
      </c>
      <c r="BH730">
        <v>197.53399999999999</v>
      </c>
      <c r="BI730">
        <v>197.56200000000001</v>
      </c>
      <c r="BJ730">
        <v>213.19399999999999</v>
      </c>
      <c r="BK730">
        <v>185.566</v>
      </c>
      <c r="BL730">
        <v>153.31</v>
      </c>
      <c r="BM730">
        <v>184.47499999999999</v>
      </c>
      <c r="BN730">
        <v>128.899</v>
      </c>
      <c r="BO730">
        <v>223.262</v>
      </c>
      <c r="BP730">
        <v>125.67400000000001</v>
      </c>
      <c r="BQ730">
        <v>180.22200000000001</v>
      </c>
      <c r="BR730">
        <v>201.87100000000001</v>
      </c>
      <c r="BS730">
        <v>171.95699999999999</v>
      </c>
      <c r="BT730">
        <v>117.01</v>
      </c>
      <c r="BU730">
        <v>186.773</v>
      </c>
      <c r="BV730">
        <v>183.24100000000001</v>
      </c>
      <c r="BX730">
        <v>193.24</v>
      </c>
      <c r="BY730">
        <v>125.78700000000001</v>
      </c>
      <c r="BZ730">
        <v>203.292</v>
      </c>
      <c r="CA730">
        <v>120.179</v>
      </c>
      <c r="CB730">
        <v>219.917</v>
      </c>
      <c r="CD730">
        <v>113.33799999999999</v>
      </c>
      <c r="CE730">
        <v>145.80000000000001</v>
      </c>
      <c r="CF730">
        <v>243.66499999999999</v>
      </c>
      <c r="CG730">
        <v>187.00899999999999</v>
      </c>
      <c r="CH730">
        <v>191.435</v>
      </c>
      <c r="CI730">
        <v>137.916</v>
      </c>
      <c r="CJ730">
        <v>202.63300000000001</v>
      </c>
      <c r="CL730">
        <v>185.464</v>
      </c>
      <c r="CM730">
        <v>182.99799999999999</v>
      </c>
      <c r="CN730">
        <v>129.649</v>
      </c>
      <c r="CO730">
        <v>260.91300000000001</v>
      </c>
      <c r="CP730">
        <v>309.61700000000002</v>
      </c>
      <c r="CQ730">
        <v>328.589</v>
      </c>
      <c r="CR730">
        <v>303.71800000000002</v>
      </c>
      <c r="CS730">
        <v>175.99299999999999</v>
      </c>
      <c r="CT730">
        <v>220.68100000000001</v>
      </c>
      <c r="CU730">
        <v>467.75</v>
      </c>
      <c r="CV730">
        <v>112.649</v>
      </c>
      <c r="CW730">
        <v>289.55099999999999</v>
      </c>
      <c r="CX730">
        <v>287.58100000000002</v>
      </c>
      <c r="CY730">
        <v>268.52600000000001</v>
      </c>
      <c r="CZ730">
        <v>283.50099999999998</v>
      </c>
      <c r="DA730">
        <v>296.94400000000002</v>
      </c>
      <c r="DB730">
        <v>127.11499999999999</v>
      </c>
      <c r="DC730">
        <v>125.723</v>
      </c>
      <c r="DD730">
        <v>124.846</v>
      </c>
      <c r="DE730">
        <v>129.99700000000001</v>
      </c>
      <c r="DF730">
        <v>127.715</v>
      </c>
      <c r="DG730">
        <v>179.56200000000001</v>
      </c>
      <c r="DH730">
        <v>129.26499999999999</v>
      </c>
      <c r="DI730">
        <v>153.601</v>
      </c>
      <c r="DJ730">
        <v>118.125</v>
      </c>
      <c r="DK730">
        <v>139.506</v>
      </c>
      <c r="DM730">
        <v>108.459</v>
      </c>
      <c r="DN730">
        <v>175.596</v>
      </c>
      <c r="DO730">
        <v>179.29499999999999</v>
      </c>
      <c r="DP730">
        <v>120.322</v>
      </c>
      <c r="DQ730">
        <v>173.41399999999999</v>
      </c>
      <c r="DR730">
        <v>176.66499999999999</v>
      </c>
      <c r="DS730">
        <v>167.43700000000001</v>
      </c>
      <c r="DT730">
        <v>126.39100000000001</v>
      </c>
      <c r="DU730">
        <v>126.39100000000001</v>
      </c>
      <c r="DV730">
        <v>171.827</v>
      </c>
      <c r="DW730">
        <v>135.99799999999999</v>
      </c>
      <c r="DX730">
        <v>171.51</v>
      </c>
      <c r="DY730">
        <v>185.96899999999999</v>
      </c>
      <c r="DZ730">
        <v>107.79600000000001</v>
      </c>
      <c r="EA730">
        <v>121.30200000000001</v>
      </c>
      <c r="EB730">
        <v>188.715</v>
      </c>
      <c r="EC730">
        <v>215.39400000000001</v>
      </c>
      <c r="ED730">
        <v>156.291</v>
      </c>
      <c r="EE730">
        <v>185.46799999999999</v>
      </c>
      <c r="EF730">
        <v>196.32900000000001</v>
      </c>
      <c r="EG730">
        <v>115.62</v>
      </c>
      <c r="EH730">
        <v>111.866</v>
      </c>
      <c r="EI730">
        <v>230.767</v>
      </c>
      <c r="EK730">
        <v>205.934</v>
      </c>
      <c r="EL730">
        <v>129.92099999999999</v>
      </c>
      <c r="EM730">
        <v>127.128</v>
      </c>
      <c r="EO730">
        <v>143.15700000000001</v>
      </c>
      <c r="EP730">
        <v>207.17</v>
      </c>
      <c r="EQ730">
        <v>179.49700000000001</v>
      </c>
      <c r="ER730">
        <v>185.75899999999999</v>
      </c>
      <c r="ES730">
        <v>182.05500000000001</v>
      </c>
      <c r="ET730">
        <v>185.126</v>
      </c>
      <c r="EU730">
        <v>179.636</v>
      </c>
      <c r="EV730">
        <v>162.02799999999999</v>
      </c>
      <c r="EW730">
        <v>265.53300000000002</v>
      </c>
      <c r="EX730">
        <v>139.94900000000001</v>
      </c>
      <c r="EY730">
        <v>118.57599999999999</v>
      </c>
      <c r="EZ730">
        <v>111.89400000000001</v>
      </c>
      <c r="FA730">
        <v>117.877</v>
      </c>
      <c r="FB730">
        <v>119.452</v>
      </c>
      <c r="FC730">
        <v>133.815</v>
      </c>
      <c r="FD730">
        <v>82.944999999999993</v>
      </c>
      <c r="FE730">
        <v>104.996</v>
      </c>
      <c r="FF730">
        <v>90.954999999999998</v>
      </c>
      <c r="FG730">
        <v>109.70699999999999</v>
      </c>
      <c r="FH730">
        <v>111.532</v>
      </c>
      <c r="FI730">
        <v>95.126000000000005</v>
      </c>
      <c r="FJ730">
        <v>107.404</v>
      </c>
      <c r="FK730">
        <v>88.722999999999999</v>
      </c>
      <c r="FL730">
        <v>91.299000000000007</v>
      </c>
      <c r="FM730">
        <v>100.21899999999999</v>
      </c>
      <c r="FN730">
        <v>112.124</v>
      </c>
      <c r="FO730">
        <v>100.21899999999999</v>
      </c>
      <c r="FP730">
        <v>121.577</v>
      </c>
      <c r="FQ730">
        <v>119.11199999999999</v>
      </c>
      <c r="FR730">
        <v>121.116</v>
      </c>
      <c r="FS730">
        <v>122.467</v>
      </c>
      <c r="FT730">
        <v>113.18</v>
      </c>
      <c r="FU730">
        <v>139.06899999999999</v>
      </c>
      <c r="FV730">
        <v>115.851</v>
      </c>
      <c r="FW730">
        <v>144.86799999999999</v>
      </c>
      <c r="FX730">
        <v>184.90199999999999</v>
      </c>
      <c r="FY730">
        <v>181.10900000000001</v>
      </c>
      <c r="FZ730">
        <v>93.978999999999999</v>
      </c>
      <c r="GA730">
        <v>136.17099999999999</v>
      </c>
      <c r="GB730">
        <v>94.379000000000005</v>
      </c>
      <c r="GC730">
        <v>135.72200000000001</v>
      </c>
      <c r="GD730">
        <v>140.5</v>
      </c>
      <c r="GF730">
        <v>134.57</v>
      </c>
      <c r="GG730">
        <v>91.661000000000001</v>
      </c>
      <c r="GH730">
        <v>242.26599999999999</v>
      </c>
      <c r="GI730">
        <v>241.01499999999999</v>
      </c>
      <c r="GJ730">
        <v>241.197</v>
      </c>
      <c r="GK730">
        <v>245.52600000000001</v>
      </c>
      <c r="GL730">
        <v>231.85300000000001</v>
      </c>
      <c r="GM730">
        <v>203.48400000000001</v>
      </c>
      <c r="GN730">
        <v>120.88500000000001</v>
      </c>
      <c r="GO730">
        <v>111.179</v>
      </c>
      <c r="GP730">
        <v>222.553</v>
      </c>
      <c r="GQ730">
        <v>136.995</v>
      </c>
      <c r="GR730">
        <v>332.12400000000002</v>
      </c>
      <c r="GU730">
        <v>228.06899999999999</v>
      </c>
      <c r="GV730">
        <v>248.31899999999999</v>
      </c>
      <c r="GW730">
        <v>154.01400000000001</v>
      </c>
      <c r="GY730">
        <v>70.891000000000005</v>
      </c>
      <c r="GZ730">
        <v>349.51299999999998</v>
      </c>
      <c r="HA730">
        <v>288.50799999999998</v>
      </c>
      <c r="HB730">
        <v>366.22800000000001</v>
      </c>
      <c r="HC730">
        <v>367.76299999999998</v>
      </c>
      <c r="HD730">
        <v>299.75599999999997</v>
      </c>
      <c r="HE730">
        <v>302.43</v>
      </c>
      <c r="HF730">
        <v>356.25400000000002</v>
      </c>
      <c r="HG730">
        <v>171.07</v>
      </c>
      <c r="HH730">
        <v>197.12700000000001</v>
      </c>
      <c r="HI730">
        <v>45.067999999999998</v>
      </c>
      <c r="HJ730">
        <v>182.36099999999999</v>
      </c>
      <c r="HK730">
        <v>176.85900000000001</v>
      </c>
      <c r="HL730">
        <v>421.67</v>
      </c>
      <c r="HM730">
        <v>159.19399999999999</v>
      </c>
      <c r="HN730">
        <v>111.45</v>
      </c>
      <c r="HO730">
        <v>103.07899999999999</v>
      </c>
      <c r="HP730">
        <v>1657.0150000000001</v>
      </c>
      <c r="HQ730">
        <v>351.70400000000001</v>
      </c>
      <c r="HR730">
        <v>303.79599999999999</v>
      </c>
      <c r="HT730">
        <v>133.203</v>
      </c>
      <c r="HU730">
        <v>165.66200000000001</v>
      </c>
      <c r="HV730">
        <v>119.015</v>
      </c>
      <c r="HW730">
        <v>110.998</v>
      </c>
      <c r="HX730">
        <v>165.08600000000001</v>
      </c>
      <c r="HY730">
        <v>142.35599999999999</v>
      </c>
      <c r="HZ730">
        <v>169.9</v>
      </c>
      <c r="IA730">
        <v>116.16200000000001</v>
      </c>
      <c r="IB730">
        <v>137.01400000000001</v>
      </c>
      <c r="ID730">
        <v>82.09</v>
      </c>
      <c r="IE730">
        <v>81.581999999999994</v>
      </c>
      <c r="IF730">
        <v>41.392000000000003</v>
      </c>
      <c r="IG730">
        <v>64.614000000000004</v>
      </c>
      <c r="IH730">
        <v>70.763999999999996</v>
      </c>
      <c r="IJ730">
        <v>89.742000000000004</v>
      </c>
      <c r="IK730">
        <v>95.076999999999998</v>
      </c>
      <c r="IL730">
        <v>139.624</v>
      </c>
      <c r="IM730">
        <v>124.318</v>
      </c>
      <c r="IN730">
        <v>302.60199999999998</v>
      </c>
      <c r="IO730">
        <v>146.816</v>
      </c>
      <c r="IP730">
        <v>159.71199999999999</v>
      </c>
      <c r="IQ730">
        <v>248.58099999999999</v>
      </c>
      <c r="IR730">
        <v>206.774</v>
      </c>
      <c r="IS730">
        <v>119.51300000000001</v>
      </c>
      <c r="IT730">
        <v>170.80199999999999</v>
      </c>
      <c r="IU730">
        <v>418.28699999999998</v>
      </c>
      <c r="IV730">
        <v>492.45</v>
      </c>
      <c r="IW730">
        <v>536.99</v>
      </c>
      <c r="IX730">
        <v>51.213999999999999</v>
      </c>
      <c r="IY730">
        <v>214.01599999999999</v>
      </c>
      <c r="IZ730">
        <v>177.15799999999999</v>
      </c>
      <c r="JA730">
        <v>83.578000000000003</v>
      </c>
      <c r="JB730">
        <v>130.97399999999999</v>
      </c>
      <c r="JC730">
        <v>207.429</v>
      </c>
      <c r="JD730">
        <v>185.34</v>
      </c>
      <c r="JE730">
        <v>80.900999999999996</v>
      </c>
      <c r="JF730">
        <v>157.88800000000001</v>
      </c>
      <c r="JG730">
        <v>108.94799999999999</v>
      </c>
      <c r="JJ730">
        <v>333.24</v>
      </c>
      <c r="JL730">
        <v>34.826999999999998</v>
      </c>
      <c r="JN730">
        <v>195.732</v>
      </c>
      <c r="JO730">
        <v>87.552000000000007</v>
      </c>
      <c r="JP730">
        <v>153.09299999999999</v>
      </c>
      <c r="JQ730">
        <v>285.45100000000002</v>
      </c>
      <c r="JR730">
        <v>324.654</v>
      </c>
      <c r="JS730">
        <v>260.77199999999999</v>
      </c>
      <c r="JT730">
        <v>251.952</v>
      </c>
      <c r="JU730">
        <v>129.34</v>
      </c>
      <c r="JV730">
        <v>269.70100000000002</v>
      </c>
      <c r="JW730">
        <v>161.00700000000001</v>
      </c>
      <c r="JX730">
        <v>210.392</v>
      </c>
      <c r="JY730">
        <v>208.58500000000001</v>
      </c>
      <c r="JZ730">
        <v>208.03200000000001</v>
      </c>
      <c r="KA730">
        <v>194.75399999999999</v>
      </c>
      <c r="KB730">
        <v>193.82300000000001</v>
      </c>
      <c r="KC730">
        <v>197.416</v>
      </c>
      <c r="KD730">
        <v>200.02799999999999</v>
      </c>
      <c r="KE730">
        <v>196.59200000000001</v>
      </c>
      <c r="KF730">
        <v>598.92200000000003</v>
      </c>
      <c r="KG730">
        <v>113.529</v>
      </c>
      <c r="KH730">
        <v>192.761</v>
      </c>
      <c r="KI730">
        <v>206.048</v>
      </c>
      <c r="KJ730">
        <v>149.87100000000001</v>
      </c>
      <c r="KK730">
        <v>147.667</v>
      </c>
      <c r="KL730">
        <v>141.119</v>
      </c>
      <c r="KM730">
        <v>184.50200000000001</v>
      </c>
      <c r="KN730">
        <v>183.05500000000001</v>
      </c>
      <c r="KO730">
        <v>227.416</v>
      </c>
      <c r="KP730">
        <v>224.50899999999999</v>
      </c>
      <c r="KQ730">
        <v>236.834</v>
      </c>
      <c r="KR730">
        <v>260.649</v>
      </c>
      <c r="KT730">
        <v>37168333333.333336</v>
      </c>
      <c r="KU730">
        <v>3226237666666.6665</v>
      </c>
      <c r="KV730">
        <v>1117266666666.6667</v>
      </c>
      <c r="KW730">
        <v>395230666666.66669</v>
      </c>
      <c r="KX730">
        <v>133607666666.66667</v>
      </c>
      <c r="KY730">
        <v>77884000000</v>
      </c>
      <c r="KZ730">
        <v>37072000000</v>
      </c>
      <c r="LA730">
        <v>18651666666.666668</v>
      </c>
      <c r="LB730">
        <v>94652666666.666672</v>
      </c>
      <c r="LC730">
        <v>57520000000</v>
      </c>
      <c r="LD730">
        <v>15564333333.333334</v>
      </c>
      <c r="LE730">
        <v>14852666666.666666</v>
      </c>
      <c r="LF730">
        <v>6715666666.666667</v>
      </c>
      <c r="LG730">
        <v>112280000000</v>
      </c>
      <c r="LH730">
        <v>65720000000</v>
      </c>
      <c r="LI730">
        <v>18363000000</v>
      </c>
      <c r="LJ730">
        <v>17518666666.666668</v>
      </c>
      <c r="LK730">
        <v>8860666666.666666</v>
      </c>
      <c r="LL730">
        <v>1817666666.6666667</v>
      </c>
      <c r="LM730">
        <v>54690333333.333336</v>
      </c>
      <c r="LN730">
        <v>22335000000</v>
      </c>
      <c r="LO730">
        <v>17162000000</v>
      </c>
      <c r="LP730">
        <v>3093000000</v>
      </c>
      <c r="LQ730">
        <v>7779000000</v>
      </c>
      <c r="LR730">
        <v>4321333333.333333</v>
      </c>
      <c r="LS730">
        <v>722036000000</v>
      </c>
      <c r="LT730">
        <v>243926666666.66666</v>
      </c>
      <c r="LU730">
        <v>209634000000</v>
      </c>
      <c r="LV730">
        <v>34158333333.333332</v>
      </c>
      <c r="LW730">
        <v>134666666.66666666</v>
      </c>
      <c r="LX730">
        <v>107631333333.33333</v>
      </c>
      <c r="LY730">
        <v>86075666666.666672</v>
      </c>
      <c r="LZ730">
        <v>51824333333.333336</v>
      </c>
      <c r="MA730">
        <v>28472666666.666668</v>
      </c>
      <c r="MB730">
        <v>5779000000</v>
      </c>
      <c r="MC730">
        <v>21555666666.666668</v>
      </c>
      <c r="MD730">
        <v>113868666666.66667</v>
      </c>
      <c r="ME730">
        <v>105602000000</v>
      </c>
      <c r="MF730">
        <v>8266666666.666667</v>
      </c>
      <c r="MG730">
        <v>256609000000</v>
      </c>
      <c r="MH730">
        <v>97776000000</v>
      </c>
      <c r="MI730">
        <v>41254333333.333336</v>
      </c>
      <c r="MJ730">
        <v>35333666666.666664</v>
      </c>
      <c r="MK730">
        <v>32839000000</v>
      </c>
      <c r="ML730">
        <v>27790333333.333332</v>
      </c>
      <c r="MM730">
        <v>19040000000</v>
      </c>
      <c r="MN730">
        <v>2575333333.3333335</v>
      </c>
      <c r="MO730">
        <v>2108971000000</v>
      </c>
      <c r="MP730">
        <v>2028114333333.3333</v>
      </c>
      <c r="MQ730">
        <v>582483666666.66663</v>
      </c>
      <c r="MR730">
        <v>489092333333.33331</v>
      </c>
      <c r="MS730">
        <v>102054666666.66667</v>
      </c>
      <c r="MT730">
        <v>380567333333.33331</v>
      </c>
      <c r="MU730">
        <v>6071000000</v>
      </c>
      <c r="MV730">
        <v>399000000</v>
      </c>
      <c r="MW730">
        <v>93391666666.666672</v>
      </c>
      <c r="MX730">
        <v>22501666666.666668</v>
      </c>
      <c r="MY730">
        <v>70890000000</v>
      </c>
      <c r="MZ730">
        <v>48766666666.666664</v>
      </c>
      <c r="NA730">
        <v>22123333333.333332</v>
      </c>
      <c r="NB730">
        <v>488175333333.33331</v>
      </c>
      <c r="NC730">
        <v>226831000000</v>
      </c>
      <c r="ND730">
        <v>120799000000</v>
      </c>
      <c r="NE730">
        <v>31995333333.333332</v>
      </c>
      <c r="NF730">
        <v>74036333333.333328</v>
      </c>
      <c r="NG730">
        <v>261344666666.66666</v>
      </c>
      <c r="NH730">
        <v>217341666666.66666</v>
      </c>
      <c r="NI730">
        <v>44003000000</v>
      </c>
      <c r="NJ730">
        <v>101812666666.66667</v>
      </c>
      <c r="NK730">
        <v>69626666666.666672</v>
      </c>
      <c r="NL730">
        <v>47879666666.666664</v>
      </c>
      <c r="NM730">
        <v>21747000000</v>
      </c>
      <c r="NN730">
        <v>32186000000</v>
      </c>
      <c r="NO730">
        <v>11052333333.333334</v>
      </c>
      <c r="NP730">
        <v>20215000000</v>
      </c>
      <c r="NQ730">
        <v>918666666.66666663</v>
      </c>
      <c r="NR730">
        <v>124296666666.66667</v>
      </c>
      <c r="NS730">
        <v>45492666666.666664</v>
      </c>
      <c r="NT730">
        <v>29788666666.666668</v>
      </c>
      <c r="NU730">
        <v>36014000000</v>
      </c>
      <c r="NV730">
        <v>13001000000</v>
      </c>
      <c r="NW730">
        <v>198968000000</v>
      </c>
      <c r="NX730">
        <v>168560000000</v>
      </c>
      <c r="NY730">
        <v>163647333333.33334</v>
      </c>
      <c r="NZ730">
        <v>4912666666.666667</v>
      </c>
      <c r="OA730">
        <v>30408000000</v>
      </c>
      <c r="OB730">
        <v>251084000000</v>
      </c>
      <c r="OC730">
        <v>155634333333.33334</v>
      </c>
      <c r="OD730">
        <v>75399333333.333328</v>
      </c>
      <c r="OE730">
        <v>80235000000</v>
      </c>
      <c r="OF730">
        <v>95449666666.666672</v>
      </c>
      <c r="OG730">
        <v>28957333333.333332</v>
      </c>
      <c r="OH730">
        <v>2439333333.3333335</v>
      </c>
      <c r="OI730">
        <v>43549333333.333336</v>
      </c>
      <c r="OJ730">
        <v>20503666666.666668</v>
      </c>
      <c r="OK730">
        <v>281294000000</v>
      </c>
      <c r="OL730">
        <v>62997000000</v>
      </c>
      <c r="OM730">
        <v>49570666666.666664</v>
      </c>
      <c r="ON730">
        <v>4510333333.333333</v>
      </c>
      <c r="OO730">
        <v>8916333333.333334</v>
      </c>
      <c r="OP730">
        <v>65119333333.333336</v>
      </c>
      <c r="OQ730">
        <v>42503333333.333336</v>
      </c>
      <c r="OR730">
        <v>10829333333.333334</v>
      </c>
      <c r="OS730">
        <v>11786666666.666666</v>
      </c>
      <c r="OT730">
        <v>53943666666.666664</v>
      </c>
      <c r="OU730">
        <v>41268000000</v>
      </c>
      <c r="OV730">
        <v>21506666666.666668</v>
      </c>
      <c r="OW730">
        <v>-708666666.66666663</v>
      </c>
      <c r="OX730">
        <v>34285333333.333332</v>
      </c>
      <c r="OY730">
        <v>34994333333.333336</v>
      </c>
      <c r="OZ730">
        <v>80856666666.666672</v>
      </c>
      <c r="PA730">
        <v>324507666666.66669</v>
      </c>
      <c r="PB730">
        <v>243651000000</v>
      </c>
    </row>
    <row r="731" spans="1:418" x14ac:dyDescent="0.45">
      <c r="A731" s="71">
        <v>39264</v>
      </c>
      <c r="B731">
        <v>207.60300000000001</v>
      </c>
      <c r="C731">
        <v>209.74299999999999</v>
      </c>
      <c r="D731">
        <v>240.84299999999999</v>
      </c>
      <c r="E731">
        <v>251.393</v>
      </c>
      <c r="F731">
        <v>234.99600000000001</v>
      </c>
      <c r="G731">
        <v>144.45699999999999</v>
      </c>
      <c r="H731">
        <v>372.23099999999999</v>
      </c>
      <c r="I731">
        <v>303.50099999999998</v>
      </c>
      <c r="J731">
        <v>246.149</v>
      </c>
      <c r="K731">
        <v>246.149</v>
      </c>
      <c r="L731">
        <v>200.65100000000001</v>
      </c>
      <c r="M731">
        <v>181.64099999999999</v>
      </c>
      <c r="N731">
        <v>245.68</v>
      </c>
      <c r="O731">
        <v>257.11099999999999</v>
      </c>
      <c r="P731">
        <v>283.69</v>
      </c>
      <c r="Q731">
        <v>186.51900000000001</v>
      </c>
      <c r="R731">
        <v>175.816</v>
      </c>
      <c r="S731">
        <v>218.714</v>
      </c>
      <c r="T731">
        <v>144.18799999999999</v>
      </c>
      <c r="U731">
        <v>314.18599999999998</v>
      </c>
      <c r="V731">
        <v>345.08100000000002</v>
      </c>
      <c r="W731">
        <v>126.86499999999999</v>
      </c>
      <c r="Y731">
        <v>80.269000000000005</v>
      </c>
      <c r="Z731">
        <v>86.364000000000004</v>
      </c>
      <c r="AA731">
        <v>126.36499999999999</v>
      </c>
      <c r="AB731">
        <v>90.426000000000002</v>
      </c>
      <c r="AC731">
        <v>90.031000000000006</v>
      </c>
      <c r="AD731">
        <v>99.802000000000007</v>
      </c>
      <c r="AE731">
        <v>115.233</v>
      </c>
      <c r="AF731">
        <v>77.995999999999995</v>
      </c>
      <c r="AG731">
        <v>76.873000000000005</v>
      </c>
      <c r="AH731">
        <v>123.69799999999999</v>
      </c>
      <c r="AI731">
        <v>93.209000000000003</v>
      </c>
      <c r="AJ731">
        <v>94.385999999999996</v>
      </c>
      <c r="AK731">
        <v>91.459000000000003</v>
      </c>
      <c r="AL731">
        <v>169.00399999999999</v>
      </c>
      <c r="AN731">
        <v>113.154</v>
      </c>
      <c r="AO731">
        <v>130.73699999999999</v>
      </c>
      <c r="AP731">
        <v>203.64</v>
      </c>
      <c r="AQ731">
        <v>203.232</v>
      </c>
      <c r="AR731">
        <v>201.596</v>
      </c>
      <c r="AS731">
        <v>222.05500000000001</v>
      </c>
      <c r="AT731">
        <v>195.096</v>
      </c>
      <c r="AU731">
        <v>190.03100000000001</v>
      </c>
      <c r="AV731">
        <v>205.56100000000001</v>
      </c>
      <c r="AW731">
        <v>184.33600000000001</v>
      </c>
      <c r="AX731">
        <v>236.69399999999999</v>
      </c>
      <c r="AY731">
        <v>139.78200000000001</v>
      </c>
      <c r="AZ731">
        <v>136.37899999999999</v>
      </c>
      <c r="BA731">
        <v>136.37899999999999</v>
      </c>
      <c r="BB731">
        <v>221.72800000000001</v>
      </c>
      <c r="BC731">
        <v>218.18100000000001</v>
      </c>
      <c r="BD731">
        <v>220.42500000000001</v>
      </c>
      <c r="BE731">
        <v>253.25899999999999</v>
      </c>
      <c r="BF731">
        <v>228.614</v>
      </c>
      <c r="BG731">
        <v>196.65</v>
      </c>
      <c r="BH731">
        <v>196.29499999999999</v>
      </c>
      <c r="BI731">
        <v>195.78399999999999</v>
      </c>
      <c r="BJ731">
        <v>211.65799999999999</v>
      </c>
      <c r="BK731">
        <v>184.87799999999999</v>
      </c>
      <c r="BL731">
        <v>151.87200000000001</v>
      </c>
      <c r="BM731">
        <v>182.48</v>
      </c>
      <c r="BN731">
        <v>128.84800000000001</v>
      </c>
      <c r="BO731">
        <v>223.75800000000001</v>
      </c>
      <c r="BP731">
        <v>125.212</v>
      </c>
      <c r="BQ731">
        <v>179.352</v>
      </c>
      <c r="BR731">
        <v>200.971</v>
      </c>
      <c r="BS731">
        <v>171.499</v>
      </c>
      <c r="BT731">
        <v>113.86799999999999</v>
      </c>
      <c r="BU731">
        <v>184.809</v>
      </c>
      <c r="BV731">
        <v>180.03800000000001</v>
      </c>
      <c r="BX731">
        <v>193.82</v>
      </c>
      <c r="BY731">
        <v>125.994</v>
      </c>
      <c r="BZ731">
        <v>198.93</v>
      </c>
      <c r="CA731">
        <v>121.09399999999999</v>
      </c>
      <c r="CB731">
        <v>218.58199999999999</v>
      </c>
      <c r="CD731">
        <v>112.133</v>
      </c>
      <c r="CE731">
        <v>144.20599999999999</v>
      </c>
      <c r="CF731">
        <v>244.08</v>
      </c>
      <c r="CG731">
        <v>198.608</v>
      </c>
      <c r="CH731">
        <v>197.899</v>
      </c>
      <c r="CI731">
        <v>146.72999999999999</v>
      </c>
      <c r="CJ731">
        <v>217.05799999999999</v>
      </c>
      <c r="CL731">
        <v>190.59</v>
      </c>
      <c r="CM731">
        <v>183.66900000000001</v>
      </c>
      <c r="CN731">
        <v>130.767</v>
      </c>
      <c r="CO731">
        <v>258.38</v>
      </c>
      <c r="CP731">
        <v>305.37200000000001</v>
      </c>
      <c r="CQ731">
        <v>322.40899999999999</v>
      </c>
      <c r="CR731">
        <v>303.19600000000003</v>
      </c>
      <c r="CS731">
        <v>175.98400000000001</v>
      </c>
      <c r="CT731">
        <v>211.08099999999999</v>
      </c>
      <c r="CU731">
        <v>450.17599999999999</v>
      </c>
      <c r="CV731">
        <v>110.92</v>
      </c>
      <c r="CW731">
        <v>287.12700000000001</v>
      </c>
      <c r="CX731">
        <v>283.33600000000001</v>
      </c>
      <c r="CY731">
        <v>267.50900000000001</v>
      </c>
      <c r="CZ731">
        <v>278.69</v>
      </c>
      <c r="DA731">
        <v>293.38299999999998</v>
      </c>
      <c r="DB731">
        <v>127.824</v>
      </c>
      <c r="DC731">
        <v>125.724</v>
      </c>
      <c r="DD731">
        <v>125.971</v>
      </c>
      <c r="DE731">
        <v>129.38399999999999</v>
      </c>
      <c r="DF731">
        <v>129.36799999999999</v>
      </c>
      <c r="DG731">
        <v>181.07300000000001</v>
      </c>
      <c r="DH731">
        <v>129.61799999999999</v>
      </c>
      <c r="DI731">
        <v>153.77799999999999</v>
      </c>
      <c r="DJ731">
        <v>118.09399999999999</v>
      </c>
      <c r="DK731">
        <v>140.68899999999999</v>
      </c>
      <c r="DM731">
        <v>108.634</v>
      </c>
      <c r="DN731">
        <v>177.548</v>
      </c>
      <c r="DO731">
        <v>181.51599999999999</v>
      </c>
      <c r="DP731">
        <v>119.94799999999999</v>
      </c>
      <c r="DQ731">
        <v>173.917</v>
      </c>
      <c r="DR731">
        <v>178.23500000000001</v>
      </c>
      <c r="DS731">
        <v>168.66900000000001</v>
      </c>
      <c r="DT731">
        <v>126.584</v>
      </c>
      <c r="DU731">
        <v>126.584</v>
      </c>
      <c r="DV731">
        <v>173.166</v>
      </c>
      <c r="DW731">
        <v>136.67099999999999</v>
      </c>
      <c r="DX731">
        <v>171.857</v>
      </c>
      <c r="DY731">
        <v>186.977</v>
      </c>
      <c r="DZ731">
        <v>109.616</v>
      </c>
      <c r="EA731">
        <v>123.264</v>
      </c>
      <c r="EB731">
        <v>188.81</v>
      </c>
      <c r="EC731">
        <v>216.65100000000001</v>
      </c>
      <c r="ED731">
        <v>159.65100000000001</v>
      </c>
      <c r="EE731">
        <v>184.80600000000001</v>
      </c>
      <c r="EF731">
        <v>195.73500000000001</v>
      </c>
      <c r="EG731">
        <v>115.88</v>
      </c>
      <c r="EH731">
        <v>111.324</v>
      </c>
      <c r="EI731">
        <v>233.91</v>
      </c>
      <c r="EK731">
        <v>206.93100000000001</v>
      </c>
      <c r="EL731">
        <v>130.47</v>
      </c>
      <c r="EM731">
        <v>127.46</v>
      </c>
      <c r="EO731">
        <v>144.785</v>
      </c>
      <c r="EP731">
        <v>207.673</v>
      </c>
      <c r="EQ731">
        <v>179.45599999999999</v>
      </c>
      <c r="ER731">
        <v>185.00700000000001</v>
      </c>
      <c r="ES731">
        <v>181.99100000000001</v>
      </c>
      <c r="ET731">
        <v>185.14099999999999</v>
      </c>
      <c r="EU731">
        <v>178.601</v>
      </c>
      <c r="EV731">
        <v>162.364</v>
      </c>
      <c r="EW731">
        <v>267.56799999999998</v>
      </c>
      <c r="EX731">
        <v>141.553</v>
      </c>
      <c r="EY731">
        <v>118.449</v>
      </c>
      <c r="EZ731">
        <v>112.819</v>
      </c>
      <c r="FA731">
        <v>118.65900000000001</v>
      </c>
      <c r="FB731">
        <v>119.70099999999999</v>
      </c>
      <c r="FC731">
        <v>134.74100000000001</v>
      </c>
      <c r="FD731">
        <v>82.754000000000005</v>
      </c>
      <c r="FE731">
        <v>108.88200000000001</v>
      </c>
      <c r="FF731">
        <v>91.617000000000004</v>
      </c>
      <c r="FG731">
        <v>108.964</v>
      </c>
      <c r="FH731">
        <v>110.762</v>
      </c>
      <c r="FI731">
        <v>92.278999999999996</v>
      </c>
      <c r="FJ731">
        <v>111.658</v>
      </c>
      <c r="FK731">
        <v>87.138999999999996</v>
      </c>
      <c r="FL731">
        <v>91.731999999999999</v>
      </c>
      <c r="FM731">
        <v>99.614000000000004</v>
      </c>
      <c r="FN731">
        <v>114.96</v>
      </c>
      <c r="FO731">
        <v>99.614000000000004</v>
      </c>
      <c r="FP731">
        <v>122.47799999999999</v>
      </c>
      <c r="FQ731">
        <v>118.483</v>
      </c>
      <c r="FR731">
        <v>121.497</v>
      </c>
      <c r="FS731">
        <v>124.083</v>
      </c>
      <c r="FT731">
        <v>112.498</v>
      </c>
      <c r="FU731">
        <v>137.12</v>
      </c>
      <c r="FV731">
        <v>115.715</v>
      </c>
      <c r="FW731">
        <v>142.649</v>
      </c>
      <c r="FX731">
        <v>185.39599999999999</v>
      </c>
      <c r="FY731">
        <v>181.58799999999999</v>
      </c>
      <c r="FZ731">
        <v>94.063999999999993</v>
      </c>
      <c r="GA731">
        <v>136.23599999999999</v>
      </c>
      <c r="GB731">
        <v>94.384</v>
      </c>
      <c r="GC731">
        <v>135.774</v>
      </c>
      <c r="GD731">
        <v>140.61000000000001</v>
      </c>
      <c r="GF731">
        <v>134.74799999999999</v>
      </c>
      <c r="GG731">
        <v>91.712000000000003</v>
      </c>
      <c r="GH731">
        <v>243.321</v>
      </c>
      <c r="GI731">
        <v>242.15799999999999</v>
      </c>
      <c r="GJ731">
        <v>242.125</v>
      </c>
      <c r="GK731">
        <v>247.3</v>
      </c>
      <c r="GL731">
        <v>233.15799999999999</v>
      </c>
      <c r="GM731">
        <v>205.84299999999999</v>
      </c>
      <c r="GN731">
        <v>121.514</v>
      </c>
      <c r="GO731">
        <v>111.417</v>
      </c>
      <c r="GP731">
        <v>223.48699999999999</v>
      </c>
      <c r="GQ731">
        <v>137.714</v>
      </c>
      <c r="GR731">
        <v>333.01900000000001</v>
      </c>
      <c r="GU731">
        <v>228.75299999999999</v>
      </c>
      <c r="GV731">
        <v>249.27500000000001</v>
      </c>
      <c r="GW731">
        <v>152.83699999999999</v>
      </c>
      <c r="GY731">
        <v>71.289000000000001</v>
      </c>
      <c r="GZ731">
        <v>351.71899999999999</v>
      </c>
      <c r="HA731">
        <v>290.25700000000001</v>
      </c>
      <c r="HB731">
        <v>369.137</v>
      </c>
      <c r="HC731">
        <v>370.11099999999999</v>
      </c>
      <c r="HD731">
        <v>300.91500000000002</v>
      </c>
      <c r="HE731">
        <v>303.70400000000001</v>
      </c>
      <c r="HF731">
        <v>357.34399999999999</v>
      </c>
      <c r="HG731">
        <v>171.81200000000001</v>
      </c>
      <c r="HH731">
        <v>197.38800000000001</v>
      </c>
      <c r="HI731">
        <v>45.473999999999997</v>
      </c>
      <c r="HJ731">
        <v>184.04300000000001</v>
      </c>
      <c r="HK731">
        <v>178.58</v>
      </c>
      <c r="HL731">
        <v>424.86099999999999</v>
      </c>
      <c r="HM731">
        <v>160.39099999999999</v>
      </c>
      <c r="HN731">
        <v>111.279</v>
      </c>
      <c r="HO731">
        <v>102.639</v>
      </c>
      <c r="HP731">
        <v>1615.8430000000001</v>
      </c>
      <c r="HQ731">
        <v>351.08499999999998</v>
      </c>
      <c r="HR731">
        <v>296.399</v>
      </c>
      <c r="HT731">
        <v>134.1</v>
      </c>
      <c r="HU731">
        <v>166.875</v>
      </c>
      <c r="HV731">
        <v>119.541</v>
      </c>
      <c r="HW731">
        <v>112.97</v>
      </c>
      <c r="HX731">
        <v>166.06200000000001</v>
      </c>
      <c r="HY731">
        <v>142.65799999999999</v>
      </c>
      <c r="HZ731">
        <v>170.697</v>
      </c>
      <c r="IA731">
        <v>116.229</v>
      </c>
      <c r="IB731">
        <v>137.12200000000001</v>
      </c>
      <c r="ID731">
        <v>82.096000000000004</v>
      </c>
      <c r="IE731">
        <v>81.058999999999997</v>
      </c>
      <c r="IF731">
        <v>41.08</v>
      </c>
      <c r="IG731">
        <v>63.816000000000003</v>
      </c>
      <c r="IH731">
        <v>69.801000000000002</v>
      </c>
      <c r="IJ731">
        <v>87.998000000000005</v>
      </c>
      <c r="IK731">
        <v>95.331000000000003</v>
      </c>
      <c r="IL731">
        <v>139.41399999999999</v>
      </c>
      <c r="IM731">
        <v>123.878</v>
      </c>
      <c r="IN731">
        <v>302.61099999999999</v>
      </c>
      <c r="IO731">
        <v>146.82599999999999</v>
      </c>
      <c r="IP731">
        <v>159.65</v>
      </c>
      <c r="IQ731">
        <v>248.00800000000001</v>
      </c>
      <c r="IR731">
        <v>207.458</v>
      </c>
      <c r="IS731">
        <v>119.777</v>
      </c>
      <c r="IT731">
        <v>171.602</v>
      </c>
      <c r="IU731">
        <v>421.41</v>
      </c>
      <c r="IV731">
        <v>494.65699999999998</v>
      </c>
      <c r="IW731">
        <v>539.69000000000005</v>
      </c>
      <c r="IX731">
        <v>51.454000000000001</v>
      </c>
      <c r="IY731">
        <v>214.85400000000001</v>
      </c>
      <c r="IZ731">
        <v>175.04300000000001</v>
      </c>
      <c r="JA731">
        <v>83.543999999999997</v>
      </c>
      <c r="JB731">
        <v>131.21600000000001</v>
      </c>
      <c r="JC731">
        <v>207.92</v>
      </c>
      <c r="JD731">
        <v>184.637</v>
      </c>
      <c r="JE731">
        <v>80.855000000000004</v>
      </c>
      <c r="JF731">
        <v>156.80199999999999</v>
      </c>
      <c r="JG731">
        <v>107.748</v>
      </c>
      <c r="JJ731">
        <v>333.63600000000002</v>
      </c>
      <c r="JL731">
        <v>34.932000000000002</v>
      </c>
      <c r="JN731">
        <v>195.869</v>
      </c>
      <c r="JO731">
        <v>87.608000000000004</v>
      </c>
      <c r="JP731">
        <v>153.83199999999999</v>
      </c>
      <c r="JQ731">
        <v>285.79599999999999</v>
      </c>
      <c r="JR731">
        <v>324.96600000000001</v>
      </c>
      <c r="JS731">
        <v>260.822</v>
      </c>
      <c r="JT731">
        <v>252.85900000000001</v>
      </c>
      <c r="JU731">
        <v>129.57599999999999</v>
      </c>
      <c r="JV731">
        <v>264.45999999999998</v>
      </c>
      <c r="JW731">
        <v>159.482</v>
      </c>
      <c r="JX731">
        <v>210.773</v>
      </c>
      <c r="JY731">
        <v>209.012</v>
      </c>
      <c r="JZ731">
        <v>208.34899999999999</v>
      </c>
      <c r="KA731">
        <v>194.98599999999999</v>
      </c>
      <c r="KB731">
        <v>194.137</v>
      </c>
      <c r="KC731">
        <v>197.73699999999999</v>
      </c>
      <c r="KD731">
        <v>200.322</v>
      </c>
      <c r="KE731">
        <v>196.91300000000001</v>
      </c>
      <c r="KF731">
        <v>609.04100000000005</v>
      </c>
      <c r="KG731">
        <v>113.16800000000001</v>
      </c>
      <c r="KH731">
        <v>191.89500000000001</v>
      </c>
      <c r="KI731">
        <v>206.64599999999999</v>
      </c>
      <c r="KJ731">
        <v>150.005</v>
      </c>
      <c r="KK731">
        <v>147.78899999999999</v>
      </c>
      <c r="KL731">
        <v>141.119</v>
      </c>
      <c r="KM731">
        <v>184.935</v>
      </c>
      <c r="KN731">
        <v>183.49199999999999</v>
      </c>
      <c r="KO731">
        <v>228.01</v>
      </c>
      <c r="KP731">
        <v>225.084</v>
      </c>
      <c r="KQ731">
        <v>237.25899999999999</v>
      </c>
      <c r="KR731">
        <v>261.01100000000002</v>
      </c>
      <c r="KT731">
        <v>37242333333.333336</v>
      </c>
      <c r="KU731">
        <v>3266127666666.6665</v>
      </c>
      <c r="KV731">
        <v>1126670000000</v>
      </c>
      <c r="KW731">
        <v>397286333333.33331</v>
      </c>
      <c r="KX731">
        <v>133083666666.66667</v>
      </c>
      <c r="KY731">
        <v>76076000000</v>
      </c>
      <c r="KZ731">
        <v>38101666666.666664</v>
      </c>
      <c r="LA731">
        <v>18906000000</v>
      </c>
      <c r="LB731">
        <v>94388333333.333328</v>
      </c>
      <c r="LC731">
        <v>57326666666.666664</v>
      </c>
      <c r="LD731">
        <v>15577000000</v>
      </c>
      <c r="LE731">
        <v>14864666666.666666</v>
      </c>
      <c r="LF731">
        <v>6619666666.666667</v>
      </c>
      <c r="LG731">
        <v>114080000000</v>
      </c>
      <c r="LH731">
        <v>66903000000</v>
      </c>
      <c r="LI731">
        <v>18549000000</v>
      </c>
      <c r="LJ731">
        <v>17713666666.666668</v>
      </c>
      <c r="LK731">
        <v>9139666666.666666</v>
      </c>
      <c r="LL731">
        <v>1774666666.6666667</v>
      </c>
      <c r="LM731">
        <v>55734666666.666664</v>
      </c>
      <c r="LN731">
        <v>22574333333.333332</v>
      </c>
      <c r="LO731">
        <v>17669666666.666668</v>
      </c>
      <c r="LP731">
        <v>3175333333.3333335</v>
      </c>
      <c r="LQ731">
        <v>7882333333.333333</v>
      </c>
      <c r="LR731">
        <v>4433000000</v>
      </c>
      <c r="LS731">
        <v>729383666666.66663</v>
      </c>
      <c r="LT731">
        <v>246845000000</v>
      </c>
      <c r="LU731">
        <v>212519000000</v>
      </c>
      <c r="LV731">
        <v>34197666666.666668</v>
      </c>
      <c r="LW731">
        <v>128333333.33333333</v>
      </c>
      <c r="LX731">
        <v>107459000000</v>
      </c>
      <c r="LY731">
        <v>85764666666.666672</v>
      </c>
      <c r="LZ731">
        <v>51685666666.666664</v>
      </c>
      <c r="MA731">
        <v>28128333333.333332</v>
      </c>
      <c r="MB731">
        <v>5950666666.666667</v>
      </c>
      <c r="MC731">
        <v>21694333333.333332</v>
      </c>
      <c r="MD731">
        <v>116391666666.66667</v>
      </c>
      <c r="ME731">
        <v>107989000000</v>
      </c>
      <c r="MF731">
        <v>8402666666.666667</v>
      </c>
      <c r="MG731">
        <v>258688333333.33334</v>
      </c>
      <c r="MH731">
        <v>98463000000</v>
      </c>
      <c r="MI731">
        <v>41720333333.333336</v>
      </c>
      <c r="MJ731">
        <v>35436333333.333336</v>
      </c>
      <c r="MK731">
        <v>33260333333.333332</v>
      </c>
      <c r="ML731">
        <v>28199666666.666668</v>
      </c>
      <c r="MM731">
        <v>19130000000</v>
      </c>
      <c r="MN731">
        <v>2478666666.6666665</v>
      </c>
      <c r="MO731">
        <v>2139457666666.6667</v>
      </c>
      <c r="MP731">
        <v>2056531000000</v>
      </c>
      <c r="MQ731">
        <v>590143000000</v>
      </c>
      <c r="MR731">
        <v>496550333333.33331</v>
      </c>
      <c r="MS731">
        <v>103601000000</v>
      </c>
      <c r="MT731">
        <v>386441666666.66669</v>
      </c>
      <c r="MU731">
        <v>6100000000</v>
      </c>
      <c r="MV731">
        <v>407333333.33333331</v>
      </c>
      <c r="MW731">
        <v>93592666666.666672</v>
      </c>
      <c r="MX731">
        <v>22760666666.666668</v>
      </c>
      <c r="MY731">
        <v>70832000000</v>
      </c>
      <c r="MZ731">
        <v>50572000000</v>
      </c>
      <c r="NA731">
        <v>20260000000</v>
      </c>
      <c r="NB731">
        <v>495988333333.33331</v>
      </c>
      <c r="NC731">
        <v>230012333333.33334</v>
      </c>
      <c r="ND731">
        <v>122205666666.66667</v>
      </c>
      <c r="NE731">
        <v>32577666666.666668</v>
      </c>
      <c r="NF731">
        <v>75229000000</v>
      </c>
      <c r="NG731">
        <v>265975666666.66666</v>
      </c>
      <c r="NH731">
        <v>220784000000</v>
      </c>
      <c r="NI731">
        <v>45191666666.666664</v>
      </c>
      <c r="NJ731">
        <v>102785666666.66667</v>
      </c>
      <c r="NK731">
        <v>70289666666.666672</v>
      </c>
      <c r="NL731">
        <v>48033333333.333336</v>
      </c>
      <c r="NM731">
        <v>22256333333.333332</v>
      </c>
      <c r="NN731">
        <v>32496000000</v>
      </c>
      <c r="NO731">
        <v>10995000000</v>
      </c>
      <c r="NP731">
        <v>20576000000</v>
      </c>
      <c r="NQ731">
        <v>925000000</v>
      </c>
      <c r="NR731">
        <v>126006000000</v>
      </c>
      <c r="NS731">
        <v>46248000000</v>
      </c>
      <c r="NT731">
        <v>29961333333.333332</v>
      </c>
      <c r="NU731">
        <v>36612333333.333336</v>
      </c>
      <c r="NV731">
        <v>13184333333.333334</v>
      </c>
      <c r="NW731">
        <v>201568666666.66666</v>
      </c>
      <c r="NX731">
        <v>170851333333.33334</v>
      </c>
      <c r="NY731">
        <v>165913666666.66666</v>
      </c>
      <c r="NZ731">
        <v>4937666666.666667</v>
      </c>
      <c r="OA731">
        <v>30717333333.333332</v>
      </c>
      <c r="OB731">
        <v>257403000000</v>
      </c>
      <c r="OC731">
        <v>160627666666.66666</v>
      </c>
      <c r="OD731">
        <v>78930333333.333328</v>
      </c>
      <c r="OE731">
        <v>81697000000</v>
      </c>
      <c r="OF731">
        <v>96775333333.333328</v>
      </c>
      <c r="OG731">
        <v>29355333333.333332</v>
      </c>
      <c r="OH731">
        <v>2552666666.6666665</v>
      </c>
      <c r="OI731">
        <v>43985666666.666664</v>
      </c>
      <c r="OJ731">
        <v>20881666666.666668</v>
      </c>
      <c r="OK731">
        <v>282636333333.33331</v>
      </c>
      <c r="OL731">
        <v>63797666666.666664</v>
      </c>
      <c r="OM731">
        <v>49815000000</v>
      </c>
      <c r="ON731">
        <v>4645333333.333333</v>
      </c>
      <c r="OO731">
        <v>9337333333.333334</v>
      </c>
      <c r="OP731">
        <v>65855666666.666664</v>
      </c>
      <c r="OQ731">
        <v>42956000000</v>
      </c>
      <c r="OR731">
        <v>11008333333.333334</v>
      </c>
      <c r="OS731">
        <v>11891333333.333334</v>
      </c>
      <c r="OT731">
        <v>54060333333.333336</v>
      </c>
      <c r="OU731">
        <v>41907000000</v>
      </c>
      <c r="OV731">
        <v>21905333333.333332</v>
      </c>
      <c r="OW731">
        <v>-2132000000</v>
      </c>
      <c r="OX731">
        <v>34589000000</v>
      </c>
      <c r="OY731">
        <v>36721000000</v>
      </c>
      <c r="OZ731">
        <v>82927000000</v>
      </c>
      <c r="PA731">
        <v>328973000000</v>
      </c>
      <c r="PB731">
        <v>246046333333.33334</v>
      </c>
    </row>
    <row r="732" spans="1:418" x14ac:dyDescent="0.45">
      <c r="A732" s="71">
        <v>39295</v>
      </c>
      <c r="B732">
        <v>207.667</v>
      </c>
      <c r="C732">
        <v>210.00399999999999</v>
      </c>
      <c r="D732">
        <v>241.45</v>
      </c>
      <c r="E732">
        <v>251.83199999999999</v>
      </c>
      <c r="F732">
        <v>235.524</v>
      </c>
      <c r="G732">
        <v>144.67599999999999</v>
      </c>
      <c r="H732">
        <v>373.64499999999998</v>
      </c>
      <c r="I732">
        <v>303.92099999999999</v>
      </c>
      <c r="J732">
        <v>246.815</v>
      </c>
      <c r="K732">
        <v>246.815</v>
      </c>
      <c r="L732">
        <v>199.821</v>
      </c>
      <c r="M732">
        <v>180.626</v>
      </c>
      <c r="N732">
        <v>246.542</v>
      </c>
      <c r="O732">
        <v>257.37099999999998</v>
      </c>
      <c r="P732">
        <v>283.85899999999998</v>
      </c>
      <c r="Q732">
        <v>185.333</v>
      </c>
      <c r="R732">
        <v>176.017</v>
      </c>
      <c r="S732">
        <v>213.518</v>
      </c>
      <c r="T732">
        <v>144.61500000000001</v>
      </c>
      <c r="U732">
        <v>314.79199999999997</v>
      </c>
      <c r="V732">
        <v>347.16800000000001</v>
      </c>
      <c r="W732">
        <v>126.66200000000001</v>
      </c>
      <c r="Y732">
        <v>79.275000000000006</v>
      </c>
      <c r="Z732">
        <v>84.792000000000002</v>
      </c>
      <c r="AA732">
        <v>125.77</v>
      </c>
      <c r="AB732">
        <v>88.563000000000002</v>
      </c>
      <c r="AC732">
        <v>90.025999999999996</v>
      </c>
      <c r="AD732">
        <v>100.194</v>
      </c>
      <c r="AE732">
        <v>116.116</v>
      </c>
      <c r="AF732">
        <v>77.548000000000002</v>
      </c>
      <c r="AG732">
        <v>76.537000000000006</v>
      </c>
      <c r="AH732">
        <v>123.63</v>
      </c>
      <c r="AI732">
        <v>93.328999999999994</v>
      </c>
      <c r="AJ732">
        <v>94.131</v>
      </c>
      <c r="AK732">
        <v>91.444999999999993</v>
      </c>
      <c r="AL732">
        <v>168.935</v>
      </c>
      <c r="AN732">
        <v>113.623</v>
      </c>
      <c r="AO732">
        <v>130.96100000000001</v>
      </c>
      <c r="AP732">
        <v>204.41800000000001</v>
      </c>
      <c r="AQ732">
        <v>204.00800000000001</v>
      </c>
      <c r="AR732">
        <v>202.33799999999999</v>
      </c>
      <c r="AS732">
        <v>223.179</v>
      </c>
      <c r="AT732">
        <v>195.17699999999999</v>
      </c>
      <c r="AU732">
        <v>192.172</v>
      </c>
      <c r="AV732">
        <v>205.67400000000001</v>
      </c>
      <c r="AW732">
        <v>184.34200000000001</v>
      </c>
      <c r="AX732">
        <v>238.126</v>
      </c>
      <c r="AY732">
        <v>140.95400000000001</v>
      </c>
      <c r="AZ732">
        <v>137.36099999999999</v>
      </c>
      <c r="BA732">
        <v>137.36099999999999</v>
      </c>
      <c r="BB732">
        <v>222.42699999999999</v>
      </c>
      <c r="BC732">
        <v>218.87200000000001</v>
      </c>
      <c r="BD732">
        <v>222.76</v>
      </c>
      <c r="BE732">
        <v>258.15699999999998</v>
      </c>
      <c r="BF732">
        <v>228.81700000000001</v>
      </c>
      <c r="BG732">
        <v>196.77600000000001</v>
      </c>
      <c r="BH732">
        <v>196.17400000000001</v>
      </c>
      <c r="BI732">
        <v>195.56700000000001</v>
      </c>
      <c r="BJ732">
        <v>211.83600000000001</v>
      </c>
      <c r="BK732">
        <v>185.11099999999999</v>
      </c>
      <c r="BL732">
        <v>151.828</v>
      </c>
      <c r="BM732">
        <v>181.28399999999999</v>
      </c>
      <c r="BN732">
        <v>129.999</v>
      </c>
      <c r="BO732">
        <v>228.053</v>
      </c>
      <c r="BP732">
        <v>124.877</v>
      </c>
      <c r="BQ732">
        <v>179.06399999999999</v>
      </c>
      <c r="BR732">
        <v>200.24700000000001</v>
      </c>
      <c r="BS732">
        <v>171.02799999999999</v>
      </c>
      <c r="BT732">
        <v>110.316</v>
      </c>
      <c r="BU732">
        <v>185.34399999999999</v>
      </c>
      <c r="BV732">
        <v>179.20500000000001</v>
      </c>
      <c r="BX732">
        <v>193.471</v>
      </c>
      <c r="BY732">
        <v>125.45399999999999</v>
      </c>
      <c r="BZ732">
        <v>201.602</v>
      </c>
      <c r="CA732">
        <v>121.747</v>
      </c>
      <c r="CB732">
        <v>219.15199999999999</v>
      </c>
      <c r="CD732">
        <v>113.333</v>
      </c>
      <c r="CE732">
        <v>146.178</v>
      </c>
      <c r="CF732">
        <v>242.36199999999999</v>
      </c>
      <c r="CG732">
        <v>203.42</v>
      </c>
      <c r="CH732">
        <v>201.739</v>
      </c>
      <c r="CI732">
        <v>148.24</v>
      </c>
      <c r="CJ732">
        <v>219.249</v>
      </c>
      <c r="CL732">
        <v>197.18299999999999</v>
      </c>
      <c r="CM732">
        <v>183.53200000000001</v>
      </c>
      <c r="CN732">
        <v>133.41</v>
      </c>
      <c r="CO732">
        <v>258.12799999999999</v>
      </c>
      <c r="CP732">
        <v>304.72899999999998</v>
      </c>
      <c r="CQ732">
        <v>323.96100000000001</v>
      </c>
      <c r="CR732">
        <v>300.81099999999998</v>
      </c>
      <c r="CS732">
        <v>176.67500000000001</v>
      </c>
      <c r="CT732">
        <v>206.648</v>
      </c>
      <c r="CU732">
        <v>437.745</v>
      </c>
      <c r="CV732">
        <v>112.399</v>
      </c>
      <c r="CW732">
        <v>284.464</v>
      </c>
      <c r="CX732">
        <v>267.221</v>
      </c>
      <c r="CY732">
        <v>269.56900000000002</v>
      </c>
      <c r="CZ732">
        <v>273.846</v>
      </c>
      <c r="DA732">
        <v>292.51600000000002</v>
      </c>
      <c r="DB732">
        <v>128.24199999999999</v>
      </c>
      <c r="DC732">
        <v>126.393</v>
      </c>
      <c r="DD732">
        <v>125.658</v>
      </c>
      <c r="DE732">
        <v>129.749</v>
      </c>
      <c r="DF732">
        <v>129.33099999999999</v>
      </c>
      <c r="DG732">
        <v>181.839</v>
      </c>
      <c r="DH732">
        <v>130.12799999999999</v>
      </c>
      <c r="DI732">
        <v>154.74199999999999</v>
      </c>
      <c r="DJ732">
        <v>119.095</v>
      </c>
      <c r="DK732">
        <v>141.523</v>
      </c>
      <c r="DM732">
        <v>109.089</v>
      </c>
      <c r="DN732">
        <v>178.011</v>
      </c>
      <c r="DO732">
        <v>181.97200000000001</v>
      </c>
      <c r="DP732">
        <v>120.663</v>
      </c>
      <c r="DQ732">
        <v>174.00299999999999</v>
      </c>
      <c r="DR732">
        <v>178.256</v>
      </c>
      <c r="DS732">
        <v>167.66</v>
      </c>
      <c r="DT732">
        <v>125.50700000000001</v>
      </c>
      <c r="DU732">
        <v>125.50700000000001</v>
      </c>
      <c r="DV732">
        <v>173.79</v>
      </c>
      <c r="DW732">
        <v>137.82400000000001</v>
      </c>
      <c r="DX732">
        <v>176.678</v>
      </c>
      <c r="DY732">
        <v>187.90299999999999</v>
      </c>
      <c r="DZ732">
        <v>110.383</v>
      </c>
      <c r="EA732">
        <v>122.53</v>
      </c>
      <c r="EB732">
        <v>188.809</v>
      </c>
      <c r="EC732">
        <v>217.39699999999999</v>
      </c>
      <c r="ED732">
        <v>156.774</v>
      </c>
      <c r="EE732">
        <v>186.238</v>
      </c>
      <c r="EF732">
        <v>196.35400000000001</v>
      </c>
      <c r="EG732">
        <v>116.062</v>
      </c>
      <c r="EH732">
        <v>110.82</v>
      </c>
      <c r="EI732">
        <v>234.185</v>
      </c>
      <c r="EK732">
        <v>207.756</v>
      </c>
      <c r="EL732">
        <v>130.851</v>
      </c>
      <c r="EM732">
        <v>127.432</v>
      </c>
      <c r="EO732">
        <v>145.376</v>
      </c>
      <c r="EP732">
        <v>208.477</v>
      </c>
      <c r="EQ732">
        <v>180.203</v>
      </c>
      <c r="ER732">
        <v>186.173</v>
      </c>
      <c r="ES732">
        <v>181.328</v>
      </c>
      <c r="ET732">
        <v>185.93299999999999</v>
      </c>
      <c r="EU732">
        <v>178.56399999999999</v>
      </c>
      <c r="EV732">
        <v>163.06800000000001</v>
      </c>
      <c r="EW732">
        <v>268.33699999999999</v>
      </c>
      <c r="EX732">
        <v>142.649</v>
      </c>
      <c r="EY732">
        <v>117.901</v>
      </c>
      <c r="EZ732">
        <v>111.947</v>
      </c>
      <c r="FA732">
        <v>118.03700000000001</v>
      </c>
      <c r="FB732">
        <v>120.44</v>
      </c>
      <c r="FC732">
        <v>132.94499999999999</v>
      </c>
      <c r="FD732">
        <v>80.599000000000004</v>
      </c>
      <c r="FE732">
        <v>110.998</v>
      </c>
      <c r="FF732">
        <v>90.975999999999999</v>
      </c>
      <c r="FG732">
        <v>108.465</v>
      </c>
      <c r="FH732">
        <v>110.27800000000001</v>
      </c>
      <c r="FI732">
        <v>92.286000000000001</v>
      </c>
      <c r="FJ732">
        <v>111.065</v>
      </c>
      <c r="FK732">
        <v>86.564999999999998</v>
      </c>
      <c r="FL732">
        <v>91.138000000000005</v>
      </c>
      <c r="FM732">
        <v>99.034999999999997</v>
      </c>
      <c r="FN732">
        <v>115.244</v>
      </c>
      <c r="FO732">
        <v>99.034999999999997</v>
      </c>
      <c r="FP732">
        <v>122.52200000000001</v>
      </c>
      <c r="FQ732">
        <v>119.077</v>
      </c>
      <c r="FR732">
        <v>122.06399999999999</v>
      </c>
      <c r="FS732">
        <v>123.744</v>
      </c>
      <c r="FT732">
        <v>112.33799999999999</v>
      </c>
      <c r="FU732">
        <v>135.84299999999999</v>
      </c>
      <c r="FV732">
        <v>117.218</v>
      </c>
      <c r="FW732">
        <v>141.011</v>
      </c>
      <c r="FX732">
        <v>184.328</v>
      </c>
      <c r="FY732">
        <v>180.48500000000001</v>
      </c>
      <c r="FZ732">
        <v>94.284999999999997</v>
      </c>
      <c r="GA732">
        <v>136.43799999999999</v>
      </c>
      <c r="GB732">
        <v>94.540999999999997</v>
      </c>
      <c r="GC732">
        <v>135.964</v>
      </c>
      <c r="GD732">
        <v>140.88999999999999</v>
      </c>
      <c r="GF732">
        <v>135.255</v>
      </c>
      <c r="GG732">
        <v>92.274000000000001</v>
      </c>
      <c r="GH732">
        <v>237.52799999999999</v>
      </c>
      <c r="GI732">
        <v>236.40100000000001</v>
      </c>
      <c r="GJ732">
        <v>236.273</v>
      </c>
      <c r="GK732">
        <v>241.62899999999999</v>
      </c>
      <c r="GL732">
        <v>227.964</v>
      </c>
      <c r="GM732">
        <v>204.33500000000001</v>
      </c>
      <c r="GN732">
        <v>121.73</v>
      </c>
      <c r="GO732">
        <v>111.967</v>
      </c>
      <c r="GP732">
        <v>224.01900000000001</v>
      </c>
      <c r="GQ732">
        <v>138.23500000000001</v>
      </c>
      <c r="GR732">
        <v>333.14299999999997</v>
      </c>
      <c r="GU732">
        <v>228.54</v>
      </c>
      <c r="GV732">
        <v>249.24</v>
      </c>
      <c r="GW732">
        <v>152.72399999999999</v>
      </c>
      <c r="GY732">
        <v>70.762</v>
      </c>
      <c r="GZ732">
        <v>353.37599999999998</v>
      </c>
      <c r="HA732">
        <v>291.16399999999999</v>
      </c>
      <c r="HB732">
        <v>370.78899999999999</v>
      </c>
      <c r="HC732">
        <v>372.02600000000001</v>
      </c>
      <c r="HD732">
        <v>302.30500000000001</v>
      </c>
      <c r="HE732">
        <v>304.36700000000002</v>
      </c>
      <c r="HF732">
        <v>361.91699999999997</v>
      </c>
      <c r="HG732">
        <v>172.387</v>
      </c>
      <c r="HH732">
        <v>197.613</v>
      </c>
      <c r="HI732">
        <v>45.734999999999999</v>
      </c>
      <c r="HJ732">
        <v>185.12700000000001</v>
      </c>
      <c r="HK732">
        <v>179.71899999999999</v>
      </c>
      <c r="HL732">
        <v>427.55599999999998</v>
      </c>
      <c r="HM732">
        <v>160.80500000000001</v>
      </c>
      <c r="HN732">
        <v>111.056</v>
      </c>
      <c r="HO732">
        <v>102.188</v>
      </c>
      <c r="HP732">
        <v>1574.2809999999999</v>
      </c>
      <c r="HQ732">
        <v>350.488</v>
      </c>
      <c r="HR732">
        <v>285.291</v>
      </c>
      <c r="HT732">
        <v>134.696</v>
      </c>
      <c r="HU732">
        <v>167.12700000000001</v>
      </c>
      <c r="HV732">
        <v>119.861</v>
      </c>
      <c r="HW732">
        <v>113.20099999999999</v>
      </c>
      <c r="HX732">
        <v>167.47300000000001</v>
      </c>
      <c r="HY732">
        <v>142.685</v>
      </c>
      <c r="HZ732">
        <v>172.315</v>
      </c>
      <c r="IA732">
        <v>115.818</v>
      </c>
      <c r="IB732">
        <v>137.179</v>
      </c>
      <c r="ID732">
        <v>82.204999999999998</v>
      </c>
      <c r="IE732">
        <v>81.465999999999994</v>
      </c>
      <c r="IF732">
        <v>41.134999999999998</v>
      </c>
      <c r="IG732">
        <v>63.984000000000002</v>
      </c>
      <c r="IH732">
        <v>70.031999999999996</v>
      </c>
      <c r="IJ732">
        <v>87.972999999999999</v>
      </c>
      <c r="IK732">
        <v>95.668999999999997</v>
      </c>
      <c r="IL732">
        <v>138.89599999999999</v>
      </c>
      <c r="IM732">
        <v>123.985</v>
      </c>
      <c r="IN732">
        <v>300.72500000000002</v>
      </c>
      <c r="IO732">
        <v>145.78100000000001</v>
      </c>
      <c r="IP732">
        <v>158.99199999999999</v>
      </c>
      <c r="IQ732">
        <v>246.38200000000001</v>
      </c>
      <c r="IR732">
        <v>208.02500000000001</v>
      </c>
      <c r="IS732">
        <v>120.107</v>
      </c>
      <c r="IT732">
        <v>172.286</v>
      </c>
      <c r="IU732">
        <v>426.74700000000001</v>
      </c>
      <c r="IV732">
        <v>496.31099999999998</v>
      </c>
      <c r="IW732">
        <v>541.30600000000004</v>
      </c>
      <c r="IX732">
        <v>51.661000000000001</v>
      </c>
      <c r="IY732">
        <v>215.059</v>
      </c>
      <c r="IZ732">
        <v>178.36799999999999</v>
      </c>
      <c r="JA732">
        <v>83.665999999999997</v>
      </c>
      <c r="JB732">
        <v>131.58799999999999</v>
      </c>
      <c r="JC732">
        <v>208.49299999999999</v>
      </c>
      <c r="JD732">
        <v>185.31</v>
      </c>
      <c r="JE732">
        <v>80.965000000000003</v>
      </c>
      <c r="JF732">
        <v>156.25200000000001</v>
      </c>
      <c r="JG732">
        <v>106.992</v>
      </c>
      <c r="JJ732">
        <v>334.01100000000002</v>
      </c>
      <c r="JL732">
        <v>35.01</v>
      </c>
      <c r="JN732">
        <v>196.03200000000001</v>
      </c>
      <c r="JO732">
        <v>87.064999999999998</v>
      </c>
      <c r="JP732">
        <v>153.58099999999999</v>
      </c>
      <c r="JQ732">
        <v>286.15300000000002</v>
      </c>
      <c r="JR732">
        <v>325.73399999999998</v>
      </c>
      <c r="JS732">
        <v>261.36799999999999</v>
      </c>
      <c r="JT732">
        <v>254.35400000000001</v>
      </c>
      <c r="JU732">
        <v>129.79</v>
      </c>
      <c r="JV732">
        <v>265.51</v>
      </c>
      <c r="JW732">
        <v>159.59299999999999</v>
      </c>
      <c r="JX732">
        <v>211.119</v>
      </c>
      <c r="JY732">
        <v>209.42500000000001</v>
      </c>
      <c r="JZ732">
        <v>208.29499999999999</v>
      </c>
      <c r="KA732">
        <v>194.60400000000001</v>
      </c>
      <c r="KB732">
        <v>194.328</v>
      </c>
      <c r="KC732">
        <v>197.91</v>
      </c>
      <c r="KD732">
        <v>200.32499999999999</v>
      </c>
      <c r="KE732">
        <v>196.76300000000001</v>
      </c>
      <c r="KF732">
        <v>609.04100000000005</v>
      </c>
      <c r="KG732">
        <v>112.503</v>
      </c>
      <c r="KH732">
        <v>190.809</v>
      </c>
      <c r="KI732">
        <v>207.27500000000001</v>
      </c>
      <c r="KJ732">
        <v>149.24299999999999</v>
      </c>
      <c r="KK732">
        <v>146.97999999999999</v>
      </c>
      <c r="KL732">
        <v>141.02699999999999</v>
      </c>
      <c r="KM732">
        <v>183.369</v>
      </c>
      <c r="KN732">
        <v>181.749</v>
      </c>
      <c r="KO732">
        <v>225.70500000000001</v>
      </c>
      <c r="KP732">
        <v>223.066</v>
      </c>
      <c r="KQ732">
        <v>237.50399999999999</v>
      </c>
      <c r="KR732">
        <v>261.13</v>
      </c>
      <c r="KT732">
        <v>37242333333.333336</v>
      </c>
      <c r="KU732">
        <v>3266127666666.6665</v>
      </c>
      <c r="KV732">
        <v>1126670000000</v>
      </c>
      <c r="KW732">
        <v>397286333333.33331</v>
      </c>
      <c r="KX732">
        <v>133083666666.66667</v>
      </c>
      <c r="KY732">
        <v>76076000000</v>
      </c>
      <c r="KZ732">
        <v>38101666666.666664</v>
      </c>
      <c r="LA732">
        <v>18906000000</v>
      </c>
      <c r="LB732">
        <v>94388333333.333328</v>
      </c>
      <c r="LC732">
        <v>57326666666.666664</v>
      </c>
      <c r="LD732">
        <v>15577000000</v>
      </c>
      <c r="LE732">
        <v>14864666666.666666</v>
      </c>
      <c r="LF732">
        <v>6619666666.666667</v>
      </c>
      <c r="LG732">
        <v>114080000000</v>
      </c>
      <c r="LH732">
        <v>66903000000</v>
      </c>
      <c r="LI732">
        <v>18549000000</v>
      </c>
      <c r="LJ732">
        <v>17713666666.666668</v>
      </c>
      <c r="LK732">
        <v>9139666666.666666</v>
      </c>
      <c r="LL732">
        <v>1774666666.6666667</v>
      </c>
      <c r="LM732">
        <v>55734666666.666664</v>
      </c>
      <c r="LN732">
        <v>22574333333.333332</v>
      </c>
      <c r="LO732">
        <v>17669666666.666668</v>
      </c>
      <c r="LP732">
        <v>3175333333.3333335</v>
      </c>
      <c r="LQ732">
        <v>7882333333.333333</v>
      </c>
      <c r="LR732">
        <v>4433000000</v>
      </c>
      <c r="LS732">
        <v>729383666666.66663</v>
      </c>
      <c r="LT732">
        <v>246845000000</v>
      </c>
      <c r="LU732">
        <v>212519000000</v>
      </c>
      <c r="LV732">
        <v>34197666666.666668</v>
      </c>
      <c r="LW732">
        <v>128333333.33333333</v>
      </c>
      <c r="LX732">
        <v>107459000000</v>
      </c>
      <c r="LY732">
        <v>85764666666.666672</v>
      </c>
      <c r="LZ732">
        <v>51685666666.666664</v>
      </c>
      <c r="MA732">
        <v>28128333333.333332</v>
      </c>
      <c r="MB732">
        <v>5950666666.666667</v>
      </c>
      <c r="MC732">
        <v>21694333333.333332</v>
      </c>
      <c r="MD732">
        <v>116391666666.66667</v>
      </c>
      <c r="ME732">
        <v>107989000000</v>
      </c>
      <c r="MF732">
        <v>8402666666.666667</v>
      </c>
      <c r="MG732">
        <v>258688333333.33334</v>
      </c>
      <c r="MH732">
        <v>98463000000</v>
      </c>
      <c r="MI732">
        <v>41720333333.333336</v>
      </c>
      <c r="MJ732">
        <v>35436333333.333336</v>
      </c>
      <c r="MK732">
        <v>33260333333.333332</v>
      </c>
      <c r="ML732">
        <v>28199666666.666668</v>
      </c>
      <c r="MM732">
        <v>19130000000</v>
      </c>
      <c r="MN732">
        <v>2478666666.6666665</v>
      </c>
      <c r="MO732">
        <v>2139457666666.6667</v>
      </c>
      <c r="MP732">
        <v>2056531000000</v>
      </c>
      <c r="MQ732">
        <v>590143000000</v>
      </c>
      <c r="MR732">
        <v>496550333333.33331</v>
      </c>
      <c r="MS732">
        <v>103601000000</v>
      </c>
      <c r="MT732">
        <v>386441666666.66669</v>
      </c>
      <c r="MU732">
        <v>6100000000</v>
      </c>
      <c r="MV732">
        <v>407333333.33333331</v>
      </c>
      <c r="MW732">
        <v>93592666666.666672</v>
      </c>
      <c r="MX732">
        <v>22760666666.666668</v>
      </c>
      <c r="MY732">
        <v>70832000000</v>
      </c>
      <c r="MZ732">
        <v>50572000000</v>
      </c>
      <c r="NA732">
        <v>20260000000</v>
      </c>
      <c r="NB732">
        <v>495988333333.33331</v>
      </c>
      <c r="NC732">
        <v>230012333333.33334</v>
      </c>
      <c r="ND732">
        <v>122205666666.66667</v>
      </c>
      <c r="NE732">
        <v>32577666666.666668</v>
      </c>
      <c r="NF732">
        <v>75229000000</v>
      </c>
      <c r="NG732">
        <v>265975666666.66666</v>
      </c>
      <c r="NH732">
        <v>220784000000</v>
      </c>
      <c r="NI732">
        <v>45191666666.666664</v>
      </c>
      <c r="NJ732">
        <v>102785666666.66667</v>
      </c>
      <c r="NK732">
        <v>70289666666.666672</v>
      </c>
      <c r="NL732">
        <v>48033333333.333336</v>
      </c>
      <c r="NM732">
        <v>22256333333.333332</v>
      </c>
      <c r="NN732">
        <v>32496000000</v>
      </c>
      <c r="NO732">
        <v>10995000000</v>
      </c>
      <c r="NP732">
        <v>20576000000</v>
      </c>
      <c r="NQ732">
        <v>925000000</v>
      </c>
      <c r="NR732">
        <v>126006000000</v>
      </c>
      <c r="NS732">
        <v>46248000000</v>
      </c>
      <c r="NT732">
        <v>29961333333.333332</v>
      </c>
      <c r="NU732">
        <v>36612333333.333336</v>
      </c>
      <c r="NV732">
        <v>13184333333.333334</v>
      </c>
      <c r="NW732">
        <v>201568666666.66666</v>
      </c>
      <c r="NX732">
        <v>170851333333.33334</v>
      </c>
      <c r="NY732">
        <v>165913666666.66666</v>
      </c>
      <c r="NZ732">
        <v>4937666666.666667</v>
      </c>
      <c r="OA732">
        <v>30717333333.333332</v>
      </c>
      <c r="OB732">
        <v>257403000000</v>
      </c>
      <c r="OC732">
        <v>160627666666.66666</v>
      </c>
      <c r="OD732">
        <v>78930333333.333328</v>
      </c>
      <c r="OE732">
        <v>81697000000</v>
      </c>
      <c r="OF732">
        <v>96775333333.333328</v>
      </c>
      <c r="OG732">
        <v>29355333333.333332</v>
      </c>
      <c r="OH732">
        <v>2552666666.6666665</v>
      </c>
      <c r="OI732">
        <v>43985666666.666664</v>
      </c>
      <c r="OJ732">
        <v>20881666666.666668</v>
      </c>
      <c r="OK732">
        <v>282636333333.33331</v>
      </c>
      <c r="OL732">
        <v>63797666666.666664</v>
      </c>
      <c r="OM732">
        <v>49815000000</v>
      </c>
      <c r="ON732">
        <v>4645333333.333333</v>
      </c>
      <c r="OO732">
        <v>9337333333.333334</v>
      </c>
      <c r="OP732">
        <v>65855666666.666664</v>
      </c>
      <c r="OQ732">
        <v>42956000000</v>
      </c>
      <c r="OR732">
        <v>11008333333.333334</v>
      </c>
      <c r="OS732">
        <v>11891333333.333334</v>
      </c>
      <c r="OT732">
        <v>54060333333.333336</v>
      </c>
      <c r="OU732">
        <v>41907000000</v>
      </c>
      <c r="OV732">
        <v>21905333333.333332</v>
      </c>
      <c r="OW732">
        <v>-2132000000</v>
      </c>
      <c r="OX732">
        <v>34589000000</v>
      </c>
      <c r="OY732">
        <v>36721000000</v>
      </c>
      <c r="OZ732">
        <v>82927000000</v>
      </c>
      <c r="PA732">
        <v>328973000000</v>
      </c>
      <c r="PB732">
        <v>246046333333.33334</v>
      </c>
    </row>
    <row r="733" spans="1:418" x14ac:dyDescent="0.45">
      <c r="A733" s="71">
        <v>39326</v>
      </c>
      <c r="B733">
        <v>208.547</v>
      </c>
      <c r="C733">
        <v>210.5</v>
      </c>
      <c r="D733">
        <v>242.03700000000001</v>
      </c>
      <c r="E733">
        <v>252.428</v>
      </c>
      <c r="F733">
        <v>236.239</v>
      </c>
      <c r="G733">
        <v>144.57499999999999</v>
      </c>
      <c r="H733">
        <v>375.28699999999998</v>
      </c>
      <c r="I733">
        <v>303.62200000000001</v>
      </c>
      <c r="J733">
        <v>247.48699999999999</v>
      </c>
      <c r="K733">
        <v>247.48699999999999</v>
      </c>
      <c r="L733">
        <v>200.899</v>
      </c>
      <c r="M733">
        <v>181.65799999999999</v>
      </c>
      <c r="N733">
        <v>252.58</v>
      </c>
      <c r="O733">
        <v>265.137</v>
      </c>
      <c r="P733">
        <v>287.20800000000003</v>
      </c>
      <c r="Q733">
        <v>186.09299999999999</v>
      </c>
      <c r="R733">
        <v>176.98</v>
      </c>
      <c r="S733">
        <v>213.69800000000001</v>
      </c>
      <c r="T733">
        <v>145.17699999999999</v>
      </c>
      <c r="U733">
        <v>316.18700000000001</v>
      </c>
      <c r="V733">
        <v>347.94900000000001</v>
      </c>
      <c r="W733">
        <v>126.446</v>
      </c>
      <c r="Y733">
        <v>79.956000000000003</v>
      </c>
      <c r="Z733">
        <v>85.105999999999995</v>
      </c>
      <c r="AA733">
        <v>125.07599999999999</v>
      </c>
      <c r="AB733">
        <v>88.034000000000006</v>
      </c>
      <c r="AC733">
        <v>89.963999999999999</v>
      </c>
      <c r="AD733">
        <v>100.43600000000001</v>
      </c>
      <c r="AE733">
        <v>116.726</v>
      </c>
      <c r="AF733">
        <v>76.653999999999996</v>
      </c>
      <c r="AG733">
        <v>75.466999999999999</v>
      </c>
      <c r="AH733">
        <v>123.995</v>
      </c>
      <c r="AI733">
        <v>93.584000000000003</v>
      </c>
      <c r="AJ733">
        <v>94.072000000000003</v>
      </c>
      <c r="AK733">
        <v>91.399000000000001</v>
      </c>
      <c r="AL733">
        <v>169.38900000000001</v>
      </c>
      <c r="AN733">
        <v>114.101</v>
      </c>
      <c r="AO733">
        <v>131.15100000000001</v>
      </c>
      <c r="AP733">
        <v>205.34700000000001</v>
      </c>
      <c r="AQ733">
        <v>205.00299999999999</v>
      </c>
      <c r="AR733">
        <v>203.3</v>
      </c>
      <c r="AS733">
        <v>223.94499999999999</v>
      </c>
      <c r="AT733">
        <v>196.65</v>
      </c>
      <c r="AU733">
        <v>194.18700000000001</v>
      </c>
      <c r="AV733">
        <v>206.197</v>
      </c>
      <c r="AW733">
        <v>183.035</v>
      </c>
      <c r="AX733">
        <v>238.405</v>
      </c>
      <c r="AY733">
        <v>140.749</v>
      </c>
      <c r="AZ733">
        <v>137.411</v>
      </c>
      <c r="BA733">
        <v>137.411</v>
      </c>
      <c r="BB733">
        <v>223.95099999999999</v>
      </c>
      <c r="BC733">
        <v>219.07300000000001</v>
      </c>
      <c r="BD733">
        <v>222.315</v>
      </c>
      <c r="BE733">
        <v>257.75799999999998</v>
      </c>
      <c r="BF733">
        <v>227.81899999999999</v>
      </c>
      <c r="BG733">
        <v>197.35</v>
      </c>
      <c r="BH733">
        <v>196.22300000000001</v>
      </c>
      <c r="BI733">
        <v>195.125</v>
      </c>
      <c r="BJ733">
        <v>213.93700000000001</v>
      </c>
      <c r="BK733">
        <v>186.44399999999999</v>
      </c>
      <c r="BL733">
        <v>153.68299999999999</v>
      </c>
      <c r="BM733">
        <v>179.11699999999999</v>
      </c>
      <c r="BN733">
        <v>128.39500000000001</v>
      </c>
      <c r="BO733">
        <v>223.33799999999999</v>
      </c>
      <c r="BP733">
        <v>124.26900000000001</v>
      </c>
      <c r="BQ733">
        <v>178.74</v>
      </c>
      <c r="BR733">
        <v>199.417</v>
      </c>
      <c r="BS733">
        <v>168.875</v>
      </c>
      <c r="BT733">
        <v>107.85599999999999</v>
      </c>
      <c r="BU733">
        <v>182.21100000000001</v>
      </c>
      <c r="BV733">
        <v>175.691</v>
      </c>
      <c r="BX733">
        <v>194.898</v>
      </c>
      <c r="BY733">
        <v>127.164</v>
      </c>
      <c r="BZ733">
        <v>204.048</v>
      </c>
      <c r="CA733">
        <v>119.877</v>
      </c>
      <c r="CB733">
        <v>219.57900000000001</v>
      </c>
      <c r="CD733">
        <v>113.92</v>
      </c>
      <c r="CE733">
        <v>145.898</v>
      </c>
      <c r="CF733">
        <v>245.23</v>
      </c>
      <c r="CG733">
        <v>213.91300000000001</v>
      </c>
      <c r="CH733">
        <v>203.541</v>
      </c>
      <c r="CI733">
        <v>149.71799999999999</v>
      </c>
      <c r="CJ733">
        <v>222.06899999999999</v>
      </c>
      <c r="CL733">
        <v>200.215</v>
      </c>
      <c r="CM733">
        <v>184.86699999999999</v>
      </c>
      <c r="CN733">
        <v>134.702</v>
      </c>
      <c r="CO733">
        <v>261.54000000000002</v>
      </c>
      <c r="CP733">
        <v>309.49400000000003</v>
      </c>
      <c r="CQ733">
        <v>328.30799999999999</v>
      </c>
      <c r="CR733">
        <v>293.27199999999999</v>
      </c>
      <c r="CS733">
        <v>179.39400000000001</v>
      </c>
      <c r="CT733">
        <v>211.386</v>
      </c>
      <c r="CU733">
        <v>432.28100000000001</v>
      </c>
      <c r="CV733">
        <v>114.51</v>
      </c>
      <c r="CW733">
        <v>289.57499999999999</v>
      </c>
      <c r="CX733">
        <v>271.80599999999998</v>
      </c>
      <c r="CY733">
        <v>278.726</v>
      </c>
      <c r="CZ733">
        <v>280.80399999999997</v>
      </c>
      <c r="DA733">
        <v>299.03699999999998</v>
      </c>
      <c r="DB733">
        <v>128.78200000000001</v>
      </c>
      <c r="DC733">
        <v>126.672</v>
      </c>
      <c r="DD733">
        <v>125.46299999999999</v>
      </c>
      <c r="DE733">
        <v>131.81800000000001</v>
      </c>
      <c r="DF733">
        <v>130.709</v>
      </c>
      <c r="DG733">
        <v>182.209</v>
      </c>
      <c r="DH733">
        <v>130.59899999999999</v>
      </c>
      <c r="DI733">
        <v>155.05699999999999</v>
      </c>
      <c r="DJ733">
        <v>119.298</v>
      </c>
      <c r="DK733">
        <v>142.33000000000001</v>
      </c>
      <c r="DM733">
        <v>109.158</v>
      </c>
      <c r="DN733">
        <v>176.13800000000001</v>
      </c>
      <c r="DO733">
        <v>180.52099999999999</v>
      </c>
      <c r="DP733">
        <v>120.831</v>
      </c>
      <c r="DQ733">
        <v>174.249</v>
      </c>
      <c r="DR733">
        <v>178.172</v>
      </c>
      <c r="DS733">
        <v>167.714</v>
      </c>
      <c r="DT733">
        <v>126.35599999999999</v>
      </c>
      <c r="DU733">
        <v>126.35599999999999</v>
      </c>
      <c r="DV733">
        <v>173.59</v>
      </c>
      <c r="DW733">
        <v>137.233</v>
      </c>
      <c r="DX733">
        <v>175.63</v>
      </c>
      <c r="DY733">
        <v>188.38499999999999</v>
      </c>
      <c r="DZ733">
        <v>110.861</v>
      </c>
      <c r="EA733">
        <v>122.56699999999999</v>
      </c>
      <c r="EB733">
        <v>189.25800000000001</v>
      </c>
      <c r="EC733">
        <v>221.72900000000001</v>
      </c>
      <c r="ED733">
        <v>157.458</v>
      </c>
      <c r="EE733">
        <v>185.22200000000001</v>
      </c>
      <c r="EF733">
        <v>197.411</v>
      </c>
      <c r="EG733">
        <v>116.604</v>
      </c>
      <c r="EH733">
        <v>110.827</v>
      </c>
      <c r="EI733">
        <v>223.71299999999999</v>
      </c>
      <c r="EK733">
        <v>208.80500000000001</v>
      </c>
      <c r="EL733">
        <v>131.34899999999999</v>
      </c>
      <c r="EM733">
        <v>127.268</v>
      </c>
      <c r="EO733">
        <v>146.75200000000001</v>
      </c>
      <c r="EP733">
        <v>208.55500000000001</v>
      </c>
      <c r="EQ733">
        <v>180.24199999999999</v>
      </c>
      <c r="ER733">
        <v>185.95500000000001</v>
      </c>
      <c r="ES733">
        <v>179.80500000000001</v>
      </c>
      <c r="ET733">
        <v>185.36699999999999</v>
      </c>
      <c r="EU733">
        <v>178.09399999999999</v>
      </c>
      <c r="EV733">
        <v>163.732</v>
      </c>
      <c r="EW733">
        <v>268.66800000000001</v>
      </c>
      <c r="EX733">
        <v>142.97800000000001</v>
      </c>
      <c r="EY733">
        <v>118.023</v>
      </c>
      <c r="EZ733">
        <v>112.497</v>
      </c>
      <c r="FA733">
        <v>117.91200000000001</v>
      </c>
      <c r="FB733">
        <v>120.545</v>
      </c>
      <c r="FC733">
        <v>131.51</v>
      </c>
      <c r="FD733">
        <v>82.082999999999998</v>
      </c>
      <c r="FE733">
        <v>109.779</v>
      </c>
      <c r="FF733">
        <v>93.35</v>
      </c>
      <c r="FG733">
        <v>108.182</v>
      </c>
      <c r="FH733">
        <v>110.28100000000001</v>
      </c>
      <c r="FI733">
        <v>93.218999999999994</v>
      </c>
      <c r="FJ733">
        <v>113.465</v>
      </c>
      <c r="FK733">
        <v>86.700999999999993</v>
      </c>
      <c r="FL733">
        <v>91.194999999999993</v>
      </c>
      <c r="FM733">
        <v>97.248000000000005</v>
      </c>
      <c r="FN733">
        <v>115.125</v>
      </c>
      <c r="FO733">
        <v>97.248000000000005</v>
      </c>
      <c r="FP733">
        <v>122.18300000000001</v>
      </c>
      <c r="FQ733">
        <v>121.389</v>
      </c>
      <c r="FR733">
        <v>123.82899999999999</v>
      </c>
      <c r="FS733">
        <v>120.624</v>
      </c>
      <c r="FT733">
        <v>113.355</v>
      </c>
      <c r="FU733">
        <v>137.46899999999999</v>
      </c>
      <c r="FV733">
        <v>116.321</v>
      </c>
      <c r="FW733">
        <v>142.94900000000001</v>
      </c>
      <c r="FX733">
        <v>186.32400000000001</v>
      </c>
      <c r="FY733">
        <v>182.477</v>
      </c>
      <c r="FZ733">
        <v>94.248999999999995</v>
      </c>
      <c r="GA733">
        <v>136.05099999999999</v>
      </c>
      <c r="GB733">
        <v>94.272000000000006</v>
      </c>
      <c r="GC733">
        <v>135.79300000000001</v>
      </c>
      <c r="GD733">
        <v>140.828</v>
      </c>
      <c r="GF733">
        <v>136.02199999999999</v>
      </c>
      <c r="GG733">
        <v>92.622</v>
      </c>
      <c r="GH733">
        <v>245.68</v>
      </c>
      <c r="GI733">
        <v>244.482</v>
      </c>
      <c r="GJ733">
        <v>244.87299999999999</v>
      </c>
      <c r="GK733">
        <v>249.114</v>
      </c>
      <c r="GL733">
        <v>234.80600000000001</v>
      </c>
      <c r="GM733">
        <v>210.28</v>
      </c>
      <c r="GN733">
        <v>122.292</v>
      </c>
      <c r="GO733">
        <v>112.268</v>
      </c>
      <c r="GP733">
        <v>224.30199999999999</v>
      </c>
      <c r="GQ733">
        <v>138.476</v>
      </c>
      <c r="GR733">
        <v>334.33100000000002</v>
      </c>
      <c r="GU733">
        <v>230.27099999999999</v>
      </c>
      <c r="GV733">
        <v>251.88200000000001</v>
      </c>
      <c r="GW733">
        <v>153.03800000000001</v>
      </c>
      <c r="GY733">
        <v>70.616</v>
      </c>
      <c r="GZ733">
        <v>354.53100000000001</v>
      </c>
      <c r="HA733">
        <v>291.33999999999997</v>
      </c>
      <c r="HB733">
        <v>371.68599999999998</v>
      </c>
      <c r="HC733">
        <v>373.53100000000001</v>
      </c>
      <c r="HD733">
        <v>302.976</v>
      </c>
      <c r="HE733">
        <v>304.82499999999999</v>
      </c>
      <c r="HF733">
        <v>363.404</v>
      </c>
      <c r="HG733">
        <v>172.006</v>
      </c>
      <c r="HH733">
        <v>197.702</v>
      </c>
      <c r="HI733">
        <v>46.072000000000003</v>
      </c>
      <c r="HJ733">
        <v>186.53</v>
      </c>
      <c r="HK733">
        <v>180.96600000000001</v>
      </c>
      <c r="HL733">
        <v>432.33600000000001</v>
      </c>
      <c r="HM733">
        <v>161.453</v>
      </c>
      <c r="HN733">
        <v>111.36499999999999</v>
      </c>
      <c r="HO733">
        <v>102.765</v>
      </c>
      <c r="HP733">
        <v>1555.5930000000001</v>
      </c>
      <c r="HQ733">
        <v>353.40499999999997</v>
      </c>
      <c r="HR733">
        <v>282.41800000000001</v>
      </c>
      <c r="HT733">
        <v>135.65</v>
      </c>
      <c r="HU733">
        <v>168.94800000000001</v>
      </c>
      <c r="HV733">
        <v>121.051</v>
      </c>
      <c r="HW733">
        <v>114.572</v>
      </c>
      <c r="HX733">
        <v>167.78399999999999</v>
      </c>
      <c r="HY733">
        <v>143.36099999999999</v>
      </c>
      <c r="HZ733">
        <v>172.53299999999999</v>
      </c>
      <c r="IA733">
        <v>115.736</v>
      </c>
      <c r="IB733">
        <v>137.63399999999999</v>
      </c>
      <c r="ID733">
        <v>82.441999999999993</v>
      </c>
      <c r="IE733">
        <v>81.006</v>
      </c>
      <c r="IF733">
        <v>40.380000000000003</v>
      </c>
      <c r="IG733">
        <v>63.247999999999998</v>
      </c>
      <c r="IH733">
        <v>69.162000000000006</v>
      </c>
      <c r="IJ733">
        <v>86.843000000000004</v>
      </c>
      <c r="IK733">
        <v>95.269000000000005</v>
      </c>
      <c r="IL733">
        <v>139.39699999999999</v>
      </c>
      <c r="IM733">
        <v>123.804</v>
      </c>
      <c r="IN733">
        <v>302.96800000000002</v>
      </c>
      <c r="IO733">
        <v>146.834</v>
      </c>
      <c r="IP733">
        <v>160.40199999999999</v>
      </c>
      <c r="IQ733">
        <v>247.34200000000001</v>
      </c>
      <c r="IR733">
        <v>207.55</v>
      </c>
      <c r="IS733">
        <v>120.384</v>
      </c>
      <c r="IT733">
        <v>172.93799999999999</v>
      </c>
      <c r="IU733">
        <v>427.25099999999998</v>
      </c>
      <c r="IV733">
        <v>498.28800000000001</v>
      </c>
      <c r="IW733">
        <v>542.64099999999996</v>
      </c>
      <c r="IX733">
        <v>51.844999999999999</v>
      </c>
      <c r="IY733">
        <v>217.006</v>
      </c>
      <c r="IZ733">
        <v>179.11</v>
      </c>
      <c r="JA733">
        <v>83.725999999999999</v>
      </c>
      <c r="JB733">
        <v>131.97999999999999</v>
      </c>
      <c r="JC733">
        <v>209.04300000000001</v>
      </c>
      <c r="JD733">
        <v>186.559</v>
      </c>
      <c r="JE733">
        <v>81.010999999999996</v>
      </c>
      <c r="JF733">
        <v>156.25200000000001</v>
      </c>
      <c r="JG733">
        <v>106.502</v>
      </c>
      <c r="JJ733">
        <v>335.072</v>
      </c>
      <c r="JL733">
        <v>35.287999999999997</v>
      </c>
      <c r="JN733">
        <v>196.404</v>
      </c>
      <c r="JO733">
        <v>87.043999999999997</v>
      </c>
      <c r="JP733">
        <v>153.352</v>
      </c>
      <c r="JQ733">
        <v>287.22899999999998</v>
      </c>
      <c r="JR733">
        <v>327.35000000000002</v>
      </c>
      <c r="JS733">
        <v>262.50900000000001</v>
      </c>
      <c r="JT733">
        <v>255.16399999999999</v>
      </c>
      <c r="JU733">
        <v>130.34100000000001</v>
      </c>
      <c r="JV733">
        <v>271.26499999999999</v>
      </c>
      <c r="JW733">
        <v>161.97499999999999</v>
      </c>
      <c r="JX733">
        <v>211.554</v>
      </c>
      <c r="JY733">
        <v>209.947</v>
      </c>
      <c r="JZ733">
        <v>209.15700000000001</v>
      </c>
      <c r="KA733">
        <v>195.613</v>
      </c>
      <c r="KB733">
        <v>194.67400000000001</v>
      </c>
      <c r="KC733">
        <v>198.233</v>
      </c>
      <c r="KD733">
        <v>201.18700000000001</v>
      </c>
      <c r="KE733">
        <v>197.77</v>
      </c>
      <c r="KF733">
        <v>609.04100000000005</v>
      </c>
      <c r="KG733">
        <v>112.727</v>
      </c>
      <c r="KH733">
        <v>192.04</v>
      </c>
      <c r="KI733">
        <v>208.53899999999999</v>
      </c>
      <c r="KJ733">
        <v>150.23500000000001</v>
      </c>
      <c r="KK733">
        <v>147.99799999999999</v>
      </c>
      <c r="KL733">
        <v>140.92599999999999</v>
      </c>
      <c r="KM733">
        <v>185.649</v>
      </c>
      <c r="KN733">
        <v>184.15199999999999</v>
      </c>
      <c r="KO733">
        <v>229.54</v>
      </c>
      <c r="KP733">
        <v>226.55</v>
      </c>
      <c r="KQ733">
        <v>238.041</v>
      </c>
      <c r="KR733">
        <v>262.08</v>
      </c>
      <c r="KT733">
        <v>37242333333.333336</v>
      </c>
      <c r="KU733">
        <v>3266127666666.6665</v>
      </c>
      <c r="KV733">
        <v>1126670000000</v>
      </c>
      <c r="KW733">
        <v>397286333333.33331</v>
      </c>
      <c r="KX733">
        <v>133083666666.66667</v>
      </c>
      <c r="KY733">
        <v>76076000000</v>
      </c>
      <c r="KZ733">
        <v>38101666666.666664</v>
      </c>
      <c r="LA733">
        <v>18906000000</v>
      </c>
      <c r="LB733">
        <v>94388333333.333328</v>
      </c>
      <c r="LC733">
        <v>57326666666.666664</v>
      </c>
      <c r="LD733">
        <v>15577000000</v>
      </c>
      <c r="LE733">
        <v>14864666666.666666</v>
      </c>
      <c r="LF733">
        <v>6619666666.666667</v>
      </c>
      <c r="LG733">
        <v>114080000000</v>
      </c>
      <c r="LH733">
        <v>66903000000</v>
      </c>
      <c r="LI733">
        <v>18549000000</v>
      </c>
      <c r="LJ733">
        <v>17713666666.666668</v>
      </c>
      <c r="LK733">
        <v>9139666666.666666</v>
      </c>
      <c r="LL733">
        <v>1774666666.6666667</v>
      </c>
      <c r="LM733">
        <v>55734666666.666664</v>
      </c>
      <c r="LN733">
        <v>22574333333.333332</v>
      </c>
      <c r="LO733">
        <v>17669666666.666668</v>
      </c>
      <c r="LP733">
        <v>3175333333.3333335</v>
      </c>
      <c r="LQ733">
        <v>7882333333.333333</v>
      </c>
      <c r="LR733">
        <v>4433000000</v>
      </c>
      <c r="LS733">
        <v>729383666666.66663</v>
      </c>
      <c r="LT733">
        <v>246845000000</v>
      </c>
      <c r="LU733">
        <v>212519000000</v>
      </c>
      <c r="LV733">
        <v>34197666666.666668</v>
      </c>
      <c r="LW733">
        <v>128333333.33333333</v>
      </c>
      <c r="LX733">
        <v>107459000000</v>
      </c>
      <c r="LY733">
        <v>85764666666.666672</v>
      </c>
      <c r="LZ733">
        <v>51685666666.666664</v>
      </c>
      <c r="MA733">
        <v>28128333333.333332</v>
      </c>
      <c r="MB733">
        <v>5950666666.666667</v>
      </c>
      <c r="MC733">
        <v>21694333333.333332</v>
      </c>
      <c r="MD733">
        <v>116391666666.66667</v>
      </c>
      <c r="ME733">
        <v>107989000000</v>
      </c>
      <c r="MF733">
        <v>8402666666.666667</v>
      </c>
      <c r="MG733">
        <v>258688333333.33334</v>
      </c>
      <c r="MH733">
        <v>98463000000</v>
      </c>
      <c r="MI733">
        <v>41720333333.333336</v>
      </c>
      <c r="MJ733">
        <v>35436333333.333336</v>
      </c>
      <c r="MK733">
        <v>33260333333.333332</v>
      </c>
      <c r="ML733">
        <v>28199666666.666668</v>
      </c>
      <c r="MM733">
        <v>19130000000</v>
      </c>
      <c r="MN733">
        <v>2478666666.6666665</v>
      </c>
      <c r="MO733">
        <v>2139457666666.6667</v>
      </c>
      <c r="MP733">
        <v>2056531000000</v>
      </c>
      <c r="MQ733">
        <v>590143000000</v>
      </c>
      <c r="MR733">
        <v>496550333333.33331</v>
      </c>
      <c r="MS733">
        <v>103601000000</v>
      </c>
      <c r="MT733">
        <v>386441666666.66669</v>
      </c>
      <c r="MU733">
        <v>6100000000</v>
      </c>
      <c r="MV733">
        <v>407333333.33333331</v>
      </c>
      <c r="MW733">
        <v>93592666666.666672</v>
      </c>
      <c r="MX733">
        <v>22760666666.666668</v>
      </c>
      <c r="MY733">
        <v>70832000000</v>
      </c>
      <c r="MZ733">
        <v>50572000000</v>
      </c>
      <c r="NA733">
        <v>20260000000</v>
      </c>
      <c r="NB733">
        <v>495988333333.33331</v>
      </c>
      <c r="NC733">
        <v>230012333333.33334</v>
      </c>
      <c r="ND733">
        <v>122205666666.66667</v>
      </c>
      <c r="NE733">
        <v>32577666666.666668</v>
      </c>
      <c r="NF733">
        <v>75229000000</v>
      </c>
      <c r="NG733">
        <v>265975666666.66666</v>
      </c>
      <c r="NH733">
        <v>220784000000</v>
      </c>
      <c r="NI733">
        <v>45191666666.666664</v>
      </c>
      <c r="NJ733">
        <v>102785666666.66667</v>
      </c>
      <c r="NK733">
        <v>70289666666.666672</v>
      </c>
      <c r="NL733">
        <v>48033333333.333336</v>
      </c>
      <c r="NM733">
        <v>22256333333.333332</v>
      </c>
      <c r="NN733">
        <v>32496000000</v>
      </c>
      <c r="NO733">
        <v>10995000000</v>
      </c>
      <c r="NP733">
        <v>20576000000</v>
      </c>
      <c r="NQ733">
        <v>925000000</v>
      </c>
      <c r="NR733">
        <v>126006000000</v>
      </c>
      <c r="NS733">
        <v>46248000000</v>
      </c>
      <c r="NT733">
        <v>29961333333.333332</v>
      </c>
      <c r="NU733">
        <v>36612333333.333336</v>
      </c>
      <c r="NV733">
        <v>13184333333.333334</v>
      </c>
      <c r="NW733">
        <v>201568666666.66666</v>
      </c>
      <c r="NX733">
        <v>170851333333.33334</v>
      </c>
      <c r="NY733">
        <v>165913666666.66666</v>
      </c>
      <c r="NZ733">
        <v>4937666666.666667</v>
      </c>
      <c r="OA733">
        <v>30717333333.333332</v>
      </c>
      <c r="OB733">
        <v>257403000000</v>
      </c>
      <c r="OC733">
        <v>160627666666.66666</v>
      </c>
      <c r="OD733">
        <v>78930333333.333328</v>
      </c>
      <c r="OE733">
        <v>81697000000</v>
      </c>
      <c r="OF733">
        <v>96775333333.333328</v>
      </c>
      <c r="OG733">
        <v>29355333333.333332</v>
      </c>
      <c r="OH733">
        <v>2552666666.6666665</v>
      </c>
      <c r="OI733">
        <v>43985666666.666664</v>
      </c>
      <c r="OJ733">
        <v>20881666666.666668</v>
      </c>
      <c r="OK733">
        <v>282636333333.33331</v>
      </c>
      <c r="OL733">
        <v>63797666666.666664</v>
      </c>
      <c r="OM733">
        <v>49815000000</v>
      </c>
      <c r="ON733">
        <v>4645333333.333333</v>
      </c>
      <c r="OO733">
        <v>9337333333.333334</v>
      </c>
      <c r="OP733">
        <v>65855666666.666664</v>
      </c>
      <c r="OQ733">
        <v>42956000000</v>
      </c>
      <c r="OR733">
        <v>11008333333.333334</v>
      </c>
      <c r="OS733">
        <v>11891333333.333334</v>
      </c>
      <c r="OT733">
        <v>54060333333.333336</v>
      </c>
      <c r="OU733">
        <v>41907000000</v>
      </c>
      <c r="OV733">
        <v>21905333333.333332</v>
      </c>
      <c r="OW733">
        <v>-2132000000</v>
      </c>
      <c r="OX733">
        <v>34589000000</v>
      </c>
      <c r="OY733">
        <v>36721000000</v>
      </c>
      <c r="OZ733">
        <v>82927000000</v>
      </c>
      <c r="PA733">
        <v>328973000000</v>
      </c>
      <c r="PB733">
        <v>246046333333.33334</v>
      </c>
    </row>
    <row r="734" spans="1:418" x14ac:dyDescent="0.45">
      <c r="A734" s="71">
        <v>39356</v>
      </c>
      <c r="B734">
        <v>209.19</v>
      </c>
      <c r="C734">
        <v>211.05699999999999</v>
      </c>
      <c r="D734">
        <v>242.58099999999999</v>
      </c>
      <c r="E734">
        <v>252.92599999999999</v>
      </c>
      <c r="F734">
        <v>237.18</v>
      </c>
      <c r="G734">
        <v>144.29900000000001</v>
      </c>
      <c r="H734">
        <v>376.36099999999999</v>
      </c>
      <c r="I734">
        <v>302.96100000000001</v>
      </c>
      <c r="J734">
        <v>248.07499999999999</v>
      </c>
      <c r="K734">
        <v>248.07499999999999</v>
      </c>
      <c r="L734">
        <v>202.49100000000001</v>
      </c>
      <c r="M734">
        <v>183.298</v>
      </c>
      <c r="N734">
        <v>261.745</v>
      </c>
      <c r="O734">
        <v>274.11099999999999</v>
      </c>
      <c r="P734">
        <v>297.85899999999998</v>
      </c>
      <c r="Q734">
        <v>187.33099999999999</v>
      </c>
      <c r="R734">
        <v>178.648</v>
      </c>
      <c r="S734">
        <v>213.702</v>
      </c>
      <c r="T734">
        <v>145.53899999999999</v>
      </c>
      <c r="U734">
        <v>317.01799999999997</v>
      </c>
      <c r="V734">
        <v>348.68400000000003</v>
      </c>
      <c r="W734">
        <v>126.35299999999999</v>
      </c>
      <c r="Y734">
        <v>79.372</v>
      </c>
      <c r="Z734">
        <v>85.233000000000004</v>
      </c>
      <c r="AA734">
        <v>123.869</v>
      </c>
      <c r="AB734">
        <v>86.094999999999999</v>
      </c>
      <c r="AC734">
        <v>90.052000000000007</v>
      </c>
      <c r="AD734">
        <v>100.773</v>
      </c>
      <c r="AE734">
        <v>116.541</v>
      </c>
      <c r="AF734">
        <v>76.799000000000007</v>
      </c>
      <c r="AG734">
        <v>76.626000000000005</v>
      </c>
      <c r="AH734">
        <v>124.78700000000001</v>
      </c>
      <c r="AI734">
        <v>93.715999999999994</v>
      </c>
      <c r="AJ734">
        <v>94.153000000000006</v>
      </c>
      <c r="AK734">
        <v>91.5</v>
      </c>
      <c r="AL734">
        <v>169.72399999999999</v>
      </c>
      <c r="AN734">
        <v>114.05800000000001</v>
      </c>
      <c r="AO734">
        <v>130.41399999999999</v>
      </c>
      <c r="AP734">
        <v>205.988</v>
      </c>
      <c r="AQ734">
        <v>205.65100000000001</v>
      </c>
      <c r="AR734">
        <v>204.08099999999999</v>
      </c>
      <c r="AS734">
        <v>224.91800000000001</v>
      </c>
      <c r="AT734">
        <v>197.10300000000001</v>
      </c>
      <c r="AU734">
        <v>194.67099999999999</v>
      </c>
      <c r="AV734">
        <v>207.322</v>
      </c>
      <c r="AW734">
        <v>183.11199999999999</v>
      </c>
      <c r="AX734">
        <v>239.69800000000001</v>
      </c>
      <c r="AY734">
        <v>144.32300000000001</v>
      </c>
      <c r="AZ734">
        <v>137.35499999999999</v>
      </c>
      <c r="BA734">
        <v>137.35499999999999</v>
      </c>
      <c r="BB734">
        <v>224.65600000000001</v>
      </c>
      <c r="BC734">
        <v>219.87899999999999</v>
      </c>
      <c r="BD734">
        <v>220.535</v>
      </c>
      <c r="BE734">
        <v>254.70699999999999</v>
      </c>
      <c r="BF734">
        <v>226.20099999999999</v>
      </c>
      <c r="BG734">
        <v>198.00899999999999</v>
      </c>
      <c r="BH734">
        <v>196.90700000000001</v>
      </c>
      <c r="BI734">
        <v>195.72300000000001</v>
      </c>
      <c r="BJ734">
        <v>212.48699999999999</v>
      </c>
      <c r="BK734">
        <v>186.803</v>
      </c>
      <c r="BL734">
        <v>152.01300000000001</v>
      </c>
      <c r="BM734">
        <v>181.18799999999999</v>
      </c>
      <c r="BN734">
        <v>127.642</v>
      </c>
      <c r="BO734">
        <v>220.452</v>
      </c>
      <c r="BP734">
        <v>124.187</v>
      </c>
      <c r="BQ734">
        <v>176.87100000000001</v>
      </c>
      <c r="BR734">
        <v>197.87299999999999</v>
      </c>
      <c r="BS734">
        <v>170.66900000000001</v>
      </c>
      <c r="BT734">
        <v>114.145</v>
      </c>
      <c r="BU734">
        <v>184.83799999999999</v>
      </c>
      <c r="BV734">
        <v>180.81899999999999</v>
      </c>
      <c r="BX734">
        <v>195.05600000000001</v>
      </c>
      <c r="BY734">
        <v>126.84</v>
      </c>
      <c r="BZ734">
        <v>200.74199999999999</v>
      </c>
      <c r="CA734">
        <v>121.143</v>
      </c>
      <c r="CB734">
        <v>221.363</v>
      </c>
      <c r="CD734">
        <v>115.30200000000001</v>
      </c>
      <c r="CE734">
        <v>148.126</v>
      </c>
      <c r="CF734">
        <v>249.387</v>
      </c>
      <c r="CG734">
        <v>214.09100000000001</v>
      </c>
      <c r="CH734">
        <v>205.31899999999999</v>
      </c>
      <c r="CI734">
        <v>149.74</v>
      </c>
      <c r="CJ734">
        <v>220.68199999999999</v>
      </c>
      <c r="CL734">
        <v>203.923</v>
      </c>
      <c r="CM734">
        <v>184.35300000000001</v>
      </c>
      <c r="CN734">
        <v>135.64099999999999</v>
      </c>
      <c r="CO734">
        <v>263.03699999999998</v>
      </c>
      <c r="CP734">
        <v>311.62799999999999</v>
      </c>
      <c r="CQ734">
        <v>328.06599999999997</v>
      </c>
      <c r="CR734">
        <v>286.78300000000002</v>
      </c>
      <c r="CS734">
        <v>181.48400000000001</v>
      </c>
      <c r="CT734">
        <v>217.286</v>
      </c>
      <c r="CU734">
        <v>429.83100000000002</v>
      </c>
      <c r="CV734">
        <v>114.432</v>
      </c>
      <c r="CW734">
        <v>293.88299999999998</v>
      </c>
      <c r="CX734">
        <v>276.05200000000002</v>
      </c>
      <c r="CY734">
        <v>299.03199999999998</v>
      </c>
      <c r="CZ734">
        <v>304.70600000000002</v>
      </c>
      <c r="DA734">
        <v>300.803</v>
      </c>
      <c r="DB734">
        <v>128.94999999999999</v>
      </c>
      <c r="DC734">
        <v>127.261</v>
      </c>
      <c r="DD734">
        <v>126.846</v>
      </c>
      <c r="DE734">
        <v>131.505</v>
      </c>
      <c r="DF734">
        <v>130.26</v>
      </c>
      <c r="DG734">
        <v>181.626</v>
      </c>
      <c r="DH734">
        <v>130.40799999999999</v>
      </c>
      <c r="DI734">
        <v>155.37700000000001</v>
      </c>
      <c r="DJ734">
        <v>119.489</v>
      </c>
      <c r="DK734">
        <v>142.47300000000001</v>
      </c>
      <c r="DM734">
        <v>109.404</v>
      </c>
      <c r="DN734">
        <v>176.96299999999999</v>
      </c>
      <c r="DO734">
        <v>182.72</v>
      </c>
      <c r="DP734">
        <v>121.09</v>
      </c>
      <c r="DQ734">
        <v>174.47399999999999</v>
      </c>
      <c r="DR734">
        <v>177.23599999999999</v>
      </c>
      <c r="DS734">
        <v>167.00899999999999</v>
      </c>
      <c r="DT734">
        <v>127.453</v>
      </c>
      <c r="DU734">
        <v>127.453</v>
      </c>
      <c r="DV734">
        <v>174.96700000000001</v>
      </c>
      <c r="DW734">
        <v>137.86000000000001</v>
      </c>
      <c r="DX734">
        <v>174.161</v>
      </c>
      <c r="DY734">
        <v>191.51300000000001</v>
      </c>
      <c r="DZ734">
        <v>112.139</v>
      </c>
      <c r="EA734">
        <v>124.748</v>
      </c>
      <c r="EB734">
        <v>189.572</v>
      </c>
      <c r="EC734">
        <v>214.328</v>
      </c>
      <c r="ED734">
        <v>158.81800000000001</v>
      </c>
      <c r="EE734">
        <v>187.43899999999999</v>
      </c>
      <c r="EF734">
        <v>197.02600000000001</v>
      </c>
      <c r="EG734">
        <v>117.875</v>
      </c>
      <c r="EH734">
        <v>111.117</v>
      </c>
      <c r="EI734">
        <v>226.84200000000001</v>
      </c>
      <c r="EK734">
        <v>209.27500000000001</v>
      </c>
      <c r="EL734">
        <v>131.65899999999999</v>
      </c>
      <c r="EM734">
        <v>127.41</v>
      </c>
      <c r="EO734">
        <v>146.07400000000001</v>
      </c>
      <c r="EP734">
        <v>209.10900000000001</v>
      </c>
      <c r="EQ734">
        <v>180.53299999999999</v>
      </c>
      <c r="ER734">
        <v>185.959</v>
      </c>
      <c r="ES734">
        <v>181.67500000000001</v>
      </c>
      <c r="ET734">
        <v>185.96899999999999</v>
      </c>
      <c r="EU734">
        <v>179.642</v>
      </c>
      <c r="EV734">
        <v>164.10300000000001</v>
      </c>
      <c r="EW734">
        <v>269.73700000000002</v>
      </c>
      <c r="EX734">
        <v>143.655</v>
      </c>
      <c r="EY734">
        <v>118.435</v>
      </c>
      <c r="EZ734">
        <v>112.72799999999999</v>
      </c>
      <c r="FA734">
        <v>117.72</v>
      </c>
      <c r="FB734">
        <v>121.08</v>
      </c>
      <c r="FC734">
        <v>131.51</v>
      </c>
      <c r="FD734">
        <v>81.037000000000006</v>
      </c>
      <c r="FE734">
        <v>110.18300000000001</v>
      </c>
      <c r="FF734">
        <v>94.338999999999999</v>
      </c>
      <c r="FG734">
        <v>108.533</v>
      </c>
      <c r="FH734">
        <v>110.843</v>
      </c>
      <c r="FI734">
        <v>93.325999999999993</v>
      </c>
      <c r="FJ734">
        <v>113.52500000000001</v>
      </c>
      <c r="FK734">
        <v>87.376000000000005</v>
      </c>
      <c r="FL734">
        <v>90.531000000000006</v>
      </c>
      <c r="FM734">
        <v>96.488</v>
      </c>
      <c r="FN734">
        <v>114.681</v>
      </c>
      <c r="FO734">
        <v>96.488</v>
      </c>
      <c r="FP734">
        <v>122.395</v>
      </c>
      <c r="FQ734">
        <v>121.105</v>
      </c>
      <c r="FR734">
        <v>123.532</v>
      </c>
      <c r="FS734">
        <v>122.099</v>
      </c>
      <c r="FT734">
        <v>114.578</v>
      </c>
      <c r="FU734">
        <v>138.61699999999999</v>
      </c>
      <c r="FV734">
        <v>116.31399999999999</v>
      </c>
      <c r="FW734">
        <v>144.49199999999999</v>
      </c>
      <c r="FX734">
        <v>186.922</v>
      </c>
      <c r="FY734">
        <v>182.95099999999999</v>
      </c>
      <c r="FZ734">
        <v>94.313000000000002</v>
      </c>
      <c r="GA734">
        <v>135.83099999999999</v>
      </c>
      <c r="GB734">
        <v>94.15</v>
      </c>
      <c r="GC734">
        <v>135.38399999999999</v>
      </c>
      <c r="GD734">
        <v>140.33000000000001</v>
      </c>
      <c r="GF734">
        <v>136.70699999999999</v>
      </c>
      <c r="GG734">
        <v>93.415000000000006</v>
      </c>
      <c r="GH734">
        <v>247.339</v>
      </c>
      <c r="GI734">
        <v>246.233</v>
      </c>
      <c r="GJ734">
        <v>246.423</v>
      </c>
      <c r="GK734">
        <v>251.08500000000001</v>
      </c>
      <c r="GL734">
        <v>236.827</v>
      </c>
      <c r="GM734">
        <v>223.75299999999999</v>
      </c>
      <c r="GN734">
        <v>123.017</v>
      </c>
      <c r="GO734">
        <v>112.84099999999999</v>
      </c>
      <c r="GP734">
        <v>224.93899999999999</v>
      </c>
      <c r="GQ734">
        <v>138.91200000000001</v>
      </c>
      <c r="GR734">
        <v>334.15100000000001</v>
      </c>
      <c r="GU734">
        <v>233.18199999999999</v>
      </c>
      <c r="GV734">
        <v>257.04700000000003</v>
      </c>
      <c r="GW734">
        <v>152.60300000000001</v>
      </c>
      <c r="GY734">
        <v>70.756</v>
      </c>
      <c r="GZ734">
        <v>356.34300000000002</v>
      </c>
      <c r="HA734">
        <v>292.161</v>
      </c>
      <c r="HB734">
        <v>373.08</v>
      </c>
      <c r="HC734">
        <v>375.68900000000002</v>
      </c>
      <c r="HD734">
        <v>304.14999999999998</v>
      </c>
      <c r="HE734">
        <v>306.24</v>
      </c>
      <c r="HF734">
        <v>365.34899999999999</v>
      </c>
      <c r="HG734">
        <v>171.495</v>
      </c>
      <c r="HH734">
        <v>198.43199999999999</v>
      </c>
      <c r="HI734">
        <v>46.530999999999999</v>
      </c>
      <c r="HJ734">
        <v>188.48599999999999</v>
      </c>
      <c r="HK734">
        <v>182.62200000000001</v>
      </c>
      <c r="HL734">
        <v>437.62599999999998</v>
      </c>
      <c r="HM734">
        <v>161.93700000000001</v>
      </c>
      <c r="HN734">
        <v>111.80200000000001</v>
      </c>
      <c r="HO734">
        <v>103.339</v>
      </c>
      <c r="HP734">
        <v>1562.6990000000001</v>
      </c>
      <c r="HQ734">
        <v>355.91800000000001</v>
      </c>
      <c r="HR734">
        <v>281.88400000000001</v>
      </c>
      <c r="HT734">
        <v>136.29400000000001</v>
      </c>
      <c r="HU734">
        <v>169.803</v>
      </c>
      <c r="HV734">
        <v>121.795</v>
      </c>
      <c r="HW734">
        <v>114.03700000000001</v>
      </c>
      <c r="HX734">
        <v>168.50800000000001</v>
      </c>
      <c r="HY734">
        <v>143.816</v>
      </c>
      <c r="HZ734">
        <v>173.31800000000001</v>
      </c>
      <c r="IA734">
        <v>115.869</v>
      </c>
      <c r="IB734">
        <v>137.96</v>
      </c>
      <c r="ID734">
        <v>82.123000000000005</v>
      </c>
      <c r="IE734">
        <v>80.430999999999997</v>
      </c>
      <c r="IF734">
        <v>40.165999999999997</v>
      </c>
      <c r="IG734">
        <v>63.362000000000002</v>
      </c>
      <c r="IH734">
        <v>69.522000000000006</v>
      </c>
      <c r="IJ734">
        <v>86.697000000000003</v>
      </c>
      <c r="IK734">
        <v>94.375</v>
      </c>
      <c r="IL734">
        <v>139.971</v>
      </c>
      <c r="IM734">
        <v>123.191</v>
      </c>
      <c r="IN734">
        <v>306.13099999999997</v>
      </c>
      <c r="IO734">
        <v>148.21899999999999</v>
      </c>
      <c r="IP734">
        <v>162.61699999999999</v>
      </c>
      <c r="IQ734">
        <v>248.37100000000001</v>
      </c>
      <c r="IR734">
        <v>208.46700000000001</v>
      </c>
      <c r="IS734">
        <v>120.773</v>
      </c>
      <c r="IT734">
        <v>174.07599999999999</v>
      </c>
      <c r="IU734">
        <v>429.25900000000001</v>
      </c>
      <c r="IV734">
        <v>501.63499999999999</v>
      </c>
      <c r="IW734">
        <v>548.07799999999997</v>
      </c>
      <c r="IX734">
        <v>52.113999999999997</v>
      </c>
      <c r="IY734">
        <v>217.41399999999999</v>
      </c>
      <c r="IZ734">
        <v>180.55500000000001</v>
      </c>
      <c r="JA734">
        <v>83.698999999999998</v>
      </c>
      <c r="JB734">
        <v>132.24600000000001</v>
      </c>
      <c r="JC734">
        <v>209.589</v>
      </c>
      <c r="JD734">
        <v>185.71799999999999</v>
      </c>
      <c r="JE734">
        <v>80.971000000000004</v>
      </c>
      <c r="JF734">
        <v>154.779</v>
      </c>
      <c r="JG734">
        <v>104.846</v>
      </c>
      <c r="JJ734">
        <v>335.71800000000002</v>
      </c>
      <c r="JL734">
        <v>35.350999999999999</v>
      </c>
      <c r="JN734">
        <v>196.791</v>
      </c>
      <c r="JO734">
        <v>87.501999999999995</v>
      </c>
      <c r="JP734">
        <v>154.01400000000001</v>
      </c>
      <c r="JQ734">
        <v>288.33600000000001</v>
      </c>
      <c r="JR734">
        <v>327.95</v>
      </c>
      <c r="JS734">
        <v>262.49299999999999</v>
      </c>
      <c r="JT734">
        <v>255.922</v>
      </c>
      <c r="JU734">
        <v>130.78800000000001</v>
      </c>
      <c r="JV734">
        <v>271.07400000000001</v>
      </c>
      <c r="JW734">
        <v>161.87799999999999</v>
      </c>
      <c r="JX734">
        <v>212.077</v>
      </c>
      <c r="JY734">
        <v>210.489</v>
      </c>
      <c r="JZ734">
        <v>209.79900000000001</v>
      </c>
      <c r="KA734">
        <v>196.31100000000001</v>
      </c>
      <c r="KB734">
        <v>195.19</v>
      </c>
      <c r="KC734">
        <v>198.739</v>
      </c>
      <c r="KD734">
        <v>201.78</v>
      </c>
      <c r="KE734">
        <v>198.459</v>
      </c>
      <c r="KF734">
        <v>609.04100000000005</v>
      </c>
      <c r="KG734">
        <v>113.17100000000001</v>
      </c>
      <c r="KH734">
        <v>192.98400000000001</v>
      </c>
      <c r="KI734">
        <v>209.71</v>
      </c>
      <c r="KJ734">
        <v>150.67400000000001</v>
      </c>
      <c r="KK734">
        <v>148.43199999999999</v>
      </c>
      <c r="KL734">
        <v>141.035</v>
      </c>
      <c r="KM734">
        <v>186.34800000000001</v>
      </c>
      <c r="KN734">
        <v>184.881</v>
      </c>
      <c r="KO734">
        <v>230.65100000000001</v>
      </c>
      <c r="KP734">
        <v>227.60599999999999</v>
      </c>
      <c r="KQ734">
        <v>238.74799999999999</v>
      </c>
      <c r="KR734">
        <v>263.22699999999998</v>
      </c>
      <c r="KT734">
        <v>37306333333.333336</v>
      </c>
      <c r="KU734">
        <v>3312380000000</v>
      </c>
      <c r="KV734">
        <v>1142729000000</v>
      </c>
      <c r="KW734">
        <v>398533000000</v>
      </c>
      <c r="KX734">
        <v>134033666666.66667</v>
      </c>
      <c r="KY734">
        <v>77170666666.666672</v>
      </c>
      <c r="KZ734">
        <v>37860000000</v>
      </c>
      <c r="LA734">
        <v>19003000000</v>
      </c>
      <c r="LB734">
        <v>93604666666.666672</v>
      </c>
      <c r="LC734">
        <v>56645666666.666664</v>
      </c>
      <c r="LD734">
        <v>15523666666.666666</v>
      </c>
      <c r="LE734">
        <v>14915333333.333334</v>
      </c>
      <c r="LF734">
        <v>6520000000</v>
      </c>
      <c r="LG734">
        <v>114871666666.66667</v>
      </c>
      <c r="LH734">
        <v>67694000000</v>
      </c>
      <c r="LI734">
        <v>18642000000</v>
      </c>
      <c r="LJ734">
        <v>17486000000</v>
      </c>
      <c r="LK734">
        <v>9226333333.333334</v>
      </c>
      <c r="LL734">
        <v>1823333333.3333333</v>
      </c>
      <c r="LM734">
        <v>56023000000</v>
      </c>
      <c r="LN734">
        <v>22771666666.666668</v>
      </c>
      <c r="LO734">
        <v>17558000000</v>
      </c>
      <c r="LP734">
        <v>3184666666.6666665</v>
      </c>
      <c r="LQ734">
        <v>7958666666.666667</v>
      </c>
      <c r="LR734">
        <v>4549666666.666667</v>
      </c>
      <c r="LS734">
        <v>744196333333.33337</v>
      </c>
      <c r="LT734">
        <v>250484666666.66666</v>
      </c>
      <c r="LU734">
        <v>216151333333.33334</v>
      </c>
      <c r="LV734">
        <v>34205666666.666668</v>
      </c>
      <c r="LW734">
        <v>127666666.66666667</v>
      </c>
      <c r="LX734">
        <v>107578333333.33333</v>
      </c>
      <c r="LY734">
        <v>86000666666.666672</v>
      </c>
      <c r="LZ734">
        <v>51814333333.333336</v>
      </c>
      <c r="MA734">
        <v>28197000000</v>
      </c>
      <c r="MB734">
        <v>5989333333.333333</v>
      </c>
      <c r="MC734">
        <v>21577666666.666668</v>
      </c>
      <c r="MD734">
        <v>126489333333.33333</v>
      </c>
      <c r="ME734">
        <v>117177000000</v>
      </c>
      <c r="MF734">
        <v>9312333333.333334</v>
      </c>
      <c r="MG734">
        <v>259644000000</v>
      </c>
      <c r="MH734">
        <v>98297666666.666672</v>
      </c>
      <c r="MI734">
        <v>42064666666.666664</v>
      </c>
      <c r="MJ734">
        <v>35665333333.333336</v>
      </c>
      <c r="MK734">
        <v>33361000000</v>
      </c>
      <c r="ML734">
        <v>28243333333.333332</v>
      </c>
      <c r="MM734">
        <v>19427333333.333332</v>
      </c>
      <c r="MN734">
        <v>2585000000</v>
      </c>
      <c r="MO734">
        <v>2169650666666.6667</v>
      </c>
      <c r="MP734">
        <v>2083651000000</v>
      </c>
      <c r="MQ734">
        <v>597886333333.33337</v>
      </c>
      <c r="MR734">
        <v>506346333333.33331</v>
      </c>
      <c r="MS734">
        <v>105528666666.66667</v>
      </c>
      <c r="MT734">
        <v>394271000000</v>
      </c>
      <c r="MU734">
        <v>6132333333.333333</v>
      </c>
      <c r="MV734">
        <v>414333333.33333331</v>
      </c>
      <c r="MW734">
        <v>91539666666.666672</v>
      </c>
      <c r="MX734">
        <v>23054666666.666668</v>
      </c>
      <c r="MY734">
        <v>68485000000</v>
      </c>
      <c r="MZ734">
        <v>49713333333.333336</v>
      </c>
      <c r="NA734">
        <v>18771666666.666668</v>
      </c>
      <c r="NB734">
        <v>503677666666.66669</v>
      </c>
      <c r="NC734">
        <v>233326333333.33334</v>
      </c>
      <c r="ND734">
        <v>123933666666.66667</v>
      </c>
      <c r="NE734">
        <v>33118333333.333332</v>
      </c>
      <c r="NF734">
        <v>76274333333.333328</v>
      </c>
      <c r="NG734">
        <v>270351333333.33334</v>
      </c>
      <c r="NH734">
        <v>224398000000</v>
      </c>
      <c r="NI734">
        <v>45953333333.333336</v>
      </c>
      <c r="NJ734">
        <v>103862000000</v>
      </c>
      <c r="NK734">
        <v>70243666666.666672</v>
      </c>
      <c r="NL734">
        <v>47780333333.333336</v>
      </c>
      <c r="NM734">
        <v>22463333333.333332</v>
      </c>
      <c r="NN734">
        <v>33618333333.333332</v>
      </c>
      <c r="NO734">
        <v>11139333333.333334</v>
      </c>
      <c r="NP734">
        <v>21535666666.666668</v>
      </c>
      <c r="NQ734">
        <v>943666666.66666663</v>
      </c>
      <c r="NR734">
        <v>127856333333.33333</v>
      </c>
      <c r="NS734">
        <v>46508000000</v>
      </c>
      <c r="NT734">
        <v>30650000000</v>
      </c>
      <c r="NU734">
        <v>37343666666.666664</v>
      </c>
      <c r="NV734">
        <v>13354333333.333334</v>
      </c>
      <c r="NW734">
        <v>205259333333.33334</v>
      </c>
      <c r="NX734">
        <v>173659333333.33334</v>
      </c>
      <c r="NY734">
        <v>168741000000</v>
      </c>
      <c r="NZ734">
        <v>4918333333.333333</v>
      </c>
      <c r="OA734">
        <v>31600000000</v>
      </c>
      <c r="OB734">
        <v>260464666666.66666</v>
      </c>
      <c r="OC734">
        <v>163090666666.66666</v>
      </c>
      <c r="OD734">
        <v>78998000000</v>
      </c>
      <c r="OE734">
        <v>84092333333.333328</v>
      </c>
      <c r="OF734">
        <v>97374000000</v>
      </c>
      <c r="OG734">
        <v>29308333333.333332</v>
      </c>
      <c r="OH734">
        <v>2629333333.3333335</v>
      </c>
      <c r="OI734">
        <v>44354333333.333336</v>
      </c>
      <c r="OJ734">
        <v>21082000000</v>
      </c>
      <c r="OK734">
        <v>284645000000</v>
      </c>
      <c r="OL734">
        <v>64617333333.333336</v>
      </c>
      <c r="OM734">
        <v>50097000000</v>
      </c>
      <c r="ON734">
        <v>4740333333.333333</v>
      </c>
      <c r="OO734">
        <v>9779666666.666666</v>
      </c>
      <c r="OP734">
        <v>67086000000</v>
      </c>
      <c r="OQ734">
        <v>43745000000</v>
      </c>
      <c r="OR734">
        <v>11116000000</v>
      </c>
      <c r="OS734">
        <v>12225000000</v>
      </c>
      <c r="OT734">
        <v>55243000000</v>
      </c>
      <c r="OU734">
        <v>42407000000</v>
      </c>
      <c r="OV734">
        <v>22243333333.333332</v>
      </c>
      <c r="OW734">
        <v>-4257666666.6666665</v>
      </c>
      <c r="OX734">
        <v>35116666666.666664</v>
      </c>
      <c r="OY734">
        <v>39374333333.333336</v>
      </c>
      <c r="OZ734">
        <v>85999666666.666672</v>
      </c>
      <c r="PA734">
        <v>334877333333.33331</v>
      </c>
      <c r="PB734">
        <v>248877666666.66666</v>
      </c>
    </row>
    <row r="735" spans="1:418" x14ac:dyDescent="0.45">
      <c r="A735" s="71">
        <v>39387</v>
      </c>
      <c r="B735">
        <v>210.834</v>
      </c>
      <c r="C735">
        <v>211.864</v>
      </c>
      <c r="D735">
        <v>243.30500000000001</v>
      </c>
      <c r="E735">
        <v>253.458</v>
      </c>
      <c r="F735">
        <v>238.06299999999999</v>
      </c>
      <c r="G735">
        <v>144.221</v>
      </c>
      <c r="H735">
        <v>377.916</v>
      </c>
      <c r="I735">
        <v>302.71899999999999</v>
      </c>
      <c r="J735">
        <v>248.876</v>
      </c>
      <c r="K735">
        <v>248.876</v>
      </c>
      <c r="L735">
        <v>204.739</v>
      </c>
      <c r="M735">
        <v>185.536</v>
      </c>
      <c r="N735">
        <v>291.84500000000003</v>
      </c>
      <c r="O735">
        <v>310.61799999999999</v>
      </c>
      <c r="P735">
        <v>313.22199999999998</v>
      </c>
      <c r="Q735">
        <v>187.88499999999999</v>
      </c>
      <c r="R735">
        <v>178.845</v>
      </c>
      <c r="S735">
        <v>215.29</v>
      </c>
      <c r="T735">
        <v>146.36500000000001</v>
      </c>
      <c r="U735">
        <v>318.67200000000003</v>
      </c>
      <c r="V735">
        <v>351.13600000000002</v>
      </c>
      <c r="W735">
        <v>126.514</v>
      </c>
      <c r="Y735">
        <v>79.843999999999994</v>
      </c>
      <c r="Z735">
        <v>86.55</v>
      </c>
      <c r="AA735">
        <v>124.29600000000001</v>
      </c>
      <c r="AB735">
        <v>86.481999999999999</v>
      </c>
      <c r="AC735">
        <v>90.05</v>
      </c>
      <c r="AD735">
        <v>100.5</v>
      </c>
      <c r="AE735">
        <v>116.904</v>
      </c>
      <c r="AF735">
        <v>76.173000000000002</v>
      </c>
      <c r="AG735">
        <v>75.771000000000001</v>
      </c>
      <c r="AH735">
        <v>123.35599999999999</v>
      </c>
      <c r="AI735">
        <v>94.195999999999998</v>
      </c>
      <c r="AJ735">
        <v>94.334000000000003</v>
      </c>
      <c r="AK735">
        <v>91.695999999999998</v>
      </c>
      <c r="AL735">
        <v>169.51</v>
      </c>
      <c r="AN735">
        <v>113.318</v>
      </c>
      <c r="AO735">
        <v>129.95599999999999</v>
      </c>
      <c r="AP735">
        <v>206.78899999999999</v>
      </c>
      <c r="AQ735">
        <v>206.49299999999999</v>
      </c>
      <c r="AR735">
        <v>205.119</v>
      </c>
      <c r="AS735">
        <v>226.62299999999999</v>
      </c>
      <c r="AT735">
        <v>198.07900000000001</v>
      </c>
      <c r="AU735">
        <v>198.32400000000001</v>
      </c>
      <c r="AV735">
        <v>209.32400000000001</v>
      </c>
      <c r="AW735">
        <v>182.399</v>
      </c>
      <c r="AX735">
        <v>241.76300000000001</v>
      </c>
      <c r="AY735">
        <v>144.88200000000001</v>
      </c>
      <c r="AZ735">
        <v>140.053</v>
      </c>
      <c r="BA735">
        <v>140.053</v>
      </c>
      <c r="BB735">
        <v>226.386</v>
      </c>
      <c r="BC735">
        <v>220.06100000000001</v>
      </c>
      <c r="BD735">
        <v>222.41300000000001</v>
      </c>
      <c r="BE735">
        <v>256.863</v>
      </c>
      <c r="BF735">
        <v>227.673</v>
      </c>
      <c r="BG735">
        <v>198.51900000000001</v>
      </c>
      <c r="BH735">
        <v>197.46899999999999</v>
      </c>
      <c r="BI735">
        <v>196.489</v>
      </c>
      <c r="BJ735">
        <v>213.70599999999999</v>
      </c>
      <c r="BK735">
        <v>187.96100000000001</v>
      </c>
      <c r="BL735">
        <v>153.03200000000001</v>
      </c>
      <c r="BM735">
        <v>181.28399999999999</v>
      </c>
      <c r="BN735">
        <v>127.581</v>
      </c>
      <c r="BO735">
        <v>218.631</v>
      </c>
      <c r="BP735">
        <v>122.38</v>
      </c>
      <c r="BQ735">
        <v>179.678</v>
      </c>
      <c r="BR735">
        <v>201.65199999999999</v>
      </c>
      <c r="BS735">
        <v>168.21799999999999</v>
      </c>
      <c r="BT735">
        <v>113.873</v>
      </c>
      <c r="BU735">
        <v>185.72800000000001</v>
      </c>
      <c r="BV735">
        <v>177.10400000000001</v>
      </c>
      <c r="BX735">
        <v>195.05</v>
      </c>
      <c r="BY735">
        <v>127.211</v>
      </c>
      <c r="BZ735">
        <v>201.63900000000001</v>
      </c>
      <c r="CA735">
        <v>120.426</v>
      </c>
      <c r="CB735">
        <v>221.815</v>
      </c>
      <c r="CD735">
        <v>114.476</v>
      </c>
      <c r="CE735">
        <v>148.482</v>
      </c>
      <c r="CF735">
        <v>243.87299999999999</v>
      </c>
      <c r="CG735">
        <v>213.59399999999999</v>
      </c>
      <c r="CH735">
        <v>205.959</v>
      </c>
      <c r="CI735">
        <v>151.12200000000001</v>
      </c>
      <c r="CJ735">
        <v>223.322</v>
      </c>
      <c r="CL735">
        <v>203.874</v>
      </c>
      <c r="CM735">
        <v>186.239</v>
      </c>
      <c r="CN735">
        <v>136.83500000000001</v>
      </c>
      <c r="CO735">
        <v>267.67500000000001</v>
      </c>
      <c r="CP735">
        <v>318.64400000000001</v>
      </c>
      <c r="CQ735">
        <v>337.06299999999999</v>
      </c>
      <c r="CR735">
        <v>298.709</v>
      </c>
      <c r="CS735">
        <v>182.042</v>
      </c>
      <c r="CT735">
        <v>205.67500000000001</v>
      </c>
      <c r="CU735">
        <v>388.91500000000002</v>
      </c>
      <c r="CV735">
        <v>122.63500000000001</v>
      </c>
      <c r="CW735">
        <v>299.01499999999999</v>
      </c>
      <c r="CX735">
        <v>287.40800000000002</v>
      </c>
      <c r="CY735">
        <v>287.63600000000002</v>
      </c>
      <c r="CZ735">
        <v>341.34699999999998</v>
      </c>
      <c r="DA735">
        <v>301.923</v>
      </c>
      <c r="DB735">
        <v>128.83500000000001</v>
      </c>
      <c r="DC735">
        <v>126.879</v>
      </c>
      <c r="DD735">
        <v>127.027</v>
      </c>
      <c r="DE735">
        <v>131.30799999999999</v>
      </c>
      <c r="DF735">
        <v>130.238</v>
      </c>
      <c r="DG735">
        <v>182.21100000000001</v>
      </c>
      <c r="DH735">
        <v>129.983</v>
      </c>
      <c r="DI735">
        <v>155.07</v>
      </c>
      <c r="DJ735">
        <v>119.492</v>
      </c>
      <c r="DK735">
        <v>142.38999999999999</v>
      </c>
      <c r="DM735">
        <v>108.803</v>
      </c>
      <c r="DN735">
        <v>177.90299999999999</v>
      </c>
      <c r="DO735">
        <v>183.26900000000001</v>
      </c>
      <c r="DP735">
        <v>120.33499999999999</v>
      </c>
      <c r="DQ735">
        <v>174.94300000000001</v>
      </c>
      <c r="DR735">
        <v>178.6</v>
      </c>
      <c r="DS735">
        <v>165.55699999999999</v>
      </c>
      <c r="DT735">
        <v>128.05500000000001</v>
      </c>
      <c r="DU735">
        <v>128.05500000000001</v>
      </c>
      <c r="DV735">
        <v>176.59700000000001</v>
      </c>
      <c r="DW735">
        <v>138.708</v>
      </c>
      <c r="DX735">
        <v>168.95699999999999</v>
      </c>
      <c r="DY735">
        <v>193.80500000000001</v>
      </c>
      <c r="DZ735">
        <v>113.30500000000001</v>
      </c>
      <c r="EA735">
        <v>125.685</v>
      </c>
      <c r="EB735">
        <v>189.60900000000001</v>
      </c>
      <c r="EC735">
        <v>217.96600000000001</v>
      </c>
      <c r="ED735">
        <v>157.90199999999999</v>
      </c>
      <c r="EE735">
        <v>186.946</v>
      </c>
      <c r="EF735">
        <v>196.096</v>
      </c>
      <c r="EG735">
        <v>116.714</v>
      </c>
      <c r="EH735">
        <v>111.08499999999999</v>
      </c>
      <c r="EI735">
        <v>210.24199999999999</v>
      </c>
      <c r="EK735">
        <v>209.85400000000001</v>
      </c>
      <c r="EL735">
        <v>132.21700000000001</v>
      </c>
      <c r="EM735">
        <v>127.896</v>
      </c>
      <c r="EO735">
        <v>146.62799999999999</v>
      </c>
      <c r="EP735">
        <v>209.37700000000001</v>
      </c>
      <c r="EQ735">
        <v>180.70500000000001</v>
      </c>
      <c r="ER735">
        <v>185.917</v>
      </c>
      <c r="ES735">
        <v>181.232</v>
      </c>
      <c r="ET735">
        <v>185.11199999999999</v>
      </c>
      <c r="EU735">
        <v>178.59</v>
      </c>
      <c r="EV735">
        <v>164.70699999999999</v>
      </c>
      <c r="EW735">
        <v>270.041</v>
      </c>
      <c r="EX735">
        <v>143.928</v>
      </c>
      <c r="EY735">
        <v>118.73699999999999</v>
      </c>
      <c r="EZ735">
        <v>113.071</v>
      </c>
      <c r="FA735">
        <v>118.404</v>
      </c>
      <c r="FB735">
        <v>122.446</v>
      </c>
      <c r="FC735">
        <v>130.72800000000001</v>
      </c>
      <c r="FD735">
        <v>81.802000000000007</v>
      </c>
      <c r="FE735">
        <v>110.959</v>
      </c>
      <c r="FF735">
        <v>94.277000000000001</v>
      </c>
      <c r="FG735">
        <v>108.532</v>
      </c>
      <c r="FH735">
        <v>110.505</v>
      </c>
      <c r="FI735">
        <v>92.045000000000002</v>
      </c>
      <c r="FJ735">
        <v>115.06399999999999</v>
      </c>
      <c r="FK735">
        <v>87.766999999999996</v>
      </c>
      <c r="FL735">
        <v>90.27</v>
      </c>
      <c r="FM735">
        <v>98.263999999999996</v>
      </c>
      <c r="FN735">
        <v>115.004</v>
      </c>
      <c r="FO735">
        <v>98.263999999999996</v>
      </c>
      <c r="FP735">
        <v>123.101</v>
      </c>
      <c r="FQ735">
        <v>122.586</v>
      </c>
      <c r="FR735">
        <v>125.366</v>
      </c>
      <c r="FS735">
        <v>122.6</v>
      </c>
      <c r="FT735">
        <v>115.121</v>
      </c>
      <c r="FU735">
        <v>139.27699999999999</v>
      </c>
      <c r="FV735">
        <v>115.274</v>
      </c>
      <c r="FW735">
        <v>145.345</v>
      </c>
      <c r="FX735">
        <v>192.28899999999999</v>
      </c>
      <c r="FY735">
        <v>188.39400000000001</v>
      </c>
      <c r="FZ735">
        <v>94.611999999999995</v>
      </c>
      <c r="GA735">
        <v>136.154</v>
      </c>
      <c r="GB735">
        <v>94.387</v>
      </c>
      <c r="GC735">
        <v>135.67500000000001</v>
      </c>
      <c r="GD735">
        <v>140.76300000000001</v>
      </c>
      <c r="GF735">
        <v>137.559</v>
      </c>
      <c r="GG735">
        <v>93.335999999999999</v>
      </c>
      <c r="GH735">
        <v>269.41199999999998</v>
      </c>
      <c r="GI735">
        <v>268.06700000000001</v>
      </c>
      <c r="GJ735">
        <v>268.63099999999997</v>
      </c>
      <c r="GK735">
        <v>272.779</v>
      </c>
      <c r="GL735">
        <v>257.41500000000002</v>
      </c>
      <c r="GM735">
        <v>254.85400000000001</v>
      </c>
      <c r="GN735">
        <v>123.48699999999999</v>
      </c>
      <c r="GO735">
        <v>113.08799999999999</v>
      </c>
      <c r="GP735">
        <v>225.672</v>
      </c>
      <c r="GQ735">
        <v>139.47</v>
      </c>
      <c r="GR735">
        <v>334.36399999999998</v>
      </c>
      <c r="GU735">
        <v>236.208</v>
      </c>
      <c r="GV735">
        <v>261.01400000000001</v>
      </c>
      <c r="GW735">
        <v>153.553</v>
      </c>
      <c r="GY735">
        <v>71.451999999999998</v>
      </c>
      <c r="GZ735">
        <v>357.75</v>
      </c>
      <c r="HA735">
        <v>293.20100000000002</v>
      </c>
      <c r="HB735">
        <v>374.95400000000001</v>
      </c>
      <c r="HC735">
        <v>377.214</v>
      </c>
      <c r="HD735">
        <v>304.80200000000002</v>
      </c>
      <c r="HE735">
        <v>306.68</v>
      </c>
      <c r="HF735">
        <v>366.43099999999998</v>
      </c>
      <c r="HG735">
        <v>171.649</v>
      </c>
      <c r="HH735">
        <v>199.45400000000001</v>
      </c>
      <c r="HI735">
        <v>46.886000000000003</v>
      </c>
      <c r="HJ735">
        <v>189.94900000000001</v>
      </c>
      <c r="HK735">
        <v>183.84299999999999</v>
      </c>
      <c r="HL735">
        <v>441.43400000000003</v>
      </c>
      <c r="HM735">
        <v>162.28</v>
      </c>
      <c r="HN735">
        <v>111.977</v>
      </c>
      <c r="HO735">
        <v>103.10599999999999</v>
      </c>
      <c r="HP735">
        <v>1547.5139999999999</v>
      </c>
      <c r="HQ735">
        <v>355.17899999999997</v>
      </c>
      <c r="HR735">
        <v>278.15600000000001</v>
      </c>
      <c r="HT735">
        <v>136.59</v>
      </c>
      <c r="HU735">
        <v>169.7</v>
      </c>
      <c r="HV735">
        <v>121.755</v>
      </c>
      <c r="HW735">
        <v>113.874</v>
      </c>
      <c r="HX735">
        <v>169.52</v>
      </c>
      <c r="HY735">
        <v>143.94900000000001</v>
      </c>
      <c r="HZ735">
        <v>174.84</v>
      </c>
      <c r="IA735">
        <v>116.479</v>
      </c>
      <c r="IB735">
        <v>139.45500000000001</v>
      </c>
      <c r="ID735">
        <v>81.884</v>
      </c>
      <c r="IE735">
        <v>79.894999999999996</v>
      </c>
      <c r="IF735">
        <v>39.576999999999998</v>
      </c>
      <c r="IG735">
        <v>63.207000000000001</v>
      </c>
      <c r="IH735">
        <v>69.081999999999994</v>
      </c>
      <c r="IJ735">
        <v>87.421000000000006</v>
      </c>
      <c r="IK735">
        <v>94.507999999999996</v>
      </c>
      <c r="IL735">
        <v>140.666</v>
      </c>
      <c r="IM735">
        <v>124.316</v>
      </c>
      <c r="IN735">
        <v>307.43900000000002</v>
      </c>
      <c r="IO735">
        <v>148.80600000000001</v>
      </c>
      <c r="IP735">
        <v>163.63300000000001</v>
      </c>
      <c r="IQ735">
        <v>247.97300000000001</v>
      </c>
      <c r="IR735">
        <v>208.89</v>
      </c>
      <c r="IS735">
        <v>120.867</v>
      </c>
      <c r="IT735">
        <v>175.08</v>
      </c>
      <c r="IU735">
        <v>431.70100000000002</v>
      </c>
      <c r="IV735">
        <v>504.53199999999998</v>
      </c>
      <c r="IW735">
        <v>551.60500000000002</v>
      </c>
      <c r="IX735">
        <v>52.444000000000003</v>
      </c>
      <c r="IY735">
        <v>218.23599999999999</v>
      </c>
      <c r="IZ735">
        <v>181.53</v>
      </c>
      <c r="JA735">
        <v>83.316000000000003</v>
      </c>
      <c r="JB735">
        <v>132.608</v>
      </c>
      <c r="JC735">
        <v>210.089</v>
      </c>
      <c r="JD735">
        <v>186.95699999999999</v>
      </c>
      <c r="JE735">
        <v>80.558999999999997</v>
      </c>
      <c r="JF735">
        <v>152.23500000000001</v>
      </c>
      <c r="JG735">
        <v>100.86799999999999</v>
      </c>
      <c r="JJ735">
        <v>336.53899999999999</v>
      </c>
      <c r="JL735">
        <v>35.435000000000002</v>
      </c>
      <c r="JN735">
        <v>197.27500000000001</v>
      </c>
      <c r="JO735">
        <v>87.17</v>
      </c>
      <c r="JP735">
        <v>154.20400000000001</v>
      </c>
      <c r="JQ735">
        <v>289.00799999999998</v>
      </c>
      <c r="JR735">
        <v>328.88499999999999</v>
      </c>
      <c r="JS735">
        <v>262.315</v>
      </c>
      <c r="JT735">
        <v>256.471</v>
      </c>
      <c r="JU735">
        <v>131.10599999999999</v>
      </c>
      <c r="JV735">
        <v>272.33499999999998</v>
      </c>
      <c r="JW735">
        <v>162.88200000000001</v>
      </c>
      <c r="JX735">
        <v>212.66</v>
      </c>
      <c r="JY735">
        <v>211.11099999999999</v>
      </c>
      <c r="JZ735">
        <v>211.57499999999999</v>
      </c>
      <c r="KA735">
        <v>198.63200000000001</v>
      </c>
      <c r="KB735">
        <v>195.691</v>
      </c>
      <c r="KC735">
        <v>199.221</v>
      </c>
      <c r="KD735">
        <v>203.41900000000001</v>
      </c>
      <c r="KE735">
        <v>200.48699999999999</v>
      </c>
      <c r="KF735">
        <v>609.04100000000005</v>
      </c>
      <c r="KG735">
        <v>113.36799999999999</v>
      </c>
      <c r="KH735">
        <v>192.77</v>
      </c>
      <c r="KI735">
        <v>210.48400000000001</v>
      </c>
      <c r="KJ735">
        <v>153.751</v>
      </c>
      <c r="KK735">
        <v>151.58699999999999</v>
      </c>
      <c r="KL735">
        <v>141.24700000000001</v>
      </c>
      <c r="KM735">
        <v>192.523</v>
      </c>
      <c r="KN735">
        <v>191.458</v>
      </c>
      <c r="KO735">
        <v>240.91800000000001</v>
      </c>
      <c r="KP735">
        <v>236.94200000000001</v>
      </c>
      <c r="KQ735">
        <v>239.33</v>
      </c>
      <c r="KR735">
        <v>263.94299999999998</v>
      </c>
      <c r="KT735">
        <v>37306333333.333336</v>
      </c>
      <c r="KU735">
        <v>3312380000000</v>
      </c>
      <c r="KV735">
        <v>1142729000000</v>
      </c>
      <c r="KW735">
        <v>398533000000</v>
      </c>
      <c r="KX735">
        <v>134033666666.66667</v>
      </c>
      <c r="KY735">
        <v>77170666666.666672</v>
      </c>
      <c r="KZ735">
        <v>37860000000</v>
      </c>
      <c r="LA735">
        <v>19003000000</v>
      </c>
      <c r="LB735">
        <v>93604666666.666672</v>
      </c>
      <c r="LC735">
        <v>56645666666.666664</v>
      </c>
      <c r="LD735">
        <v>15523666666.666666</v>
      </c>
      <c r="LE735">
        <v>14915333333.333334</v>
      </c>
      <c r="LF735">
        <v>6520000000</v>
      </c>
      <c r="LG735">
        <v>114871666666.66667</v>
      </c>
      <c r="LH735">
        <v>67694000000</v>
      </c>
      <c r="LI735">
        <v>18642000000</v>
      </c>
      <c r="LJ735">
        <v>17486000000</v>
      </c>
      <c r="LK735">
        <v>9226333333.333334</v>
      </c>
      <c r="LL735">
        <v>1823333333.3333333</v>
      </c>
      <c r="LM735">
        <v>56023000000</v>
      </c>
      <c r="LN735">
        <v>22771666666.666668</v>
      </c>
      <c r="LO735">
        <v>17558000000</v>
      </c>
      <c r="LP735">
        <v>3184666666.6666665</v>
      </c>
      <c r="LQ735">
        <v>7958666666.666667</v>
      </c>
      <c r="LR735">
        <v>4549666666.666667</v>
      </c>
      <c r="LS735">
        <v>744196333333.33337</v>
      </c>
      <c r="LT735">
        <v>250484666666.66666</v>
      </c>
      <c r="LU735">
        <v>216151333333.33334</v>
      </c>
      <c r="LV735">
        <v>34205666666.666668</v>
      </c>
      <c r="LW735">
        <v>127666666.66666667</v>
      </c>
      <c r="LX735">
        <v>107578333333.33333</v>
      </c>
      <c r="LY735">
        <v>86000666666.666672</v>
      </c>
      <c r="LZ735">
        <v>51814333333.333336</v>
      </c>
      <c r="MA735">
        <v>28197000000</v>
      </c>
      <c r="MB735">
        <v>5989333333.333333</v>
      </c>
      <c r="MC735">
        <v>21577666666.666668</v>
      </c>
      <c r="MD735">
        <v>126489333333.33333</v>
      </c>
      <c r="ME735">
        <v>117177000000</v>
      </c>
      <c r="MF735">
        <v>9312333333.333334</v>
      </c>
      <c r="MG735">
        <v>259644000000</v>
      </c>
      <c r="MH735">
        <v>98297666666.666672</v>
      </c>
      <c r="MI735">
        <v>42064666666.666664</v>
      </c>
      <c r="MJ735">
        <v>35665333333.333336</v>
      </c>
      <c r="MK735">
        <v>33361000000</v>
      </c>
      <c r="ML735">
        <v>28243333333.333332</v>
      </c>
      <c r="MM735">
        <v>19427333333.333332</v>
      </c>
      <c r="MN735">
        <v>2585000000</v>
      </c>
      <c r="MO735">
        <v>2169650666666.6667</v>
      </c>
      <c r="MP735">
        <v>2083651000000</v>
      </c>
      <c r="MQ735">
        <v>597886333333.33337</v>
      </c>
      <c r="MR735">
        <v>506346333333.33331</v>
      </c>
      <c r="MS735">
        <v>105528666666.66667</v>
      </c>
      <c r="MT735">
        <v>394271000000</v>
      </c>
      <c r="MU735">
        <v>6132333333.333333</v>
      </c>
      <c r="MV735">
        <v>414333333.33333331</v>
      </c>
      <c r="MW735">
        <v>91539666666.666672</v>
      </c>
      <c r="MX735">
        <v>23054666666.666668</v>
      </c>
      <c r="MY735">
        <v>68485000000</v>
      </c>
      <c r="MZ735">
        <v>49713333333.333336</v>
      </c>
      <c r="NA735">
        <v>18771666666.666668</v>
      </c>
      <c r="NB735">
        <v>503677666666.66669</v>
      </c>
      <c r="NC735">
        <v>233326333333.33334</v>
      </c>
      <c r="ND735">
        <v>123933666666.66667</v>
      </c>
      <c r="NE735">
        <v>33118333333.333332</v>
      </c>
      <c r="NF735">
        <v>76274333333.333328</v>
      </c>
      <c r="NG735">
        <v>270351333333.33334</v>
      </c>
      <c r="NH735">
        <v>224398000000</v>
      </c>
      <c r="NI735">
        <v>45953333333.333336</v>
      </c>
      <c r="NJ735">
        <v>103862000000</v>
      </c>
      <c r="NK735">
        <v>70243666666.666672</v>
      </c>
      <c r="NL735">
        <v>47780333333.333336</v>
      </c>
      <c r="NM735">
        <v>22463333333.333332</v>
      </c>
      <c r="NN735">
        <v>33618333333.333332</v>
      </c>
      <c r="NO735">
        <v>11139333333.333334</v>
      </c>
      <c r="NP735">
        <v>21535666666.666668</v>
      </c>
      <c r="NQ735">
        <v>943666666.66666663</v>
      </c>
      <c r="NR735">
        <v>127856333333.33333</v>
      </c>
      <c r="NS735">
        <v>46508000000</v>
      </c>
      <c r="NT735">
        <v>30650000000</v>
      </c>
      <c r="NU735">
        <v>37343666666.666664</v>
      </c>
      <c r="NV735">
        <v>13354333333.333334</v>
      </c>
      <c r="NW735">
        <v>205259333333.33334</v>
      </c>
      <c r="NX735">
        <v>173659333333.33334</v>
      </c>
      <c r="NY735">
        <v>168741000000</v>
      </c>
      <c r="NZ735">
        <v>4918333333.333333</v>
      </c>
      <c r="OA735">
        <v>31600000000</v>
      </c>
      <c r="OB735">
        <v>260464666666.66666</v>
      </c>
      <c r="OC735">
        <v>163090666666.66666</v>
      </c>
      <c r="OD735">
        <v>78998000000</v>
      </c>
      <c r="OE735">
        <v>84092333333.333328</v>
      </c>
      <c r="OF735">
        <v>97374000000</v>
      </c>
      <c r="OG735">
        <v>29308333333.333332</v>
      </c>
      <c r="OH735">
        <v>2629333333.3333335</v>
      </c>
      <c r="OI735">
        <v>44354333333.333336</v>
      </c>
      <c r="OJ735">
        <v>21082000000</v>
      </c>
      <c r="OK735">
        <v>284645000000</v>
      </c>
      <c r="OL735">
        <v>64617333333.333336</v>
      </c>
      <c r="OM735">
        <v>50097000000</v>
      </c>
      <c r="ON735">
        <v>4740333333.333333</v>
      </c>
      <c r="OO735">
        <v>9779666666.666666</v>
      </c>
      <c r="OP735">
        <v>67086000000</v>
      </c>
      <c r="OQ735">
        <v>43745000000</v>
      </c>
      <c r="OR735">
        <v>11116000000</v>
      </c>
      <c r="OS735">
        <v>12225000000</v>
      </c>
      <c r="OT735">
        <v>55243000000</v>
      </c>
      <c r="OU735">
        <v>42407000000</v>
      </c>
      <c r="OV735">
        <v>22243333333.333332</v>
      </c>
      <c r="OW735">
        <v>-4257666666.6666665</v>
      </c>
      <c r="OX735">
        <v>35116666666.666664</v>
      </c>
      <c r="OY735">
        <v>39374333333.333336</v>
      </c>
      <c r="OZ735">
        <v>85999666666.666672</v>
      </c>
      <c r="PA735">
        <v>334877333333.33331</v>
      </c>
      <c r="PB735">
        <v>248877666666.66666</v>
      </c>
    </row>
    <row r="736" spans="1:418" x14ac:dyDescent="0.45">
      <c r="A736" s="71">
        <v>39417</v>
      </c>
      <c r="B736">
        <v>211.44499999999999</v>
      </c>
      <c r="C736">
        <v>212.41800000000001</v>
      </c>
      <c r="D736">
        <v>243.97900000000001</v>
      </c>
      <c r="E736">
        <v>254.077</v>
      </c>
      <c r="F736">
        <v>238.87299999999999</v>
      </c>
      <c r="G736">
        <v>144.64500000000001</v>
      </c>
      <c r="H736">
        <v>379.44799999999998</v>
      </c>
      <c r="I736">
        <v>303.589</v>
      </c>
      <c r="J736">
        <v>249.53200000000001</v>
      </c>
      <c r="K736">
        <v>249.53200000000001</v>
      </c>
      <c r="L736">
        <v>205.57400000000001</v>
      </c>
      <c r="M736">
        <v>186.25899999999999</v>
      </c>
      <c r="N736">
        <v>299.29599999999999</v>
      </c>
      <c r="O736">
        <v>319.20800000000003</v>
      </c>
      <c r="P736">
        <v>319.87200000000001</v>
      </c>
      <c r="Q736">
        <v>188.21</v>
      </c>
      <c r="R736">
        <v>179.029</v>
      </c>
      <c r="S736">
        <v>216.02500000000001</v>
      </c>
      <c r="T736">
        <v>147.09399999999999</v>
      </c>
      <c r="U736">
        <v>320.089</v>
      </c>
      <c r="V736">
        <v>353.43900000000002</v>
      </c>
      <c r="W736">
        <v>126.47799999999999</v>
      </c>
      <c r="Y736">
        <v>79.801000000000002</v>
      </c>
      <c r="Z736">
        <v>85.646000000000001</v>
      </c>
      <c r="AA736">
        <v>123.506</v>
      </c>
      <c r="AB736">
        <v>87.194999999999993</v>
      </c>
      <c r="AC736">
        <v>89.959000000000003</v>
      </c>
      <c r="AD736">
        <v>100.75700000000001</v>
      </c>
      <c r="AE736">
        <v>117.041</v>
      </c>
      <c r="AF736">
        <v>75.756</v>
      </c>
      <c r="AG736">
        <v>74.947999999999993</v>
      </c>
      <c r="AH736">
        <v>124.771</v>
      </c>
      <c r="AI736">
        <v>94.584999999999994</v>
      </c>
      <c r="AJ736">
        <v>94.012</v>
      </c>
      <c r="AK736">
        <v>91.495000000000005</v>
      </c>
      <c r="AL736">
        <v>170.74299999999999</v>
      </c>
      <c r="AN736">
        <v>113.655</v>
      </c>
      <c r="AO736">
        <v>128.41300000000001</v>
      </c>
      <c r="AP736">
        <v>207.14099999999999</v>
      </c>
      <c r="AQ736">
        <v>206.874</v>
      </c>
      <c r="AR736">
        <v>205.50299999999999</v>
      </c>
      <c r="AS736">
        <v>228.03399999999999</v>
      </c>
      <c r="AT736">
        <v>197.845</v>
      </c>
      <c r="AU736">
        <v>199.321</v>
      </c>
      <c r="AV736">
        <v>207.828</v>
      </c>
      <c r="AW736">
        <v>183.958</v>
      </c>
      <c r="AX736">
        <v>243.92599999999999</v>
      </c>
      <c r="AY736">
        <v>147.84100000000001</v>
      </c>
      <c r="AZ736">
        <v>139.53899999999999</v>
      </c>
      <c r="BA736">
        <v>139.53899999999999</v>
      </c>
      <c r="BB736">
        <v>226.91399999999999</v>
      </c>
      <c r="BC736">
        <v>218.77799999999999</v>
      </c>
      <c r="BD736">
        <v>222.87799999999999</v>
      </c>
      <c r="BE736">
        <v>256.70600000000002</v>
      </c>
      <c r="BF736">
        <v>229.68700000000001</v>
      </c>
      <c r="BG736">
        <v>198.79</v>
      </c>
      <c r="BH736">
        <v>197.345</v>
      </c>
      <c r="BI736">
        <v>196.13800000000001</v>
      </c>
      <c r="BJ736">
        <v>212.80799999999999</v>
      </c>
      <c r="BK736">
        <v>186.93600000000001</v>
      </c>
      <c r="BL736">
        <v>152.55699999999999</v>
      </c>
      <c r="BM736">
        <v>181.3</v>
      </c>
      <c r="BN736">
        <v>128.00200000000001</v>
      </c>
      <c r="BO736">
        <v>221.40899999999999</v>
      </c>
      <c r="BP736">
        <v>122.09699999999999</v>
      </c>
      <c r="BQ736">
        <v>179.26</v>
      </c>
      <c r="BR736">
        <v>202.041</v>
      </c>
      <c r="BS736">
        <v>169.30500000000001</v>
      </c>
      <c r="BT736">
        <v>112.96899999999999</v>
      </c>
      <c r="BU736">
        <v>185.958</v>
      </c>
      <c r="BV736">
        <v>182.411</v>
      </c>
      <c r="BX736">
        <v>194.89599999999999</v>
      </c>
      <c r="BY736">
        <v>127.363</v>
      </c>
      <c r="BZ736">
        <v>202.19900000000001</v>
      </c>
      <c r="CA736">
        <v>119.092</v>
      </c>
      <c r="CB736">
        <v>222.70099999999999</v>
      </c>
      <c r="CD736">
        <v>115.673</v>
      </c>
      <c r="CE736">
        <v>148.631</v>
      </c>
      <c r="CF736">
        <v>245.839</v>
      </c>
      <c r="CG736">
        <v>221.33699999999999</v>
      </c>
      <c r="CH736">
        <v>205.29900000000001</v>
      </c>
      <c r="CI736">
        <v>149.69200000000001</v>
      </c>
      <c r="CJ736">
        <v>221.01400000000001</v>
      </c>
      <c r="CL736">
        <v>204.51300000000001</v>
      </c>
      <c r="CM736">
        <v>187.29499999999999</v>
      </c>
      <c r="CN736">
        <v>137.398</v>
      </c>
      <c r="CO736">
        <v>269.137</v>
      </c>
      <c r="CP736">
        <v>320.11200000000002</v>
      </c>
      <c r="CQ736">
        <v>340.084</v>
      </c>
      <c r="CR736">
        <v>307.24700000000001</v>
      </c>
      <c r="CS736">
        <v>186.11500000000001</v>
      </c>
      <c r="CT736">
        <v>203.13300000000001</v>
      </c>
      <c r="CU736">
        <v>392.08199999999999</v>
      </c>
      <c r="CV736">
        <v>122.298</v>
      </c>
      <c r="CW736">
        <v>299.03699999999998</v>
      </c>
      <c r="CX736">
        <v>287.51799999999997</v>
      </c>
      <c r="CY736">
        <v>286.54199999999997</v>
      </c>
      <c r="CZ736">
        <v>378.74599999999998</v>
      </c>
      <c r="DA736">
        <v>298.15300000000002</v>
      </c>
      <c r="DB736">
        <v>129.96799999999999</v>
      </c>
      <c r="DC736">
        <v>128.726</v>
      </c>
      <c r="DD736">
        <v>127.95099999999999</v>
      </c>
      <c r="DE736">
        <v>133.357</v>
      </c>
      <c r="DF736">
        <v>130.98099999999999</v>
      </c>
      <c r="DG736">
        <v>182.10499999999999</v>
      </c>
      <c r="DH736">
        <v>130.58699999999999</v>
      </c>
      <c r="DI736">
        <v>154.578</v>
      </c>
      <c r="DJ736">
        <v>118.09099999999999</v>
      </c>
      <c r="DK736">
        <v>140.12799999999999</v>
      </c>
      <c r="DM736">
        <v>109.959</v>
      </c>
      <c r="DN736">
        <v>178.73500000000001</v>
      </c>
      <c r="DO736">
        <v>186.114</v>
      </c>
      <c r="DP736">
        <v>121.236</v>
      </c>
      <c r="DQ736">
        <v>175.37200000000001</v>
      </c>
      <c r="DR736">
        <v>178.631</v>
      </c>
      <c r="DS736">
        <v>165.81299999999999</v>
      </c>
      <c r="DT736">
        <v>128.959</v>
      </c>
      <c r="DU736">
        <v>128.959</v>
      </c>
      <c r="DV736">
        <v>178.26400000000001</v>
      </c>
      <c r="DW736">
        <v>139.916</v>
      </c>
      <c r="DX736">
        <v>168.12100000000001</v>
      </c>
      <c r="DY736">
        <v>197.75399999999999</v>
      </c>
      <c r="DZ736">
        <v>113.08499999999999</v>
      </c>
      <c r="EA736">
        <v>126.54900000000001</v>
      </c>
      <c r="EB736">
        <v>189.92699999999999</v>
      </c>
      <c r="EC736">
        <v>215.61199999999999</v>
      </c>
      <c r="ED736">
        <v>157.40899999999999</v>
      </c>
      <c r="EE736">
        <v>187.63200000000001</v>
      </c>
      <c r="EF736">
        <v>197.67</v>
      </c>
      <c r="EG736">
        <v>117.428</v>
      </c>
      <c r="EH736">
        <v>113.33799999999999</v>
      </c>
      <c r="EI736">
        <v>211.77500000000001</v>
      </c>
      <c r="EK736">
        <v>210.233</v>
      </c>
      <c r="EL736">
        <v>132.41300000000001</v>
      </c>
      <c r="EM736">
        <v>128.07900000000001</v>
      </c>
      <c r="EO736">
        <v>145.81399999999999</v>
      </c>
      <c r="EP736">
        <v>209.35599999999999</v>
      </c>
      <c r="EQ736">
        <v>180.679</v>
      </c>
      <c r="ER736">
        <v>185.36699999999999</v>
      </c>
      <c r="ES736">
        <v>181.62899999999999</v>
      </c>
      <c r="ET736">
        <v>184.809</v>
      </c>
      <c r="EU736">
        <v>177.55199999999999</v>
      </c>
      <c r="EV736">
        <v>165.40299999999999</v>
      </c>
      <c r="EW736">
        <v>270.32900000000001</v>
      </c>
      <c r="EX736">
        <v>144.053</v>
      </c>
      <c r="EY736">
        <v>119.35</v>
      </c>
      <c r="EZ736">
        <v>112.977</v>
      </c>
      <c r="FA736">
        <v>117.649</v>
      </c>
      <c r="FB736">
        <v>121.619</v>
      </c>
      <c r="FC736">
        <v>129.88</v>
      </c>
      <c r="FD736">
        <v>80.994</v>
      </c>
      <c r="FE736">
        <v>111.738</v>
      </c>
      <c r="FF736">
        <v>94.617999999999995</v>
      </c>
      <c r="FG736">
        <v>110.176</v>
      </c>
      <c r="FH736">
        <v>111.76900000000001</v>
      </c>
      <c r="FI736">
        <v>91.587999999999994</v>
      </c>
      <c r="FJ736">
        <v>117.203</v>
      </c>
      <c r="FK736">
        <v>88.593000000000004</v>
      </c>
      <c r="FL736">
        <v>90.856999999999999</v>
      </c>
      <c r="FM736">
        <v>101.907</v>
      </c>
      <c r="FN736">
        <v>113.95399999999999</v>
      </c>
      <c r="FO736">
        <v>101.907</v>
      </c>
      <c r="FP736">
        <v>122.66</v>
      </c>
      <c r="FQ736">
        <v>120.90600000000001</v>
      </c>
      <c r="FR736">
        <v>125.05</v>
      </c>
      <c r="FS736">
        <v>121.884</v>
      </c>
      <c r="FT736">
        <v>114.43</v>
      </c>
      <c r="FU736">
        <v>139.29</v>
      </c>
      <c r="FV736">
        <v>113.726</v>
      </c>
      <c r="FW736">
        <v>145.36199999999999</v>
      </c>
      <c r="FX736">
        <v>193.20500000000001</v>
      </c>
      <c r="FY736">
        <v>189.249</v>
      </c>
      <c r="FZ736">
        <v>94.65</v>
      </c>
      <c r="GA736">
        <v>136.09800000000001</v>
      </c>
      <c r="GB736">
        <v>94.322999999999993</v>
      </c>
      <c r="GC736">
        <v>135.69900000000001</v>
      </c>
      <c r="GD736">
        <v>140.779</v>
      </c>
      <c r="GF736">
        <v>137.85499999999999</v>
      </c>
      <c r="GG736">
        <v>93.582999999999998</v>
      </c>
      <c r="GH736">
        <v>272.53899999999999</v>
      </c>
      <c r="GI736">
        <v>271.80500000000001</v>
      </c>
      <c r="GJ736">
        <v>272.21300000000002</v>
      </c>
      <c r="GK736">
        <v>276.596</v>
      </c>
      <c r="GL736">
        <v>260.14499999999998</v>
      </c>
      <c r="GM736">
        <v>259.05200000000002</v>
      </c>
      <c r="GN736">
        <v>123.928</v>
      </c>
      <c r="GO736">
        <v>113.06</v>
      </c>
      <c r="GP736">
        <v>226.12</v>
      </c>
      <c r="GQ736">
        <v>139.602</v>
      </c>
      <c r="GR736">
        <v>335.07</v>
      </c>
      <c r="GU736">
        <v>238.15299999999999</v>
      </c>
      <c r="GV736">
        <v>264.29899999999998</v>
      </c>
      <c r="GW736">
        <v>156.828</v>
      </c>
      <c r="GY736">
        <v>72.918000000000006</v>
      </c>
      <c r="GZ736">
        <v>358.90800000000002</v>
      </c>
      <c r="HA736">
        <v>293.61</v>
      </c>
      <c r="HB736">
        <v>376.54300000000001</v>
      </c>
      <c r="HC736">
        <v>378.63600000000002</v>
      </c>
      <c r="HD736">
        <v>305.97699999999998</v>
      </c>
      <c r="HE736">
        <v>307.41899999999998</v>
      </c>
      <c r="HF736">
        <v>368.29899999999998</v>
      </c>
      <c r="HG736">
        <v>172.84399999999999</v>
      </c>
      <c r="HH736">
        <v>200.31200000000001</v>
      </c>
      <c r="HI736">
        <v>47.137999999999998</v>
      </c>
      <c r="HJ736">
        <v>191.047</v>
      </c>
      <c r="HK736">
        <v>184.94499999999999</v>
      </c>
      <c r="HL736">
        <v>443.61700000000002</v>
      </c>
      <c r="HM736">
        <v>162.65600000000001</v>
      </c>
      <c r="HN736">
        <v>111.962</v>
      </c>
      <c r="HO736">
        <v>103.33499999999999</v>
      </c>
      <c r="HP736">
        <v>1518.8009999999999</v>
      </c>
      <c r="HQ736">
        <v>356.17599999999999</v>
      </c>
      <c r="HR736">
        <v>274.87299999999999</v>
      </c>
      <c r="HT736">
        <v>137.22499999999999</v>
      </c>
      <c r="HU736">
        <v>170.64099999999999</v>
      </c>
      <c r="HV736">
        <v>122.446</v>
      </c>
      <c r="HW736">
        <v>114.29300000000001</v>
      </c>
      <c r="HX736">
        <v>170.1</v>
      </c>
      <c r="HY736">
        <v>144.29400000000001</v>
      </c>
      <c r="HZ736">
        <v>175.404</v>
      </c>
      <c r="IA736">
        <v>116.125</v>
      </c>
      <c r="IB736">
        <v>138.42400000000001</v>
      </c>
      <c r="ID736">
        <v>82.007000000000005</v>
      </c>
      <c r="IE736">
        <v>79.652000000000001</v>
      </c>
      <c r="IF736">
        <v>39.158999999999999</v>
      </c>
      <c r="IG736">
        <v>62.905000000000001</v>
      </c>
      <c r="IH736">
        <v>68.584999999999994</v>
      </c>
      <c r="IJ736">
        <v>87.072999999999993</v>
      </c>
      <c r="IK736">
        <v>95.018000000000001</v>
      </c>
      <c r="IL736">
        <v>140.42699999999999</v>
      </c>
      <c r="IM736">
        <v>123.864</v>
      </c>
      <c r="IN736">
        <v>307.108</v>
      </c>
      <c r="IO736">
        <v>148.62</v>
      </c>
      <c r="IP736">
        <v>163.37</v>
      </c>
      <c r="IQ736">
        <v>248.08</v>
      </c>
      <c r="IR736">
        <v>208.036</v>
      </c>
      <c r="IS736">
        <v>121.238</v>
      </c>
      <c r="IT736">
        <v>176.00399999999999</v>
      </c>
      <c r="IU736">
        <v>434.983</v>
      </c>
      <c r="IV736">
        <v>507.10700000000003</v>
      </c>
      <c r="IW736">
        <v>554.53099999999995</v>
      </c>
      <c r="IX736">
        <v>52.671999999999997</v>
      </c>
      <c r="IY736">
        <v>219.03100000000001</v>
      </c>
      <c r="IZ736">
        <v>182.833</v>
      </c>
      <c r="JA736">
        <v>83.372</v>
      </c>
      <c r="JB736">
        <v>133.19300000000001</v>
      </c>
      <c r="JC736">
        <v>210.834</v>
      </c>
      <c r="JD736">
        <v>189.55099999999999</v>
      </c>
      <c r="JE736">
        <v>80.590999999999994</v>
      </c>
      <c r="JF736">
        <v>152.458</v>
      </c>
      <c r="JG736">
        <v>100.871</v>
      </c>
      <c r="JJ736">
        <v>337.62799999999999</v>
      </c>
      <c r="JL736">
        <v>35.732999999999997</v>
      </c>
      <c r="JN736">
        <v>197.63900000000001</v>
      </c>
      <c r="JO736">
        <v>87.265000000000001</v>
      </c>
      <c r="JP736">
        <v>153.68600000000001</v>
      </c>
      <c r="JQ736">
        <v>289.89600000000002</v>
      </c>
      <c r="JR736">
        <v>330.78500000000003</v>
      </c>
      <c r="JS736">
        <v>262.91000000000003</v>
      </c>
      <c r="JT736">
        <v>257.30099999999999</v>
      </c>
      <c r="JU736">
        <v>131.19300000000001</v>
      </c>
      <c r="JV736">
        <v>273.24099999999999</v>
      </c>
      <c r="JW736">
        <v>163.279</v>
      </c>
      <c r="JX736">
        <v>213.16800000000001</v>
      </c>
      <c r="JY736">
        <v>211.59800000000001</v>
      </c>
      <c r="JZ736">
        <v>212.22499999999999</v>
      </c>
      <c r="KA736">
        <v>199.27799999999999</v>
      </c>
      <c r="KB736">
        <v>196.10300000000001</v>
      </c>
      <c r="KC736">
        <v>199.63900000000001</v>
      </c>
      <c r="KD736">
        <v>204.00399999999999</v>
      </c>
      <c r="KE736">
        <v>201.08099999999999</v>
      </c>
      <c r="KF736">
        <v>609.04100000000005</v>
      </c>
      <c r="KG736">
        <v>114.203</v>
      </c>
      <c r="KH736">
        <v>193.53299999999999</v>
      </c>
      <c r="KI736">
        <v>211.10900000000001</v>
      </c>
      <c r="KJ736">
        <v>154.26900000000001</v>
      </c>
      <c r="KK736">
        <v>152.12</v>
      </c>
      <c r="KL736">
        <v>141.33799999999999</v>
      </c>
      <c r="KM736">
        <v>193.57599999999999</v>
      </c>
      <c r="KN736">
        <v>192.52699999999999</v>
      </c>
      <c r="KO736">
        <v>242.47</v>
      </c>
      <c r="KP736">
        <v>238.255</v>
      </c>
      <c r="KQ736">
        <v>240.011</v>
      </c>
      <c r="KR736">
        <v>264.995</v>
      </c>
      <c r="KT736">
        <v>37306333333.333336</v>
      </c>
      <c r="KU736">
        <v>3312380000000</v>
      </c>
      <c r="KV736">
        <v>1142729000000</v>
      </c>
      <c r="KW736">
        <v>398533000000</v>
      </c>
      <c r="KX736">
        <v>134033666666.66667</v>
      </c>
      <c r="KY736">
        <v>77170666666.666672</v>
      </c>
      <c r="KZ736">
        <v>37860000000</v>
      </c>
      <c r="LA736">
        <v>19003000000</v>
      </c>
      <c r="LB736">
        <v>93604666666.666672</v>
      </c>
      <c r="LC736">
        <v>56645666666.666664</v>
      </c>
      <c r="LD736">
        <v>15523666666.666666</v>
      </c>
      <c r="LE736">
        <v>14915333333.333334</v>
      </c>
      <c r="LF736">
        <v>6520000000</v>
      </c>
      <c r="LG736">
        <v>114871666666.66667</v>
      </c>
      <c r="LH736">
        <v>67694000000</v>
      </c>
      <c r="LI736">
        <v>18642000000</v>
      </c>
      <c r="LJ736">
        <v>17486000000</v>
      </c>
      <c r="LK736">
        <v>9226333333.333334</v>
      </c>
      <c r="LL736">
        <v>1823333333.3333333</v>
      </c>
      <c r="LM736">
        <v>56023000000</v>
      </c>
      <c r="LN736">
        <v>22771666666.666668</v>
      </c>
      <c r="LO736">
        <v>17558000000</v>
      </c>
      <c r="LP736">
        <v>3184666666.6666665</v>
      </c>
      <c r="LQ736">
        <v>7958666666.666667</v>
      </c>
      <c r="LR736">
        <v>4549666666.666667</v>
      </c>
      <c r="LS736">
        <v>744196333333.33337</v>
      </c>
      <c r="LT736">
        <v>250484666666.66666</v>
      </c>
      <c r="LU736">
        <v>216151333333.33334</v>
      </c>
      <c r="LV736">
        <v>34205666666.666668</v>
      </c>
      <c r="LW736">
        <v>127666666.66666667</v>
      </c>
      <c r="LX736">
        <v>107578333333.33333</v>
      </c>
      <c r="LY736">
        <v>86000666666.666672</v>
      </c>
      <c r="LZ736">
        <v>51814333333.333336</v>
      </c>
      <c r="MA736">
        <v>28197000000</v>
      </c>
      <c r="MB736">
        <v>5989333333.333333</v>
      </c>
      <c r="MC736">
        <v>21577666666.666668</v>
      </c>
      <c r="MD736">
        <v>126489333333.33333</v>
      </c>
      <c r="ME736">
        <v>117177000000</v>
      </c>
      <c r="MF736">
        <v>9312333333.333334</v>
      </c>
      <c r="MG736">
        <v>259644000000</v>
      </c>
      <c r="MH736">
        <v>98297666666.666672</v>
      </c>
      <c r="MI736">
        <v>42064666666.666664</v>
      </c>
      <c r="MJ736">
        <v>35665333333.333336</v>
      </c>
      <c r="MK736">
        <v>33361000000</v>
      </c>
      <c r="ML736">
        <v>28243333333.333332</v>
      </c>
      <c r="MM736">
        <v>19427333333.333332</v>
      </c>
      <c r="MN736">
        <v>2585000000</v>
      </c>
      <c r="MO736">
        <v>2169650666666.6667</v>
      </c>
      <c r="MP736">
        <v>2083651000000</v>
      </c>
      <c r="MQ736">
        <v>597886333333.33337</v>
      </c>
      <c r="MR736">
        <v>506346333333.33331</v>
      </c>
      <c r="MS736">
        <v>105528666666.66667</v>
      </c>
      <c r="MT736">
        <v>394271000000</v>
      </c>
      <c r="MU736">
        <v>6132333333.333333</v>
      </c>
      <c r="MV736">
        <v>414333333.33333331</v>
      </c>
      <c r="MW736">
        <v>91539666666.666672</v>
      </c>
      <c r="MX736">
        <v>23054666666.666668</v>
      </c>
      <c r="MY736">
        <v>68485000000</v>
      </c>
      <c r="MZ736">
        <v>49713333333.333336</v>
      </c>
      <c r="NA736">
        <v>18771666666.666668</v>
      </c>
      <c r="NB736">
        <v>503677666666.66669</v>
      </c>
      <c r="NC736">
        <v>233326333333.33334</v>
      </c>
      <c r="ND736">
        <v>123933666666.66667</v>
      </c>
      <c r="NE736">
        <v>33118333333.333332</v>
      </c>
      <c r="NF736">
        <v>76274333333.333328</v>
      </c>
      <c r="NG736">
        <v>270351333333.33334</v>
      </c>
      <c r="NH736">
        <v>224398000000</v>
      </c>
      <c r="NI736">
        <v>45953333333.333336</v>
      </c>
      <c r="NJ736">
        <v>103862000000</v>
      </c>
      <c r="NK736">
        <v>70243666666.666672</v>
      </c>
      <c r="NL736">
        <v>47780333333.333336</v>
      </c>
      <c r="NM736">
        <v>22463333333.333332</v>
      </c>
      <c r="NN736">
        <v>33618333333.333332</v>
      </c>
      <c r="NO736">
        <v>11139333333.333334</v>
      </c>
      <c r="NP736">
        <v>21535666666.666668</v>
      </c>
      <c r="NQ736">
        <v>943666666.66666663</v>
      </c>
      <c r="NR736">
        <v>127856333333.33333</v>
      </c>
      <c r="NS736">
        <v>46508000000</v>
      </c>
      <c r="NT736">
        <v>30650000000</v>
      </c>
      <c r="NU736">
        <v>37343666666.666664</v>
      </c>
      <c r="NV736">
        <v>13354333333.333334</v>
      </c>
      <c r="NW736">
        <v>205259333333.33334</v>
      </c>
      <c r="NX736">
        <v>173659333333.33334</v>
      </c>
      <c r="NY736">
        <v>168741000000</v>
      </c>
      <c r="NZ736">
        <v>4918333333.333333</v>
      </c>
      <c r="OA736">
        <v>31600000000</v>
      </c>
      <c r="OB736">
        <v>260464666666.66666</v>
      </c>
      <c r="OC736">
        <v>163090666666.66666</v>
      </c>
      <c r="OD736">
        <v>78998000000</v>
      </c>
      <c r="OE736">
        <v>84092333333.333328</v>
      </c>
      <c r="OF736">
        <v>97374000000</v>
      </c>
      <c r="OG736">
        <v>29308333333.333332</v>
      </c>
      <c r="OH736">
        <v>2629333333.3333335</v>
      </c>
      <c r="OI736">
        <v>44354333333.333336</v>
      </c>
      <c r="OJ736">
        <v>21082000000</v>
      </c>
      <c r="OK736">
        <v>284645000000</v>
      </c>
      <c r="OL736">
        <v>64617333333.333336</v>
      </c>
      <c r="OM736">
        <v>50097000000</v>
      </c>
      <c r="ON736">
        <v>4740333333.333333</v>
      </c>
      <c r="OO736">
        <v>9779666666.666666</v>
      </c>
      <c r="OP736">
        <v>67086000000</v>
      </c>
      <c r="OQ736">
        <v>43745000000</v>
      </c>
      <c r="OR736">
        <v>11116000000</v>
      </c>
      <c r="OS736">
        <v>12225000000</v>
      </c>
      <c r="OT736">
        <v>55243000000</v>
      </c>
      <c r="OU736">
        <v>42407000000</v>
      </c>
      <c r="OV736">
        <v>22243333333.333332</v>
      </c>
      <c r="OW736">
        <v>-4257666666.6666665</v>
      </c>
      <c r="OX736">
        <v>35116666666.666664</v>
      </c>
      <c r="OY736">
        <v>39374333333.333336</v>
      </c>
      <c r="OZ736">
        <v>85999666666.666672</v>
      </c>
      <c r="PA736">
        <v>334877333333.33331</v>
      </c>
      <c r="PB736">
        <v>248877666666.66666</v>
      </c>
    </row>
    <row r="737" spans="1:418" x14ac:dyDescent="0.45">
      <c r="A737" s="71">
        <v>39448</v>
      </c>
      <c r="B737">
        <v>212.17400000000001</v>
      </c>
      <c r="C737">
        <v>212.87299999999999</v>
      </c>
      <c r="D737">
        <v>244.56399999999999</v>
      </c>
      <c r="E737">
        <v>254.83799999999999</v>
      </c>
      <c r="F737">
        <v>239.517</v>
      </c>
      <c r="G737">
        <v>145.91399999999999</v>
      </c>
      <c r="H737">
        <v>380.803</v>
      </c>
      <c r="I737">
        <v>306.31799999999998</v>
      </c>
      <c r="J737">
        <v>250.01300000000001</v>
      </c>
      <c r="K737">
        <v>250.01300000000001</v>
      </c>
      <c r="L737">
        <v>205.90899999999999</v>
      </c>
      <c r="M737">
        <v>186.39500000000001</v>
      </c>
      <c r="N737">
        <v>306.93700000000001</v>
      </c>
      <c r="O737">
        <v>326.483</v>
      </c>
      <c r="P737">
        <v>326.38299999999998</v>
      </c>
      <c r="Q737">
        <v>187.893</v>
      </c>
      <c r="R737">
        <v>178.94399999999999</v>
      </c>
      <c r="S737">
        <v>214.07300000000001</v>
      </c>
      <c r="T737">
        <v>148.03899999999999</v>
      </c>
      <c r="U737">
        <v>321.755</v>
      </c>
      <c r="V737">
        <v>356.90100000000001</v>
      </c>
      <c r="W737">
        <v>126.652</v>
      </c>
      <c r="Y737">
        <v>80.317999999999998</v>
      </c>
      <c r="Z737">
        <v>87.462000000000003</v>
      </c>
      <c r="AA737">
        <v>123.792</v>
      </c>
      <c r="AB737">
        <v>87.56</v>
      </c>
      <c r="AC737">
        <v>89.832999999999998</v>
      </c>
      <c r="AD737">
        <v>100.426</v>
      </c>
      <c r="AE737">
        <v>117.666</v>
      </c>
      <c r="AF737">
        <v>75.92</v>
      </c>
      <c r="AG737">
        <v>76.158000000000001</v>
      </c>
      <c r="AH737">
        <v>125.28</v>
      </c>
      <c r="AI737">
        <v>95.546000000000006</v>
      </c>
      <c r="AJ737">
        <v>93.59</v>
      </c>
      <c r="AK737">
        <v>90.902000000000001</v>
      </c>
      <c r="AL737">
        <v>171.18700000000001</v>
      </c>
      <c r="AN737">
        <v>114.26900000000001</v>
      </c>
      <c r="AO737">
        <v>128.95599999999999</v>
      </c>
      <c r="AP737">
        <v>208.392</v>
      </c>
      <c r="AQ737">
        <v>208.126</v>
      </c>
      <c r="AR737">
        <v>207.1</v>
      </c>
      <c r="AS737">
        <v>229.28</v>
      </c>
      <c r="AT737">
        <v>199.18600000000001</v>
      </c>
      <c r="AU737">
        <v>200.36</v>
      </c>
      <c r="AV737">
        <v>203.125</v>
      </c>
      <c r="AW737">
        <v>193.982</v>
      </c>
      <c r="AX737">
        <v>244.77699999999999</v>
      </c>
      <c r="AY737">
        <v>149.40899999999999</v>
      </c>
      <c r="AZ737">
        <v>141.774</v>
      </c>
      <c r="BA737">
        <v>141.774</v>
      </c>
      <c r="BB737">
        <v>228.321</v>
      </c>
      <c r="BC737">
        <v>216.893</v>
      </c>
      <c r="BD737">
        <v>221.554</v>
      </c>
      <c r="BE737">
        <v>255.14699999999999</v>
      </c>
      <c r="BF737">
        <v>228.202</v>
      </c>
      <c r="BG737">
        <v>199.79300000000001</v>
      </c>
      <c r="BH737">
        <v>198.316</v>
      </c>
      <c r="BI737">
        <v>196.33699999999999</v>
      </c>
      <c r="BJ737">
        <v>212.77099999999999</v>
      </c>
      <c r="BK737">
        <v>188.52600000000001</v>
      </c>
      <c r="BL737">
        <v>150.40700000000001</v>
      </c>
      <c r="BM737">
        <v>182.02699999999999</v>
      </c>
      <c r="BN737">
        <v>127.2</v>
      </c>
      <c r="BO737">
        <v>218.874</v>
      </c>
      <c r="BP737">
        <v>123.259</v>
      </c>
      <c r="BQ737">
        <v>179.36699999999999</v>
      </c>
      <c r="BR737">
        <v>201.87700000000001</v>
      </c>
      <c r="BS737">
        <v>170.898</v>
      </c>
      <c r="BT737">
        <v>114.32299999999999</v>
      </c>
      <c r="BU737">
        <v>186.048</v>
      </c>
      <c r="BV737">
        <v>179.483</v>
      </c>
      <c r="BX737">
        <v>198.80099999999999</v>
      </c>
      <c r="BY737">
        <v>129.58500000000001</v>
      </c>
      <c r="BZ737">
        <v>202.56200000000001</v>
      </c>
      <c r="CA737">
        <v>122.307</v>
      </c>
      <c r="CB737">
        <v>223.381</v>
      </c>
      <c r="CD737">
        <v>115.492</v>
      </c>
      <c r="CE737">
        <v>150.125</v>
      </c>
      <c r="CF737">
        <v>246.62799999999999</v>
      </c>
      <c r="CG737">
        <v>224.35599999999999</v>
      </c>
      <c r="CH737">
        <v>206.905</v>
      </c>
      <c r="CI737">
        <v>149.52099999999999</v>
      </c>
      <c r="CJ737">
        <v>220.554</v>
      </c>
      <c r="CL737">
        <v>205.78299999999999</v>
      </c>
      <c r="CM737">
        <v>186.39500000000001</v>
      </c>
      <c r="CN737">
        <v>137.80600000000001</v>
      </c>
      <c r="CO737">
        <v>272.06599999999997</v>
      </c>
      <c r="CP737">
        <v>323.92399999999998</v>
      </c>
      <c r="CQ737">
        <v>342.36900000000003</v>
      </c>
      <c r="CR737">
        <v>314.88499999999999</v>
      </c>
      <c r="CS737">
        <v>179.94399999999999</v>
      </c>
      <c r="CT737">
        <v>206.64599999999999</v>
      </c>
      <c r="CU737">
        <v>400.32100000000003</v>
      </c>
      <c r="CV737">
        <v>123.36</v>
      </c>
      <c r="CW737">
        <v>304.22699999999998</v>
      </c>
      <c r="CX737">
        <v>286.73500000000001</v>
      </c>
      <c r="CY737">
        <v>281.82</v>
      </c>
      <c r="CZ737">
        <v>385.43099999999998</v>
      </c>
      <c r="DA737">
        <v>304.77999999999997</v>
      </c>
      <c r="DB737">
        <v>130.625</v>
      </c>
      <c r="DC737">
        <v>129.35599999999999</v>
      </c>
      <c r="DD737">
        <v>128.25</v>
      </c>
      <c r="DE737">
        <v>133.65799999999999</v>
      </c>
      <c r="DF737">
        <v>131.482</v>
      </c>
      <c r="DG737">
        <v>183.09700000000001</v>
      </c>
      <c r="DH737">
        <v>131.46700000000001</v>
      </c>
      <c r="DI737">
        <v>156.779</v>
      </c>
      <c r="DJ737">
        <v>120.21299999999999</v>
      </c>
      <c r="DK737">
        <v>142.31</v>
      </c>
      <c r="DM737">
        <v>110.815</v>
      </c>
      <c r="DN737">
        <v>179.614</v>
      </c>
      <c r="DO737">
        <v>185.91</v>
      </c>
      <c r="DP737">
        <v>122.875</v>
      </c>
      <c r="DQ737">
        <v>176.33799999999999</v>
      </c>
      <c r="DR737">
        <v>180.19300000000001</v>
      </c>
      <c r="DS737">
        <v>166.13399999999999</v>
      </c>
      <c r="DT737">
        <v>128.446</v>
      </c>
      <c r="DU737">
        <v>128.446</v>
      </c>
      <c r="DV737">
        <v>180.84</v>
      </c>
      <c r="DW737">
        <v>140.464</v>
      </c>
      <c r="DX737">
        <v>169.511</v>
      </c>
      <c r="DY737">
        <v>199.31800000000001</v>
      </c>
      <c r="DZ737">
        <v>116.872</v>
      </c>
      <c r="EA737">
        <v>129.31899999999999</v>
      </c>
      <c r="EB737">
        <v>190.56399999999999</v>
      </c>
      <c r="EC737">
        <v>223.29900000000001</v>
      </c>
      <c r="ED737">
        <v>157.798</v>
      </c>
      <c r="EE737">
        <v>187.23599999999999</v>
      </c>
      <c r="EF737">
        <v>198.12899999999999</v>
      </c>
      <c r="EG737">
        <v>117.871</v>
      </c>
      <c r="EH737">
        <v>111.19499999999999</v>
      </c>
      <c r="EI737">
        <v>235.339</v>
      </c>
      <c r="EK737">
        <v>211.07</v>
      </c>
      <c r="EL737">
        <v>132.87200000000001</v>
      </c>
      <c r="EM737">
        <v>128.34200000000001</v>
      </c>
      <c r="EO737">
        <v>146.649</v>
      </c>
      <c r="EP737">
        <v>210.58699999999999</v>
      </c>
      <c r="EQ737">
        <v>181.785</v>
      </c>
      <c r="ER737">
        <v>186.845</v>
      </c>
      <c r="ES737">
        <v>183.07499999999999</v>
      </c>
      <c r="ET737">
        <v>185.30699999999999</v>
      </c>
      <c r="EU737">
        <v>180.721</v>
      </c>
      <c r="EV737">
        <v>165.858</v>
      </c>
      <c r="EW737">
        <v>271.642</v>
      </c>
      <c r="EX737">
        <v>144.601</v>
      </c>
      <c r="EY737">
        <v>119.438</v>
      </c>
      <c r="EZ737">
        <v>113.10299999999999</v>
      </c>
      <c r="FA737">
        <v>117.333</v>
      </c>
      <c r="FB737">
        <v>120.76600000000001</v>
      </c>
      <c r="FC737">
        <v>130.68700000000001</v>
      </c>
      <c r="FD737">
        <v>80.751000000000005</v>
      </c>
      <c r="FE737">
        <v>111.221</v>
      </c>
      <c r="FF737">
        <v>95.757999999999996</v>
      </c>
      <c r="FG737">
        <v>109.84699999999999</v>
      </c>
      <c r="FH737">
        <v>111.953</v>
      </c>
      <c r="FI737">
        <v>94.233000000000004</v>
      </c>
      <c r="FJ737">
        <v>117.131</v>
      </c>
      <c r="FK737">
        <v>88.344999999999999</v>
      </c>
      <c r="FL737">
        <v>89.888999999999996</v>
      </c>
      <c r="FM737">
        <v>99.519000000000005</v>
      </c>
      <c r="FN737">
        <v>114.587</v>
      </c>
      <c r="FO737">
        <v>99.519000000000005</v>
      </c>
      <c r="FP737">
        <v>122.95099999999999</v>
      </c>
      <c r="FQ737">
        <v>120.14700000000001</v>
      </c>
      <c r="FR737">
        <v>124.91200000000001</v>
      </c>
      <c r="FS737">
        <v>122.71</v>
      </c>
      <c r="FT737">
        <v>115.35899999999999</v>
      </c>
      <c r="FU737">
        <v>140.61000000000001</v>
      </c>
      <c r="FV737">
        <v>115.39</v>
      </c>
      <c r="FW737">
        <v>146.97499999999999</v>
      </c>
      <c r="FX737">
        <v>194.13499999999999</v>
      </c>
      <c r="FY737">
        <v>190.16499999999999</v>
      </c>
      <c r="FZ737">
        <v>94.781000000000006</v>
      </c>
      <c r="GA737">
        <v>135.92599999999999</v>
      </c>
      <c r="GB737">
        <v>94.215999999999994</v>
      </c>
      <c r="GC737">
        <v>135.577</v>
      </c>
      <c r="GD737">
        <v>140.435</v>
      </c>
      <c r="GF737">
        <v>138.93799999999999</v>
      </c>
      <c r="GG737">
        <v>93.616</v>
      </c>
      <c r="GH737">
        <v>274.476</v>
      </c>
      <c r="GI737">
        <v>273.48500000000001</v>
      </c>
      <c r="GJ737">
        <v>273.78199999999998</v>
      </c>
      <c r="GK737">
        <v>278.79300000000001</v>
      </c>
      <c r="GL737">
        <v>262.524</v>
      </c>
      <c r="GM737">
        <v>265.69600000000003</v>
      </c>
      <c r="GN737">
        <v>124.282</v>
      </c>
      <c r="GO737">
        <v>112.738</v>
      </c>
      <c r="GP737">
        <v>227.732</v>
      </c>
      <c r="GQ737">
        <v>140.459</v>
      </c>
      <c r="GR737">
        <v>336.21199999999999</v>
      </c>
      <c r="GU737">
        <v>239.173</v>
      </c>
      <c r="GV737">
        <v>266.54700000000003</v>
      </c>
      <c r="GW737">
        <v>155.024</v>
      </c>
      <c r="GX737">
        <v>103.505</v>
      </c>
      <c r="GY737">
        <v>71.150999999999996</v>
      </c>
      <c r="GZ737">
        <v>360.46300000000002</v>
      </c>
      <c r="HA737">
        <v>295.47199999999998</v>
      </c>
      <c r="HB737">
        <v>378.01600000000002</v>
      </c>
      <c r="HC737">
        <v>380.089</v>
      </c>
      <c r="HD737">
        <v>306.57900000000001</v>
      </c>
      <c r="HE737">
        <v>308.29599999999999</v>
      </c>
      <c r="HF737">
        <v>369.87400000000002</v>
      </c>
      <c r="HG737">
        <v>173.04</v>
      </c>
      <c r="HH737">
        <v>201.14500000000001</v>
      </c>
      <c r="HI737">
        <v>47.514000000000003</v>
      </c>
      <c r="HJ737">
        <v>192.71700000000001</v>
      </c>
      <c r="HK737">
        <v>186.53899999999999</v>
      </c>
      <c r="HL737">
        <v>447.47300000000001</v>
      </c>
      <c r="HM737">
        <v>162.97900000000001</v>
      </c>
      <c r="HN737">
        <v>112.315</v>
      </c>
      <c r="HO737">
        <v>103.556</v>
      </c>
      <c r="HP737">
        <v>1497.874</v>
      </c>
      <c r="HQ737">
        <v>357.82100000000003</v>
      </c>
      <c r="HR737">
        <v>274.55</v>
      </c>
      <c r="HT737">
        <v>137.53800000000001</v>
      </c>
      <c r="HU737">
        <v>171.1</v>
      </c>
      <c r="HV737">
        <v>122.744</v>
      </c>
      <c r="HW737">
        <v>114.25700000000001</v>
      </c>
      <c r="HX737">
        <v>170.40299999999999</v>
      </c>
      <c r="HY737">
        <v>145.18100000000001</v>
      </c>
      <c r="HZ737">
        <v>175.49199999999999</v>
      </c>
      <c r="IA737">
        <v>116.64400000000001</v>
      </c>
      <c r="IB737">
        <v>138.65799999999999</v>
      </c>
      <c r="IC737">
        <v>96.147000000000006</v>
      </c>
      <c r="ID737">
        <v>81.757000000000005</v>
      </c>
      <c r="IE737">
        <v>79.004000000000005</v>
      </c>
      <c r="IF737">
        <v>38.543999999999997</v>
      </c>
      <c r="IG737">
        <v>62.725999999999999</v>
      </c>
      <c r="IH737">
        <v>68.319000000000003</v>
      </c>
      <c r="II737">
        <v>67.745000000000005</v>
      </c>
      <c r="IJ737">
        <v>86.951999999999998</v>
      </c>
      <c r="IK737">
        <v>95.087000000000003</v>
      </c>
      <c r="IL737">
        <v>141.18899999999999</v>
      </c>
      <c r="IM737">
        <v>124.846</v>
      </c>
      <c r="IN737">
        <v>308.74</v>
      </c>
      <c r="IO737">
        <v>149.404</v>
      </c>
      <c r="IP737">
        <v>164.11699999999999</v>
      </c>
      <c r="IQ737">
        <v>248.46899999999999</v>
      </c>
      <c r="IR737">
        <v>208.94</v>
      </c>
      <c r="IS737">
        <v>121.592</v>
      </c>
      <c r="IT737">
        <v>176.97</v>
      </c>
      <c r="IU737">
        <v>436.197</v>
      </c>
      <c r="IV737">
        <v>509.988</v>
      </c>
      <c r="IW737">
        <v>557.60900000000004</v>
      </c>
      <c r="IX737">
        <v>52.917999999999999</v>
      </c>
      <c r="IY737">
        <v>220.57</v>
      </c>
      <c r="IZ737">
        <v>182.48</v>
      </c>
      <c r="JA737">
        <v>83.376000000000005</v>
      </c>
      <c r="JB737">
        <v>132.76599999999999</v>
      </c>
      <c r="JC737">
        <v>209.08600000000001</v>
      </c>
      <c r="JD737">
        <v>202.959</v>
      </c>
      <c r="JE737">
        <v>80.619</v>
      </c>
      <c r="JF737">
        <v>151.982</v>
      </c>
      <c r="JG737">
        <v>100.636</v>
      </c>
      <c r="JJ737">
        <v>339.214</v>
      </c>
      <c r="JL737">
        <v>36.110999999999997</v>
      </c>
      <c r="JN737">
        <v>198.23400000000001</v>
      </c>
      <c r="JO737">
        <v>86.959000000000003</v>
      </c>
      <c r="JP737">
        <v>153.066</v>
      </c>
      <c r="JQ737">
        <v>291</v>
      </c>
      <c r="JR737">
        <v>332.56599999999997</v>
      </c>
      <c r="JS737">
        <v>266.221</v>
      </c>
      <c r="JT737">
        <v>258.726</v>
      </c>
      <c r="JU737">
        <v>131.19900000000001</v>
      </c>
      <c r="JV737">
        <v>273.71600000000001</v>
      </c>
      <c r="JW737">
        <v>164.834</v>
      </c>
      <c r="JX737">
        <v>213.77099999999999</v>
      </c>
      <c r="JY737">
        <v>212.30199999999999</v>
      </c>
      <c r="JZ737">
        <v>212.86600000000001</v>
      </c>
      <c r="KA737">
        <v>199.95500000000001</v>
      </c>
      <c r="KB737">
        <v>196.721</v>
      </c>
      <c r="KC737">
        <v>200.227</v>
      </c>
      <c r="KD737">
        <v>204.69399999999999</v>
      </c>
      <c r="KE737">
        <v>201.876</v>
      </c>
      <c r="KF737">
        <v>626.44600000000003</v>
      </c>
      <c r="KG737">
        <v>114.226</v>
      </c>
      <c r="KH737">
        <v>193.922</v>
      </c>
      <c r="KI737">
        <v>212.70400000000001</v>
      </c>
      <c r="KJ737">
        <v>154.81200000000001</v>
      </c>
      <c r="KK737">
        <v>152.63800000000001</v>
      </c>
      <c r="KL737">
        <v>141.54900000000001</v>
      </c>
      <c r="KM737">
        <v>194.57599999999999</v>
      </c>
      <c r="KN737">
        <v>193.56399999999999</v>
      </c>
      <c r="KO737">
        <v>244.01300000000001</v>
      </c>
      <c r="KP737">
        <v>239.74600000000001</v>
      </c>
      <c r="KQ737">
        <v>240.82300000000001</v>
      </c>
      <c r="KR737">
        <v>265.94499999999999</v>
      </c>
      <c r="KT737">
        <v>37609666666.666664</v>
      </c>
      <c r="KU737">
        <v>3334815000000</v>
      </c>
      <c r="KV737">
        <v>1135456000000</v>
      </c>
      <c r="KW737">
        <v>384503000000</v>
      </c>
      <c r="KX737">
        <v>126014666666.66667</v>
      </c>
      <c r="KY737">
        <v>71276333333.333328</v>
      </c>
      <c r="KZ737">
        <v>36013666666.666664</v>
      </c>
      <c r="LA737">
        <v>18724666666.666668</v>
      </c>
      <c r="LB737">
        <v>91443666666.666672</v>
      </c>
      <c r="LC737">
        <v>54831333333.333336</v>
      </c>
      <c r="LD737">
        <v>15625000000</v>
      </c>
      <c r="LE737">
        <v>14381666666.666666</v>
      </c>
      <c r="LF737">
        <v>6606000000</v>
      </c>
      <c r="LG737">
        <v>111782000000</v>
      </c>
      <c r="LH737">
        <v>65799666666.666664</v>
      </c>
      <c r="LI737">
        <v>18343000000</v>
      </c>
      <c r="LJ737">
        <v>16939333333.333334</v>
      </c>
      <c r="LK737">
        <v>8901333333.333334</v>
      </c>
      <c r="LL737">
        <v>1798666666.6666667</v>
      </c>
      <c r="LM737">
        <v>55262333333.333336</v>
      </c>
      <c r="LN737">
        <v>22453333333.333332</v>
      </c>
      <c r="LO737">
        <v>17230000000</v>
      </c>
      <c r="LP737">
        <v>3166000000</v>
      </c>
      <c r="LQ737">
        <v>7881666666.666667</v>
      </c>
      <c r="LR737">
        <v>4531666666.666667</v>
      </c>
      <c r="LS737">
        <v>750953000000</v>
      </c>
      <c r="LT737">
        <v>252442666666.66666</v>
      </c>
      <c r="LU737">
        <v>218188333333.33334</v>
      </c>
      <c r="LV737">
        <v>34123000000</v>
      </c>
      <c r="LW737">
        <v>131333333.33333333</v>
      </c>
      <c r="LX737">
        <v>106543666666.66667</v>
      </c>
      <c r="LY737">
        <v>85071666666.666672</v>
      </c>
      <c r="LZ737">
        <v>50859666666.666664</v>
      </c>
      <c r="MA737">
        <v>28142000000</v>
      </c>
      <c r="MB737">
        <v>6070000000</v>
      </c>
      <c r="MC737">
        <v>21472000000</v>
      </c>
      <c r="MD737">
        <v>131878666666.66667</v>
      </c>
      <c r="ME737">
        <v>122092000000</v>
      </c>
      <c r="MF737">
        <v>9787000000</v>
      </c>
      <c r="MG737">
        <v>260088000000</v>
      </c>
      <c r="MH737">
        <v>99841333333.333328</v>
      </c>
      <c r="MI737">
        <v>42077666666.666664</v>
      </c>
      <c r="MJ737">
        <v>35562000000</v>
      </c>
      <c r="MK737">
        <v>33678000000</v>
      </c>
      <c r="ML737">
        <v>27403666666.666668</v>
      </c>
      <c r="MM737">
        <v>18840666666.666668</v>
      </c>
      <c r="MN737">
        <v>2685000000</v>
      </c>
      <c r="MO737">
        <v>2199359000000</v>
      </c>
      <c r="MP737">
        <v>2109716666666.6667</v>
      </c>
      <c r="MQ737">
        <v>611694000000</v>
      </c>
      <c r="MR737">
        <v>516262000000</v>
      </c>
      <c r="MS737">
        <v>107425333333.33333</v>
      </c>
      <c r="MT737">
        <v>402274666666.66669</v>
      </c>
      <c r="MU737">
        <v>6143333333.333333</v>
      </c>
      <c r="MV737">
        <v>418666666.66666669</v>
      </c>
      <c r="MW737">
        <v>95432333333.333328</v>
      </c>
      <c r="MX737">
        <v>23574333333.333332</v>
      </c>
      <c r="MY737">
        <v>71858000000</v>
      </c>
      <c r="MZ737">
        <v>50466333333.333336</v>
      </c>
      <c r="NA737">
        <v>21391333333.333332</v>
      </c>
      <c r="NB737">
        <v>511781333333.33331</v>
      </c>
      <c r="NC737">
        <v>236678000000</v>
      </c>
      <c r="ND737">
        <v>125843666666.66667</v>
      </c>
      <c r="NE737">
        <v>33521000000</v>
      </c>
      <c r="NF737">
        <v>77313333333.333328</v>
      </c>
      <c r="NG737">
        <v>275103333333.33331</v>
      </c>
      <c r="NH737">
        <v>228319000000</v>
      </c>
      <c r="NI737">
        <v>46784333333.333336</v>
      </c>
      <c r="NJ737">
        <v>104344333333.33333</v>
      </c>
      <c r="NK737">
        <v>70380333333.333328</v>
      </c>
      <c r="NL737">
        <v>47470333333.333336</v>
      </c>
      <c r="NM737">
        <v>22910333333.333332</v>
      </c>
      <c r="NN737">
        <v>33963666666.666668</v>
      </c>
      <c r="NO737">
        <v>11184000000</v>
      </c>
      <c r="NP737">
        <v>21850000000</v>
      </c>
      <c r="NQ737">
        <v>930000000</v>
      </c>
      <c r="NR737">
        <v>128656666666.66667</v>
      </c>
      <c r="NS737">
        <v>47075666666.666664</v>
      </c>
      <c r="NT737">
        <v>31265666666.666668</v>
      </c>
      <c r="NU737">
        <v>36739000000</v>
      </c>
      <c r="NV737">
        <v>13576333333.333334</v>
      </c>
      <c r="NW737">
        <v>204450000000</v>
      </c>
      <c r="NX737">
        <v>172558000000</v>
      </c>
      <c r="NY737">
        <v>167648000000</v>
      </c>
      <c r="NZ737">
        <v>4910000000</v>
      </c>
      <c r="OA737">
        <v>31891666666.666668</v>
      </c>
      <c r="OB737">
        <v>261692000000</v>
      </c>
      <c r="OC737">
        <v>164415666666.66666</v>
      </c>
      <c r="OD737">
        <v>79126000000</v>
      </c>
      <c r="OE737">
        <v>85289666666.666672</v>
      </c>
      <c r="OF737">
        <v>97276666666.666672</v>
      </c>
      <c r="OG737">
        <v>29346666666.666668</v>
      </c>
      <c r="OH737">
        <v>2674666666.6666665</v>
      </c>
      <c r="OI737">
        <v>44243666666.666664</v>
      </c>
      <c r="OJ737">
        <v>21011666666.666668</v>
      </c>
      <c r="OK737">
        <v>287098333333.33331</v>
      </c>
      <c r="OL737">
        <v>65442333333.333336</v>
      </c>
      <c r="OM737">
        <v>50237000000</v>
      </c>
      <c r="ON737">
        <v>5014333333.333333</v>
      </c>
      <c r="OO737">
        <v>10191000000</v>
      </c>
      <c r="OP737">
        <v>67684666666.666664</v>
      </c>
      <c r="OQ737">
        <v>44224000000</v>
      </c>
      <c r="OR737">
        <v>11201333333.333334</v>
      </c>
      <c r="OS737">
        <v>12259000000</v>
      </c>
      <c r="OT737">
        <v>55266000000</v>
      </c>
      <c r="OU737">
        <v>42701333333.333336</v>
      </c>
      <c r="OV737">
        <v>22445666666.666668</v>
      </c>
      <c r="OW737">
        <v>-4051333333.3333335</v>
      </c>
      <c r="OX737">
        <v>36044666666.666664</v>
      </c>
      <c r="OY737">
        <v>40096000000</v>
      </c>
      <c r="OZ737">
        <v>89642666666.666672</v>
      </c>
      <c r="PA737">
        <v>341532666666.66669</v>
      </c>
      <c r="PB737">
        <v>251890000000</v>
      </c>
    </row>
    <row r="738" spans="1:418" x14ac:dyDescent="0.45">
      <c r="A738" s="71">
        <v>39479</v>
      </c>
      <c r="B738">
        <v>212.68700000000001</v>
      </c>
      <c r="C738">
        <v>213.37700000000001</v>
      </c>
      <c r="D738">
        <v>244.92599999999999</v>
      </c>
      <c r="E738">
        <v>255.251</v>
      </c>
      <c r="F738">
        <v>240.08</v>
      </c>
      <c r="G738">
        <v>145.68700000000001</v>
      </c>
      <c r="H738">
        <v>382.21800000000002</v>
      </c>
      <c r="I738">
        <v>305.75099999999998</v>
      </c>
      <c r="J738">
        <v>250.41900000000001</v>
      </c>
      <c r="K738">
        <v>250.41900000000001</v>
      </c>
      <c r="L738">
        <v>207.983</v>
      </c>
      <c r="M738">
        <v>188.50299999999999</v>
      </c>
      <c r="N738">
        <v>308.26900000000001</v>
      </c>
      <c r="O738">
        <v>328.98500000000001</v>
      </c>
      <c r="P738">
        <v>329.01400000000001</v>
      </c>
      <c r="Q738">
        <v>190.13900000000001</v>
      </c>
      <c r="R738">
        <v>179.047</v>
      </c>
      <c r="S738">
        <v>223.15299999999999</v>
      </c>
      <c r="T738">
        <v>148.67699999999999</v>
      </c>
      <c r="U738">
        <v>323.27199999999999</v>
      </c>
      <c r="V738">
        <v>358.05900000000003</v>
      </c>
      <c r="W738">
        <v>126.66200000000001</v>
      </c>
      <c r="Y738">
        <v>80.256</v>
      </c>
      <c r="Z738">
        <v>89.156999999999996</v>
      </c>
      <c r="AA738">
        <v>123.90300000000001</v>
      </c>
      <c r="AB738">
        <v>87.007999999999996</v>
      </c>
      <c r="AC738">
        <v>88.965000000000003</v>
      </c>
      <c r="AD738">
        <v>99.71</v>
      </c>
      <c r="AE738">
        <v>116.265</v>
      </c>
      <c r="AF738">
        <v>75.233999999999995</v>
      </c>
      <c r="AG738">
        <v>75.974000000000004</v>
      </c>
      <c r="AH738">
        <v>126.527</v>
      </c>
      <c r="AI738">
        <v>95.917000000000002</v>
      </c>
      <c r="AJ738">
        <v>93.24</v>
      </c>
      <c r="AK738">
        <v>90.244</v>
      </c>
      <c r="AL738">
        <v>172.34</v>
      </c>
      <c r="AN738">
        <v>115.437</v>
      </c>
      <c r="AO738">
        <v>127.276</v>
      </c>
      <c r="AP738">
        <v>209.18299999999999</v>
      </c>
      <c r="AQ738">
        <v>208.90100000000001</v>
      </c>
      <c r="AR738">
        <v>207.85400000000001</v>
      </c>
      <c r="AS738">
        <v>233.24299999999999</v>
      </c>
      <c r="AT738">
        <v>203.952</v>
      </c>
      <c r="AU738">
        <v>207.46100000000001</v>
      </c>
      <c r="AV738">
        <v>205.91499999999999</v>
      </c>
      <c r="AW738">
        <v>201.857</v>
      </c>
      <c r="AX738">
        <v>248.75700000000001</v>
      </c>
      <c r="AY738">
        <v>152.614</v>
      </c>
      <c r="AZ738">
        <v>144.01400000000001</v>
      </c>
      <c r="BA738">
        <v>144.01400000000001</v>
      </c>
      <c r="BB738">
        <v>228.691</v>
      </c>
      <c r="BC738">
        <v>218.642</v>
      </c>
      <c r="BD738">
        <v>226.476</v>
      </c>
      <c r="BE738">
        <v>260.43400000000003</v>
      </c>
      <c r="BF738">
        <v>231.983</v>
      </c>
      <c r="BG738">
        <v>199.83500000000001</v>
      </c>
      <c r="BH738">
        <v>198.40600000000001</v>
      </c>
      <c r="BI738">
        <v>196.52799999999999</v>
      </c>
      <c r="BJ738">
        <v>213.88</v>
      </c>
      <c r="BK738">
        <v>189.583</v>
      </c>
      <c r="BL738">
        <v>151.595</v>
      </c>
      <c r="BM738">
        <v>180.41</v>
      </c>
      <c r="BN738">
        <v>127.19799999999999</v>
      </c>
      <c r="BO738">
        <v>217.834</v>
      </c>
      <c r="BP738">
        <v>124.834</v>
      </c>
      <c r="BQ738">
        <v>178.01599999999999</v>
      </c>
      <c r="BR738">
        <v>199.173</v>
      </c>
      <c r="BS738">
        <v>167.27199999999999</v>
      </c>
      <c r="BT738">
        <v>112.774</v>
      </c>
      <c r="BU738">
        <v>187.09200000000001</v>
      </c>
      <c r="BV738">
        <v>182.03399999999999</v>
      </c>
      <c r="BX738">
        <v>197.55799999999999</v>
      </c>
      <c r="BY738">
        <v>128.51400000000001</v>
      </c>
      <c r="BZ738">
        <v>198.566</v>
      </c>
      <c r="CA738">
        <v>123.29600000000001</v>
      </c>
      <c r="CB738">
        <v>224.74600000000001</v>
      </c>
      <c r="CD738">
        <v>116.07899999999999</v>
      </c>
      <c r="CE738">
        <v>151.88900000000001</v>
      </c>
      <c r="CF738">
        <v>240.46600000000001</v>
      </c>
      <c r="CG738">
        <v>223.60900000000001</v>
      </c>
      <c r="CH738">
        <v>208.166</v>
      </c>
      <c r="CI738">
        <v>149.815</v>
      </c>
      <c r="CJ738">
        <v>220.16499999999999</v>
      </c>
      <c r="CL738">
        <v>207.64599999999999</v>
      </c>
      <c r="CM738">
        <v>188.92400000000001</v>
      </c>
      <c r="CN738">
        <v>138.548</v>
      </c>
      <c r="CO738">
        <v>269.553</v>
      </c>
      <c r="CP738">
        <v>318.65600000000001</v>
      </c>
      <c r="CQ738">
        <v>338.35899999999998</v>
      </c>
      <c r="CR738">
        <v>319.834</v>
      </c>
      <c r="CS738">
        <v>182.334</v>
      </c>
      <c r="CT738">
        <v>206.143</v>
      </c>
      <c r="CU738">
        <v>395.48899999999998</v>
      </c>
      <c r="CV738">
        <v>120.318</v>
      </c>
      <c r="CW738">
        <v>297.822</v>
      </c>
      <c r="CX738">
        <v>292.54899999999998</v>
      </c>
      <c r="CY738">
        <v>275.20299999999997</v>
      </c>
      <c r="CZ738">
        <v>329.55900000000003</v>
      </c>
      <c r="DA738">
        <v>301.95100000000002</v>
      </c>
      <c r="DB738">
        <v>132.654</v>
      </c>
      <c r="DC738">
        <v>132.893</v>
      </c>
      <c r="DD738">
        <v>132.12100000000001</v>
      </c>
      <c r="DE738">
        <v>136.80799999999999</v>
      </c>
      <c r="DF738">
        <v>131.81</v>
      </c>
      <c r="DG738">
        <v>183.36</v>
      </c>
      <c r="DH738">
        <v>133.53399999999999</v>
      </c>
      <c r="DI738">
        <v>156.98099999999999</v>
      </c>
      <c r="DJ738">
        <v>121.501</v>
      </c>
      <c r="DK738">
        <v>145.001</v>
      </c>
      <c r="DM738">
        <v>109.21899999999999</v>
      </c>
      <c r="DN738">
        <v>178.84899999999999</v>
      </c>
      <c r="DO738">
        <v>182.77</v>
      </c>
      <c r="DP738">
        <v>120.617</v>
      </c>
      <c r="DQ738">
        <v>177.62899999999999</v>
      </c>
      <c r="DR738">
        <v>180.58799999999999</v>
      </c>
      <c r="DS738">
        <v>166.21100000000001</v>
      </c>
      <c r="DT738">
        <v>129.078</v>
      </c>
      <c r="DU738">
        <v>129.078</v>
      </c>
      <c r="DV738">
        <v>183.30199999999999</v>
      </c>
      <c r="DW738">
        <v>142.45099999999999</v>
      </c>
      <c r="DX738">
        <v>171.239</v>
      </c>
      <c r="DY738">
        <v>203.642</v>
      </c>
      <c r="DZ738">
        <v>116.94199999999999</v>
      </c>
      <c r="EA738">
        <v>131.71700000000001</v>
      </c>
      <c r="EB738">
        <v>191.97399999999999</v>
      </c>
      <c r="EC738">
        <v>221.66200000000001</v>
      </c>
      <c r="ED738">
        <v>157.53200000000001</v>
      </c>
      <c r="EE738">
        <v>189.929</v>
      </c>
      <c r="EF738">
        <v>197.76499999999999</v>
      </c>
      <c r="EG738">
        <v>117.02500000000001</v>
      </c>
      <c r="EH738">
        <v>112.477</v>
      </c>
      <c r="EI738">
        <v>228.69800000000001</v>
      </c>
      <c r="EK738">
        <v>211.87799999999999</v>
      </c>
      <c r="EL738">
        <v>133.39699999999999</v>
      </c>
      <c r="EM738">
        <v>128.69300000000001</v>
      </c>
      <c r="EO738">
        <v>148.38499999999999</v>
      </c>
      <c r="EP738">
        <v>211.57599999999999</v>
      </c>
      <c r="EQ738">
        <v>182.565</v>
      </c>
      <c r="ER738">
        <v>188.626</v>
      </c>
      <c r="ES738">
        <v>183.416</v>
      </c>
      <c r="ET738">
        <v>186.136</v>
      </c>
      <c r="EU738">
        <v>181.364</v>
      </c>
      <c r="EV738">
        <v>165.661</v>
      </c>
      <c r="EW738">
        <v>272.92500000000001</v>
      </c>
      <c r="EX738">
        <v>145.102</v>
      </c>
      <c r="EY738">
        <v>118.904</v>
      </c>
      <c r="EZ738">
        <v>113.73399999999999</v>
      </c>
      <c r="FA738">
        <v>118.795</v>
      </c>
      <c r="FB738">
        <v>120.741</v>
      </c>
      <c r="FC738">
        <v>132.09100000000001</v>
      </c>
      <c r="FD738">
        <v>83.787999999999997</v>
      </c>
      <c r="FE738">
        <v>110.58</v>
      </c>
      <c r="FF738">
        <v>94.81</v>
      </c>
      <c r="FG738">
        <v>107.75700000000001</v>
      </c>
      <c r="FH738">
        <v>110.002</v>
      </c>
      <c r="FI738">
        <v>96.474999999999994</v>
      </c>
      <c r="FJ738">
        <v>114.35</v>
      </c>
      <c r="FK738">
        <v>87.131</v>
      </c>
      <c r="FL738">
        <v>89.902000000000001</v>
      </c>
      <c r="FM738">
        <v>96.802000000000007</v>
      </c>
      <c r="FN738">
        <v>116.999</v>
      </c>
      <c r="FO738">
        <v>96.802000000000007</v>
      </c>
      <c r="FP738">
        <v>123.294</v>
      </c>
      <c r="FQ738">
        <v>120.67100000000001</v>
      </c>
      <c r="FR738">
        <v>126.449</v>
      </c>
      <c r="FS738">
        <v>122.211</v>
      </c>
      <c r="FT738">
        <v>115.408</v>
      </c>
      <c r="FU738">
        <v>143.22200000000001</v>
      </c>
      <c r="FV738">
        <v>114.634</v>
      </c>
      <c r="FW738">
        <v>150.167</v>
      </c>
      <c r="FX738">
        <v>194.934</v>
      </c>
      <c r="FY738">
        <v>191.005</v>
      </c>
      <c r="FZ738">
        <v>94.528000000000006</v>
      </c>
      <c r="GA738">
        <v>135.405</v>
      </c>
      <c r="GB738">
        <v>93.863</v>
      </c>
      <c r="GC738">
        <v>135.29900000000001</v>
      </c>
      <c r="GD738">
        <v>139.715</v>
      </c>
      <c r="GF738">
        <v>138.81800000000001</v>
      </c>
      <c r="GG738">
        <v>93.424000000000007</v>
      </c>
      <c r="GH738">
        <v>278.40199999999999</v>
      </c>
      <c r="GI738">
        <v>277.12</v>
      </c>
      <c r="GJ738">
        <v>277.322</v>
      </c>
      <c r="GK738">
        <v>282.73200000000003</v>
      </c>
      <c r="GL738">
        <v>265.767</v>
      </c>
      <c r="GM738">
        <v>267.90699999999998</v>
      </c>
      <c r="GN738">
        <v>125.22499999999999</v>
      </c>
      <c r="GO738">
        <v>113.85899999999999</v>
      </c>
      <c r="GP738">
        <v>228.73099999999999</v>
      </c>
      <c r="GQ738">
        <v>140.935</v>
      </c>
      <c r="GR738">
        <v>336.61900000000003</v>
      </c>
      <c r="GU738">
        <v>239.09899999999999</v>
      </c>
      <c r="GV738">
        <v>266.22000000000003</v>
      </c>
      <c r="GW738">
        <v>154.285</v>
      </c>
      <c r="GX738">
        <v>101.256</v>
      </c>
      <c r="GY738">
        <v>70.503</v>
      </c>
      <c r="GZ738">
        <v>360.75</v>
      </c>
      <c r="HA738">
        <v>295.39600000000002</v>
      </c>
      <c r="HB738">
        <v>377.82100000000003</v>
      </c>
      <c r="HC738">
        <v>380.529</v>
      </c>
      <c r="HD738">
        <v>307.13499999999999</v>
      </c>
      <c r="HE738">
        <v>306.899</v>
      </c>
      <c r="HF738">
        <v>372.04899999999998</v>
      </c>
      <c r="HG738">
        <v>174.86099999999999</v>
      </c>
      <c r="HH738">
        <v>202.08500000000001</v>
      </c>
      <c r="HI738">
        <v>47.62</v>
      </c>
      <c r="HJ738">
        <v>193.17</v>
      </c>
      <c r="HK738">
        <v>187.119</v>
      </c>
      <c r="HL738">
        <v>447.87599999999998</v>
      </c>
      <c r="HM738">
        <v>163.72</v>
      </c>
      <c r="HN738">
        <v>112.405</v>
      </c>
      <c r="HO738">
        <v>103.256</v>
      </c>
      <c r="HP738">
        <v>1467.798</v>
      </c>
      <c r="HQ738">
        <v>358.005</v>
      </c>
      <c r="HR738">
        <v>271.53100000000001</v>
      </c>
      <c r="HT738">
        <v>138.48500000000001</v>
      </c>
      <c r="HU738">
        <v>172.28200000000001</v>
      </c>
      <c r="HV738">
        <v>124.363</v>
      </c>
      <c r="HW738">
        <v>113.005</v>
      </c>
      <c r="HX738">
        <v>171.571</v>
      </c>
      <c r="HY738">
        <v>146.553</v>
      </c>
      <c r="HZ738">
        <v>176.66900000000001</v>
      </c>
      <c r="IA738">
        <v>116.355</v>
      </c>
      <c r="IB738">
        <v>138.66200000000001</v>
      </c>
      <c r="IC738">
        <v>95.858000000000004</v>
      </c>
      <c r="ID738">
        <v>81.819999999999993</v>
      </c>
      <c r="IE738">
        <v>78.947999999999993</v>
      </c>
      <c r="IF738">
        <v>38.527000000000001</v>
      </c>
      <c r="IG738">
        <v>63.210999999999999</v>
      </c>
      <c r="IH738">
        <v>68.649000000000001</v>
      </c>
      <c r="II738">
        <v>67.879000000000005</v>
      </c>
      <c r="IJ738">
        <v>88.831000000000003</v>
      </c>
      <c r="IK738">
        <v>95.611000000000004</v>
      </c>
      <c r="IL738">
        <v>141.352</v>
      </c>
      <c r="IM738">
        <v>124.889</v>
      </c>
      <c r="IN738">
        <v>308.76499999999999</v>
      </c>
      <c r="IO738">
        <v>149.38</v>
      </c>
      <c r="IP738">
        <v>164.13800000000001</v>
      </c>
      <c r="IQ738">
        <v>249.846</v>
      </c>
      <c r="IR738">
        <v>210.11099999999999</v>
      </c>
      <c r="IS738">
        <v>121.76900000000001</v>
      </c>
      <c r="IT738">
        <v>177.55600000000001</v>
      </c>
      <c r="IU738">
        <v>437.81400000000002</v>
      </c>
      <c r="IV738">
        <v>511.661</v>
      </c>
      <c r="IW738">
        <v>560.17499999999995</v>
      </c>
      <c r="IX738">
        <v>53.119</v>
      </c>
      <c r="IY738">
        <v>220.83799999999999</v>
      </c>
      <c r="IZ738">
        <v>182.874</v>
      </c>
      <c r="JA738">
        <v>83.353999999999999</v>
      </c>
      <c r="JB738">
        <v>132.703</v>
      </c>
      <c r="JC738">
        <v>209.01300000000001</v>
      </c>
      <c r="JD738">
        <v>202.517</v>
      </c>
      <c r="JE738">
        <v>80.597999999999999</v>
      </c>
      <c r="JF738">
        <v>152.19</v>
      </c>
      <c r="JG738">
        <v>99.944000000000003</v>
      </c>
      <c r="JJ738">
        <v>340.20499999999998</v>
      </c>
      <c r="JL738">
        <v>36.271000000000001</v>
      </c>
      <c r="JN738">
        <v>198.726</v>
      </c>
      <c r="JO738">
        <v>87.421000000000006</v>
      </c>
      <c r="JP738">
        <v>153.696</v>
      </c>
      <c r="JQ738">
        <v>291.50599999999997</v>
      </c>
      <c r="JR738">
        <v>334.09500000000003</v>
      </c>
      <c r="JS738">
        <v>266.63400000000001</v>
      </c>
      <c r="JT738">
        <v>259.77600000000001</v>
      </c>
      <c r="JU738">
        <v>131.989</v>
      </c>
      <c r="JV738">
        <v>275.99799999999999</v>
      </c>
      <c r="JW738">
        <v>167.09299999999999</v>
      </c>
      <c r="JX738">
        <v>213.93899999999999</v>
      </c>
      <c r="JY738">
        <v>212.56399999999999</v>
      </c>
      <c r="JZ738">
        <v>213.33600000000001</v>
      </c>
      <c r="KA738">
        <v>200.48500000000001</v>
      </c>
      <c r="KB738">
        <v>196.773</v>
      </c>
      <c r="KC738">
        <v>200.28899999999999</v>
      </c>
      <c r="KD738">
        <v>205.21100000000001</v>
      </c>
      <c r="KE738">
        <v>202.45500000000001</v>
      </c>
      <c r="KF738">
        <v>626.44600000000003</v>
      </c>
      <c r="KG738">
        <v>113.532</v>
      </c>
      <c r="KH738">
        <v>195.11799999999999</v>
      </c>
      <c r="KI738">
        <v>213.56399999999999</v>
      </c>
      <c r="KJ738">
        <v>155.142</v>
      </c>
      <c r="KK738">
        <v>152.94800000000001</v>
      </c>
      <c r="KL738">
        <v>141.363</v>
      </c>
      <c r="KM738">
        <v>195.489</v>
      </c>
      <c r="KN738">
        <v>194.43600000000001</v>
      </c>
      <c r="KO738">
        <v>245.68199999999999</v>
      </c>
      <c r="KP738">
        <v>241.333</v>
      </c>
      <c r="KQ738">
        <v>241.42699999999999</v>
      </c>
      <c r="KR738">
        <v>266.774</v>
      </c>
      <c r="KT738">
        <v>37609666666.666664</v>
      </c>
      <c r="KU738">
        <v>3334815000000</v>
      </c>
      <c r="KV738">
        <v>1135456000000</v>
      </c>
      <c r="KW738">
        <v>384503000000</v>
      </c>
      <c r="KX738">
        <v>126014666666.66667</v>
      </c>
      <c r="KY738">
        <v>71276333333.333328</v>
      </c>
      <c r="KZ738">
        <v>36013666666.666664</v>
      </c>
      <c r="LA738">
        <v>18724666666.666668</v>
      </c>
      <c r="LB738">
        <v>91443666666.666672</v>
      </c>
      <c r="LC738">
        <v>54831333333.333336</v>
      </c>
      <c r="LD738">
        <v>15625000000</v>
      </c>
      <c r="LE738">
        <v>14381666666.666666</v>
      </c>
      <c r="LF738">
        <v>6606000000</v>
      </c>
      <c r="LG738">
        <v>111782000000</v>
      </c>
      <c r="LH738">
        <v>65799666666.666664</v>
      </c>
      <c r="LI738">
        <v>18343000000</v>
      </c>
      <c r="LJ738">
        <v>16939333333.333334</v>
      </c>
      <c r="LK738">
        <v>8901333333.333334</v>
      </c>
      <c r="LL738">
        <v>1798666666.6666667</v>
      </c>
      <c r="LM738">
        <v>55262333333.333336</v>
      </c>
      <c r="LN738">
        <v>22453333333.333332</v>
      </c>
      <c r="LO738">
        <v>17230000000</v>
      </c>
      <c r="LP738">
        <v>3166000000</v>
      </c>
      <c r="LQ738">
        <v>7881666666.666667</v>
      </c>
      <c r="LR738">
        <v>4531666666.666667</v>
      </c>
      <c r="LS738">
        <v>750953000000</v>
      </c>
      <c r="LT738">
        <v>252442666666.66666</v>
      </c>
      <c r="LU738">
        <v>218188333333.33334</v>
      </c>
      <c r="LV738">
        <v>34123000000</v>
      </c>
      <c r="LW738">
        <v>131333333.33333333</v>
      </c>
      <c r="LX738">
        <v>106543666666.66667</v>
      </c>
      <c r="LY738">
        <v>85071666666.666672</v>
      </c>
      <c r="LZ738">
        <v>50859666666.666664</v>
      </c>
      <c r="MA738">
        <v>28142000000</v>
      </c>
      <c r="MB738">
        <v>6070000000</v>
      </c>
      <c r="MC738">
        <v>21472000000</v>
      </c>
      <c r="MD738">
        <v>131878666666.66667</v>
      </c>
      <c r="ME738">
        <v>122092000000</v>
      </c>
      <c r="MF738">
        <v>9787000000</v>
      </c>
      <c r="MG738">
        <v>260088000000</v>
      </c>
      <c r="MH738">
        <v>99841333333.333328</v>
      </c>
      <c r="MI738">
        <v>42077666666.666664</v>
      </c>
      <c r="MJ738">
        <v>35562000000</v>
      </c>
      <c r="MK738">
        <v>33678000000</v>
      </c>
      <c r="ML738">
        <v>27403666666.666668</v>
      </c>
      <c r="MM738">
        <v>18840666666.666668</v>
      </c>
      <c r="MN738">
        <v>2685000000</v>
      </c>
      <c r="MO738">
        <v>2199359000000</v>
      </c>
      <c r="MP738">
        <v>2109716666666.6667</v>
      </c>
      <c r="MQ738">
        <v>611694000000</v>
      </c>
      <c r="MR738">
        <v>516262000000</v>
      </c>
      <c r="MS738">
        <v>107425333333.33333</v>
      </c>
      <c r="MT738">
        <v>402274666666.66669</v>
      </c>
      <c r="MU738">
        <v>6143333333.333333</v>
      </c>
      <c r="MV738">
        <v>418666666.66666669</v>
      </c>
      <c r="MW738">
        <v>95432333333.333328</v>
      </c>
      <c r="MX738">
        <v>23574333333.333332</v>
      </c>
      <c r="MY738">
        <v>71858000000</v>
      </c>
      <c r="MZ738">
        <v>50466333333.333336</v>
      </c>
      <c r="NA738">
        <v>21391333333.333332</v>
      </c>
      <c r="NB738">
        <v>511781333333.33331</v>
      </c>
      <c r="NC738">
        <v>236678000000</v>
      </c>
      <c r="ND738">
        <v>125843666666.66667</v>
      </c>
      <c r="NE738">
        <v>33521000000</v>
      </c>
      <c r="NF738">
        <v>77313333333.333328</v>
      </c>
      <c r="NG738">
        <v>275103333333.33331</v>
      </c>
      <c r="NH738">
        <v>228319000000</v>
      </c>
      <c r="NI738">
        <v>46784333333.333336</v>
      </c>
      <c r="NJ738">
        <v>104344333333.33333</v>
      </c>
      <c r="NK738">
        <v>70380333333.333328</v>
      </c>
      <c r="NL738">
        <v>47470333333.333336</v>
      </c>
      <c r="NM738">
        <v>22910333333.333332</v>
      </c>
      <c r="NN738">
        <v>33963666666.666668</v>
      </c>
      <c r="NO738">
        <v>11184000000</v>
      </c>
      <c r="NP738">
        <v>21850000000</v>
      </c>
      <c r="NQ738">
        <v>930000000</v>
      </c>
      <c r="NR738">
        <v>128656666666.66667</v>
      </c>
      <c r="NS738">
        <v>47075666666.666664</v>
      </c>
      <c r="NT738">
        <v>31265666666.666668</v>
      </c>
      <c r="NU738">
        <v>36739000000</v>
      </c>
      <c r="NV738">
        <v>13576333333.333334</v>
      </c>
      <c r="NW738">
        <v>204450000000</v>
      </c>
      <c r="NX738">
        <v>172558000000</v>
      </c>
      <c r="NY738">
        <v>167648000000</v>
      </c>
      <c r="NZ738">
        <v>4910000000</v>
      </c>
      <c r="OA738">
        <v>31891666666.666668</v>
      </c>
      <c r="OB738">
        <v>261692000000</v>
      </c>
      <c r="OC738">
        <v>164415666666.66666</v>
      </c>
      <c r="OD738">
        <v>79126000000</v>
      </c>
      <c r="OE738">
        <v>85289666666.666672</v>
      </c>
      <c r="OF738">
        <v>97276666666.666672</v>
      </c>
      <c r="OG738">
        <v>29346666666.666668</v>
      </c>
      <c r="OH738">
        <v>2674666666.6666665</v>
      </c>
      <c r="OI738">
        <v>44243666666.666664</v>
      </c>
      <c r="OJ738">
        <v>21011666666.666668</v>
      </c>
      <c r="OK738">
        <v>287098333333.33331</v>
      </c>
      <c r="OL738">
        <v>65442333333.333336</v>
      </c>
      <c r="OM738">
        <v>50237000000</v>
      </c>
      <c r="ON738">
        <v>5014333333.333333</v>
      </c>
      <c r="OO738">
        <v>10191000000</v>
      </c>
      <c r="OP738">
        <v>67684666666.666664</v>
      </c>
      <c r="OQ738">
        <v>44224000000</v>
      </c>
      <c r="OR738">
        <v>11201333333.333334</v>
      </c>
      <c r="OS738">
        <v>12259000000</v>
      </c>
      <c r="OT738">
        <v>55266000000</v>
      </c>
      <c r="OU738">
        <v>42701333333.333336</v>
      </c>
      <c r="OV738">
        <v>22445666666.666668</v>
      </c>
      <c r="OW738">
        <v>-4051333333.3333335</v>
      </c>
      <c r="OX738">
        <v>36044666666.666664</v>
      </c>
      <c r="OY738">
        <v>40096000000</v>
      </c>
      <c r="OZ738">
        <v>89642666666.666672</v>
      </c>
      <c r="PA738">
        <v>341532666666.66669</v>
      </c>
      <c r="PB738">
        <v>251890000000</v>
      </c>
    </row>
    <row r="739" spans="1:418" x14ac:dyDescent="0.45">
      <c r="A739" s="71">
        <v>39508</v>
      </c>
      <c r="B739">
        <v>213.44800000000001</v>
      </c>
      <c r="C739">
        <v>214.422</v>
      </c>
      <c r="D739">
        <v>245.65899999999999</v>
      </c>
      <c r="E739">
        <v>256.02999999999997</v>
      </c>
      <c r="F739">
        <v>240.68</v>
      </c>
      <c r="G739">
        <v>147.65799999999999</v>
      </c>
      <c r="H739">
        <v>383.62599999999998</v>
      </c>
      <c r="I739">
        <v>310.05599999999998</v>
      </c>
      <c r="J739">
        <v>250.899</v>
      </c>
      <c r="K739">
        <v>250.899</v>
      </c>
      <c r="L739">
        <v>211.852</v>
      </c>
      <c r="M739">
        <v>192.61699999999999</v>
      </c>
      <c r="N739">
        <v>332.13900000000001</v>
      </c>
      <c r="O739">
        <v>363.86799999999999</v>
      </c>
      <c r="P739">
        <v>333.95699999999999</v>
      </c>
      <c r="Q739">
        <v>193.32400000000001</v>
      </c>
      <c r="R739">
        <v>180.178</v>
      </c>
      <c r="S739">
        <v>232.87899999999999</v>
      </c>
      <c r="T739">
        <v>149.19900000000001</v>
      </c>
      <c r="U739">
        <v>324.67500000000001</v>
      </c>
      <c r="V739">
        <v>358.55</v>
      </c>
      <c r="W739">
        <v>127.035</v>
      </c>
      <c r="Y739">
        <v>79.019000000000005</v>
      </c>
      <c r="Z739">
        <v>87.284000000000006</v>
      </c>
      <c r="AA739">
        <v>125.96599999999999</v>
      </c>
      <c r="AB739">
        <v>89.27</v>
      </c>
      <c r="AC739">
        <v>88.843000000000004</v>
      </c>
      <c r="AD739">
        <v>99.593000000000004</v>
      </c>
      <c r="AE739">
        <v>116.155</v>
      </c>
      <c r="AF739">
        <v>74.819000000000003</v>
      </c>
      <c r="AG739">
        <v>75.835999999999999</v>
      </c>
      <c r="AH739">
        <v>127.517</v>
      </c>
      <c r="AI739">
        <v>96.039000000000001</v>
      </c>
      <c r="AJ739">
        <v>93.213999999999999</v>
      </c>
      <c r="AK739">
        <v>90.247</v>
      </c>
      <c r="AL739">
        <v>173.63300000000001</v>
      </c>
      <c r="AN739">
        <v>115.58199999999999</v>
      </c>
      <c r="AO739">
        <v>127.309</v>
      </c>
      <c r="AP739">
        <v>209.595</v>
      </c>
      <c r="AQ739">
        <v>209.32400000000001</v>
      </c>
      <c r="AR739">
        <v>208.09299999999999</v>
      </c>
      <c r="AS739">
        <v>236.16499999999999</v>
      </c>
      <c r="AT739">
        <v>207.91</v>
      </c>
      <c r="AU739">
        <v>214.946</v>
      </c>
      <c r="AV739">
        <v>211.38300000000001</v>
      </c>
      <c r="AW739">
        <v>201.459</v>
      </c>
      <c r="AX739">
        <v>251.59899999999999</v>
      </c>
      <c r="AY739">
        <v>155.28100000000001</v>
      </c>
      <c r="AZ739">
        <v>145.755</v>
      </c>
      <c r="BA739">
        <v>145.755</v>
      </c>
      <c r="BB739">
        <v>232.655</v>
      </c>
      <c r="BC739">
        <v>225.136</v>
      </c>
      <c r="BD739">
        <v>225.46700000000001</v>
      </c>
      <c r="BE739">
        <v>258.27</v>
      </c>
      <c r="BF739">
        <v>233.221</v>
      </c>
      <c r="BG739">
        <v>200.059</v>
      </c>
      <c r="BH739">
        <v>198.18299999999999</v>
      </c>
      <c r="BI739">
        <v>196.34399999999999</v>
      </c>
      <c r="BJ739">
        <v>215.226</v>
      </c>
      <c r="BK739">
        <v>190.45500000000001</v>
      </c>
      <c r="BL739">
        <v>152.13999999999999</v>
      </c>
      <c r="BM739">
        <v>177.61600000000001</v>
      </c>
      <c r="BN739">
        <v>125.801</v>
      </c>
      <c r="BO739">
        <v>219.37899999999999</v>
      </c>
      <c r="BP739">
        <v>121.69</v>
      </c>
      <c r="BQ739">
        <v>173.79400000000001</v>
      </c>
      <c r="BR739">
        <v>194.57</v>
      </c>
      <c r="BS739">
        <v>168.13300000000001</v>
      </c>
      <c r="BT739">
        <v>109.992</v>
      </c>
      <c r="BU739">
        <v>187.738</v>
      </c>
      <c r="BV739">
        <v>184.87799999999999</v>
      </c>
      <c r="BX739">
        <v>197.101</v>
      </c>
      <c r="BY739">
        <v>128.38999999999999</v>
      </c>
      <c r="BZ739">
        <v>198.191</v>
      </c>
      <c r="CA739">
        <v>122.185</v>
      </c>
      <c r="CB739">
        <v>224.636</v>
      </c>
      <c r="CD739">
        <v>116.22199999999999</v>
      </c>
      <c r="CE739">
        <v>149.774</v>
      </c>
      <c r="CF739">
        <v>239.494</v>
      </c>
      <c r="CG739">
        <v>231.29599999999999</v>
      </c>
      <c r="CH739">
        <v>206.17099999999999</v>
      </c>
      <c r="CI739">
        <v>146.59100000000001</v>
      </c>
      <c r="CJ739">
        <v>214.798</v>
      </c>
      <c r="CL739">
        <v>205.73400000000001</v>
      </c>
      <c r="CM739">
        <v>189.06700000000001</v>
      </c>
      <c r="CN739">
        <v>139.21600000000001</v>
      </c>
      <c r="CO739">
        <v>268.35300000000001</v>
      </c>
      <c r="CP739">
        <v>317.52499999999998</v>
      </c>
      <c r="CQ739">
        <v>336.65499999999997</v>
      </c>
      <c r="CR739">
        <v>322.46499999999997</v>
      </c>
      <c r="CS739">
        <v>199.626</v>
      </c>
      <c r="CT739">
        <v>208.703</v>
      </c>
      <c r="CU739">
        <v>400.95699999999999</v>
      </c>
      <c r="CV739">
        <v>115.277</v>
      </c>
      <c r="CW739">
        <v>297.23500000000001</v>
      </c>
      <c r="CX739">
        <v>291.73899999999998</v>
      </c>
      <c r="CY739">
        <v>277.863</v>
      </c>
      <c r="CZ739">
        <v>345.108</v>
      </c>
      <c r="DA739">
        <v>297.25700000000001</v>
      </c>
      <c r="DB739">
        <v>131.655</v>
      </c>
      <c r="DC739">
        <v>130.785</v>
      </c>
      <c r="DD739">
        <v>130.48699999999999</v>
      </c>
      <c r="DE739">
        <v>135.113</v>
      </c>
      <c r="DF739">
        <v>132.334</v>
      </c>
      <c r="DG739">
        <v>184.31399999999999</v>
      </c>
      <c r="DH739">
        <v>132.70099999999999</v>
      </c>
      <c r="DI739">
        <v>157.32499999999999</v>
      </c>
      <c r="DJ739">
        <v>120.619</v>
      </c>
      <c r="DK739">
        <v>143.60499999999999</v>
      </c>
      <c r="DM739">
        <v>111.21599999999999</v>
      </c>
      <c r="DN739">
        <v>181.80799999999999</v>
      </c>
      <c r="DO739">
        <v>185.85</v>
      </c>
      <c r="DP739">
        <v>121.857</v>
      </c>
      <c r="DQ739">
        <v>178.12</v>
      </c>
      <c r="DR739">
        <v>182.214</v>
      </c>
      <c r="DS739">
        <v>164.536</v>
      </c>
      <c r="DT739">
        <v>131.11600000000001</v>
      </c>
      <c r="DU739">
        <v>131.11600000000001</v>
      </c>
      <c r="DV739">
        <v>182.74199999999999</v>
      </c>
      <c r="DW739">
        <v>141.21799999999999</v>
      </c>
      <c r="DX739">
        <v>166.99199999999999</v>
      </c>
      <c r="DY739">
        <v>201.73400000000001</v>
      </c>
      <c r="DZ739">
        <v>113.24</v>
      </c>
      <c r="EA739">
        <v>133.613</v>
      </c>
      <c r="EB739">
        <v>192.435</v>
      </c>
      <c r="EC739">
        <v>221.59800000000001</v>
      </c>
      <c r="ED739">
        <v>159.51499999999999</v>
      </c>
      <c r="EE739">
        <v>189.95699999999999</v>
      </c>
      <c r="EF739">
        <v>199.46600000000001</v>
      </c>
      <c r="EG739">
        <v>118.873</v>
      </c>
      <c r="EH739">
        <v>112.687</v>
      </c>
      <c r="EI739">
        <v>233.506</v>
      </c>
      <c r="EK739">
        <v>212.53700000000001</v>
      </c>
      <c r="EL739">
        <v>133.77199999999999</v>
      </c>
      <c r="EM739">
        <v>129.381</v>
      </c>
      <c r="EO739">
        <v>148.56399999999999</v>
      </c>
      <c r="EP739">
        <v>211.86099999999999</v>
      </c>
      <c r="EQ739">
        <v>182.75899999999999</v>
      </c>
      <c r="ER739">
        <v>188.73699999999999</v>
      </c>
      <c r="ES739">
        <v>182.822</v>
      </c>
      <c r="ET739">
        <v>185.31200000000001</v>
      </c>
      <c r="EU739">
        <v>180.47800000000001</v>
      </c>
      <c r="EV739">
        <v>165.822</v>
      </c>
      <c r="EW739">
        <v>273.68599999999998</v>
      </c>
      <c r="EX739">
        <v>146.03700000000001</v>
      </c>
      <c r="EY739">
        <v>118.399</v>
      </c>
      <c r="EZ739">
        <v>113.53700000000001</v>
      </c>
      <c r="FA739">
        <v>118.765</v>
      </c>
      <c r="FB739">
        <v>121.57</v>
      </c>
      <c r="FC739">
        <v>133.09899999999999</v>
      </c>
      <c r="FD739">
        <v>81.328000000000003</v>
      </c>
      <c r="FE739">
        <v>111.137</v>
      </c>
      <c r="FF739">
        <v>94.468999999999994</v>
      </c>
      <c r="FG739">
        <v>106.565</v>
      </c>
      <c r="FH739">
        <v>108.762</v>
      </c>
      <c r="FI739">
        <v>88.447999999999993</v>
      </c>
      <c r="FJ739">
        <v>109.822</v>
      </c>
      <c r="FK739">
        <v>86.042000000000002</v>
      </c>
      <c r="FL739">
        <v>89.835999999999999</v>
      </c>
      <c r="FM739">
        <v>95.835999999999999</v>
      </c>
      <c r="FN739">
        <v>118.047</v>
      </c>
      <c r="FO739">
        <v>95.835999999999999</v>
      </c>
      <c r="FP739">
        <v>123.55200000000001</v>
      </c>
      <c r="FQ739">
        <v>121.06399999999999</v>
      </c>
      <c r="FR739">
        <v>126.944</v>
      </c>
      <c r="FS739">
        <v>122.68300000000001</v>
      </c>
      <c r="FT739">
        <v>114.599</v>
      </c>
      <c r="FU739">
        <v>144.446</v>
      </c>
      <c r="FV739">
        <v>114.92</v>
      </c>
      <c r="FW739">
        <v>151.642</v>
      </c>
      <c r="FX739">
        <v>195.87200000000001</v>
      </c>
      <c r="FY739">
        <v>191.67699999999999</v>
      </c>
      <c r="FZ739">
        <v>94.259</v>
      </c>
      <c r="GA739">
        <v>134.953</v>
      </c>
      <c r="GB739">
        <v>93.570999999999998</v>
      </c>
      <c r="GC739">
        <v>135.25</v>
      </c>
      <c r="GD739">
        <v>139.06299999999999</v>
      </c>
      <c r="GF739">
        <v>138.541</v>
      </c>
      <c r="GG739">
        <v>93.122</v>
      </c>
      <c r="GH739">
        <v>281.54700000000003</v>
      </c>
      <c r="GI739">
        <v>279.23399999999998</v>
      </c>
      <c r="GJ739">
        <v>279.34199999999998</v>
      </c>
      <c r="GK739">
        <v>285.03399999999999</v>
      </c>
      <c r="GL739">
        <v>268.053</v>
      </c>
      <c r="GM739">
        <v>291.73200000000003</v>
      </c>
      <c r="GN739">
        <v>126.325</v>
      </c>
      <c r="GO739">
        <v>114.836</v>
      </c>
      <c r="GP739">
        <v>229.76499999999999</v>
      </c>
      <c r="GQ739">
        <v>141.191</v>
      </c>
      <c r="GR739">
        <v>337.14499999999998</v>
      </c>
      <c r="GU739">
        <v>244.88399999999999</v>
      </c>
      <c r="GV739">
        <v>274.24599999999998</v>
      </c>
      <c r="GW739">
        <v>156.024</v>
      </c>
      <c r="GX739">
        <v>103.18600000000001</v>
      </c>
      <c r="GY739">
        <v>70.802000000000007</v>
      </c>
      <c r="GZ739">
        <v>361.53300000000002</v>
      </c>
      <c r="HA739">
        <v>296.363</v>
      </c>
      <c r="HB739">
        <v>378.726</v>
      </c>
      <c r="HC739">
        <v>381.21100000000001</v>
      </c>
      <c r="HD739">
        <v>307.89800000000002</v>
      </c>
      <c r="HE739">
        <v>307.52100000000002</v>
      </c>
      <c r="HF739">
        <v>373.64699999999999</v>
      </c>
      <c r="HG739">
        <v>175.554</v>
      </c>
      <c r="HH739">
        <v>202.24199999999999</v>
      </c>
      <c r="HI739">
        <v>47.764000000000003</v>
      </c>
      <c r="HJ739">
        <v>193.8</v>
      </c>
      <c r="HK739">
        <v>187.74600000000001</v>
      </c>
      <c r="HL739">
        <v>448.83499999999998</v>
      </c>
      <c r="HM739">
        <v>164.352</v>
      </c>
      <c r="HN739">
        <v>112.628</v>
      </c>
      <c r="HO739">
        <v>103.22</v>
      </c>
      <c r="HP739">
        <v>1431.492</v>
      </c>
      <c r="HQ739">
        <v>359.24599999999998</v>
      </c>
      <c r="HR739">
        <v>270.10599999999999</v>
      </c>
      <c r="HT739">
        <v>140.14599999999999</v>
      </c>
      <c r="HU739">
        <v>175.21100000000001</v>
      </c>
      <c r="HV739">
        <v>127.029</v>
      </c>
      <c r="HW739">
        <v>113.429</v>
      </c>
      <c r="HX739">
        <v>172.41200000000001</v>
      </c>
      <c r="HY739">
        <v>146.60499999999999</v>
      </c>
      <c r="HZ739">
        <v>177.59</v>
      </c>
      <c r="IA739">
        <v>116.565</v>
      </c>
      <c r="IB739">
        <v>138.02799999999999</v>
      </c>
      <c r="IC739">
        <v>96.131</v>
      </c>
      <c r="ID739">
        <v>81.239000000000004</v>
      </c>
      <c r="IE739">
        <v>77.938999999999993</v>
      </c>
      <c r="IF739">
        <v>37.762</v>
      </c>
      <c r="IG739">
        <v>63.051000000000002</v>
      </c>
      <c r="IH739">
        <v>68.475999999999999</v>
      </c>
      <c r="II739">
        <v>67.593000000000004</v>
      </c>
      <c r="IJ739">
        <v>88.078000000000003</v>
      </c>
      <c r="IK739">
        <v>96.143000000000001</v>
      </c>
      <c r="IL739">
        <v>141.71199999999999</v>
      </c>
      <c r="IM739">
        <v>124.8</v>
      </c>
      <c r="IN739">
        <v>310.27999999999997</v>
      </c>
      <c r="IO739">
        <v>149.99299999999999</v>
      </c>
      <c r="IP739">
        <v>165.74</v>
      </c>
      <c r="IQ739">
        <v>250.928</v>
      </c>
      <c r="IR739">
        <v>209.995</v>
      </c>
      <c r="IS739">
        <v>122.059</v>
      </c>
      <c r="IT739">
        <v>178.221</v>
      </c>
      <c r="IU739">
        <v>439.18099999999998</v>
      </c>
      <c r="IV739">
        <v>513.60199999999998</v>
      </c>
      <c r="IW739">
        <v>562.51300000000003</v>
      </c>
      <c r="IX739">
        <v>53.363999999999997</v>
      </c>
      <c r="IY739">
        <v>221.459</v>
      </c>
      <c r="IZ739">
        <v>183.22800000000001</v>
      </c>
      <c r="JA739">
        <v>83.444000000000003</v>
      </c>
      <c r="JB739">
        <v>132.988</v>
      </c>
      <c r="JC739">
        <v>209.53899999999999</v>
      </c>
      <c r="JD739">
        <v>201.88800000000001</v>
      </c>
      <c r="JE739">
        <v>80.680999999999997</v>
      </c>
      <c r="JF739">
        <v>151.81800000000001</v>
      </c>
      <c r="JG739">
        <v>99.27</v>
      </c>
      <c r="JJ739">
        <v>341.43299999999999</v>
      </c>
      <c r="JL739">
        <v>36.25</v>
      </c>
      <c r="JN739">
        <v>199.685</v>
      </c>
      <c r="JO739">
        <v>88.159000000000006</v>
      </c>
      <c r="JP739">
        <v>154.40299999999999</v>
      </c>
      <c r="JQ739">
        <v>292.49299999999999</v>
      </c>
      <c r="JR739">
        <v>335.70600000000002</v>
      </c>
      <c r="JS739">
        <v>267.35000000000002</v>
      </c>
      <c r="JT739">
        <v>261.32799999999997</v>
      </c>
      <c r="JU739">
        <v>132.51900000000001</v>
      </c>
      <c r="JV739">
        <v>278.04000000000002</v>
      </c>
      <c r="JW739">
        <v>169.36199999999999</v>
      </c>
      <c r="JX739">
        <v>214.42</v>
      </c>
      <c r="JY739">
        <v>213.03399999999999</v>
      </c>
      <c r="JZ739">
        <v>214.15299999999999</v>
      </c>
      <c r="KA739">
        <v>201.35499999999999</v>
      </c>
      <c r="KB739">
        <v>197.10599999999999</v>
      </c>
      <c r="KC739">
        <v>200.65899999999999</v>
      </c>
      <c r="KD739">
        <v>205.965</v>
      </c>
      <c r="KE739">
        <v>203.238</v>
      </c>
      <c r="KF739">
        <v>626.44600000000003</v>
      </c>
      <c r="KG739">
        <v>112.89</v>
      </c>
      <c r="KH739">
        <v>197.114</v>
      </c>
      <c r="KI739">
        <v>213.709</v>
      </c>
      <c r="KJ739">
        <v>155.64599999999999</v>
      </c>
      <c r="KK739">
        <v>153.45699999999999</v>
      </c>
      <c r="KL739">
        <v>141.262</v>
      </c>
      <c r="KM739">
        <v>196.66200000000001</v>
      </c>
      <c r="KN739">
        <v>195.69</v>
      </c>
      <c r="KO739">
        <v>248.44499999999999</v>
      </c>
      <c r="KP739">
        <v>243.86600000000001</v>
      </c>
      <c r="KQ739">
        <v>242.46700000000001</v>
      </c>
      <c r="KR739">
        <v>268.31200000000001</v>
      </c>
      <c r="KT739">
        <v>37609666666.666664</v>
      </c>
      <c r="KU739">
        <v>3334815000000</v>
      </c>
      <c r="KV739">
        <v>1135456000000</v>
      </c>
      <c r="KW739">
        <v>384503000000</v>
      </c>
      <c r="KX739">
        <v>126014666666.66667</v>
      </c>
      <c r="KY739">
        <v>71276333333.333328</v>
      </c>
      <c r="KZ739">
        <v>36013666666.666664</v>
      </c>
      <c r="LA739">
        <v>18724666666.666668</v>
      </c>
      <c r="LB739">
        <v>91443666666.666672</v>
      </c>
      <c r="LC739">
        <v>54831333333.333336</v>
      </c>
      <c r="LD739">
        <v>15625000000</v>
      </c>
      <c r="LE739">
        <v>14381666666.666666</v>
      </c>
      <c r="LF739">
        <v>6606000000</v>
      </c>
      <c r="LG739">
        <v>111782000000</v>
      </c>
      <c r="LH739">
        <v>65799666666.666664</v>
      </c>
      <c r="LI739">
        <v>18343000000</v>
      </c>
      <c r="LJ739">
        <v>16939333333.333334</v>
      </c>
      <c r="LK739">
        <v>8901333333.333334</v>
      </c>
      <c r="LL739">
        <v>1798666666.6666667</v>
      </c>
      <c r="LM739">
        <v>55262333333.333336</v>
      </c>
      <c r="LN739">
        <v>22453333333.333332</v>
      </c>
      <c r="LO739">
        <v>17230000000</v>
      </c>
      <c r="LP739">
        <v>3166000000</v>
      </c>
      <c r="LQ739">
        <v>7881666666.666667</v>
      </c>
      <c r="LR739">
        <v>4531666666.666667</v>
      </c>
      <c r="LS739">
        <v>750953000000</v>
      </c>
      <c r="LT739">
        <v>252442666666.66666</v>
      </c>
      <c r="LU739">
        <v>218188333333.33334</v>
      </c>
      <c r="LV739">
        <v>34123000000</v>
      </c>
      <c r="LW739">
        <v>131333333.33333333</v>
      </c>
      <c r="LX739">
        <v>106543666666.66667</v>
      </c>
      <c r="LY739">
        <v>85071666666.666672</v>
      </c>
      <c r="LZ739">
        <v>50859666666.666664</v>
      </c>
      <c r="MA739">
        <v>28142000000</v>
      </c>
      <c r="MB739">
        <v>6070000000</v>
      </c>
      <c r="MC739">
        <v>21472000000</v>
      </c>
      <c r="MD739">
        <v>131878666666.66667</v>
      </c>
      <c r="ME739">
        <v>122092000000</v>
      </c>
      <c r="MF739">
        <v>9787000000</v>
      </c>
      <c r="MG739">
        <v>260088000000</v>
      </c>
      <c r="MH739">
        <v>99841333333.333328</v>
      </c>
      <c r="MI739">
        <v>42077666666.666664</v>
      </c>
      <c r="MJ739">
        <v>35562000000</v>
      </c>
      <c r="MK739">
        <v>33678000000</v>
      </c>
      <c r="ML739">
        <v>27403666666.666668</v>
      </c>
      <c r="MM739">
        <v>18840666666.666668</v>
      </c>
      <c r="MN739">
        <v>2685000000</v>
      </c>
      <c r="MO739">
        <v>2199359000000</v>
      </c>
      <c r="MP739">
        <v>2109716666666.6667</v>
      </c>
      <c r="MQ739">
        <v>611694000000</v>
      </c>
      <c r="MR739">
        <v>516262000000</v>
      </c>
      <c r="MS739">
        <v>107425333333.33333</v>
      </c>
      <c r="MT739">
        <v>402274666666.66669</v>
      </c>
      <c r="MU739">
        <v>6143333333.333333</v>
      </c>
      <c r="MV739">
        <v>418666666.66666669</v>
      </c>
      <c r="MW739">
        <v>95432333333.333328</v>
      </c>
      <c r="MX739">
        <v>23574333333.333332</v>
      </c>
      <c r="MY739">
        <v>71858000000</v>
      </c>
      <c r="MZ739">
        <v>50466333333.333336</v>
      </c>
      <c r="NA739">
        <v>21391333333.333332</v>
      </c>
      <c r="NB739">
        <v>511781333333.33331</v>
      </c>
      <c r="NC739">
        <v>236678000000</v>
      </c>
      <c r="ND739">
        <v>125843666666.66667</v>
      </c>
      <c r="NE739">
        <v>33521000000</v>
      </c>
      <c r="NF739">
        <v>77313333333.333328</v>
      </c>
      <c r="NG739">
        <v>275103333333.33331</v>
      </c>
      <c r="NH739">
        <v>228319000000</v>
      </c>
      <c r="NI739">
        <v>46784333333.333336</v>
      </c>
      <c r="NJ739">
        <v>104344333333.33333</v>
      </c>
      <c r="NK739">
        <v>70380333333.333328</v>
      </c>
      <c r="NL739">
        <v>47470333333.333336</v>
      </c>
      <c r="NM739">
        <v>22910333333.333332</v>
      </c>
      <c r="NN739">
        <v>33963666666.666668</v>
      </c>
      <c r="NO739">
        <v>11184000000</v>
      </c>
      <c r="NP739">
        <v>21850000000</v>
      </c>
      <c r="NQ739">
        <v>930000000</v>
      </c>
      <c r="NR739">
        <v>128656666666.66667</v>
      </c>
      <c r="NS739">
        <v>47075666666.666664</v>
      </c>
      <c r="NT739">
        <v>31265666666.666668</v>
      </c>
      <c r="NU739">
        <v>36739000000</v>
      </c>
      <c r="NV739">
        <v>13576333333.333334</v>
      </c>
      <c r="NW739">
        <v>204450000000</v>
      </c>
      <c r="NX739">
        <v>172558000000</v>
      </c>
      <c r="NY739">
        <v>167648000000</v>
      </c>
      <c r="NZ739">
        <v>4910000000</v>
      </c>
      <c r="OA739">
        <v>31891666666.666668</v>
      </c>
      <c r="OB739">
        <v>261692000000</v>
      </c>
      <c r="OC739">
        <v>164415666666.66666</v>
      </c>
      <c r="OD739">
        <v>79126000000</v>
      </c>
      <c r="OE739">
        <v>85289666666.666672</v>
      </c>
      <c r="OF739">
        <v>97276666666.666672</v>
      </c>
      <c r="OG739">
        <v>29346666666.666668</v>
      </c>
      <c r="OH739">
        <v>2674666666.6666665</v>
      </c>
      <c r="OI739">
        <v>44243666666.666664</v>
      </c>
      <c r="OJ739">
        <v>21011666666.666668</v>
      </c>
      <c r="OK739">
        <v>287098333333.33331</v>
      </c>
      <c r="OL739">
        <v>65442333333.333336</v>
      </c>
      <c r="OM739">
        <v>50237000000</v>
      </c>
      <c r="ON739">
        <v>5014333333.333333</v>
      </c>
      <c r="OO739">
        <v>10191000000</v>
      </c>
      <c r="OP739">
        <v>67684666666.666664</v>
      </c>
      <c r="OQ739">
        <v>44224000000</v>
      </c>
      <c r="OR739">
        <v>11201333333.333334</v>
      </c>
      <c r="OS739">
        <v>12259000000</v>
      </c>
      <c r="OT739">
        <v>55266000000</v>
      </c>
      <c r="OU739">
        <v>42701333333.333336</v>
      </c>
      <c r="OV739">
        <v>22445666666.666668</v>
      </c>
      <c r="OW739">
        <v>-4051333333.3333335</v>
      </c>
      <c r="OX739">
        <v>36044666666.666664</v>
      </c>
      <c r="OY739">
        <v>40096000000</v>
      </c>
      <c r="OZ739">
        <v>89642666666.666672</v>
      </c>
      <c r="PA739">
        <v>341532666666.66669</v>
      </c>
      <c r="PB739">
        <v>251890000000</v>
      </c>
    </row>
    <row r="740" spans="1:418" x14ac:dyDescent="0.45">
      <c r="A740" s="71">
        <v>39539</v>
      </c>
      <c r="B740">
        <v>213.94200000000001</v>
      </c>
      <c r="C740">
        <v>214.99700000000001</v>
      </c>
      <c r="D740">
        <v>245.608</v>
      </c>
      <c r="E740">
        <v>256.02600000000001</v>
      </c>
      <c r="F740">
        <v>241.43700000000001</v>
      </c>
      <c r="G740">
        <v>143.703</v>
      </c>
      <c r="H740">
        <v>384.85</v>
      </c>
      <c r="I740">
        <v>301.23599999999999</v>
      </c>
      <c r="J740">
        <v>251.40799999999999</v>
      </c>
      <c r="K740">
        <v>251.40799999999999</v>
      </c>
      <c r="L740">
        <v>216.613</v>
      </c>
      <c r="M740">
        <v>197.71899999999999</v>
      </c>
      <c r="N740">
        <v>342.81099999999998</v>
      </c>
      <c r="O740">
        <v>380.63200000000001</v>
      </c>
      <c r="P740">
        <v>339.65100000000001</v>
      </c>
      <c r="Q740">
        <v>198.339</v>
      </c>
      <c r="R740">
        <v>182.577</v>
      </c>
      <c r="S740">
        <v>246.21</v>
      </c>
      <c r="T740">
        <v>149.69499999999999</v>
      </c>
      <c r="U740">
        <v>325.80700000000002</v>
      </c>
      <c r="V740">
        <v>359.58600000000001</v>
      </c>
      <c r="W740">
        <v>127.092</v>
      </c>
      <c r="Y740">
        <v>78.02</v>
      </c>
      <c r="Z740">
        <v>85.286000000000001</v>
      </c>
      <c r="AA740">
        <v>124.559</v>
      </c>
      <c r="AB740">
        <v>88.040999999999997</v>
      </c>
      <c r="AC740">
        <v>88.74</v>
      </c>
      <c r="AD740">
        <v>100.01300000000001</v>
      </c>
      <c r="AE740">
        <v>115.548</v>
      </c>
      <c r="AF740">
        <v>74.233000000000004</v>
      </c>
      <c r="AG740">
        <v>76.013000000000005</v>
      </c>
      <c r="AH740">
        <v>127.511</v>
      </c>
      <c r="AI740">
        <v>95.507999999999996</v>
      </c>
      <c r="AJ740">
        <v>93.311999999999998</v>
      </c>
      <c r="AK740">
        <v>90.397000000000006</v>
      </c>
      <c r="AL740">
        <v>174.83199999999999</v>
      </c>
      <c r="AN740">
        <v>115.84099999999999</v>
      </c>
      <c r="AO740">
        <v>128.578</v>
      </c>
      <c r="AP740">
        <v>211.36799999999999</v>
      </c>
      <c r="AQ740">
        <v>211.12700000000001</v>
      </c>
      <c r="AR740">
        <v>210.89699999999999</v>
      </c>
      <c r="AS740">
        <v>239.749</v>
      </c>
      <c r="AT740">
        <v>208.40799999999999</v>
      </c>
      <c r="AU740">
        <v>224.11600000000001</v>
      </c>
      <c r="AV740">
        <v>208.577</v>
      </c>
      <c r="AW740">
        <v>206.17500000000001</v>
      </c>
      <c r="AX740">
        <v>256.40699999999998</v>
      </c>
      <c r="AY740">
        <v>157.541</v>
      </c>
      <c r="AZ740">
        <v>149.71100000000001</v>
      </c>
      <c r="BA740">
        <v>149.71100000000001</v>
      </c>
      <c r="BB740">
        <v>234.595</v>
      </c>
      <c r="BC740">
        <v>228.08600000000001</v>
      </c>
      <c r="BD740">
        <v>234.47900000000001</v>
      </c>
      <c r="BE740">
        <v>267.87900000000002</v>
      </c>
      <c r="BF740">
        <v>245.376</v>
      </c>
      <c r="BG740">
        <v>201.07900000000001</v>
      </c>
      <c r="BH740">
        <v>199.30500000000001</v>
      </c>
      <c r="BI740">
        <v>197.131</v>
      </c>
      <c r="BJ740">
        <v>212.78200000000001</v>
      </c>
      <c r="BK740">
        <v>189.64699999999999</v>
      </c>
      <c r="BL740">
        <v>150.52600000000001</v>
      </c>
      <c r="BM740">
        <v>182.64599999999999</v>
      </c>
      <c r="BN740">
        <v>127.093</v>
      </c>
      <c r="BO740">
        <v>219.82900000000001</v>
      </c>
      <c r="BP740">
        <v>124.09399999999999</v>
      </c>
      <c r="BQ740">
        <v>185.96100000000001</v>
      </c>
      <c r="BR740">
        <v>209.137</v>
      </c>
      <c r="BS740">
        <v>168.65899999999999</v>
      </c>
      <c r="BT740">
        <v>113.822</v>
      </c>
      <c r="BU740">
        <v>188.649</v>
      </c>
      <c r="BV740">
        <v>187.82400000000001</v>
      </c>
      <c r="BX740">
        <v>197.54499999999999</v>
      </c>
      <c r="BY740">
        <v>128.43299999999999</v>
      </c>
      <c r="BZ740">
        <v>204.28100000000001</v>
      </c>
      <c r="CA740">
        <v>123.6</v>
      </c>
      <c r="CB740">
        <v>228.19</v>
      </c>
      <c r="CD740">
        <v>118.05200000000001</v>
      </c>
      <c r="CE740">
        <v>151.892</v>
      </c>
      <c r="CF740">
        <v>250.31899999999999</v>
      </c>
      <c r="CG740">
        <v>230.624</v>
      </c>
      <c r="CH740">
        <v>207.68</v>
      </c>
      <c r="CI740">
        <v>147.96899999999999</v>
      </c>
      <c r="CJ740">
        <v>217.60499999999999</v>
      </c>
      <c r="CL740">
        <v>206.09</v>
      </c>
      <c r="CM740">
        <v>190.684</v>
      </c>
      <c r="CN740">
        <v>142.21600000000001</v>
      </c>
      <c r="CO740">
        <v>273.19799999999998</v>
      </c>
      <c r="CP740">
        <v>322.09399999999999</v>
      </c>
      <c r="CQ740">
        <v>345.81799999999998</v>
      </c>
      <c r="CR740">
        <v>325.14299999999997</v>
      </c>
      <c r="CS740">
        <v>211.011</v>
      </c>
      <c r="CT740">
        <v>210.935</v>
      </c>
      <c r="CU740">
        <v>405.274</v>
      </c>
      <c r="CV740">
        <v>119.752</v>
      </c>
      <c r="CW740">
        <v>297.46899999999999</v>
      </c>
      <c r="CX740">
        <v>301.161</v>
      </c>
      <c r="CY740">
        <v>277.24400000000003</v>
      </c>
      <c r="CZ740">
        <v>334.911</v>
      </c>
      <c r="DA740">
        <v>295.55799999999999</v>
      </c>
      <c r="DB740">
        <v>135.685</v>
      </c>
      <c r="DC740">
        <v>135.94499999999999</v>
      </c>
      <c r="DD740">
        <v>131.47499999999999</v>
      </c>
      <c r="DE740">
        <v>142.70500000000001</v>
      </c>
      <c r="DF740">
        <v>134.48699999999999</v>
      </c>
      <c r="DG740">
        <v>187.90700000000001</v>
      </c>
      <c r="DH740">
        <v>136.08699999999999</v>
      </c>
      <c r="DI740">
        <v>159.839</v>
      </c>
      <c r="DJ740">
        <v>122.929</v>
      </c>
      <c r="DK740">
        <v>146.51900000000001</v>
      </c>
      <c r="DM740">
        <v>112.306</v>
      </c>
      <c r="DN740">
        <v>189.18199999999999</v>
      </c>
      <c r="DO740">
        <v>194.00200000000001</v>
      </c>
      <c r="DP740">
        <v>121.804</v>
      </c>
      <c r="DQ740">
        <v>181.58199999999999</v>
      </c>
      <c r="DR740">
        <v>184.87799999999999</v>
      </c>
      <c r="DS740">
        <v>168.86799999999999</v>
      </c>
      <c r="DT740">
        <v>131.98400000000001</v>
      </c>
      <c r="DU740">
        <v>131.98400000000001</v>
      </c>
      <c r="DV740">
        <v>192.16200000000001</v>
      </c>
      <c r="DW740">
        <v>150.52799999999999</v>
      </c>
      <c r="DX740">
        <v>179.28299999999999</v>
      </c>
      <c r="DY740">
        <v>215.49199999999999</v>
      </c>
      <c r="DZ740">
        <v>114.696</v>
      </c>
      <c r="EA740">
        <v>141.434</v>
      </c>
      <c r="EB740">
        <v>195.42</v>
      </c>
      <c r="EC740">
        <v>225.435</v>
      </c>
      <c r="ED740">
        <v>162.74799999999999</v>
      </c>
      <c r="EE740">
        <v>194.59800000000001</v>
      </c>
      <c r="EF740">
        <v>204.988</v>
      </c>
      <c r="EG740">
        <v>120.66</v>
      </c>
      <c r="EH740">
        <v>114.92</v>
      </c>
      <c r="EI740">
        <v>240.36199999999999</v>
      </c>
      <c r="EK740">
        <v>213.083</v>
      </c>
      <c r="EL740">
        <v>134.155</v>
      </c>
      <c r="EM740">
        <v>129.68</v>
      </c>
      <c r="EO740">
        <v>148.667</v>
      </c>
      <c r="EP740">
        <v>213.227</v>
      </c>
      <c r="EQ740">
        <v>183.732</v>
      </c>
      <c r="ER740">
        <v>189.137</v>
      </c>
      <c r="ES740">
        <v>185.01300000000001</v>
      </c>
      <c r="ET740">
        <v>186.126</v>
      </c>
      <c r="EU740">
        <v>183.779</v>
      </c>
      <c r="EV740">
        <v>167.398</v>
      </c>
      <c r="EW740">
        <v>275.55599999999998</v>
      </c>
      <c r="EX740">
        <v>147.65899999999999</v>
      </c>
      <c r="EY740">
        <v>118.729</v>
      </c>
      <c r="EZ740">
        <v>113.676</v>
      </c>
      <c r="FA740">
        <v>119.042</v>
      </c>
      <c r="FB740">
        <v>122.767</v>
      </c>
      <c r="FC740">
        <v>133.68100000000001</v>
      </c>
      <c r="FD740">
        <v>81.48</v>
      </c>
      <c r="FE740">
        <v>110.74</v>
      </c>
      <c r="FF740">
        <v>94.887</v>
      </c>
      <c r="FG740">
        <v>106.69499999999999</v>
      </c>
      <c r="FH740">
        <v>108.613</v>
      </c>
      <c r="FI740">
        <v>89.412999999999997</v>
      </c>
      <c r="FJ740">
        <v>116.121</v>
      </c>
      <c r="FK740">
        <v>85.024000000000001</v>
      </c>
      <c r="FL740">
        <v>90.638999999999996</v>
      </c>
      <c r="FM740">
        <v>97.25</v>
      </c>
      <c r="FN740">
        <v>118.73</v>
      </c>
      <c r="FO740">
        <v>97.25</v>
      </c>
      <c r="FP740">
        <v>124.40900000000001</v>
      </c>
      <c r="FQ740">
        <v>122.908</v>
      </c>
      <c r="FR740">
        <v>128.167</v>
      </c>
      <c r="FS740">
        <v>122.96899999999999</v>
      </c>
      <c r="FT740">
        <v>114.41</v>
      </c>
      <c r="FU740">
        <v>145.60499999999999</v>
      </c>
      <c r="FV740">
        <v>116.504</v>
      </c>
      <c r="FW740">
        <v>152.82499999999999</v>
      </c>
      <c r="FX740">
        <v>195.179</v>
      </c>
      <c r="FY740">
        <v>190.97</v>
      </c>
      <c r="FZ740">
        <v>93.991</v>
      </c>
      <c r="GA740">
        <v>134.726</v>
      </c>
      <c r="GB740">
        <v>93.391000000000005</v>
      </c>
      <c r="GC740">
        <v>135.16999999999999</v>
      </c>
      <c r="GD740">
        <v>138.51400000000001</v>
      </c>
      <c r="GF740">
        <v>137.65899999999999</v>
      </c>
      <c r="GG740">
        <v>92.897999999999996</v>
      </c>
      <c r="GH740">
        <v>279.029</v>
      </c>
      <c r="GI740">
        <v>276.56299999999999</v>
      </c>
      <c r="GJ740">
        <v>276.96600000000001</v>
      </c>
      <c r="GK740">
        <v>282.34800000000001</v>
      </c>
      <c r="GL740">
        <v>264.98099999999999</v>
      </c>
      <c r="GM740">
        <v>294.84800000000001</v>
      </c>
      <c r="GN740">
        <v>126.04900000000001</v>
      </c>
      <c r="GO740">
        <v>114.496</v>
      </c>
      <c r="GP740">
        <v>230.52799999999999</v>
      </c>
      <c r="GQ740">
        <v>141.59200000000001</v>
      </c>
      <c r="GR740">
        <v>338.09300000000002</v>
      </c>
      <c r="GU740">
        <v>244.577</v>
      </c>
      <c r="GV740">
        <v>274.173</v>
      </c>
      <c r="GW740">
        <v>153.309</v>
      </c>
      <c r="GX740">
        <v>100.941</v>
      </c>
      <c r="GY740">
        <v>70.233999999999995</v>
      </c>
      <c r="GZ740">
        <v>362.072</v>
      </c>
      <c r="HA740">
        <v>295.983</v>
      </c>
      <c r="HB740">
        <v>377.88600000000002</v>
      </c>
      <c r="HC740">
        <v>382.14400000000001</v>
      </c>
      <c r="HD740">
        <v>308.70600000000002</v>
      </c>
      <c r="HE740">
        <v>308.23899999999998</v>
      </c>
      <c r="HF740">
        <v>374.58600000000001</v>
      </c>
      <c r="HG740">
        <v>176.46199999999999</v>
      </c>
      <c r="HH740">
        <v>203.27099999999999</v>
      </c>
      <c r="HI740">
        <v>47.959000000000003</v>
      </c>
      <c r="HJ740">
        <v>194.62100000000001</v>
      </c>
      <c r="HK740">
        <v>188.37700000000001</v>
      </c>
      <c r="HL740">
        <v>450.00900000000001</v>
      </c>
      <c r="HM740">
        <v>164.44900000000001</v>
      </c>
      <c r="HN740">
        <v>112.675</v>
      </c>
      <c r="HO740">
        <v>102.905</v>
      </c>
      <c r="HP740">
        <v>1413.5830000000001</v>
      </c>
      <c r="HQ740">
        <v>359.30399999999997</v>
      </c>
      <c r="HR740">
        <v>261.95299999999997</v>
      </c>
      <c r="HT740">
        <v>140.96199999999999</v>
      </c>
      <c r="HU740">
        <v>176.471</v>
      </c>
      <c r="HV740">
        <v>128.13999999999999</v>
      </c>
      <c r="HW740">
        <v>113.923</v>
      </c>
      <c r="HX740">
        <v>173.07900000000001</v>
      </c>
      <c r="HY740">
        <v>147.221</v>
      </c>
      <c r="HZ740">
        <v>178.36099999999999</v>
      </c>
      <c r="IA740">
        <v>117.15300000000001</v>
      </c>
      <c r="IB740">
        <v>138.316</v>
      </c>
      <c r="IC740">
        <v>96.725999999999999</v>
      </c>
      <c r="ID740">
        <v>80.709999999999994</v>
      </c>
      <c r="IE740">
        <v>77.010000000000005</v>
      </c>
      <c r="IF740">
        <v>36.866</v>
      </c>
      <c r="IG740">
        <v>62.677</v>
      </c>
      <c r="IH740">
        <v>67.968000000000004</v>
      </c>
      <c r="II740">
        <v>67.299000000000007</v>
      </c>
      <c r="IJ740">
        <v>87.287000000000006</v>
      </c>
      <c r="IK740">
        <v>96.644999999999996</v>
      </c>
      <c r="IL740">
        <v>141.98599999999999</v>
      </c>
      <c r="IM740">
        <v>125.812</v>
      </c>
      <c r="IN740">
        <v>309.38900000000001</v>
      </c>
      <c r="IO740">
        <v>149.30199999999999</v>
      </c>
      <c r="IP740">
        <v>167.483</v>
      </c>
      <c r="IQ740">
        <v>251.22900000000001</v>
      </c>
      <c r="IR740">
        <v>210.523</v>
      </c>
      <c r="IS740">
        <v>122.467</v>
      </c>
      <c r="IT740">
        <v>179.14500000000001</v>
      </c>
      <c r="IU740">
        <v>443.05200000000002</v>
      </c>
      <c r="IV740">
        <v>516.12099999999998</v>
      </c>
      <c r="IW740">
        <v>566.029</v>
      </c>
      <c r="IX740">
        <v>53.601999999999997</v>
      </c>
      <c r="IY740">
        <v>221.989</v>
      </c>
      <c r="IZ740">
        <v>183.99299999999999</v>
      </c>
      <c r="JA740">
        <v>83.58</v>
      </c>
      <c r="JB740">
        <v>132.56100000000001</v>
      </c>
      <c r="JC740">
        <v>208.71</v>
      </c>
      <c r="JD740">
        <v>203.376</v>
      </c>
      <c r="JE740">
        <v>80.834000000000003</v>
      </c>
      <c r="JF740">
        <v>150.53899999999999</v>
      </c>
      <c r="JG740">
        <v>97.527000000000001</v>
      </c>
      <c r="JJ740">
        <v>342.81900000000002</v>
      </c>
      <c r="JL740">
        <v>36.343000000000004</v>
      </c>
      <c r="JN740">
        <v>200.58199999999999</v>
      </c>
      <c r="JO740">
        <v>88.876999999999995</v>
      </c>
      <c r="JP740">
        <v>154.78200000000001</v>
      </c>
      <c r="JQ740">
        <v>293.387</v>
      </c>
      <c r="JR740">
        <v>337.22300000000001</v>
      </c>
      <c r="JS740">
        <v>268.82799999999997</v>
      </c>
      <c r="JT740">
        <v>262.83499999999998</v>
      </c>
      <c r="JU740">
        <v>133.64500000000001</v>
      </c>
      <c r="JV740">
        <v>279.27600000000001</v>
      </c>
      <c r="JW740">
        <v>169.85400000000001</v>
      </c>
      <c r="JX740">
        <v>214.56</v>
      </c>
      <c r="JY740">
        <v>213.434</v>
      </c>
      <c r="JZ740">
        <v>214.43199999999999</v>
      </c>
      <c r="KA740">
        <v>201.80199999999999</v>
      </c>
      <c r="KB740">
        <v>197.36199999999999</v>
      </c>
      <c r="KC740">
        <v>200.98500000000001</v>
      </c>
      <c r="KD740">
        <v>206.452</v>
      </c>
      <c r="KE740">
        <v>203.95400000000001</v>
      </c>
      <c r="KF740">
        <v>626.44600000000003</v>
      </c>
      <c r="KG740">
        <v>113.098</v>
      </c>
      <c r="KH740">
        <v>199.82400000000001</v>
      </c>
      <c r="KI740">
        <v>216.285</v>
      </c>
      <c r="KJ740">
        <v>155.36099999999999</v>
      </c>
      <c r="KK740">
        <v>153.12299999999999</v>
      </c>
      <c r="KL740">
        <v>141.321</v>
      </c>
      <c r="KM740">
        <v>196.55699999999999</v>
      </c>
      <c r="KN740">
        <v>195.49100000000001</v>
      </c>
      <c r="KO740">
        <v>247.65199999999999</v>
      </c>
      <c r="KP740">
        <v>243.32</v>
      </c>
      <c r="KQ740">
        <v>243.2</v>
      </c>
      <c r="KR740">
        <v>269.97300000000001</v>
      </c>
      <c r="KT740">
        <v>37881666666.666664</v>
      </c>
      <c r="KU740">
        <v>3376623000000</v>
      </c>
      <c r="KV740">
        <v>1147844000000</v>
      </c>
      <c r="KW740">
        <v>379243000000</v>
      </c>
      <c r="KX740">
        <v>120171666666.66667</v>
      </c>
      <c r="KY740">
        <v>65690666666.666664</v>
      </c>
      <c r="KZ740">
        <v>35731333333.333336</v>
      </c>
      <c r="LA740">
        <v>18749666666.666668</v>
      </c>
      <c r="LB740">
        <v>90637333333.333328</v>
      </c>
      <c r="LC740">
        <v>53878000000</v>
      </c>
      <c r="LD740">
        <v>15721666666.666666</v>
      </c>
      <c r="LE740">
        <v>14232666666.666666</v>
      </c>
      <c r="LF740">
        <v>6805000000</v>
      </c>
      <c r="LG740">
        <v>113085333333.33333</v>
      </c>
      <c r="LH740">
        <v>67197000000</v>
      </c>
      <c r="LI740">
        <v>18929333333.333332</v>
      </c>
      <c r="LJ740">
        <v>16432666666.666666</v>
      </c>
      <c r="LK740">
        <v>8768333333.333334</v>
      </c>
      <c r="LL740">
        <v>1758000000</v>
      </c>
      <c r="LM740">
        <v>55348666666.666664</v>
      </c>
      <c r="LN740">
        <v>22155000000</v>
      </c>
      <c r="LO740">
        <v>17203000000</v>
      </c>
      <c r="LP740">
        <v>3240666666.6666665</v>
      </c>
      <c r="LQ740">
        <v>7958666666.666667</v>
      </c>
      <c r="LR740">
        <v>4791666666.666667</v>
      </c>
      <c r="LS740">
        <v>768601000000</v>
      </c>
      <c r="LT740">
        <v>256901000000</v>
      </c>
      <c r="LU740">
        <v>222493000000</v>
      </c>
      <c r="LV740">
        <v>34275333333.333332</v>
      </c>
      <c r="LW740">
        <v>132666666.66666667</v>
      </c>
      <c r="LX740">
        <v>108300000000</v>
      </c>
      <c r="LY740">
        <v>86165000000</v>
      </c>
      <c r="LZ740">
        <v>51385666666.666664</v>
      </c>
      <c r="MA740">
        <v>28610333333.333332</v>
      </c>
      <c r="MB740">
        <v>6168666666.666667</v>
      </c>
      <c r="MC740">
        <v>22135333333.333332</v>
      </c>
      <c r="MD740">
        <v>140384333333.33334</v>
      </c>
      <c r="ME740">
        <v>129589333333.33333</v>
      </c>
      <c r="MF740">
        <v>10795333333.333334</v>
      </c>
      <c r="MG740">
        <v>263015666666.66666</v>
      </c>
      <c r="MH740">
        <v>100321666666.66667</v>
      </c>
      <c r="MI740">
        <v>42967000000</v>
      </c>
      <c r="MJ740">
        <v>36099666666.666664</v>
      </c>
      <c r="MK740">
        <v>34218666666.666668</v>
      </c>
      <c r="ML740">
        <v>28042333333.333332</v>
      </c>
      <c r="MM740">
        <v>18796666666.666668</v>
      </c>
      <c r="MN740">
        <v>2569333333.3333335</v>
      </c>
      <c r="MO740">
        <v>2228778666666.6665</v>
      </c>
      <c r="MP740">
        <v>2134466666666.6667</v>
      </c>
      <c r="MQ740">
        <v>622982666666.66663</v>
      </c>
      <c r="MR740">
        <v>523869000000</v>
      </c>
      <c r="MS740">
        <v>109185333333.33333</v>
      </c>
      <c r="MT740">
        <v>408123666666.66669</v>
      </c>
      <c r="MU740">
        <v>6137000000</v>
      </c>
      <c r="MV740">
        <v>423000000</v>
      </c>
      <c r="MW740">
        <v>99113666666.666672</v>
      </c>
      <c r="MX740">
        <v>23942333333.333332</v>
      </c>
      <c r="MY740">
        <v>75171333333.333328</v>
      </c>
      <c r="MZ740">
        <v>51179000000</v>
      </c>
      <c r="NA740">
        <v>23992666666.666668</v>
      </c>
      <c r="NB740">
        <v>516027000000</v>
      </c>
      <c r="NC740">
        <v>239916666666.66666</v>
      </c>
      <c r="ND740">
        <v>127647666666.66667</v>
      </c>
      <c r="NE740">
        <v>33797666666.666668</v>
      </c>
      <c r="NF740">
        <v>78471333333.333328</v>
      </c>
      <c r="NG740">
        <v>276110333333.33331</v>
      </c>
      <c r="NH740">
        <v>228761000000</v>
      </c>
      <c r="NI740">
        <v>47349333333.333336</v>
      </c>
      <c r="NJ740">
        <v>105244000000</v>
      </c>
      <c r="NK740">
        <v>70477666666.666672</v>
      </c>
      <c r="NL740">
        <v>47003333333.333336</v>
      </c>
      <c r="NM740">
        <v>23474666666.666668</v>
      </c>
      <c r="NN740">
        <v>34766333333.333336</v>
      </c>
      <c r="NO740">
        <v>11530000000</v>
      </c>
      <c r="NP740">
        <v>22307333333.333332</v>
      </c>
      <c r="NQ740">
        <v>928666666.66666663</v>
      </c>
      <c r="NR740">
        <v>130487333333.33333</v>
      </c>
      <c r="NS740">
        <v>47468000000</v>
      </c>
      <c r="NT740">
        <v>31803000000</v>
      </c>
      <c r="NU740">
        <v>37349000000</v>
      </c>
      <c r="NV740">
        <v>13867000000</v>
      </c>
      <c r="NW740">
        <v>207093666666.66666</v>
      </c>
      <c r="NX740">
        <v>174710000000</v>
      </c>
      <c r="NY740">
        <v>169772333333.33334</v>
      </c>
      <c r="NZ740">
        <v>4937666666.666667</v>
      </c>
      <c r="OA740">
        <v>32383666666.666668</v>
      </c>
      <c r="OB740">
        <v>261818000000</v>
      </c>
      <c r="OC740">
        <v>165039333333.33334</v>
      </c>
      <c r="OD740">
        <v>78535000000</v>
      </c>
      <c r="OE740">
        <v>86504333333.333328</v>
      </c>
      <c r="OF740">
        <v>96778666666.666672</v>
      </c>
      <c r="OG740">
        <v>29519000000</v>
      </c>
      <c r="OH740">
        <v>2682666666.6666665</v>
      </c>
      <c r="OI740">
        <v>43657000000</v>
      </c>
      <c r="OJ740">
        <v>20919666666.666668</v>
      </c>
      <c r="OK740">
        <v>290814000000</v>
      </c>
      <c r="OL740">
        <v>66770000000</v>
      </c>
      <c r="OM740">
        <v>51091666666.666664</v>
      </c>
      <c r="ON740">
        <v>5029000000</v>
      </c>
      <c r="OO740">
        <v>10649666666.666666</v>
      </c>
      <c r="OP740">
        <v>68474666666.666664</v>
      </c>
      <c r="OQ740">
        <v>44718000000</v>
      </c>
      <c r="OR740">
        <v>11313000000</v>
      </c>
      <c r="OS740">
        <v>12443333333.333334</v>
      </c>
      <c r="OT740">
        <v>56373333333.333336</v>
      </c>
      <c r="OU740">
        <v>43170000000</v>
      </c>
      <c r="OV740">
        <v>22592000000</v>
      </c>
      <c r="OW740">
        <v>-4447666666.666667</v>
      </c>
      <c r="OX740">
        <v>36053000000</v>
      </c>
      <c r="OY740">
        <v>40500666666.666664</v>
      </c>
      <c r="OZ740">
        <v>94312000000</v>
      </c>
      <c r="PA740">
        <v>346880000000</v>
      </c>
      <c r="PB740">
        <v>252568000000</v>
      </c>
    </row>
    <row r="741" spans="1:418" x14ac:dyDescent="0.45">
      <c r="A741" s="71">
        <v>39569</v>
      </c>
      <c r="B741">
        <v>215.208</v>
      </c>
      <c r="C741">
        <v>215.86600000000001</v>
      </c>
      <c r="D741">
        <v>245.90199999999999</v>
      </c>
      <c r="E741">
        <v>256.42200000000003</v>
      </c>
      <c r="F741">
        <v>241.92699999999999</v>
      </c>
      <c r="G741">
        <v>143.80099999999999</v>
      </c>
      <c r="H741">
        <v>386.44600000000003</v>
      </c>
      <c r="I741">
        <v>301.38200000000001</v>
      </c>
      <c r="J741">
        <v>251.67699999999999</v>
      </c>
      <c r="K741">
        <v>251.67599999999999</v>
      </c>
      <c r="L741">
        <v>221.68</v>
      </c>
      <c r="M741">
        <v>203.11799999999999</v>
      </c>
      <c r="N741">
        <v>363.87200000000001</v>
      </c>
      <c r="O741">
        <v>411.12599999999998</v>
      </c>
      <c r="P741">
        <v>347.50599999999997</v>
      </c>
      <c r="Q741">
        <v>203.096</v>
      </c>
      <c r="R741">
        <v>184.512</v>
      </c>
      <c r="S741">
        <v>259.94799999999998</v>
      </c>
      <c r="T741">
        <v>150.33799999999999</v>
      </c>
      <c r="U741">
        <v>327.06799999999998</v>
      </c>
      <c r="V741">
        <v>361.53300000000002</v>
      </c>
      <c r="W741">
        <v>127.286</v>
      </c>
      <c r="Y741">
        <v>79.052999999999997</v>
      </c>
      <c r="Z741">
        <v>85.572999999999993</v>
      </c>
      <c r="AA741">
        <v>123.485</v>
      </c>
      <c r="AB741">
        <v>87.52</v>
      </c>
      <c r="AC741">
        <v>88.972999999999999</v>
      </c>
      <c r="AD741">
        <v>100.41</v>
      </c>
      <c r="AE741">
        <v>115.521</v>
      </c>
      <c r="AF741">
        <v>74.603999999999999</v>
      </c>
      <c r="AG741">
        <v>75.950999999999993</v>
      </c>
      <c r="AH741">
        <v>128.637</v>
      </c>
      <c r="AI741">
        <v>95.594999999999999</v>
      </c>
      <c r="AJ741">
        <v>93.105000000000004</v>
      </c>
      <c r="AK741">
        <v>90.316000000000003</v>
      </c>
      <c r="AL741">
        <v>175.429</v>
      </c>
      <c r="AN741">
        <v>115.93</v>
      </c>
      <c r="AO741">
        <v>130.672</v>
      </c>
      <c r="AP741">
        <v>212.20400000000001</v>
      </c>
      <c r="AQ741">
        <v>212.01900000000001</v>
      </c>
      <c r="AR741">
        <v>211.8</v>
      </c>
      <c r="AS741">
        <v>243.428</v>
      </c>
      <c r="AT741">
        <v>211.929</v>
      </c>
      <c r="AU741">
        <v>227.28800000000001</v>
      </c>
      <c r="AV741">
        <v>211.39599999999999</v>
      </c>
      <c r="AW741">
        <v>213.148</v>
      </c>
      <c r="AX741">
        <v>260.25200000000001</v>
      </c>
      <c r="AY741">
        <v>160.46799999999999</v>
      </c>
      <c r="AZ741">
        <v>150.48699999999999</v>
      </c>
      <c r="BA741">
        <v>150.48699999999999</v>
      </c>
      <c r="BB741">
        <v>238.536</v>
      </c>
      <c r="BC741">
        <v>232.959</v>
      </c>
      <c r="BD741">
        <v>235.96799999999999</v>
      </c>
      <c r="BE741">
        <v>276.678</v>
      </c>
      <c r="BF741">
        <v>241.86199999999999</v>
      </c>
      <c r="BG741">
        <v>201.87299999999999</v>
      </c>
      <c r="BH741">
        <v>200.22800000000001</v>
      </c>
      <c r="BI741">
        <v>197.83099999999999</v>
      </c>
      <c r="BJ741">
        <v>215.92699999999999</v>
      </c>
      <c r="BK741">
        <v>189.745</v>
      </c>
      <c r="BL741">
        <v>153.92400000000001</v>
      </c>
      <c r="BM741">
        <v>181.57400000000001</v>
      </c>
      <c r="BN741">
        <v>125.801</v>
      </c>
      <c r="BO741">
        <v>215.102</v>
      </c>
      <c r="BP741">
        <v>123.986</v>
      </c>
      <c r="BQ741">
        <v>180.30799999999999</v>
      </c>
      <c r="BR741">
        <v>201.625</v>
      </c>
      <c r="BS741">
        <v>170.79400000000001</v>
      </c>
      <c r="BT741">
        <v>115.003</v>
      </c>
      <c r="BU741">
        <v>187.14</v>
      </c>
      <c r="BV741">
        <v>182.49199999999999</v>
      </c>
      <c r="BX741">
        <v>199.32599999999999</v>
      </c>
      <c r="BY741">
        <v>129.38900000000001</v>
      </c>
      <c r="BZ741">
        <v>201.983</v>
      </c>
      <c r="CA741">
        <v>125.926</v>
      </c>
      <c r="CB741">
        <v>229.071</v>
      </c>
      <c r="CD741">
        <v>118.378</v>
      </c>
      <c r="CE741">
        <v>153.24600000000001</v>
      </c>
      <c r="CF741">
        <v>253.405</v>
      </c>
      <c r="CG741">
        <v>229.26499999999999</v>
      </c>
      <c r="CH741">
        <v>207.77799999999999</v>
      </c>
      <c r="CI741">
        <v>146.905</v>
      </c>
      <c r="CJ741">
        <v>214.358</v>
      </c>
      <c r="CL741">
        <v>209.184</v>
      </c>
      <c r="CM741">
        <v>191.99600000000001</v>
      </c>
      <c r="CN741">
        <v>140.33199999999999</v>
      </c>
      <c r="CO741">
        <v>275.22500000000002</v>
      </c>
      <c r="CP741">
        <v>324.577</v>
      </c>
      <c r="CQ741">
        <v>347.24</v>
      </c>
      <c r="CR741">
        <v>328.89100000000002</v>
      </c>
      <c r="CS741">
        <v>211.358</v>
      </c>
      <c r="CT741">
        <v>208.405</v>
      </c>
      <c r="CU741">
        <v>407.58699999999999</v>
      </c>
      <c r="CV741">
        <v>120.006</v>
      </c>
      <c r="CW741">
        <v>300.92599999999999</v>
      </c>
      <c r="CX741">
        <v>296.52</v>
      </c>
      <c r="CY741">
        <v>272.673</v>
      </c>
      <c r="CZ741">
        <v>322.09699999999998</v>
      </c>
      <c r="DA741">
        <v>305.35700000000003</v>
      </c>
      <c r="DB741">
        <v>136.56</v>
      </c>
      <c r="DC741">
        <v>136.42699999999999</v>
      </c>
      <c r="DD741">
        <v>133.62200000000001</v>
      </c>
      <c r="DE741">
        <v>142.637</v>
      </c>
      <c r="DF741">
        <v>134.97999999999999</v>
      </c>
      <c r="DG741">
        <v>189.19200000000001</v>
      </c>
      <c r="DH741">
        <v>138.21799999999999</v>
      </c>
      <c r="DI741">
        <v>158.51</v>
      </c>
      <c r="DJ741">
        <v>121.39100000000001</v>
      </c>
      <c r="DK741">
        <v>143.827</v>
      </c>
      <c r="DM741">
        <v>112.684</v>
      </c>
      <c r="DN741">
        <v>189.86699999999999</v>
      </c>
      <c r="DO741">
        <v>193.82499999999999</v>
      </c>
      <c r="DP741">
        <v>121.892</v>
      </c>
      <c r="DQ741">
        <v>182.405</v>
      </c>
      <c r="DR741">
        <v>185.09700000000001</v>
      </c>
      <c r="DS741">
        <v>168.56100000000001</v>
      </c>
      <c r="DT741">
        <v>133.82499999999999</v>
      </c>
      <c r="DU741">
        <v>133.82499999999999</v>
      </c>
      <c r="DV741">
        <v>193.42599999999999</v>
      </c>
      <c r="DW741">
        <v>152.16900000000001</v>
      </c>
      <c r="DX741">
        <v>178.964</v>
      </c>
      <c r="DY741">
        <v>221.291</v>
      </c>
      <c r="DZ741">
        <v>111.117</v>
      </c>
      <c r="EA741">
        <v>145.32300000000001</v>
      </c>
      <c r="EB741">
        <v>196.375</v>
      </c>
      <c r="EC741">
        <v>225.33</v>
      </c>
      <c r="ED741">
        <v>161.45699999999999</v>
      </c>
      <c r="EE741">
        <v>197.56899999999999</v>
      </c>
      <c r="EF741">
        <v>203.68299999999999</v>
      </c>
      <c r="EG741">
        <v>120.172</v>
      </c>
      <c r="EH741">
        <v>114.67100000000001</v>
      </c>
      <c r="EI741">
        <v>243.63399999999999</v>
      </c>
      <c r="EK741">
        <v>213.96700000000001</v>
      </c>
      <c r="EL741">
        <v>134.584</v>
      </c>
      <c r="EM741">
        <v>130.13499999999999</v>
      </c>
      <c r="EO741">
        <v>149.666</v>
      </c>
      <c r="EP741">
        <v>213.32900000000001</v>
      </c>
      <c r="EQ741">
        <v>183.79</v>
      </c>
      <c r="ER741">
        <v>188.489</v>
      </c>
      <c r="ES741">
        <v>185.71600000000001</v>
      </c>
      <c r="ET741">
        <v>187.00299999999999</v>
      </c>
      <c r="EU741">
        <v>183.52699999999999</v>
      </c>
      <c r="EV741">
        <v>168.054</v>
      </c>
      <c r="EW741">
        <v>276.61799999999999</v>
      </c>
      <c r="EX741">
        <v>148.28700000000001</v>
      </c>
      <c r="EY741">
        <v>118.71599999999999</v>
      </c>
      <c r="EZ741">
        <v>113.869</v>
      </c>
      <c r="FA741">
        <v>119.40600000000001</v>
      </c>
      <c r="FB741">
        <v>122.869</v>
      </c>
      <c r="FC741">
        <v>136.53899999999999</v>
      </c>
      <c r="FD741">
        <v>81.212000000000003</v>
      </c>
      <c r="FE741">
        <v>110.736</v>
      </c>
      <c r="FF741">
        <v>94.144000000000005</v>
      </c>
      <c r="FG741">
        <v>106.50700000000001</v>
      </c>
      <c r="FH741">
        <v>108.41500000000001</v>
      </c>
      <c r="FI741">
        <v>90.234999999999999</v>
      </c>
      <c r="FJ741">
        <v>110.798</v>
      </c>
      <c r="FK741">
        <v>84.653000000000006</v>
      </c>
      <c r="FL741">
        <v>90.867999999999995</v>
      </c>
      <c r="FM741">
        <v>97.106999999999999</v>
      </c>
      <c r="FN741">
        <v>120.10299999999999</v>
      </c>
      <c r="FO741">
        <v>97.106999999999999</v>
      </c>
      <c r="FP741">
        <v>124.373</v>
      </c>
      <c r="FQ741">
        <v>123.792</v>
      </c>
      <c r="FR741">
        <v>127.33</v>
      </c>
      <c r="FS741">
        <v>123.145</v>
      </c>
      <c r="FT741">
        <v>114.334</v>
      </c>
      <c r="FU741">
        <v>146.03700000000001</v>
      </c>
      <c r="FV741">
        <v>115.76900000000001</v>
      </c>
      <c r="FW741">
        <v>153.50399999999999</v>
      </c>
      <c r="FX741">
        <v>198.535</v>
      </c>
      <c r="FY741">
        <v>194.149</v>
      </c>
      <c r="FZ741">
        <v>93.766999999999996</v>
      </c>
      <c r="GA741">
        <v>134.64599999999999</v>
      </c>
      <c r="GB741">
        <v>93.302999999999997</v>
      </c>
      <c r="GC741">
        <v>135.23699999999999</v>
      </c>
      <c r="GD741">
        <v>138.26499999999999</v>
      </c>
      <c r="GF741">
        <v>136.393</v>
      </c>
      <c r="GG741">
        <v>93.114999999999995</v>
      </c>
      <c r="GH741">
        <v>292.39100000000002</v>
      </c>
      <c r="GI741">
        <v>289.88299999999998</v>
      </c>
      <c r="GJ741">
        <v>289.95699999999999</v>
      </c>
      <c r="GK741">
        <v>296.21699999999998</v>
      </c>
      <c r="GL741">
        <v>277.72699999999998</v>
      </c>
      <c r="GM741">
        <v>309.45100000000002</v>
      </c>
      <c r="GN741">
        <v>126.824</v>
      </c>
      <c r="GO741">
        <v>115.395</v>
      </c>
      <c r="GP741">
        <v>231.73</v>
      </c>
      <c r="GQ741">
        <v>142.559</v>
      </c>
      <c r="GR741">
        <v>339.35300000000001</v>
      </c>
      <c r="GU741">
        <v>250.72800000000001</v>
      </c>
      <c r="GV741">
        <v>283.32799999999997</v>
      </c>
      <c r="GW741">
        <v>154.47499999999999</v>
      </c>
      <c r="GX741">
        <v>98.293000000000006</v>
      </c>
      <c r="GY741">
        <v>70.644000000000005</v>
      </c>
      <c r="GZ741">
        <v>362.65800000000002</v>
      </c>
      <c r="HA741">
        <v>294.24700000000001</v>
      </c>
      <c r="HB741">
        <v>376.06700000000001</v>
      </c>
      <c r="HC741">
        <v>383.745</v>
      </c>
      <c r="HD741">
        <v>310.52300000000002</v>
      </c>
      <c r="HE741">
        <v>310.61</v>
      </c>
      <c r="HF741">
        <v>375.69099999999997</v>
      </c>
      <c r="HG741">
        <v>176.74199999999999</v>
      </c>
      <c r="HH741">
        <v>204.58699999999999</v>
      </c>
      <c r="HI741">
        <v>48.17</v>
      </c>
      <c r="HJ741">
        <v>195.61099999999999</v>
      </c>
      <c r="HK741">
        <v>189.114</v>
      </c>
      <c r="HL741">
        <v>453.66800000000001</v>
      </c>
      <c r="HM741">
        <v>164.541</v>
      </c>
      <c r="HN741">
        <v>112.842</v>
      </c>
      <c r="HO741">
        <v>102.58799999999999</v>
      </c>
      <c r="HP741">
        <v>1388.373</v>
      </c>
      <c r="HQ741">
        <v>359.226</v>
      </c>
      <c r="HR741">
        <v>260.11599999999999</v>
      </c>
      <c r="HT741">
        <v>141.93299999999999</v>
      </c>
      <c r="HU741">
        <v>177.494</v>
      </c>
      <c r="HV741">
        <v>129.02600000000001</v>
      </c>
      <c r="HW741">
        <v>114.056</v>
      </c>
      <c r="HX741">
        <v>174.54400000000001</v>
      </c>
      <c r="HY741">
        <v>148.74799999999999</v>
      </c>
      <c r="HZ741">
        <v>179.68600000000001</v>
      </c>
      <c r="IA741">
        <v>117.898</v>
      </c>
      <c r="IB741">
        <v>139.72999999999999</v>
      </c>
      <c r="IC741">
        <v>96.561000000000007</v>
      </c>
      <c r="ID741">
        <v>80.849000000000004</v>
      </c>
      <c r="IE741">
        <v>76.72</v>
      </c>
      <c r="IF741">
        <v>36.789000000000001</v>
      </c>
      <c r="IG741">
        <v>62.570999999999998</v>
      </c>
      <c r="IH741">
        <v>67.617000000000004</v>
      </c>
      <c r="II741">
        <v>67.004999999999995</v>
      </c>
      <c r="IJ741">
        <v>88.158000000000001</v>
      </c>
      <c r="IK741">
        <v>96.837000000000003</v>
      </c>
      <c r="IL741">
        <v>142.584</v>
      </c>
      <c r="IM741">
        <v>126.26900000000001</v>
      </c>
      <c r="IN741">
        <v>310.29599999999999</v>
      </c>
      <c r="IO741">
        <v>149.78100000000001</v>
      </c>
      <c r="IP741">
        <v>168.137</v>
      </c>
      <c r="IQ741">
        <v>253.404</v>
      </c>
      <c r="IR741">
        <v>209.27600000000001</v>
      </c>
      <c r="IS741">
        <v>122.922</v>
      </c>
      <c r="IT741">
        <v>179.84399999999999</v>
      </c>
      <c r="IU741">
        <v>445.005</v>
      </c>
      <c r="IV741">
        <v>518.11599999999999</v>
      </c>
      <c r="IW741">
        <v>568.37099999999998</v>
      </c>
      <c r="IX741">
        <v>53.826999999999998</v>
      </c>
      <c r="IY741">
        <v>222.751</v>
      </c>
      <c r="IZ741">
        <v>184.44200000000001</v>
      </c>
      <c r="JA741">
        <v>83.876000000000005</v>
      </c>
      <c r="JB741">
        <v>135.07599999999999</v>
      </c>
      <c r="JC741">
        <v>212.46700000000001</v>
      </c>
      <c r="JD741">
        <v>210.018</v>
      </c>
      <c r="JE741">
        <v>81.05</v>
      </c>
      <c r="JF741">
        <v>150.27099999999999</v>
      </c>
      <c r="JG741">
        <v>96.561000000000007</v>
      </c>
      <c r="JJ741">
        <v>344.31599999999997</v>
      </c>
      <c r="JL741">
        <v>36.646999999999998</v>
      </c>
      <c r="JN741">
        <v>201.227</v>
      </c>
      <c r="JO741">
        <v>88.6</v>
      </c>
      <c r="JP741">
        <v>154.41200000000001</v>
      </c>
      <c r="JQ741">
        <v>294.52199999999999</v>
      </c>
      <c r="JR741">
        <v>339.11700000000002</v>
      </c>
      <c r="JS741">
        <v>270.892</v>
      </c>
      <c r="JT741">
        <v>263.93900000000002</v>
      </c>
      <c r="JU741">
        <v>134.99199999999999</v>
      </c>
      <c r="JV741">
        <v>279.43900000000002</v>
      </c>
      <c r="JW741">
        <v>170.172</v>
      </c>
      <c r="JX741">
        <v>214.93600000000001</v>
      </c>
      <c r="JY741">
        <v>213.89</v>
      </c>
      <c r="JZ741">
        <v>215.76</v>
      </c>
      <c r="KA741">
        <v>203.66</v>
      </c>
      <c r="KB741">
        <v>197.79</v>
      </c>
      <c r="KC741">
        <v>201.517</v>
      </c>
      <c r="KD741">
        <v>207.733</v>
      </c>
      <c r="KE741">
        <v>205.624</v>
      </c>
      <c r="KF741">
        <v>626.44600000000003</v>
      </c>
      <c r="KG741">
        <v>113.09099999999999</v>
      </c>
      <c r="KH741">
        <v>202.77199999999999</v>
      </c>
      <c r="KI741">
        <v>217.881</v>
      </c>
      <c r="KJ741">
        <v>156.91800000000001</v>
      </c>
      <c r="KK741">
        <v>154.71899999999999</v>
      </c>
      <c r="KL741">
        <v>141.28700000000001</v>
      </c>
      <c r="KM741">
        <v>201.024</v>
      </c>
      <c r="KN741">
        <v>200.18299999999999</v>
      </c>
      <c r="KO741">
        <v>255.31700000000001</v>
      </c>
      <c r="KP741">
        <v>250.28299999999999</v>
      </c>
      <c r="KQ741">
        <v>244.22900000000001</v>
      </c>
      <c r="KR741">
        <v>272.05399999999997</v>
      </c>
      <c r="KT741">
        <v>37881666666.666664</v>
      </c>
      <c r="KU741">
        <v>3376623000000</v>
      </c>
      <c r="KV741">
        <v>1147844000000</v>
      </c>
      <c r="KW741">
        <v>379243000000</v>
      </c>
      <c r="KX741">
        <v>120171666666.66667</v>
      </c>
      <c r="KY741">
        <v>65690666666.666664</v>
      </c>
      <c r="KZ741">
        <v>35731333333.333336</v>
      </c>
      <c r="LA741">
        <v>18749666666.666668</v>
      </c>
      <c r="LB741">
        <v>90637333333.333328</v>
      </c>
      <c r="LC741">
        <v>53878000000</v>
      </c>
      <c r="LD741">
        <v>15721666666.666666</v>
      </c>
      <c r="LE741">
        <v>14232666666.666666</v>
      </c>
      <c r="LF741">
        <v>6805000000</v>
      </c>
      <c r="LG741">
        <v>113085333333.33333</v>
      </c>
      <c r="LH741">
        <v>67197000000</v>
      </c>
      <c r="LI741">
        <v>18929333333.333332</v>
      </c>
      <c r="LJ741">
        <v>16432666666.666666</v>
      </c>
      <c r="LK741">
        <v>8768333333.333334</v>
      </c>
      <c r="LL741">
        <v>1758000000</v>
      </c>
      <c r="LM741">
        <v>55348666666.666664</v>
      </c>
      <c r="LN741">
        <v>22155000000</v>
      </c>
      <c r="LO741">
        <v>17203000000</v>
      </c>
      <c r="LP741">
        <v>3240666666.6666665</v>
      </c>
      <c r="LQ741">
        <v>7958666666.666667</v>
      </c>
      <c r="LR741">
        <v>4791666666.666667</v>
      </c>
      <c r="LS741">
        <v>768601000000</v>
      </c>
      <c r="LT741">
        <v>256901000000</v>
      </c>
      <c r="LU741">
        <v>222493000000</v>
      </c>
      <c r="LV741">
        <v>34275333333.333332</v>
      </c>
      <c r="LW741">
        <v>132666666.66666667</v>
      </c>
      <c r="LX741">
        <v>108300000000</v>
      </c>
      <c r="LY741">
        <v>86165000000</v>
      </c>
      <c r="LZ741">
        <v>51385666666.666664</v>
      </c>
      <c r="MA741">
        <v>28610333333.333332</v>
      </c>
      <c r="MB741">
        <v>6168666666.666667</v>
      </c>
      <c r="MC741">
        <v>22135333333.333332</v>
      </c>
      <c r="MD741">
        <v>140384333333.33334</v>
      </c>
      <c r="ME741">
        <v>129589333333.33333</v>
      </c>
      <c r="MF741">
        <v>10795333333.333334</v>
      </c>
      <c r="MG741">
        <v>263015666666.66666</v>
      </c>
      <c r="MH741">
        <v>100321666666.66667</v>
      </c>
      <c r="MI741">
        <v>42967000000</v>
      </c>
      <c r="MJ741">
        <v>36099666666.666664</v>
      </c>
      <c r="MK741">
        <v>34218666666.666668</v>
      </c>
      <c r="ML741">
        <v>28042333333.333332</v>
      </c>
      <c r="MM741">
        <v>18796666666.666668</v>
      </c>
      <c r="MN741">
        <v>2569333333.3333335</v>
      </c>
      <c r="MO741">
        <v>2228778666666.6665</v>
      </c>
      <c r="MP741">
        <v>2134466666666.6667</v>
      </c>
      <c r="MQ741">
        <v>622982666666.66663</v>
      </c>
      <c r="MR741">
        <v>523869000000</v>
      </c>
      <c r="MS741">
        <v>109185333333.33333</v>
      </c>
      <c r="MT741">
        <v>408123666666.66669</v>
      </c>
      <c r="MU741">
        <v>6137000000</v>
      </c>
      <c r="MV741">
        <v>423000000</v>
      </c>
      <c r="MW741">
        <v>99113666666.666672</v>
      </c>
      <c r="MX741">
        <v>23942333333.333332</v>
      </c>
      <c r="MY741">
        <v>75171333333.333328</v>
      </c>
      <c r="MZ741">
        <v>51179000000</v>
      </c>
      <c r="NA741">
        <v>23992666666.666668</v>
      </c>
      <c r="NB741">
        <v>516027000000</v>
      </c>
      <c r="NC741">
        <v>239916666666.66666</v>
      </c>
      <c r="ND741">
        <v>127647666666.66667</v>
      </c>
      <c r="NE741">
        <v>33797666666.666668</v>
      </c>
      <c r="NF741">
        <v>78471333333.333328</v>
      </c>
      <c r="NG741">
        <v>276110333333.33331</v>
      </c>
      <c r="NH741">
        <v>228761000000</v>
      </c>
      <c r="NI741">
        <v>47349333333.333336</v>
      </c>
      <c r="NJ741">
        <v>105244000000</v>
      </c>
      <c r="NK741">
        <v>70477666666.666672</v>
      </c>
      <c r="NL741">
        <v>47003333333.333336</v>
      </c>
      <c r="NM741">
        <v>23474666666.666668</v>
      </c>
      <c r="NN741">
        <v>34766333333.333336</v>
      </c>
      <c r="NO741">
        <v>11530000000</v>
      </c>
      <c r="NP741">
        <v>22307333333.333332</v>
      </c>
      <c r="NQ741">
        <v>928666666.66666663</v>
      </c>
      <c r="NR741">
        <v>130487333333.33333</v>
      </c>
      <c r="NS741">
        <v>47468000000</v>
      </c>
      <c r="NT741">
        <v>31803000000</v>
      </c>
      <c r="NU741">
        <v>37349000000</v>
      </c>
      <c r="NV741">
        <v>13867000000</v>
      </c>
      <c r="NW741">
        <v>207093666666.66666</v>
      </c>
      <c r="NX741">
        <v>174710000000</v>
      </c>
      <c r="NY741">
        <v>169772333333.33334</v>
      </c>
      <c r="NZ741">
        <v>4937666666.666667</v>
      </c>
      <c r="OA741">
        <v>32383666666.666668</v>
      </c>
      <c r="OB741">
        <v>261818000000</v>
      </c>
      <c r="OC741">
        <v>165039333333.33334</v>
      </c>
      <c r="OD741">
        <v>78535000000</v>
      </c>
      <c r="OE741">
        <v>86504333333.333328</v>
      </c>
      <c r="OF741">
        <v>96778666666.666672</v>
      </c>
      <c r="OG741">
        <v>29519000000</v>
      </c>
      <c r="OH741">
        <v>2682666666.6666665</v>
      </c>
      <c r="OI741">
        <v>43657000000</v>
      </c>
      <c r="OJ741">
        <v>20919666666.666668</v>
      </c>
      <c r="OK741">
        <v>290814000000</v>
      </c>
      <c r="OL741">
        <v>66770000000</v>
      </c>
      <c r="OM741">
        <v>51091666666.666664</v>
      </c>
      <c r="ON741">
        <v>5029000000</v>
      </c>
      <c r="OO741">
        <v>10649666666.666666</v>
      </c>
      <c r="OP741">
        <v>68474666666.666664</v>
      </c>
      <c r="OQ741">
        <v>44718000000</v>
      </c>
      <c r="OR741">
        <v>11313000000</v>
      </c>
      <c r="OS741">
        <v>12443333333.333334</v>
      </c>
      <c r="OT741">
        <v>56373333333.333336</v>
      </c>
      <c r="OU741">
        <v>43170000000</v>
      </c>
      <c r="OV741">
        <v>22592000000</v>
      </c>
      <c r="OW741">
        <v>-4447666666.666667</v>
      </c>
      <c r="OX741">
        <v>36053000000</v>
      </c>
      <c r="OY741">
        <v>40500666666.666664</v>
      </c>
      <c r="OZ741">
        <v>94312000000</v>
      </c>
      <c r="PA741">
        <v>346880000000</v>
      </c>
      <c r="PB741">
        <v>252568000000</v>
      </c>
    </row>
    <row r="742" spans="1:418" x14ac:dyDescent="0.45">
      <c r="A742" s="71">
        <v>39600</v>
      </c>
      <c r="B742">
        <v>217.46299999999999</v>
      </c>
      <c r="C742">
        <v>216.864</v>
      </c>
      <c r="D742">
        <v>246.40600000000001</v>
      </c>
      <c r="E742">
        <v>257.02300000000002</v>
      </c>
      <c r="F742">
        <v>242.88200000000001</v>
      </c>
      <c r="G742">
        <v>143.27699999999999</v>
      </c>
      <c r="H742">
        <v>387.78399999999999</v>
      </c>
      <c r="I742">
        <v>300.161</v>
      </c>
      <c r="J742">
        <v>252.22900000000001</v>
      </c>
      <c r="K742">
        <v>252.22900000000001</v>
      </c>
      <c r="L742">
        <v>226.87</v>
      </c>
      <c r="M742">
        <v>208.583</v>
      </c>
      <c r="N742">
        <v>389.423</v>
      </c>
      <c r="O742">
        <v>447.30200000000002</v>
      </c>
      <c r="P742">
        <v>356.48599999999999</v>
      </c>
      <c r="Q742">
        <v>207.67400000000001</v>
      </c>
      <c r="R742">
        <v>186.13900000000001</v>
      </c>
      <c r="S742">
        <v>273.91899999999998</v>
      </c>
      <c r="T742">
        <v>151.238</v>
      </c>
      <c r="U742">
        <v>329.21100000000001</v>
      </c>
      <c r="V742">
        <v>363.15899999999999</v>
      </c>
      <c r="W742">
        <v>127.336</v>
      </c>
      <c r="Y742">
        <v>78.182000000000002</v>
      </c>
      <c r="Z742">
        <v>83.313999999999993</v>
      </c>
      <c r="AA742">
        <v>124.003</v>
      </c>
      <c r="AB742">
        <v>87.703999999999994</v>
      </c>
      <c r="AC742">
        <v>89.823999999999998</v>
      </c>
      <c r="AD742">
        <v>101.566</v>
      </c>
      <c r="AE742">
        <v>118.092</v>
      </c>
      <c r="AF742">
        <v>75.055999999999997</v>
      </c>
      <c r="AG742">
        <v>75.887</v>
      </c>
      <c r="AH742">
        <v>128.94</v>
      </c>
      <c r="AI742">
        <v>95.71</v>
      </c>
      <c r="AJ742">
        <v>92.287999999999997</v>
      </c>
      <c r="AK742">
        <v>89.89</v>
      </c>
      <c r="AL742">
        <v>175.596</v>
      </c>
      <c r="AN742">
        <v>115.64400000000001</v>
      </c>
      <c r="AO742">
        <v>130.648</v>
      </c>
      <c r="AP742">
        <v>213.452</v>
      </c>
      <c r="AQ742">
        <v>213.333</v>
      </c>
      <c r="AR742">
        <v>213.33099999999999</v>
      </c>
      <c r="AS742">
        <v>244.93100000000001</v>
      </c>
      <c r="AT742">
        <v>213.99100000000001</v>
      </c>
      <c r="AU742">
        <v>229.77600000000001</v>
      </c>
      <c r="AV742">
        <v>210.59200000000001</v>
      </c>
      <c r="AW742">
        <v>218.81100000000001</v>
      </c>
      <c r="AX742">
        <v>261.55200000000002</v>
      </c>
      <c r="AY742">
        <v>161.571</v>
      </c>
      <c r="AZ742">
        <v>151.66999999999999</v>
      </c>
      <c r="BA742">
        <v>151.66999999999999</v>
      </c>
      <c r="BB742">
        <v>240.84399999999999</v>
      </c>
      <c r="BC742">
        <v>234.67400000000001</v>
      </c>
      <c r="BD742">
        <v>236.53899999999999</v>
      </c>
      <c r="BE742">
        <v>274.71300000000002</v>
      </c>
      <c r="BF742">
        <v>239.84200000000001</v>
      </c>
      <c r="BG742">
        <v>203.148</v>
      </c>
      <c r="BH742">
        <v>201.42500000000001</v>
      </c>
      <c r="BI742">
        <v>199.64099999999999</v>
      </c>
      <c r="BJ742">
        <v>219.529</v>
      </c>
      <c r="BK742">
        <v>193.7</v>
      </c>
      <c r="BL742">
        <v>156.17400000000001</v>
      </c>
      <c r="BM742">
        <v>183.333</v>
      </c>
      <c r="BN742">
        <v>124.515</v>
      </c>
      <c r="BO742">
        <v>215.96700000000001</v>
      </c>
      <c r="BP742">
        <v>120.584</v>
      </c>
      <c r="BQ742">
        <v>179.41800000000001</v>
      </c>
      <c r="BR742">
        <v>199.726</v>
      </c>
      <c r="BS742">
        <v>177.16</v>
      </c>
      <c r="BT742">
        <v>118.27500000000001</v>
      </c>
      <c r="BU742">
        <v>185.50399999999999</v>
      </c>
      <c r="BV742">
        <v>178.77199999999999</v>
      </c>
      <c r="BX742">
        <v>198.26</v>
      </c>
      <c r="BY742">
        <v>129.04400000000001</v>
      </c>
      <c r="BZ742">
        <v>206.74799999999999</v>
      </c>
      <c r="CA742">
        <v>123.702</v>
      </c>
      <c r="CB742">
        <v>230.589</v>
      </c>
      <c r="CD742">
        <v>118.867</v>
      </c>
      <c r="CE742">
        <v>152.15199999999999</v>
      </c>
      <c r="CF742">
        <v>255.584</v>
      </c>
      <c r="CG742">
        <v>231.828</v>
      </c>
      <c r="CH742">
        <v>209.11699999999999</v>
      </c>
      <c r="CI742">
        <v>147.465</v>
      </c>
      <c r="CJ742">
        <v>215.77699999999999</v>
      </c>
      <c r="CL742">
        <v>213.184</v>
      </c>
      <c r="CM742">
        <v>191.99700000000001</v>
      </c>
      <c r="CN742">
        <v>140.71600000000001</v>
      </c>
      <c r="CO742">
        <v>279.95999999999998</v>
      </c>
      <c r="CP742">
        <v>330.892</v>
      </c>
      <c r="CQ742">
        <v>347.28800000000001</v>
      </c>
      <c r="CR742">
        <v>336.43299999999999</v>
      </c>
      <c r="CS742">
        <v>212</v>
      </c>
      <c r="CT742">
        <v>214.97</v>
      </c>
      <c r="CU742">
        <v>412.97300000000001</v>
      </c>
      <c r="CV742">
        <v>118.223</v>
      </c>
      <c r="CW742">
        <v>313.06200000000001</v>
      </c>
      <c r="CX742">
        <v>306.15300000000002</v>
      </c>
      <c r="CY742">
        <v>278.24299999999999</v>
      </c>
      <c r="CZ742">
        <v>346.32799999999997</v>
      </c>
      <c r="DA742">
        <v>312.39600000000002</v>
      </c>
      <c r="DB742">
        <v>137.87</v>
      </c>
      <c r="DC742">
        <v>137.32900000000001</v>
      </c>
      <c r="DD742">
        <v>134.41800000000001</v>
      </c>
      <c r="DE742">
        <v>143.69</v>
      </c>
      <c r="DF742">
        <v>136.95500000000001</v>
      </c>
      <c r="DG742">
        <v>192.673</v>
      </c>
      <c r="DH742">
        <v>139.66200000000001</v>
      </c>
      <c r="DI742">
        <v>158.83600000000001</v>
      </c>
      <c r="DJ742">
        <v>121.663</v>
      </c>
      <c r="DK742">
        <v>144.84100000000001</v>
      </c>
      <c r="DM742">
        <v>113.16</v>
      </c>
      <c r="DN742">
        <v>189.81800000000001</v>
      </c>
      <c r="DO742">
        <v>193.887</v>
      </c>
      <c r="DP742">
        <v>122.863</v>
      </c>
      <c r="DQ742">
        <v>183.43</v>
      </c>
      <c r="DR742">
        <v>185.55799999999999</v>
      </c>
      <c r="DS742">
        <v>169.53200000000001</v>
      </c>
      <c r="DT742">
        <v>133.52199999999999</v>
      </c>
      <c r="DU742">
        <v>133.52199999999999</v>
      </c>
      <c r="DV742">
        <v>196.48</v>
      </c>
      <c r="DW742">
        <v>153.417</v>
      </c>
      <c r="DX742">
        <v>178.06100000000001</v>
      </c>
      <c r="DY742">
        <v>225.57300000000001</v>
      </c>
      <c r="DZ742">
        <v>116.614</v>
      </c>
      <c r="EA742">
        <v>145.078</v>
      </c>
      <c r="EB742">
        <v>197.28700000000001</v>
      </c>
      <c r="EC742">
        <v>225.21799999999999</v>
      </c>
      <c r="ED742">
        <v>161.773</v>
      </c>
      <c r="EE742">
        <v>202.11</v>
      </c>
      <c r="EF742">
        <v>204.083</v>
      </c>
      <c r="EG742">
        <v>119.813</v>
      </c>
      <c r="EH742">
        <v>116.355</v>
      </c>
      <c r="EI742">
        <v>243.99</v>
      </c>
      <c r="EK742">
        <v>215.01499999999999</v>
      </c>
      <c r="EL742">
        <v>135.28200000000001</v>
      </c>
      <c r="EM742">
        <v>131.37299999999999</v>
      </c>
      <c r="EO742">
        <v>149.87299999999999</v>
      </c>
      <c r="EP742">
        <v>213.72499999999999</v>
      </c>
      <c r="EQ742">
        <v>183.8</v>
      </c>
      <c r="ER742">
        <v>188.85900000000001</v>
      </c>
      <c r="ES742">
        <v>184.238</v>
      </c>
      <c r="ET742">
        <v>187.69800000000001</v>
      </c>
      <c r="EU742">
        <v>181.12299999999999</v>
      </c>
      <c r="EV742">
        <v>168.417</v>
      </c>
      <c r="EW742">
        <v>277.553</v>
      </c>
      <c r="EX742">
        <v>148.45599999999999</v>
      </c>
      <c r="EY742">
        <v>118.501</v>
      </c>
      <c r="EZ742">
        <v>113.098</v>
      </c>
      <c r="FA742">
        <v>118.586</v>
      </c>
      <c r="FB742">
        <v>122.339</v>
      </c>
      <c r="FC742">
        <v>135.036</v>
      </c>
      <c r="FD742">
        <v>78.361000000000004</v>
      </c>
      <c r="FE742">
        <v>111.866</v>
      </c>
      <c r="FF742">
        <v>92.792000000000002</v>
      </c>
      <c r="FG742">
        <v>106.346</v>
      </c>
      <c r="FH742">
        <v>107.83</v>
      </c>
      <c r="FI742">
        <v>90.661000000000001</v>
      </c>
      <c r="FJ742">
        <v>108.25700000000001</v>
      </c>
      <c r="FK742">
        <v>84.515000000000001</v>
      </c>
      <c r="FL742">
        <v>90.69</v>
      </c>
      <c r="FM742">
        <v>98.891000000000005</v>
      </c>
      <c r="FN742">
        <v>124.48099999999999</v>
      </c>
      <c r="FO742">
        <v>98.891000000000005</v>
      </c>
      <c r="FP742">
        <v>124.54</v>
      </c>
      <c r="FQ742">
        <v>123.274</v>
      </c>
      <c r="FR742">
        <v>126.861</v>
      </c>
      <c r="FS742">
        <v>123.295</v>
      </c>
      <c r="FT742">
        <v>113.264</v>
      </c>
      <c r="FU742">
        <v>147.17099999999999</v>
      </c>
      <c r="FV742">
        <v>115.337</v>
      </c>
      <c r="FW742">
        <v>154.64500000000001</v>
      </c>
      <c r="FX742">
        <v>206.31299999999999</v>
      </c>
      <c r="FY742">
        <v>201.84800000000001</v>
      </c>
      <c r="FZ742">
        <v>93.552999999999997</v>
      </c>
      <c r="GA742">
        <v>134.66</v>
      </c>
      <c r="GB742">
        <v>93.37</v>
      </c>
      <c r="GC742">
        <v>135.47499999999999</v>
      </c>
      <c r="GD742">
        <v>138.09399999999999</v>
      </c>
      <c r="GF742">
        <v>135.02000000000001</v>
      </c>
      <c r="GG742">
        <v>92.819000000000003</v>
      </c>
      <c r="GH742">
        <v>324.59800000000001</v>
      </c>
      <c r="GI742">
        <v>321.64299999999997</v>
      </c>
      <c r="GJ742">
        <v>322.47500000000002</v>
      </c>
      <c r="GK742">
        <v>327.05399999999997</v>
      </c>
      <c r="GL742">
        <v>307.029</v>
      </c>
      <c r="GM742">
        <v>326.86799999999999</v>
      </c>
      <c r="GN742">
        <v>127.824</v>
      </c>
      <c r="GO742">
        <v>116.371</v>
      </c>
      <c r="GP742">
        <v>233.16200000000001</v>
      </c>
      <c r="GQ742">
        <v>143.709</v>
      </c>
      <c r="GR742">
        <v>340.733</v>
      </c>
      <c r="GU742">
        <v>258.80500000000001</v>
      </c>
      <c r="GV742">
        <v>294.64499999999998</v>
      </c>
      <c r="GW742">
        <v>157.964</v>
      </c>
      <c r="GX742">
        <v>104.246</v>
      </c>
      <c r="GY742">
        <v>71.162999999999997</v>
      </c>
      <c r="GZ742">
        <v>363.67099999999999</v>
      </c>
      <c r="HA742">
        <v>295.22300000000001</v>
      </c>
      <c r="HB742">
        <v>377.03800000000001</v>
      </c>
      <c r="HC742">
        <v>384.74900000000002</v>
      </c>
      <c r="HD742">
        <v>311.05799999999999</v>
      </c>
      <c r="HE742">
        <v>310.87</v>
      </c>
      <c r="HF742">
        <v>376.72800000000001</v>
      </c>
      <c r="HG742">
        <v>175.93</v>
      </c>
      <c r="HH742">
        <v>205.86099999999999</v>
      </c>
      <c r="HI742">
        <v>48.399000000000001</v>
      </c>
      <c r="HJ742">
        <v>196.548</v>
      </c>
      <c r="HK742">
        <v>190.3</v>
      </c>
      <c r="HL742">
        <v>454.81400000000002</v>
      </c>
      <c r="HM742">
        <v>165.11099999999999</v>
      </c>
      <c r="HN742">
        <v>112.867</v>
      </c>
      <c r="HO742">
        <v>101.974</v>
      </c>
      <c r="HP742">
        <v>1368.2249999999999</v>
      </c>
      <c r="HQ742">
        <v>357.32499999999999</v>
      </c>
      <c r="HR742">
        <v>258.56799999999998</v>
      </c>
      <c r="HT742">
        <v>143.148</v>
      </c>
      <c r="HU742">
        <v>179.31200000000001</v>
      </c>
      <c r="HV742">
        <v>130.69900000000001</v>
      </c>
      <c r="HW742">
        <v>114.489</v>
      </c>
      <c r="HX742">
        <v>175.61600000000001</v>
      </c>
      <c r="HY742">
        <v>151.61600000000001</v>
      </c>
      <c r="HZ742">
        <v>180.471</v>
      </c>
      <c r="IA742">
        <v>118.625</v>
      </c>
      <c r="IB742">
        <v>138.82300000000001</v>
      </c>
      <c r="IC742">
        <v>98.706000000000003</v>
      </c>
      <c r="ID742">
        <v>80.787999999999997</v>
      </c>
      <c r="IE742">
        <v>76.397000000000006</v>
      </c>
      <c r="IF742">
        <v>36.601999999999997</v>
      </c>
      <c r="IG742">
        <v>62.067</v>
      </c>
      <c r="IH742">
        <v>67.012</v>
      </c>
      <c r="II742">
        <v>66.528999999999996</v>
      </c>
      <c r="IJ742">
        <v>87.805000000000007</v>
      </c>
      <c r="IK742">
        <v>95.899000000000001</v>
      </c>
      <c r="IL742">
        <v>142.77500000000001</v>
      </c>
      <c r="IM742">
        <v>126.724</v>
      </c>
      <c r="IN742">
        <v>310.19</v>
      </c>
      <c r="IO742">
        <v>149.65799999999999</v>
      </c>
      <c r="IP742">
        <v>168.33799999999999</v>
      </c>
      <c r="IQ742">
        <v>253.62</v>
      </c>
      <c r="IR742">
        <v>211.60900000000001</v>
      </c>
      <c r="IS742">
        <v>123.57299999999999</v>
      </c>
      <c r="IT742">
        <v>180.66200000000001</v>
      </c>
      <c r="IU742">
        <v>446.94400000000002</v>
      </c>
      <c r="IV742">
        <v>520.48</v>
      </c>
      <c r="IW742">
        <v>571.00199999999995</v>
      </c>
      <c r="IX742">
        <v>54.097999999999999</v>
      </c>
      <c r="IY742">
        <v>223.58199999999999</v>
      </c>
      <c r="IZ742">
        <v>185.702</v>
      </c>
      <c r="JA742">
        <v>84.378</v>
      </c>
      <c r="JB742">
        <v>135.85</v>
      </c>
      <c r="JC742">
        <v>213.42500000000001</v>
      </c>
      <c r="JD742">
        <v>214.76599999999999</v>
      </c>
      <c r="JE742">
        <v>81.537000000000006</v>
      </c>
      <c r="JF742">
        <v>150.048</v>
      </c>
      <c r="JG742">
        <v>96.037000000000006</v>
      </c>
      <c r="JJ742">
        <v>345.72399999999999</v>
      </c>
      <c r="JL742">
        <v>37.197000000000003</v>
      </c>
      <c r="JN742">
        <v>201.41499999999999</v>
      </c>
      <c r="JO742">
        <v>88.141000000000005</v>
      </c>
      <c r="JP742">
        <v>153.75700000000001</v>
      </c>
      <c r="JQ742">
        <v>295.40499999999997</v>
      </c>
      <c r="JR742">
        <v>339.78699999999998</v>
      </c>
      <c r="JS742">
        <v>271.23599999999999</v>
      </c>
      <c r="JT742">
        <v>265.05599999999998</v>
      </c>
      <c r="JU742">
        <v>135.43199999999999</v>
      </c>
      <c r="JV742">
        <v>279.94200000000001</v>
      </c>
      <c r="JW742">
        <v>169.899</v>
      </c>
      <c r="JX742">
        <v>215.42400000000001</v>
      </c>
      <c r="JY742">
        <v>214.506</v>
      </c>
      <c r="JZ742">
        <v>218.16800000000001</v>
      </c>
      <c r="KA742">
        <v>207.04499999999999</v>
      </c>
      <c r="KB742">
        <v>198.27199999999999</v>
      </c>
      <c r="KC742">
        <v>202.113</v>
      </c>
      <c r="KD742">
        <v>210.01400000000001</v>
      </c>
      <c r="KE742">
        <v>208.60400000000001</v>
      </c>
      <c r="KF742">
        <v>626.44600000000003</v>
      </c>
      <c r="KG742">
        <v>112.80500000000001</v>
      </c>
      <c r="KH742">
        <v>206.12100000000001</v>
      </c>
      <c r="KI742">
        <v>219.52</v>
      </c>
      <c r="KJ742">
        <v>160.86799999999999</v>
      </c>
      <c r="KK742">
        <v>158.76</v>
      </c>
      <c r="KL742">
        <v>141.39599999999999</v>
      </c>
      <c r="KM742">
        <v>209.352</v>
      </c>
      <c r="KN742">
        <v>209.01499999999999</v>
      </c>
      <c r="KO742">
        <v>270.08300000000003</v>
      </c>
      <c r="KP742">
        <v>263.625</v>
      </c>
      <c r="KQ742">
        <v>245.422</v>
      </c>
      <c r="KR742">
        <v>274.02499999999998</v>
      </c>
      <c r="KT742">
        <v>37881666666.666664</v>
      </c>
      <c r="KU742">
        <v>3376623000000</v>
      </c>
      <c r="KV742">
        <v>1147844000000</v>
      </c>
      <c r="KW742">
        <v>379243000000</v>
      </c>
      <c r="KX742">
        <v>120171666666.66667</v>
      </c>
      <c r="KY742">
        <v>65690666666.666664</v>
      </c>
      <c r="KZ742">
        <v>35731333333.333336</v>
      </c>
      <c r="LA742">
        <v>18749666666.666668</v>
      </c>
      <c r="LB742">
        <v>90637333333.333328</v>
      </c>
      <c r="LC742">
        <v>53878000000</v>
      </c>
      <c r="LD742">
        <v>15721666666.666666</v>
      </c>
      <c r="LE742">
        <v>14232666666.666666</v>
      </c>
      <c r="LF742">
        <v>6805000000</v>
      </c>
      <c r="LG742">
        <v>113085333333.33333</v>
      </c>
      <c r="LH742">
        <v>67197000000</v>
      </c>
      <c r="LI742">
        <v>18929333333.333332</v>
      </c>
      <c r="LJ742">
        <v>16432666666.666666</v>
      </c>
      <c r="LK742">
        <v>8768333333.333334</v>
      </c>
      <c r="LL742">
        <v>1758000000</v>
      </c>
      <c r="LM742">
        <v>55348666666.666664</v>
      </c>
      <c r="LN742">
        <v>22155000000</v>
      </c>
      <c r="LO742">
        <v>17203000000</v>
      </c>
      <c r="LP742">
        <v>3240666666.6666665</v>
      </c>
      <c r="LQ742">
        <v>7958666666.666667</v>
      </c>
      <c r="LR742">
        <v>4791666666.666667</v>
      </c>
      <c r="LS742">
        <v>768601000000</v>
      </c>
      <c r="LT742">
        <v>256901000000</v>
      </c>
      <c r="LU742">
        <v>222493000000</v>
      </c>
      <c r="LV742">
        <v>34275333333.333332</v>
      </c>
      <c r="LW742">
        <v>132666666.66666667</v>
      </c>
      <c r="LX742">
        <v>108300000000</v>
      </c>
      <c r="LY742">
        <v>86165000000</v>
      </c>
      <c r="LZ742">
        <v>51385666666.666664</v>
      </c>
      <c r="MA742">
        <v>28610333333.333332</v>
      </c>
      <c r="MB742">
        <v>6168666666.666667</v>
      </c>
      <c r="MC742">
        <v>22135333333.333332</v>
      </c>
      <c r="MD742">
        <v>140384333333.33334</v>
      </c>
      <c r="ME742">
        <v>129589333333.33333</v>
      </c>
      <c r="MF742">
        <v>10795333333.333334</v>
      </c>
      <c r="MG742">
        <v>263015666666.66666</v>
      </c>
      <c r="MH742">
        <v>100321666666.66667</v>
      </c>
      <c r="MI742">
        <v>42967000000</v>
      </c>
      <c r="MJ742">
        <v>36099666666.666664</v>
      </c>
      <c r="MK742">
        <v>34218666666.666668</v>
      </c>
      <c r="ML742">
        <v>28042333333.333332</v>
      </c>
      <c r="MM742">
        <v>18796666666.666668</v>
      </c>
      <c r="MN742">
        <v>2569333333.3333335</v>
      </c>
      <c r="MO742">
        <v>2228778666666.6665</v>
      </c>
      <c r="MP742">
        <v>2134466666666.6667</v>
      </c>
      <c r="MQ742">
        <v>622982666666.66663</v>
      </c>
      <c r="MR742">
        <v>523869000000</v>
      </c>
      <c r="MS742">
        <v>109185333333.33333</v>
      </c>
      <c r="MT742">
        <v>408123666666.66669</v>
      </c>
      <c r="MU742">
        <v>6137000000</v>
      </c>
      <c r="MV742">
        <v>423000000</v>
      </c>
      <c r="MW742">
        <v>99113666666.666672</v>
      </c>
      <c r="MX742">
        <v>23942333333.333332</v>
      </c>
      <c r="MY742">
        <v>75171333333.333328</v>
      </c>
      <c r="MZ742">
        <v>51179000000</v>
      </c>
      <c r="NA742">
        <v>23992666666.666668</v>
      </c>
      <c r="NB742">
        <v>516027000000</v>
      </c>
      <c r="NC742">
        <v>239916666666.66666</v>
      </c>
      <c r="ND742">
        <v>127647666666.66667</v>
      </c>
      <c r="NE742">
        <v>33797666666.666668</v>
      </c>
      <c r="NF742">
        <v>78471333333.333328</v>
      </c>
      <c r="NG742">
        <v>276110333333.33331</v>
      </c>
      <c r="NH742">
        <v>228761000000</v>
      </c>
      <c r="NI742">
        <v>47349333333.333336</v>
      </c>
      <c r="NJ742">
        <v>105244000000</v>
      </c>
      <c r="NK742">
        <v>70477666666.666672</v>
      </c>
      <c r="NL742">
        <v>47003333333.333336</v>
      </c>
      <c r="NM742">
        <v>23474666666.666668</v>
      </c>
      <c r="NN742">
        <v>34766333333.333336</v>
      </c>
      <c r="NO742">
        <v>11530000000</v>
      </c>
      <c r="NP742">
        <v>22307333333.333332</v>
      </c>
      <c r="NQ742">
        <v>928666666.66666663</v>
      </c>
      <c r="NR742">
        <v>130487333333.33333</v>
      </c>
      <c r="NS742">
        <v>47468000000</v>
      </c>
      <c r="NT742">
        <v>31803000000</v>
      </c>
      <c r="NU742">
        <v>37349000000</v>
      </c>
      <c r="NV742">
        <v>13867000000</v>
      </c>
      <c r="NW742">
        <v>207093666666.66666</v>
      </c>
      <c r="NX742">
        <v>174710000000</v>
      </c>
      <c r="NY742">
        <v>169772333333.33334</v>
      </c>
      <c r="NZ742">
        <v>4937666666.666667</v>
      </c>
      <c r="OA742">
        <v>32383666666.666668</v>
      </c>
      <c r="OB742">
        <v>261818000000</v>
      </c>
      <c r="OC742">
        <v>165039333333.33334</v>
      </c>
      <c r="OD742">
        <v>78535000000</v>
      </c>
      <c r="OE742">
        <v>86504333333.333328</v>
      </c>
      <c r="OF742">
        <v>96778666666.666672</v>
      </c>
      <c r="OG742">
        <v>29519000000</v>
      </c>
      <c r="OH742">
        <v>2682666666.6666665</v>
      </c>
      <c r="OI742">
        <v>43657000000</v>
      </c>
      <c r="OJ742">
        <v>20919666666.666668</v>
      </c>
      <c r="OK742">
        <v>290814000000</v>
      </c>
      <c r="OL742">
        <v>66770000000</v>
      </c>
      <c r="OM742">
        <v>51091666666.666664</v>
      </c>
      <c r="ON742">
        <v>5029000000</v>
      </c>
      <c r="OO742">
        <v>10649666666.666666</v>
      </c>
      <c r="OP742">
        <v>68474666666.666664</v>
      </c>
      <c r="OQ742">
        <v>44718000000</v>
      </c>
      <c r="OR742">
        <v>11313000000</v>
      </c>
      <c r="OS742">
        <v>12443333333.333334</v>
      </c>
      <c r="OT742">
        <v>56373333333.333336</v>
      </c>
      <c r="OU742">
        <v>43170000000</v>
      </c>
      <c r="OV742">
        <v>22592000000</v>
      </c>
      <c r="OW742">
        <v>-4447666666.666667</v>
      </c>
      <c r="OX742">
        <v>36053000000</v>
      </c>
      <c r="OY742">
        <v>40500666666.666664</v>
      </c>
      <c r="OZ742">
        <v>94312000000</v>
      </c>
      <c r="PA742">
        <v>346880000000</v>
      </c>
      <c r="PB742">
        <v>252568000000</v>
      </c>
    </row>
    <row r="743" spans="1:418" x14ac:dyDescent="0.45">
      <c r="A743" s="71">
        <v>39630</v>
      </c>
      <c r="B743">
        <v>219.01599999999999</v>
      </c>
      <c r="C743">
        <v>218.01400000000001</v>
      </c>
      <c r="D743">
        <v>246.863</v>
      </c>
      <c r="E743">
        <v>257.75799999999998</v>
      </c>
      <c r="F743">
        <v>243.67500000000001</v>
      </c>
      <c r="G743">
        <v>143.57900000000001</v>
      </c>
      <c r="H743">
        <v>389.34300000000002</v>
      </c>
      <c r="I743">
        <v>300.75900000000001</v>
      </c>
      <c r="J743">
        <v>252.62</v>
      </c>
      <c r="K743">
        <v>252.62100000000001</v>
      </c>
      <c r="L743">
        <v>232.899</v>
      </c>
      <c r="M743">
        <v>214.99</v>
      </c>
      <c r="N743">
        <v>395.70600000000002</v>
      </c>
      <c r="O743">
        <v>451.625</v>
      </c>
      <c r="P743">
        <v>370.28500000000003</v>
      </c>
      <c r="Q743">
        <v>214.37299999999999</v>
      </c>
      <c r="R743">
        <v>189.917</v>
      </c>
      <c r="S743">
        <v>289.89</v>
      </c>
      <c r="T743">
        <v>152.06100000000001</v>
      </c>
      <c r="U743">
        <v>330.68700000000001</v>
      </c>
      <c r="V743">
        <v>366.04300000000001</v>
      </c>
      <c r="W743">
        <v>127.807</v>
      </c>
      <c r="Y743">
        <v>77.787999999999997</v>
      </c>
      <c r="Z743">
        <v>83.716999999999999</v>
      </c>
      <c r="AA743">
        <v>124.62</v>
      </c>
      <c r="AB743">
        <v>87.596000000000004</v>
      </c>
      <c r="AC743">
        <v>89.927999999999997</v>
      </c>
      <c r="AD743">
        <v>101.759</v>
      </c>
      <c r="AE743">
        <v>117.68</v>
      </c>
      <c r="AF743">
        <v>75.641999999999996</v>
      </c>
      <c r="AG743">
        <v>75.584999999999994</v>
      </c>
      <c r="AH743">
        <v>128.00700000000001</v>
      </c>
      <c r="AI743">
        <v>96.055000000000007</v>
      </c>
      <c r="AJ743">
        <v>93.236999999999995</v>
      </c>
      <c r="AK743">
        <v>90.542000000000002</v>
      </c>
      <c r="AL743">
        <v>176.202</v>
      </c>
      <c r="AN743">
        <v>116.248</v>
      </c>
      <c r="AO743">
        <v>132.97499999999999</v>
      </c>
      <c r="AP743">
        <v>215.44900000000001</v>
      </c>
      <c r="AQ743">
        <v>215.434</v>
      </c>
      <c r="AR743">
        <v>216.02799999999999</v>
      </c>
      <c r="AS743">
        <v>249.03</v>
      </c>
      <c r="AT743">
        <v>217.661</v>
      </c>
      <c r="AU743">
        <v>231.851</v>
      </c>
      <c r="AV743">
        <v>214.39599999999999</v>
      </c>
      <c r="AW743">
        <v>227.08600000000001</v>
      </c>
      <c r="AX743">
        <v>265.947</v>
      </c>
      <c r="AY743">
        <v>163.631</v>
      </c>
      <c r="AZ743">
        <v>155.369</v>
      </c>
      <c r="BA743">
        <v>155.369</v>
      </c>
      <c r="BB743">
        <v>243.726</v>
      </c>
      <c r="BC743">
        <v>237.52099999999999</v>
      </c>
      <c r="BD743">
        <v>239.654</v>
      </c>
      <c r="BE743">
        <v>277.67599999999999</v>
      </c>
      <c r="BF743">
        <v>242.08699999999999</v>
      </c>
      <c r="BG743">
        <v>205.255</v>
      </c>
      <c r="BH743">
        <v>203.63800000000001</v>
      </c>
      <c r="BI743">
        <v>201.917</v>
      </c>
      <c r="BJ743">
        <v>221.36199999999999</v>
      </c>
      <c r="BK743">
        <v>193.51300000000001</v>
      </c>
      <c r="BL743">
        <v>158.571</v>
      </c>
      <c r="BM743">
        <v>185.005</v>
      </c>
      <c r="BN743">
        <v>126.685</v>
      </c>
      <c r="BO743">
        <v>215.28700000000001</v>
      </c>
      <c r="BP743">
        <v>126.29300000000001</v>
      </c>
      <c r="BQ743">
        <v>182.01400000000001</v>
      </c>
      <c r="BR743">
        <v>203.56800000000001</v>
      </c>
      <c r="BS743">
        <v>177.33500000000001</v>
      </c>
      <c r="BT743">
        <v>118.702</v>
      </c>
      <c r="BU743">
        <v>189.55500000000001</v>
      </c>
      <c r="BV743">
        <v>184.791</v>
      </c>
      <c r="BX743">
        <v>200.68</v>
      </c>
      <c r="BY743">
        <v>130.595</v>
      </c>
      <c r="BZ743">
        <v>206.607</v>
      </c>
      <c r="CA743">
        <v>125.15900000000001</v>
      </c>
      <c r="CB743">
        <v>232.45</v>
      </c>
      <c r="CD743">
        <v>119.866</v>
      </c>
      <c r="CE743">
        <v>154.54400000000001</v>
      </c>
      <c r="CF743">
        <v>258.50400000000002</v>
      </c>
      <c r="CG743">
        <v>232.16200000000001</v>
      </c>
      <c r="CH743">
        <v>213.98099999999999</v>
      </c>
      <c r="CI743">
        <v>153.76300000000001</v>
      </c>
      <c r="CJ743">
        <v>225.36600000000001</v>
      </c>
      <c r="CL743">
        <v>218.51400000000001</v>
      </c>
      <c r="CM743">
        <v>191.286</v>
      </c>
      <c r="CN743">
        <v>141.297</v>
      </c>
      <c r="CO743">
        <v>284.05399999999997</v>
      </c>
      <c r="CP743">
        <v>336.084</v>
      </c>
      <c r="CQ743">
        <v>349.69</v>
      </c>
      <c r="CR743">
        <v>341.84100000000001</v>
      </c>
      <c r="CS743">
        <v>211.959</v>
      </c>
      <c r="CT743">
        <v>216.74700000000001</v>
      </c>
      <c r="CU743">
        <v>416.904</v>
      </c>
      <c r="CV743">
        <v>119.58799999999999</v>
      </c>
      <c r="CW743">
        <v>320.827</v>
      </c>
      <c r="CX743">
        <v>333.637</v>
      </c>
      <c r="CY743">
        <v>292.30200000000002</v>
      </c>
      <c r="CZ743">
        <v>330.666</v>
      </c>
      <c r="DA743">
        <v>317.73899999999998</v>
      </c>
      <c r="DB743">
        <v>139.38499999999999</v>
      </c>
      <c r="DC743">
        <v>139.22200000000001</v>
      </c>
      <c r="DD743">
        <v>134.81</v>
      </c>
      <c r="DE743">
        <v>146.215</v>
      </c>
      <c r="DF743">
        <v>136.833</v>
      </c>
      <c r="DG743">
        <v>191.25</v>
      </c>
      <c r="DH743">
        <v>142.14699999999999</v>
      </c>
      <c r="DI743">
        <v>159.83099999999999</v>
      </c>
      <c r="DJ743">
        <v>122.277</v>
      </c>
      <c r="DK743">
        <v>145.34700000000001</v>
      </c>
      <c r="DM743">
        <v>113.68300000000001</v>
      </c>
      <c r="DN743">
        <v>191.17699999999999</v>
      </c>
      <c r="DO743">
        <v>195.49299999999999</v>
      </c>
      <c r="DP743">
        <v>123.014</v>
      </c>
      <c r="DQ743">
        <v>185.167</v>
      </c>
      <c r="DR743">
        <v>187.06700000000001</v>
      </c>
      <c r="DS743">
        <v>170.27199999999999</v>
      </c>
      <c r="DT743">
        <v>134.619</v>
      </c>
      <c r="DU743">
        <v>134.619</v>
      </c>
      <c r="DV743">
        <v>200.58199999999999</v>
      </c>
      <c r="DW743">
        <v>158.63900000000001</v>
      </c>
      <c r="DX743">
        <v>181.41399999999999</v>
      </c>
      <c r="DY743">
        <v>234.35900000000001</v>
      </c>
      <c r="DZ743">
        <v>120.488</v>
      </c>
      <c r="EA743">
        <v>147.554</v>
      </c>
      <c r="EB743">
        <v>198.84800000000001</v>
      </c>
      <c r="EC743">
        <v>225.23</v>
      </c>
      <c r="ED743">
        <v>164.84399999999999</v>
      </c>
      <c r="EE743">
        <v>202.678</v>
      </c>
      <c r="EF743">
        <v>202.404</v>
      </c>
      <c r="EG743">
        <v>118.58799999999999</v>
      </c>
      <c r="EH743">
        <v>114.681</v>
      </c>
      <c r="EI743">
        <v>246.54300000000001</v>
      </c>
      <c r="EK743">
        <v>216.376</v>
      </c>
      <c r="EL743">
        <v>135.90799999999999</v>
      </c>
      <c r="EM743">
        <v>132.19200000000001</v>
      </c>
      <c r="EO743">
        <v>151.12</v>
      </c>
      <c r="EP743">
        <v>214.36</v>
      </c>
      <c r="EQ743">
        <v>184.69</v>
      </c>
      <c r="ER743">
        <v>189.65799999999999</v>
      </c>
      <c r="ES743">
        <v>184.95699999999999</v>
      </c>
      <c r="ET743">
        <v>188.518</v>
      </c>
      <c r="EU743">
        <v>180.56200000000001</v>
      </c>
      <c r="EV743">
        <v>169.041</v>
      </c>
      <c r="EW743">
        <v>277.70100000000002</v>
      </c>
      <c r="EX743">
        <v>147.94800000000001</v>
      </c>
      <c r="EY743">
        <v>119.006</v>
      </c>
      <c r="EZ743">
        <v>112.57599999999999</v>
      </c>
      <c r="FA743">
        <v>117.95</v>
      </c>
      <c r="FB743">
        <v>121.05</v>
      </c>
      <c r="FC743">
        <v>134.56299999999999</v>
      </c>
      <c r="FD743">
        <v>79.534000000000006</v>
      </c>
      <c r="FE743">
        <v>110.994</v>
      </c>
      <c r="FF743">
        <v>92.626000000000005</v>
      </c>
      <c r="FG743">
        <v>107.358</v>
      </c>
      <c r="FH743">
        <v>108.89100000000001</v>
      </c>
      <c r="FI743">
        <v>92.653999999999996</v>
      </c>
      <c r="FJ743">
        <v>110.672</v>
      </c>
      <c r="FK743">
        <v>85.191000000000003</v>
      </c>
      <c r="FL743">
        <v>90.692999999999998</v>
      </c>
      <c r="FM743">
        <v>99.673000000000002</v>
      </c>
      <c r="FN743">
        <v>119.581</v>
      </c>
      <c r="FO743">
        <v>99.673000000000002</v>
      </c>
      <c r="FP743">
        <v>125.09399999999999</v>
      </c>
      <c r="FQ743">
        <v>122.14</v>
      </c>
      <c r="FR743">
        <v>128.32599999999999</v>
      </c>
      <c r="FS743">
        <v>123.628</v>
      </c>
      <c r="FT743">
        <v>112.776</v>
      </c>
      <c r="FU743">
        <v>148.46600000000001</v>
      </c>
      <c r="FV743">
        <v>116.94</v>
      </c>
      <c r="FW743">
        <v>155.953</v>
      </c>
      <c r="FX743">
        <v>209.34899999999999</v>
      </c>
      <c r="FY743">
        <v>204.80799999999999</v>
      </c>
      <c r="FZ743">
        <v>93.388999999999996</v>
      </c>
      <c r="GA743">
        <v>134.821</v>
      </c>
      <c r="GB743">
        <v>93.450999999999993</v>
      </c>
      <c r="GC743">
        <v>136.29900000000001</v>
      </c>
      <c r="GD743">
        <v>137.80099999999999</v>
      </c>
      <c r="GF743">
        <v>133.709</v>
      </c>
      <c r="GG743">
        <v>93.200999999999993</v>
      </c>
      <c r="GH743">
        <v>336.70299999999997</v>
      </c>
      <c r="GI743">
        <v>334.05500000000001</v>
      </c>
      <c r="GJ743">
        <v>335.12200000000001</v>
      </c>
      <c r="GK743">
        <v>339.66800000000001</v>
      </c>
      <c r="GL743">
        <v>317.721</v>
      </c>
      <c r="GM743">
        <v>329.15100000000001</v>
      </c>
      <c r="GN743">
        <v>129.11799999999999</v>
      </c>
      <c r="GO743">
        <v>117.77500000000001</v>
      </c>
      <c r="GP743">
        <v>234.78800000000001</v>
      </c>
      <c r="GQ743">
        <v>144.77000000000001</v>
      </c>
      <c r="GR743">
        <v>341.89100000000002</v>
      </c>
      <c r="GU743">
        <v>262.81900000000002</v>
      </c>
      <c r="GV743">
        <v>300.85700000000003</v>
      </c>
      <c r="GW743">
        <v>158.83600000000001</v>
      </c>
      <c r="GX743">
        <v>105.798</v>
      </c>
      <c r="GY743">
        <v>71.034000000000006</v>
      </c>
      <c r="GZ743">
        <v>364.15600000000001</v>
      </c>
      <c r="HA743">
        <v>295.09100000000001</v>
      </c>
      <c r="HB743">
        <v>376.77499999999998</v>
      </c>
      <c r="HC743">
        <v>385.49599999999998</v>
      </c>
      <c r="HD743">
        <v>311.697</v>
      </c>
      <c r="HE743">
        <v>311.04199999999997</v>
      </c>
      <c r="HF743">
        <v>378.13099999999997</v>
      </c>
      <c r="HG743">
        <v>175.39699999999999</v>
      </c>
      <c r="HH743">
        <v>207.60499999999999</v>
      </c>
      <c r="HI743">
        <v>48.591999999999999</v>
      </c>
      <c r="HJ743">
        <v>197.399</v>
      </c>
      <c r="HK743">
        <v>191.11799999999999</v>
      </c>
      <c r="HL743">
        <v>457.21600000000001</v>
      </c>
      <c r="HM743">
        <v>165.47499999999999</v>
      </c>
      <c r="HN743">
        <v>113.194</v>
      </c>
      <c r="HO743">
        <v>102.014</v>
      </c>
      <c r="HP743">
        <v>1350.8019999999999</v>
      </c>
      <c r="HQ743">
        <v>358.22899999999998</v>
      </c>
      <c r="HR743">
        <v>251.47499999999999</v>
      </c>
      <c r="HT743">
        <v>145.42400000000001</v>
      </c>
      <c r="HU743">
        <v>183.45400000000001</v>
      </c>
      <c r="HV743">
        <v>133.66</v>
      </c>
      <c r="HW743">
        <v>116.53</v>
      </c>
      <c r="HX743">
        <v>176.58500000000001</v>
      </c>
      <c r="HY743">
        <v>152.005</v>
      </c>
      <c r="HZ743">
        <v>182.12700000000001</v>
      </c>
      <c r="IA743">
        <v>119.435</v>
      </c>
      <c r="IB743">
        <v>139.77799999999999</v>
      </c>
      <c r="IC743">
        <v>99.352000000000004</v>
      </c>
      <c r="ID743">
        <v>80.370999999999995</v>
      </c>
      <c r="IE743">
        <v>75.623999999999995</v>
      </c>
      <c r="IF743">
        <v>36.067</v>
      </c>
      <c r="IG743">
        <v>61.841000000000001</v>
      </c>
      <c r="IH743">
        <v>66.131</v>
      </c>
      <c r="II743">
        <v>66.174000000000007</v>
      </c>
      <c r="IJ743">
        <v>90.316000000000003</v>
      </c>
      <c r="IK743">
        <v>96.26</v>
      </c>
      <c r="IL743">
        <v>143.029</v>
      </c>
      <c r="IM743">
        <v>126.477</v>
      </c>
      <c r="IN743">
        <v>311.60000000000002</v>
      </c>
      <c r="IO743">
        <v>150.41300000000001</v>
      </c>
      <c r="IP743">
        <v>168.828</v>
      </c>
      <c r="IQ743">
        <v>254.36699999999999</v>
      </c>
      <c r="IR743">
        <v>210.67500000000001</v>
      </c>
      <c r="IS743">
        <v>124.13200000000001</v>
      </c>
      <c r="IT743">
        <v>181.32900000000001</v>
      </c>
      <c r="IU743">
        <v>447.54599999999999</v>
      </c>
      <c r="IV743">
        <v>522.49599999999998</v>
      </c>
      <c r="IW743">
        <v>573.31600000000003</v>
      </c>
      <c r="IX743">
        <v>54.231000000000002</v>
      </c>
      <c r="IY743">
        <v>224.13200000000001</v>
      </c>
      <c r="IZ743">
        <v>185.97900000000001</v>
      </c>
      <c r="JA743">
        <v>84.826999999999998</v>
      </c>
      <c r="JB743">
        <v>136.39099999999999</v>
      </c>
      <c r="JC743">
        <v>214.14400000000001</v>
      </c>
      <c r="JD743">
        <v>217.41499999999999</v>
      </c>
      <c r="JE743">
        <v>81.977000000000004</v>
      </c>
      <c r="JF743">
        <v>150.18199999999999</v>
      </c>
      <c r="JG743">
        <v>94.899000000000001</v>
      </c>
      <c r="JJ743">
        <v>347.01299999999998</v>
      </c>
      <c r="JL743">
        <v>37.630000000000003</v>
      </c>
      <c r="JN743">
        <v>201.69800000000001</v>
      </c>
      <c r="JO743">
        <v>88.697000000000003</v>
      </c>
      <c r="JP743">
        <v>155.251</v>
      </c>
      <c r="JQ743">
        <v>296.51100000000002</v>
      </c>
      <c r="JR743">
        <v>340.42099999999999</v>
      </c>
      <c r="JS743">
        <v>271.85199999999998</v>
      </c>
      <c r="JT743">
        <v>266.14499999999998</v>
      </c>
      <c r="JU743">
        <v>136.29400000000001</v>
      </c>
      <c r="JV743">
        <v>273.05099999999999</v>
      </c>
      <c r="JW743">
        <v>165.56100000000001</v>
      </c>
      <c r="JX743">
        <v>215.965</v>
      </c>
      <c r="JY743">
        <v>215.28899999999999</v>
      </c>
      <c r="JZ743">
        <v>219.63200000000001</v>
      </c>
      <c r="KA743">
        <v>209.02799999999999</v>
      </c>
      <c r="KB743">
        <v>198.86600000000001</v>
      </c>
      <c r="KC743">
        <v>202.82300000000001</v>
      </c>
      <c r="KD743">
        <v>211.59299999999999</v>
      </c>
      <c r="KE743">
        <v>210.61199999999999</v>
      </c>
      <c r="KF743">
        <v>630.87599999999998</v>
      </c>
      <c r="KG743">
        <v>113.28100000000001</v>
      </c>
      <c r="KH743">
        <v>209.76900000000001</v>
      </c>
      <c r="KI743">
        <v>222.374</v>
      </c>
      <c r="KJ743">
        <v>162.559</v>
      </c>
      <c r="KK743">
        <v>160.476</v>
      </c>
      <c r="KL743">
        <v>141.82499999999999</v>
      </c>
      <c r="KM743">
        <v>212.76900000000001</v>
      </c>
      <c r="KN743">
        <v>212.65299999999999</v>
      </c>
      <c r="KO743">
        <v>275.31900000000002</v>
      </c>
      <c r="KP743">
        <v>268.37099999999998</v>
      </c>
      <c r="KQ743">
        <v>246.86500000000001</v>
      </c>
      <c r="KR743">
        <v>276.50099999999998</v>
      </c>
      <c r="KT743">
        <v>38054333333.333336</v>
      </c>
      <c r="KU743">
        <v>3386359333333.3335</v>
      </c>
      <c r="KV743">
        <v>1142635666666.6667</v>
      </c>
      <c r="KW743">
        <v>365273000000</v>
      </c>
      <c r="KX743">
        <v>113047333333.33333</v>
      </c>
      <c r="KY743">
        <v>60854666666.666664</v>
      </c>
      <c r="KZ743">
        <v>33718333333.333332</v>
      </c>
      <c r="LA743">
        <v>18474333333.333332</v>
      </c>
      <c r="LB743">
        <v>87462666666.666672</v>
      </c>
      <c r="LC743">
        <v>51470000000</v>
      </c>
      <c r="LD743">
        <v>15404000000</v>
      </c>
      <c r="LE743">
        <v>13738666666.666666</v>
      </c>
      <c r="LF743">
        <v>6850000000</v>
      </c>
      <c r="LG743">
        <v>110032333333.33333</v>
      </c>
      <c r="LH743">
        <v>65630333333.333336</v>
      </c>
      <c r="LI743">
        <v>18689666666.666668</v>
      </c>
      <c r="LJ743">
        <v>15435666666.666666</v>
      </c>
      <c r="LK743">
        <v>8525000000</v>
      </c>
      <c r="LL743">
        <v>1752000000</v>
      </c>
      <c r="LM743">
        <v>54730333333.333336</v>
      </c>
      <c r="LN743">
        <v>21810666666.666668</v>
      </c>
      <c r="LO743">
        <v>17010333333.333334</v>
      </c>
      <c r="LP743">
        <v>3243000000</v>
      </c>
      <c r="LQ743">
        <v>7755333333.333333</v>
      </c>
      <c r="LR743">
        <v>4911000000</v>
      </c>
      <c r="LS743">
        <v>777363000000</v>
      </c>
      <c r="LT743">
        <v>258424000000</v>
      </c>
      <c r="LU743">
        <v>223797333333.33334</v>
      </c>
      <c r="LV743">
        <v>34496000000</v>
      </c>
      <c r="LW743">
        <v>130666666.66666667</v>
      </c>
      <c r="LX743">
        <v>106375000000</v>
      </c>
      <c r="LY743">
        <v>84643666666.666672</v>
      </c>
      <c r="LZ743">
        <v>50407333333.333336</v>
      </c>
      <c r="MA743">
        <v>28118333333.333332</v>
      </c>
      <c r="MB743">
        <v>6117666666.666667</v>
      </c>
      <c r="MC743">
        <v>21731333333.333332</v>
      </c>
      <c r="MD743">
        <v>148507666666.66666</v>
      </c>
      <c r="ME743">
        <v>137828000000</v>
      </c>
      <c r="MF743">
        <v>10679666666.666666</v>
      </c>
      <c r="MG743">
        <v>264056333333.33334</v>
      </c>
      <c r="MH743">
        <v>101057666666.66667</v>
      </c>
      <c r="MI743">
        <v>43266333333.333336</v>
      </c>
      <c r="MJ743">
        <v>35931666666.666664</v>
      </c>
      <c r="MK743">
        <v>34207666666.666668</v>
      </c>
      <c r="ML743">
        <v>28763666666.666668</v>
      </c>
      <c r="MM743">
        <v>18301666666.666668</v>
      </c>
      <c r="MN743">
        <v>2527333333.3333335</v>
      </c>
      <c r="MO743">
        <v>2243723666666.6665</v>
      </c>
      <c r="MP743">
        <v>2145750666666.6667</v>
      </c>
      <c r="MQ743">
        <v>628382000000</v>
      </c>
      <c r="MR743">
        <v>529431333333.33331</v>
      </c>
      <c r="MS743">
        <v>111006333333.33333</v>
      </c>
      <c r="MT743">
        <v>411873333333.33331</v>
      </c>
      <c r="MU743">
        <v>6122333333.333333</v>
      </c>
      <c r="MV743">
        <v>429333333.33333331</v>
      </c>
      <c r="MW743">
        <v>98950666666.666672</v>
      </c>
      <c r="MX743">
        <v>24196000000</v>
      </c>
      <c r="MY743">
        <v>74755000000</v>
      </c>
      <c r="MZ743">
        <v>51488333333.333336</v>
      </c>
      <c r="NA743">
        <v>23266666666.666668</v>
      </c>
      <c r="NB743">
        <v>520724666666.66669</v>
      </c>
      <c r="NC743">
        <v>243164333333.33334</v>
      </c>
      <c r="ND743">
        <v>129352000000</v>
      </c>
      <c r="NE743">
        <v>34100000000</v>
      </c>
      <c r="NF743">
        <v>79712333333.333328</v>
      </c>
      <c r="NG743">
        <v>277560333333.33331</v>
      </c>
      <c r="NH743">
        <v>230402000000</v>
      </c>
      <c r="NI743">
        <v>47158333333.333336</v>
      </c>
      <c r="NJ743">
        <v>105022666666.66667</v>
      </c>
      <c r="NK743">
        <v>69982000000</v>
      </c>
      <c r="NL743">
        <v>46729333333.333336</v>
      </c>
      <c r="NM743">
        <v>23252333333.333332</v>
      </c>
      <c r="NN743">
        <v>35040666666.666664</v>
      </c>
      <c r="NO743">
        <v>11749000000</v>
      </c>
      <c r="NP743">
        <v>22369666666.666668</v>
      </c>
      <c r="NQ743">
        <v>921666666.66666663</v>
      </c>
      <c r="NR743">
        <v>130606666666.66667</v>
      </c>
      <c r="NS743">
        <v>47315333333.333336</v>
      </c>
      <c r="NT743">
        <v>32190333333.333332</v>
      </c>
      <c r="NU743">
        <v>37338000000</v>
      </c>
      <c r="NV743">
        <v>13763333333.333334</v>
      </c>
      <c r="NW743">
        <v>208068000000</v>
      </c>
      <c r="NX743">
        <v>175624333333.33334</v>
      </c>
      <c r="NY743">
        <v>170581000000</v>
      </c>
      <c r="NZ743">
        <v>5043666666.666667</v>
      </c>
      <c r="OA743">
        <v>32443666666.666668</v>
      </c>
      <c r="OB743">
        <v>261203333333.33334</v>
      </c>
      <c r="OC743">
        <v>166272333333.33334</v>
      </c>
      <c r="OD743">
        <v>78750000000</v>
      </c>
      <c r="OE743">
        <v>87522333333.333328</v>
      </c>
      <c r="OF743">
        <v>94930666666.666672</v>
      </c>
      <c r="OG743">
        <v>28825333333.333332</v>
      </c>
      <c r="OH743">
        <v>2645666666.6666665</v>
      </c>
      <c r="OI743">
        <v>42727666666.666664</v>
      </c>
      <c r="OJ743">
        <v>20732000000</v>
      </c>
      <c r="OK743">
        <v>291743000000</v>
      </c>
      <c r="OL743">
        <v>67569666666.666664</v>
      </c>
      <c r="OM743">
        <v>51399666666.666664</v>
      </c>
      <c r="ON743">
        <v>5087333333.333333</v>
      </c>
      <c r="OO743">
        <v>11082666666.666666</v>
      </c>
      <c r="OP743">
        <v>69520333333.333328</v>
      </c>
      <c r="OQ743">
        <v>45424666666.666664</v>
      </c>
      <c r="OR743">
        <v>11448000000</v>
      </c>
      <c r="OS743">
        <v>12647666666.666666</v>
      </c>
      <c r="OT743">
        <v>55377666666.666664</v>
      </c>
      <c r="OU743">
        <v>43542333333.333336</v>
      </c>
      <c r="OV743">
        <v>22480666666.666668</v>
      </c>
      <c r="OW743">
        <v>-4802333333.333333</v>
      </c>
      <c r="OX743">
        <v>35738333333.333336</v>
      </c>
      <c r="OY743">
        <v>40540666666.666664</v>
      </c>
      <c r="OZ743">
        <v>97973000000</v>
      </c>
      <c r="PA743">
        <v>352309333333.33331</v>
      </c>
      <c r="PB743">
        <v>254336333333.33334</v>
      </c>
    </row>
    <row r="744" spans="1:418" x14ac:dyDescent="0.45">
      <c r="A744" s="71">
        <v>39661</v>
      </c>
      <c r="B744">
        <v>218.69</v>
      </c>
      <c r="C744">
        <v>218.053</v>
      </c>
      <c r="D744">
        <v>247.208</v>
      </c>
      <c r="E744">
        <v>257.90100000000001</v>
      </c>
      <c r="F744">
        <v>244.47499999999999</v>
      </c>
      <c r="G744">
        <v>143.15600000000001</v>
      </c>
      <c r="H744">
        <v>391.05700000000002</v>
      </c>
      <c r="I744">
        <v>299.74599999999998</v>
      </c>
      <c r="J744">
        <v>252.99199999999999</v>
      </c>
      <c r="K744">
        <v>252.99199999999999</v>
      </c>
      <c r="L744">
        <v>230.92</v>
      </c>
      <c r="M744">
        <v>212.38</v>
      </c>
      <c r="N744">
        <v>367.79399999999998</v>
      </c>
      <c r="O744">
        <v>408.49299999999999</v>
      </c>
      <c r="P744">
        <v>368.04399999999998</v>
      </c>
      <c r="Q744">
        <v>213.071</v>
      </c>
      <c r="R744">
        <v>192.476</v>
      </c>
      <c r="S744">
        <v>276.23099999999999</v>
      </c>
      <c r="T744">
        <v>153.66399999999999</v>
      </c>
      <c r="U744">
        <v>334.5</v>
      </c>
      <c r="V744">
        <v>368.96</v>
      </c>
      <c r="W744">
        <v>128.11600000000001</v>
      </c>
      <c r="Y744">
        <v>77.760000000000005</v>
      </c>
      <c r="Z744">
        <v>84.569000000000003</v>
      </c>
      <c r="AA744">
        <v>124.77500000000001</v>
      </c>
      <c r="AB744">
        <v>88.873000000000005</v>
      </c>
      <c r="AC744">
        <v>90.046000000000006</v>
      </c>
      <c r="AD744">
        <v>102.449</v>
      </c>
      <c r="AE744">
        <v>118.08199999999999</v>
      </c>
      <c r="AF744">
        <v>75.194999999999993</v>
      </c>
      <c r="AG744">
        <v>75.474999999999994</v>
      </c>
      <c r="AH744">
        <v>128.80799999999999</v>
      </c>
      <c r="AI744">
        <v>95.67</v>
      </c>
      <c r="AJ744">
        <v>93.531999999999996</v>
      </c>
      <c r="AK744">
        <v>90.707999999999998</v>
      </c>
      <c r="AL744">
        <v>176.50800000000001</v>
      </c>
      <c r="AN744">
        <v>116.401</v>
      </c>
      <c r="AO744">
        <v>133.08799999999999</v>
      </c>
      <c r="AP744">
        <v>216.53</v>
      </c>
      <c r="AQ744">
        <v>216.52799999999999</v>
      </c>
      <c r="AR744">
        <v>217.44900000000001</v>
      </c>
      <c r="AS744">
        <v>249.376</v>
      </c>
      <c r="AT744">
        <v>218.53100000000001</v>
      </c>
      <c r="AU744">
        <v>232.19499999999999</v>
      </c>
      <c r="AV744">
        <v>213.429</v>
      </c>
      <c r="AW744">
        <v>230.57599999999999</v>
      </c>
      <c r="AX744">
        <v>265.786</v>
      </c>
      <c r="AY744">
        <v>163.739</v>
      </c>
      <c r="AZ744">
        <v>155.37799999999999</v>
      </c>
      <c r="BA744">
        <v>155.37799999999999</v>
      </c>
      <c r="BB744">
        <v>244.18700000000001</v>
      </c>
      <c r="BC744">
        <v>236.441</v>
      </c>
      <c r="BD744">
        <v>239.85499999999999</v>
      </c>
      <c r="BE744">
        <v>278.15499999999997</v>
      </c>
      <c r="BF744">
        <v>245.33</v>
      </c>
      <c r="BG744">
        <v>207.268</v>
      </c>
      <c r="BH744">
        <v>206.65799999999999</v>
      </c>
      <c r="BI744">
        <v>205.29300000000001</v>
      </c>
      <c r="BJ744">
        <v>226.613</v>
      </c>
      <c r="BK744">
        <v>199.697</v>
      </c>
      <c r="BL744">
        <v>161.50399999999999</v>
      </c>
      <c r="BM744">
        <v>187.4</v>
      </c>
      <c r="BN744">
        <v>129.71799999999999</v>
      </c>
      <c r="BO744">
        <v>223.03100000000001</v>
      </c>
      <c r="BP744">
        <v>127.828</v>
      </c>
      <c r="BQ744">
        <v>182.77500000000001</v>
      </c>
      <c r="BR744">
        <v>204.77500000000001</v>
      </c>
      <c r="BS744">
        <v>176.56</v>
      </c>
      <c r="BT744">
        <v>121.53400000000001</v>
      </c>
      <c r="BU744">
        <v>190.69399999999999</v>
      </c>
      <c r="BV744">
        <v>181.672</v>
      </c>
      <c r="BX744">
        <v>202.3</v>
      </c>
      <c r="BY744">
        <v>132.00200000000001</v>
      </c>
      <c r="BZ744">
        <v>211.727</v>
      </c>
      <c r="CA744">
        <v>124.863</v>
      </c>
      <c r="CB744">
        <v>235.971</v>
      </c>
      <c r="CD744">
        <v>122.55200000000001</v>
      </c>
      <c r="CE744">
        <v>158.02500000000001</v>
      </c>
      <c r="CF744">
        <v>264.27199999999999</v>
      </c>
      <c r="CG744">
        <v>217.32400000000001</v>
      </c>
      <c r="CH744">
        <v>214.74799999999999</v>
      </c>
      <c r="CI744">
        <v>151.56800000000001</v>
      </c>
      <c r="CJ744">
        <v>221.21799999999999</v>
      </c>
      <c r="CL744">
        <v>222.535</v>
      </c>
      <c r="CM744">
        <v>194.988</v>
      </c>
      <c r="CN744">
        <v>140.636</v>
      </c>
      <c r="CO744">
        <v>288.37200000000001</v>
      </c>
      <c r="CP744">
        <v>340.96300000000002</v>
      </c>
      <c r="CQ744">
        <v>356.96</v>
      </c>
      <c r="CR744">
        <v>356.96</v>
      </c>
      <c r="CS744">
        <v>216.261</v>
      </c>
      <c r="CT744">
        <v>219.04900000000001</v>
      </c>
      <c r="CU744">
        <v>426.59899999999999</v>
      </c>
      <c r="CV744">
        <v>120.027</v>
      </c>
      <c r="CW744">
        <v>323.43099999999998</v>
      </c>
      <c r="CX744">
        <v>344.17</v>
      </c>
      <c r="CY744">
        <v>295.88799999999998</v>
      </c>
      <c r="CZ744">
        <v>317.67899999999997</v>
      </c>
      <c r="DA744">
        <v>318.875</v>
      </c>
      <c r="DB744">
        <v>141.83000000000001</v>
      </c>
      <c r="DC744">
        <v>143.15799999999999</v>
      </c>
      <c r="DD744">
        <v>136.23699999999999</v>
      </c>
      <c r="DE744">
        <v>151.66399999999999</v>
      </c>
      <c r="DF744">
        <v>137.47300000000001</v>
      </c>
      <c r="DG744">
        <v>192.02799999999999</v>
      </c>
      <c r="DH744">
        <v>143.47200000000001</v>
      </c>
      <c r="DI744">
        <v>159.91300000000001</v>
      </c>
      <c r="DJ744">
        <v>122.369</v>
      </c>
      <c r="DK744">
        <v>144.679</v>
      </c>
      <c r="DM744">
        <v>114.068</v>
      </c>
      <c r="DN744">
        <v>191.22399999999999</v>
      </c>
      <c r="DO744">
        <v>195.691</v>
      </c>
      <c r="DP744">
        <v>124.062</v>
      </c>
      <c r="DQ744">
        <v>186.20500000000001</v>
      </c>
      <c r="DR744">
        <v>187.81299999999999</v>
      </c>
      <c r="DS744">
        <v>172.36699999999999</v>
      </c>
      <c r="DT744">
        <v>136.495</v>
      </c>
      <c r="DU744">
        <v>136.495</v>
      </c>
      <c r="DV744">
        <v>202.38800000000001</v>
      </c>
      <c r="DW744">
        <v>159.667</v>
      </c>
      <c r="DX744">
        <v>180.59399999999999</v>
      </c>
      <c r="DY744">
        <v>238.42599999999999</v>
      </c>
      <c r="DZ744">
        <v>119.46899999999999</v>
      </c>
      <c r="EA744">
        <v>150.34700000000001</v>
      </c>
      <c r="EB744">
        <v>199.91800000000001</v>
      </c>
      <c r="EC744">
        <v>227.565</v>
      </c>
      <c r="ED744">
        <v>165.65799999999999</v>
      </c>
      <c r="EE744">
        <v>204.82900000000001</v>
      </c>
      <c r="EF744">
        <v>205.32300000000001</v>
      </c>
      <c r="EG744">
        <v>119.09</v>
      </c>
      <c r="EH744">
        <v>116.76600000000001</v>
      </c>
      <c r="EI744">
        <v>249.1</v>
      </c>
      <c r="EK744">
        <v>217.06299999999999</v>
      </c>
      <c r="EL744">
        <v>136.12899999999999</v>
      </c>
      <c r="EM744">
        <v>133.292</v>
      </c>
      <c r="EO744">
        <v>151.13300000000001</v>
      </c>
      <c r="EP744">
        <v>215.26599999999999</v>
      </c>
      <c r="EQ744">
        <v>185.179</v>
      </c>
      <c r="ER744">
        <v>189.768</v>
      </c>
      <c r="ES744">
        <v>185.673</v>
      </c>
      <c r="ET744">
        <v>188.58</v>
      </c>
      <c r="EU744">
        <v>182.48500000000001</v>
      </c>
      <c r="EV744">
        <v>169.75800000000001</v>
      </c>
      <c r="EW744">
        <v>279.23700000000002</v>
      </c>
      <c r="EX744">
        <v>148.39599999999999</v>
      </c>
      <c r="EY744">
        <v>119.736</v>
      </c>
      <c r="EZ744">
        <v>112.85299999999999</v>
      </c>
      <c r="FA744">
        <v>118.798</v>
      </c>
      <c r="FB744">
        <v>119.804</v>
      </c>
      <c r="FC744">
        <v>134.45699999999999</v>
      </c>
      <c r="FD744">
        <v>80.215000000000003</v>
      </c>
      <c r="FE744">
        <v>112.88</v>
      </c>
      <c r="FF744">
        <v>91.51</v>
      </c>
      <c r="FG744">
        <v>109.267</v>
      </c>
      <c r="FH744">
        <v>111.07299999999999</v>
      </c>
      <c r="FI744">
        <v>94.143000000000001</v>
      </c>
      <c r="FJ744">
        <v>111.473</v>
      </c>
      <c r="FK744">
        <v>87.587000000000003</v>
      </c>
      <c r="FL744">
        <v>90.691000000000003</v>
      </c>
      <c r="FM744">
        <v>100.321</v>
      </c>
      <c r="FN744">
        <v>117.072</v>
      </c>
      <c r="FO744">
        <v>100.321</v>
      </c>
      <c r="FP744">
        <v>124.121</v>
      </c>
      <c r="FQ744">
        <v>122.126</v>
      </c>
      <c r="FR744">
        <v>127.372</v>
      </c>
      <c r="FS744">
        <v>122.605</v>
      </c>
      <c r="FT744">
        <v>111.354</v>
      </c>
      <c r="FU744">
        <v>148.67099999999999</v>
      </c>
      <c r="FV744">
        <v>117.405</v>
      </c>
      <c r="FW744">
        <v>156.44499999999999</v>
      </c>
      <c r="FX744">
        <v>205.84800000000001</v>
      </c>
      <c r="FY744">
        <v>201.09</v>
      </c>
      <c r="FZ744">
        <v>93.001000000000005</v>
      </c>
      <c r="GA744">
        <v>134.16200000000001</v>
      </c>
      <c r="GB744">
        <v>93.037999999999997</v>
      </c>
      <c r="GC744">
        <v>136.27799999999999</v>
      </c>
      <c r="GD744">
        <v>136.304</v>
      </c>
      <c r="GF744">
        <v>132.535</v>
      </c>
      <c r="GG744">
        <v>94.698999999999998</v>
      </c>
      <c r="GH744">
        <v>321.50900000000001</v>
      </c>
      <c r="GI744">
        <v>319.11399999999998</v>
      </c>
      <c r="GJ744">
        <v>319.93400000000003</v>
      </c>
      <c r="GK744">
        <v>324.65100000000001</v>
      </c>
      <c r="GL744">
        <v>304.20100000000002</v>
      </c>
      <c r="GM744">
        <v>309.95</v>
      </c>
      <c r="GN744">
        <v>130.327</v>
      </c>
      <c r="GO744">
        <v>118.533</v>
      </c>
      <c r="GP744">
        <v>236.125</v>
      </c>
      <c r="GQ744">
        <v>145.31100000000001</v>
      </c>
      <c r="GR744">
        <v>343.13900000000001</v>
      </c>
      <c r="GU744">
        <v>263.91800000000001</v>
      </c>
      <c r="GV744">
        <v>302.05700000000002</v>
      </c>
      <c r="GW744">
        <v>159.92099999999999</v>
      </c>
      <c r="GX744">
        <v>109.24</v>
      </c>
      <c r="GY744">
        <v>70.100999999999999</v>
      </c>
      <c r="GZ744">
        <v>364.97699999999998</v>
      </c>
      <c r="HA744">
        <v>295.32299999999998</v>
      </c>
      <c r="HB744">
        <v>376.786</v>
      </c>
      <c r="HC744">
        <v>386.55700000000002</v>
      </c>
      <c r="HD744">
        <v>312.411</v>
      </c>
      <c r="HE744">
        <v>312.65100000000001</v>
      </c>
      <c r="HF744">
        <v>379.33100000000002</v>
      </c>
      <c r="HG744">
        <v>173.321</v>
      </c>
      <c r="HH744">
        <v>207.2</v>
      </c>
      <c r="HI744">
        <v>48.877000000000002</v>
      </c>
      <c r="HJ744">
        <v>198.68100000000001</v>
      </c>
      <c r="HK744">
        <v>192.024</v>
      </c>
      <c r="HL744">
        <v>461.06900000000002</v>
      </c>
      <c r="HM744">
        <v>165.751</v>
      </c>
      <c r="HN744">
        <v>113.72</v>
      </c>
      <c r="HO744">
        <v>102.446</v>
      </c>
      <c r="HP744">
        <v>1343.6</v>
      </c>
      <c r="HQ744">
        <v>361.113</v>
      </c>
      <c r="HR744">
        <v>248.37</v>
      </c>
      <c r="HT744">
        <v>147.15299999999999</v>
      </c>
      <c r="HU744">
        <v>185.96299999999999</v>
      </c>
      <c r="HV744">
        <v>135.863</v>
      </c>
      <c r="HW744">
        <v>117.371</v>
      </c>
      <c r="HX744">
        <v>178.22300000000001</v>
      </c>
      <c r="HY744">
        <v>152.67099999999999</v>
      </c>
      <c r="HZ744">
        <v>183.881</v>
      </c>
      <c r="IA744">
        <v>118.55</v>
      </c>
      <c r="IB744">
        <v>138.83500000000001</v>
      </c>
      <c r="IC744">
        <v>98.983000000000004</v>
      </c>
      <c r="ID744">
        <v>80.358000000000004</v>
      </c>
      <c r="IE744">
        <v>75.608999999999995</v>
      </c>
      <c r="IF744">
        <v>36.064999999999998</v>
      </c>
      <c r="IG744">
        <v>62.006</v>
      </c>
      <c r="IH744">
        <v>66.369</v>
      </c>
      <c r="II744">
        <v>66.138999999999996</v>
      </c>
      <c r="IJ744">
        <v>90.278000000000006</v>
      </c>
      <c r="IK744">
        <v>96.56</v>
      </c>
      <c r="IL744">
        <v>143.87700000000001</v>
      </c>
      <c r="IM744">
        <v>126.63200000000001</v>
      </c>
      <c r="IN744">
        <v>314.81200000000001</v>
      </c>
      <c r="IO744">
        <v>151.822</v>
      </c>
      <c r="IP744">
        <v>171.05099999999999</v>
      </c>
      <c r="IQ744">
        <v>255.40299999999999</v>
      </c>
      <c r="IR744">
        <v>213.042</v>
      </c>
      <c r="IS744">
        <v>124.42700000000001</v>
      </c>
      <c r="IT744">
        <v>182.453</v>
      </c>
      <c r="IU744">
        <v>457.97199999999998</v>
      </c>
      <c r="IV744">
        <v>525.053</v>
      </c>
      <c r="IW744">
        <v>575.6</v>
      </c>
      <c r="IX744">
        <v>54.658000000000001</v>
      </c>
      <c r="IY744">
        <v>226.005</v>
      </c>
      <c r="IZ744">
        <v>187.09100000000001</v>
      </c>
      <c r="JA744">
        <v>84.722999999999999</v>
      </c>
      <c r="JB744">
        <v>137.02799999999999</v>
      </c>
      <c r="JC744">
        <v>214.87200000000001</v>
      </c>
      <c r="JD744">
        <v>222.16900000000001</v>
      </c>
      <c r="JE744">
        <v>81.849000000000004</v>
      </c>
      <c r="JF744">
        <v>149.25899999999999</v>
      </c>
      <c r="JG744">
        <v>93.421000000000006</v>
      </c>
      <c r="JJ744">
        <v>347.69099999999997</v>
      </c>
      <c r="JL744">
        <v>37.667000000000002</v>
      </c>
      <c r="JN744">
        <v>202.15100000000001</v>
      </c>
      <c r="JO744">
        <v>88.460999999999999</v>
      </c>
      <c r="JP744">
        <v>155.297</v>
      </c>
      <c r="JQ744">
        <v>297.52600000000001</v>
      </c>
      <c r="JR744">
        <v>341.20100000000002</v>
      </c>
      <c r="JS744">
        <v>272.77600000000001</v>
      </c>
      <c r="JT744">
        <v>267.18</v>
      </c>
      <c r="JU744">
        <v>136.785</v>
      </c>
      <c r="JV744">
        <v>273.05799999999999</v>
      </c>
      <c r="JW744">
        <v>165.542</v>
      </c>
      <c r="JX744">
        <v>216.393</v>
      </c>
      <c r="JY744">
        <v>215.82</v>
      </c>
      <c r="JZ744">
        <v>219.07400000000001</v>
      </c>
      <c r="KA744">
        <v>208.01499999999999</v>
      </c>
      <c r="KB744">
        <v>199.34800000000001</v>
      </c>
      <c r="KC744">
        <v>203.40700000000001</v>
      </c>
      <c r="KD744">
        <v>211.227</v>
      </c>
      <c r="KE744">
        <v>210.01599999999999</v>
      </c>
      <c r="KF744">
        <v>630.87599999999998</v>
      </c>
      <c r="KG744">
        <v>114.334</v>
      </c>
      <c r="KH744">
        <v>209.16900000000001</v>
      </c>
      <c r="KI744">
        <v>223.852</v>
      </c>
      <c r="KJ744">
        <v>160.63200000000001</v>
      </c>
      <c r="KK744">
        <v>158.47300000000001</v>
      </c>
      <c r="KL744">
        <v>142.024</v>
      </c>
      <c r="KM744">
        <v>208.54900000000001</v>
      </c>
      <c r="KN744">
        <v>208.12200000000001</v>
      </c>
      <c r="KO744">
        <v>268.01</v>
      </c>
      <c r="KP744">
        <v>261.80700000000002</v>
      </c>
      <c r="KQ744">
        <v>247.126</v>
      </c>
      <c r="KR744">
        <v>277.01799999999997</v>
      </c>
      <c r="KT744">
        <v>38054333333.333336</v>
      </c>
      <c r="KU744">
        <v>3386359333333.3335</v>
      </c>
      <c r="KV744">
        <v>1142635666666.6667</v>
      </c>
      <c r="KW744">
        <v>365273000000</v>
      </c>
      <c r="KX744">
        <v>113047333333.33333</v>
      </c>
      <c r="KY744">
        <v>60854666666.666664</v>
      </c>
      <c r="KZ744">
        <v>33718333333.333332</v>
      </c>
      <c r="LA744">
        <v>18474333333.333332</v>
      </c>
      <c r="LB744">
        <v>87462666666.666672</v>
      </c>
      <c r="LC744">
        <v>51470000000</v>
      </c>
      <c r="LD744">
        <v>15404000000</v>
      </c>
      <c r="LE744">
        <v>13738666666.666666</v>
      </c>
      <c r="LF744">
        <v>6850000000</v>
      </c>
      <c r="LG744">
        <v>110032333333.33333</v>
      </c>
      <c r="LH744">
        <v>65630333333.333336</v>
      </c>
      <c r="LI744">
        <v>18689666666.666668</v>
      </c>
      <c r="LJ744">
        <v>15435666666.666666</v>
      </c>
      <c r="LK744">
        <v>8525000000</v>
      </c>
      <c r="LL744">
        <v>1752000000</v>
      </c>
      <c r="LM744">
        <v>54730333333.333336</v>
      </c>
      <c r="LN744">
        <v>21810666666.666668</v>
      </c>
      <c r="LO744">
        <v>17010333333.333334</v>
      </c>
      <c r="LP744">
        <v>3243000000</v>
      </c>
      <c r="LQ744">
        <v>7755333333.333333</v>
      </c>
      <c r="LR744">
        <v>4911000000</v>
      </c>
      <c r="LS744">
        <v>777363000000</v>
      </c>
      <c r="LT744">
        <v>258424000000</v>
      </c>
      <c r="LU744">
        <v>223797333333.33334</v>
      </c>
      <c r="LV744">
        <v>34496000000</v>
      </c>
      <c r="LW744">
        <v>130666666.66666667</v>
      </c>
      <c r="LX744">
        <v>106375000000</v>
      </c>
      <c r="LY744">
        <v>84643666666.666672</v>
      </c>
      <c r="LZ744">
        <v>50407333333.333336</v>
      </c>
      <c r="MA744">
        <v>28118333333.333332</v>
      </c>
      <c r="MB744">
        <v>6117666666.666667</v>
      </c>
      <c r="MC744">
        <v>21731333333.333332</v>
      </c>
      <c r="MD744">
        <v>148507666666.66666</v>
      </c>
      <c r="ME744">
        <v>137828000000</v>
      </c>
      <c r="MF744">
        <v>10679666666.666666</v>
      </c>
      <c r="MG744">
        <v>264056333333.33334</v>
      </c>
      <c r="MH744">
        <v>101057666666.66667</v>
      </c>
      <c r="MI744">
        <v>43266333333.333336</v>
      </c>
      <c r="MJ744">
        <v>35931666666.666664</v>
      </c>
      <c r="MK744">
        <v>34207666666.666668</v>
      </c>
      <c r="ML744">
        <v>28763666666.666668</v>
      </c>
      <c r="MM744">
        <v>18301666666.666668</v>
      </c>
      <c r="MN744">
        <v>2527333333.3333335</v>
      </c>
      <c r="MO744">
        <v>2243723666666.6665</v>
      </c>
      <c r="MP744">
        <v>2145750666666.6667</v>
      </c>
      <c r="MQ744">
        <v>628382000000</v>
      </c>
      <c r="MR744">
        <v>529431333333.33331</v>
      </c>
      <c r="MS744">
        <v>111006333333.33333</v>
      </c>
      <c r="MT744">
        <v>411873333333.33331</v>
      </c>
      <c r="MU744">
        <v>6122333333.333333</v>
      </c>
      <c r="MV744">
        <v>429333333.33333331</v>
      </c>
      <c r="MW744">
        <v>98950666666.666672</v>
      </c>
      <c r="MX744">
        <v>24196000000</v>
      </c>
      <c r="MY744">
        <v>74755000000</v>
      </c>
      <c r="MZ744">
        <v>51488333333.333336</v>
      </c>
      <c r="NA744">
        <v>23266666666.666668</v>
      </c>
      <c r="NB744">
        <v>520724666666.66669</v>
      </c>
      <c r="NC744">
        <v>243164333333.33334</v>
      </c>
      <c r="ND744">
        <v>129352000000</v>
      </c>
      <c r="NE744">
        <v>34100000000</v>
      </c>
      <c r="NF744">
        <v>79712333333.333328</v>
      </c>
      <c r="NG744">
        <v>277560333333.33331</v>
      </c>
      <c r="NH744">
        <v>230402000000</v>
      </c>
      <c r="NI744">
        <v>47158333333.333336</v>
      </c>
      <c r="NJ744">
        <v>105022666666.66667</v>
      </c>
      <c r="NK744">
        <v>69982000000</v>
      </c>
      <c r="NL744">
        <v>46729333333.333336</v>
      </c>
      <c r="NM744">
        <v>23252333333.333332</v>
      </c>
      <c r="NN744">
        <v>35040666666.666664</v>
      </c>
      <c r="NO744">
        <v>11749000000</v>
      </c>
      <c r="NP744">
        <v>22369666666.666668</v>
      </c>
      <c r="NQ744">
        <v>921666666.66666663</v>
      </c>
      <c r="NR744">
        <v>130606666666.66667</v>
      </c>
      <c r="NS744">
        <v>47315333333.333336</v>
      </c>
      <c r="NT744">
        <v>32190333333.333332</v>
      </c>
      <c r="NU744">
        <v>37338000000</v>
      </c>
      <c r="NV744">
        <v>13763333333.333334</v>
      </c>
      <c r="NW744">
        <v>208068000000</v>
      </c>
      <c r="NX744">
        <v>175624333333.33334</v>
      </c>
      <c r="NY744">
        <v>170581000000</v>
      </c>
      <c r="NZ744">
        <v>5043666666.666667</v>
      </c>
      <c r="OA744">
        <v>32443666666.666668</v>
      </c>
      <c r="OB744">
        <v>261203333333.33334</v>
      </c>
      <c r="OC744">
        <v>166272333333.33334</v>
      </c>
      <c r="OD744">
        <v>78750000000</v>
      </c>
      <c r="OE744">
        <v>87522333333.333328</v>
      </c>
      <c r="OF744">
        <v>94930666666.666672</v>
      </c>
      <c r="OG744">
        <v>28825333333.333332</v>
      </c>
      <c r="OH744">
        <v>2645666666.6666665</v>
      </c>
      <c r="OI744">
        <v>42727666666.666664</v>
      </c>
      <c r="OJ744">
        <v>20732000000</v>
      </c>
      <c r="OK744">
        <v>291743000000</v>
      </c>
      <c r="OL744">
        <v>67569666666.666664</v>
      </c>
      <c r="OM744">
        <v>51399666666.666664</v>
      </c>
      <c r="ON744">
        <v>5087333333.333333</v>
      </c>
      <c r="OO744">
        <v>11082666666.666666</v>
      </c>
      <c r="OP744">
        <v>69520333333.333328</v>
      </c>
      <c r="OQ744">
        <v>45424666666.666664</v>
      </c>
      <c r="OR744">
        <v>11448000000</v>
      </c>
      <c r="OS744">
        <v>12647666666.666666</v>
      </c>
      <c r="OT744">
        <v>55377666666.666664</v>
      </c>
      <c r="OU744">
        <v>43542333333.333336</v>
      </c>
      <c r="OV744">
        <v>22480666666.666668</v>
      </c>
      <c r="OW744">
        <v>-4802333333.333333</v>
      </c>
      <c r="OX744">
        <v>35738333333.333336</v>
      </c>
      <c r="OY744">
        <v>40540666666.666664</v>
      </c>
      <c r="OZ744">
        <v>97973000000</v>
      </c>
      <c r="PA744">
        <v>352309333333.33331</v>
      </c>
      <c r="PB744">
        <v>254336333333.33334</v>
      </c>
    </row>
    <row r="745" spans="1:418" x14ac:dyDescent="0.45">
      <c r="A745" s="71">
        <v>39692</v>
      </c>
      <c r="B745">
        <v>218.87700000000001</v>
      </c>
      <c r="C745">
        <v>217.83600000000001</v>
      </c>
      <c r="D745">
        <v>247.72300000000001</v>
      </c>
      <c r="E745">
        <v>258.30900000000003</v>
      </c>
      <c r="F745">
        <v>245.17500000000001</v>
      </c>
      <c r="G745">
        <v>142.78800000000001</v>
      </c>
      <c r="H745">
        <v>392.35</v>
      </c>
      <c r="I745">
        <v>298.87200000000001</v>
      </c>
      <c r="J745">
        <v>253.572</v>
      </c>
      <c r="K745">
        <v>253.572</v>
      </c>
      <c r="L745">
        <v>225.375</v>
      </c>
      <c r="M745">
        <v>206.15199999999999</v>
      </c>
      <c r="N745">
        <v>349.16399999999999</v>
      </c>
      <c r="O745">
        <v>381.70699999999999</v>
      </c>
      <c r="P745">
        <v>364.82</v>
      </c>
      <c r="Q745">
        <v>207.26400000000001</v>
      </c>
      <c r="R745">
        <v>191.3</v>
      </c>
      <c r="S745">
        <v>255.66399999999999</v>
      </c>
      <c r="T745">
        <v>154.13900000000001</v>
      </c>
      <c r="U745">
        <v>335.69</v>
      </c>
      <c r="V745">
        <v>369.65100000000001</v>
      </c>
      <c r="W745">
        <v>128.84</v>
      </c>
      <c r="Y745">
        <v>77.94</v>
      </c>
      <c r="Z745">
        <v>85.51</v>
      </c>
      <c r="AA745">
        <v>125.501</v>
      </c>
      <c r="AB745">
        <v>88.888000000000005</v>
      </c>
      <c r="AC745">
        <v>90</v>
      </c>
      <c r="AD745">
        <v>102.337</v>
      </c>
      <c r="AE745">
        <v>118.536</v>
      </c>
      <c r="AF745">
        <v>74.484999999999999</v>
      </c>
      <c r="AG745">
        <v>75.668000000000006</v>
      </c>
      <c r="AH745">
        <v>129.34800000000001</v>
      </c>
      <c r="AI745">
        <v>95.486999999999995</v>
      </c>
      <c r="AJ745">
        <v>93.725999999999999</v>
      </c>
      <c r="AK745">
        <v>90.929000000000002</v>
      </c>
      <c r="AL745">
        <v>178.53399999999999</v>
      </c>
      <c r="AN745">
        <v>117.07599999999999</v>
      </c>
      <c r="AO745">
        <v>132.36000000000001</v>
      </c>
      <c r="AP745">
        <v>217.749</v>
      </c>
      <c r="AQ745">
        <v>217.768</v>
      </c>
      <c r="AR745">
        <v>218.75700000000001</v>
      </c>
      <c r="AS745">
        <v>251.51599999999999</v>
      </c>
      <c r="AT745">
        <v>220.88399999999999</v>
      </c>
      <c r="AU745">
        <v>231.40299999999999</v>
      </c>
      <c r="AV745">
        <v>214.86600000000001</v>
      </c>
      <c r="AW745">
        <v>231.06399999999999</v>
      </c>
      <c r="AX745">
        <v>267.642</v>
      </c>
      <c r="AY745">
        <v>164.81700000000001</v>
      </c>
      <c r="AZ745">
        <v>156.262</v>
      </c>
      <c r="BA745">
        <v>156.262</v>
      </c>
      <c r="BB745">
        <v>245.78399999999999</v>
      </c>
      <c r="BC745">
        <v>239.27799999999999</v>
      </c>
      <c r="BD745">
        <v>241.58</v>
      </c>
      <c r="BE745">
        <v>279.68200000000002</v>
      </c>
      <c r="BF745">
        <v>247.50800000000001</v>
      </c>
      <c r="BG745">
        <v>208.97399999999999</v>
      </c>
      <c r="BH745">
        <v>208.27099999999999</v>
      </c>
      <c r="BI745">
        <v>206.96100000000001</v>
      </c>
      <c r="BJ745">
        <v>227.04599999999999</v>
      </c>
      <c r="BK745">
        <v>202.05199999999999</v>
      </c>
      <c r="BL745">
        <v>159.601</v>
      </c>
      <c r="BM745">
        <v>189.209</v>
      </c>
      <c r="BN745">
        <v>129.239</v>
      </c>
      <c r="BO745">
        <v>220.44</v>
      </c>
      <c r="BP745">
        <v>127.95699999999999</v>
      </c>
      <c r="BQ745">
        <v>184.73500000000001</v>
      </c>
      <c r="BR745">
        <v>207.143</v>
      </c>
      <c r="BS745">
        <v>180.06200000000001</v>
      </c>
      <c r="BT745">
        <v>123.24</v>
      </c>
      <c r="BU745">
        <v>194.602</v>
      </c>
      <c r="BV745">
        <v>191.042</v>
      </c>
      <c r="BX745">
        <v>203.416</v>
      </c>
      <c r="BY745">
        <v>132.25399999999999</v>
      </c>
      <c r="BZ745">
        <v>213.995</v>
      </c>
      <c r="CA745">
        <v>127.43600000000001</v>
      </c>
      <c r="CB745">
        <v>238.11099999999999</v>
      </c>
      <c r="CD745">
        <v>123.30800000000001</v>
      </c>
      <c r="CE745">
        <v>159.54499999999999</v>
      </c>
      <c r="CF745">
        <v>261.435</v>
      </c>
      <c r="CG745">
        <v>220.59100000000001</v>
      </c>
      <c r="CH745">
        <v>213.53299999999999</v>
      </c>
      <c r="CI745">
        <v>149.26599999999999</v>
      </c>
      <c r="CJ745">
        <v>217.221</v>
      </c>
      <c r="CL745">
        <v>222.2</v>
      </c>
      <c r="CM745">
        <v>195.047</v>
      </c>
      <c r="CN745">
        <v>141.23599999999999</v>
      </c>
      <c r="CO745">
        <v>288.52</v>
      </c>
      <c r="CP745">
        <v>339.59800000000001</v>
      </c>
      <c r="CQ745">
        <v>358.93299999999999</v>
      </c>
      <c r="CR745">
        <v>356.36599999999999</v>
      </c>
      <c r="CS745">
        <v>217.041</v>
      </c>
      <c r="CT745">
        <v>218.946</v>
      </c>
      <c r="CU745">
        <v>431.423</v>
      </c>
      <c r="CV745">
        <v>120.208</v>
      </c>
      <c r="CW745">
        <v>318.95100000000002</v>
      </c>
      <c r="CX745">
        <v>360.964</v>
      </c>
      <c r="CY745">
        <v>301.46899999999999</v>
      </c>
      <c r="CZ745">
        <v>303.012</v>
      </c>
      <c r="DA745">
        <v>308.99099999999999</v>
      </c>
      <c r="DB745">
        <v>144.09200000000001</v>
      </c>
      <c r="DC745">
        <v>146.691</v>
      </c>
      <c r="DD745">
        <v>139.72300000000001</v>
      </c>
      <c r="DE745">
        <v>155.191</v>
      </c>
      <c r="DF745">
        <v>137.886</v>
      </c>
      <c r="DG745">
        <v>192.6</v>
      </c>
      <c r="DH745">
        <v>145.779</v>
      </c>
      <c r="DI745">
        <v>161.452</v>
      </c>
      <c r="DJ745">
        <v>124.355</v>
      </c>
      <c r="DK745">
        <v>149.37299999999999</v>
      </c>
      <c r="DM745">
        <v>113.634</v>
      </c>
      <c r="DN745">
        <v>192.42400000000001</v>
      </c>
      <c r="DO745">
        <v>195.84100000000001</v>
      </c>
      <c r="DP745">
        <v>122.11</v>
      </c>
      <c r="DQ745">
        <v>187.97900000000001</v>
      </c>
      <c r="DR745">
        <v>189.929</v>
      </c>
      <c r="DS745">
        <v>175.13200000000001</v>
      </c>
      <c r="DT745">
        <v>138.559</v>
      </c>
      <c r="DU745">
        <v>138.559</v>
      </c>
      <c r="DV745">
        <v>205.578</v>
      </c>
      <c r="DW745">
        <v>161.547</v>
      </c>
      <c r="DX745">
        <v>179.43199999999999</v>
      </c>
      <c r="DY745">
        <v>246.54300000000001</v>
      </c>
      <c r="DZ745">
        <v>123.22</v>
      </c>
      <c r="EA745">
        <v>151.77699999999999</v>
      </c>
      <c r="EB745">
        <v>201.55099999999999</v>
      </c>
      <c r="EC745">
        <v>229.529</v>
      </c>
      <c r="ED745">
        <v>167.55799999999999</v>
      </c>
      <c r="EE745">
        <v>203.6</v>
      </c>
      <c r="EF745">
        <v>208.14099999999999</v>
      </c>
      <c r="EG745">
        <v>119.187</v>
      </c>
      <c r="EH745">
        <v>120.79300000000001</v>
      </c>
      <c r="EI745">
        <v>250.434</v>
      </c>
      <c r="EK745">
        <v>218.22499999999999</v>
      </c>
      <c r="EL745">
        <v>136.69499999999999</v>
      </c>
      <c r="EM745">
        <v>133.94200000000001</v>
      </c>
      <c r="EO745">
        <v>152.04</v>
      </c>
      <c r="EP745">
        <v>216.21</v>
      </c>
      <c r="EQ745">
        <v>186.35599999999999</v>
      </c>
      <c r="ER745">
        <v>191.05699999999999</v>
      </c>
      <c r="ES745">
        <v>186.553</v>
      </c>
      <c r="ET745">
        <v>188.82400000000001</v>
      </c>
      <c r="EU745">
        <v>184.69499999999999</v>
      </c>
      <c r="EV745">
        <v>170.56299999999999</v>
      </c>
      <c r="EW745">
        <v>279.916</v>
      </c>
      <c r="EX745">
        <v>148.51300000000001</v>
      </c>
      <c r="EY745">
        <v>119.61799999999999</v>
      </c>
      <c r="EZ745">
        <v>112.663</v>
      </c>
      <c r="FA745">
        <v>118.68</v>
      </c>
      <c r="FB745">
        <v>121.657</v>
      </c>
      <c r="FC745">
        <v>135.68700000000001</v>
      </c>
      <c r="FD745">
        <v>79.563000000000002</v>
      </c>
      <c r="FE745">
        <v>112.23099999999999</v>
      </c>
      <c r="FF745">
        <v>91.206000000000003</v>
      </c>
      <c r="FG745">
        <v>108.999</v>
      </c>
      <c r="FH745">
        <v>110.595</v>
      </c>
      <c r="FI745">
        <v>95.408000000000001</v>
      </c>
      <c r="FJ745">
        <v>114.26600000000001</v>
      </c>
      <c r="FK745">
        <v>86.468000000000004</v>
      </c>
      <c r="FL745">
        <v>91.168000000000006</v>
      </c>
      <c r="FM745">
        <v>101.017</v>
      </c>
      <c r="FN745">
        <v>115.40300000000001</v>
      </c>
      <c r="FO745">
        <v>101.017</v>
      </c>
      <c r="FP745">
        <v>123.983</v>
      </c>
      <c r="FQ745">
        <v>122.776</v>
      </c>
      <c r="FR745">
        <v>126.63200000000001</v>
      </c>
      <c r="FS745">
        <v>122.601</v>
      </c>
      <c r="FT745">
        <v>112.98099999999999</v>
      </c>
      <c r="FU745">
        <v>148.637</v>
      </c>
      <c r="FV745">
        <v>117.229</v>
      </c>
      <c r="FW745">
        <v>156.124</v>
      </c>
      <c r="FX745">
        <v>205.85599999999999</v>
      </c>
      <c r="FY745">
        <v>201.29</v>
      </c>
      <c r="FZ745">
        <v>92.599000000000004</v>
      </c>
      <c r="GA745">
        <v>133.49600000000001</v>
      </c>
      <c r="GB745">
        <v>92.478999999999999</v>
      </c>
      <c r="GC745">
        <v>135.70400000000001</v>
      </c>
      <c r="GD745">
        <v>135.16300000000001</v>
      </c>
      <c r="GF745">
        <v>131.17599999999999</v>
      </c>
      <c r="GG745">
        <v>96.501000000000005</v>
      </c>
      <c r="GH745">
        <v>323.12</v>
      </c>
      <c r="GI745">
        <v>321.46600000000001</v>
      </c>
      <c r="GJ745">
        <v>322.21899999999999</v>
      </c>
      <c r="GK745">
        <v>327.75599999999997</v>
      </c>
      <c r="GL745">
        <v>305.892</v>
      </c>
      <c r="GM745">
        <v>294.291</v>
      </c>
      <c r="GN745">
        <v>131.048</v>
      </c>
      <c r="GO745">
        <v>119.19499999999999</v>
      </c>
      <c r="GP745">
        <v>237.12100000000001</v>
      </c>
      <c r="GQ745">
        <v>145.696</v>
      </c>
      <c r="GR745">
        <v>344.33800000000002</v>
      </c>
      <c r="GU745">
        <v>260.32799999999997</v>
      </c>
      <c r="GV745">
        <v>295.70800000000003</v>
      </c>
      <c r="GW745">
        <v>161.63399999999999</v>
      </c>
      <c r="GX745">
        <v>113.268</v>
      </c>
      <c r="GY745">
        <v>69.975999999999999</v>
      </c>
      <c r="GZ745">
        <v>365.84100000000001</v>
      </c>
      <c r="HA745">
        <v>295.81099999999998</v>
      </c>
      <c r="HB745">
        <v>377.92</v>
      </c>
      <c r="HC745">
        <v>387.565</v>
      </c>
      <c r="HD745">
        <v>312.95499999999998</v>
      </c>
      <c r="HE745">
        <v>313.827</v>
      </c>
      <c r="HF745">
        <v>380.43</v>
      </c>
      <c r="HG745">
        <v>170.23400000000001</v>
      </c>
      <c r="HH745">
        <v>207.608</v>
      </c>
      <c r="HI745">
        <v>49.124000000000002</v>
      </c>
      <c r="HJ745">
        <v>199.76400000000001</v>
      </c>
      <c r="HK745">
        <v>193.23500000000001</v>
      </c>
      <c r="HL745">
        <v>462.67099999999999</v>
      </c>
      <c r="HM745">
        <v>166.26599999999999</v>
      </c>
      <c r="HN745">
        <v>113.991</v>
      </c>
      <c r="HO745">
        <v>102.706</v>
      </c>
      <c r="HP745">
        <v>1313.5229999999999</v>
      </c>
      <c r="HQ745">
        <v>362.64100000000002</v>
      </c>
      <c r="HR745">
        <v>248.18100000000001</v>
      </c>
      <c r="HT745">
        <v>148.524</v>
      </c>
      <c r="HU745">
        <v>188.477</v>
      </c>
      <c r="HV745">
        <v>138.13499999999999</v>
      </c>
      <c r="HW745">
        <v>117.828</v>
      </c>
      <c r="HX745">
        <v>178.78299999999999</v>
      </c>
      <c r="HY745">
        <v>153.09</v>
      </c>
      <c r="HZ745">
        <v>184.626</v>
      </c>
      <c r="IA745">
        <v>118.812</v>
      </c>
      <c r="IB745">
        <v>139.459</v>
      </c>
      <c r="IC745">
        <v>99.561999999999998</v>
      </c>
      <c r="ID745">
        <v>80.608999999999995</v>
      </c>
      <c r="IE745">
        <v>75.760999999999996</v>
      </c>
      <c r="IF745">
        <v>35.868000000000002</v>
      </c>
      <c r="IG745">
        <v>62.121000000000002</v>
      </c>
      <c r="IH745">
        <v>66.536000000000001</v>
      </c>
      <c r="II745">
        <v>66.049000000000007</v>
      </c>
      <c r="IJ745">
        <v>90.328999999999994</v>
      </c>
      <c r="IK745">
        <v>96.49</v>
      </c>
      <c r="IL745">
        <v>143.745</v>
      </c>
      <c r="IM745">
        <v>126.06100000000001</v>
      </c>
      <c r="IN745">
        <v>315.51299999999998</v>
      </c>
      <c r="IO745">
        <v>152.102</v>
      </c>
      <c r="IP745">
        <v>171.93899999999999</v>
      </c>
      <c r="IQ745">
        <v>254.904</v>
      </c>
      <c r="IR745">
        <v>213.733</v>
      </c>
      <c r="IS745">
        <v>124.67100000000001</v>
      </c>
      <c r="IT745">
        <v>183.52099999999999</v>
      </c>
      <c r="IU745">
        <v>459.31799999999998</v>
      </c>
      <c r="IV745">
        <v>528.24400000000003</v>
      </c>
      <c r="IW745">
        <v>578.827</v>
      </c>
      <c r="IX745">
        <v>55.112000000000002</v>
      </c>
      <c r="IY745">
        <v>227.16200000000001</v>
      </c>
      <c r="IZ745">
        <v>187.99199999999999</v>
      </c>
      <c r="JA745">
        <v>84.575999999999993</v>
      </c>
      <c r="JB745">
        <v>137.47200000000001</v>
      </c>
      <c r="JC745">
        <v>215.583</v>
      </c>
      <c r="JD745">
        <v>222.67400000000001</v>
      </c>
      <c r="JE745">
        <v>81.683999999999997</v>
      </c>
      <c r="JF745">
        <v>147.74100000000001</v>
      </c>
      <c r="JG745">
        <v>91.531000000000006</v>
      </c>
      <c r="JJ745">
        <v>348.42700000000002</v>
      </c>
      <c r="JL745">
        <v>37.680999999999997</v>
      </c>
      <c r="JN745">
        <v>202.68299999999999</v>
      </c>
      <c r="JO745">
        <v>88.557000000000002</v>
      </c>
      <c r="JP745">
        <v>155.41499999999999</v>
      </c>
      <c r="JQ745">
        <v>298.36900000000003</v>
      </c>
      <c r="JR745">
        <v>342.79700000000003</v>
      </c>
      <c r="JS745">
        <v>272.58300000000003</v>
      </c>
      <c r="JT745">
        <v>268.50400000000002</v>
      </c>
      <c r="JU745">
        <v>137.17699999999999</v>
      </c>
      <c r="JV745">
        <v>281.226</v>
      </c>
      <c r="JW745">
        <v>171.09399999999999</v>
      </c>
      <c r="JX745">
        <v>216.71299999999999</v>
      </c>
      <c r="JY745">
        <v>216.28299999999999</v>
      </c>
      <c r="JZ745">
        <v>219.09</v>
      </c>
      <c r="KA745">
        <v>207.78200000000001</v>
      </c>
      <c r="KB745">
        <v>199.55199999999999</v>
      </c>
      <c r="KC745">
        <v>203.70699999999999</v>
      </c>
      <c r="KD745">
        <v>211.38800000000001</v>
      </c>
      <c r="KE745">
        <v>210.07499999999999</v>
      </c>
      <c r="KF745">
        <v>630.87599999999998</v>
      </c>
      <c r="KG745">
        <v>114.22499999999999</v>
      </c>
      <c r="KH745">
        <v>206.88200000000001</v>
      </c>
      <c r="KI745">
        <v>224.89099999999999</v>
      </c>
      <c r="KJ745">
        <v>160.637</v>
      </c>
      <c r="KK745">
        <v>158.44900000000001</v>
      </c>
      <c r="KL745">
        <v>142.06800000000001</v>
      </c>
      <c r="KM745">
        <v>208.46</v>
      </c>
      <c r="KN745">
        <v>207.96700000000001</v>
      </c>
      <c r="KO745">
        <v>268.19499999999999</v>
      </c>
      <c r="KP745">
        <v>262.029</v>
      </c>
      <c r="KQ745">
        <v>246.95500000000001</v>
      </c>
      <c r="KR745">
        <v>276.36</v>
      </c>
      <c r="KT745">
        <v>38054333333.333336</v>
      </c>
      <c r="KU745">
        <v>3386359333333.3335</v>
      </c>
      <c r="KV745">
        <v>1142635666666.6667</v>
      </c>
      <c r="KW745">
        <v>365273000000</v>
      </c>
      <c r="KX745">
        <v>113047333333.33333</v>
      </c>
      <c r="KY745">
        <v>60854666666.666664</v>
      </c>
      <c r="KZ745">
        <v>33718333333.333332</v>
      </c>
      <c r="LA745">
        <v>18474333333.333332</v>
      </c>
      <c r="LB745">
        <v>87462666666.666672</v>
      </c>
      <c r="LC745">
        <v>51470000000</v>
      </c>
      <c r="LD745">
        <v>15404000000</v>
      </c>
      <c r="LE745">
        <v>13738666666.666666</v>
      </c>
      <c r="LF745">
        <v>6850000000</v>
      </c>
      <c r="LG745">
        <v>110032333333.33333</v>
      </c>
      <c r="LH745">
        <v>65630333333.333336</v>
      </c>
      <c r="LI745">
        <v>18689666666.666668</v>
      </c>
      <c r="LJ745">
        <v>15435666666.666666</v>
      </c>
      <c r="LK745">
        <v>8525000000</v>
      </c>
      <c r="LL745">
        <v>1752000000</v>
      </c>
      <c r="LM745">
        <v>54730333333.333336</v>
      </c>
      <c r="LN745">
        <v>21810666666.666668</v>
      </c>
      <c r="LO745">
        <v>17010333333.333334</v>
      </c>
      <c r="LP745">
        <v>3243000000</v>
      </c>
      <c r="LQ745">
        <v>7755333333.333333</v>
      </c>
      <c r="LR745">
        <v>4911000000</v>
      </c>
      <c r="LS745">
        <v>777363000000</v>
      </c>
      <c r="LT745">
        <v>258424000000</v>
      </c>
      <c r="LU745">
        <v>223797333333.33334</v>
      </c>
      <c r="LV745">
        <v>34496000000</v>
      </c>
      <c r="LW745">
        <v>130666666.66666667</v>
      </c>
      <c r="LX745">
        <v>106375000000</v>
      </c>
      <c r="LY745">
        <v>84643666666.666672</v>
      </c>
      <c r="LZ745">
        <v>50407333333.333336</v>
      </c>
      <c r="MA745">
        <v>28118333333.333332</v>
      </c>
      <c r="MB745">
        <v>6117666666.666667</v>
      </c>
      <c r="MC745">
        <v>21731333333.333332</v>
      </c>
      <c r="MD745">
        <v>148507666666.66666</v>
      </c>
      <c r="ME745">
        <v>137828000000</v>
      </c>
      <c r="MF745">
        <v>10679666666.666666</v>
      </c>
      <c r="MG745">
        <v>264056333333.33334</v>
      </c>
      <c r="MH745">
        <v>101057666666.66667</v>
      </c>
      <c r="MI745">
        <v>43266333333.333336</v>
      </c>
      <c r="MJ745">
        <v>35931666666.666664</v>
      </c>
      <c r="MK745">
        <v>34207666666.666668</v>
      </c>
      <c r="ML745">
        <v>28763666666.666668</v>
      </c>
      <c r="MM745">
        <v>18301666666.666668</v>
      </c>
      <c r="MN745">
        <v>2527333333.3333335</v>
      </c>
      <c r="MO745">
        <v>2243723666666.6665</v>
      </c>
      <c r="MP745">
        <v>2145750666666.6667</v>
      </c>
      <c r="MQ745">
        <v>628382000000</v>
      </c>
      <c r="MR745">
        <v>529431333333.33331</v>
      </c>
      <c r="MS745">
        <v>111006333333.33333</v>
      </c>
      <c r="MT745">
        <v>411873333333.33331</v>
      </c>
      <c r="MU745">
        <v>6122333333.333333</v>
      </c>
      <c r="MV745">
        <v>429333333.33333331</v>
      </c>
      <c r="MW745">
        <v>98950666666.666672</v>
      </c>
      <c r="MX745">
        <v>24196000000</v>
      </c>
      <c r="MY745">
        <v>74755000000</v>
      </c>
      <c r="MZ745">
        <v>51488333333.333336</v>
      </c>
      <c r="NA745">
        <v>23266666666.666668</v>
      </c>
      <c r="NB745">
        <v>520724666666.66669</v>
      </c>
      <c r="NC745">
        <v>243164333333.33334</v>
      </c>
      <c r="ND745">
        <v>129352000000</v>
      </c>
      <c r="NE745">
        <v>34100000000</v>
      </c>
      <c r="NF745">
        <v>79712333333.333328</v>
      </c>
      <c r="NG745">
        <v>277560333333.33331</v>
      </c>
      <c r="NH745">
        <v>230402000000</v>
      </c>
      <c r="NI745">
        <v>47158333333.333336</v>
      </c>
      <c r="NJ745">
        <v>105022666666.66667</v>
      </c>
      <c r="NK745">
        <v>69982000000</v>
      </c>
      <c r="NL745">
        <v>46729333333.333336</v>
      </c>
      <c r="NM745">
        <v>23252333333.333332</v>
      </c>
      <c r="NN745">
        <v>35040666666.666664</v>
      </c>
      <c r="NO745">
        <v>11749000000</v>
      </c>
      <c r="NP745">
        <v>22369666666.666668</v>
      </c>
      <c r="NQ745">
        <v>921666666.66666663</v>
      </c>
      <c r="NR745">
        <v>130606666666.66667</v>
      </c>
      <c r="NS745">
        <v>47315333333.333336</v>
      </c>
      <c r="NT745">
        <v>32190333333.333332</v>
      </c>
      <c r="NU745">
        <v>37338000000</v>
      </c>
      <c r="NV745">
        <v>13763333333.333334</v>
      </c>
      <c r="NW745">
        <v>208068000000</v>
      </c>
      <c r="NX745">
        <v>175624333333.33334</v>
      </c>
      <c r="NY745">
        <v>170581000000</v>
      </c>
      <c r="NZ745">
        <v>5043666666.666667</v>
      </c>
      <c r="OA745">
        <v>32443666666.666668</v>
      </c>
      <c r="OB745">
        <v>261203333333.33334</v>
      </c>
      <c r="OC745">
        <v>166272333333.33334</v>
      </c>
      <c r="OD745">
        <v>78750000000</v>
      </c>
      <c r="OE745">
        <v>87522333333.333328</v>
      </c>
      <c r="OF745">
        <v>94930666666.666672</v>
      </c>
      <c r="OG745">
        <v>28825333333.333332</v>
      </c>
      <c r="OH745">
        <v>2645666666.6666665</v>
      </c>
      <c r="OI745">
        <v>42727666666.666664</v>
      </c>
      <c r="OJ745">
        <v>20732000000</v>
      </c>
      <c r="OK745">
        <v>291743000000</v>
      </c>
      <c r="OL745">
        <v>67569666666.666664</v>
      </c>
      <c r="OM745">
        <v>51399666666.666664</v>
      </c>
      <c r="ON745">
        <v>5087333333.333333</v>
      </c>
      <c r="OO745">
        <v>11082666666.666666</v>
      </c>
      <c r="OP745">
        <v>69520333333.333328</v>
      </c>
      <c r="OQ745">
        <v>45424666666.666664</v>
      </c>
      <c r="OR745">
        <v>11448000000</v>
      </c>
      <c r="OS745">
        <v>12647666666.666666</v>
      </c>
      <c r="OT745">
        <v>55377666666.666664</v>
      </c>
      <c r="OU745">
        <v>43542333333.333336</v>
      </c>
      <c r="OV745">
        <v>22480666666.666668</v>
      </c>
      <c r="OW745">
        <v>-4802333333.333333</v>
      </c>
      <c r="OX745">
        <v>35738333333.333336</v>
      </c>
      <c r="OY745">
        <v>40540666666.666664</v>
      </c>
      <c r="OZ745">
        <v>97973000000</v>
      </c>
      <c r="PA745">
        <v>352309333333.33331</v>
      </c>
      <c r="PB745">
        <v>254336333333.33334</v>
      </c>
    </row>
    <row r="746" spans="1:418" x14ac:dyDescent="0.45">
      <c r="A746" s="71">
        <v>39722</v>
      </c>
      <c r="B746">
        <v>216.995</v>
      </c>
      <c r="C746">
        <v>217.70500000000001</v>
      </c>
      <c r="D746">
        <v>247.995</v>
      </c>
      <c r="E746">
        <v>258.53500000000003</v>
      </c>
      <c r="F746">
        <v>245.91399999999999</v>
      </c>
      <c r="G746">
        <v>141.95099999999999</v>
      </c>
      <c r="H746">
        <v>394.30099999999999</v>
      </c>
      <c r="I746">
        <v>296.93</v>
      </c>
      <c r="J746">
        <v>253.93600000000001</v>
      </c>
      <c r="K746">
        <v>253.93600000000001</v>
      </c>
      <c r="L746">
        <v>222.733</v>
      </c>
      <c r="M746">
        <v>202.88300000000001</v>
      </c>
      <c r="N746">
        <v>318.66699999999997</v>
      </c>
      <c r="O746">
        <v>339.34300000000002</v>
      </c>
      <c r="P746">
        <v>350.36500000000001</v>
      </c>
      <c r="Q746">
        <v>205.38200000000001</v>
      </c>
      <c r="R746">
        <v>192.67599999999999</v>
      </c>
      <c r="S746">
        <v>243.36500000000001</v>
      </c>
      <c r="T746">
        <v>155.48500000000001</v>
      </c>
      <c r="U746">
        <v>339.22</v>
      </c>
      <c r="V746">
        <v>371.15499999999997</v>
      </c>
      <c r="W746">
        <v>128.94399999999999</v>
      </c>
      <c r="Y746">
        <v>77.606999999999999</v>
      </c>
      <c r="Z746">
        <v>86.629000000000005</v>
      </c>
      <c r="AA746">
        <v>125.73399999999999</v>
      </c>
      <c r="AB746">
        <v>89.024000000000001</v>
      </c>
      <c r="AC746">
        <v>90.759</v>
      </c>
      <c r="AD746">
        <v>102.57299999999999</v>
      </c>
      <c r="AE746">
        <v>118.33499999999999</v>
      </c>
      <c r="AF746">
        <v>75.977999999999994</v>
      </c>
      <c r="AG746">
        <v>74.763999999999996</v>
      </c>
      <c r="AH746">
        <v>128.65</v>
      </c>
      <c r="AI746">
        <v>96.421000000000006</v>
      </c>
      <c r="AJ746">
        <v>94</v>
      </c>
      <c r="AK746">
        <v>91.081000000000003</v>
      </c>
      <c r="AL746">
        <v>180.49799999999999</v>
      </c>
      <c r="AN746">
        <v>117.64</v>
      </c>
      <c r="AO746">
        <v>130.87299999999999</v>
      </c>
      <c r="AP746">
        <v>218.63200000000001</v>
      </c>
      <c r="AQ746">
        <v>218.667</v>
      </c>
      <c r="AR746">
        <v>219.53200000000001</v>
      </c>
      <c r="AS746">
        <v>253.09299999999999</v>
      </c>
      <c r="AT746">
        <v>222.83500000000001</v>
      </c>
      <c r="AU746">
        <v>234.11199999999999</v>
      </c>
      <c r="AV746">
        <v>216.09899999999999</v>
      </c>
      <c r="AW746">
        <v>233.69399999999999</v>
      </c>
      <c r="AX746">
        <v>269.15300000000002</v>
      </c>
      <c r="AY746">
        <v>165.005</v>
      </c>
      <c r="AZ746">
        <v>156.465</v>
      </c>
      <c r="BA746">
        <v>156.465</v>
      </c>
      <c r="BB746">
        <v>247.00899999999999</v>
      </c>
      <c r="BC746">
        <v>240.929</v>
      </c>
      <c r="BD746">
        <v>245.50399999999999</v>
      </c>
      <c r="BE746">
        <v>285.91800000000001</v>
      </c>
      <c r="BF746">
        <v>252.346</v>
      </c>
      <c r="BG746">
        <v>210.15700000000001</v>
      </c>
      <c r="BH746">
        <v>209.67500000000001</v>
      </c>
      <c r="BI746">
        <v>208.67</v>
      </c>
      <c r="BJ746">
        <v>229.37100000000001</v>
      </c>
      <c r="BK746">
        <v>206.215</v>
      </c>
      <c r="BL746">
        <v>159.17400000000001</v>
      </c>
      <c r="BM746">
        <v>189.85599999999999</v>
      </c>
      <c r="BN746">
        <v>130.869</v>
      </c>
      <c r="BO746">
        <v>221.52099999999999</v>
      </c>
      <c r="BP746">
        <v>129.74799999999999</v>
      </c>
      <c r="BQ746">
        <v>187.88499999999999</v>
      </c>
      <c r="BR746">
        <v>211.36099999999999</v>
      </c>
      <c r="BS746">
        <v>179.12100000000001</v>
      </c>
      <c r="BT746">
        <v>121.828</v>
      </c>
      <c r="BU746">
        <v>196.66900000000001</v>
      </c>
      <c r="BV746">
        <v>190.952</v>
      </c>
      <c r="BX746">
        <v>204.047</v>
      </c>
      <c r="BY746">
        <v>132.84700000000001</v>
      </c>
      <c r="BZ746">
        <v>213.624</v>
      </c>
      <c r="CA746">
        <v>126.108</v>
      </c>
      <c r="CB746">
        <v>239.29400000000001</v>
      </c>
      <c r="CD746">
        <v>125.026</v>
      </c>
      <c r="CE746">
        <v>164.51900000000001</v>
      </c>
      <c r="CF746">
        <v>261.79000000000002</v>
      </c>
      <c r="CG746">
        <v>218.072</v>
      </c>
      <c r="CH746">
        <v>212.733</v>
      </c>
      <c r="CI746">
        <v>146.505</v>
      </c>
      <c r="CJ746">
        <v>213.51</v>
      </c>
      <c r="CL746">
        <v>220.84100000000001</v>
      </c>
      <c r="CM746">
        <v>197.215</v>
      </c>
      <c r="CN746">
        <v>141.26400000000001</v>
      </c>
      <c r="CO746">
        <v>286.00400000000002</v>
      </c>
      <c r="CP746">
        <v>334.36399999999998</v>
      </c>
      <c r="CQ746">
        <v>349.447</v>
      </c>
      <c r="CR746">
        <v>344.01600000000002</v>
      </c>
      <c r="CS746">
        <v>215.86</v>
      </c>
      <c r="CT746">
        <v>214.137</v>
      </c>
      <c r="CU746">
        <v>419.447</v>
      </c>
      <c r="CV746">
        <v>117.974</v>
      </c>
      <c r="CW746">
        <v>317.73700000000002</v>
      </c>
      <c r="CX746">
        <v>362.52</v>
      </c>
      <c r="CY746">
        <v>303.15600000000001</v>
      </c>
      <c r="CZ746">
        <v>304.29700000000003</v>
      </c>
      <c r="DA746">
        <v>312.10599999999999</v>
      </c>
      <c r="DB746">
        <v>146.06399999999999</v>
      </c>
      <c r="DC746">
        <v>148.77199999999999</v>
      </c>
      <c r="DD746">
        <v>140.99100000000001</v>
      </c>
      <c r="DE746">
        <v>157.83199999999999</v>
      </c>
      <c r="DF746">
        <v>139.875</v>
      </c>
      <c r="DG746">
        <v>195.98599999999999</v>
      </c>
      <c r="DH746">
        <v>147.511</v>
      </c>
      <c r="DI746">
        <v>163.49</v>
      </c>
      <c r="DJ746">
        <v>126.021</v>
      </c>
      <c r="DK746">
        <v>151.76599999999999</v>
      </c>
      <c r="DM746">
        <v>114.84699999999999</v>
      </c>
      <c r="DN746">
        <v>191.85900000000001</v>
      </c>
      <c r="DO746">
        <v>195.929</v>
      </c>
      <c r="DP746">
        <v>124.809</v>
      </c>
      <c r="DQ746">
        <v>189.184</v>
      </c>
      <c r="DR746">
        <v>190.51499999999999</v>
      </c>
      <c r="DS746">
        <v>174.52600000000001</v>
      </c>
      <c r="DT746">
        <v>141.91499999999999</v>
      </c>
      <c r="DU746">
        <v>141.91499999999999</v>
      </c>
      <c r="DV746">
        <v>207.12299999999999</v>
      </c>
      <c r="DW746">
        <v>164.09899999999999</v>
      </c>
      <c r="DX746">
        <v>184.74600000000001</v>
      </c>
      <c r="DY746">
        <v>247.23099999999999</v>
      </c>
      <c r="DZ746">
        <v>125.911</v>
      </c>
      <c r="EA746">
        <v>152.221</v>
      </c>
      <c r="EB746">
        <v>202.94200000000001</v>
      </c>
      <c r="EC746">
        <v>231.631</v>
      </c>
      <c r="ED746">
        <v>166.74</v>
      </c>
      <c r="EE746">
        <v>206.24600000000001</v>
      </c>
      <c r="EF746">
        <v>210.047</v>
      </c>
      <c r="EG746">
        <v>119.256</v>
      </c>
      <c r="EH746">
        <v>121.672</v>
      </c>
      <c r="EI746">
        <v>246.40199999999999</v>
      </c>
      <c r="EK746">
        <v>219.29</v>
      </c>
      <c r="EL746">
        <v>137.249</v>
      </c>
      <c r="EM746">
        <v>134.53700000000001</v>
      </c>
      <c r="EO746">
        <v>153.54400000000001</v>
      </c>
      <c r="EP746">
        <v>216.88399999999999</v>
      </c>
      <c r="EQ746">
        <v>187.16499999999999</v>
      </c>
      <c r="ER746">
        <v>192.96199999999999</v>
      </c>
      <c r="ES746">
        <v>185.571</v>
      </c>
      <c r="ET746">
        <v>189.185</v>
      </c>
      <c r="EU746">
        <v>182.898</v>
      </c>
      <c r="EV746">
        <v>171.14599999999999</v>
      </c>
      <c r="EW746">
        <v>280.20699999999999</v>
      </c>
      <c r="EX746">
        <v>148.387</v>
      </c>
      <c r="EY746">
        <v>118.79900000000001</v>
      </c>
      <c r="EZ746">
        <v>112.746</v>
      </c>
      <c r="FA746">
        <v>118.773</v>
      </c>
      <c r="FB746">
        <v>119.36799999999999</v>
      </c>
      <c r="FC746">
        <v>135.911</v>
      </c>
      <c r="FD746">
        <v>80.721000000000004</v>
      </c>
      <c r="FE746">
        <v>111.892</v>
      </c>
      <c r="FF746">
        <v>91.091999999999999</v>
      </c>
      <c r="FG746">
        <v>107.05800000000001</v>
      </c>
      <c r="FH746">
        <v>108.46899999999999</v>
      </c>
      <c r="FI746">
        <v>95.286000000000001</v>
      </c>
      <c r="FJ746">
        <v>113.32899999999999</v>
      </c>
      <c r="FK746">
        <v>84.772999999999996</v>
      </c>
      <c r="FL746">
        <v>88.51</v>
      </c>
      <c r="FM746">
        <v>99.935000000000002</v>
      </c>
      <c r="FN746">
        <v>113.485</v>
      </c>
      <c r="FO746">
        <v>99.935000000000002</v>
      </c>
      <c r="FP746">
        <v>124.184</v>
      </c>
      <c r="FQ746">
        <v>124.194</v>
      </c>
      <c r="FR746">
        <v>127.86799999999999</v>
      </c>
      <c r="FS746">
        <v>122.129</v>
      </c>
      <c r="FT746">
        <v>113.318</v>
      </c>
      <c r="FU746">
        <v>148.71899999999999</v>
      </c>
      <c r="FV746">
        <v>119.352</v>
      </c>
      <c r="FW746">
        <v>156.035</v>
      </c>
      <c r="FX746">
        <v>195.608</v>
      </c>
      <c r="FY746">
        <v>190.95500000000001</v>
      </c>
      <c r="FZ746">
        <v>92.245000000000005</v>
      </c>
      <c r="GA746">
        <v>132.92500000000001</v>
      </c>
      <c r="GB746">
        <v>92.097999999999999</v>
      </c>
      <c r="GC746">
        <v>135.10499999999999</v>
      </c>
      <c r="GD746">
        <v>134.524</v>
      </c>
      <c r="GF746">
        <v>129.40700000000001</v>
      </c>
      <c r="GG746">
        <v>99.090999999999994</v>
      </c>
      <c r="GH746">
        <v>280.34399999999999</v>
      </c>
      <c r="GI746">
        <v>278.39299999999997</v>
      </c>
      <c r="GJ746">
        <v>278.69600000000003</v>
      </c>
      <c r="GK746">
        <v>283.29300000000001</v>
      </c>
      <c r="GL746">
        <v>267.39699999999999</v>
      </c>
      <c r="GM746">
        <v>277.221</v>
      </c>
      <c r="GN746">
        <v>131.917</v>
      </c>
      <c r="GO746">
        <v>119.378</v>
      </c>
      <c r="GP746">
        <v>238.227</v>
      </c>
      <c r="GQ746">
        <v>146.25899999999999</v>
      </c>
      <c r="GR746">
        <v>345.38799999999998</v>
      </c>
      <c r="GU746">
        <v>253.28200000000001</v>
      </c>
      <c r="GV746">
        <v>284.76</v>
      </c>
      <c r="GW746">
        <v>158.39400000000001</v>
      </c>
      <c r="GX746">
        <v>108.81100000000001</v>
      </c>
      <c r="GY746">
        <v>68.75</v>
      </c>
      <c r="GZ746">
        <v>366.53</v>
      </c>
      <c r="HA746">
        <v>296.428</v>
      </c>
      <c r="HB746">
        <v>379.291</v>
      </c>
      <c r="HC746">
        <v>388.26900000000001</v>
      </c>
      <c r="HD746">
        <v>313.42200000000003</v>
      </c>
      <c r="HE746">
        <v>314.44900000000001</v>
      </c>
      <c r="HF746">
        <v>379.78399999999999</v>
      </c>
      <c r="HG746">
        <v>171.85499999999999</v>
      </c>
      <c r="HH746">
        <v>207.96199999999999</v>
      </c>
      <c r="HI746">
        <v>49.34</v>
      </c>
      <c r="HJ746">
        <v>200.75200000000001</v>
      </c>
      <c r="HK746">
        <v>194.14400000000001</v>
      </c>
      <c r="HL746">
        <v>465.02600000000001</v>
      </c>
      <c r="HM746">
        <v>166.517</v>
      </c>
      <c r="HN746">
        <v>114.22499999999999</v>
      </c>
      <c r="HO746">
        <v>102.389</v>
      </c>
      <c r="HP746">
        <v>1277.9960000000001</v>
      </c>
      <c r="HQ746">
        <v>361.625</v>
      </c>
      <c r="HR746">
        <v>245.411</v>
      </c>
      <c r="HT746">
        <v>149.50700000000001</v>
      </c>
      <c r="HU746">
        <v>190.04400000000001</v>
      </c>
      <c r="HV746">
        <v>139.613</v>
      </c>
      <c r="HW746">
        <v>118.267</v>
      </c>
      <c r="HX746">
        <v>179.51499999999999</v>
      </c>
      <c r="HY746">
        <v>153.84200000000001</v>
      </c>
      <c r="HZ746">
        <v>185.214</v>
      </c>
      <c r="IA746">
        <v>120.557</v>
      </c>
      <c r="IB746">
        <v>141.04300000000001</v>
      </c>
      <c r="IC746">
        <v>100.818</v>
      </c>
      <c r="ID746">
        <v>80.34</v>
      </c>
      <c r="IE746">
        <v>75.231999999999999</v>
      </c>
      <c r="IF746">
        <v>35.460999999999999</v>
      </c>
      <c r="IG746">
        <v>61.845999999999997</v>
      </c>
      <c r="IH746">
        <v>66.212000000000003</v>
      </c>
      <c r="II746">
        <v>65.927000000000007</v>
      </c>
      <c r="IJ746">
        <v>89.703000000000003</v>
      </c>
      <c r="IK746">
        <v>96.736999999999995</v>
      </c>
      <c r="IL746">
        <v>144.101</v>
      </c>
      <c r="IM746">
        <v>126.456</v>
      </c>
      <c r="IN746">
        <v>315.26600000000002</v>
      </c>
      <c r="IO746">
        <v>152.04599999999999</v>
      </c>
      <c r="IP746">
        <v>171.501</v>
      </c>
      <c r="IQ746">
        <v>257.27499999999998</v>
      </c>
      <c r="IR746">
        <v>214.81100000000001</v>
      </c>
      <c r="IS746">
        <v>124.952</v>
      </c>
      <c r="IT746">
        <v>184.35499999999999</v>
      </c>
      <c r="IU746">
        <v>461.36</v>
      </c>
      <c r="IV746">
        <v>530.65</v>
      </c>
      <c r="IW746">
        <v>581.58799999999997</v>
      </c>
      <c r="IX746">
        <v>55.396999999999998</v>
      </c>
      <c r="IY746">
        <v>228.28399999999999</v>
      </c>
      <c r="IZ746">
        <v>188.15600000000001</v>
      </c>
      <c r="JA746">
        <v>84.581000000000003</v>
      </c>
      <c r="JB746">
        <v>137.69900000000001</v>
      </c>
      <c r="JC746">
        <v>216.262</v>
      </c>
      <c r="JD746">
        <v>218.62</v>
      </c>
      <c r="JE746">
        <v>81.680999999999997</v>
      </c>
      <c r="JF746">
        <v>147.17599999999999</v>
      </c>
      <c r="JG746">
        <v>90.403999999999996</v>
      </c>
      <c r="JJ746">
        <v>349.26600000000002</v>
      </c>
      <c r="JL746">
        <v>37.817</v>
      </c>
      <c r="JN746">
        <v>203.09899999999999</v>
      </c>
      <c r="JO746">
        <v>89.885999999999996</v>
      </c>
      <c r="JP746">
        <v>156.928</v>
      </c>
      <c r="JQ746">
        <v>298.988</v>
      </c>
      <c r="JR746">
        <v>342.82100000000003</v>
      </c>
      <c r="JS746">
        <v>272.58300000000003</v>
      </c>
      <c r="JT746">
        <v>269.15800000000002</v>
      </c>
      <c r="JU746">
        <v>137.124</v>
      </c>
      <c r="JV746">
        <v>279.80500000000001</v>
      </c>
      <c r="JW746">
        <v>171.21799999999999</v>
      </c>
      <c r="JX746">
        <v>216.78800000000001</v>
      </c>
      <c r="JY746">
        <v>216.48599999999999</v>
      </c>
      <c r="JZ746">
        <v>216.751</v>
      </c>
      <c r="KA746">
        <v>204.11799999999999</v>
      </c>
      <c r="KB746">
        <v>199.50899999999999</v>
      </c>
      <c r="KC746">
        <v>203.76900000000001</v>
      </c>
      <c r="KD746">
        <v>209.42500000000001</v>
      </c>
      <c r="KE746">
        <v>207.31</v>
      </c>
      <c r="KF746">
        <v>630.87599999999998</v>
      </c>
      <c r="KG746">
        <v>113.227</v>
      </c>
      <c r="KH746">
        <v>205.54499999999999</v>
      </c>
      <c r="KI746">
        <v>225.46600000000001</v>
      </c>
      <c r="KJ746">
        <v>155.184</v>
      </c>
      <c r="KK746">
        <v>152.834</v>
      </c>
      <c r="KL746">
        <v>141.92599999999999</v>
      </c>
      <c r="KM746">
        <v>197.84800000000001</v>
      </c>
      <c r="KN746">
        <v>196.62200000000001</v>
      </c>
      <c r="KO746">
        <v>249.89400000000001</v>
      </c>
      <c r="KP746">
        <v>245.602</v>
      </c>
      <c r="KQ746">
        <v>247.08</v>
      </c>
      <c r="KR746">
        <v>276.37</v>
      </c>
      <c r="KT746">
        <v>38142000000</v>
      </c>
      <c r="KU746">
        <v>3302314000000</v>
      </c>
      <c r="KV746">
        <v>1058359000000</v>
      </c>
      <c r="KW746">
        <v>335995333333.33331</v>
      </c>
      <c r="KX746">
        <v>98549333333.333328</v>
      </c>
      <c r="KY746">
        <v>49135666666.666664</v>
      </c>
      <c r="KZ746">
        <v>31473333333.333332</v>
      </c>
      <c r="LA746">
        <v>17940333333.333332</v>
      </c>
      <c r="LB746">
        <v>82920666666.666672</v>
      </c>
      <c r="LC746">
        <v>48538000000</v>
      </c>
      <c r="LD746">
        <v>14707333333.333334</v>
      </c>
      <c r="LE746">
        <v>13139666666.666666</v>
      </c>
      <c r="LF746">
        <v>6535666666.666667</v>
      </c>
      <c r="LG746">
        <v>102515000000</v>
      </c>
      <c r="LH746">
        <v>62361666666.666664</v>
      </c>
      <c r="LI746">
        <v>17494000000</v>
      </c>
      <c r="LJ746">
        <v>12977666666.666666</v>
      </c>
      <c r="LK746">
        <v>8095000000</v>
      </c>
      <c r="LL746">
        <v>1586333333.3333333</v>
      </c>
      <c r="LM746">
        <v>52010333333.333336</v>
      </c>
      <c r="LN746">
        <v>19627000000</v>
      </c>
      <c r="LO746">
        <v>16853333333.333334</v>
      </c>
      <c r="LP746">
        <v>3140333333.3333335</v>
      </c>
      <c r="LQ746">
        <v>7402000000</v>
      </c>
      <c r="LR746">
        <v>4987666666.666667</v>
      </c>
      <c r="LS746">
        <v>722363333333.33337</v>
      </c>
      <c r="LT746">
        <v>257679333333.33334</v>
      </c>
      <c r="LU746">
        <v>223279000000</v>
      </c>
      <c r="LV746">
        <v>34275000000</v>
      </c>
      <c r="LW746">
        <v>125333333.33333333</v>
      </c>
      <c r="LX746">
        <v>101944666666.66667</v>
      </c>
      <c r="LY746">
        <v>81133333333.333328</v>
      </c>
      <c r="LZ746">
        <v>48095333333.333336</v>
      </c>
      <c r="MA746">
        <v>27061000000</v>
      </c>
      <c r="MB746">
        <v>5977000000</v>
      </c>
      <c r="MC746">
        <v>20811333333.333332</v>
      </c>
      <c r="MD746">
        <v>100681000000</v>
      </c>
      <c r="ME746">
        <v>91764000000</v>
      </c>
      <c r="MF746">
        <v>8917000000</v>
      </c>
      <c r="MG746">
        <v>262058333333.33334</v>
      </c>
      <c r="MH746">
        <v>102409666666.66667</v>
      </c>
      <c r="MI746">
        <v>42167666666.666664</v>
      </c>
      <c r="MJ746">
        <v>35337333333.333336</v>
      </c>
      <c r="MK746">
        <v>33941666666.666668</v>
      </c>
      <c r="ML746">
        <v>28066000000</v>
      </c>
      <c r="MM746">
        <v>17361000000</v>
      </c>
      <c r="MN746">
        <v>2774666666.6666665</v>
      </c>
      <c r="MO746">
        <v>2243955000000</v>
      </c>
      <c r="MP746">
        <v>2142826666666.6667</v>
      </c>
      <c r="MQ746">
        <v>633893333333.33337</v>
      </c>
      <c r="MR746">
        <v>532764000000</v>
      </c>
      <c r="MS746">
        <v>112574333333.33333</v>
      </c>
      <c r="MT746">
        <v>413654000000</v>
      </c>
      <c r="MU746">
        <v>6100000000</v>
      </c>
      <c r="MV746">
        <v>436000000</v>
      </c>
      <c r="MW746">
        <v>101129333333.33333</v>
      </c>
      <c r="MX746">
        <v>24778666666.666668</v>
      </c>
      <c r="MY746">
        <v>76350333333.333328</v>
      </c>
      <c r="MZ746">
        <v>54185666666.666664</v>
      </c>
      <c r="NA746">
        <v>22164666666.666668</v>
      </c>
      <c r="NB746">
        <v>525261666666.66669</v>
      </c>
      <c r="NC746">
        <v>245528333333.33334</v>
      </c>
      <c r="ND746">
        <v>130521000000</v>
      </c>
      <c r="NE746">
        <v>34251666666.666668</v>
      </c>
      <c r="NF746">
        <v>80755666666.666672</v>
      </c>
      <c r="NG746">
        <v>279733666666.66669</v>
      </c>
      <c r="NH746">
        <v>232255000000</v>
      </c>
      <c r="NI746">
        <v>47478333333.333336</v>
      </c>
      <c r="NJ746">
        <v>102308000000</v>
      </c>
      <c r="NK746">
        <v>68687000000</v>
      </c>
      <c r="NL746">
        <v>46113666666.666664</v>
      </c>
      <c r="NM746">
        <v>22573333333.333332</v>
      </c>
      <c r="NN746">
        <v>33621000000</v>
      </c>
      <c r="NO746">
        <v>11415666666.666666</v>
      </c>
      <c r="NP746">
        <v>21318000000</v>
      </c>
      <c r="NQ746">
        <v>887333333.33333337</v>
      </c>
      <c r="NR746">
        <v>129008666666.66667</v>
      </c>
      <c r="NS746">
        <v>47191666666.666664</v>
      </c>
      <c r="NT746">
        <v>32122333333.333332</v>
      </c>
      <c r="NU746">
        <v>36204666666.666664</v>
      </c>
      <c r="NV746">
        <v>13490333333.333334</v>
      </c>
      <c r="NW746">
        <v>207257666666.66666</v>
      </c>
      <c r="NX746">
        <v>175623000000</v>
      </c>
      <c r="NY746">
        <v>170495000000</v>
      </c>
      <c r="NZ746">
        <v>5128000000</v>
      </c>
      <c r="OA746">
        <v>31635000000</v>
      </c>
      <c r="OB746">
        <v>251894333333.33334</v>
      </c>
      <c r="OC746">
        <v>159391000000</v>
      </c>
      <c r="OD746">
        <v>74950000000</v>
      </c>
      <c r="OE746">
        <v>84441000000</v>
      </c>
      <c r="OF746">
        <v>92503333333.333328</v>
      </c>
      <c r="OG746">
        <v>27951333333.333332</v>
      </c>
      <c r="OH746">
        <v>2557333333.3333335</v>
      </c>
      <c r="OI746">
        <v>41440666666.666664</v>
      </c>
      <c r="OJ746">
        <v>20553666666.666668</v>
      </c>
      <c r="OK746">
        <v>293202333333.33331</v>
      </c>
      <c r="OL746">
        <v>66390333333.333336</v>
      </c>
      <c r="OM746">
        <v>50163000000</v>
      </c>
      <c r="ON746">
        <v>5027000000</v>
      </c>
      <c r="OO746">
        <v>11200666666.666666</v>
      </c>
      <c r="OP746">
        <v>70102666666.666672</v>
      </c>
      <c r="OQ746">
        <v>46004666666.666664</v>
      </c>
      <c r="OR746">
        <v>11611666666.666666</v>
      </c>
      <c r="OS746">
        <v>12486666666.666666</v>
      </c>
      <c r="OT746">
        <v>54278666666.666664</v>
      </c>
      <c r="OU746">
        <v>43769333333.333336</v>
      </c>
      <c r="OV746">
        <v>22075000000</v>
      </c>
      <c r="OW746">
        <v>-1555666666.6666667</v>
      </c>
      <c r="OX746">
        <v>36084333333.333336</v>
      </c>
      <c r="OY746">
        <v>37639666666.666664</v>
      </c>
      <c r="OZ746">
        <v>101128666666.66667</v>
      </c>
      <c r="PA746">
        <v>355748333333.33331</v>
      </c>
      <c r="PB746">
        <v>254619666666.66666</v>
      </c>
    </row>
    <row r="747" spans="1:418" x14ac:dyDescent="0.45">
      <c r="A747" s="71">
        <v>39753</v>
      </c>
      <c r="B747">
        <v>213.15299999999999</v>
      </c>
      <c r="C747">
        <v>217.58500000000001</v>
      </c>
      <c r="D747">
        <v>248.48599999999999</v>
      </c>
      <c r="E747">
        <v>258.80399999999997</v>
      </c>
      <c r="F747">
        <v>246.55600000000001</v>
      </c>
      <c r="G747">
        <v>141.22200000000001</v>
      </c>
      <c r="H747">
        <v>395.839</v>
      </c>
      <c r="I747">
        <v>295.245</v>
      </c>
      <c r="J747">
        <v>254.6</v>
      </c>
      <c r="K747">
        <v>254.601</v>
      </c>
      <c r="L747">
        <v>219.232</v>
      </c>
      <c r="M747">
        <v>198.846</v>
      </c>
      <c r="N747">
        <v>281.86900000000003</v>
      </c>
      <c r="O747">
        <v>288.40600000000001</v>
      </c>
      <c r="P747">
        <v>330.65300000000002</v>
      </c>
      <c r="Q747">
        <v>203.00899999999999</v>
      </c>
      <c r="R747">
        <v>193.11699999999999</v>
      </c>
      <c r="S747">
        <v>232.00700000000001</v>
      </c>
      <c r="T747">
        <v>156.173</v>
      </c>
      <c r="U747">
        <v>341.12</v>
      </c>
      <c r="V747">
        <v>371.64800000000002</v>
      </c>
      <c r="W747">
        <v>128.898</v>
      </c>
      <c r="Y747">
        <v>76.474000000000004</v>
      </c>
      <c r="Z747">
        <v>85.593000000000004</v>
      </c>
      <c r="AA747">
        <v>124.705</v>
      </c>
      <c r="AB747">
        <v>88.459000000000003</v>
      </c>
      <c r="AC747">
        <v>91.751999999999995</v>
      </c>
      <c r="AD747">
        <v>103.10299999999999</v>
      </c>
      <c r="AE747">
        <v>118.518</v>
      </c>
      <c r="AF747">
        <v>76.680000000000007</v>
      </c>
      <c r="AG747">
        <v>75.018000000000001</v>
      </c>
      <c r="AH747">
        <v>128.648</v>
      </c>
      <c r="AI747">
        <v>96.343000000000004</v>
      </c>
      <c r="AJ747">
        <v>93.998999999999995</v>
      </c>
      <c r="AK747">
        <v>91.31</v>
      </c>
      <c r="AL747">
        <v>181.203</v>
      </c>
      <c r="AN747">
        <v>117.863</v>
      </c>
      <c r="AO747">
        <v>128.22800000000001</v>
      </c>
      <c r="AP747">
        <v>219.07900000000001</v>
      </c>
      <c r="AQ747">
        <v>219.07</v>
      </c>
      <c r="AR747">
        <v>219.66200000000001</v>
      </c>
      <c r="AS747">
        <v>253.773</v>
      </c>
      <c r="AT747">
        <v>223.79</v>
      </c>
      <c r="AU747">
        <v>236.886</v>
      </c>
      <c r="AV747">
        <v>218.07499999999999</v>
      </c>
      <c r="AW747">
        <v>234.285</v>
      </c>
      <c r="AX747">
        <v>269.53800000000001</v>
      </c>
      <c r="AY747">
        <v>166.22499999999999</v>
      </c>
      <c r="AZ747">
        <v>156.875</v>
      </c>
      <c r="BA747">
        <v>156.875</v>
      </c>
      <c r="BB747">
        <v>247.18600000000001</v>
      </c>
      <c r="BC747">
        <v>240.739</v>
      </c>
      <c r="BD747">
        <v>244.614</v>
      </c>
      <c r="BE747">
        <v>284.88499999999999</v>
      </c>
      <c r="BF747">
        <v>251.28700000000001</v>
      </c>
      <c r="BG747">
        <v>209.435</v>
      </c>
      <c r="BH747">
        <v>209.30699999999999</v>
      </c>
      <c r="BI747">
        <v>207.61600000000001</v>
      </c>
      <c r="BJ747">
        <v>226.511</v>
      </c>
      <c r="BK747">
        <v>206.39</v>
      </c>
      <c r="BL747">
        <v>155.12299999999999</v>
      </c>
      <c r="BM747">
        <v>190.64599999999999</v>
      </c>
      <c r="BN747">
        <v>131.17599999999999</v>
      </c>
      <c r="BO747">
        <v>222.78100000000001</v>
      </c>
      <c r="BP747">
        <v>130.703</v>
      </c>
      <c r="BQ747">
        <v>189.11699999999999</v>
      </c>
      <c r="BR747">
        <v>212.82599999999999</v>
      </c>
      <c r="BS747">
        <v>178.68799999999999</v>
      </c>
      <c r="BT747">
        <v>122.83499999999999</v>
      </c>
      <c r="BU747">
        <v>196.453</v>
      </c>
      <c r="BV747">
        <v>189.767</v>
      </c>
      <c r="BX747">
        <v>206.01599999999999</v>
      </c>
      <c r="BY747">
        <v>133.77799999999999</v>
      </c>
      <c r="BZ747">
        <v>217.88499999999999</v>
      </c>
      <c r="CA747">
        <v>129.51400000000001</v>
      </c>
      <c r="CB747">
        <v>238.90299999999999</v>
      </c>
      <c r="CD747">
        <v>125.46599999999999</v>
      </c>
      <c r="CE747">
        <v>169.209</v>
      </c>
      <c r="CF747">
        <v>258.39600000000002</v>
      </c>
      <c r="CG747">
        <v>211.42599999999999</v>
      </c>
      <c r="CH747">
        <v>213.102</v>
      </c>
      <c r="CI747">
        <v>147.899</v>
      </c>
      <c r="CJ747">
        <v>214.858</v>
      </c>
      <c r="CL747">
        <v>221.71199999999999</v>
      </c>
      <c r="CM747">
        <v>198.172</v>
      </c>
      <c r="CN747">
        <v>141.03800000000001</v>
      </c>
      <c r="CO747">
        <v>284.017</v>
      </c>
      <c r="CP747">
        <v>329.88299999999998</v>
      </c>
      <c r="CQ747">
        <v>339.45499999999998</v>
      </c>
      <c r="CR747">
        <v>329.51299999999998</v>
      </c>
      <c r="CS747">
        <v>216.95099999999999</v>
      </c>
      <c r="CT747">
        <v>202.53800000000001</v>
      </c>
      <c r="CU747">
        <v>392.18700000000001</v>
      </c>
      <c r="CV747">
        <v>114.929</v>
      </c>
      <c r="CW747">
        <v>318.45100000000002</v>
      </c>
      <c r="CX747">
        <v>364.02499999999998</v>
      </c>
      <c r="CY747">
        <v>292.77999999999997</v>
      </c>
      <c r="CZ747">
        <v>334.61799999999999</v>
      </c>
      <c r="DA747">
        <v>315.05900000000003</v>
      </c>
      <c r="DB747">
        <v>148.11699999999999</v>
      </c>
      <c r="DC747">
        <v>151.31299999999999</v>
      </c>
      <c r="DD747">
        <v>143.87100000000001</v>
      </c>
      <c r="DE747">
        <v>160.00299999999999</v>
      </c>
      <c r="DF747">
        <v>140.68299999999999</v>
      </c>
      <c r="DG747">
        <v>197.33</v>
      </c>
      <c r="DH747">
        <v>150.35900000000001</v>
      </c>
      <c r="DI747">
        <v>163.809</v>
      </c>
      <c r="DJ747">
        <v>126.675</v>
      </c>
      <c r="DK747">
        <v>153.339</v>
      </c>
      <c r="DM747">
        <v>113.955</v>
      </c>
      <c r="DN747">
        <v>190.22200000000001</v>
      </c>
      <c r="DO747">
        <v>193.714</v>
      </c>
      <c r="DP747">
        <v>124.501</v>
      </c>
      <c r="DQ747">
        <v>190.428</v>
      </c>
      <c r="DR747">
        <v>191.756</v>
      </c>
      <c r="DS747">
        <v>173.857</v>
      </c>
      <c r="DT747">
        <v>142.17099999999999</v>
      </c>
      <c r="DU747">
        <v>142.17099999999999</v>
      </c>
      <c r="DV747">
        <v>207.46899999999999</v>
      </c>
      <c r="DW747">
        <v>163.48599999999999</v>
      </c>
      <c r="DX747">
        <v>182.179</v>
      </c>
      <c r="DY747">
        <v>248.95599999999999</v>
      </c>
      <c r="DZ747">
        <v>125.746</v>
      </c>
      <c r="EA747">
        <v>152.44999999999999</v>
      </c>
      <c r="EB747">
        <v>204.441</v>
      </c>
      <c r="EC747">
        <v>238.876</v>
      </c>
      <c r="ED747">
        <v>168.75</v>
      </c>
      <c r="EE747">
        <v>207.30099999999999</v>
      </c>
      <c r="EF747">
        <v>210.46700000000001</v>
      </c>
      <c r="EG747">
        <v>119.30200000000001</v>
      </c>
      <c r="EH747">
        <v>122.184</v>
      </c>
      <c r="EI747">
        <v>222.80500000000001</v>
      </c>
      <c r="EK747">
        <v>220.04300000000001</v>
      </c>
      <c r="EL747">
        <v>137.40199999999999</v>
      </c>
      <c r="EM747">
        <v>134.97399999999999</v>
      </c>
      <c r="EO747">
        <v>153.97800000000001</v>
      </c>
      <c r="EP747">
        <v>217.886</v>
      </c>
      <c r="EQ747">
        <v>187.982</v>
      </c>
      <c r="ER747">
        <v>193.89099999999999</v>
      </c>
      <c r="ES747">
        <v>186.547</v>
      </c>
      <c r="ET747">
        <v>191.57900000000001</v>
      </c>
      <c r="EU747">
        <v>181.702</v>
      </c>
      <c r="EV747">
        <v>171.35599999999999</v>
      </c>
      <c r="EW747">
        <v>281.29599999999999</v>
      </c>
      <c r="EX747">
        <v>149.08600000000001</v>
      </c>
      <c r="EY747">
        <v>118.867</v>
      </c>
      <c r="EZ747">
        <v>112.694</v>
      </c>
      <c r="FA747">
        <v>118.018</v>
      </c>
      <c r="FB747">
        <v>118.55800000000001</v>
      </c>
      <c r="FC747">
        <v>135.78299999999999</v>
      </c>
      <c r="FD747">
        <v>80.209999999999994</v>
      </c>
      <c r="FE747">
        <v>110.474</v>
      </c>
      <c r="FF747">
        <v>93.212000000000003</v>
      </c>
      <c r="FG747">
        <v>107.095</v>
      </c>
      <c r="FH747">
        <v>108.92100000000001</v>
      </c>
      <c r="FI747">
        <v>94.222999999999999</v>
      </c>
      <c r="FJ747">
        <v>114.018</v>
      </c>
      <c r="FK747">
        <v>84.63</v>
      </c>
      <c r="FL747">
        <v>90.72</v>
      </c>
      <c r="FM747">
        <v>98.067999999999998</v>
      </c>
      <c r="FN747">
        <v>114.60299999999999</v>
      </c>
      <c r="FO747">
        <v>98.067999999999998</v>
      </c>
      <c r="FP747">
        <v>124.792</v>
      </c>
      <c r="FQ747">
        <v>126.42700000000001</v>
      </c>
      <c r="FR747">
        <v>129.09700000000001</v>
      </c>
      <c r="FS747">
        <v>121.99299999999999</v>
      </c>
      <c r="FT747">
        <v>113.66500000000001</v>
      </c>
      <c r="FU747">
        <v>147.93899999999999</v>
      </c>
      <c r="FV747">
        <v>119.518</v>
      </c>
      <c r="FW747">
        <v>154.90199999999999</v>
      </c>
      <c r="FX747">
        <v>175.50700000000001</v>
      </c>
      <c r="FY747">
        <v>170.34</v>
      </c>
      <c r="FZ747">
        <v>91.825999999999993</v>
      </c>
      <c r="GA747">
        <v>132.49700000000001</v>
      </c>
      <c r="GB747">
        <v>91.796999999999997</v>
      </c>
      <c r="GC747">
        <v>134.923</v>
      </c>
      <c r="GD747">
        <v>133.977</v>
      </c>
      <c r="GF747">
        <v>128.048</v>
      </c>
      <c r="GG747">
        <v>99.013000000000005</v>
      </c>
      <c r="GH747">
        <v>194.62899999999999</v>
      </c>
      <c r="GI747">
        <v>191.822</v>
      </c>
      <c r="GJ747">
        <v>190.22300000000001</v>
      </c>
      <c r="GK747">
        <v>197.94399999999999</v>
      </c>
      <c r="GL747">
        <v>191.011</v>
      </c>
      <c r="GM747">
        <v>224.68600000000001</v>
      </c>
      <c r="GN747">
        <v>132.947</v>
      </c>
      <c r="GO747">
        <v>119.59</v>
      </c>
      <c r="GP747">
        <v>239.048</v>
      </c>
      <c r="GQ747">
        <v>146.50299999999999</v>
      </c>
      <c r="GR747">
        <v>346.95800000000003</v>
      </c>
      <c r="GU747">
        <v>245.88800000000001</v>
      </c>
      <c r="GV747">
        <v>272.21699999999998</v>
      </c>
      <c r="GW747">
        <v>158.149</v>
      </c>
      <c r="GX747">
        <v>108.774</v>
      </c>
      <c r="GY747">
        <v>68.872</v>
      </c>
      <c r="GZ747">
        <v>367.459</v>
      </c>
      <c r="HA747">
        <v>297.99700000000001</v>
      </c>
      <c r="HB747">
        <v>381.197</v>
      </c>
      <c r="HC747">
        <v>388.89</v>
      </c>
      <c r="HD747">
        <v>314.262</v>
      </c>
      <c r="HE747">
        <v>315.45400000000001</v>
      </c>
      <c r="HF747">
        <v>380.80500000000001</v>
      </c>
      <c r="HG747">
        <v>172.51599999999999</v>
      </c>
      <c r="HH747">
        <v>208.12899999999999</v>
      </c>
      <c r="HI747">
        <v>49.423000000000002</v>
      </c>
      <c r="HJ747">
        <v>201.08199999999999</v>
      </c>
      <c r="HK747">
        <v>194.41499999999999</v>
      </c>
      <c r="HL747">
        <v>465.53</v>
      </c>
      <c r="HM747">
        <v>167.17400000000001</v>
      </c>
      <c r="HN747">
        <v>114.238</v>
      </c>
      <c r="HO747">
        <v>102.256</v>
      </c>
      <c r="HP747">
        <v>1254.7339999999999</v>
      </c>
      <c r="HQ747">
        <v>362.03</v>
      </c>
      <c r="HR747">
        <v>241.15600000000001</v>
      </c>
      <c r="HT747">
        <v>150.28399999999999</v>
      </c>
      <c r="HU747">
        <v>191.268</v>
      </c>
      <c r="HV747">
        <v>140.73699999999999</v>
      </c>
      <c r="HW747">
        <v>119.148</v>
      </c>
      <c r="HX747">
        <v>180.11500000000001</v>
      </c>
      <c r="HY747">
        <v>154.24799999999999</v>
      </c>
      <c r="HZ747">
        <v>185.85400000000001</v>
      </c>
      <c r="IA747">
        <v>120.678</v>
      </c>
      <c r="IB747">
        <v>141.61600000000001</v>
      </c>
      <c r="IC747">
        <v>101.224</v>
      </c>
      <c r="ID747">
        <v>80.629000000000005</v>
      </c>
      <c r="IE747">
        <v>75.171999999999997</v>
      </c>
      <c r="IF747">
        <v>35.463000000000001</v>
      </c>
      <c r="IG747">
        <v>61.09</v>
      </c>
      <c r="IH747">
        <v>65.155000000000001</v>
      </c>
      <c r="II747">
        <v>65.628</v>
      </c>
      <c r="IJ747">
        <v>88.963999999999999</v>
      </c>
      <c r="IK747">
        <v>96.968000000000004</v>
      </c>
      <c r="IL747">
        <v>144.18700000000001</v>
      </c>
      <c r="IM747">
        <v>125.935</v>
      </c>
      <c r="IN747">
        <v>316.47300000000001</v>
      </c>
      <c r="IO747">
        <v>152.61500000000001</v>
      </c>
      <c r="IP747">
        <v>172.13900000000001</v>
      </c>
      <c r="IQ747">
        <v>257.98399999999998</v>
      </c>
      <c r="IR747">
        <v>215.727</v>
      </c>
      <c r="IS747">
        <v>125.28700000000001</v>
      </c>
      <c r="IT747">
        <v>185.17400000000001</v>
      </c>
      <c r="IU747">
        <v>462.50599999999997</v>
      </c>
      <c r="IV747">
        <v>533.08600000000001</v>
      </c>
      <c r="IW747">
        <v>584.58699999999999</v>
      </c>
      <c r="IX747">
        <v>55.677</v>
      </c>
      <c r="IY747">
        <v>229.024</v>
      </c>
      <c r="IZ747">
        <v>188.65799999999999</v>
      </c>
      <c r="JA747">
        <v>84.664000000000001</v>
      </c>
      <c r="JB747">
        <v>137.95099999999999</v>
      </c>
      <c r="JC747">
        <v>216.88900000000001</v>
      </c>
      <c r="JD747">
        <v>215.851</v>
      </c>
      <c r="JE747">
        <v>81.757000000000005</v>
      </c>
      <c r="JF747">
        <v>147.102</v>
      </c>
      <c r="JG747">
        <v>89.513999999999996</v>
      </c>
      <c r="JJ747">
        <v>349.16399999999999</v>
      </c>
      <c r="JL747">
        <v>37.822000000000003</v>
      </c>
      <c r="JN747">
        <v>203.01400000000001</v>
      </c>
      <c r="JO747">
        <v>89.244</v>
      </c>
      <c r="JP747">
        <v>155.923</v>
      </c>
      <c r="JQ747">
        <v>299.524</v>
      </c>
      <c r="JR747">
        <v>340.33</v>
      </c>
      <c r="JS747">
        <v>272.94600000000003</v>
      </c>
      <c r="JT747">
        <v>270.53899999999999</v>
      </c>
      <c r="JU747">
        <v>137.31899999999999</v>
      </c>
      <c r="JV747">
        <v>263.10399999999998</v>
      </c>
      <c r="JW747">
        <v>171.21600000000001</v>
      </c>
      <c r="JX747">
        <v>216.947</v>
      </c>
      <c r="JY747">
        <v>216.68299999999999</v>
      </c>
      <c r="JZ747">
        <v>212.215</v>
      </c>
      <c r="KA747">
        <v>197.02799999999999</v>
      </c>
      <c r="KB747">
        <v>199.471</v>
      </c>
      <c r="KC747">
        <v>203.81200000000001</v>
      </c>
      <c r="KD747">
        <v>205.43799999999999</v>
      </c>
      <c r="KE747">
        <v>201.69499999999999</v>
      </c>
      <c r="KF747">
        <v>630.87599999999998</v>
      </c>
      <c r="KG747">
        <v>113.181</v>
      </c>
      <c r="KH747">
        <v>203.68700000000001</v>
      </c>
      <c r="KI747">
        <v>225.70500000000001</v>
      </c>
      <c r="KJ747">
        <v>144.71100000000001</v>
      </c>
      <c r="KK747">
        <v>142.05799999999999</v>
      </c>
      <c r="KL747">
        <v>141.923</v>
      </c>
      <c r="KM747">
        <v>177.59899999999999</v>
      </c>
      <c r="KN747">
        <v>175.02</v>
      </c>
      <c r="KO747">
        <v>213.642</v>
      </c>
      <c r="KP747">
        <v>213.09200000000001</v>
      </c>
      <c r="KQ747">
        <v>247.018</v>
      </c>
      <c r="KR747">
        <v>276.02300000000002</v>
      </c>
      <c r="KT747">
        <v>38142000000</v>
      </c>
      <c r="KU747">
        <v>3302314000000</v>
      </c>
      <c r="KV747">
        <v>1058359000000</v>
      </c>
      <c r="KW747">
        <v>335995333333.33331</v>
      </c>
      <c r="KX747">
        <v>98549333333.333328</v>
      </c>
      <c r="KY747">
        <v>49135666666.666664</v>
      </c>
      <c r="KZ747">
        <v>31473333333.333332</v>
      </c>
      <c r="LA747">
        <v>17940333333.333332</v>
      </c>
      <c r="LB747">
        <v>82920666666.666672</v>
      </c>
      <c r="LC747">
        <v>48538000000</v>
      </c>
      <c r="LD747">
        <v>14707333333.333334</v>
      </c>
      <c r="LE747">
        <v>13139666666.666666</v>
      </c>
      <c r="LF747">
        <v>6535666666.666667</v>
      </c>
      <c r="LG747">
        <v>102515000000</v>
      </c>
      <c r="LH747">
        <v>62361666666.666664</v>
      </c>
      <c r="LI747">
        <v>17494000000</v>
      </c>
      <c r="LJ747">
        <v>12977666666.666666</v>
      </c>
      <c r="LK747">
        <v>8095000000</v>
      </c>
      <c r="LL747">
        <v>1586333333.3333333</v>
      </c>
      <c r="LM747">
        <v>52010333333.333336</v>
      </c>
      <c r="LN747">
        <v>19627000000</v>
      </c>
      <c r="LO747">
        <v>16853333333.333334</v>
      </c>
      <c r="LP747">
        <v>3140333333.3333335</v>
      </c>
      <c r="LQ747">
        <v>7402000000</v>
      </c>
      <c r="LR747">
        <v>4987666666.666667</v>
      </c>
      <c r="LS747">
        <v>722363333333.33337</v>
      </c>
      <c r="LT747">
        <v>257679333333.33334</v>
      </c>
      <c r="LU747">
        <v>223279000000</v>
      </c>
      <c r="LV747">
        <v>34275000000</v>
      </c>
      <c r="LW747">
        <v>125333333.33333333</v>
      </c>
      <c r="LX747">
        <v>101944666666.66667</v>
      </c>
      <c r="LY747">
        <v>81133333333.333328</v>
      </c>
      <c r="LZ747">
        <v>48095333333.333336</v>
      </c>
      <c r="MA747">
        <v>27061000000</v>
      </c>
      <c r="MB747">
        <v>5977000000</v>
      </c>
      <c r="MC747">
        <v>20811333333.333332</v>
      </c>
      <c r="MD747">
        <v>100681000000</v>
      </c>
      <c r="ME747">
        <v>91764000000</v>
      </c>
      <c r="MF747">
        <v>8917000000</v>
      </c>
      <c r="MG747">
        <v>262058333333.33334</v>
      </c>
      <c r="MH747">
        <v>102409666666.66667</v>
      </c>
      <c r="MI747">
        <v>42167666666.666664</v>
      </c>
      <c r="MJ747">
        <v>35337333333.333336</v>
      </c>
      <c r="MK747">
        <v>33941666666.666668</v>
      </c>
      <c r="ML747">
        <v>28066000000</v>
      </c>
      <c r="MM747">
        <v>17361000000</v>
      </c>
      <c r="MN747">
        <v>2774666666.6666665</v>
      </c>
      <c r="MO747">
        <v>2243955000000</v>
      </c>
      <c r="MP747">
        <v>2142826666666.6667</v>
      </c>
      <c r="MQ747">
        <v>633893333333.33337</v>
      </c>
      <c r="MR747">
        <v>532764000000</v>
      </c>
      <c r="MS747">
        <v>112574333333.33333</v>
      </c>
      <c r="MT747">
        <v>413654000000</v>
      </c>
      <c r="MU747">
        <v>6100000000</v>
      </c>
      <c r="MV747">
        <v>436000000</v>
      </c>
      <c r="MW747">
        <v>101129333333.33333</v>
      </c>
      <c r="MX747">
        <v>24778666666.666668</v>
      </c>
      <c r="MY747">
        <v>76350333333.333328</v>
      </c>
      <c r="MZ747">
        <v>54185666666.666664</v>
      </c>
      <c r="NA747">
        <v>22164666666.666668</v>
      </c>
      <c r="NB747">
        <v>525261666666.66669</v>
      </c>
      <c r="NC747">
        <v>245528333333.33334</v>
      </c>
      <c r="ND747">
        <v>130521000000</v>
      </c>
      <c r="NE747">
        <v>34251666666.666668</v>
      </c>
      <c r="NF747">
        <v>80755666666.666672</v>
      </c>
      <c r="NG747">
        <v>279733666666.66669</v>
      </c>
      <c r="NH747">
        <v>232255000000</v>
      </c>
      <c r="NI747">
        <v>47478333333.333336</v>
      </c>
      <c r="NJ747">
        <v>102308000000</v>
      </c>
      <c r="NK747">
        <v>68687000000</v>
      </c>
      <c r="NL747">
        <v>46113666666.666664</v>
      </c>
      <c r="NM747">
        <v>22573333333.333332</v>
      </c>
      <c r="NN747">
        <v>33621000000</v>
      </c>
      <c r="NO747">
        <v>11415666666.666666</v>
      </c>
      <c r="NP747">
        <v>21318000000</v>
      </c>
      <c r="NQ747">
        <v>887333333.33333337</v>
      </c>
      <c r="NR747">
        <v>129008666666.66667</v>
      </c>
      <c r="NS747">
        <v>47191666666.666664</v>
      </c>
      <c r="NT747">
        <v>32122333333.333332</v>
      </c>
      <c r="NU747">
        <v>36204666666.666664</v>
      </c>
      <c r="NV747">
        <v>13490333333.333334</v>
      </c>
      <c r="NW747">
        <v>207257666666.66666</v>
      </c>
      <c r="NX747">
        <v>175623000000</v>
      </c>
      <c r="NY747">
        <v>170495000000</v>
      </c>
      <c r="NZ747">
        <v>5128000000</v>
      </c>
      <c r="OA747">
        <v>31635000000</v>
      </c>
      <c r="OB747">
        <v>251894333333.33334</v>
      </c>
      <c r="OC747">
        <v>159391000000</v>
      </c>
      <c r="OD747">
        <v>74950000000</v>
      </c>
      <c r="OE747">
        <v>84441000000</v>
      </c>
      <c r="OF747">
        <v>92503333333.333328</v>
      </c>
      <c r="OG747">
        <v>27951333333.333332</v>
      </c>
      <c r="OH747">
        <v>2557333333.3333335</v>
      </c>
      <c r="OI747">
        <v>41440666666.666664</v>
      </c>
      <c r="OJ747">
        <v>20553666666.666668</v>
      </c>
      <c r="OK747">
        <v>293202333333.33331</v>
      </c>
      <c r="OL747">
        <v>66390333333.333336</v>
      </c>
      <c r="OM747">
        <v>50163000000</v>
      </c>
      <c r="ON747">
        <v>5027000000</v>
      </c>
      <c r="OO747">
        <v>11200666666.666666</v>
      </c>
      <c r="OP747">
        <v>70102666666.666672</v>
      </c>
      <c r="OQ747">
        <v>46004666666.666664</v>
      </c>
      <c r="OR747">
        <v>11611666666.666666</v>
      </c>
      <c r="OS747">
        <v>12486666666.666666</v>
      </c>
      <c r="OT747">
        <v>54278666666.666664</v>
      </c>
      <c r="OU747">
        <v>43769333333.333336</v>
      </c>
      <c r="OV747">
        <v>22075000000</v>
      </c>
      <c r="OW747">
        <v>-1555666666.6666667</v>
      </c>
      <c r="OX747">
        <v>36084333333.333336</v>
      </c>
      <c r="OY747">
        <v>37639666666.666664</v>
      </c>
      <c r="OZ747">
        <v>101128666666.66667</v>
      </c>
      <c r="PA747">
        <v>355748333333.33331</v>
      </c>
      <c r="PB747">
        <v>254619666666.66666</v>
      </c>
    </row>
    <row r="748" spans="1:418" x14ac:dyDescent="0.45">
      <c r="A748" s="71">
        <v>39783</v>
      </c>
      <c r="B748">
        <v>211.398</v>
      </c>
      <c r="C748">
        <v>217.46899999999999</v>
      </c>
      <c r="D748">
        <v>248.50800000000001</v>
      </c>
      <c r="E748">
        <v>258.767</v>
      </c>
      <c r="F748">
        <v>246.99199999999999</v>
      </c>
      <c r="G748">
        <v>140</v>
      </c>
      <c r="H748">
        <v>397.399</v>
      </c>
      <c r="I748">
        <v>292.46600000000001</v>
      </c>
      <c r="J748">
        <v>254.77199999999999</v>
      </c>
      <c r="K748">
        <v>254.77199999999999</v>
      </c>
      <c r="L748">
        <v>218.07499999999999</v>
      </c>
      <c r="M748">
        <v>197.43799999999999</v>
      </c>
      <c r="N748">
        <v>256.209</v>
      </c>
      <c r="O748">
        <v>252.024</v>
      </c>
      <c r="P748">
        <v>319.87</v>
      </c>
      <c r="Q748">
        <v>202.90299999999999</v>
      </c>
      <c r="R748">
        <v>193.965</v>
      </c>
      <c r="S748">
        <v>228.846</v>
      </c>
      <c r="T748">
        <v>156.673</v>
      </c>
      <c r="U748">
        <v>342.81700000000001</v>
      </c>
      <c r="V748">
        <v>371.09300000000002</v>
      </c>
      <c r="W748">
        <v>128.97800000000001</v>
      </c>
      <c r="Y748">
        <v>76.078999999999994</v>
      </c>
      <c r="Z748">
        <v>85.257000000000005</v>
      </c>
      <c r="AA748">
        <v>123.379</v>
      </c>
      <c r="AB748">
        <v>88.600999999999999</v>
      </c>
      <c r="AC748">
        <v>91.263999999999996</v>
      </c>
      <c r="AD748">
        <v>102.831</v>
      </c>
      <c r="AE748">
        <v>117.687</v>
      </c>
      <c r="AF748">
        <v>75.935000000000002</v>
      </c>
      <c r="AG748">
        <v>75.207999999999998</v>
      </c>
      <c r="AH748">
        <v>130.68100000000001</v>
      </c>
      <c r="AI748">
        <v>96.561000000000007</v>
      </c>
      <c r="AJ748">
        <v>94.298000000000002</v>
      </c>
      <c r="AK748">
        <v>91.432000000000002</v>
      </c>
      <c r="AL748">
        <v>182.56899999999999</v>
      </c>
      <c r="AN748">
        <v>117.60899999999999</v>
      </c>
      <c r="AO748">
        <v>127.43</v>
      </c>
      <c r="AP748">
        <v>219.15100000000001</v>
      </c>
      <c r="AQ748">
        <v>219.07300000000001</v>
      </c>
      <c r="AR748">
        <v>219.16300000000001</v>
      </c>
      <c r="AS748">
        <v>254.642</v>
      </c>
      <c r="AT748">
        <v>223.71100000000001</v>
      </c>
      <c r="AU748">
        <v>240.17099999999999</v>
      </c>
      <c r="AV748">
        <v>217.93</v>
      </c>
      <c r="AW748">
        <v>233.018</v>
      </c>
      <c r="AX748">
        <v>270.78399999999999</v>
      </c>
      <c r="AY748">
        <v>166.16800000000001</v>
      </c>
      <c r="AZ748">
        <v>157.99199999999999</v>
      </c>
      <c r="BA748">
        <v>157.99199999999999</v>
      </c>
      <c r="BB748">
        <v>246.74600000000001</v>
      </c>
      <c r="BC748">
        <v>237.566</v>
      </c>
      <c r="BD748">
        <v>246.93</v>
      </c>
      <c r="BE748">
        <v>287.67200000000003</v>
      </c>
      <c r="BF748">
        <v>253.38800000000001</v>
      </c>
      <c r="BG748">
        <v>208.99</v>
      </c>
      <c r="BH748">
        <v>209.41200000000001</v>
      </c>
      <c r="BI748">
        <v>207.46199999999999</v>
      </c>
      <c r="BJ748">
        <v>226.01900000000001</v>
      </c>
      <c r="BK748">
        <v>207.71199999999999</v>
      </c>
      <c r="BL748">
        <v>154.86699999999999</v>
      </c>
      <c r="BM748">
        <v>190.624</v>
      </c>
      <c r="BN748">
        <v>131.108</v>
      </c>
      <c r="BO748">
        <v>222.029</v>
      </c>
      <c r="BP748">
        <v>130.11099999999999</v>
      </c>
      <c r="BQ748">
        <v>189.249</v>
      </c>
      <c r="BR748">
        <v>212.893</v>
      </c>
      <c r="BS748">
        <v>180.35900000000001</v>
      </c>
      <c r="BT748">
        <v>122.134</v>
      </c>
      <c r="BU748">
        <v>196.77099999999999</v>
      </c>
      <c r="BV748">
        <v>190.345</v>
      </c>
      <c r="BX748">
        <v>206.245</v>
      </c>
      <c r="BY748">
        <v>134.18799999999999</v>
      </c>
      <c r="BZ748">
        <v>218.072</v>
      </c>
      <c r="CA748">
        <v>127.639</v>
      </c>
      <c r="CB748">
        <v>239.989</v>
      </c>
      <c r="CD748">
        <v>126.539</v>
      </c>
      <c r="CE748">
        <v>170.86199999999999</v>
      </c>
      <c r="CF748">
        <v>260.71300000000002</v>
      </c>
      <c r="CG748">
        <v>201.79300000000001</v>
      </c>
      <c r="CH748">
        <v>210.83799999999999</v>
      </c>
      <c r="CI748">
        <v>144.81700000000001</v>
      </c>
      <c r="CJ748">
        <v>211.209</v>
      </c>
      <c r="CL748">
        <v>221.51499999999999</v>
      </c>
      <c r="CM748">
        <v>197.44399999999999</v>
      </c>
      <c r="CN748">
        <v>140.69999999999999</v>
      </c>
      <c r="CO748">
        <v>278.99099999999999</v>
      </c>
      <c r="CP748">
        <v>322.50299999999999</v>
      </c>
      <c r="CQ748">
        <v>333.35199999999998</v>
      </c>
      <c r="CR748">
        <v>320.01100000000002</v>
      </c>
      <c r="CS748">
        <v>214.98699999999999</v>
      </c>
      <c r="CT748">
        <v>202.38800000000001</v>
      </c>
      <c r="CU748">
        <v>403.63</v>
      </c>
      <c r="CV748">
        <v>112.166</v>
      </c>
      <c r="CW748">
        <v>309.93</v>
      </c>
      <c r="CX748">
        <v>354.31599999999997</v>
      </c>
      <c r="CY748">
        <v>289.726</v>
      </c>
      <c r="CZ748">
        <v>337.76299999999998</v>
      </c>
      <c r="DA748">
        <v>311.63799999999998</v>
      </c>
      <c r="DB748">
        <v>147.68700000000001</v>
      </c>
      <c r="DC748">
        <v>149.93100000000001</v>
      </c>
      <c r="DD748">
        <v>141.113</v>
      </c>
      <c r="DE748">
        <v>158.98699999999999</v>
      </c>
      <c r="DF748">
        <v>141.62899999999999</v>
      </c>
      <c r="DG748">
        <v>198.333</v>
      </c>
      <c r="DH748">
        <v>149.541</v>
      </c>
      <c r="DI748">
        <v>163.80500000000001</v>
      </c>
      <c r="DJ748">
        <v>126.7</v>
      </c>
      <c r="DK748">
        <v>153.244</v>
      </c>
      <c r="DM748">
        <v>113.857</v>
      </c>
      <c r="DN748">
        <v>190.03800000000001</v>
      </c>
      <c r="DO748">
        <v>194.203</v>
      </c>
      <c r="DP748">
        <v>123.679</v>
      </c>
      <c r="DQ748">
        <v>191.61099999999999</v>
      </c>
      <c r="DR748">
        <v>193.31200000000001</v>
      </c>
      <c r="DS748">
        <v>176.209</v>
      </c>
      <c r="DT748">
        <v>140.21299999999999</v>
      </c>
      <c r="DU748">
        <v>140.21299999999999</v>
      </c>
      <c r="DV748">
        <v>209.14699999999999</v>
      </c>
      <c r="DW748">
        <v>166.10900000000001</v>
      </c>
      <c r="DX748">
        <v>185.76400000000001</v>
      </c>
      <c r="DY748">
        <v>250.76599999999999</v>
      </c>
      <c r="DZ748">
        <v>124.935</v>
      </c>
      <c r="EA748">
        <v>153.12</v>
      </c>
      <c r="EB748">
        <v>205.571</v>
      </c>
      <c r="EC748">
        <v>235.31100000000001</v>
      </c>
      <c r="ED748">
        <v>167.80099999999999</v>
      </c>
      <c r="EE748">
        <v>211.83500000000001</v>
      </c>
      <c r="EF748">
        <v>211.43600000000001</v>
      </c>
      <c r="EG748">
        <v>120.125</v>
      </c>
      <c r="EH748">
        <v>122.791</v>
      </c>
      <c r="EI748">
        <v>222.149</v>
      </c>
      <c r="EK748">
        <v>220.684</v>
      </c>
      <c r="EL748">
        <v>137.62</v>
      </c>
      <c r="EM748">
        <v>135.47999999999999</v>
      </c>
      <c r="EO748">
        <v>154.06200000000001</v>
      </c>
      <c r="EP748">
        <v>218.851</v>
      </c>
      <c r="EQ748">
        <v>188.83199999999999</v>
      </c>
      <c r="ER748">
        <v>195.69200000000001</v>
      </c>
      <c r="ES748">
        <v>186.654</v>
      </c>
      <c r="ET748">
        <v>191.99700000000001</v>
      </c>
      <c r="EU748">
        <v>179.73500000000001</v>
      </c>
      <c r="EV748">
        <v>171.65899999999999</v>
      </c>
      <c r="EW748">
        <v>282.39</v>
      </c>
      <c r="EX748">
        <v>149.577</v>
      </c>
      <c r="EY748">
        <v>118.119</v>
      </c>
      <c r="EZ748">
        <v>111.901</v>
      </c>
      <c r="FA748">
        <v>116.295</v>
      </c>
      <c r="FB748">
        <v>116.675</v>
      </c>
      <c r="FC748">
        <v>137.19999999999999</v>
      </c>
      <c r="FD748">
        <v>77.942999999999998</v>
      </c>
      <c r="FE748">
        <v>108.872</v>
      </c>
      <c r="FF748">
        <v>94.960999999999999</v>
      </c>
      <c r="FG748">
        <v>106.003</v>
      </c>
      <c r="FH748">
        <v>107.77500000000001</v>
      </c>
      <c r="FI748">
        <v>90.180999999999997</v>
      </c>
      <c r="FJ748">
        <v>113.264</v>
      </c>
      <c r="FK748">
        <v>84.004000000000005</v>
      </c>
      <c r="FL748">
        <v>90.253</v>
      </c>
      <c r="FM748">
        <v>97.231999999999999</v>
      </c>
      <c r="FN748">
        <v>118.864</v>
      </c>
      <c r="FO748">
        <v>97.231999999999999</v>
      </c>
      <c r="FP748">
        <v>124.504</v>
      </c>
      <c r="FQ748">
        <v>125.664</v>
      </c>
      <c r="FR748">
        <v>130.69499999999999</v>
      </c>
      <c r="FS748">
        <v>120.41</v>
      </c>
      <c r="FT748">
        <v>113.28700000000001</v>
      </c>
      <c r="FU748">
        <v>148.43</v>
      </c>
      <c r="FV748">
        <v>117.491</v>
      </c>
      <c r="FW748">
        <v>155.65100000000001</v>
      </c>
      <c r="FX748">
        <v>166.673</v>
      </c>
      <c r="FY748">
        <v>161.32599999999999</v>
      </c>
      <c r="FZ748">
        <v>91.561999999999998</v>
      </c>
      <c r="GA748">
        <v>132.06899999999999</v>
      </c>
      <c r="GB748">
        <v>91.516999999999996</v>
      </c>
      <c r="GC748">
        <v>134.41300000000001</v>
      </c>
      <c r="GD748">
        <v>133.38</v>
      </c>
      <c r="GF748">
        <v>127.32299999999999</v>
      </c>
      <c r="GG748">
        <v>99.156000000000006</v>
      </c>
      <c r="GH748">
        <v>157.16399999999999</v>
      </c>
      <c r="GI748">
        <v>154.37700000000001</v>
      </c>
      <c r="GJ748">
        <v>152.35499999999999</v>
      </c>
      <c r="GK748">
        <v>161.083</v>
      </c>
      <c r="GL748">
        <v>155.99299999999999</v>
      </c>
      <c r="GM748">
        <v>193.85599999999999</v>
      </c>
      <c r="GN748">
        <v>133.077</v>
      </c>
      <c r="GO748">
        <v>119.79600000000001</v>
      </c>
      <c r="GP748">
        <v>239.35599999999999</v>
      </c>
      <c r="GQ748">
        <v>146.70500000000001</v>
      </c>
      <c r="GR748">
        <v>348.30799999999999</v>
      </c>
      <c r="GU748">
        <v>241.8</v>
      </c>
      <c r="GV748">
        <v>266.71600000000001</v>
      </c>
      <c r="GW748">
        <v>155.01599999999999</v>
      </c>
      <c r="GX748">
        <v>108.80500000000001</v>
      </c>
      <c r="GY748">
        <v>67.057000000000002</v>
      </c>
      <c r="GZ748">
        <v>368.74799999999999</v>
      </c>
      <c r="HA748">
        <v>299.5</v>
      </c>
      <c r="HB748">
        <v>382.22399999999999</v>
      </c>
      <c r="HC748">
        <v>390.05099999999999</v>
      </c>
      <c r="HD748">
        <v>314.923</v>
      </c>
      <c r="HE748">
        <v>316.21899999999999</v>
      </c>
      <c r="HF748">
        <v>381.25299999999999</v>
      </c>
      <c r="HG748">
        <v>173.37700000000001</v>
      </c>
      <c r="HH748">
        <v>208.24700000000001</v>
      </c>
      <c r="HI748">
        <v>49.685000000000002</v>
      </c>
      <c r="HJ748">
        <v>202.23099999999999</v>
      </c>
      <c r="HK748">
        <v>195.40299999999999</v>
      </c>
      <c r="HL748">
        <v>468.35</v>
      </c>
      <c r="HM748">
        <v>167.905</v>
      </c>
      <c r="HN748">
        <v>113.94499999999999</v>
      </c>
      <c r="HO748">
        <v>102.26300000000001</v>
      </c>
      <c r="HP748">
        <v>1221.348</v>
      </c>
      <c r="HQ748">
        <v>362.69</v>
      </c>
      <c r="HR748">
        <v>235.21100000000001</v>
      </c>
      <c r="HT748">
        <v>150.54900000000001</v>
      </c>
      <c r="HU748">
        <v>191.50299999999999</v>
      </c>
      <c r="HV748">
        <v>141.48500000000001</v>
      </c>
      <c r="HW748">
        <v>117.639</v>
      </c>
      <c r="HX748">
        <v>180.578</v>
      </c>
      <c r="HY748">
        <v>153.922</v>
      </c>
      <c r="HZ748">
        <v>186.321</v>
      </c>
      <c r="IA748">
        <v>119.63200000000001</v>
      </c>
      <c r="IB748">
        <v>139.86199999999999</v>
      </c>
      <c r="IC748">
        <v>101.08799999999999</v>
      </c>
      <c r="ID748">
        <v>80.563000000000002</v>
      </c>
      <c r="IE748">
        <v>74.921000000000006</v>
      </c>
      <c r="IF748">
        <v>35.572000000000003</v>
      </c>
      <c r="IG748">
        <v>60.213000000000001</v>
      </c>
      <c r="IH748">
        <v>63.944000000000003</v>
      </c>
      <c r="II748">
        <v>65.209999999999994</v>
      </c>
      <c r="IJ748">
        <v>88.423000000000002</v>
      </c>
      <c r="IK748">
        <v>96.68</v>
      </c>
      <c r="IL748">
        <v>143.75</v>
      </c>
      <c r="IM748">
        <v>125.014</v>
      </c>
      <c r="IN748">
        <v>316.60700000000003</v>
      </c>
      <c r="IO748">
        <v>152.54599999999999</v>
      </c>
      <c r="IP748">
        <v>172.67099999999999</v>
      </c>
      <c r="IQ748">
        <v>257.23099999999999</v>
      </c>
      <c r="IR748">
        <v>215.32499999999999</v>
      </c>
      <c r="IS748">
        <v>125.691</v>
      </c>
      <c r="IT748">
        <v>186.01900000000001</v>
      </c>
      <c r="IU748">
        <v>464.98099999999999</v>
      </c>
      <c r="IV748">
        <v>535.48800000000006</v>
      </c>
      <c r="IW748">
        <v>587.279</v>
      </c>
      <c r="IX748">
        <v>55.902999999999999</v>
      </c>
      <c r="IY748">
        <v>229.91900000000001</v>
      </c>
      <c r="IZ748">
        <v>189.05699999999999</v>
      </c>
      <c r="JA748">
        <v>84.826999999999998</v>
      </c>
      <c r="JB748">
        <v>137.65100000000001</v>
      </c>
      <c r="JC748">
        <v>217.58199999999999</v>
      </c>
      <c r="JD748">
        <v>199.45599999999999</v>
      </c>
      <c r="JE748">
        <v>81.933999999999997</v>
      </c>
      <c r="JF748">
        <v>147.816</v>
      </c>
      <c r="JG748">
        <v>89.262</v>
      </c>
      <c r="JJ748">
        <v>349.221</v>
      </c>
      <c r="JL748">
        <v>38</v>
      </c>
      <c r="JN748">
        <v>202.77500000000001</v>
      </c>
      <c r="JO748">
        <v>88.414000000000001</v>
      </c>
      <c r="JP748">
        <v>154.71100000000001</v>
      </c>
      <c r="JQ748">
        <v>300.08499999999998</v>
      </c>
      <c r="JR748">
        <v>340.649</v>
      </c>
      <c r="JS748">
        <v>274.81</v>
      </c>
      <c r="JT748">
        <v>271.05099999999999</v>
      </c>
      <c r="JU748">
        <v>137.12200000000001</v>
      </c>
      <c r="JV748">
        <v>258.19499999999999</v>
      </c>
      <c r="JW748">
        <v>171.238</v>
      </c>
      <c r="JX748">
        <v>216.92500000000001</v>
      </c>
      <c r="JY748">
        <v>216.66499999999999</v>
      </c>
      <c r="JZ748">
        <v>210.172</v>
      </c>
      <c r="KA748">
        <v>193.93299999999999</v>
      </c>
      <c r="KB748">
        <v>199.422</v>
      </c>
      <c r="KC748">
        <v>203.80500000000001</v>
      </c>
      <c r="KD748">
        <v>203.584</v>
      </c>
      <c r="KE748">
        <v>199.21</v>
      </c>
      <c r="KF748">
        <v>630.87599999999998</v>
      </c>
      <c r="KG748">
        <v>112.367</v>
      </c>
      <c r="KH748">
        <v>203.185</v>
      </c>
      <c r="KI748">
        <v>225.41</v>
      </c>
      <c r="KJ748">
        <v>139.85300000000001</v>
      </c>
      <c r="KK748">
        <v>137.04599999999999</v>
      </c>
      <c r="KL748">
        <v>141.63900000000001</v>
      </c>
      <c r="KM748">
        <v>168.291</v>
      </c>
      <c r="KN748">
        <v>165.06200000000001</v>
      </c>
      <c r="KO748">
        <v>197.63300000000001</v>
      </c>
      <c r="KP748">
        <v>198.80699999999999</v>
      </c>
      <c r="KQ748">
        <v>247.12200000000001</v>
      </c>
      <c r="KR748">
        <v>276.53399999999999</v>
      </c>
      <c r="KT748">
        <v>38142000000</v>
      </c>
      <c r="KU748">
        <v>3302314000000</v>
      </c>
      <c r="KV748">
        <v>1058359000000</v>
      </c>
      <c r="KW748">
        <v>335995333333.33331</v>
      </c>
      <c r="KX748">
        <v>98549333333.333328</v>
      </c>
      <c r="KY748">
        <v>49135666666.666664</v>
      </c>
      <c r="KZ748">
        <v>31473333333.333332</v>
      </c>
      <c r="LA748">
        <v>17940333333.333332</v>
      </c>
      <c r="LB748">
        <v>82920666666.666672</v>
      </c>
      <c r="LC748">
        <v>48538000000</v>
      </c>
      <c r="LD748">
        <v>14707333333.333334</v>
      </c>
      <c r="LE748">
        <v>13139666666.666666</v>
      </c>
      <c r="LF748">
        <v>6535666666.666667</v>
      </c>
      <c r="LG748">
        <v>102515000000</v>
      </c>
      <c r="LH748">
        <v>62361666666.666664</v>
      </c>
      <c r="LI748">
        <v>17494000000</v>
      </c>
      <c r="LJ748">
        <v>12977666666.666666</v>
      </c>
      <c r="LK748">
        <v>8095000000</v>
      </c>
      <c r="LL748">
        <v>1586333333.3333333</v>
      </c>
      <c r="LM748">
        <v>52010333333.333336</v>
      </c>
      <c r="LN748">
        <v>19627000000</v>
      </c>
      <c r="LO748">
        <v>16853333333.333334</v>
      </c>
      <c r="LP748">
        <v>3140333333.3333335</v>
      </c>
      <c r="LQ748">
        <v>7402000000</v>
      </c>
      <c r="LR748">
        <v>4987666666.666667</v>
      </c>
      <c r="LS748">
        <v>722363333333.33337</v>
      </c>
      <c r="LT748">
        <v>257679333333.33334</v>
      </c>
      <c r="LU748">
        <v>223279000000</v>
      </c>
      <c r="LV748">
        <v>34275000000</v>
      </c>
      <c r="LW748">
        <v>125333333.33333333</v>
      </c>
      <c r="LX748">
        <v>101944666666.66667</v>
      </c>
      <c r="LY748">
        <v>81133333333.333328</v>
      </c>
      <c r="LZ748">
        <v>48095333333.333336</v>
      </c>
      <c r="MA748">
        <v>27061000000</v>
      </c>
      <c r="MB748">
        <v>5977000000</v>
      </c>
      <c r="MC748">
        <v>20811333333.333332</v>
      </c>
      <c r="MD748">
        <v>100681000000</v>
      </c>
      <c r="ME748">
        <v>91764000000</v>
      </c>
      <c r="MF748">
        <v>8917000000</v>
      </c>
      <c r="MG748">
        <v>262058333333.33334</v>
      </c>
      <c r="MH748">
        <v>102409666666.66667</v>
      </c>
      <c r="MI748">
        <v>42167666666.666664</v>
      </c>
      <c r="MJ748">
        <v>35337333333.333336</v>
      </c>
      <c r="MK748">
        <v>33941666666.666668</v>
      </c>
      <c r="ML748">
        <v>28066000000</v>
      </c>
      <c r="MM748">
        <v>17361000000</v>
      </c>
      <c r="MN748">
        <v>2774666666.6666665</v>
      </c>
      <c r="MO748">
        <v>2243955000000</v>
      </c>
      <c r="MP748">
        <v>2142826666666.6667</v>
      </c>
      <c r="MQ748">
        <v>633893333333.33337</v>
      </c>
      <c r="MR748">
        <v>532764000000</v>
      </c>
      <c r="MS748">
        <v>112574333333.33333</v>
      </c>
      <c r="MT748">
        <v>413654000000</v>
      </c>
      <c r="MU748">
        <v>6100000000</v>
      </c>
      <c r="MV748">
        <v>436000000</v>
      </c>
      <c r="MW748">
        <v>101129333333.33333</v>
      </c>
      <c r="MX748">
        <v>24778666666.666668</v>
      </c>
      <c r="MY748">
        <v>76350333333.333328</v>
      </c>
      <c r="MZ748">
        <v>54185666666.666664</v>
      </c>
      <c r="NA748">
        <v>22164666666.666668</v>
      </c>
      <c r="NB748">
        <v>525261666666.66669</v>
      </c>
      <c r="NC748">
        <v>245528333333.33334</v>
      </c>
      <c r="ND748">
        <v>130521000000</v>
      </c>
      <c r="NE748">
        <v>34251666666.666668</v>
      </c>
      <c r="NF748">
        <v>80755666666.666672</v>
      </c>
      <c r="NG748">
        <v>279733666666.66669</v>
      </c>
      <c r="NH748">
        <v>232255000000</v>
      </c>
      <c r="NI748">
        <v>47478333333.333336</v>
      </c>
      <c r="NJ748">
        <v>102308000000</v>
      </c>
      <c r="NK748">
        <v>68687000000</v>
      </c>
      <c r="NL748">
        <v>46113666666.666664</v>
      </c>
      <c r="NM748">
        <v>22573333333.333332</v>
      </c>
      <c r="NN748">
        <v>33621000000</v>
      </c>
      <c r="NO748">
        <v>11415666666.666666</v>
      </c>
      <c r="NP748">
        <v>21318000000</v>
      </c>
      <c r="NQ748">
        <v>887333333.33333337</v>
      </c>
      <c r="NR748">
        <v>129008666666.66667</v>
      </c>
      <c r="NS748">
        <v>47191666666.666664</v>
      </c>
      <c r="NT748">
        <v>32122333333.333332</v>
      </c>
      <c r="NU748">
        <v>36204666666.666664</v>
      </c>
      <c r="NV748">
        <v>13490333333.333334</v>
      </c>
      <c r="NW748">
        <v>207257666666.66666</v>
      </c>
      <c r="NX748">
        <v>175623000000</v>
      </c>
      <c r="NY748">
        <v>170495000000</v>
      </c>
      <c r="NZ748">
        <v>5128000000</v>
      </c>
      <c r="OA748">
        <v>31635000000</v>
      </c>
      <c r="OB748">
        <v>251894333333.33334</v>
      </c>
      <c r="OC748">
        <v>159391000000</v>
      </c>
      <c r="OD748">
        <v>74950000000</v>
      </c>
      <c r="OE748">
        <v>84441000000</v>
      </c>
      <c r="OF748">
        <v>92503333333.333328</v>
      </c>
      <c r="OG748">
        <v>27951333333.333332</v>
      </c>
      <c r="OH748">
        <v>2557333333.3333335</v>
      </c>
      <c r="OI748">
        <v>41440666666.666664</v>
      </c>
      <c r="OJ748">
        <v>20553666666.666668</v>
      </c>
      <c r="OK748">
        <v>293202333333.33331</v>
      </c>
      <c r="OL748">
        <v>66390333333.333336</v>
      </c>
      <c r="OM748">
        <v>50163000000</v>
      </c>
      <c r="ON748">
        <v>5027000000</v>
      </c>
      <c r="OO748">
        <v>11200666666.666666</v>
      </c>
      <c r="OP748">
        <v>70102666666.666672</v>
      </c>
      <c r="OQ748">
        <v>46004666666.666664</v>
      </c>
      <c r="OR748">
        <v>11611666666.666666</v>
      </c>
      <c r="OS748">
        <v>12486666666.666666</v>
      </c>
      <c r="OT748">
        <v>54278666666.666664</v>
      </c>
      <c r="OU748">
        <v>43769333333.333336</v>
      </c>
      <c r="OV748">
        <v>22075000000</v>
      </c>
      <c r="OW748">
        <v>-1555666666.6666667</v>
      </c>
      <c r="OX748">
        <v>36084333333.333336</v>
      </c>
      <c r="OY748">
        <v>37639666666.666664</v>
      </c>
      <c r="OZ748">
        <v>101128666666.66667</v>
      </c>
      <c r="PA748">
        <v>355748333333.33331</v>
      </c>
      <c r="PB748">
        <v>254619666666.66666</v>
      </c>
    </row>
    <row r="749" spans="1:418" x14ac:dyDescent="0.45">
      <c r="A749" s="71">
        <v>39814</v>
      </c>
      <c r="B749">
        <v>211.93299999999999</v>
      </c>
      <c r="C749">
        <v>217.631</v>
      </c>
      <c r="D749">
        <v>248.96299999999999</v>
      </c>
      <c r="E749">
        <v>259.30099999999999</v>
      </c>
      <c r="F749">
        <v>247.56299999999999</v>
      </c>
      <c r="G749">
        <v>139.624</v>
      </c>
      <c r="H749">
        <v>399.48200000000003</v>
      </c>
      <c r="I749">
        <v>291.53899999999999</v>
      </c>
      <c r="J749">
        <v>255.33</v>
      </c>
      <c r="K749">
        <v>255.33</v>
      </c>
      <c r="L749">
        <v>217.02699999999999</v>
      </c>
      <c r="M749">
        <v>196.17699999999999</v>
      </c>
      <c r="N749">
        <v>247.16300000000001</v>
      </c>
      <c r="O749">
        <v>238.73099999999999</v>
      </c>
      <c r="P749">
        <v>312.05099999999999</v>
      </c>
      <c r="Q749">
        <v>202.024</v>
      </c>
      <c r="R749">
        <v>194.53800000000001</v>
      </c>
      <c r="S749">
        <v>223.32499999999999</v>
      </c>
      <c r="T749">
        <v>157.07300000000001</v>
      </c>
      <c r="U749">
        <v>343.76600000000002</v>
      </c>
      <c r="V749">
        <v>371.82799999999997</v>
      </c>
      <c r="W749">
        <v>128.91900000000001</v>
      </c>
      <c r="Y749">
        <v>76.793000000000006</v>
      </c>
      <c r="Z749">
        <v>86.581000000000003</v>
      </c>
      <c r="AA749">
        <v>123.797</v>
      </c>
      <c r="AB749">
        <v>88.869</v>
      </c>
      <c r="AC749">
        <v>91.587999999999994</v>
      </c>
      <c r="AD749">
        <v>103.241</v>
      </c>
      <c r="AE749">
        <v>118.907</v>
      </c>
      <c r="AF749">
        <v>76.331999999999994</v>
      </c>
      <c r="AG749">
        <v>74.790000000000006</v>
      </c>
      <c r="AH749">
        <v>130.04300000000001</v>
      </c>
      <c r="AI749">
        <v>96.138999999999996</v>
      </c>
      <c r="AJ749">
        <v>94.146000000000001</v>
      </c>
      <c r="AK749">
        <v>91.305999999999997</v>
      </c>
      <c r="AL749">
        <v>182.78899999999999</v>
      </c>
      <c r="AN749">
        <v>118.053</v>
      </c>
      <c r="AO749">
        <v>126.572</v>
      </c>
      <c r="AP749">
        <v>219.32300000000001</v>
      </c>
      <c r="AQ749">
        <v>219.23400000000001</v>
      </c>
      <c r="AR749">
        <v>218.953</v>
      </c>
      <c r="AS749">
        <v>254.76499999999999</v>
      </c>
      <c r="AT749">
        <v>223.79300000000001</v>
      </c>
      <c r="AU749">
        <v>235.43899999999999</v>
      </c>
      <c r="AV749">
        <v>217.012</v>
      </c>
      <c r="AW749">
        <v>234.637</v>
      </c>
      <c r="AX749">
        <v>270.19499999999999</v>
      </c>
      <c r="AY749">
        <v>165.72499999999999</v>
      </c>
      <c r="AZ749">
        <v>157.47800000000001</v>
      </c>
      <c r="BA749">
        <v>157.47800000000001</v>
      </c>
      <c r="BB749">
        <v>250.31399999999999</v>
      </c>
      <c r="BC749">
        <v>243.66800000000001</v>
      </c>
      <c r="BD749">
        <v>247.37899999999999</v>
      </c>
      <c r="BE749">
        <v>290.73500000000001</v>
      </c>
      <c r="BF749">
        <v>249.54</v>
      </c>
      <c r="BG749">
        <v>208.48099999999999</v>
      </c>
      <c r="BH749">
        <v>208.79599999999999</v>
      </c>
      <c r="BI749">
        <v>206.08500000000001</v>
      </c>
      <c r="BJ749">
        <v>223.02799999999999</v>
      </c>
      <c r="BK749">
        <v>205.37100000000001</v>
      </c>
      <c r="BL749">
        <v>150.345</v>
      </c>
      <c r="BM749">
        <v>189.16499999999999</v>
      </c>
      <c r="BN749">
        <v>132.25200000000001</v>
      </c>
      <c r="BO749">
        <v>223.18299999999999</v>
      </c>
      <c r="BP749">
        <v>131.81800000000001</v>
      </c>
      <c r="BQ749">
        <v>189.55799999999999</v>
      </c>
      <c r="BR749">
        <v>213.21600000000001</v>
      </c>
      <c r="BS749">
        <v>177.29</v>
      </c>
      <c r="BT749">
        <v>117.28400000000001</v>
      </c>
      <c r="BU749">
        <v>198.68700000000001</v>
      </c>
      <c r="BV749">
        <v>192.65</v>
      </c>
      <c r="BX749">
        <v>206.63300000000001</v>
      </c>
      <c r="BY749">
        <v>133.93299999999999</v>
      </c>
      <c r="BZ749">
        <v>214.047</v>
      </c>
      <c r="CA749">
        <v>128.363</v>
      </c>
      <c r="CB749">
        <v>241.375</v>
      </c>
      <c r="CD749">
        <v>127.623</v>
      </c>
      <c r="CE749">
        <v>173.191</v>
      </c>
      <c r="CF749">
        <v>262.88499999999999</v>
      </c>
      <c r="CG749">
        <v>203.06899999999999</v>
      </c>
      <c r="CH749">
        <v>209.63200000000001</v>
      </c>
      <c r="CI749">
        <v>142.86099999999999</v>
      </c>
      <c r="CJ749">
        <v>207.48699999999999</v>
      </c>
      <c r="CL749">
        <v>216.80600000000001</v>
      </c>
      <c r="CM749">
        <v>198.505</v>
      </c>
      <c r="CN749">
        <v>139.66399999999999</v>
      </c>
      <c r="CO749">
        <v>276.483</v>
      </c>
      <c r="CP749">
        <v>318.346</v>
      </c>
      <c r="CQ749">
        <v>326.964</v>
      </c>
      <c r="CR749">
        <v>313.13200000000001</v>
      </c>
      <c r="CS749">
        <v>215.26</v>
      </c>
      <c r="CT749">
        <v>198.416</v>
      </c>
      <c r="CU749">
        <v>400.30399999999997</v>
      </c>
      <c r="CV749">
        <v>107.639</v>
      </c>
      <c r="CW749">
        <v>307.892</v>
      </c>
      <c r="CX749">
        <v>353.99700000000001</v>
      </c>
      <c r="CY749">
        <v>290.31299999999999</v>
      </c>
      <c r="CZ749">
        <v>322.50700000000001</v>
      </c>
      <c r="DA749">
        <v>306.16699999999997</v>
      </c>
      <c r="DB749">
        <v>148.148</v>
      </c>
      <c r="DC749">
        <v>150.38200000000001</v>
      </c>
      <c r="DD749">
        <v>141.726</v>
      </c>
      <c r="DE749">
        <v>159.923</v>
      </c>
      <c r="DF749">
        <v>142.61199999999999</v>
      </c>
      <c r="DG749">
        <v>200.107</v>
      </c>
      <c r="DH749">
        <v>149.94300000000001</v>
      </c>
      <c r="DI749">
        <v>163.636</v>
      </c>
      <c r="DJ749">
        <v>126.47499999999999</v>
      </c>
      <c r="DK749">
        <v>153.39099999999999</v>
      </c>
      <c r="DM749">
        <v>114.057</v>
      </c>
      <c r="DN749">
        <v>187.61199999999999</v>
      </c>
      <c r="DO749">
        <v>192.38399999999999</v>
      </c>
      <c r="DP749">
        <v>125.568</v>
      </c>
      <c r="DQ749">
        <v>192.84399999999999</v>
      </c>
      <c r="DR749">
        <v>197.429</v>
      </c>
      <c r="DS749">
        <v>176.982</v>
      </c>
      <c r="DT749">
        <v>143.541</v>
      </c>
      <c r="DU749">
        <v>143.541</v>
      </c>
      <c r="DV749">
        <v>206.02099999999999</v>
      </c>
      <c r="DW749">
        <v>163.56899999999999</v>
      </c>
      <c r="DX749">
        <v>178.39</v>
      </c>
      <c r="DY749">
        <v>249.53200000000001</v>
      </c>
      <c r="DZ749">
        <v>123.57899999999999</v>
      </c>
      <c r="EA749">
        <v>151.78899999999999</v>
      </c>
      <c r="EB749">
        <v>206.99799999999999</v>
      </c>
      <c r="EC749">
        <v>238.75299999999999</v>
      </c>
      <c r="ED749">
        <v>168.541</v>
      </c>
      <c r="EE749">
        <v>213.78399999999999</v>
      </c>
      <c r="EF749">
        <v>213.625</v>
      </c>
      <c r="EG749">
        <v>120.44199999999999</v>
      </c>
      <c r="EH749">
        <v>124.375</v>
      </c>
      <c r="EI749">
        <v>245.09299999999999</v>
      </c>
      <c r="EK749">
        <v>221.31899999999999</v>
      </c>
      <c r="EL749">
        <v>137.97800000000001</v>
      </c>
      <c r="EM749">
        <v>136.053</v>
      </c>
      <c r="EN749">
        <v>114.131</v>
      </c>
      <c r="EO749">
        <v>153.40199999999999</v>
      </c>
      <c r="EP749">
        <v>219.167</v>
      </c>
      <c r="EQ749">
        <v>189.19</v>
      </c>
      <c r="ER749">
        <v>195.54</v>
      </c>
      <c r="ES749">
        <v>187.77600000000001</v>
      </c>
      <c r="ET749">
        <v>193.06800000000001</v>
      </c>
      <c r="EU749">
        <v>183.667</v>
      </c>
      <c r="EV749">
        <v>172.18299999999999</v>
      </c>
      <c r="EW749">
        <v>282.875</v>
      </c>
      <c r="EX749">
        <v>149.33600000000001</v>
      </c>
      <c r="EY749">
        <v>117.967</v>
      </c>
      <c r="EZ749">
        <v>113.163</v>
      </c>
      <c r="FA749">
        <v>117.63500000000001</v>
      </c>
      <c r="FB749">
        <v>116.565</v>
      </c>
      <c r="FC749">
        <v>137.23699999999999</v>
      </c>
      <c r="FD749">
        <v>79.760999999999996</v>
      </c>
      <c r="FE749">
        <v>111.773</v>
      </c>
      <c r="FF749">
        <v>94.787999999999997</v>
      </c>
      <c r="FG749">
        <v>105.18600000000001</v>
      </c>
      <c r="FH749">
        <v>107.069</v>
      </c>
      <c r="FI749">
        <v>89.146000000000001</v>
      </c>
      <c r="FJ749">
        <v>115.837</v>
      </c>
      <c r="FK749">
        <v>83.387</v>
      </c>
      <c r="FL749">
        <v>89.432000000000002</v>
      </c>
      <c r="FM749">
        <v>95.91</v>
      </c>
      <c r="FN749">
        <v>122.68</v>
      </c>
      <c r="FO749">
        <v>95.91</v>
      </c>
      <c r="FP749">
        <v>124.125</v>
      </c>
      <c r="FQ749">
        <v>123.71299999999999</v>
      </c>
      <c r="FR749">
        <v>132.39400000000001</v>
      </c>
      <c r="FS749">
        <v>119.477</v>
      </c>
      <c r="FT749">
        <v>113.617</v>
      </c>
      <c r="FU749">
        <v>147.69200000000001</v>
      </c>
      <c r="FV749">
        <v>118.622</v>
      </c>
      <c r="FW749">
        <v>154.74799999999999</v>
      </c>
      <c r="FX749">
        <v>168.40299999999999</v>
      </c>
      <c r="FY749">
        <v>163.27500000000001</v>
      </c>
      <c r="FZ749">
        <v>91.927000000000007</v>
      </c>
      <c r="GA749">
        <v>132.66900000000001</v>
      </c>
      <c r="GB749">
        <v>91.94</v>
      </c>
      <c r="GC749">
        <v>135.19399999999999</v>
      </c>
      <c r="GD749">
        <v>134.101</v>
      </c>
      <c r="GF749">
        <v>126.66800000000001</v>
      </c>
      <c r="GG749">
        <v>101.02</v>
      </c>
      <c r="GH749">
        <v>162.88999999999999</v>
      </c>
      <c r="GI749">
        <v>160.815</v>
      </c>
      <c r="GJ749">
        <v>159.119</v>
      </c>
      <c r="GK749">
        <v>167.22900000000001</v>
      </c>
      <c r="GL749">
        <v>160.56899999999999</v>
      </c>
      <c r="GM749">
        <v>187.56800000000001</v>
      </c>
      <c r="GN749">
        <v>133.41399999999999</v>
      </c>
      <c r="GO749">
        <v>120.203</v>
      </c>
      <c r="GP749">
        <v>241.07599999999999</v>
      </c>
      <c r="GQ749">
        <v>147.624</v>
      </c>
      <c r="GR749">
        <v>349.79700000000003</v>
      </c>
      <c r="GS749">
        <v>158.08199999999999</v>
      </c>
      <c r="GU749">
        <v>239.15700000000001</v>
      </c>
      <c r="GV749">
        <v>263.28399999999999</v>
      </c>
      <c r="GW749">
        <v>151.953</v>
      </c>
      <c r="GX749">
        <v>109.10299999999999</v>
      </c>
      <c r="GY749">
        <v>64.900999999999996</v>
      </c>
      <c r="GZ749">
        <v>369.82400000000001</v>
      </c>
      <c r="HA749">
        <v>300.05</v>
      </c>
      <c r="HB749">
        <v>383.12200000000001</v>
      </c>
      <c r="HC749">
        <v>391.33300000000003</v>
      </c>
      <c r="HD749">
        <v>315.541</v>
      </c>
      <c r="HE749">
        <v>316.51600000000002</v>
      </c>
      <c r="HF749">
        <v>383.16199999999998</v>
      </c>
      <c r="HG749">
        <v>174.209</v>
      </c>
      <c r="HH749">
        <v>208.702</v>
      </c>
      <c r="HI749">
        <v>50.070999999999998</v>
      </c>
      <c r="HJ749">
        <v>203.77099999999999</v>
      </c>
      <c r="HK749">
        <v>196.345</v>
      </c>
      <c r="HL749">
        <v>477.02499999999998</v>
      </c>
      <c r="HM749">
        <v>168.99</v>
      </c>
      <c r="HN749">
        <v>114.078</v>
      </c>
      <c r="HO749">
        <v>101.904</v>
      </c>
      <c r="HP749">
        <v>1185.3340000000001</v>
      </c>
      <c r="HQ749">
        <v>362.99299999999999</v>
      </c>
      <c r="HR749">
        <v>235.054</v>
      </c>
      <c r="HS749">
        <v>50.107999999999997</v>
      </c>
      <c r="HT749">
        <v>151.65299999999999</v>
      </c>
      <c r="HU749">
        <v>192.995</v>
      </c>
      <c r="HV749">
        <v>142.499</v>
      </c>
      <c r="HW749">
        <v>118.35899999999999</v>
      </c>
      <c r="HX749">
        <v>181.77799999999999</v>
      </c>
      <c r="HY749">
        <v>155.10400000000001</v>
      </c>
      <c r="HZ749">
        <v>187.63300000000001</v>
      </c>
      <c r="IA749">
        <v>119.498</v>
      </c>
      <c r="IB749">
        <v>138.489</v>
      </c>
      <c r="IC749">
        <v>101.648</v>
      </c>
      <c r="ID749">
        <v>81.033000000000001</v>
      </c>
      <c r="IE749">
        <v>74.662999999999997</v>
      </c>
      <c r="IF749">
        <v>35.454000000000001</v>
      </c>
      <c r="IG749">
        <v>60.485999999999997</v>
      </c>
      <c r="IH749">
        <v>64.531999999999996</v>
      </c>
      <c r="II749">
        <v>65.302999999999997</v>
      </c>
      <c r="IJ749">
        <v>87.581999999999994</v>
      </c>
      <c r="IK749">
        <v>96.816000000000003</v>
      </c>
      <c r="IL749">
        <v>144.101</v>
      </c>
      <c r="IM749">
        <v>125.164</v>
      </c>
      <c r="IN749">
        <v>317.33</v>
      </c>
      <c r="IO749">
        <v>152.84</v>
      </c>
      <c r="IP749">
        <v>173.339</v>
      </c>
      <c r="IQ749">
        <v>258.65199999999999</v>
      </c>
      <c r="IR749">
        <v>216.309</v>
      </c>
      <c r="IS749">
        <v>125.995</v>
      </c>
      <c r="IT749">
        <v>186.70099999999999</v>
      </c>
      <c r="IU749">
        <v>466.65600000000001</v>
      </c>
      <c r="IV749">
        <v>537.45299999999997</v>
      </c>
      <c r="IW749">
        <v>590.23400000000004</v>
      </c>
      <c r="IX749">
        <v>56.113</v>
      </c>
      <c r="IY749">
        <v>230.255</v>
      </c>
      <c r="IZ749">
        <v>190.279</v>
      </c>
      <c r="JA749">
        <v>84.93</v>
      </c>
      <c r="JB749">
        <v>138.173</v>
      </c>
      <c r="JC749">
        <v>218.441</v>
      </c>
      <c r="JD749">
        <v>199.74600000000001</v>
      </c>
      <c r="JE749">
        <v>82.022000000000006</v>
      </c>
      <c r="JF749">
        <v>147.50299999999999</v>
      </c>
      <c r="JG749">
        <v>88.388999999999996</v>
      </c>
      <c r="JJ749">
        <v>350.55399999999997</v>
      </c>
      <c r="JL749">
        <v>38.299999999999997</v>
      </c>
      <c r="JN749">
        <v>203.303</v>
      </c>
      <c r="JO749">
        <v>88.120999999999995</v>
      </c>
      <c r="JP749">
        <v>153.285</v>
      </c>
      <c r="JQ749">
        <v>300.74799999999999</v>
      </c>
      <c r="JR749">
        <v>341.178</v>
      </c>
      <c r="JS749">
        <v>275.81799999999998</v>
      </c>
      <c r="JT749">
        <v>271.81900000000002</v>
      </c>
      <c r="JU749">
        <v>137.142</v>
      </c>
      <c r="JV749">
        <v>259.24299999999999</v>
      </c>
      <c r="JW749">
        <v>171.90299999999999</v>
      </c>
      <c r="JX749">
        <v>217.346</v>
      </c>
      <c r="JY749">
        <v>217.04400000000001</v>
      </c>
      <c r="JZ749">
        <v>210.76900000000001</v>
      </c>
      <c r="KA749">
        <v>194.608</v>
      </c>
      <c r="KB749">
        <v>199.82499999999999</v>
      </c>
      <c r="KC749">
        <v>204.27199999999999</v>
      </c>
      <c r="KD749">
        <v>204.09399999999999</v>
      </c>
      <c r="KE749">
        <v>199.78399999999999</v>
      </c>
      <c r="KF749">
        <v>619.22</v>
      </c>
      <c r="KG749">
        <v>112.267</v>
      </c>
      <c r="KH749">
        <v>202.74600000000001</v>
      </c>
      <c r="KI749">
        <v>224.702</v>
      </c>
      <c r="KJ749">
        <v>140.614</v>
      </c>
      <c r="KK749">
        <v>137.81700000000001</v>
      </c>
      <c r="KL749">
        <v>141.86500000000001</v>
      </c>
      <c r="KM749">
        <v>169.61799999999999</v>
      </c>
      <c r="KN749">
        <v>166.41800000000001</v>
      </c>
      <c r="KO749">
        <v>200.17</v>
      </c>
      <c r="KP749">
        <v>201.07300000000001</v>
      </c>
      <c r="KQ749">
        <v>247.69300000000001</v>
      </c>
      <c r="KR749">
        <v>277.11399999999998</v>
      </c>
      <c r="KT749">
        <v>37502333333.333336</v>
      </c>
      <c r="KU749">
        <v>3271656333333.3335</v>
      </c>
      <c r="KV749">
        <v>1040009000000</v>
      </c>
      <c r="KW749">
        <v>334826666666.66669</v>
      </c>
      <c r="KX749">
        <v>100692000000</v>
      </c>
      <c r="KY749">
        <v>49760666666.666664</v>
      </c>
      <c r="KZ749">
        <v>33182333333.333332</v>
      </c>
      <c r="LA749">
        <v>17749000000</v>
      </c>
      <c r="LB749">
        <v>80818333333.333328</v>
      </c>
      <c r="LC749">
        <v>47170666666.666664</v>
      </c>
      <c r="LD749">
        <v>14554000000</v>
      </c>
      <c r="LE749">
        <v>12705666666.666666</v>
      </c>
      <c r="LF749">
        <v>6388000000</v>
      </c>
      <c r="LG749">
        <v>101442000000</v>
      </c>
      <c r="LH749">
        <v>62184000000</v>
      </c>
      <c r="LI749">
        <v>17518000000</v>
      </c>
      <c r="LJ749">
        <v>12220333333.333334</v>
      </c>
      <c r="LK749">
        <v>7979666666.666667</v>
      </c>
      <c r="LL749">
        <v>1540000000</v>
      </c>
      <c r="LM749">
        <v>51874000000</v>
      </c>
      <c r="LN749">
        <v>19251666666.666668</v>
      </c>
      <c r="LO749">
        <v>16918333333.333334</v>
      </c>
      <c r="LP749">
        <v>3132000000</v>
      </c>
      <c r="LQ749">
        <v>7333666666.666667</v>
      </c>
      <c r="LR749">
        <v>5238000000</v>
      </c>
      <c r="LS749">
        <v>705182666666.66663</v>
      </c>
      <c r="LT749">
        <v>257760666666.66666</v>
      </c>
      <c r="LU749">
        <v>223379333333.33334</v>
      </c>
      <c r="LV749">
        <v>34263666666.666668</v>
      </c>
      <c r="LW749">
        <v>117666666.66666667</v>
      </c>
      <c r="LX749">
        <v>101502666666.66667</v>
      </c>
      <c r="LY749">
        <v>80765333333.333328</v>
      </c>
      <c r="LZ749">
        <v>47809333333.333336</v>
      </c>
      <c r="MA749">
        <v>27019000000</v>
      </c>
      <c r="MB749">
        <v>5937333333.333333</v>
      </c>
      <c r="MC749">
        <v>20737000000</v>
      </c>
      <c r="MD749">
        <v>81540666666.666672</v>
      </c>
      <c r="ME749">
        <v>73751000000</v>
      </c>
      <c r="MF749">
        <v>7789666666.666667</v>
      </c>
      <c r="MG749">
        <v>264378666666.66666</v>
      </c>
      <c r="MH749">
        <v>103567666666.66667</v>
      </c>
      <c r="MI749">
        <v>42136000000</v>
      </c>
      <c r="MJ749">
        <v>35082000000</v>
      </c>
      <c r="MK749">
        <v>33967333333.333332</v>
      </c>
      <c r="ML749">
        <v>29598000000</v>
      </c>
      <c r="MM749">
        <v>17274000000</v>
      </c>
      <c r="MN749">
        <v>2754000000</v>
      </c>
      <c r="MO749">
        <v>2231647333333.3335</v>
      </c>
      <c r="MP749">
        <v>2134170000000</v>
      </c>
      <c r="MQ749">
        <v>633061333333.33337</v>
      </c>
      <c r="MR749">
        <v>533855666666.66669</v>
      </c>
      <c r="MS749">
        <v>113787666666.66667</v>
      </c>
      <c r="MT749">
        <v>413557666666.66669</v>
      </c>
      <c r="MU749">
        <v>6067666666.666667</v>
      </c>
      <c r="MV749">
        <v>442666666.66666669</v>
      </c>
      <c r="MW749">
        <v>99205666666.666672</v>
      </c>
      <c r="MX749">
        <v>24484666666.666668</v>
      </c>
      <c r="MY749">
        <v>74721000000</v>
      </c>
      <c r="MZ749">
        <v>53601000000</v>
      </c>
      <c r="NA749">
        <v>21120000000</v>
      </c>
      <c r="NB749">
        <v>533360000000</v>
      </c>
      <c r="NC749">
        <v>246675666666.66666</v>
      </c>
      <c r="ND749">
        <v>130758666666.66667</v>
      </c>
      <c r="NE749">
        <v>34420666666.666664</v>
      </c>
      <c r="NF749">
        <v>81496333333.333328</v>
      </c>
      <c r="NG749">
        <v>286684000000</v>
      </c>
      <c r="NH749">
        <v>238859666666.66666</v>
      </c>
      <c r="NI749">
        <v>47824333333.333336</v>
      </c>
      <c r="NJ749">
        <v>99898000000</v>
      </c>
      <c r="NK749">
        <v>67202000000</v>
      </c>
      <c r="NL749">
        <v>45191666666.666664</v>
      </c>
      <c r="NM749">
        <v>22010333333.333332</v>
      </c>
      <c r="NN749">
        <v>32696000000</v>
      </c>
      <c r="NO749">
        <v>11331000000</v>
      </c>
      <c r="NP749">
        <v>20545333333.333332</v>
      </c>
      <c r="NQ749">
        <v>819666666.66666663</v>
      </c>
      <c r="NR749">
        <v>129143000000</v>
      </c>
      <c r="NS749">
        <v>47063000000</v>
      </c>
      <c r="NT749">
        <v>32596666666.666668</v>
      </c>
      <c r="NU749">
        <v>36216000000</v>
      </c>
      <c r="NV749">
        <v>13267000000</v>
      </c>
      <c r="NW749">
        <v>204938000000</v>
      </c>
      <c r="NX749">
        <v>174254333333.33334</v>
      </c>
      <c r="NY749">
        <v>169046666666.66666</v>
      </c>
      <c r="NZ749">
        <v>5207666666.666667</v>
      </c>
      <c r="OA749">
        <v>30683666666.666668</v>
      </c>
      <c r="OB749">
        <v>241442666666.66666</v>
      </c>
      <c r="OC749">
        <v>151222000000</v>
      </c>
      <c r="OD749">
        <v>69469000000</v>
      </c>
      <c r="OE749">
        <v>81753000000</v>
      </c>
      <c r="OF749">
        <v>90221000000</v>
      </c>
      <c r="OG749">
        <v>27137000000</v>
      </c>
      <c r="OH749">
        <v>2434000000</v>
      </c>
      <c r="OI749">
        <v>40212000000</v>
      </c>
      <c r="OJ749">
        <v>20437666666.666668</v>
      </c>
      <c r="OK749">
        <v>292326666666.66669</v>
      </c>
      <c r="OL749">
        <v>66007666666.666664</v>
      </c>
      <c r="OM749">
        <v>49502000000</v>
      </c>
      <c r="ON749">
        <v>4805333333.333333</v>
      </c>
      <c r="OO749">
        <v>11700666666.666666</v>
      </c>
      <c r="OP749">
        <v>70789333333.333328</v>
      </c>
      <c r="OQ749">
        <v>46735000000</v>
      </c>
      <c r="OR749">
        <v>11639000000</v>
      </c>
      <c r="OS749">
        <v>12415333333.333334</v>
      </c>
      <c r="OT749">
        <v>53177666666.666664</v>
      </c>
      <c r="OU749">
        <v>43865000000</v>
      </c>
      <c r="OV749">
        <v>21290000000</v>
      </c>
      <c r="OW749">
        <v>-305666666.66666669</v>
      </c>
      <c r="OX749">
        <v>34396666666.666664</v>
      </c>
      <c r="OY749">
        <v>34702333333.333336</v>
      </c>
      <c r="OZ749">
        <v>97477333333.333328</v>
      </c>
      <c r="PA749">
        <v>357079666666.66669</v>
      </c>
      <c r="PB749">
        <v>259602333333.33334</v>
      </c>
    </row>
    <row r="750" spans="1:418" x14ac:dyDescent="0.45">
      <c r="A750" s="71">
        <v>39845</v>
      </c>
      <c r="B750">
        <v>212.70500000000001</v>
      </c>
      <c r="C750">
        <v>217.56299999999999</v>
      </c>
      <c r="D750">
        <v>249.08699999999999</v>
      </c>
      <c r="E750">
        <v>259.52</v>
      </c>
      <c r="F750">
        <v>247.994</v>
      </c>
      <c r="G750">
        <v>138.27500000000001</v>
      </c>
      <c r="H750">
        <v>401.44</v>
      </c>
      <c r="I750">
        <v>288.46300000000002</v>
      </c>
      <c r="J750">
        <v>255.65700000000001</v>
      </c>
      <c r="K750">
        <v>255.65700000000001</v>
      </c>
      <c r="L750">
        <v>215.58600000000001</v>
      </c>
      <c r="M750">
        <v>194.53399999999999</v>
      </c>
      <c r="N750">
        <v>242.26400000000001</v>
      </c>
      <c r="O750">
        <v>233.018</v>
      </c>
      <c r="P750">
        <v>306.78100000000001</v>
      </c>
      <c r="Q750">
        <v>200.49</v>
      </c>
      <c r="R750">
        <v>195.16</v>
      </c>
      <c r="S750">
        <v>214.905</v>
      </c>
      <c r="T750">
        <v>157.29300000000001</v>
      </c>
      <c r="U750">
        <v>344.19400000000002</v>
      </c>
      <c r="V750">
        <v>372.50299999999999</v>
      </c>
      <c r="W750">
        <v>129.08000000000001</v>
      </c>
      <c r="Y750">
        <v>76.879000000000005</v>
      </c>
      <c r="Z750">
        <v>86.837000000000003</v>
      </c>
      <c r="AA750">
        <v>124.458</v>
      </c>
      <c r="AB750">
        <v>88.067999999999998</v>
      </c>
      <c r="AC750">
        <v>91.954999999999998</v>
      </c>
      <c r="AD750">
        <v>104.04900000000001</v>
      </c>
      <c r="AE750">
        <v>119.163</v>
      </c>
      <c r="AF750">
        <v>76.593999999999994</v>
      </c>
      <c r="AG750">
        <v>74.674999999999997</v>
      </c>
      <c r="AH750">
        <v>128.22200000000001</v>
      </c>
      <c r="AI750">
        <v>96.965999999999994</v>
      </c>
      <c r="AJ750">
        <v>94.406000000000006</v>
      </c>
      <c r="AK750">
        <v>91.703999999999994</v>
      </c>
      <c r="AL750">
        <v>183.214</v>
      </c>
      <c r="AN750">
        <v>118.248</v>
      </c>
      <c r="AO750">
        <v>125.373</v>
      </c>
      <c r="AP750">
        <v>219.05799999999999</v>
      </c>
      <c r="AQ750">
        <v>218.94900000000001</v>
      </c>
      <c r="AR750">
        <v>217.93</v>
      </c>
      <c r="AS750">
        <v>253.68299999999999</v>
      </c>
      <c r="AT750">
        <v>222.41399999999999</v>
      </c>
      <c r="AU750">
        <v>236.95599999999999</v>
      </c>
      <c r="AV750">
        <v>214.81800000000001</v>
      </c>
      <c r="AW750">
        <v>233.77099999999999</v>
      </c>
      <c r="AX750">
        <v>270.25799999999998</v>
      </c>
      <c r="AY750">
        <v>164.92699999999999</v>
      </c>
      <c r="AZ750">
        <v>157.62799999999999</v>
      </c>
      <c r="BA750">
        <v>157.62799999999999</v>
      </c>
      <c r="BB750">
        <v>249.267</v>
      </c>
      <c r="BC750">
        <v>242.56</v>
      </c>
      <c r="BD750">
        <v>247.74299999999999</v>
      </c>
      <c r="BE750">
        <v>290.50099999999998</v>
      </c>
      <c r="BF750">
        <v>254.029</v>
      </c>
      <c r="BG750">
        <v>208.42599999999999</v>
      </c>
      <c r="BH750">
        <v>209.02699999999999</v>
      </c>
      <c r="BI750">
        <v>206.703</v>
      </c>
      <c r="BJ750">
        <v>224.80699999999999</v>
      </c>
      <c r="BK750">
        <v>207.261</v>
      </c>
      <c r="BL750">
        <v>151.815</v>
      </c>
      <c r="BM750">
        <v>188.34299999999999</v>
      </c>
      <c r="BN750">
        <v>131.279</v>
      </c>
      <c r="BO750">
        <v>221.19900000000001</v>
      </c>
      <c r="BP750">
        <v>131.39400000000001</v>
      </c>
      <c r="BQ750">
        <v>189.601</v>
      </c>
      <c r="BR750">
        <v>213.18299999999999</v>
      </c>
      <c r="BS750">
        <v>174.08199999999999</v>
      </c>
      <c r="BT750">
        <v>117.559</v>
      </c>
      <c r="BU750">
        <v>199.143</v>
      </c>
      <c r="BV750">
        <v>194.238</v>
      </c>
      <c r="BX750">
        <v>205.869</v>
      </c>
      <c r="BY750">
        <v>134.267</v>
      </c>
      <c r="BZ750">
        <v>213.00800000000001</v>
      </c>
      <c r="CA750">
        <v>127.001</v>
      </c>
      <c r="CB750">
        <v>241.20099999999999</v>
      </c>
      <c r="CD750">
        <v>128.55199999999999</v>
      </c>
      <c r="CE750">
        <v>173.41800000000001</v>
      </c>
      <c r="CF750">
        <v>265.12599999999998</v>
      </c>
      <c r="CG750">
        <v>198.226</v>
      </c>
      <c r="CH750">
        <v>204.53700000000001</v>
      </c>
      <c r="CI750">
        <v>134.77500000000001</v>
      </c>
      <c r="CJ750">
        <v>194.363</v>
      </c>
      <c r="CL750">
        <v>212.773</v>
      </c>
      <c r="CM750">
        <v>199.30799999999999</v>
      </c>
      <c r="CN750">
        <v>139.74100000000001</v>
      </c>
      <c r="CO750">
        <v>275.92200000000003</v>
      </c>
      <c r="CP750">
        <v>317.54399999999998</v>
      </c>
      <c r="CQ750">
        <v>328.97800000000001</v>
      </c>
      <c r="CR750">
        <v>301.93900000000002</v>
      </c>
      <c r="CS750">
        <v>214.97200000000001</v>
      </c>
      <c r="CT750">
        <v>194.358</v>
      </c>
      <c r="CU750">
        <v>401.78899999999999</v>
      </c>
      <c r="CV750">
        <v>113.30500000000001</v>
      </c>
      <c r="CW750">
        <v>304.45999999999998</v>
      </c>
      <c r="CX750">
        <v>346.029</v>
      </c>
      <c r="CY750">
        <v>283.16800000000001</v>
      </c>
      <c r="CZ750">
        <v>296.93900000000002</v>
      </c>
      <c r="DA750">
        <v>304.89</v>
      </c>
      <c r="DB750">
        <v>148.07</v>
      </c>
      <c r="DC750">
        <v>151.578</v>
      </c>
      <c r="DD750">
        <v>141.74199999999999</v>
      </c>
      <c r="DE750">
        <v>161.82400000000001</v>
      </c>
      <c r="DF750">
        <v>141.73699999999999</v>
      </c>
      <c r="DG750">
        <v>197.953</v>
      </c>
      <c r="DH750">
        <v>149.21600000000001</v>
      </c>
      <c r="DI750">
        <v>163.483</v>
      </c>
      <c r="DJ750">
        <v>126.52200000000001</v>
      </c>
      <c r="DK750">
        <v>153.96100000000001</v>
      </c>
      <c r="DM750">
        <v>113.654</v>
      </c>
      <c r="DN750">
        <v>187.77099999999999</v>
      </c>
      <c r="DO750">
        <v>192.70599999999999</v>
      </c>
      <c r="DP750">
        <v>124.556</v>
      </c>
      <c r="DQ750">
        <v>192.143</v>
      </c>
      <c r="DR750">
        <v>196.67599999999999</v>
      </c>
      <c r="DS750">
        <v>176.80500000000001</v>
      </c>
      <c r="DT750">
        <v>141.80500000000001</v>
      </c>
      <c r="DU750">
        <v>141.80500000000001</v>
      </c>
      <c r="DV750">
        <v>203.89699999999999</v>
      </c>
      <c r="DW750">
        <v>159.84800000000001</v>
      </c>
      <c r="DX750">
        <v>171.25700000000001</v>
      </c>
      <c r="DY750">
        <v>248.673</v>
      </c>
      <c r="DZ750">
        <v>126.345</v>
      </c>
      <c r="EA750">
        <v>148.41999999999999</v>
      </c>
      <c r="EB750">
        <v>206.47300000000001</v>
      </c>
      <c r="EC750">
        <v>238.744</v>
      </c>
      <c r="ED750">
        <v>168.88</v>
      </c>
      <c r="EE750">
        <v>216.86099999999999</v>
      </c>
      <c r="EF750">
        <v>212.816</v>
      </c>
      <c r="EG750">
        <v>121.84699999999999</v>
      </c>
      <c r="EH750">
        <v>124.172</v>
      </c>
      <c r="EI750">
        <v>244.084</v>
      </c>
      <c r="EK750">
        <v>221.96799999999999</v>
      </c>
      <c r="EL750">
        <v>138.352</v>
      </c>
      <c r="EM750">
        <v>136.453</v>
      </c>
      <c r="EN750">
        <v>114.52800000000001</v>
      </c>
      <c r="EO750">
        <v>154.726</v>
      </c>
      <c r="EP750">
        <v>219.167</v>
      </c>
      <c r="EQ750">
        <v>189.17</v>
      </c>
      <c r="ER750">
        <v>195.47900000000001</v>
      </c>
      <c r="ES750">
        <v>187.17599999999999</v>
      </c>
      <c r="ET750">
        <v>192.874</v>
      </c>
      <c r="EU750">
        <v>183.57599999999999</v>
      </c>
      <c r="EV750">
        <v>172.364</v>
      </c>
      <c r="EW750">
        <v>282.68700000000001</v>
      </c>
      <c r="EX750">
        <v>149.95500000000001</v>
      </c>
      <c r="EY750">
        <v>119.88800000000001</v>
      </c>
      <c r="EZ750">
        <v>115.887</v>
      </c>
      <c r="FA750">
        <v>121.252</v>
      </c>
      <c r="FB750">
        <v>118.313</v>
      </c>
      <c r="FC750">
        <v>139.93700000000001</v>
      </c>
      <c r="FD750">
        <v>84.376999999999995</v>
      </c>
      <c r="FE750">
        <v>113.07299999999999</v>
      </c>
      <c r="FF750">
        <v>96.465999999999994</v>
      </c>
      <c r="FG750">
        <v>107.271</v>
      </c>
      <c r="FH750">
        <v>109.15300000000001</v>
      </c>
      <c r="FI750">
        <v>91.387</v>
      </c>
      <c r="FJ750">
        <v>122.446</v>
      </c>
      <c r="FK750">
        <v>83.866</v>
      </c>
      <c r="FL750">
        <v>93.507000000000005</v>
      </c>
      <c r="FM750">
        <v>97.988</v>
      </c>
      <c r="FN750">
        <v>123.95399999999999</v>
      </c>
      <c r="FO750">
        <v>97.988</v>
      </c>
      <c r="FP750">
        <v>125.26600000000001</v>
      </c>
      <c r="FQ750">
        <v>124.637</v>
      </c>
      <c r="FR750">
        <v>130.93899999999999</v>
      </c>
      <c r="FS750">
        <v>122.057</v>
      </c>
      <c r="FT750">
        <v>113.471</v>
      </c>
      <c r="FU750">
        <v>148.221</v>
      </c>
      <c r="FV750">
        <v>119.65300000000001</v>
      </c>
      <c r="FW750">
        <v>155.196</v>
      </c>
      <c r="FX750">
        <v>171.42400000000001</v>
      </c>
      <c r="FY750">
        <v>166.66800000000001</v>
      </c>
      <c r="FZ750">
        <v>92.224999999999994</v>
      </c>
      <c r="GA750">
        <v>133.41499999999999</v>
      </c>
      <c r="GB750">
        <v>92.472999999999999</v>
      </c>
      <c r="GC750">
        <v>135.43199999999999</v>
      </c>
      <c r="GD750">
        <v>135.453</v>
      </c>
      <c r="GF750">
        <v>124.405</v>
      </c>
      <c r="GG750">
        <v>104.935</v>
      </c>
      <c r="GH750">
        <v>175.291</v>
      </c>
      <c r="GI750">
        <v>174.06700000000001</v>
      </c>
      <c r="GJ750">
        <v>173.08099999999999</v>
      </c>
      <c r="GK750">
        <v>180.202</v>
      </c>
      <c r="GL750">
        <v>172.97900000000001</v>
      </c>
      <c r="GM750">
        <v>179.49299999999999</v>
      </c>
      <c r="GN750">
        <v>134.108</v>
      </c>
      <c r="GO750">
        <v>121.199</v>
      </c>
      <c r="GP750">
        <v>241.68899999999999</v>
      </c>
      <c r="GQ750">
        <v>147.81299999999999</v>
      </c>
      <c r="GR750">
        <v>351.226</v>
      </c>
      <c r="GS750">
        <v>159.07400000000001</v>
      </c>
      <c r="GU750">
        <v>234.709</v>
      </c>
      <c r="GV750">
        <v>256.31900000000002</v>
      </c>
      <c r="GW750">
        <v>150.30500000000001</v>
      </c>
      <c r="GX750">
        <v>109.29300000000001</v>
      </c>
      <c r="GY750">
        <v>64.168000000000006</v>
      </c>
      <c r="GZ750">
        <v>370.85300000000001</v>
      </c>
      <c r="HA750">
        <v>301.23700000000002</v>
      </c>
      <c r="HB750">
        <v>384.495</v>
      </c>
      <c r="HC750">
        <v>392.26600000000002</v>
      </c>
      <c r="HD750">
        <v>316.14</v>
      </c>
      <c r="HE750">
        <v>317.07600000000002</v>
      </c>
      <c r="HF750">
        <v>384.13900000000001</v>
      </c>
      <c r="HG750">
        <v>175.35900000000001</v>
      </c>
      <c r="HH750">
        <v>208.29599999999999</v>
      </c>
      <c r="HI750">
        <v>50.35</v>
      </c>
      <c r="HJ750">
        <v>205.029</v>
      </c>
      <c r="HK750">
        <v>197.96700000000001</v>
      </c>
      <c r="HL750">
        <v>476.99299999999999</v>
      </c>
      <c r="HM750">
        <v>169.542</v>
      </c>
      <c r="HN750">
        <v>114.488</v>
      </c>
      <c r="HO750">
        <v>101.758</v>
      </c>
      <c r="HP750">
        <v>1158.373</v>
      </c>
      <c r="HQ750">
        <v>364.19299999999998</v>
      </c>
      <c r="HR750">
        <v>235.05500000000001</v>
      </c>
      <c r="HS750">
        <v>49.750999999999998</v>
      </c>
      <c r="HT750">
        <v>152.48099999999999</v>
      </c>
      <c r="HU750">
        <v>194.00299999999999</v>
      </c>
      <c r="HV750">
        <v>143.32</v>
      </c>
      <c r="HW750">
        <v>118.95</v>
      </c>
      <c r="HX750">
        <v>182.834</v>
      </c>
      <c r="HY750">
        <v>155.85</v>
      </c>
      <c r="HZ750">
        <v>189.322</v>
      </c>
      <c r="IA750">
        <v>120.05500000000001</v>
      </c>
      <c r="IB750">
        <v>138.79</v>
      </c>
      <c r="IC750">
        <v>102.617</v>
      </c>
      <c r="ID750">
        <v>80.844999999999999</v>
      </c>
      <c r="IE750">
        <v>74.131</v>
      </c>
      <c r="IF750">
        <v>35.107999999999997</v>
      </c>
      <c r="IG750">
        <v>60.834000000000003</v>
      </c>
      <c r="IH750">
        <v>64.566000000000003</v>
      </c>
      <c r="II750">
        <v>65.509</v>
      </c>
      <c r="IJ750">
        <v>89.909000000000006</v>
      </c>
      <c r="IK750">
        <v>96.759</v>
      </c>
      <c r="IL750">
        <v>145.05799999999999</v>
      </c>
      <c r="IM750">
        <v>126.60899999999999</v>
      </c>
      <c r="IN750">
        <v>318.37900000000002</v>
      </c>
      <c r="IO750">
        <v>153.583</v>
      </c>
      <c r="IP750">
        <v>172.584</v>
      </c>
      <c r="IQ750">
        <v>259.964</v>
      </c>
      <c r="IR750">
        <v>218.61199999999999</v>
      </c>
      <c r="IS750">
        <v>126.229</v>
      </c>
      <c r="IT750">
        <v>187.43700000000001</v>
      </c>
      <c r="IU750">
        <v>468.91300000000001</v>
      </c>
      <c r="IV750">
        <v>539.53499999999997</v>
      </c>
      <c r="IW750">
        <v>592.78599999999994</v>
      </c>
      <c r="IX750">
        <v>56.314999999999998</v>
      </c>
      <c r="IY750">
        <v>230.76300000000001</v>
      </c>
      <c r="IZ750">
        <v>191.00700000000001</v>
      </c>
      <c r="JA750">
        <v>84.917000000000002</v>
      </c>
      <c r="JB750">
        <v>138.08000000000001</v>
      </c>
      <c r="JC750">
        <v>218.88499999999999</v>
      </c>
      <c r="JD750">
        <v>191.518</v>
      </c>
      <c r="JE750">
        <v>82.010999999999996</v>
      </c>
      <c r="JF750">
        <v>147.32499999999999</v>
      </c>
      <c r="JG750">
        <v>87.073999999999998</v>
      </c>
      <c r="JJ750">
        <v>351.351</v>
      </c>
      <c r="JL750">
        <v>38.561999999999998</v>
      </c>
      <c r="JN750">
        <v>203.488</v>
      </c>
      <c r="JO750">
        <v>88.548000000000002</v>
      </c>
      <c r="JP750">
        <v>154.83699999999999</v>
      </c>
      <c r="JQ750">
        <v>301.62</v>
      </c>
      <c r="JR750">
        <v>341.57299999999998</v>
      </c>
      <c r="JS750">
        <v>275.83600000000001</v>
      </c>
      <c r="JT750">
        <v>272.22399999999999</v>
      </c>
      <c r="JU750">
        <v>137.39500000000001</v>
      </c>
      <c r="JV750">
        <v>259.75</v>
      </c>
      <c r="JW750">
        <v>172.33199999999999</v>
      </c>
      <c r="JX750">
        <v>217.792</v>
      </c>
      <c r="JY750">
        <v>217.375</v>
      </c>
      <c r="JZ750">
        <v>211.71299999999999</v>
      </c>
      <c r="KA750">
        <v>195.971</v>
      </c>
      <c r="KB750">
        <v>200.46799999999999</v>
      </c>
      <c r="KC750">
        <v>205.09299999999999</v>
      </c>
      <c r="KD750">
        <v>204.84899999999999</v>
      </c>
      <c r="KE750">
        <v>200.822</v>
      </c>
      <c r="KF750">
        <v>619.22</v>
      </c>
      <c r="KG750">
        <v>114.277</v>
      </c>
      <c r="KH750">
        <v>201.48099999999999</v>
      </c>
      <c r="KI750">
        <v>223.71</v>
      </c>
      <c r="KJ750">
        <v>142.512</v>
      </c>
      <c r="KK750">
        <v>139.76400000000001</v>
      </c>
      <c r="KL750">
        <v>142.65</v>
      </c>
      <c r="KM750">
        <v>173.88900000000001</v>
      </c>
      <c r="KN750">
        <v>170.971</v>
      </c>
      <c r="KO750">
        <v>205.72300000000001</v>
      </c>
      <c r="KP750">
        <v>206.148</v>
      </c>
      <c r="KQ750">
        <v>247.904</v>
      </c>
      <c r="KR750">
        <v>277.46199999999999</v>
      </c>
      <c r="KT750">
        <v>37502333333.333336</v>
      </c>
      <c r="KU750">
        <v>3271656333333.3335</v>
      </c>
      <c r="KV750">
        <v>1040009000000</v>
      </c>
      <c r="KW750">
        <v>334826666666.66669</v>
      </c>
      <c r="KX750">
        <v>100692000000</v>
      </c>
      <c r="KY750">
        <v>49760666666.666664</v>
      </c>
      <c r="KZ750">
        <v>33182333333.333332</v>
      </c>
      <c r="LA750">
        <v>17749000000</v>
      </c>
      <c r="LB750">
        <v>80818333333.333328</v>
      </c>
      <c r="LC750">
        <v>47170666666.666664</v>
      </c>
      <c r="LD750">
        <v>14554000000</v>
      </c>
      <c r="LE750">
        <v>12705666666.666666</v>
      </c>
      <c r="LF750">
        <v>6388000000</v>
      </c>
      <c r="LG750">
        <v>101442000000</v>
      </c>
      <c r="LH750">
        <v>62184000000</v>
      </c>
      <c r="LI750">
        <v>17518000000</v>
      </c>
      <c r="LJ750">
        <v>12220333333.333334</v>
      </c>
      <c r="LK750">
        <v>7979666666.666667</v>
      </c>
      <c r="LL750">
        <v>1540000000</v>
      </c>
      <c r="LM750">
        <v>51874000000</v>
      </c>
      <c r="LN750">
        <v>19251666666.666668</v>
      </c>
      <c r="LO750">
        <v>16918333333.333334</v>
      </c>
      <c r="LP750">
        <v>3132000000</v>
      </c>
      <c r="LQ750">
        <v>7333666666.666667</v>
      </c>
      <c r="LR750">
        <v>5238000000</v>
      </c>
      <c r="LS750">
        <v>705182666666.66663</v>
      </c>
      <c r="LT750">
        <v>257760666666.66666</v>
      </c>
      <c r="LU750">
        <v>223379333333.33334</v>
      </c>
      <c r="LV750">
        <v>34263666666.666668</v>
      </c>
      <c r="LW750">
        <v>117666666.66666667</v>
      </c>
      <c r="LX750">
        <v>101502666666.66667</v>
      </c>
      <c r="LY750">
        <v>80765333333.333328</v>
      </c>
      <c r="LZ750">
        <v>47809333333.333336</v>
      </c>
      <c r="MA750">
        <v>27019000000</v>
      </c>
      <c r="MB750">
        <v>5937333333.333333</v>
      </c>
      <c r="MC750">
        <v>20737000000</v>
      </c>
      <c r="MD750">
        <v>81540666666.666672</v>
      </c>
      <c r="ME750">
        <v>73751000000</v>
      </c>
      <c r="MF750">
        <v>7789666666.666667</v>
      </c>
      <c r="MG750">
        <v>264378666666.66666</v>
      </c>
      <c r="MH750">
        <v>103567666666.66667</v>
      </c>
      <c r="MI750">
        <v>42136000000</v>
      </c>
      <c r="MJ750">
        <v>35082000000</v>
      </c>
      <c r="MK750">
        <v>33967333333.333332</v>
      </c>
      <c r="ML750">
        <v>29598000000</v>
      </c>
      <c r="MM750">
        <v>17274000000</v>
      </c>
      <c r="MN750">
        <v>2754000000</v>
      </c>
      <c r="MO750">
        <v>2231647333333.3335</v>
      </c>
      <c r="MP750">
        <v>2134170000000</v>
      </c>
      <c r="MQ750">
        <v>633061333333.33337</v>
      </c>
      <c r="MR750">
        <v>533855666666.66669</v>
      </c>
      <c r="MS750">
        <v>113787666666.66667</v>
      </c>
      <c r="MT750">
        <v>413557666666.66669</v>
      </c>
      <c r="MU750">
        <v>6067666666.666667</v>
      </c>
      <c r="MV750">
        <v>442666666.66666669</v>
      </c>
      <c r="MW750">
        <v>99205666666.666672</v>
      </c>
      <c r="MX750">
        <v>24484666666.666668</v>
      </c>
      <c r="MY750">
        <v>74721000000</v>
      </c>
      <c r="MZ750">
        <v>53601000000</v>
      </c>
      <c r="NA750">
        <v>21120000000</v>
      </c>
      <c r="NB750">
        <v>533360000000</v>
      </c>
      <c r="NC750">
        <v>246675666666.66666</v>
      </c>
      <c r="ND750">
        <v>130758666666.66667</v>
      </c>
      <c r="NE750">
        <v>34420666666.666664</v>
      </c>
      <c r="NF750">
        <v>81496333333.333328</v>
      </c>
      <c r="NG750">
        <v>286684000000</v>
      </c>
      <c r="NH750">
        <v>238859666666.66666</v>
      </c>
      <c r="NI750">
        <v>47824333333.333336</v>
      </c>
      <c r="NJ750">
        <v>99898000000</v>
      </c>
      <c r="NK750">
        <v>67202000000</v>
      </c>
      <c r="NL750">
        <v>45191666666.666664</v>
      </c>
      <c r="NM750">
        <v>22010333333.333332</v>
      </c>
      <c r="NN750">
        <v>32696000000</v>
      </c>
      <c r="NO750">
        <v>11331000000</v>
      </c>
      <c r="NP750">
        <v>20545333333.333332</v>
      </c>
      <c r="NQ750">
        <v>819666666.66666663</v>
      </c>
      <c r="NR750">
        <v>129143000000</v>
      </c>
      <c r="NS750">
        <v>47063000000</v>
      </c>
      <c r="NT750">
        <v>32596666666.666668</v>
      </c>
      <c r="NU750">
        <v>36216000000</v>
      </c>
      <c r="NV750">
        <v>13267000000</v>
      </c>
      <c r="NW750">
        <v>204938000000</v>
      </c>
      <c r="NX750">
        <v>174254333333.33334</v>
      </c>
      <c r="NY750">
        <v>169046666666.66666</v>
      </c>
      <c r="NZ750">
        <v>5207666666.666667</v>
      </c>
      <c r="OA750">
        <v>30683666666.666668</v>
      </c>
      <c r="OB750">
        <v>241442666666.66666</v>
      </c>
      <c r="OC750">
        <v>151222000000</v>
      </c>
      <c r="OD750">
        <v>69469000000</v>
      </c>
      <c r="OE750">
        <v>81753000000</v>
      </c>
      <c r="OF750">
        <v>90221000000</v>
      </c>
      <c r="OG750">
        <v>27137000000</v>
      </c>
      <c r="OH750">
        <v>2434000000</v>
      </c>
      <c r="OI750">
        <v>40212000000</v>
      </c>
      <c r="OJ750">
        <v>20437666666.666668</v>
      </c>
      <c r="OK750">
        <v>292326666666.66669</v>
      </c>
      <c r="OL750">
        <v>66007666666.666664</v>
      </c>
      <c r="OM750">
        <v>49502000000</v>
      </c>
      <c r="ON750">
        <v>4805333333.333333</v>
      </c>
      <c r="OO750">
        <v>11700666666.666666</v>
      </c>
      <c r="OP750">
        <v>70789333333.333328</v>
      </c>
      <c r="OQ750">
        <v>46735000000</v>
      </c>
      <c r="OR750">
        <v>11639000000</v>
      </c>
      <c r="OS750">
        <v>12415333333.333334</v>
      </c>
      <c r="OT750">
        <v>53177666666.666664</v>
      </c>
      <c r="OU750">
        <v>43865000000</v>
      </c>
      <c r="OV750">
        <v>21290000000</v>
      </c>
      <c r="OW750">
        <v>-305666666.66666669</v>
      </c>
      <c r="OX750">
        <v>34396666666.666664</v>
      </c>
      <c r="OY750">
        <v>34702333333.333336</v>
      </c>
      <c r="OZ750">
        <v>97477333333.333328</v>
      </c>
      <c r="PA750">
        <v>357079666666.66669</v>
      </c>
      <c r="PB750">
        <v>259602333333.33334</v>
      </c>
    </row>
    <row r="751" spans="1:418" x14ac:dyDescent="0.45">
      <c r="A751" s="71">
        <v>39873</v>
      </c>
      <c r="B751">
        <v>212.495</v>
      </c>
      <c r="C751">
        <v>217.458</v>
      </c>
      <c r="D751">
        <v>249.36</v>
      </c>
      <c r="E751">
        <v>259.90100000000001</v>
      </c>
      <c r="F751">
        <v>248.39599999999999</v>
      </c>
      <c r="G751">
        <v>136.81399999999999</v>
      </c>
      <c r="H751">
        <v>402.9</v>
      </c>
      <c r="I751">
        <v>285.15899999999999</v>
      </c>
      <c r="J751">
        <v>256.22899999999998</v>
      </c>
      <c r="K751">
        <v>256.23</v>
      </c>
      <c r="L751">
        <v>212.98599999999999</v>
      </c>
      <c r="M751">
        <v>191.48699999999999</v>
      </c>
      <c r="N751">
        <v>230.83699999999999</v>
      </c>
      <c r="O751">
        <v>220.06700000000001</v>
      </c>
      <c r="P751">
        <v>298.90100000000001</v>
      </c>
      <c r="Q751">
        <v>197.78</v>
      </c>
      <c r="R751">
        <v>194.917</v>
      </c>
      <c r="S751">
        <v>204.32400000000001</v>
      </c>
      <c r="T751">
        <v>157.98500000000001</v>
      </c>
      <c r="U751">
        <v>346.02100000000002</v>
      </c>
      <c r="V751">
        <v>373.24099999999999</v>
      </c>
      <c r="W751">
        <v>129.29400000000001</v>
      </c>
      <c r="Y751">
        <v>76.186000000000007</v>
      </c>
      <c r="Z751">
        <v>85.263999999999996</v>
      </c>
      <c r="AA751">
        <v>125.65300000000001</v>
      </c>
      <c r="AB751">
        <v>90.274000000000001</v>
      </c>
      <c r="AC751">
        <v>91.701999999999998</v>
      </c>
      <c r="AD751">
        <v>103.923</v>
      </c>
      <c r="AE751">
        <v>118.295</v>
      </c>
      <c r="AF751">
        <v>75.876999999999995</v>
      </c>
      <c r="AG751">
        <v>75.372</v>
      </c>
      <c r="AH751">
        <v>127.28100000000001</v>
      </c>
      <c r="AI751">
        <v>97.48</v>
      </c>
      <c r="AJ751">
        <v>94.575000000000003</v>
      </c>
      <c r="AK751">
        <v>92.146000000000001</v>
      </c>
      <c r="AL751">
        <v>183.50399999999999</v>
      </c>
      <c r="AN751">
        <v>118.42</v>
      </c>
      <c r="AO751">
        <v>126.61799999999999</v>
      </c>
      <c r="AP751">
        <v>218.68199999999999</v>
      </c>
      <c r="AQ751">
        <v>218.51</v>
      </c>
      <c r="AR751">
        <v>216.94900000000001</v>
      </c>
      <c r="AS751">
        <v>253.637</v>
      </c>
      <c r="AT751">
        <v>222.429</v>
      </c>
      <c r="AU751">
        <v>233.06899999999999</v>
      </c>
      <c r="AV751">
        <v>215.04300000000001</v>
      </c>
      <c r="AW751">
        <v>233.131</v>
      </c>
      <c r="AX751">
        <v>270.74799999999999</v>
      </c>
      <c r="AY751">
        <v>164.90799999999999</v>
      </c>
      <c r="AZ751">
        <v>157.45500000000001</v>
      </c>
      <c r="BA751">
        <v>157.45500000000001</v>
      </c>
      <c r="BB751">
        <v>249.7</v>
      </c>
      <c r="BC751">
        <v>244.96299999999999</v>
      </c>
      <c r="BD751">
        <v>245.86500000000001</v>
      </c>
      <c r="BE751">
        <v>284.46800000000002</v>
      </c>
      <c r="BF751">
        <v>256.798</v>
      </c>
      <c r="BG751">
        <v>206.69399999999999</v>
      </c>
      <c r="BH751">
        <v>207.63300000000001</v>
      </c>
      <c r="BI751">
        <v>204.374</v>
      </c>
      <c r="BJ751">
        <v>221.62700000000001</v>
      </c>
      <c r="BK751">
        <v>204.024</v>
      </c>
      <c r="BL751">
        <v>150.92599999999999</v>
      </c>
      <c r="BM751">
        <v>186.524</v>
      </c>
      <c r="BN751">
        <v>130.86099999999999</v>
      </c>
      <c r="BO751">
        <v>219.09200000000001</v>
      </c>
      <c r="BP751">
        <v>131.511</v>
      </c>
      <c r="BQ751">
        <v>187.803</v>
      </c>
      <c r="BR751">
        <v>210.87200000000001</v>
      </c>
      <c r="BS751">
        <v>173.92</v>
      </c>
      <c r="BT751">
        <v>116.06699999999999</v>
      </c>
      <c r="BU751">
        <v>197.72800000000001</v>
      </c>
      <c r="BV751">
        <v>194.137</v>
      </c>
      <c r="BX751">
        <v>206.24799999999999</v>
      </c>
      <c r="BY751">
        <v>134.32599999999999</v>
      </c>
      <c r="BZ751">
        <v>215.85400000000001</v>
      </c>
      <c r="CA751">
        <v>128.154</v>
      </c>
      <c r="CB751">
        <v>241.51300000000001</v>
      </c>
      <c r="CD751">
        <v>128.91800000000001</v>
      </c>
      <c r="CE751">
        <v>171.84700000000001</v>
      </c>
      <c r="CF751">
        <v>266.50299999999999</v>
      </c>
      <c r="CG751">
        <v>190.833</v>
      </c>
      <c r="CH751">
        <v>199.68700000000001</v>
      </c>
      <c r="CI751">
        <v>128.87700000000001</v>
      </c>
      <c r="CJ751">
        <v>183.18700000000001</v>
      </c>
      <c r="CL751">
        <v>208.28800000000001</v>
      </c>
      <c r="CM751">
        <v>198.446</v>
      </c>
      <c r="CN751">
        <v>138.75899999999999</v>
      </c>
      <c r="CO751">
        <v>274.20600000000002</v>
      </c>
      <c r="CP751">
        <v>314.10899999999998</v>
      </c>
      <c r="CQ751">
        <v>325.774</v>
      </c>
      <c r="CR751">
        <v>296.65100000000001</v>
      </c>
      <c r="CS751">
        <v>212.387</v>
      </c>
      <c r="CT751">
        <v>190.10499999999999</v>
      </c>
      <c r="CU751">
        <v>396.315</v>
      </c>
      <c r="CV751">
        <v>112.922</v>
      </c>
      <c r="CW751">
        <v>300.834</v>
      </c>
      <c r="CX751">
        <v>342.79399999999998</v>
      </c>
      <c r="CY751">
        <v>286.29700000000003</v>
      </c>
      <c r="CZ751">
        <v>295.86500000000001</v>
      </c>
      <c r="DA751">
        <v>300.36900000000003</v>
      </c>
      <c r="DB751">
        <v>149.22300000000001</v>
      </c>
      <c r="DC751">
        <v>152.839</v>
      </c>
      <c r="DD751">
        <v>144.18899999999999</v>
      </c>
      <c r="DE751">
        <v>162.643</v>
      </c>
      <c r="DF751">
        <v>142.833</v>
      </c>
      <c r="DG751">
        <v>199.45599999999999</v>
      </c>
      <c r="DH751">
        <v>149.28200000000001</v>
      </c>
      <c r="DI751">
        <v>164.89699999999999</v>
      </c>
      <c r="DJ751">
        <v>128.04</v>
      </c>
      <c r="DK751">
        <v>156.53899999999999</v>
      </c>
      <c r="DM751">
        <v>113.845</v>
      </c>
      <c r="DN751">
        <v>186.39</v>
      </c>
      <c r="DO751">
        <v>190.577</v>
      </c>
      <c r="DP751">
        <v>124.871</v>
      </c>
      <c r="DQ751">
        <v>192.05199999999999</v>
      </c>
      <c r="DR751">
        <v>197.137</v>
      </c>
      <c r="DS751">
        <v>178.04400000000001</v>
      </c>
      <c r="DT751">
        <v>144.28899999999999</v>
      </c>
      <c r="DU751">
        <v>144.28899999999999</v>
      </c>
      <c r="DV751">
        <v>204.85900000000001</v>
      </c>
      <c r="DW751">
        <v>160.30500000000001</v>
      </c>
      <c r="DX751">
        <v>170.089</v>
      </c>
      <c r="DY751">
        <v>249.667</v>
      </c>
      <c r="DZ751">
        <v>125.2</v>
      </c>
      <c r="EA751">
        <v>149.37700000000001</v>
      </c>
      <c r="EB751">
        <v>206.08799999999999</v>
      </c>
      <c r="EC751">
        <v>239.648</v>
      </c>
      <c r="ED751">
        <v>167.63800000000001</v>
      </c>
      <c r="EE751">
        <v>215.97399999999999</v>
      </c>
      <c r="EF751">
        <v>214.08799999999999</v>
      </c>
      <c r="EG751">
        <v>121.95</v>
      </c>
      <c r="EH751">
        <v>126.038</v>
      </c>
      <c r="EI751">
        <v>239.65199999999999</v>
      </c>
      <c r="EK751">
        <v>222.21600000000001</v>
      </c>
      <c r="EL751">
        <v>138.57</v>
      </c>
      <c r="EM751">
        <v>136.78800000000001</v>
      </c>
      <c r="EN751">
        <v>115.00700000000001</v>
      </c>
      <c r="EO751">
        <v>154.41399999999999</v>
      </c>
      <c r="EP751">
        <v>219.602</v>
      </c>
      <c r="EQ751">
        <v>189.52799999999999</v>
      </c>
      <c r="ER751">
        <v>195.58099999999999</v>
      </c>
      <c r="ES751">
        <v>188.16800000000001</v>
      </c>
      <c r="ET751">
        <v>194.249</v>
      </c>
      <c r="EU751">
        <v>183.05</v>
      </c>
      <c r="EV751">
        <v>172.44200000000001</v>
      </c>
      <c r="EW751">
        <v>283.41399999999999</v>
      </c>
      <c r="EX751">
        <v>149.82</v>
      </c>
      <c r="EY751">
        <v>120.36799999999999</v>
      </c>
      <c r="EZ751">
        <v>116.458</v>
      </c>
      <c r="FA751">
        <v>122.167</v>
      </c>
      <c r="FB751">
        <v>116.592</v>
      </c>
      <c r="FC751">
        <v>141.834</v>
      </c>
      <c r="FD751">
        <v>84.637</v>
      </c>
      <c r="FE751">
        <v>114.253</v>
      </c>
      <c r="FF751">
        <v>96.034999999999997</v>
      </c>
      <c r="FG751">
        <v>107.47799999999999</v>
      </c>
      <c r="FH751">
        <v>109.56100000000001</v>
      </c>
      <c r="FI751">
        <v>92.647000000000006</v>
      </c>
      <c r="FJ751">
        <v>114.855</v>
      </c>
      <c r="FK751">
        <v>84.524000000000001</v>
      </c>
      <c r="FL751">
        <v>93.046999999999997</v>
      </c>
      <c r="FM751">
        <v>97.268000000000001</v>
      </c>
      <c r="FN751">
        <v>125.258</v>
      </c>
      <c r="FO751">
        <v>97.268000000000001</v>
      </c>
      <c r="FP751">
        <v>126.044</v>
      </c>
      <c r="FQ751">
        <v>125.611</v>
      </c>
      <c r="FR751">
        <v>131.47200000000001</v>
      </c>
      <c r="FS751">
        <v>122.92400000000001</v>
      </c>
      <c r="FT751">
        <v>114.321</v>
      </c>
      <c r="FU751">
        <v>148.886</v>
      </c>
      <c r="FV751">
        <v>118.64100000000001</v>
      </c>
      <c r="FW751">
        <v>156.23699999999999</v>
      </c>
      <c r="FX751">
        <v>169.44900000000001</v>
      </c>
      <c r="FY751">
        <v>164.732</v>
      </c>
      <c r="FZ751">
        <v>92.036000000000001</v>
      </c>
      <c r="GA751">
        <v>133.86600000000001</v>
      </c>
      <c r="GB751">
        <v>92.775999999999996</v>
      </c>
      <c r="GC751">
        <v>135.57900000000001</v>
      </c>
      <c r="GD751">
        <v>136.51300000000001</v>
      </c>
      <c r="GF751">
        <v>122.21</v>
      </c>
      <c r="GG751">
        <v>104.538</v>
      </c>
      <c r="GH751">
        <v>167.446</v>
      </c>
      <c r="GI751">
        <v>166.81399999999999</v>
      </c>
      <c r="GJ751">
        <v>165.17699999999999</v>
      </c>
      <c r="GK751">
        <v>173.01499999999999</v>
      </c>
      <c r="GL751">
        <v>166.02</v>
      </c>
      <c r="GM751">
        <v>159.58600000000001</v>
      </c>
      <c r="GN751">
        <v>134.48400000000001</v>
      </c>
      <c r="GO751">
        <v>121.687</v>
      </c>
      <c r="GP751">
        <v>242.11799999999999</v>
      </c>
      <c r="GQ751">
        <v>148.44499999999999</v>
      </c>
      <c r="GR751">
        <v>351.964</v>
      </c>
      <c r="GS751">
        <v>159.619</v>
      </c>
      <c r="GU751">
        <v>232.32</v>
      </c>
      <c r="GV751">
        <v>252.471</v>
      </c>
      <c r="GW751">
        <v>149.19399999999999</v>
      </c>
      <c r="GX751">
        <v>106.47199999999999</v>
      </c>
      <c r="GY751">
        <v>63.703000000000003</v>
      </c>
      <c r="GZ751">
        <v>371.70499999999998</v>
      </c>
      <c r="HA751">
        <v>301.66199999999998</v>
      </c>
      <c r="HB751">
        <v>384.82600000000002</v>
      </c>
      <c r="HC751">
        <v>393.28500000000003</v>
      </c>
      <c r="HD751">
        <v>316.745</v>
      </c>
      <c r="HE751">
        <v>318.10899999999998</v>
      </c>
      <c r="HF751">
        <v>384.79199999999997</v>
      </c>
      <c r="HG751">
        <v>174.03</v>
      </c>
      <c r="HH751">
        <v>208.494</v>
      </c>
      <c r="HI751">
        <v>50.680999999999997</v>
      </c>
      <c r="HJ751">
        <v>206.52099999999999</v>
      </c>
      <c r="HK751">
        <v>199.47200000000001</v>
      </c>
      <c r="HL751">
        <v>479.923</v>
      </c>
      <c r="HM751">
        <v>170.11699999999999</v>
      </c>
      <c r="HN751">
        <v>114.503</v>
      </c>
      <c r="HO751">
        <v>101.691</v>
      </c>
      <c r="HP751">
        <v>1134.818</v>
      </c>
      <c r="HQ751">
        <v>365.245</v>
      </c>
      <c r="HR751">
        <v>233.911</v>
      </c>
      <c r="HS751">
        <v>49.57</v>
      </c>
      <c r="HT751">
        <v>152.83199999999999</v>
      </c>
      <c r="HU751">
        <v>194.322</v>
      </c>
      <c r="HV751">
        <v>143.76</v>
      </c>
      <c r="HW751">
        <v>118.672</v>
      </c>
      <c r="HX751">
        <v>183.43600000000001</v>
      </c>
      <c r="HY751">
        <v>155.648</v>
      </c>
      <c r="HZ751">
        <v>190.32599999999999</v>
      </c>
      <c r="IA751">
        <v>120.241</v>
      </c>
      <c r="IB751">
        <v>139.77600000000001</v>
      </c>
      <c r="IC751">
        <v>101.422</v>
      </c>
      <c r="ID751">
        <v>80.757999999999996</v>
      </c>
      <c r="IE751">
        <v>73.900999999999996</v>
      </c>
      <c r="IF751">
        <v>35.01</v>
      </c>
      <c r="IG751">
        <v>60.646999999999998</v>
      </c>
      <c r="IH751">
        <v>64.441999999999993</v>
      </c>
      <c r="II751">
        <v>65.582999999999998</v>
      </c>
      <c r="IJ751">
        <v>88.971999999999994</v>
      </c>
      <c r="IK751">
        <v>96.736999999999995</v>
      </c>
      <c r="IL751">
        <v>145.11199999999999</v>
      </c>
      <c r="IM751">
        <v>126.56399999999999</v>
      </c>
      <c r="IN751">
        <v>318.738</v>
      </c>
      <c r="IO751">
        <v>153.608</v>
      </c>
      <c r="IP751">
        <v>172.97300000000001</v>
      </c>
      <c r="IQ751">
        <v>259.94799999999998</v>
      </c>
      <c r="IR751">
        <v>218.45400000000001</v>
      </c>
      <c r="IS751">
        <v>126.43300000000001</v>
      </c>
      <c r="IT751">
        <v>188.148</v>
      </c>
      <c r="IU751">
        <v>471.69600000000003</v>
      </c>
      <c r="IV751">
        <v>541.49300000000005</v>
      </c>
      <c r="IW751">
        <v>595.30700000000002</v>
      </c>
      <c r="IX751">
        <v>56.527999999999999</v>
      </c>
      <c r="IY751">
        <v>231.43799999999999</v>
      </c>
      <c r="IZ751">
        <v>191.88200000000001</v>
      </c>
      <c r="JA751">
        <v>84.873999999999995</v>
      </c>
      <c r="JB751">
        <v>138.42400000000001</v>
      </c>
      <c r="JC751">
        <v>219.17599999999999</v>
      </c>
      <c r="JD751">
        <v>195.46100000000001</v>
      </c>
      <c r="JE751">
        <v>81.954999999999998</v>
      </c>
      <c r="JF751">
        <v>146.28299999999999</v>
      </c>
      <c r="JG751">
        <v>85.182000000000002</v>
      </c>
      <c r="JJ751">
        <v>360.75700000000001</v>
      </c>
      <c r="JL751">
        <v>42.82</v>
      </c>
      <c r="JN751">
        <v>203.81700000000001</v>
      </c>
      <c r="JO751">
        <v>88.745999999999995</v>
      </c>
      <c r="JP751">
        <v>155.79</v>
      </c>
      <c r="JQ751">
        <v>302.315</v>
      </c>
      <c r="JR751">
        <v>341.91800000000001</v>
      </c>
      <c r="JS751">
        <v>276.07100000000003</v>
      </c>
      <c r="JT751">
        <v>273.00200000000001</v>
      </c>
      <c r="JU751">
        <v>137.827</v>
      </c>
      <c r="JV751">
        <v>258.85000000000002</v>
      </c>
      <c r="JW751">
        <v>172.01499999999999</v>
      </c>
      <c r="JX751">
        <v>218.25299999999999</v>
      </c>
      <c r="JY751">
        <v>217.69399999999999</v>
      </c>
      <c r="JZ751">
        <v>211.541</v>
      </c>
      <c r="KA751">
        <v>195.57599999999999</v>
      </c>
      <c r="KB751">
        <v>201.04499999999999</v>
      </c>
      <c r="KC751">
        <v>205.84100000000001</v>
      </c>
      <c r="KD751">
        <v>204.601</v>
      </c>
      <c r="KE751">
        <v>200.41800000000001</v>
      </c>
      <c r="KF751">
        <v>619.22</v>
      </c>
      <c r="KG751">
        <v>114.67700000000001</v>
      </c>
      <c r="KH751">
        <v>200.61600000000001</v>
      </c>
      <c r="KI751">
        <v>222.40299999999999</v>
      </c>
      <c r="KJ751">
        <v>142.08600000000001</v>
      </c>
      <c r="KK751">
        <v>139.315</v>
      </c>
      <c r="KL751">
        <v>143.48400000000001</v>
      </c>
      <c r="KM751">
        <v>171.89099999999999</v>
      </c>
      <c r="KN751">
        <v>168.86699999999999</v>
      </c>
      <c r="KO751">
        <v>202.78700000000001</v>
      </c>
      <c r="KP751">
        <v>203.46</v>
      </c>
      <c r="KQ751">
        <v>247.86699999999999</v>
      </c>
      <c r="KR751">
        <v>277.13400000000001</v>
      </c>
      <c r="KT751">
        <v>37502333333.333336</v>
      </c>
      <c r="KU751">
        <v>3271656333333.3335</v>
      </c>
      <c r="KV751">
        <v>1040009000000</v>
      </c>
      <c r="KW751">
        <v>334826666666.66669</v>
      </c>
      <c r="KX751">
        <v>100692000000</v>
      </c>
      <c r="KY751">
        <v>49760666666.666664</v>
      </c>
      <c r="KZ751">
        <v>33182333333.333332</v>
      </c>
      <c r="LA751">
        <v>17749000000</v>
      </c>
      <c r="LB751">
        <v>80818333333.333328</v>
      </c>
      <c r="LC751">
        <v>47170666666.666664</v>
      </c>
      <c r="LD751">
        <v>14554000000</v>
      </c>
      <c r="LE751">
        <v>12705666666.666666</v>
      </c>
      <c r="LF751">
        <v>6388000000</v>
      </c>
      <c r="LG751">
        <v>101442000000</v>
      </c>
      <c r="LH751">
        <v>62184000000</v>
      </c>
      <c r="LI751">
        <v>17518000000</v>
      </c>
      <c r="LJ751">
        <v>12220333333.333334</v>
      </c>
      <c r="LK751">
        <v>7979666666.666667</v>
      </c>
      <c r="LL751">
        <v>1540000000</v>
      </c>
      <c r="LM751">
        <v>51874000000</v>
      </c>
      <c r="LN751">
        <v>19251666666.666668</v>
      </c>
      <c r="LO751">
        <v>16918333333.333334</v>
      </c>
      <c r="LP751">
        <v>3132000000</v>
      </c>
      <c r="LQ751">
        <v>7333666666.666667</v>
      </c>
      <c r="LR751">
        <v>5238000000</v>
      </c>
      <c r="LS751">
        <v>705182666666.66663</v>
      </c>
      <c r="LT751">
        <v>257760666666.66666</v>
      </c>
      <c r="LU751">
        <v>223379333333.33334</v>
      </c>
      <c r="LV751">
        <v>34263666666.666668</v>
      </c>
      <c r="LW751">
        <v>117666666.66666667</v>
      </c>
      <c r="LX751">
        <v>101502666666.66667</v>
      </c>
      <c r="LY751">
        <v>80765333333.333328</v>
      </c>
      <c r="LZ751">
        <v>47809333333.333336</v>
      </c>
      <c r="MA751">
        <v>27019000000</v>
      </c>
      <c r="MB751">
        <v>5937333333.333333</v>
      </c>
      <c r="MC751">
        <v>20737000000</v>
      </c>
      <c r="MD751">
        <v>81540666666.666672</v>
      </c>
      <c r="ME751">
        <v>73751000000</v>
      </c>
      <c r="MF751">
        <v>7789666666.666667</v>
      </c>
      <c r="MG751">
        <v>264378666666.66666</v>
      </c>
      <c r="MH751">
        <v>103567666666.66667</v>
      </c>
      <c r="MI751">
        <v>42136000000</v>
      </c>
      <c r="MJ751">
        <v>35082000000</v>
      </c>
      <c r="MK751">
        <v>33967333333.333332</v>
      </c>
      <c r="ML751">
        <v>29598000000</v>
      </c>
      <c r="MM751">
        <v>17274000000</v>
      </c>
      <c r="MN751">
        <v>2754000000</v>
      </c>
      <c r="MO751">
        <v>2231647333333.3335</v>
      </c>
      <c r="MP751">
        <v>2134170000000</v>
      </c>
      <c r="MQ751">
        <v>633061333333.33337</v>
      </c>
      <c r="MR751">
        <v>533855666666.66669</v>
      </c>
      <c r="MS751">
        <v>113787666666.66667</v>
      </c>
      <c r="MT751">
        <v>413557666666.66669</v>
      </c>
      <c r="MU751">
        <v>6067666666.666667</v>
      </c>
      <c r="MV751">
        <v>442666666.66666669</v>
      </c>
      <c r="MW751">
        <v>99205666666.666672</v>
      </c>
      <c r="MX751">
        <v>24484666666.666668</v>
      </c>
      <c r="MY751">
        <v>74721000000</v>
      </c>
      <c r="MZ751">
        <v>53601000000</v>
      </c>
      <c r="NA751">
        <v>21120000000</v>
      </c>
      <c r="NB751">
        <v>533360000000</v>
      </c>
      <c r="NC751">
        <v>246675666666.66666</v>
      </c>
      <c r="ND751">
        <v>130758666666.66667</v>
      </c>
      <c r="NE751">
        <v>34420666666.666664</v>
      </c>
      <c r="NF751">
        <v>81496333333.333328</v>
      </c>
      <c r="NG751">
        <v>286684000000</v>
      </c>
      <c r="NH751">
        <v>238859666666.66666</v>
      </c>
      <c r="NI751">
        <v>47824333333.333336</v>
      </c>
      <c r="NJ751">
        <v>99898000000</v>
      </c>
      <c r="NK751">
        <v>67202000000</v>
      </c>
      <c r="NL751">
        <v>45191666666.666664</v>
      </c>
      <c r="NM751">
        <v>22010333333.333332</v>
      </c>
      <c r="NN751">
        <v>32696000000</v>
      </c>
      <c r="NO751">
        <v>11331000000</v>
      </c>
      <c r="NP751">
        <v>20545333333.333332</v>
      </c>
      <c r="NQ751">
        <v>819666666.66666663</v>
      </c>
      <c r="NR751">
        <v>129143000000</v>
      </c>
      <c r="NS751">
        <v>47063000000</v>
      </c>
      <c r="NT751">
        <v>32596666666.666668</v>
      </c>
      <c r="NU751">
        <v>36216000000</v>
      </c>
      <c r="NV751">
        <v>13267000000</v>
      </c>
      <c r="NW751">
        <v>204938000000</v>
      </c>
      <c r="NX751">
        <v>174254333333.33334</v>
      </c>
      <c r="NY751">
        <v>169046666666.66666</v>
      </c>
      <c r="NZ751">
        <v>5207666666.666667</v>
      </c>
      <c r="OA751">
        <v>30683666666.666668</v>
      </c>
      <c r="OB751">
        <v>241442666666.66666</v>
      </c>
      <c r="OC751">
        <v>151222000000</v>
      </c>
      <c r="OD751">
        <v>69469000000</v>
      </c>
      <c r="OE751">
        <v>81753000000</v>
      </c>
      <c r="OF751">
        <v>90221000000</v>
      </c>
      <c r="OG751">
        <v>27137000000</v>
      </c>
      <c r="OH751">
        <v>2434000000</v>
      </c>
      <c r="OI751">
        <v>40212000000</v>
      </c>
      <c r="OJ751">
        <v>20437666666.666668</v>
      </c>
      <c r="OK751">
        <v>292326666666.66669</v>
      </c>
      <c r="OL751">
        <v>66007666666.666664</v>
      </c>
      <c r="OM751">
        <v>49502000000</v>
      </c>
      <c r="ON751">
        <v>4805333333.333333</v>
      </c>
      <c r="OO751">
        <v>11700666666.666666</v>
      </c>
      <c r="OP751">
        <v>70789333333.333328</v>
      </c>
      <c r="OQ751">
        <v>46735000000</v>
      </c>
      <c r="OR751">
        <v>11639000000</v>
      </c>
      <c r="OS751">
        <v>12415333333.333334</v>
      </c>
      <c r="OT751">
        <v>53177666666.666664</v>
      </c>
      <c r="OU751">
        <v>43865000000</v>
      </c>
      <c r="OV751">
        <v>21290000000</v>
      </c>
      <c r="OW751">
        <v>-305666666.66666669</v>
      </c>
      <c r="OX751">
        <v>34396666666.666664</v>
      </c>
      <c r="OY751">
        <v>34702333333.333336</v>
      </c>
      <c r="OZ751">
        <v>97477333333.333328</v>
      </c>
      <c r="PA751">
        <v>357079666666.66669</v>
      </c>
      <c r="PB751">
        <v>259602333333.33334</v>
      </c>
    </row>
    <row r="752" spans="1:418" x14ac:dyDescent="0.45">
      <c r="A752" s="71">
        <v>39904</v>
      </c>
      <c r="B752">
        <v>212.709</v>
      </c>
      <c r="C752">
        <v>217.304</v>
      </c>
      <c r="D752">
        <v>249.57900000000001</v>
      </c>
      <c r="E752">
        <v>260.18900000000002</v>
      </c>
      <c r="F752">
        <v>248.83699999999999</v>
      </c>
      <c r="G752">
        <v>135.94</v>
      </c>
      <c r="H752">
        <v>404.46699999999998</v>
      </c>
      <c r="I752">
        <v>283.15199999999999</v>
      </c>
      <c r="J752">
        <v>256.60300000000001</v>
      </c>
      <c r="K752">
        <v>256.60300000000001</v>
      </c>
      <c r="L752">
        <v>210.44499999999999</v>
      </c>
      <c r="M752">
        <v>188.44300000000001</v>
      </c>
      <c r="N752">
        <v>228.107</v>
      </c>
      <c r="O752">
        <v>223.648</v>
      </c>
      <c r="P752">
        <v>288.56099999999998</v>
      </c>
      <c r="Q752">
        <v>194.583</v>
      </c>
      <c r="R752">
        <v>193.97200000000001</v>
      </c>
      <c r="S752">
        <v>193.95500000000001</v>
      </c>
      <c r="T752">
        <v>158.904</v>
      </c>
      <c r="U752">
        <v>348.04</v>
      </c>
      <c r="V752">
        <v>375.392</v>
      </c>
      <c r="W752">
        <v>129.39400000000001</v>
      </c>
      <c r="Y752">
        <v>75.662999999999997</v>
      </c>
      <c r="Z752">
        <v>84.18</v>
      </c>
      <c r="AA752">
        <v>126.277</v>
      </c>
      <c r="AB752">
        <v>91.090999999999994</v>
      </c>
      <c r="AC752">
        <v>92.308000000000007</v>
      </c>
      <c r="AD752">
        <v>103.50700000000001</v>
      </c>
      <c r="AE752">
        <v>118.29</v>
      </c>
      <c r="AF752">
        <v>78.042000000000002</v>
      </c>
      <c r="AG752">
        <v>74.701999999999998</v>
      </c>
      <c r="AH752">
        <v>127.589</v>
      </c>
      <c r="AI752">
        <v>96.852000000000004</v>
      </c>
      <c r="AJ752">
        <v>94.397000000000006</v>
      </c>
      <c r="AK752">
        <v>91.442999999999998</v>
      </c>
      <c r="AL752">
        <v>183.23599999999999</v>
      </c>
      <c r="AN752">
        <v>118.2</v>
      </c>
      <c r="AO752">
        <v>126.203</v>
      </c>
      <c r="AP752">
        <v>218.37200000000001</v>
      </c>
      <c r="AQ752">
        <v>218.17500000000001</v>
      </c>
      <c r="AR752">
        <v>215.80699999999999</v>
      </c>
      <c r="AS752">
        <v>252.762</v>
      </c>
      <c r="AT752">
        <v>221.434</v>
      </c>
      <c r="AU752">
        <v>231.22499999999999</v>
      </c>
      <c r="AV752">
        <v>217.584</v>
      </c>
      <c r="AW752">
        <v>228.053</v>
      </c>
      <c r="AX752">
        <v>269.673</v>
      </c>
      <c r="AY752">
        <v>163.63300000000001</v>
      </c>
      <c r="AZ752">
        <v>156.32300000000001</v>
      </c>
      <c r="BA752">
        <v>156.32300000000001</v>
      </c>
      <c r="BB752">
        <v>250.63499999999999</v>
      </c>
      <c r="BC752">
        <v>242.22</v>
      </c>
      <c r="BD752">
        <v>245.22800000000001</v>
      </c>
      <c r="BE752">
        <v>285.88600000000002</v>
      </c>
      <c r="BF752">
        <v>254.43299999999999</v>
      </c>
      <c r="BG752">
        <v>205.88499999999999</v>
      </c>
      <c r="BH752">
        <v>206.47800000000001</v>
      </c>
      <c r="BI752">
        <v>202.86500000000001</v>
      </c>
      <c r="BJ752">
        <v>220.59200000000001</v>
      </c>
      <c r="BK752">
        <v>202.47499999999999</v>
      </c>
      <c r="BL752">
        <v>151.24</v>
      </c>
      <c r="BM752">
        <v>184.36</v>
      </c>
      <c r="BN752">
        <v>129.31399999999999</v>
      </c>
      <c r="BO752">
        <v>217.74199999999999</v>
      </c>
      <c r="BP752">
        <v>128.494</v>
      </c>
      <c r="BQ752">
        <v>181.63399999999999</v>
      </c>
      <c r="BR752">
        <v>204.27699999999999</v>
      </c>
      <c r="BS752">
        <v>172.18100000000001</v>
      </c>
      <c r="BT752">
        <v>115.858</v>
      </c>
      <c r="BU752">
        <v>196.24</v>
      </c>
      <c r="BV752">
        <v>188.65299999999999</v>
      </c>
      <c r="BX752">
        <v>206.709</v>
      </c>
      <c r="BY752">
        <v>134.821</v>
      </c>
      <c r="BZ752">
        <v>217.57300000000001</v>
      </c>
      <c r="CA752">
        <v>127.75</v>
      </c>
      <c r="CB752">
        <v>239.74199999999999</v>
      </c>
      <c r="CD752">
        <v>127.58799999999999</v>
      </c>
      <c r="CE752">
        <v>174.304</v>
      </c>
      <c r="CF752">
        <v>262.88200000000001</v>
      </c>
      <c r="CG752">
        <v>195.80699999999999</v>
      </c>
      <c r="CH752">
        <v>197.124</v>
      </c>
      <c r="CI752">
        <v>127.90300000000001</v>
      </c>
      <c r="CJ752">
        <v>181.47300000000001</v>
      </c>
      <c r="CL752">
        <v>203.43799999999999</v>
      </c>
      <c r="CM752">
        <v>196.56200000000001</v>
      </c>
      <c r="CN752">
        <v>138.52099999999999</v>
      </c>
      <c r="CO752">
        <v>274.54500000000002</v>
      </c>
      <c r="CP752">
        <v>314.37299999999999</v>
      </c>
      <c r="CQ752">
        <v>324.86599999999999</v>
      </c>
      <c r="CR752">
        <v>292.16300000000001</v>
      </c>
      <c r="CS752">
        <v>210.108</v>
      </c>
      <c r="CT752">
        <v>192.435</v>
      </c>
      <c r="CU752">
        <v>400.221</v>
      </c>
      <c r="CV752">
        <v>112.864</v>
      </c>
      <c r="CW752">
        <v>302.19400000000002</v>
      </c>
      <c r="CX752">
        <v>325.05700000000002</v>
      </c>
      <c r="CY752">
        <v>292.63200000000001</v>
      </c>
      <c r="CZ752">
        <v>310.84500000000003</v>
      </c>
      <c r="DA752">
        <v>302.41000000000003</v>
      </c>
      <c r="DB752">
        <v>149.58500000000001</v>
      </c>
      <c r="DC752">
        <v>152.91800000000001</v>
      </c>
      <c r="DD752">
        <v>141.43700000000001</v>
      </c>
      <c r="DE752">
        <v>164.51599999999999</v>
      </c>
      <c r="DF752">
        <v>144.68100000000001</v>
      </c>
      <c r="DG752">
        <v>200.858</v>
      </c>
      <c r="DH752">
        <v>148.99299999999999</v>
      </c>
      <c r="DI752">
        <v>162.887</v>
      </c>
      <c r="DJ752">
        <v>126.41200000000001</v>
      </c>
      <c r="DK752">
        <v>153.624</v>
      </c>
      <c r="DM752">
        <v>112.371</v>
      </c>
      <c r="DN752">
        <v>185.48099999999999</v>
      </c>
      <c r="DO752">
        <v>190.202</v>
      </c>
      <c r="DP752">
        <v>123.423</v>
      </c>
      <c r="DQ752">
        <v>191.15600000000001</v>
      </c>
      <c r="DR752">
        <v>197.30099999999999</v>
      </c>
      <c r="DS752">
        <v>175.97200000000001</v>
      </c>
      <c r="DT752">
        <v>144.071</v>
      </c>
      <c r="DU752">
        <v>144.071</v>
      </c>
      <c r="DV752">
        <v>202.02</v>
      </c>
      <c r="DW752">
        <v>154.71100000000001</v>
      </c>
      <c r="DX752">
        <v>161.828</v>
      </c>
      <c r="DY752">
        <v>244.83799999999999</v>
      </c>
      <c r="DZ752">
        <v>125.292</v>
      </c>
      <c r="EA752">
        <v>147.53899999999999</v>
      </c>
      <c r="EB752">
        <v>205.197</v>
      </c>
      <c r="EC752">
        <v>234.512</v>
      </c>
      <c r="ED752">
        <v>167.017</v>
      </c>
      <c r="EE752">
        <v>215.434</v>
      </c>
      <c r="EF752">
        <v>213.28200000000001</v>
      </c>
      <c r="EG752">
        <v>121.627</v>
      </c>
      <c r="EH752">
        <v>123.877</v>
      </c>
      <c r="EI752">
        <v>245.14699999999999</v>
      </c>
      <c r="EK752">
        <v>222.905</v>
      </c>
      <c r="EL752">
        <v>139.16900000000001</v>
      </c>
      <c r="EM752">
        <v>137.31</v>
      </c>
      <c r="EN752">
        <v>115.371</v>
      </c>
      <c r="EO752">
        <v>155.09899999999999</v>
      </c>
      <c r="EP752">
        <v>219.61199999999999</v>
      </c>
      <c r="EQ752">
        <v>188.69900000000001</v>
      </c>
      <c r="ER752">
        <v>195.08</v>
      </c>
      <c r="ES752">
        <v>188.67599999999999</v>
      </c>
      <c r="ET752">
        <v>194.83500000000001</v>
      </c>
      <c r="EU752">
        <v>184.52099999999999</v>
      </c>
      <c r="EV752">
        <v>171.60900000000001</v>
      </c>
      <c r="EW752">
        <v>284.62799999999999</v>
      </c>
      <c r="EX752">
        <v>149.857</v>
      </c>
      <c r="EY752">
        <v>120.182</v>
      </c>
      <c r="EZ752">
        <v>114.54300000000001</v>
      </c>
      <c r="FA752">
        <v>120.08199999999999</v>
      </c>
      <c r="FB752">
        <v>115.864</v>
      </c>
      <c r="FC752">
        <v>139.36799999999999</v>
      </c>
      <c r="FD752">
        <v>81.314999999999998</v>
      </c>
      <c r="FE752">
        <v>114.652</v>
      </c>
      <c r="FF752">
        <v>95.353999999999999</v>
      </c>
      <c r="FG752">
        <v>107.91200000000001</v>
      </c>
      <c r="FH752">
        <v>110.443</v>
      </c>
      <c r="FI752">
        <v>96.165000000000006</v>
      </c>
      <c r="FJ752">
        <v>115.58199999999999</v>
      </c>
      <c r="FK752">
        <v>85.834000000000003</v>
      </c>
      <c r="FL752">
        <v>92.582999999999998</v>
      </c>
      <c r="FM752">
        <v>95.641000000000005</v>
      </c>
      <c r="FN752">
        <v>126.176</v>
      </c>
      <c r="FO752">
        <v>95.641000000000005</v>
      </c>
      <c r="FP752">
        <v>126.331</v>
      </c>
      <c r="FQ752">
        <v>125.91800000000001</v>
      </c>
      <c r="FR752">
        <v>133.285</v>
      </c>
      <c r="FS752">
        <v>123.101</v>
      </c>
      <c r="FT752">
        <v>115.566</v>
      </c>
      <c r="FU752">
        <v>148.952</v>
      </c>
      <c r="FV752">
        <v>118.273</v>
      </c>
      <c r="FW752">
        <v>156.63300000000001</v>
      </c>
      <c r="FX752">
        <v>170.09</v>
      </c>
      <c r="FY752">
        <v>165.51499999999999</v>
      </c>
      <c r="FZ752">
        <v>92.346000000000004</v>
      </c>
      <c r="GA752">
        <v>134.36699999999999</v>
      </c>
      <c r="GB752">
        <v>93.119</v>
      </c>
      <c r="GC752">
        <v>135.762</v>
      </c>
      <c r="GD752">
        <v>137.28399999999999</v>
      </c>
      <c r="GF752">
        <v>121.887</v>
      </c>
      <c r="GG752">
        <v>105.96299999999999</v>
      </c>
      <c r="GH752">
        <v>168.92599999999999</v>
      </c>
      <c r="GI752">
        <v>168.31200000000001</v>
      </c>
      <c r="GJ752">
        <v>166.732</v>
      </c>
      <c r="GK752">
        <v>174.29499999999999</v>
      </c>
      <c r="GL752">
        <v>167.34800000000001</v>
      </c>
      <c r="GM752">
        <v>161.57</v>
      </c>
      <c r="GN752">
        <v>134.63999999999999</v>
      </c>
      <c r="GO752">
        <v>121.848</v>
      </c>
      <c r="GP752">
        <v>242.649</v>
      </c>
      <c r="GQ752">
        <v>148.87299999999999</v>
      </c>
      <c r="GR752">
        <v>353.84300000000002</v>
      </c>
      <c r="GS752">
        <v>160.14400000000001</v>
      </c>
      <c r="GU752">
        <v>230.179</v>
      </c>
      <c r="GV752">
        <v>248.828</v>
      </c>
      <c r="GW752">
        <v>147.96799999999999</v>
      </c>
      <c r="GX752">
        <v>104.49299999999999</v>
      </c>
      <c r="GY752">
        <v>63.780999999999999</v>
      </c>
      <c r="GZ752">
        <v>373.077</v>
      </c>
      <c r="HA752">
        <v>302.858</v>
      </c>
      <c r="HB752">
        <v>386.887</v>
      </c>
      <c r="HC752">
        <v>394.7</v>
      </c>
      <c r="HD752">
        <v>317.27800000000002</v>
      </c>
      <c r="HE752">
        <v>318.649</v>
      </c>
      <c r="HF752">
        <v>385.60599999999999</v>
      </c>
      <c r="HG752">
        <v>174.803</v>
      </c>
      <c r="HH752">
        <v>208.84800000000001</v>
      </c>
      <c r="HI752">
        <v>51.140999999999998</v>
      </c>
      <c r="HJ752">
        <v>208.34399999999999</v>
      </c>
      <c r="HK752">
        <v>200.947</v>
      </c>
      <c r="HL752">
        <v>485.524</v>
      </c>
      <c r="HM752">
        <v>171.09299999999999</v>
      </c>
      <c r="HN752">
        <v>114.06399999999999</v>
      </c>
      <c r="HO752">
        <v>101.836</v>
      </c>
      <c r="HP752">
        <v>1114.086</v>
      </c>
      <c r="HQ752">
        <v>366.14699999999999</v>
      </c>
      <c r="HR752">
        <v>233.91800000000001</v>
      </c>
      <c r="HS752">
        <v>49.298000000000002</v>
      </c>
      <c r="HT752">
        <v>153.39699999999999</v>
      </c>
      <c r="HU752">
        <v>195.24799999999999</v>
      </c>
      <c r="HV752">
        <v>143.98099999999999</v>
      </c>
      <c r="HW752">
        <v>120.63800000000001</v>
      </c>
      <c r="HX752">
        <v>183.82</v>
      </c>
      <c r="HY752">
        <v>156.41300000000001</v>
      </c>
      <c r="HZ752">
        <v>190.46100000000001</v>
      </c>
      <c r="IA752">
        <v>120.328</v>
      </c>
      <c r="IB752">
        <v>140.815</v>
      </c>
      <c r="IC752">
        <v>100.639</v>
      </c>
      <c r="ID752">
        <v>81.096999999999994</v>
      </c>
      <c r="IE752">
        <v>74.147999999999996</v>
      </c>
      <c r="IF752">
        <v>34.94</v>
      </c>
      <c r="IG752">
        <v>60.688000000000002</v>
      </c>
      <c r="IH752">
        <v>64.38</v>
      </c>
      <c r="II752">
        <v>65.658000000000001</v>
      </c>
      <c r="IJ752">
        <v>89.534000000000006</v>
      </c>
      <c r="IK752">
        <v>96.805000000000007</v>
      </c>
      <c r="IL752">
        <v>142.69900000000001</v>
      </c>
      <c r="IM752">
        <v>124.95099999999999</v>
      </c>
      <c r="IN752">
        <v>310.56799999999998</v>
      </c>
      <c r="IO752">
        <v>149.30500000000001</v>
      </c>
      <c r="IP752">
        <v>170.12700000000001</v>
      </c>
      <c r="IQ752">
        <v>259.29899999999998</v>
      </c>
      <c r="IR752">
        <v>218.47200000000001</v>
      </c>
      <c r="IS752">
        <v>126.65900000000001</v>
      </c>
      <c r="IT752">
        <v>188.81899999999999</v>
      </c>
      <c r="IU752">
        <v>473.92200000000003</v>
      </c>
      <c r="IV752">
        <v>543.37599999999998</v>
      </c>
      <c r="IW752">
        <v>597.92899999999997</v>
      </c>
      <c r="IX752">
        <v>56.752000000000002</v>
      </c>
      <c r="IY752">
        <v>231.797</v>
      </c>
      <c r="IZ752">
        <v>191.94399999999999</v>
      </c>
      <c r="JA752">
        <v>84.878</v>
      </c>
      <c r="JB752">
        <v>136.96899999999999</v>
      </c>
      <c r="JC752">
        <v>216.87700000000001</v>
      </c>
      <c r="JD752">
        <v>193.35599999999999</v>
      </c>
      <c r="JE752">
        <v>82.009</v>
      </c>
      <c r="JF752">
        <v>146.298</v>
      </c>
      <c r="JG752">
        <v>84.491</v>
      </c>
      <c r="JJ752">
        <v>369.86500000000001</v>
      </c>
      <c r="JL752">
        <v>46.814999999999998</v>
      </c>
      <c r="JN752">
        <v>204.33699999999999</v>
      </c>
      <c r="JO752">
        <v>89.463999999999999</v>
      </c>
      <c r="JP752">
        <v>156.524</v>
      </c>
      <c r="JQ752">
        <v>302.02999999999997</v>
      </c>
      <c r="JR752">
        <v>342.233</v>
      </c>
      <c r="JS752">
        <v>276.04199999999997</v>
      </c>
      <c r="JT752">
        <v>274.83300000000003</v>
      </c>
      <c r="JU752">
        <v>138.70599999999999</v>
      </c>
      <c r="JV752">
        <v>258.762</v>
      </c>
      <c r="JW752">
        <v>171.75700000000001</v>
      </c>
      <c r="JX752">
        <v>218.70599999999999</v>
      </c>
      <c r="JY752">
        <v>218.02199999999999</v>
      </c>
      <c r="JZ752">
        <v>211.845</v>
      </c>
      <c r="KA752">
        <v>195.92599999999999</v>
      </c>
      <c r="KB752">
        <v>201.64</v>
      </c>
      <c r="KC752">
        <v>206.49100000000001</v>
      </c>
      <c r="KD752">
        <v>204.77</v>
      </c>
      <c r="KE752">
        <v>200.63300000000001</v>
      </c>
      <c r="KF752">
        <v>619.22</v>
      </c>
      <c r="KG752">
        <v>114.401</v>
      </c>
      <c r="KH752">
        <v>199.48599999999999</v>
      </c>
      <c r="KI752">
        <v>221.18299999999999</v>
      </c>
      <c r="KJ752">
        <v>142.79900000000001</v>
      </c>
      <c r="KK752">
        <v>140.04599999999999</v>
      </c>
      <c r="KL752">
        <v>144.27500000000001</v>
      </c>
      <c r="KM752">
        <v>172.36099999999999</v>
      </c>
      <c r="KN752">
        <v>169.41499999999999</v>
      </c>
      <c r="KO752">
        <v>203.94</v>
      </c>
      <c r="KP752">
        <v>204.339</v>
      </c>
      <c r="KQ752">
        <v>247.798</v>
      </c>
      <c r="KR752">
        <v>276.62200000000001</v>
      </c>
      <c r="KT752">
        <v>36690666666.666664</v>
      </c>
      <c r="KU752">
        <v>3268500666666.6665</v>
      </c>
      <c r="KV752">
        <v>1044825000000</v>
      </c>
      <c r="KW752">
        <v>331566666666.66669</v>
      </c>
      <c r="KX752">
        <v>102029666666.66667</v>
      </c>
      <c r="KY752">
        <v>51390333333.333336</v>
      </c>
      <c r="KZ752">
        <v>33032000000</v>
      </c>
      <c r="LA752">
        <v>17607000000</v>
      </c>
      <c r="LB752">
        <v>79397666666.666672</v>
      </c>
      <c r="LC752">
        <v>46299333333.333336</v>
      </c>
      <c r="LD752">
        <v>14179333333.333334</v>
      </c>
      <c r="LE752">
        <v>12533333333.333334</v>
      </c>
      <c r="LF752">
        <v>6385333333.333333</v>
      </c>
      <c r="LG752">
        <v>97858000000</v>
      </c>
      <c r="LH752">
        <v>59499333333.333336</v>
      </c>
      <c r="LI752">
        <v>17261000000</v>
      </c>
      <c r="LJ752">
        <v>11647666666.666666</v>
      </c>
      <c r="LK752">
        <v>7896333333.333333</v>
      </c>
      <c r="LL752">
        <v>1554000000</v>
      </c>
      <c r="LM752">
        <v>52281666666.666664</v>
      </c>
      <c r="LN752">
        <v>19693000000</v>
      </c>
      <c r="LO752">
        <v>16831000000</v>
      </c>
      <c r="LP752">
        <v>3140333333.3333335</v>
      </c>
      <c r="LQ752">
        <v>7425333333.333333</v>
      </c>
      <c r="LR752">
        <v>5192000000</v>
      </c>
      <c r="LS752">
        <v>713258000000</v>
      </c>
      <c r="LT752">
        <v>257031333333.33334</v>
      </c>
      <c r="LU752">
        <v>222755000000</v>
      </c>
      <c r="LV752">
        <v>34163333333.333332</v>
      </c>
      <c r="LW752">
        <v>113000000</v>
      </c>
      <c r="LX752">
        <v>100412000000</v>
      </c>
      <c r="LY752">
        <v>79873000000</v>
      </c>
      <c r="LZ752">
        <v>47458666666.666664</v>
      </c>
      <c r="MA752">
        <v>26547666666.666668</v>
      </c>
      <c r="MB752">
        <v>5866333333.333333</v>
      </c>
      <c r="MC752">
        <v>20539000000</v>
      </c>
      <c r="MD752">
        <v>88375000000</v>
      </c>
      <c r="ME752">
        <v>80929333333.333328</v>
      </c>
      <c r="MF752">
        <v>7445333333.333333</v>
      </c>
      <c r="MG752">
        <v>267440000000</v>
      </c>
      <c r="MH752">
        <v>104948333333.33333</v>
      </c>
      <c r="MI752">
        <v>41907000000</v>
      </c>
      <c r="MJ752">
        <v>35011333333.333336</v>
      </c>
      <c r="MK752">
        <v>33829000000</v>
      </c>
      <c r="ML752">
        <v>31544666666.666668</v>
      </c>
      <c r="MM752">
        <v>17182000000</v>
      </c>
      <c r="MN752">
        <v>3018000000</v>
      </c>
      <c r="MO752">
        <v>2223676000000</v>
      </c>
      <c r="MP752">
        <v>2129106000000</v>
      </c>
      <c r="MQ752">
        <v>630698000000</v>
      </c>
      <c r="MR752">
        <v>535448000000</v>
      </c>
      <c r="MS752">
        <v>114960666666.66667</v>
      </c>
      <c r="MT752">
        <v>413999333333.33331</v>
      </c>
      <c r="MU752">
        <v>6040000000</v>
      </c>
      <c r="MV752">
        <v>448000000</v>
      </c>
      <c r="MW752">
        <v>95250000000</v>
      </c>
      <c r="MX752">
        <v>24709666666.666668</v>
      </c>
      <c r="MY752">
        <v>70540333333.333328</v>
      </c>
      <c r="MZ752">
        <v>51383333333.333336</v>
      </c>
      <c r="NA752">
        <v>19157000000</v>
      </c>
      <c r="NB752">
        <v>542506666666.66669</v>
      </c>
      <c r="NC752">
        <v>249327333333.33334</v>
      </c>
      <c r="ND752">
        <v>132617000000</v>
      </c>
      <c r="NE752">
        <v>33930333333.333332</v>
      </c>
      <c r="NF752">
        <v>82780333333.333328</v>
      </c>
      <c r="NG752">
        <v>293179000000</v>
      </c>
      <c r="NH752">
        <v>243968666666.66666</v>
      </c>
      <c r="NI752">
        <v>49210333333.333336</v>
      </c>
      <c r="NJ752">
        <v>97634333333.333328</v>
      </c>
      <c r="NK752">
        <v>65686333333.333336</v>
      </c>
      <c r="NL752">
        <v>44037000000</v>
      </c>
      <c r="NM752">
        <v>21649333333.333332</v>
      </c>
      <c r="NN752">
        <v>31948000000</v>
      </c>
      <c r="NO752">
        <v>11179000000</v>
      </c>
      <c r="NP752">
        <v>19969666666.666668</v>
      </c>
      <c r="NQ752">
        <v>799666666.66666663</v>
      </c>
      <c r="NR752">
        <v>127952333333.33333</v>
      </c>
      <c r="NS752">
        <v>46237666666.666664</v>
      </c>
      <c r="NT752">
        <v>32873000000</v>
      </c>
      <c r="NU752">
        <v>35817000000</v>
      </c>
      <c r="NV752">
        <v>13024666666.666666</v>
      </c>
      <c r="NW752">
        <v>203746333333.33334</v>
      </c>
      <c r="NX752">
        <v>173237333333.33334</v>
      </c>
      <c r="NY752">
        <v>168004000000</v>
      </c>
      <c r="NZ752">
        <v>5233333333.333333</v>
      </c>
      <c r="OA752">
        <v>30509000000</v>
      </c>
      <c r="OB752">
        <v>238946666666.66666</v>
      </c>
      <c r="OC752">
        <v>150450666666.66666</v>
      </c>
      <c r="OD752">
        <v>68231000000</v>
      </c>
      <c r="OE752">
        <v>82219666666.666672</v>
      </c>
      <c r="OF752">
        <v>88496000000</v>
      </c>
      <c r="OG752">
        <v>25994666666.666668</v>
      </c>
      <c r="OH752">
        <v>2342666666.6666665</v>
      </c>
      <c r="OI752">
        <v>39886333333.333336</v>
      </c>
      <c r="OJ752">
        <v>20272333333.333332</v>
      </c>
      <c r="OK752">
        <v>287621666666.66669</v>
      </c>
      <c r="OL752">
        <v>65194333333.333336</v>
      </c>
      <c r="OM752">
        <v>48634333333.333336</v>
      </c>
      <c r="ON752">
        <v>4701666666.666667</v>
      </c>
      <c r="OO752">
        <v>11858333333.333334</v>
      </c>
      <c r="OP752">
        <v>71475000000</v>
      </c>
      <c r="OQ752">
        <v>47458333333.333336</v>
      </c>
      <c r="OR752">
        <v>11707666666.666666</v>
      </c>
      <c r="OS752">
        <v>12309000000</v>
      </c>
      <c r="OT752">
        <v>52968333333.333336</v>
      </c>
      <c r="OU752">
        <v>44368666666.666664</v>
      </c>
      <c r="OV752">
        <v>20748666666.666668</v>
      </c>
      <c r="OW752">
        <v>-3823666666.6666665</v>
      </c>
      <c r="OX752">
        <v>33042000000</v>
      </c>
      <c r="OY752">
        <v>36865666666.666664</v>
      </c>
      <c r="OZ752">
        <v>94570000000</v>
      </c>
      <c r="PA752">
        <v>360390666666.66669</v>
      </c>
      <c r="PB752">
        <v>265821000000</v>
      </c>
    </row>
    <row r="753" spans="1:418" x14ac:dyDescent="0.45">
      <c r="A753" s="71">
        <v>39934</v>
      </c>
      <c r="B753">
        <v>213.02199999999999</v>
      </c>
      <c r="C753">
        <v>216.99</v>
      </c>
      <c r="D753">
        <v>249.643</v>
      </c>
      <c r="E753">
        <v>260.32799999999997</v>
      </c>
      <c r="F753">
        <v>249.20400000000001</v>
      </c>
      <c r="G753">
        <v>133.785</v>
      </c>
      <c r="H753">
        <v>405.21899999999999</v>
      </c>
      <c r="I753">
        <v>278.34199999999998</v>
      </c>
      <c r="J753">
        <v>257.02999999999997</v>
      </c>
      <c r="K753">
        <v>257.02800000000002</v>
      </c>
      <c r="L753">
        <v>207.74700000000001</v>
      </c>
      <c r="M753">
        <v>185.23099999999999</v>
      </c>
      <c r="N753">
        <v>225.16399999999999</v>
      </c>
      <c r="O753">
        <v>222.16499999999999</v>
      </c>
      <c r="P753">
        <v>285.30700000000002</v>
      </c>
      <c r="Q753">
        <v>191.21299999999999</v>
      </c>
      <c r="R753">
        <v>192.86</v>
      </c>
      <c r="S753">
        <v>183.39400000000001</v>
      </c>
      <c r="T753">
        <v>159.809</v>
      </c>
      <c r="U753">
        <v>350.69200000000001</v>
      </c>
      <c r="V753">
        <v>375.59899999999999</v>
      </c>
      <c r="W753">
        <v>129.29599999999999</v>
      </c>
      <c r="Y753">
        <v>76.16</v>
      </c>
      <c r="Z753">
        <v>82.756</v>
      </c>
      <c r="AA753">
        <v>126.506</v>
      </c>
      <c r="AB753">
        <v>90.611999999999995</v>
      </c>
      <c r="AC753">
        <v>92.322000000000003</v>
      </c>
      <c r="AD753">
        <v>103.455</v>
      </c>
      <c r="AE753">
        <v>117.76</v>
      </c>
      <c r="AF753">
        <v>78.331000000000003</v>
      </c>
      <c r="AG753">
        <v>73.917000000000002</v>
      </c>
      <c r="AH753">
        <v>125.76900000000001</v>
      </c>
      <c r="AI753">
        <v>97.006</v>
      </c>
      <c r="AJ753">
        <v>94.887</v>
      </c>
      <c r="AK753">
        <v>91.498999999999995</v>
      </c>
      <c r="AL753">
        <v>183.27699999999999</v>
      </c>
      <c r="AN753">
        <v>117.086</v>
      </c>
      <c r="AO753">
        <v>127.242</v>
      </c>
      <c r="AP753">
        <v>218.053</v>
      </c>
      <c r="AQ753">
        <v>217.81299999999999</v>
      </c>
      <c r="AR753">
        <v>215.06399999999999</v>
      </c>
      <c r="AS753">
        <v>252.27099999999999</v>
      </c>
      <c r="AT753">
        <v>221.30199999999999</v>
      </c>
      <c r="AU753">
        <v>231.22399999999999</v>
      </c>
      <c r="AV753">
        <v>217.292</v>
      </c>
      <c r="AW753">
        <v>230.709</v>
      </c>
      <c r="AX753">
        <v>269.11900000000003</v>
      </c>
      <c r="AY753">
        <v>161.13999999999999</v>
      </c>
      <c r="AZ753">
        <v>155.72800000000001</v>
      </c>
      <c r="BA753">
        <v>155.72800000000001</v>
      </c>
      <c r="BB753">
        <v>249.47499999999999</v>
      </c>
      <c r="BC753">
        <v>241.239</v>
      </c>
      <c r="BD753">
        <v>245.37899999999999</v>
      </c>
      <c r="BE753">
        <v>284.779</v>
      </c>
      <c r="BF753">
        <v>259.61799999999999</v>
      </c>
      <c r="BG753">
        <v>204.54300000000001</v>
      </c>
      <c r="BH753">
        <v>205.48699999999999</v>
      </c>
      <c r="BI753">
        <v>201.42599999999999</v>
      </c>
      <c r="BJ753">
        <v>219.47200000000001</v>
      </c>
      <c r="BK753">
        <v>199.71899999999999</v>
      </c>
      <c r="BL753">
        <v>152.72499999999999</v>
      </c>
      <c r="BM753">
        <v>183.542</v>
      </c>
      <c r="BN753">
        <v>131.19399999999999</v>
      </c>
      <c r="BO753">
        <v>221.27500000000001</v>
      </c>
      <c r="BP753">
        <v>132.11000000000001</v>
      </c>
      <c r="BQ753">
        <v>184.01599999999999</v>
      </c>
      <c r="BR753">
        <v>206.54300000000001</v>
      </c>
      <c r="BS753">
        <v>164.94</v>
      </c>
      <c r="BT753">
        <v>113.89100000000001</v>
      </c>
      <c r="BU753">
        <v>193.249</v>
      </c>
      <c r="BV753">
        <v>187.113</v>
      </c>
      <c r="BX753">
        <v>205.30799999999999</v>
      </c>
      <c r="BY753">
        <v>133.86199999999999</v>
      </c>
      <c r="BZ753">
        <v>215.68199999999999</v>
      </c>
      <c r="CA753">
        <v>127.371</v>
      </c>
      <c r="CB753">
        <v>241.15600000000001</v>
      </c>
      <c r="CD753">
        <v>129.44800000000001</v>
      </c>
      <c r="CE753">
        <v>175.28</v>
      </c>
      <c r="CF753">
        <v>266.91800000000001</v>
      </c>
      <c r="CG753">
        <v>188.59899999999999</v>
      </c>
      <c r="CH753">
        <v>196.05500000000001</v>
      </c>
      <c r="CI753">
        <v>126.884</v>
      </c>
      <c r="CJ753">
        <v>179.30600000000001</v>
      </c>
      <c r="CL753">
        <v>201.39099999999999</v>
      </c>
      <c r="CM753">
        <v>200.495</v>
      </c>
      <c r="CN753">
        <v>137.83699999999999</v>
      </c>
      <c r="CO753">
        <v>272.98099999999999</v>
      </c>
      <c r="CP753">
        <v>311.69400000000002</v>
      </c>
      <c r="CQ753">
        <v>322.34199999999998</v>
      </c>
      <c r="CR753">
        <v>286.01799999999997</v>
      </c>
      <c r="CS753">
        <v>208.90799999999999</v>
      </c>
      <c r="CT753">
        <v>193.10300000000001</v>
      </c>
      <c r="CU753">
        <v>402.97699999999998</v>
      </c>
      <c r="CV753">
        <v>111.81100000000001</v>
      </c>
      <c r="CW753">
        <v>299.38900000000001</v>
      </c>
      <c r="CX753">
        <v>324.21199999999999</v>
      </c>
      <c r="CY753">
        <v>287.81799999999998</v>
      </c>
      <c r="CZ753">
        <v>299.23</v>
      </c>
      <c r="DA753">
        <v>297.79399999999998</v>
      </c>
      <c r="DB753">
        <v>149.99600000000001</v>
      </c>
      <c r="DC753">
        <v>154.58600000000001</v>
      </c>
      <c r="DD753">
        <v>145.303</v>
      </c>
      <c r="DE753">
        <v>165.09</v>
      </c>
      <c r="DF753">
        <v>141.93299999999999</v>
      </c>
      <c r="DG753">
        <v>195.05699999999999</v>
      </c>
      <c r="DH753">
        <v>149.178</v>
      </c>
      <c r="DI753">
        <v>163.102</v>
      </c>
      <c r="DJ753">
        <v>126.72799999999999</v>
      </c>
      <c r="DK753">
        <v>154.87</v>
      </c>
      <c r="DM753">
        <v>112.523</v>
      </c>
      <c r="DN753">
        <v>184.42400000000001</v>
      </c>
      <c r="DO753">
        <v>187.61600000000001</v>
      </c>
      <c r="DP753">
        <v>123.88200000000001</v>
      </c>
      <c r="DQ753">
        <v>190.84299999999999</v>
      </c>
      <c r="DR753">
        <v>196.40299999999999</v>
      </c>
      <c r="DS753">
        <v>177.03299999999999</v>
      </c>
      <c r="DT753">
        <v>143.78700000000001</v>
      </c>
      <c r="DU753">
        <v>143.78700000000001</v>
      </c>
      <c r="DV753">
        <v>200.88399999999999</v>
      </c>
      <c r="DW753">
        <v>156.48099999999999</v>
      </c>
      <c r="DX753">
        <v>163.38900000000001</v>
      </c>
      <c r="DY753">
        <v>247.042</v>
      </c>
      <c r="DZ753">
        <v>123.562</v>
      </c>
      <c r="EA753">
        <v>145.73500000000001</v>
      </c>
      <c r="EB753">
        <v>205.113</v>
      </c>
      <c r="EC753">
        <v>235.541</v>
      </c>
      <c r="ED753">
        <v>167.97499999999999</v>
      </c>
      <c r="EE753">
        <v>210.011</v>
      </c>
      <c r="EF753">
        <v>214.09899999999999</v>
      </c>
      <c r="EG753">
        <v>121.94199999999999</v>
      </c>
      <c r="EH753">
        <v>126.889</v>
      </c>
      <c r="EI753">
        <v>237.55199999999999</v>
      </c>
      <c r="EK753">
        <v>223.023</v>
      </c>
      <c r="EL753">
        <v>139.21</v>
      </c>
      <c r="EM753">
        <v>137.6</v>
      </c>
      <c r="EN753">
        <v>115.738</v>
      </c>
      <c r="EO753">
        <v>155.09899999999999</v>
      </c>
      <c r="EP753">
        <v>219.86600000000001</v>
      </c>
      <c r="EQ753">
        <v>189.51599999999999</v>
      </c>
      <c r="ER753">
        <v>196.25399999999999</v>
      </c>
      <c r="ES753">
        <v>189.084</v>
      </c>
      <c r="ET753">
        <v>194.96700000000001</v>
      </c>
      <c r="EU753">
        <v>185.03399999999999</v>
      </c>
      <c r="EV753">
        <v>171.809</v>
      </c>
      <c r="EW753">
        <v>284.90199999999999</v>
      </c>
      <c r="EX753">
        <v>150.291</v>
      </c>
      <c r="EY753">
        <v>120.038</v>
      </c>
      <c r="EZ753">
        <v>114.57899999999999</v>
      </c>
      <c r="FA753">
        <v>119.91500000000001</v>
      </c>
      <c r="FB753">
        <v>116.705</v>
      </c>
      <c r="FC753">
        <v>138.685</v>
      </c>
      <c r="FD753">
        <v>82.05</v>
      </c>
      <c r="FE753">
        <v>114.23</v>
      </c>
      <c r="FF753">
        <v>95.588999999999999</v>
      </c>
      <c r="FG753">
        <v>107.715</v>
      </c>
      <c r="FH753">
        <v>109.51300000000001</v>
      </c>
      <c r="FI753">
        <v>94.838999999999999</v>
      </c>
      <c r="FJ753">
        <v>119.627</v>
      </c>
      <c r="FK753">
        <v>84.013000000000005</v>
      </c>
      <c r="FL753">
        <v>92.572999999999993</v>
      </c>
      <c r="FM753">
        <v>98.813000000000002</v>
      </c>
      <c r="FN753">
        <v>129.066</v>
      </c>
      <c r="FO753">
        <v>98.813000000000002</v>
      </c>
      <c r="FP753">
        <v>126.441</v>
      </c>
      <c r="FQ753">
        <v>126.526</v>
      </c>
      <c r="FR753">
        <v>133.732</v>
      </c>
      <c r="FS753">
        <v>122.614</v>
      </c>
      <c r="FT753">
        <v>114.29</v>
      </c>
      <c r="FU753">
        <v>148.74799999999999</v>
      </c>
      <c r="FV753">
        <v>118.03700000000001</v>
      </c>
      <c r="FW753">
        <v>156.39500000000001</v>
      </c>
      <c r="FX753">
        <v>172.23500000000001</v>
      </c>
      <c r="FY753">
        <v>167.864</v>
      </c>
      <c r="FZ753">
        <v>92.664000000000001</v>
      </c>
      <c r="GA753">
        <v>134.98699999999999</v>
      </c>
      <c r="GB753">
        <v>93.545000000000002</v>
      </c>
      <c r="GC753">
        <v>136.09899999999999</v>
      </c>
      <c r="GD753">
        <v>138.202</v>
      </c>
      <c r="GF753">
        <v>122.533</v>
      </c>
      <c r="GG753">
        <v>104.839</v>
      </c>
      <c r="GH753">
        <v>177.18299999999999</v>
      </c>
      <c r="GI753">
        <v>177.05699999999999</v>
      </c>
      <c r="GJ753">
        <v>175.53399999999999</v>
      </c>
      <c r="GK753">
        <v>183.42500000000001</v>
      </c>
      <c r="GL753">
        <v>175.078</v>
      </c>
      <c r="GM753">
        <v>158.976</v>
      </c>
      <c r="GN753">
        <v>134.34700000000001</v>
      </c>
      <c r="GO753">
        <v>121.435</v>
      </c>
      <c r="GP753">
        <v>242.488</v>
      </c>
      <c r="GQ753">
        <v>148.89699999999999</v>
      </c>
      <c r="GR753">
        <v>355.00400000000002</v>
      </c>
      <c r="GS753">
        <v>161.22399999999999</v>
      </c>
      <c r="GU753">
        <v>228.15299999999999</v>
      </c>
      <c r="GV753">
        <v>246.273</v>
      </c>
      <c r="GW753">
        <v>147.08600000000001</v>
      </c>
      <c r="GX753">
        <v>101.938</v>
      </c>
      <c r="GY753">
        <v>62.738999999999997</v>
      </c>
      <c r="GZ753">
        <v>374.35899999999998</v>
      </c>
      <c r="HA753">
        <v>304.02800000000002</v>
      </c>
      <c r="HB753">
        <v>389.32299999999998</v>
      </c>
      <c r="HC753">
        <v>395.99900000000002</v>
      </c>
      <c r="HD753">
        <v>319.01900000000001</v>
      </c>
      <c r="HE753">
        <v>321.01100000000002</v>
      </c>
      <c r="HF753">
        <v>386.78399999999999</v>
      </c>
      <c r="HG753">
        <v>176.327</v>
      </c>
      <c r="HH753">
        <v>208.97800000000001</v>
      </c>
      <c r="HI753">
        <v>51.216999999999999</v>
      </c>
      <c r="HJ753">
        <v>208.714</v>
      </c>
      <c r="HK753">
        <v>201.69</v>
      </c>
      <c r="HL753">
        <v>485.85199999999998</v>
      </c>
      <c r="HM753">
        <v>171.01499999999999</v>
      </c>
      <c r="HN753">
        <v>114.10599999999999</v>
      </c>
      <c r="HO753">
        <v>101.61799999999999</v>
      </c>
      <c r="HP753">
        <v>1079.7270000000001</v>
      </c>
      <c r="HQ753">
        <v>366.596</v>
      </c>
      <c r="HR753">
        <v>237.01400000000001</v>
      </c>
      <c r="HS753">
        <v>49.478000000000002</v>
      </c>
      <c r="HT753">
        <v>153.47399999999999</v>
      </c>
      <c r="HU753">
        <v>195.37100000000001</v>
      </c>
      <c r="HV753">
        <v>143.863</v>
      </c>
      <c r="HW753">
        <v>121.191</v>
      </c>
      <c r="HX753">
        <v>183.87700000000001</v>
      </c>
      <c r="HY753">
        <v>156.256</v>
      </c>
      <c r="HZ753">
        <v>190.583</v>
      </c>
      <c r="IA753">
        <v>120.268</v>
      </c>
      <c r="IB753">
        <v>140.94200000000001</v>
      </c>
      <c r="IC753">
        <v>100.07299999999999</v>
      </c>
      <c r="ID753">
        <v>81.099000000000004</v>
      </c>
      <c r="IE753">
        <v>74.164000000000001</v>
      </c>
      <c r="IF753">
        <v>34.823999999999998</v>
      </c>
      <c r="IG753">
        <v>60.622999999999998</v>
      </c>
      <c r="IH753">
        <v>64.052000000000007</v>
      </c>
      <c r="II753">
        <v>65.293000000000006</v>
      </c>
      <c r="IJ753">
        <v>90.087000000000003</v>
      </c>
      <c r="IK753">
        <v>97.691000000000003</v>
      </c>
      <c r="IL753">
        <v>143.154</v>
      </c>
      <c r="IM753">
        <v>125.792</v>
      </c>
      <c r="IN753">
        <v>311.43799999999999</v>
      </c>
      <c r="IO753">
        <v>149.79900000000001</v>
      </c>
      <c r="IP753">
        <v>169.839</v>
      </c>
      <c r="IQ753">
        <v>258.61200000000002</v>
      </c>
      <c r="IR753">
        <v>219.09399999999999</v>
      </c>
      <c r="IS753">
        <v>127.03</v>
      </c>
      <c r="IT753">
        <v>189.68600000000001</v>
      </c>
      <c r="IU753">
        <v>475.12700000000001</v>
      </c>
      <c r="IV753">
        <v>545.95699999999999</v>
      </c>
      <c r="IW753">
        <v>601.59100000000001</v>
      </c>
      <c r="IX753">
        <v>56.948999999999998</v>
      </c>
      <c r="IY753">
        <v>232.404</v>
      </c>
      <c r="IZ753">
        <v>193.96600000000001</v>
      </c>
      <c r="JA753">
        <v>84.988</v>
      </c>
      <c r="JB753">
        <v>140.49700000000001</v>
      </c>
      <c r="JC753">
        <v>222.87899999999999</v>
      </c>
      <c r="JD753">
        <v>192.64099999999999</v>
      </c>
      <c r="JE753">
        <v>82.001999999999995</v>
      </c>
      <c r="JF753">
        <v>145.12299999999999</v>
      </c>
      <c r="JG753">
        <v>83.825999999999993</v>
      </c>
      <c r="JJ753">
        <v>369.53899999999999</v>
      </c>
      <c r="JL753">
        <v>46.680999999999997</v>
      </c>
      <c r="JN753">
        <v>204.30500000000001</v>
      </c>
      <c r="JO753">
        <v>88.766000000000005</v>
      </c>
      <c r="JP753">
        <v>155.35599999999999</v>
      </c>
      <c r="JQ753">
        <v>302.697</v>
      </c>
      <c r="JR753">
        <v>342.44099999999997</v>
      </c>
      <c r="JS753">
        <v>276.35700000000003</v>
      </c>
      <c r="JT753">
        <v>274.52300000000002</v>
      </c>
      <c r="JU753">
        <v>138.89099999999999</v>
      </c>
      <c r="JV753">
        <v>259.32</v>
      </c>
      <c r="JW753">
        <v>172.66</v>
      </c>
      <c r="JX753">
        <v>218.904</v>
      </c>
      <c r="JY753">
        <v>218.13300000000001</v>
      </c>
      <c r="JZ753">
        <v>212.268</v>
      </c>
      <c r="KA753">
        <v>196.53299999999999</v>
      </c>
      <c r="KB753">
        <v>201.92099999999999</v>
      </c>
      <c r="KC753">
        <v>206.75</v>
      </c>
      <c r="KD753">
        <v>205.04300000000001</v>
      </c>
      <c r="KE753">
        <v>201.048</v>
      </c>
      <c r="KF753">
        <v>619.22</v>
      </c>
      <c r="KG753">
        <v>114.21</v>
      </c>
      <c r="KH753">
        <v>198.309</v>
      </c>
      <c r="KI753">
        <v>220.37700000000001</v>
      </c>
      <c r="KJ753">
        <v>143.875</v>
      </c>
      <c r="KK753">
        <v>141.143</v>
      </c>
      <c r="KL753">
        <v>144.41499999999999</v>
      </c>
      <c r="KM753">
        <v>174.25800000000001</v>
      </c>
      <c r="KN753">
        <v>171.40899999999999</v>
      </c>
      <c r="KO753">
        <v>207.44499999999999</v>
      </c>
      <c r="KP753">
        <v>207.529</v>
      </c>
      <c r="KQ753">
        <v>247.648</v>
      </c>
      <c r="KR753">
        <v>276.17099999999999</v>
      </c>
      <c r="KT753">
        <v>36690666666.666664</v>
      </c>
      <c r="KU753">
        <v>3268500666666.6665</v>
      </c>
      <c r="KV753">
        <v>1044825000000</v>
      </c>
      <c r="KW753">
        <v>331566666666.66669</v>
      </c>
      <c r="KX753">
        <v>102029666666.66667</v>
      </c>
      <c r="KY753">
        <v>51390333333.333336</v>
      </c>
      <c r="KZ753">
        <v>33032000000</v>
      </c>
      <c r="LA753">
        <v>17607000000</v>
      </c>
      <c r="LB753">
        <v>79397666666.666672</v>
      </c>
      <c r="LC753">
        <v>46299333333.333336</v>
      </c>
      <c r="LD753">
        <v>14179333333.333334</v>
      </c>
      <c r="LE753">
        <v>12533333333.333334</v>
      </c>
      <c r="LF753">
        <v>6385333333.333333</v>
      </c>
      <c r="LG753">
        <v>97858000000</v>
      </c>
      <c r="LH753">
        <v>59499333333.333336</v>
      </c>
      <c r="LI753">
        <v>17261000000</v>
      </c>
      <c r="LJ753">
        <v>11647666666.666666</v>
      </c>
      <c r="LK753">
        <v>7896333333.333333</v>
      </c>
      <c r="LL753">
        <v>1554000000</v>
      </c>
      <c r="LM753">
        <v>52281666666.666664</v>
      </c>
      <c r="LN753">
        <v>19693000000</v>
      </c>
      <c r="LO753">
        <v>16831000000</v>
      </c>
      <c r="LP753">
        <v>3140333333.3333335</v>
      </c>
      <c r="LQ753">
        <v>7425333333.333333</v>
      </c>
      <c r="LR753">
        <v>5192000000</v>
      </c>
      <c r="LS753">
        <v>713258000000</v>
      </c>
      <c r="LT753">
        <v>257031333333.33334</v>
      </c>
      <c r="LU753">
        <v>222755000000</v>
      </c>
      <c r="LV753">
        <v>34163333333.333332</v>
      </c>
      <c r="LW753">
        <v>113000000</v>
      </c>
      <c r="LX753">
        <v>100412000000</v>
      </c>
      <c r="LY753">
        <v>79873000000</v>
      </c>
      <c r="LZ753">
        <v>47458666666.666664</v>
      </c>
      <c r="MA753">
        <v>26547666666.666668</v>
      </c>
      <c r="MB753">
        <v>5866333333.333333</v>
      </c>
      <c r="MC753">
        <v>20539000000</v>
      </c>
      <c r="MD753">
        <v>88375000000</v>
      </c>
      <c r="ME753">
        <v>80929333333.333328</v>
      </c>
      <c r="MF753">
        <v>7445333333.333333</v>
      </c>
      <c r="MG753">
        <v>267440000000</v>
      </c>
      <c r="MH753">
        <v>104948333333.33333</v>
      </c>
      <c r="MI753">
        <v>41907000000</v>
      </c>
      <c r="MJ753">
        <v>35011333333.333336</v>
      </c>
      <c r="MK753">
        <v>33829000000</v>
      </c>
      <c r="ML753">
        <v>31544666666.666668</v>
      </c>
      <c r="MM753">
        <v>17182000000</v>
      </c>
      <c r="MN753">
        <v>3018000000</v>
      </c>
      <c r="MO753">
        <v>2223676000000</v>
      </c>
      <c r="MP753">
        <v>2129106000000</v>
      </c>
      <c r="MQ753">
        <v>630698000000</v>
      </c>
      <c r="MR753">
        <v>535448000000</v>
      </c>
      <c r="MS753">
        <v>114960666666.66667</v>
      </c>
      <c r="MT753">
        <v>413999333333.33331</v>
      </c>
      <c r="MU753">
        <v>6040000000</v>
      </c>
      <c r="MV753">
        <v>448000000</v>
      </c>
      <c r="MW753">
        <v>95250000000</v>
      </c>
      <c r="MX753">
        <v>24709666666.666668</v>
      </c>
      <c r="MY753">
        <v>70540333333.333328</v>
      </c>
      <c r="MZ753">
        <v>51383333333.333336</v>
      </c>
      <c r="NA753">
        <v>19157000000</v>
      </c>
      <c r="NB753">
        <v>542506666666.66669</v>
      </c>
      <c r="NC753">
        <v>249327333333.33334</v>
      </c>
      <c r="ND753">
        <v>132617000000</v>
      </c>
      <c r="NE753">
        <v>33930333333.333332</v>
      </c>
      <c r="NF753">
        <v>82780333333.333328</v>
      </c>
      <c r="NG753">
        <v>293179000000</v>
      </c>
      <c r="NH753">
        <v>243968666666.66666</v>
      </c>
      <c r="NI753">
        <v>49210333333.333336</v>
      </c>
      <c r="NJ753">
        <v>97634333333.333328</v>
      </c>
      <c r="NK753">
        <v>65686333333.333336</v>
      </c>
      <c r="NL753">
        <v>44037000000</v>
      </c>
      <c r="NM753">
        <v>21649333333.333332</v>
      </c>
      <c r="NN753">
        <v>31948000000</v>
      </c>
      <c r="NO753">
        <v>11179000000</v>
      </c>
      <c r="NP753">
        <v>19969666666.666668</v>
      </c>
      <c r="NQ753">
        <v>799666666.66666663</v>
      </c>
      <c r="NR753">
        <v>127952333333.33333</v>
      </c>
      <c r="NS753">
        <v>46237666666.666664</v>
      </c>
      <c r="NT753">
        <v>32873000000</v>
      </c>
      <c r="NU753">
        <v>35817000000</v>
      </c>
      <c r="NV753">
        <v>13024666666.666666</v>
      </c>
      <c r="NW753">
        <v>203746333333.33334</v>
      </c>
      <c r="NX753">
        <v>173237333333.33334</v>
      </c>
      <c r="NY753">
        <v>168004000000</v>
      </c>
      <c r="NZ753">
        <v>5233333333.333333</v>
      </c>
      <c r="OA753">
        <v>30509000000</v>
      </c>
      <c r="OB753">
        <v>238946666666.66666</v>
      </c>
      <c r="OC753">
        <v>150450666666.66666</v>
      </c>
      <c r="OD753">
        <v>68231000000</v>
      </c>
      <c r="OE753">
        <v>82219666666.666672</v>
      </c>
      <c r="OF753">
        <v>88496000000</v>
      </c>
      <c r="OG753">
        <v>25994666666.666668</v>
      </c>
      <c r="OH753">
        <v>2342666666.6666665</v>
      </c>
      <c r="OI753">
        <v>39886333333.333336</v>
      </c>
      <c r="OJ753">
        <v>20272333333.333332</v>
      </c>
      <c r="OK753">
        <v>287621666666.66669</v>
      </c>
      <c r="OL753">
        <v>65194333333.333336</v>
      </c>
      <c r="OM753">
        <v>48634333333.333336</v>
      </c>
      <c r="ON753">
        <v>4701666666.666667</v>
      </c>
      <c r="OO753">
        <v>11858333333.333334</v>
      </c>
      <c r="OP753">
        <v>71475000000</v>
      </c>
      <c r="OQ753">
        <v>47458333333.333336</v>
      </c>
      <c r="OR753">
        <v>11707666666.666666</v>
      </c>
      <c r="OS753">
        <v>12309000000</v>
      </c>
      <c r="OT753">
        <v>52968333333.333336</v>
      </c>
      <c r="OU753">
        <v>44368666666.666664</v>
      </c>
      <c r="OV753">
        <v>20748666666.666668</v>
      </c>
      <c r="OW753">
        <v>-3823666666.6666665</v>
      </c>
      <c r="OX753">
        <v>33042000000</v>
      </c>
      <c r="OY753">
        <v>36865666666.666664</v>
      </c>
      <c r="OZ753">
        <v>94570000000</v>
      </c>
      <c r="PA753">
        <v>360390666666.66669</v>
      </c>
      <c r="PB753">
        <v>265821000000</v>
      </c>
    </row>
    <row r="754" spans="1:418" x14ac:dyDescent="0.45">
      <c r="A754" s="71">
        <v>39965</v>
      </c>
      <c r="B754">
        <v>214.79</v>
      </c>
      <c r="C754">
        <v>216.95500000000001</v>
      </c>
      <c r="D754">
        <v>249.49199999999999</v>
      </c>
      <c r="E754">
        <v>260.38400000000001</v>
      </c>
      <c r="F754">
        <v>249.381</v>
      </c>
      <c r="G754">
        <v>132.23500000000001</v>
      </c>
      <c r="H754">
        <v>406.51400000000001</v>
      </c>
      <c r="I754">
        <v>274.84800000000001</v>
      </c>
      <c r="J754">
        <v>257.07299999999998</v>
      </c>
      <c r="K754">
        <v>257.07299999999998</v>
      </c>
      <c r="L754">
        <v>208.21700000000001</v>
      </c>
      <c r="M754">
        <v>185.548</v>
      </c>
      <c r="N754">
        <v>232.63800000000001</v>
      </c>
      <c r="O754">
        <v>234.5</v>
      </c>
      <c r="P754">
        <v>284.79300000000001</v>
      </c>
      <c r="Q754">
        <v>191.14099999999999</v>
      </c>
      <c r="R754">
        <v>192.21799999999999</v>
      </c>
      <c r="S754">
        <v>185.149</v>
      </c>
      <c r="T754">
        <v>160.548</v>
      </c>
      <c r="U754">
        <v>352.57499999999999</v>
      </c>
      <c r="V754">
        <v>376.58199999999999</v>
      </c>
      <c r="W754">
        <v>129.33500000000001</v>
      </c>
      <c r="Y754">
        <v>75.561000000000007</v>
      </c>
      <c r="Z754">
        <v>80.988</v>
      </c>
      <c r="AA754">
        <v>126.52</v>
      </c>
      <c r="AB754">
        <v>90.072000000000003</v>
      </c>
      <c r="AC754">
        <v>91.807000000000002</v>
      </c>
      <c r="AD754">
        <v>103.13800000000001</v>
      </c>
      <c r="AE754">
        <v>117.55800000000001</v>
      </c>
      <c r="AF754">
        <v>77.453000000000003</v>
      </c>
      <c r="AG754">
        <v>74.128</v>
      </c>
      <c r="AH754">
        <v>126.411</v>
      </c>
      <c r="AI754">
        <v>97.15</v>
      </c>
      <c r="AJ754">
        <v>95.075999999999993</v>
      </c>
      <c r="AK754">
        <v>91.846000000000004</v>
      </c>
      <c r="AL754">
        <v>183.411</v>
      </c>
      <c r="AN754">
        <v>116.63200000000001</v>
      </c>
      <c r="AO754">
        <v>127.62</v>
      </c>
      <c r="AP754">
        <v>218.09200000000001</v>
      </c>
      <c r="AQ754">
        <v>217.81299999999999</v>
      </c>
      <c r="AR754">
        <v>214.953</v>
      </c>
      <c r="AS754">
        <v>252.56800000000001</v>
      </c>
      <c r="AT754">
        <v>220.982</v>
      </c>
      <c r="AU754">
        <v>231.47800000000001</v>
      </c>
      <c r="AV754">
        <v>216.77099999999999</v>
      </c>
      <c r="AW754">
        <v>228.90299999999999</v>
      </c>
      <c r="AX754">
        <v>269.68200000000002</v>
      </c>
      <c r="AY754">
        <v>162.27199999999999</v>
      </c>
      <c r="AZ754">
        <v>156.05500000000001</v>
      </c>
      <c r="BA754">
        <v>156.05500000000001</v>
      </c>
      <c r="BB754">
        <v>252.12899999999999</v>
      </c>
      <c r="BC754">
        <v>246.47900000000001</v>
      </c>
      <c r="BD754">
        <v>245.71600000000001</v>
      </c>
      <c r="BE754">
        <v>285.91500000000002</v>
      </c>
      <c r="BF754">
        <v>257.69900000000001</v>
      </c>
      <c r="BG754">
        <v>204.09299999999999</v>
      </c>
      <c r="BH754">
        <v>205.054</v>
      </c>
      <c r="BI754">
        <v>200.648</v>
      </c>
      <c r="BJ754">
        <v>218.78200000000001</v>
      </c>
      <c r="BK754">
        <v>197.65600000000001</v>
      </c>
      <c r="BL754">
        <v>152.59700000000001</v>
      </c>
      <c r="BM754">
        <v>181.95699999999999</v>
      </c>
      <c r="BN754">
        <v>129.667</v>
      </c>
      <c r="BO754">
        <v>218.05699999999999</v>
      </c>
      <c r="BP754">
        <v>130.315</v>
      </c>
      <c r="BQ754">
        <v>182.05699999999999</v>
      </c>
      <c r="BR754">
        <v>203.87200000000001</v>
      </c>
      <c r="BS754">
        <v>168.44499999999999</v>
      </c>
      <c r="BT754">
        <v>111.985</v>
      </c>
      <c r="BU754">
        <v>193.48500000000001</v>
      </c>
      <c r="BV754">
        <v>186.392</v>
      </c>
      <c r="BX754">
        <v>205.577</v>
      </c>
      <c r="BY754">
        <v>133.80199999999999</v>
      </c>
      <c r="BZ754">
        <v>215.411</v>
      </c>
      <c r="CA754">
        <v>128.62899999999999</v>
      </c>
      <c r="CB754">
        <v>241.29400000000001</v>
      </c>
      <c r="CD754">
        <v>129.91900000000001</v>
      </c>
      <c r="CE754">
        <v>176.48599999999999</v>
      </c>
      <c r="CF754">
        <v>266.803</v>
      </c>
      <c r="CG754">
        <v>187.87299999999999</v>
      </c>
      <c r="CH754">
        <v>194.197</v>
      </c>
      <c r="CI754">
        <v>126.045</v>
      </c>
      <c r="CJ754">
        <v>177.87</v>
      </c>
      <c r="CL754">
        <v>201.26300000000001</v>
      </c>
      <c r="CM754">
        <v>194.64699999999999</v>
      </c>
      <c r="CN754">
        <v>137.73699999999999</v>
      </c>
      <c r="CO754">
        <v>273.964</v>
      </c>
      <c r="CP754">
        <v>313.30399999999997</v>
      </c>
      <c r="CQ754">
        <v>323.69</v>
      </c>
      <c r="CR754">
        <v>285.16000000000003</v>
      </c>
      <c r="CS754">
        <v>207.75800000000001</v>
      </c>
      <c r="CT754">
        <v>194.815</v>
      </c>
      <c r="CU754">
        <v>403.14499999999998</v>
      </c>
      <c r="CV754">
        <v>113.88500000000001</v>
      </c>
      <c r="CW754">
        <v>301.23399999999998</v>
      </c>
      <c r="CX754">
        <v>318.08199999999999</v>
      </c>
      <c r="CY754">
        <v>286.94</v>
      </c>
      <c r="CZ754">
        <v>303.971</v>
      </c>
      <c r="DA754">
        <v>299.23500000000001</v>
      </c>
      <c r="DB754">
        <v>149.84100000000001</v>
      </c>
      <c r="DC754">
        <v>153.85300000000001</v>
      </c>
      <c r="DD754">
        <v>144.79300000000001</v>
      </c>
      <c r="DE754">
        <v>164.32900000000001</v>
      </c>
      <c r="DF754">
        <v>142.71600000000001</v>
      </c>
      <c r="DG754">
        <v>198.11</v>
      </c>
      <c r="DH754">
        <v>149.173</v>
      </c>
      <c r="DI754">
        <v>163.17099999999999</v>
      </c>
      <c r="DJ754">
        <v>126.916</v>
      </c>
      <c r="DK754">
        <v>155.55799999999999</v>
      </c>
      <c r="DM754">
        <v>112.63500000000001</v>
      </c>
      <c r="DN754">
        <v>186.65199999999999</v>
      </c>
      <c r="DO754">
        <v>191.27500000000001</v>
      </c>
      <c r="DP754">
        <v>123.328</v>
      </c>
      <c r="DQ754">
        <v>191.035</v>
      </c>
      <c r="DR754">
        <v>197.00899999999999</v>
      </c>
      <c r="DS754">
        <v>177.261</v>
      </c>
      <c r="DT754">
        <v>143.458</v>
      </c>
      <c r="DU754">
        <v>143.458</v>
      </c>
      <c r="DV754">
        <v>201.34800000000001</v>
      </c>
      <c r="DW754">
        <v>157.29400000000001</v>
      </c>
      <c r="DX754">
        <v>167.143</v>
      </c>
      <c r="DY754">
        <v>245.55799999999999</v>
      </c>
      <c r="DZ754">
        <v>124.32899999999999</v>
      </c>
      <c r="EA754">
        <v>145.26400000000001</v>
      </c>
      <c r="EB754">
        <v>205.19</v>
      </c>
      <c r="EC754">
        <v>236.41900000000001</v>
      </c>
      <c r="ED754">
        <v>167.642</v>
      </c>
      <c r="EE754">
        <v>211.98500000000001</v>
      </c>
      <c r="EF754">
        <v>214.80099999999999</v>
      </c>
      <c r="EG754">
        <v>122.29900000000001</v>
      </c>
      <c r="EH754">
        <v>125.48099999999999</v>
      </c>
      <c r="EI754">
        <v>245.17</v>
      </c>
      <c r="EK754">
        <v>223.16300000000001</v>
      </c>
      <c r="EL754">
        <v>139.32900000000001</v>
      </c>
      <c r="EM754">
        <v>136.54599999999999</v>
      </c>
      <c r="EN754">
        <v>115.09</v>
      </c>
      <c r="EO754">
        <v>155.84100000000001</v>
      </c>
      <c r="EP754">
        <v>220.40899999999999</v>
      </c>
      <c r="EQ754">
        <v>190.101</v>
      </c>
      <c r="ER754">
        <v>197.48599999999999</v>
      </c>
      <c r="ES754">
        <v>188.81299999999999</v>
      </c>
      <c r="ET754">
        <v>194.256</v>
      </c>
      <c r="EU754">
        <v>184.58600000000001</v>
      </c>
      <c r="EV754">
        <v>172.17400000000001</v>
      </c>
      <c r="EW754">
        <v>285.04000000000002</v>
      </c>
      <c r="EX754">
        <v>150.286</v>
      </c>
      <c r="EY754">
        <v>120.276</v>
      </c>
      <c r="EZ754">
        <v>113.495</v>
      </c>
      <c r="FA754">
        <v>118.104</v>
      </c>
      <c r="FB754">
        <v>112.57</v>
      </c>
      <c r="FC754">
        <v>138.15199999999999</v>
      </c>
      <c r="FD754">
        <v>80.495000000000005</v>
      </c>
      <c r="FE754">
        <v>111.447</v>
      </c>
      <c r="FF754">
        <v>96.091999999999999</v>
      </c>
      <c r="FG754">
        <v>108.729</v>
      </c>
      <c r="FH754">
        <v>110.745</v>
      </c>
      <c r="FI754">
        <v>97.91</v>
      </c>
      <c r="FJ754">
        <v>120.756</v>
      </c>
      <c r="FK754">
        <v>84.929000000000002</v>
      </c>
      <c r="FL754">
        <v>93.18</v>
      </c>
      <c r="FM754">
        <v>98.816999999999993</v>
      </c>
      <c r="FN754">
        <v>127.887</v>
      </c>
      <c r="FO754">
        <v>98.816999999999993</v>
      </c>
      <c r="FP754">
        <v>126.435</v>
      </c>
      <c r="FQ754">
        <v>125.861</v>
      </c>
      <c r="FR754">
        <v>134.821</v>
      </c>
      <c r="FS754">
        <v>121.746</v>
      </c>
      <c r="FT754">
        <v>115.75700000000001</v>
      </c>
      <c r="FU754">
        <v>148.499</v>
      </c>
      <c r="FV754">
        <v>116.867</v>
      </c>
      <c r="FW754">
        <v>156.08799999999999</v>
      </c>
      <c r="FX754">
        <v>180.667</v>
      </c>
      <c r="FY754">
        <v>176.72</v>
      </c>
      <c r="FZ754">
        <v>92.87</v>
      </c>
      <c r="GA754">
        <v>135.72900000000001</v>
      </c>
      <c r="GB754">
        <v>94.055999999999997</v>
      </c>
      <c r="GC754">
        <v>136.541</v>
      </c>
      <c r="GD754">
        <v>139.27000000000001</v>
      </c>
      <c r="GF754">
        <v>123.236</v>
      </c>
      <c r="GG754">
        <v>102.08</v>
      </c>
      <c r="GH754">
        <v>212.95500000000001</v>
      </c>
      <c r="GI754">
        <v>213.08600000000001</v>
      </c>
      <c r="GJ754">
        <v>212.209</v>
      </c>
      <c r="GK754">
        <v>218.75899999999999</v>
      </c>
      <c r="GL754">
        <v>207.84800000000001</v>
      </c>
      <c r="GM754">
        <v>175.34</v>
      </c>
      <c r="GN754">
        <v>134.27000000000001</v>
      </c>
      <c r="GO754">
        <v>121.408</v>
      </c>
      <c r="GP754">
        <v>242.68299999999999</v>
      </c>
      <c r="GQ754">
        <v>148.91999999999999</v>
      </c>
      <c r="GR754">
        <v>356.85399999999998</v>
      </c>
      <c r="GS754">
        <v>161.64099999999999</v>
      </c>
      <c r="GU754">
        <v>227.351</v>
      </c>
      <c r="GV754">
        <v>244.65799999999999</v>
      </c>
      <c r="GW754">
        <v>146.137</v>
      </c>
      <c r="GX754">
        <v>99.251000000000005</v>
      </c>
      <c r="GY754">
        <v>62.704000000000001</v>
      </c>
      <c r="GZ754">
        <v>375.17700000000002</v>
      </c>
      <c r="HA754">
        <v>304.84100000000001</v>
      </c>
      <c r="HB754">
        <v>390.48399999999998</v>
      </c>
      <c r="HC754">
        <v>396.79899999999998</v>
      </c>
      <c r="HD754">
        <v>319.36</v>
      </c>
      <c r="HE754">
        <v>320.99700000000001</v>
      </c>
      <c r="HF754">
        <v>388.11099999999999</v>
      </c>
      <c r="HG754">
        <v>175.41499999999999</v>
      </c>
      <c r="HH754">
        <v>209.51300000000001</v>
      </c>
      <c r="HI754">
        <v>51.378</v>
      </c>
      <c r="HJ754">
        <v>209.661</v>
      </c>
      <c r="HK754">
        <v>202.73099999999999</v>
      </c>
      <c r="HL754">
        <v>487.80900000000003</v>
      </c>
      <c r="HM754">
        <v>171.21</v>
      </c>
      <c r="HN754">
        <v>114.485</v>
      </c>
      <c r="HO754">
        <v>101.536</v>
      </c>
      <c r="HP754">
        <v>1045.7570000000001</v>
      </c>
      <c r="HQ754">
        <v>368.08100000000002</v>
      </c>
      <c r="HR754">
        <v>233.68199999999999</v>
      </c>
      <c r="HS754">
        <v>49.182000000000002</v>
      </c>
      <c r="HT754">
        <v>153.55000000000001</v>
      </c>
      <c r="HU754">
        <v>195.167</v>
      </c>
      <c r="HV754">
        <v>144.28299999999999</v>
      </c>
      <c r="HW754">
        <v>119.23699999999999</v>
      </c>
      <c r="HX754">
        <v>184.393</v>
      </c>
      <c r="HY754">
        <v>156.596</v>
      </c>
      <c r="HZ754">
        <v>190.93700000000001</v>
      </c>
      <c r="IA754">
        <v>120.524</v>
      </c>
      <c r="IB754">
        <v>141.12299999999999</v>
      </c>
      <c r="IC754">
        <v>100.19199999999999</v>
      </c>
      <c r="ID754">
        <v>80.876999999999995</v>
      </c>
      <c r="IE754">
        <v>73.667000000000002</v>
      </c>
      <c r="IF754">
        <v>34.594999999999999</v>
      </c>
      <c r="IG754">
        <v>60.472999999999999</v>
      </c>
      <c r="IH754">
        <v>63.756999999999998</v>
      </c>
      <c r="II754">
        <v>65.179000000000002</v>
      </c>
      <c r="IJ754">
        <v>90.661000000000001</v>
      </c>
      <c r="IK754">
        <v>97.316000000000003</v>
      </c>
      <c r="IL754">
        <v>144.714</v>
      </c>
      <c r="IM754">
        <v>126.309</v>
      </c>
      <c r="IN754">
        <v>317.59800000000001</v>
      </c>
      <c r="IO754">
        <v>153.01300000000001</v>
      </c>
      <c r="IP754">
        <v>172.17</v>
      </c>
      <c r="IQ754">
        <v>259.642</v>
      </c>
      <c r="IR754">
        <v>220.21600000000001</v>
      </c>
      <c r="IS754">
        <v>127.256</v>
      </c>
      <c r="IT754">
        <v>190.47300000000001</v>
      </c>
      <c r="IU754">
        <v>480.98200000000003</v>
      </c>
      <c r="IV754">
        <v>547.87599999999998</v>
      </c>
      <c r="IW754">
        <v>604.327</v>
      </c>
      <c r="IX754">
        <v>57.09</v>
      </c>
      <c r="IY754">
        <v>232.87799999999999</v>
      </c>
      <c r="IZ754">
        <v>194.24299999999999</v>
      </c>
      <c r="JA754">
        <v>84.941000000000003</v>
      </c>
      <c r="JB754">
        <v>141.51</v>
      </c>
      <c r="JC754">
        <v>224.465</v>
      </c>
      <c r="JD754">
        <v>194.321</v>
      </c>
      <c r="JE754">
        <v>81.918999999999997</v>
      </c>
      <c r="JF754">
        <v>144.87</v>
      </c>
      <c r="JG754">
        <v>83.608999999999995</v>
      </c>
      <c r="JJ754">
        <v>370.44099999999997</v>
      </c>
      <c r="JL754">
        <v>47.057000000000002</v>
      </c>
      <c r="JN754">
        <v>204.387</v>
      </c>
      <c r="JO754">
        <v>88.635000000000005</v>
      </c>
      <c r="JP754">
        <v>155.566</v>
      </c>
      <c r="JQ754">
        <v>303.72300000000001</v>
      </c>
      <c r="JR754">
        <v>343.56599999999997</v>
      </c>
      <c r="JS754">
        <v>277.16199999999998</v>
      </c>
      <c r="JT754">
        <v>275.94499999999999</v>
      </c>
      <c r="JU754">
        <v>139.065</v>
      </c>
      <c r="JV754">
        <v>261.20400000000001</v>
      </c>
      <c r="JW754">
        <v>173.39</v>
      </c>
      <c r="JX754">
        <v>219.11199999999999</v>
      </c>
      <c r="JY754">
        <v>218.30799999999999</v>
      </c>
      <c r="JZ754">
        <v>214.32599999999999</v>
      </c>
      <c r="KA754">
        <v>199.714</v>
      </c>
      <c r="KB754">
        <v>202.346</v>
      </c>
      <c r="KC754">
        <v>207.15799999999999</v>
      </c>
      <c r="KD754">
        <v>206.83199999999999</v>
      </c>
      <c r="KE754">
        <v>203.60300000000001</v>
      </c>
      <c r="KF754">
        <v>619.22</v>
      </c>
      <c r="KG754">
        <v>114.489</v>
      </c>
      <c r="KH754">
        <v>198.798</v>
      </c>
      <c r="KI754">
        <v>220.18199999999999</v>
      </c>
      <c r="KJ754">
        <v>148.41399999999999</v>
      </c>
      <c r="KK754">
        <v>145.78399999999999</v>
      </c>
      <c r="KL754">
        <v>144.702</v>
      </c>
      <c r="KM754">
        <v>183.77199999999999</v>
      </c>
      <c r="KN754">
        <v>181.48</v>
      </c>
      <c r="KO754">
        <v>223.947</v>
      </c>
      <c r="KP754">
        <v>222.57499999999999</v>
      </c>
      <c r="KQ754">
        <v>247.77</v>
      </c>
      <c r="KR754">
        <v>276.59199999999998</v>
      </c>
      <c r="KT754">
        <v>36690666666.666664</v>
      </c>
      <c r="KU754">
        <v>3268500666666.6665</v>
      </c>
      <c r="KV754">
        <v>1044825000000</v>
      </c>
      <c r="KW754">
        <v>331566666666.66669</v>
      </c>
      <c r="KX754">
        <v>102029666666.66667</v>
      </c>
      <c r="KY754">
        <v>51390333333.333336</v>
      </c>
      <c r="KZ754">
        <v>33032000000</v>
      </c>
      <c r="LA754">
        <v>17607000000</v>
      </c>
      <c r="LB754">
        <v>79397666666.666672</v>
      </c>
      <c r="LC754">
        <v>46299333333.333336</v>
      </c>
      <c r="LD754">
        <v>14179333333.333334</v>
      </c>
      <c r="LE754">
        <v>12533333333.333334</v>
      </c>
      <c r="LF754">
        <v>6385333333.333333</v>
      </c>
      <c r="LG754">
        <v>97858000000</v>
      </c>
      <c r="LH754">
        <v>59499333333.333336</v>
      </c>
      <c r="LI754">
        <v>17261000000</v>
      </c>
      <c r="LJ754">
        <v>11647666666.666666</v>
      </c>
      <c r="LK754">
        <v>7896333333.333333</v>
      </c>
      <c r="LL754">
        <v>1554000000</v>
      </c>
      <c r="LM754">
        <v>52281666666.666664</v>
      </c>
      <c r="LN754">
        <v>19693000000</v>
      </c>
      <c r="LO754">
        <v>16831000000</v>
      </c>
      <c r="LP754">
        <v>3140333333.3333335</v>
      </c>
      <c r="LQ754">
        <v>7425333333.333333</v>
      </c>
      <c r="LR754">
        <v>5192000000</v>
      </c>
      <c r="LS754">
        <v>713258000000</v>
      </c>
      <c r="LT754">
        <v>257031333333.33334</v>
      </c>
      <c r="LU754">
        <v>222755000000</v>
      </c>
      <c r="LV754">
        <v>34163333333.333332</v>
      </c>
      <c r="LW754">
        <v>113000000</v>
      </c>
      <c r="LX754">
        <v>100412000000</v>
      </c>
      <c r="LY754">
        <v>79873000000</v>
      </c>
      <c r="LZ754">
        <v>47458666666.666664</v>
      </c>
      <c r="MA754">
        <v>26547666666.666668</v>
      </c>
      <c r="MB754">
        <v>5866333333.333333</v>
      </c>
      <c r="MC754">
        <v>20539000000</v>
      </c>
      <c r="MD754">
        <v>88375000000</v>
      </c>
      <c r="ME754">
        <v>80929333333.333328</v>
      </c>
      <c r="MF754">
        <v>7445333333.333333</v>
      </c>
      <c r="MG754">
        <v>267440000000</v>
      </c>
      <c r="MH754">
        <v>104948333333.33333</v>
      </c>
      <c r="MI754">
        <v>41907000000</v>
      </c>
      <c r="MJ754">
        <v>35011333333.333336</v>
      </c>
      <c r="MK754">
        <v>33829000000</v>
      </c>
      <c r="ML754">
        <v>31544666666.666668</v>
      </c>
      <c r="MM754">
        <v>17182000000</v>
      </c>
      <c r="MN754">
        <v>3018000000</v>
      </c>
      <c r="MO754">
        <v>2223676000000</v>
      </c>
      <c r="MP754">
        <v>2129106000000</v>
      </c>
      <c r="MQ754">
        <v>630698000000</v>
      </c>
      <c r="MR754">
        <v>535448000000</v>
      </c>
      <c r="MS754">
        <v>114960666666.66667</v>
      </c>
      <c r="MT754">
        <v>413999333333.33331</v>
      </c>
      <c r="MU754">
        <v>6040000000</v>
      </c>
      <c r="MV754">
        <v>448000000</v>
      </c>
      <c r="MW754">
        <v>95250000000</v>
      </c>
      <c r="MX754">
        <v>24709666666.666668</v>
      </c>
      <c r="MY754">
        <v>70540333333.333328</v>
      </c>
      <c r="MZ754">
        <v>51383333333.333336</v>
      </c>
      <c r="NA754">
        <v>19157000000</v>
      </c>
      <c r="NB754">
        <v>542506666666.66669</v>
      </c>
      <c r="NC754">
        <v>249327333333.33334</v>
      </c>
      <c r="ND754">
        <v>132617000000</v>
      </c>
      <c r="NE754">
        <v>33930333333.333332</v>
      </c>
      <c r="NF754">
        <v>82780333333.333328</v>
      </c>
      <c r="NG754">
        <v>293179000000</v>
      </c>
      <c r="NH754">
        <v>243968666666.66666</v>
      </c>
      <c r="NI754">
        <v>49210333333.333336</v>
      </c>
      <c r="NJ754">
        <v>97634333333.333328</v>
      </c>
      <c r="NK754">
        <v>65686333333.333336</v>
      </c>
      <c r="NL754">
        <v>44037000000</v>
      </c>
      <c r="NM754">
        <v>21649333333.333332</v>
      </c>
      <c r="NN754">
        <v>31948000000</v>
      </c>
      <c r="NO754">
        <v>11179000000</v>
      </c>
      <c r="NP754">
        <v>19969666666.666668</v>
      </c>
      <c r="NQ754">
        <v>799666666.66666663</v>
      </c>
      <c r="NR754">
        <v>127952333333.33333</v>
      </c>
      <c r="NS754">
        <v>46237666666.666664</v>
      </c>
      <c r="NT754">
        <v>32873000000</v>
      </c>
      <c r="NU754">
        <v>35817000000</v>
      </c>
      <c r="NV754">
        <v>13024666666.666666</v>
      </c>
      <c r="NW754">
        <v>203746333333.33334</v>
      </c>
      <c r="NX754">
        <v>173237333333.33334</v>
      </c>
      <c r="NY754">
        <v>168004000000</v>
      </c>
      <c r="NZ754">
        <v>5233333333.333333</v>
      </c>
      <c r="OA754">
        <v>30509000000</v>
      </c>
      <c r="OB754">
        <v>238946666666.66666</v>
      </c>
      <c r="OC754">
        <v>150450666666.66666</v>
      </c>
      <c r="OD754">
        <v>68231000000</v>
      </c>
      <c r="OE754">
        <v>82219666666.666672</v>
      </c>
      <c r="OF754">
        <v>88496000000</v>
      </c>
      <c r="OG754">
        <v>25994666666.666668</v>
      </c>
      <c r="OH754">
        <v>2342666666.6666665</v>
      </c>
      <c r="OI754">
        <v>39886333333.333336</v>
      </c>
      <c r="OJ754">
        <v>20272333333.333332</v>
      </c>
      <c r="OK754">
        <v>287621666666.66669</v>
      </c>
      <c r="OL754">
        <v>65194333333.333336</v>
      </c>
      <c r="OM754">
        <v>48634333333.333336</v>
      </c>
      <c r="ON754">
        <v>4701666666.666667</v>
      </c>
      <c r="OO754">
        <v>11858333333.333334</v>
      </c>
      <c r="OP754">
        <v>71475000000</v>
      </c>
      <c r="OQ754">
        <v>47458333333.333336</v>
      </c>
      <c r="OR754">
        <v>11707666666.666666</v>
      </c>
      <c r="OS754">
        <v>12309000000</v>
      </c>
      <c r="OT754">
        <v>52968333333.333336</v>
      </c>
      <c r="OU754">
        <v>44368666666.666664</v>
      </c>
      <c r="OV754">
        <v>20748666666.666668</v>
      </c>
      <c r="OW754">
        <v>-3823666666.6666665</v>
      </c>
      <c r="OX754">
        <v>33042000000</v>
      </c>
      <c r="OY754">
        <v>36865666666.666664</v>
      </c>
      <c r="OZ754">
        <v>94570000000</v>
      </c>
      <c r="PA754">
        <v>360390666666.66669</v>
      </c>
      <c r="PB754">
        <v>265821000000</v>
      </c>
    </row>
    <row r="755" spans="1:418" x14ac:dyDescent="0.45">
      <c r="A755" s="71">
        <v>39995</v>
      </c>
      <c r="B755">
        <v>214.726</v>
      </c>
      <c r="C755">
        <v>216.58099999999999</v>
      </c>
      <c r="D755">
        <v>249.149</v>
      </c>
      <c r="E755">
        <v>260.33</v>
      </c>
      <c r="F755">
        <v>249.34299999999999</v>
      </c>
      <c r="G755">
        <v>129.99</v>
      </c>
      <c r="H755">
        <v>408.85700000000003</v>
      </c>
      <c r="I755">
        <v>269.767</v>
      </c>
      <c r="J755">
        <v>257.04500000000002</v>
      </c>
      <c r="K755">
        <v>257.04500000000002</v>
      </c>
      <c r="L755">
        <v>207.274</v>
      </c>
      <c r="M755">
        <v>184.261</v>
      </c>
      <c r="N755">
        <v>230.19200000000001</v>
      </c>
      <c r="O755">
        <v>233.68799999999999</v>
      </c>
      <c r="P755">
        <v>279.97800000000001</v>
      </c>
      <c r="Q755">
        <v>189.86199999999999</v>
      </c>
      <c r="R755">
        <v>190.553</v>
      </c>
      <c r="S755">
        <v>185.124</v>
      </c>
      <c r="T755">
        <v>161.47300000000001</v>
      </c>
      <c r="U755">
        <v>355.04500000000002</v>
      </c>
      <c r="V755">
        <v>377.49400000000003</v>
      </c>
      <c r="W755">
        <v>129.19200000000001</v>
      </c>
      <c r="Y755">
        <v>75.073999999999998</v>
      </c>
      <c r="Z755">
        <v>80.370999999999995</v>
      </c>
      <c r="AA755">
        <v>125.60899999999999</v>
      </c>
      <c r="AB755">
        <v>89.081000000000003</v>
      </c>
      <c r="AC755">
        <v>92.256</v>
      </c>
      <c r="AD755">
        <v>101.79900000000001</v>
      </c>
      <c r="AE755">
        <v>116.288</v>
      </c>
      <c r="AF755">
        <v>80.825999999999993</v>
      </c>
      <c r="AG755">
        <v>74.007000000000005</v>
      </c>
      <c r="AH755">
        <v>127.34399999999999</v>
      </c>
      <c r="AI755">
        <v>97.14</v>
      </c>
      <c r="AJ755">
        <v>95.156000000000006</v>
      </c>
      <c r="AK755">
        <v>91.984999999999999</v>
      </c>
      <c r="AL755">
        <v>183.06200000000001</v>
      </c>
      <c r="AN755">
        <v>116.687</v>
      </c>
      <c r="AO755">
        <v>126.22499999999999</v>
      </c>
      <c r="AP755">
        <v>217.72499999999999</v>
      </c>
      <c r="AQ755">
        <v>217.387</v>
      </c>
      <c r="AR755">
        <v>214.047</v>
      </c>
      <c r="AS755">
        <v>252.495</v>
      </c>
      <c r="AT755">
        <v>222.536</v>
      </c>
      <c r="AU755">
        <v>233.078</v>
      </c>
      <c r="AV755">
        <v>221.85400000000001</v>
      </c>
      <c r="AW755">
        <v>229.14099999999999</v>
      </c>
      <c r="AX755">
        <v>268.44</v>
      </c>
      <c r="AY755">
        <v>162.71899999999999</v>
      </c>
      <c r="AZ755">
        <v>153.80199999999999</v>
      </c>
      <c r="BA755">
        <v>153.80199999999999</v>
      </c>
      <c r="BB755">
        <v>249.72900000000001</v>
      </c>
      <c r="BC755">
        <v>242.72900000000001</v>
      </c>
      <c r="BD755">
        <v>243.82599999999999</v>
      </c>
      <c r="BE755">
        <v>284.39800000000002</v>
      </c>
      <c r="BF755">
        <v>250.67</v>
      </c>
      <c r="BG755">
        <v>201.79400000000001</v>
      </c>
      <c r="BH755">
        <v>202.904</v>
      </c>
      <c r="BI755">
        <v>198.066</v>
      </c>
      <c r="BJ755">
        <v>213.66399999999999</v>
      </c>
      <c r="BK755">
        <v>191.98599999999999</v>
      </c>
      <c r="BL755">
        <v>149.17500000000001</v>
      </c>
      <c r="BM755">
        <v>180.8</v>
      </c>
      <c r="BN755">
        <v>128.667</v>
      </c>
      <c r="BO755">
        <v>215.5</v>
      </c>
      <c r="BP755">
        <v>130.36600000000001</v>
      </c>
      <c r="BQ755">
        <v>181.18600000000001</v>
      </c>
      <c r="BR755">
        <v>203.066</v>
      </c>
      <c r="BS755">
        <v>166.029</v>
      </c>
      <c r="BT755">
        <v>111.85</v>
      </c>
      <c r="BU755">
        <v>193.79</v>
      </c>
      <c r="BV755">
        <v>185.631</v>
      </c>
      <c r="BX755">
        <v>202.137</v>
      </c>
      <c r="BY755">
        <v>130.721</v>
      </c>
      <c r="BZ755">
        <v>209.93</v>
      </c>
      <c r="CA755">
        <v>129.22999999999999</v>
      </c>
      <c r="CB755">
        <v>242.51499999999999</v>
      </c>
      <c r="CD755">
        <v>129.65899999999999</v>
      </c>
      <c r="CE755">
        <v>177.261</v>
      </c>
      <c r="CF755">
        <v>268.22699999999998</v>
      </c>
      <c r="CG755">
        <v>183.08500000000001</v>
      </c>
      <c r="CH755">
        <v>193.11799999999999</v>
      </c>
      <c r="CI755">
        <v>125.547</v>
      </c>
      <c r="CJ755">
        <v>177.416</v>
      </c>
      <c r="CL755">
        <v>199.14400000000001</v>
      </c>
      <c r="CM755">
        <v>194.86600000000001</v>
      </c>
      <c r="CN755">
        <v>136.459</v>
      </c>
      <c r="CO755">
        <v>274.233</v>
      </c>
      <c r="CP755">
        <v>314.13299999999998</v>
      </c>
      <c r="CQ755">
        <v>326.92399999999998</v>
      </c>
      <c r="CR755">
        <v>280.64400000000001</v>
      </c>
      <c r="CS755">
        <v>207.923</v>
      </c>
      <c r="CT755">
        <v>207.37200000000001</v>
      </c>
      <c r="CU755">
        <v>420.608</v>
      </c>
      <c r="CV755">
        <v>114.92100000000001</v>
      </c>
      <c r="CW755">
        <v>299.80399999999997</v>
      </c>
      <c r="CX755">
        <v>314.19200000000001</v>
      </c>
      <c r="CY755">
        <v>282.71800000000002</v>
      </c>
      <c r="CZ755">
        <v>301.36900000000003</v>
      </c>
      <c r="DA755">
        <v>298.25799999999998</v>
      </c>
      <c r="DB755">
        <v>149.24799999999999</v>
      </c>
      <c r="DC755">
        <v>153.36199999999999</v>
      </c>
      <c r="DD755">
        <v>143.47200000000001</v>
      </c>
      <c r="DE755">
        <v>164.47800000000001</v>
      </c>
      <c r="DF755">
        <v>142.102</v>
      </c>
      <c r="DG755">
        <v>198.94499999999999</v>
      </c>
      <c r="DH755">
        <v>148.18</v>
      </c>
      <c r="DI755">
        <v>162.727</v>
      </c>
      <c r="DJ755">
        <v>126.149</v>
      </c>
      <c r="DK755">
        <v>154.35</v>
      </c>
      <c r="DM755">
        <v>112.395</v>
      </c>
      <c r="DN755">
        <v>186.05500000000001</v>
      </c>
      <c r="DO755">
        <v>191.57300000000001</v>
      </c>
      <c r="DP755">
        <v>122.919</v>
      </c>
      <c r="DQ755">
        <v>190.43299999999999</v>
      </c>
      <c r="DR755">
        <v>195.126</v>
      </c>
      <c r="DS755">
        <v>177.036</v>
      </c>
      <c r="DT755">
        <v>144.13499999999999</v>
      </c>
      <c r="DU755">
        <v>144.13499999999999</v>
      </c>
      <c r="DV755">
        <v>200.33699999999999</v>
      </c>
      <c r="DW755">
        <v>156.80099999999999</v>
      </c>
      <c r="DX755">
        <v>166.43899999999999</v>
      </c>
      <c r="DY755">
        <v>245.131</v>
      </c>
      <c r="DZ755">
        <v>125.28700000000001</v>
      </c>
      <c r="EA755">
        <v>144.55799999999999</v>
      </c>
      <c r="EB755">
        <v>204.874</v>
      </c>
      <c r="EC755">
        <v>234.31299999999999</v>
      </c>
      <c r="ED755">
        <v>169.25899999999999</v>
      </c>
      <c r="EE755">
        <v>209.40600000000001</v>
      </c>
      <c r="EF755">
        <v>215.29599999999999</v>
      </c>
      <c r="EG755">
        <v>121.467</v>
      </c>
      <c r="EH755">
        <v>127.051</v>
      </c>
      <c r="EI755">
        <v>243.87299999999999</v>
      </c>
      <c r="EK755">
        <v>223.345</v>
      </c>
      <c r="EL755">
        <v>139.37899999999999</v>
      </c>
      <c r="EM755">
        <v>137.40199999999999</v>
      </c>
      <c r="EN755">
        <v>115.773</v>
      </c>
      <c r="EO755">
        <v>156.57</v>
      </c>
      <c r="EP755">
        <v>220.80500000000001</v>
      </c>
      <c r="EQ755">
        <v>190.50800000000001</v>
      </c>
      <c r="ER755">
        <v>198.52500000000001</v>
      </c>
      <c r="ES755">
        <v>188.56</v>
      </c>
      <c r="ET755">
        <v>192.39500000000001</v>
      </c>
      <c r="EU755">
        <v>184.19200000000001</v>
      </c>
      <c r="EV755">
        <v>171.78700000000001</v>
      </c>
      <c r="EW755">
        <v>285.45</v>
      </c>
      <c r="EX755">
        <v>149.75</v>
      </c>
      <c r="EY755">
        <v>119.98399999999999</v>
      </c>
      <c r="EZ755">
        <v>112.319</v>
      </c>
      <c r="FA755">
        <v>116.42100000000001</v>
      </c>
      <c r="FB755">
        <v>109.274</v>
      </c>
      <c r="FC755">
        <v>138.208</v>
      </c>
      <c r="FD755">
        <v>79.915000000000006</v>
      </c>
      <c r="FE755">
        <v>110.30500000000001</v>
      </c>
      <c r="FF755">
        <v>95.888999999999996</v>
      </c>
      <c r="FG755">
        <v>108.642</v>
      </c>
      <c r="FH755">
        <v>110.443</v>
      </c>
      <c r="FI755">
        <v>93.239000000000004</v>
      </c>
      <c r="FJ755">
        <v>119.301</v>
      </c>
      <c r="FK755">
        <v>85.203000000000003</v>
      </c>
      <c r="FL755">
        <v>93.257999999999996</v>
      </c>
      <c r="FM755">
        <v>99.718999999999994</v>
      </c>
      <c r="FN755">
        <v>129.31800000000001</v>
      </c>
      <c r="FO755">
        <v>99.718999999999994</v>
      </c>
      <c r="FP755">
        <v>126.871</v>
      </c>
      <c r="FQ755">
        <v>125.74</v>
      </c>
      <c r="FR755">
        <v>134.089</v>
      </c>
      <c r="FS755">
        <v>122.77200000000001</v>
      </c>
      <c r="FT755">
        <v>114.44799999999999</v>
      </c>
      <c r="FU755">
        <v>149.126</v>
      </c>
      <c r="FV755">
        <v>115.333</v>
      </c>
      <c r="FW755">
        <v>157.15799999999999</v>
      </c>
      <c r="FX755">
        <v>180.91499999999999</v>
      </c>
      <c r="FY755">
        <v>176.66399999999999</v>
      </c>
      <c r="FZ755">
        <v>93.06</v>
      </c>
      <c r="GA755">
        <v>136.298</v>
      </c>
      <c r="GB755">
        <v>94.436000000000007</v>
      </c>
      <c r="GC755">
        <v>136.86000000000001</v>
      </c>
      <c r="GD755">
        <v>140.06299999999999</v>
      </c>
      <c r="GF755">
        <v>122.84399999999999</v>
      </c>
      <c r="GG755">
        <v>101.896</v>
      </c>
      <c r="GH755">
        <v>211.71100000000001</v>
      </c>
      <c r="GI755">
        <v>211.649</v>
      </c>
      <c r="GJ755">
        <v>210.702</v>
      </c>
      <c r="GK755">
        <v>217.398</v>
      </c>
      <c r="GL755">
        <v>206.81100000000001</v>
      </c>
      <c r="GM755">
        <v>176.55699999999999</v>
      </c>
      <c r="GN755">
        <v>133.72900000000001</v>
      </c>
      <c r="GO755">
        <v>120.63800000000001</v>
      </c>
      <c r="GP755">
        <v>243.03100000000001</v>
      </c>
      <c r="GQ755">
        <v>149.155</v>
      </c>
      <c r="GR755">
        <v>357.697</v>
      </c>
      <c r="GS755">
        <v>162.435</v>
      </c>
      <c r="GU755">
        <v>233.26599999999999</v>
      </c>
      <c r="GV755">
        <v>252.107</v>
      </c>
      <c r="GW755">
        <v>147.595</v>
      </c>
      <c r="GX755">
        <v>105.60599999999999</v>
      </c>
      <c r="GY755">
        <v>63.55</v>
      </c>
      <c r="GZ755">
        <v>376.00099999999998</v>
      </c>
      <c r="HA755">
        <v>304.68599999999998</v>
      </c>
      <c r="HB755">
        <v>391.26</v>
      </c>
      <c r="HC755">
        <v>398.036</v>
      </c>
      <c r="HD755">
        <v>319.80399999999997</v>
      </c>
      <c r="HE755">
        <v>321.512</v>
      </c>
      <c r="HF755">
        <v>388.80500000000001</v>
      </c>
      <c r="HG755">
        <v>175.16800000000001</v>
      </c>
      <c r="HH755">
        <v>209.631</v>
      </c>
      <c r="HI755">
        <v>51.762999999999998</v>
      </c>
      <c r="HJ755">
        <v>211.42</v>
      </c>
      <c r="HK755">
        <v>204.315</v>
      </c>
      <c r="HL755">
        <v>492.84300000000002</v>
      </c>
      <c r="HM755">
        <v>171.57900000000001</v>
      </c>
      <c r="HN755">
        <v>114.527</v>
      </c>
      <c r="HO755">
        <v>101.437</v>
      </c>
      <c r="HP755">
        <v>1017.044</v>
      </c>
      <c r="HQ755">
        <v>369.255</v>
      </c>
      <c r="HR755">
        <v>230.43899999999999</v>
      </c>
      <c r="HS755">
        <v>48.731999999999999</v>
      </c>
      <c r="HT755">
        <v>154.15700000000001</v>
      </c>
      <c r="HU755">
        <v>196.327</v>
      </c>
      <c r="HV755">
        <v>144.892</v>
      </c>
      <c r="HW755">
        <v>119.99</v>
      </c>
      <c r="HX755">
        <v>184.57400000000001</v>
      </c>
      <c r="HY755">
        <v>156.90199999999999</v>
      </c>
      <c r="HZ755">
        <v>191.327</v>
      </c>
      <c r="IA755">
        <v>119.68600000000001</v>
      </c>
      <c r="IB755">
        <v>140.113</v>
      </c>
      <c r="IC755">
        <v>99.563000000000002</v>
      </c>
      <c r="ID755">
        <v>81.296000000000006</v>
      </c>
      <c r="IE755">
        <v>74.099000000000004</v>
      </c>
      <c r="IF755">
        <v>34.843000000000004</v>
      </c>
      <c r="IG755">
        <v>60.616999999999997</v>
      </c>
      <c r="IH755">
        <v>63.704999999999998</v>
      </c>
      <c r="II755">
        <v>65.256</v>
      </c>
      <c r="IJ755">
        <v>92.566000000000003</v>
      </c>
      <c r="IK755">
        <v>96.644000000000005</v>
      </c>
      <c r="IL755">
        <v>144.85599999999999</v>
      </c>
      <c r="IM755">
        <v>126.03400000000001</v>
      </c>
      <c r="IN755">
        <v>318.82600000000002</v>
      </c>
      <c r="IO755">
        <v>153.60599999999999</v>
      </c>
      <c r="IP755">
        <v>172.81200000000001</v>
      </c>
      <c r="IQ755">
        <v>259.47899999999998</v>
      </c>
      <c r="IR755">
        <v>221.429</v>
      </c>
      <c r="IS755">
        <v>127.574</v>
      </c>
      <c r="IT755">
        <v>191.21700000000001</v>
      </c>
      <c r="IU755">
        <v>484.83600000000001</v>
      </c>
      <c r="IV755">
        <v>549.84100000000001</v>
      </c>
      <c r="IW755">
        <v>606.23500000000001</v>
      </c>
      <c r="IX755">
        <v>57.268000000000001</v>
      </c>
      <c r="IY755">
        <v>233.36699999999999</v>
      </c>
      <c r="IZ755">
        <v>195.74199999999999</v>
      </c>
      <c r="JA755">
        <v>85.034999999999997</v>
      </c>
      <c r="JB755">
        <v>142.005</v>
      </c>
      <c r="JC755">
        <v>225.244</v>
      </c>
      <c r="JD755">
        <v>195.08600000000001</v>
      </c>
      <c r="JE755">
        <v>81.997</v>
      </c>
      <c r="JF755">
        <v>142.95099999999999</v>
      </c>
      <c r="JG755">
        <v>80.941000000000003</v>
      </c>
      <c r="JJ755">
        <v>373.03199999999998</v>
      </c>
      <c r="JL755">
        <v>48.106000000000002</v>
      </c>
      <c r="JN755">
        <v>204.67500000000001</v>
      </c>
      <c r="JO755">
        <v>88.524000000000001</v>
      </c>
      <c r="JP755">
        <v>155.482</v>
      </c>
      <c r="JQ755">
        <v>304.536</v>
      </c>
      <c r="JR755">
        <v>344.517</v>
      </c>
      <c r="JS755">
        <v>276.86799999999999</v>
      </c>
      <c r="JT755">
        <v>276.15100000000001</v>
      </c>
      <c r="JU755">
        <v>139.21700000000001</v>
      </c>
      <c r="JV755">
        <v>261.98700000000002</v>
      </c>
      <c r="JW755">
        <v>173.55099999999999</v>
      </c>
      <c r="JX755">
        <v>219.26300000000001</v>
      </c>
      <c r="JY755">
        <v>218.36699999999999</v>
      </c>
      <c r="JZ755">
        <v>214.321</v>
      </c>
      <c r="KA755">
        <v>199.87799999999999</v>
      </c>
      <c r="KB755">
        <v>202.79400000000001</v>
      </c>
      <c r="KC755">
        <v>207.65600000000001</v>
      </c>
      <c r="KD755">
        <v>206.73500000000001</v>
      </c>
      <c r="KE755">
        <v>203.65</v>
      </c>
      <c r="KF755">
        <v>629.62599999999998</v>
      </c>
      <c r="KG755">
        <v>114.05800000000001</v>
      </c>
      <c r="KH755">
        <v>199.054</v>
      </c>
      <c r="KI755">
        <v>219.06</v>
      </c>
      <c r="KJ755">
        <v>148.30099999999999</v>
      </c>
      <c r="KK755">
        <v>145.65600000000001</v>
      </c>
      <c r="KL755">
        <v>144.83099999999999</v>
      </c>
      <c r="KM755">
        <v>183.87299999999999</v>
      </c>
      <c r="KN755">
        <v>181.55199999999999</v>
      </c>
      <c r="KO755">
        <v>224.09299999999999</v>
      </c>
      <c r="KP755">
        <v>222.738</v>
      </c>
      <c r="KQ755">
        <v>247.84299999999999</v>
      </c>
      <c r="KR755">
        <v>277.16300000000001</v>
      </c>
      <c r="KT755">
        <v>37322000000</v>
      </c>
      <c r="KU755">
        <v>3313135333333.3335</v>
      </c>
      <c r="KV755">
        <v>1076159000000</v>
      </c>
      <c r="KW755">
        <v>345034666666.66669</v>
      </c>
      <c r="KX755">
        <v>114813333333.33333</v>
      </c>
      <c r="KY755">
        <v>63662333333.333336</v>
      </c>
      <c r="KZ755">
        <v>33544000000</v>
      </c>
      <c r="LA755">
        <v>17607000000</v>
      </c>
      <c r="LB755">
        <v>78908000000</v>
      </c>
      <c r="LC755">
        <v>46023666666.666664</v>
      </c>
      <c r="LD755">
        <v>14177000000</v>
      </c>
      <c r="LE755">
        <v>12397666666.666666</v>
      </c>
      <c r="LF755">
        <v>6309666666.666667</v>
      </c>
      <c r="LG755">
        <v>98524333333.333328</v>
      </c>
      <c r="LH755">
        <v>59207000000</v>
      </c>
      <c r="LI755">
        <v>17401000000</v>
      </c>
      <c r="LJ755">
        <v>12373666666.666666</v>
      </c>
      <c r="LK755">
        <v>7990333333.333333</v>
      </c>
      <c r="LL755">
        <v>1552666666.6666667</v>
      </c>
      <c r="LM755">
        <v>52789000000</v>
      </c>
      <c r="LN755">
        <v>19910000000</v>
      </c>
      <c r="LO755">
        <v>16799000000</v>
      </c>
      <c r="LP755">
        <v>3230333333.3333335</v>
      </c>
      <c r="LQ755">
        <v>7519000000</v>
      </c>
      <c r="LR755">
        <v>5330666666.666667</v>
      </c>
      <c r="LS755">
        <v>731124333333.33337</v>
      </c>
      <c r="LT755">
        <v>257104666666.66666</v>
      </c>
      <c r="LU755">
        <v>222552333333.33334</v>
      </c>
      <c r="LV755">
        <v>34439666666.666664</v>
      </c>
      <c r="LW755">
        <v>112666666.66666667</v>
      </c>
      <c r="LX755">
        <v>101555333333.33333</v>
      </c>
      <c r="LY755">
        <v>80626000000</v>
      </c>
      <c r="LZ755">
        <v>47910666666.666664</v>
      </c>
      <c r="MA755">
        <v>26834333333.333332</v>
      </c>
      <c r="MB755">
        <v>5880666666.666667</v>
      </c>
      <c r="MC755">
        <v>20929333333.333332</v>
      </c>
      <c r="MD755">
        <v>102959666666.66667</v>
      </c>
      <c r="ME755">
        <v>95402333333.333328</v>
      </c>
      <c r="MF755">
        <v>7557333333.333333</v>
      </c>
      <c r="MG755">
        <v>269504333333.33334</v>
      </c>
      <c r="MH755">
        <v>106282666666.66667</v>
      </c>
      <c r="MI755">
        <v>41654000000</v>
      </c>
      <c r="MJ755">
        <v>35037666666.666664</v>
      </c>
      <c r="MK755">
        <v>33815333333.333332</v>
      </c>
      <c r="ML755">
        <v>32337333333.333332</v>
      </c>
      <c r="MM755">
        <v>17306666666.666668</v>
      </c>
      <c r="MN755">
        <v>3070666666.6666665</v>
      </c>
      <c r="MO755">
        <v>2236976333333.3335</v>
      </c>
      <c r="MP755">
        <v>2141647000000</v>
      </c>
      <c r="MQ755">
        <v>631649333333.33337</v>
      </c>
      <c r="MR755">
        <v>537262333333.33331</v>
      </c>
      <c r="MS755">
        <v>116009000000</v>
      </c>
      <c r="MT755">
        <v>414799000000</v>
      </c>
      <c r="MU755">
        <v>6003000000</v>
      </c>
      <c r="MV755">
        <v>451333333.33333331</v>
      </c>
      <c r="MW755">
        <v>94387000000</v>
      </c>
      <c r="MX755">
        <v>25192000000</v>
      </c>
      <c r="MY755">
        <v>69195000000</v>
      </c>
      <c r="MZ755">
        <v>50562666666.666664</v>
      </c>
      <c r="NA755">
        <v>18632333333.333332</v>
      </c>
      <c r="NB755">
        <v>549265333333.33331</v>
      </c>
      <c r="NC755">
        <v>250833666666.66666</v>
      </c>
      <c r="ND755">
        <v>133168666666.66667</v>
      </c>
      <c r="NE755">
        <v>33717333333.333332</v>
      </c>
      <c r="NF755">
        <v>83947666666.666672</v>
      </c>
      <c r="NG755">
        <v>298431666666.66669</v>
      </c>
      <c r="NH755">
        <v>248521000000</v>
      </c>
      <c r="NI755">
        <v>49910666666.666664</v>
      </c>
      <c r="NJ755">
        <v>98697333333.333328</v>
      </c>
      <c r="NK755">
        <v>65776000000</v>
      </c>
      <c r="NL755">
        <v>44407333333.333336</v>
      </c>
      <c r="NM755">
        <v>21369000000</v>
      </c>
      <c r="NN755">
        <v>32921333333.333332</v>
      </c>
      <c r="NO755">
        <v>11315666666.666666</v>
      </c>
      <c r="NP755">
        <v>20799000000</v>
      </c>
      <c r="NQ755">
        <v>806333333.33333337</v>
      </c>
      <c r="NR755">
        <v>130048333333.33333</v>
      </c>
      <c r="NS755">
        <v>47141333333.333336</v>
      </c>
      <c r="NT755">
        <v>33766666666.666668</v>
      </c>
      <c r="NU755">
        <v>35995000000</v>
      </c>
      <c r="NV755">
        <v>13145000000</v>
      </c>
      <c r="NW755">
        <v>203595666666.66666</v>
      </c>
      <c r="NX755">
        <v>172534333333.33334</v>
      </c>
      <c r="NY755">
        <v>167343000000</v>
      </c>
      <c r="NZ755">
        <v>5191333333.333333</v>
      </c>
      <c r="OA755">
        <v>31061333333.333332</v>
      </c>
      <c r="OB755">
        <v>238328333333.33334</v>
      </c>
      <c r="OC755">
        <v>149793333333.33334</v>
      </c>
      <c r="OD755">
        <v>66877666666.666664</v>
      </c>
      <c r="OE755">
        <v>82915666666.666672</v>
      </c>
      <c r="OF755">
        <v>88535000000</v>
      </c>
      <c r="OG755">
        <v>25383333333.333332</v>
      </c>
      <c r="OH755">
        <v>2316333333.3333335</v>
      </c>
      <c r="OI755">
        <v>40638666666.666664</v>
      </c>
      <c r="OJ755">
        <v>20196333333.333332</v>
      </c>
      <c r="OK755">
        <v>290063000000</v>
      </c>
      <c r="OL755">
        <v>65418333333.333336</v>
      </c>
      <c r="OM755">
        <v>48418000000</v>
      </c>
      <c r="ON755">
        <v>4810666666.666667</v>
      </c>
      <c r="OO755">
        <v>12189666666.666666</v>
      </c>
      <c r="OP755">
        <v>72592333333.333328</v>
      </c>
      <c r="OQ755">
        <v>48610666666.666664</v>
      </c>
      <c r="OR755">
        <v>11653666666.666666</v>
      </c>
      <c r="OS755">
        <v>12327666666.666666</v>
      </c>
      <c r="OT755">
        <v>53109000000</v>
      </c>
      <c r="OU755">
        <v>44714666666.666664</v>
      </c>
      <c r="OV755">
        <v>20624666666.666668</v>
      </c>
      <c r="OW755">
        <v>-3718000000</v>
      </c>
      <c r="OX755">
        <v>34378666666.666664</v>
      </c>
      <c r="OY755">
        <v>38096333333.333336</v>
      </c>
      <c r="OZ755">
        <v>95329333333.333328</v>
      </c>
      <c r="PA755">
        <v>365134333333.33331</v>
      </c>
      <c r="PB755">
        <v>269805000000</v>
      </c>
    </row>
    <row r="756" spans="1:418" x14ac:dyDescent="0.45">
      <c r="A756" s="71">
        <v>40026</v>
      </c>
      <c r="B756">
        <v>215.44499999999999</v>
      </c>
      <c r="C756">
        <v>216.72900000000001</v>
      </c>
      <c r="D756">
        <v>249.51900000000001</v>
      </c>
      <c r="E756">
        <v>260.31400000000002</v>
      </c>
      <c r="F756">
        <v>249.35900000000001</v>
      </c>
      <c r="G756">
        <v>131.46899999999999</v>
      </c>
      <c r="H756">
        <v>411.44</v>
      </c>
      <c r="I756">
        <v>272.93099999999998</v>
      </c>
      <c r="J756">
        <v>257.24799999999999</v>
      </c>
      <c r="K756">
        <v>257.24799999999999</v>
      </c>
      <c r="L756">
        <v>207.69200000000001</v>
      </c>
      <c r="M756">
        <v>184.42500000000001</v>
      </c>
      <c r="N756">
        <v>237.52099999999999</v>
      </c>
      <c r="O756">
        <v>245.31399999999999</v>
      </c>
      <c r="P756">
        <v>280.60500000000002</v>
      </c>
      <c r="Q756">
        <v>189.631</v>
      </c>
      <c r="R756">
        <v>190.53299999999999</v>
      </c>
      <c r="S756">
        <v>184.21899999999999</v>
      </c>
      <c r="T756">
        <v>162.56200000000001</v>
      </c>
      <c r="U756">
        <v>358.18799999999999</v>
      </c>
      <c r="V756">
        <v>377.87900000000002</v>
      </c>
      <c r="W756">
        <v>128.376</v>
      </c>
      <c r="Y756">
        <v>74.638999999999996</v>
      </c>
      <c r="Z756">
        <v>80.073999999999998</v>
      </c>
      <c r="AA756">
        <v>123.494</v>
      </c>
      <c r="AB756">
        <v>88.009</v>
      </c>
      <c r="AC756">
        <v>91.073999999999998</v>
      </c>
      <c r="AD756">
        <v>100.628</v>
      </c>
      <c r="AE756">
        <v>114.40300000000001</v>
      </c>
      <c r="AF756">
        <v>79.98</v>
      </c>
      <c r="AG756">
        <v>73.614000000000004</v>
      </c>
      <c r="AH756">
        <v>127.203</v>
      </c>
      <c r="AI756">
        <v>97.363</v>
      </c>
      <c r="AJ756">
        <v>94.13</v>
      </c>
      <c r="AK756">
        <v>91.841999999999999</v>
      </c>
      <c r="AL756">
        <v>183.26400000000001</v>
      </c>
      <c r="AN756">
        <v>116.408</v>
      </c>
      <c r="AO756">
        <v>126.53100000000001</v>
      </c>
      <c r="AP756">
        <v>217.738</v>
      </c>
      <c r="AQ756">
        <v>217.376</v>
      </c>
      <c r="AR756">
        <v>213.76900000000001</v>
      </c>
      <c r="AS756">
        <v>252.02500000000001</v>
      </c>
      <c r="AT756">
        <v>222.10499999999999</v>
      </c>
      <c r="AU756">
        <v>230.48599999999999</v>
      </c>
      <c r="AV756">
        <v>219.57900000000001</v>
      </c>
      <c r="AW756">
        <v>231.31100000000001</v>
      </c>
      <c r="AX756">
        <v>267.86399999999998</v>
      </c>
      <c r="AY756">
        <v>161.834</v>
      </c>
      <c r="AZ756">
        <v>150.542</v>
      </c>
      <c r="BA756">
        <v>150.542</v>
      </c>
      <c r="BB756">
        <v>251.05699999999999</v>
      </c>
      <c r="BC756">
        <v>244.999</v>
      </c>
      <c r="BD756">
        <v>245.96100000000001</v>
      </c>
      <c r="BE756">
        <v>286.50599999999997</v>
      </c>
      <c r="BF756">
        <v>255.827</v>
      </c>
      <c r="BG756">
        <v>202.63</v>
      </c>
      <c r="BH756">
        <v>203.48</v>
      </c>
      <c r="BI756">
        <v>198.69</v>
      </c>
      <c r="BJ756">
        <v>216.01499999999999</v>
      </c>
      <c r="BK756">
        <v>195.874</v>
      </c>
      <c r="BL756">
        <v>150.44499999999999</v>
      </c>
      <c r="BM756">
        <v>179.03399999999999</v>
      </c>
      <c r="BN756">
        <v>124.476</v>
      </c>
      <c r="BO756">
        <v>210.68299999999999</v>
      </c>
      <c r="BP756">
        <v>127.419</v>
      </c>
      <c r="BQ756">
        <v>183.28899999999999</v>
      </c>
      <c r="BR756">
        <v>206.405</v>
      </c>
      <c r="BS756">
        <v>166.10900000000001</v>
      </c>
      <c r="BT756">
        <v>111.357</v>
      </c>
      <c r="BU756">
        <v>194.53399999999999</v>
      </c>
      <c r="BV756">
        <v>189.30099999999999</v>
      </c>
      <c r="BX756">
        <v>203.983</v>
      </c>
      <c r="BY756">
        <v>132.24799999999999</v>
      </c>
      <c r="BZ756">
        <v>210.17099999999999</v>
      </c>
      <c r="CA756">
        <v>129.43199999999999</v>
      </c>
      <c r="CB756">
        <v>241.298</v>
      </c>
      <c r="CD756">
        <v>129.369</v>
      </c>
      <c r="CE756">
        <v>175.91399999999999</v>
      </c>
      <c r="CF756">
        <v>271.279</v>
      </c>
      <c r="CG756">
        <v>188.25700000000001</v>
      </c>
      <c r="CH756">
        <v>192.381</v>
      </c>
      <c r="CI756">
        <v>124.67700000000001</v>
      </c>
      <c r="CJ756">
        <v>175.88</v>
      </c>
      <c r="CL756">
        <v>198.511</v>
      </c>
      <c r="CM756">
        <v>195.375</v>
      </c>
      <c r="CN756">
        <v>135.99299999999999</v>
      </c>
      <c r="CO756">
        <v>271.077</v>
      </c>
      <c r="CP756">
        <v>310.27699999999999</v>
      </c>
      <c r="CQ756">
        <v>322.55900000000003</v>
      </c>
      <c r="CR756">
        <v>277.25900000000001</v>
      </c>
      <c r="CS756">
        <v>207.387</v>
      </c>
      <c r="CT756">
        <v>201.941</v>
      </c>
      <c r="CU756">
        <v>414.76799999999997</v>
      </c>
      <c r="CV756">
        <v>112.55</v>
      </c>
      <c r="CW756">
        <v>296.45299999999997</v>
      </c>
      <c r="CX756">
        <v>304.45999999999998</v>
      </c>
      <c r="CY756">
        <v>283.101</v>
      </c>
      <c r="CZ756">
        <v>281.221</v>
      </c>
      <c r="DA756">
        <v>297.85899999999998</v>
      </c>
      <c r="DB756">
        <v>147.87299999999999</v>
      </c>
      <c r="DC756">
        <v>151.655</v>
      </c>
      <c r="DD756">
        <v>143.61000000000001</v>
      </c>
      <c r="DE756">
        <v>161.71799999999999</v>
      </c>
      <c r="DF756">
        <v>140.71899999999999</v>
      </c>
      <c r="DG756">
        <v>196.124</v>
      </c>
      <c r="DH756">
        <v>146.959</v>
      </c>
      <c r="DI756">
        <v>162.779</v>
      </c>
      <c r="DJ756">
        <v>125.98</v>
      </c>
      <c r="DK756">
        <v>153.61799999999999</v>
      </c>
      <c r="DM756">
        <v>113.58199999999999</v>
      </c>
      <c r="DN756">
        <v>187.143</v>
      </c>
      <c r="DO756">
        <v>191.51300000000001</v>
      </c>
      <c r="DP756">
        <v>125.102</v>
      </c>
      <c r="DQ756">
        <v>190.47200000000001</v>
      </c>
      <c r="DR756">
        <v>195.43</v>
      </c>
      <c r="DS756">
        <v>176.39400000000001</v>
      </c>
      <c r="DT756">
        <v>143.995</v>
      </c>
      <c r="DU756">
        <v>143.995</v>
      </c>
      <c r="DV756">
        <v>199.81</v>
      </c>
      <c r="DW756">
        <v>155.04400000000001</v>
      </c>
      <c r="DX756">
        <v>164.62299999999999</v>
      </c>
      <c r="DY756">
        <v>242.291</v>
      </c>
      <c r="DZ756">
        <v>126.026</v>
      </c>
      <c r="EA756">
        <v>144.233</v>
      </c>
      <c r="EB756">
        <v>204.95099999999999</v>
      </c>
      <c r="EC756">
        <v>231.63300000000001</v>
      </c>
      <c r="ED756">
        <v>170.98099999999999</v>
      </c>
      <c r="EE756">
        <v>209.99799999999999</v>
      </c>
      <c r="EF756">
        <v>215.64500000000001</v>
      </c>
      <c r="EG756">
        <v>121.907</v>
      </c>
      <c r="EH756">
        <v>128.196</v>
      </c>
      <c r="EI756">
        <v>242.51400000000001</v>
      </c>
      <c r="EK756">
        <v>223.67500000000001</v>
      </c>
      <c r="EL756">
        <v>139.43199999999999</v>
      </c>
      <c r="EM756">
        <v>137.28100000000001</v>
      </c>
      <c r="EN756">
        <v>115.54600000000001</v>
      </c>
      <c r="EO756">
        <v>156.697</v>
      </c>
      <c r="EP756">
        <v>221.12100000000001</v>
      </c>
      <c r="EQ756">
        <v>191.15700000000001</v>
      </c>
      <c r="ER756">
        <v>199.179</v>
      </c>
      <c r="ES756">
        <v>189.92099999999999</v>
      </c>
      <c r="ET756">
        <v>194.346</v>
      </c>
      <c r="EU756">
        <v>186.774</v>
      </c>
      <c r="EV756">
        <v>172.02500000000001</v>
      </c>
      <c r="EW756">
        <v>284.93700000000001</v>
      </c>
      <c r="EX756">
        <v>149.636</v>
      </c>
      <c r="EY756">
        <v>120.236</v>
      </c>
      <c r="EZ756">
        <v>113.11499999999999</v>
      </c>
      <c r="FA756">
        <v>117.39700000000001</v>
      </c>
      <c r="FB756">
        <v>112.89100000000001</v>
      </c>
      <c r="FC756">
        <v>138.05099999999999</v>
      </c>
      <c r="FD756">
        <v>79.888999999999996</v>
      </c>
      <c r="FE756">
        <v>111.251</v>
      </c>
      <c r="FF756">
        <v>97.471000000000004</v>
      </c>
      <c r="FG756">
        <v>108.708</v>
      </c>
      <c r="FH756">
        <v>109.581</v>
      </c>
      <c r="FI756">
        <v>87.238</v>
      </c>
      <c r="FJ756">
        <v>118.039</v>
      </c>
      <c r="FK756">
        <v>84.929000000000002</v>
      </c>
      <c r="FL756">
        <v>91.995999999999995</v>
      </c>
      <c r="FM756">
        <v>104.04600000000001</v>
      </c>
      <c r="FN756">
        <v>131.21600000000001</v>
      </c>
      <c r="FO756">
        <v>104.04600000000001</v>
      </c>
      <c r="FP756">
        <v>127.367</v>
      </c>
      <c r="FQ756">
        <v>126.848</v>
      </c>
      <c r="FR756">
        <v>134.50399999999999</v>
      </c>
      <c r="FS756">
        <v>123.282</v>
      </c>
      <c r="FT756">
        <v>115.123</v>
      </c>
      <c r="FU756">
        <v>147.714</v>
      </c>
      <c r="FV756">
        <v>115.151</v>
      </c>
      <c r="FW756">
        <v>155.571</v>
      </c>
      <c r="FX756">
        <v>183.72900000000001</v>
      </c>
      <c r="FY756">
        <v>179.48400000000001</v>
      </c>
      <c r="FZ756">
        <v>92.813999999999993</v>
      </c>
      <c r="GA756">
        <v>134.77099999999999</v>
      </c>
      <c r="GB756">
        <v>93.394999999999996</v>
      </c>
      <c r="GC756">
        <v>135.28700000000001</v>
      </c>
      <c r="GD756">
        <v>138.88499999999999</v>
      </c>
      <c r="GF756">
        <v>125.011</v>
      </c>
      <c r="GG756">
        <v>102.5</v>
      </c>
      <c r="GH756">
        <v>223.721</v>
      </c>
      <c r="GI756">
        <v>223.78100000000001</v>
      </c>
      <c r="GJ756">
        <v>223.126</v>
      </c>
      <c r="GK756">
        <v>229.45599999999999</v>
      </c>
      <c r="GL756">
        <v>217.50399999999999</v>
      </c>
      <c r="GM756">
        <v>185.48099999999999</v>
      </c>
      <c r="GN756">
        <v>133.53100000000001</v>
      </c>
      <c r="GO756">
        <v>120.108</v>
      </c>
      <c r="GP756">
        <v>243.494</v>
      </c>
      <c r="GQ756">
        <v>149.65700000000001</v>
      </c>
      <c r="GR756">
        <v>359.14499999999998</v>
      </c>
      <c r="GS756">
        <v>163.607</v>
      </c>
      <c r="GU756">
        <v>235.52199999999999</v>
      </c>
      <c r="GV756">
        <v>254.411</v>
      </c>
      <c r="GW756">
        <v>148.47900000000001</v>
      </c>
      <c r="GX756">
        <v>109.574</v>
      </c>
      <c r="GY756">
        <v>63.402000000000001</v>
      </c>
      <c r="GZ756">
        <v>377.09100000000001</v>
      </c>
      <c r="HA756">
        <v>306.18</v>
      </c>
      <c r="HB756">
        <v>393.31200000000001</v>
      </c>
      <c r="HC756">
        <v>398.91899999999998</v>
      </c>
      <c r="HD756">
        <v>320.22000000000003</v>
      </c>
      <c r="HE756">
        <v>322.13600000000002</v>
      </c>
      <c r="HF756">
        <v>389.32400000000001</v>
      </c>
      <c r="HG756">
        <v>174.62</v>
      </c>
      <c r="HH756">
        <v>209.85499999999999</v>
      </c>
      <c r="HI756">
        <v>52.030999999999999</v>
      </c>
      <c r="HJ756">
        <v>212.65700000000001</v>
      </c>
      <c r="HK756">
        <v>205.83</v>
      </c>
      <c r="HL756">
        <v>494.42399999999998</v>
      </c>
      <c r="HM756">
        <v>172.239</v>
      </c>
      <c r="HN756">
        <v>114.669</v>
      </c>
      <c r="HO756">
        <v>101.325</v>
      </c>
      <c r="HP756">
        <v>999.91300000000001</v>
      </c>
      <c r="HQ756">
        <v>369.31</v>
      </c>
      <c r="HR756">
        <v>229.798</v>
      </c>
      <c r="HS756">
        <v>48.405000000000001</v>
      </c>
      <c r="HT756">
        <v>154.21100000000001</v>
      </c>
      <c r="HU756">
        <v>196.108</v>
      </c>
      <c r="HV756">
        <v>144.69</v>
      </c>
      <c r="HW756">
        <v>120.379</v>
      </c>
      <c r="HX756">
        <v>185.04300000000001</v>
      </c>
      <c r="HY756">
        <v>157.203</v>
      </c>
      <c r="HZ756">
        <v>192.03299999999999</v>
      </c>
      <c r="IA756">
        <v>119.55800000000001</v>
      </c>
      <c r="IB756">
        <v>139.75800000000001</v>
      </c>
      <c r="IC756">
        <v>100.051</v>
      </c>
      <c r="ID756">
        <v>81.096999999999994</v>
      </c>
      <c r="IE756">
        <v>73.738</v>
      </c>
      <c r="IF756">
        <v>34.406999999999996</v>
      </c>
      <c r="IG756">
        <v>60.296999999999997</v>
      </c>
      <c r="IH756">
        <v>62.789000000000001</v>
      </c>
      <c r="II756">
        <v>64.608999999999995</v>
      </c>
      <c r="IJ756">
        <v>94.188999999999993</v>
      </c>
      <c r="IK756">
        <v>97.563000000000002</v>
      </c>
      <c r="IL756">
        <v>145.78700000000001</v>
      </c>
      <c r="IM756">
        <v>125.71599999999999</v>
      </c>
      <c r="IN756">
        <v>322.83600000000001</v>
      </c>
      <c r="IO756">
        <v>155.57400000000001</v>
      </c>
      <c r="IP756">
        <v>175.05099999999999</v>
      </c>
      <c r="IQ756">
        <v>261.983</v>
      </c>
      <c r="IR756">
        <v>221.89</v>
      </c>
      <c r="IS756">
        <v>127.819</v>
      </c>
      <c r="IT756">
        <v>192.18899999999999</v>
      </c>
      <c r="IU756">
        <v>488.38299999999998</v>
      </c>
      <c r="IV756">
        <v>552.53800000000001</v>
      </c>
      <c r="IW756">
        <v>612.55899999999997</v>
      </c>
      <c r="IX756">
        <v>57.52</v>
      </c>
      <c r="IY756">
        <v>233.346</v>
      </c>
      <c r="IZ756">
        <v>196.155</v>
      </c>
      <c r="JA756">
        <v>84.932000000000002</v>
      </c>
      <c r="JB756">
        <v>142.83600000000001</v>
      </c>
      <c r="JC756">
        <v>226.11500000000001</v>
      </c>
      <c r="JD756">
        <v>202.34299999999999</v>
      </c>
      <c r="JE756">
        <v>81.864999999999995</v>
      </c>
      <c r="JF756">
        <v>141.59700000000001</v>
      </c>
      <c r="JG756">
        <v>79.016000000000005</v>
      </c>
      <c r="JJ756">
        <v>373.33100000000002</v>
      </c>
      <c r="JL756">
        <v>48.151000000000003</v>
      </c>
      <c r="JN756">
        <v>204.828</v>
      </c>
      <c r="JO756">
        <v>88.341999999999999</v>
      </c>
      <c r="JP756">
        <v>155.072</v>
      </c>
      <c r="JQ756">
        <v>305.358</v>
      </c>
      <c r="JR756">
        <v>345.05900000000003</v>
      </c>
      <c r="JS756">
        <v>277.024</v>
      </c>
      <c r="JT756">
        <v>276.995</v>
      </c>
      <c r="JU756">
        <v>140.078</v>
      </c>
      <c r="JV756">
        <v>261.78699999999998</v>
      </c>
      <c r="JW756">
        <v>173.03399999999999</v>
      </c>
      <c r="JX756">
        <v>219.49600000000001</v>
      </c>
      <c r="JY756">
        <v>218.56200000000001</v>
      </c>
      <c r="JZ756">
        <v>215.15899999999999</v>
      </c>
      <c r="KA756">
        <v>200.959</v>
      </c>
      <c r="KB756">
        <v>202.946</v>
      </c>
      <c r="KC756">
        <v>207.685</v>
      </c>
      <c r="KD756">
        <v>207.43299999999999</v>
      </c>
      <c r="KE756">
        <v>204.51599999999999</v>
      </c>
      <c r="KF756">
        <v>629.62599999999998</v>
      </c>
      <c r="KG756">
        <v>114.251</v>
      </c>
      <c r="KH756">
        <v>199.286</v>
      </c>
      <c r="KI756">
        <v>218.73400000000001</v>
      </c>
      <c r="KJ756">
        <v>149.482</v>
      </c>
      <c r="KK756">
        <v>146.85900000000001</v>
      </c>
      <c r="KL756">
        <v>144.292</v>
      </c>
      <c r="KM756">
        <v>187.126</v>
      </c>
      <c r="KN756">
        <v>184.96700000000001</v>
      </c>
      <c r="KO756">
        <v>229.77</v>
      </c>
      <c r="KP756">
        <v>227.85900000000001</v>
      </c>
      <c r="KQ756">
        <v>248.18799999999999</v>
      </c>
      <c r="KR756">
        <v>277.99700000000001</v>
      </c>
      <c r="KT756">
        <v>37322000000</v>
      </c>
      <c r="KU756">
        <v>3313135333333.3335</v>
      </c>
      <c r="KV756">
        <v>1076159000000</v>
      </c>
      <c r="KW756">
        <v>345034666666.66669</v>
      </c>
      <c r="KX756">
        <v>114813333333.33333</v>
      </c>
      <c r="KY756">
        <v>63662333333.333336</v>
      </c>
      <c r="KZ756">
        <v>33544000000</v>
      </c>
      <c r="LA756">
        <v>17607000000</v>
      </c>
      <c r="LB756">
        <v>78908000000</v>
      </c>
      <c r="LC756">
        <v>46023666666.666664</v>
      </c>
      <c r="LD756">
        <v>14177000000</v>
      </c>
      <c r="LE756">
        <v>12397666666.666666</v>
      </c>
      <c r="LF756">
        <v>6309666666.666667</v>
      </c>
      <c r="LG756">
        <v>98524333333.333328</v>
      </c>
      <c r="LH756">
        <v>59207000000</v>
      </c>
      <c r="LI756">
        <v>17401000000</v>
      </c>
      <c r="LJ756">
        <v>12373666666.666666</v>
      </c>
      <c r="LK756">
        <v>7990333333.333333</v>
      </c>
      <c r="LL756">
        <v>1552666666.6666667</v>
      </c>
      <c r="LM756">
        <v>52789000000</v>
      </c>
      <c r="LN756">
        <v>19910000000</v>
      </c>
      <c r="LO756">
        <v>16799000000</v>
      </c>
      <c r="LP756">
        <v>3230333333.3333335</v>
      </c>
      <c r="LQ756">
        <v>7519000000</v>
      </c>
      <c r="LR756">
        <v>5330666666.666667</v>
      </c>
      <c r="LS756">
        <v>731124333333.33337</v>
      </c>
      <c r="LT756">
        <v>257104666666.66666</v>
      </c>
      <c r="LU756">
        <v>222552333333.33334</v>
      </c>
      <c r="LV756">
        <v>34439666666.666664</v>
      </c>
      <c r="LW756">
        <v>112666666.66666667</v>
      </c>
      <c r="LX756">
        <v>101555333333.33333</v>
      </c>
      <c r="LY756">
        <v>80626000000</v>
      </c>
      <c r="LZ756">
        <v>47910666666.666664</v>
      </c>
      <c r="MA756">
        <v>26834333333.333332</v>
      </c>
      <c r="MB756">
        <v>5880666666.666667</v>
      </c>
      <c r="MC756">
        <v>20929333333.333332</v>
      </c>
      <c r="MD756">
        <v>102959666666.66667</v>
      </c>
      <c r="ME756">
        <v>95402333333.333328</v>
      </c>
      <c r="MF756">
        <v>7557333333.333333</v>
      </c>
      <c r="MG756">
        <v>269504333333.33334</v>
      </c>
      <c r="MH756">
        <v>106282666666.66667</v>
      </c>
      <c r="MI756">
        <v>41654000000</v>
      </c>
      <c r="MJ756">
        <v>35037666666.666664</v>
      </c>
      <c r="MK756">
        <v>33815333333.333332</v>
      </c>
      <c r="ML756">
        <v>32337333333.333332</v>
      </c>
      <c r="MM756">
        <v>17306666666.666668</v>
      </c>
      <c r="MN756">
        <v>3070666666.6666665</v>
      </c>
      <c r="MO756">
        <v>2236976333333.3335</v>
      </c>
      <c r="MP756">
        <v>2141647000000</v>
      </c>
      <c r="MQ756">
        <v>631649333333.33337</v>
      </c>
      <c r="MR756">
        <v>537262333333.33331</v>
      </c>
      <c r="MS756">
        <v>116009000000</v>
      </c>
      <c r="MT756">
        <v>414799000000</v>
      </c>
      <c r="MU756">
        <v>6003000000</v>
      </c>
      <c r="MV756">
        <v>451333333.33333331</v>
      </c>
      <c r="MW756">
        <v>94387000000</v>
      </c>
      <c r="MX756">
        <v>25192000000</v>
      </c>
      <c r="MY756">
        <v>69195000000</v>
      </c>
      <c r="MZ756">
        <v>50562666666.666664</v>
      </c>
      <c r="NA756">
        <v>18632333333.333332</v>
      </c>
      <c r="NB756">
        <v>549265333333.33331</v>
      </c>
      <c r="NC756">
        <v>250833666666.66666</v>
      </c>
      <c r="ND756">
        <v>133168666666.66667</v>
      </c>
      <c r="NE756">
        <v>33717333333.333332</v>
      </c>
      <c r="NF756">
        <v>83947666666.666672</v>
      </c>
      <c r="NG756">
        <v>298431666666.66669</v>
      </c>
      <c r="NH756">
        <v>248521000000</v>
      </c>
      <c r="NI756">
        <v>49910666666.666664</v>
      </c>
      <c r="NJ756">
        <v>98697333333.333328</v>
      </c>
      <c r="NK756">
        <v>65776000000</v>
      </c>
      <c r="NL756">
        <v>44407333333.333336</v>
      </c>
      <c r="NM756">
        <v>21369000000</v>
      </c>
      <c r="NN756">
        <v>32921333333.333332</v>
      </c>
      <c r="NO756">
        <v>11315666666.666666</v>
      </c>
      <c r="NP756">
        <v>20799000000</v>
      </c>
      <c r="NQ756">
        <v>806333333.33333337</v>
      </c>
      <c r="NR756">
        <v>130048333333.33333</v>
      </c>
      <c r="NS756">
        <v>47141333333.333336</v>
      </c>
      <c r="NT756">
        <v>33766666666.666668</v>
      </c>
      <c r="NU756">
        <v>35995000000</v>
      </c>
      <c r="NV756">
        <v>13145000000</v>
      </c>
      <c r="NW756">
        <v>203595666666.66666</v>
      </c>
      <c r="NX756">
        <v>172534333333.33334</v>
      </c>
      <c r="NY756">
        <v>167343000000</v>
      </c>
      <c r="NZ756">
        <v>5191333333.333333</v>
      </c>
      <c r="OA756">
        <v>31061333333.333332</v>
      </c>
      <c r="OB756">
        <v>238328333333.33334</v>
      </c>
      <c r="OC756">
        <v>149793333333.33334</v>
      </c>
      <c r="OD756">
        <v>66877666666.666664</v>
      </c>
      <c r="OE756">
        <v>82915666666.666672</v>
      </c>
      <c r="OF756">
        <v>88535000000</v>
      </c>
      <c r="OG756">
        <v>25383333333.333332</v>
      </c>
      <c r="OH756">
        <v>2316333333.3333335</v>
      </c>
      <c r="OI756">
        <v>40638666666.666664</v>
      </c>
      <c r="OJ756">
        <v>20196333333.333332</v>
      </c>
      <c r="OK756">
        <v>290063000000</v>
      </c>
      <c r="OL756">
        <v>65418333333.333336</v>
      </c>
      <c r="OM756">
        <v>48418000000</v>
      </c>
      <c r="ON756">
        <v>4810666666.666667</v>
      </c>
      <c r="OO756">
        <v>12189666666.666666</v>
      </c>
      <c r="OP756">
        <v>72592333333.333328</v>
      </c>
      <c r="OQ756">
        <v>48610666666.666664</v>
      </c>
      <c r="OR756">
        <v>11653666666.666666</v>
      </c>
      <c r="OS756">
        <v>12327666666.666666</v>
      </c>
      <c r="OT756">
        <v>53109000000</v>
      </c>
      <c r="OU756">
        <v>44714666666.666664</v>
      </c>
      <c r="OV756">
        <v>20624666666.666668</v>
      </c>
      <c r="OW756">
        <v>-3718000000</v>
      </c>
      <c r="OX756">
        <v>34378666666.666664</v>
      </c>
      <c r="OY756">
        <v>38096333333.333336</v>
      </c>
      <c r="OZ756">
        <v>95329333333.333328</v>
      </c>
      <c r="PA756">
        <v>365134333333.33331</v>
      </c>
      <c r="PB756">
        <v>269805000000</v>
      </c>
    </row>
    <row r="757" spans="1:418" x14ac:dyDescent="0.45">
      <c r="A757" s="71">
        <v>40057</v>
      </c>
      <c r="B757">
        <v>215.86099999999999</v>
      </c>
      <c r="C757">
        <v>216.68</v>
      </c>
      <c r="D757">
        <v>249.41499999999999</v>
      </c>
      <c r="E757">
        <v>260.065</v>
      </c>
      <c r="F757">
        <v>249.261</v>
      </c>
      <c r="G757">
        <v>132.268</v>
      </c>
      <c r="H757">
        <v>412.697</v>
      </c>
      <c r="I757">
        <v>274.64400000000001</v>
      </c>
      <c r="J757">
        <v>256.95800000000003</v>
      </c>
      <c r="K757">
        <v>256.95999999999998</v>
      </c>
      <c r="L757">
        <v>207.755</v>
      </c>
      <c r="M757">
        <v>184.31200000000001</v>
      </c>
      <c r="N757">
        <v>236.61600000000001</v>
      </c>
      <c r="O757">
        <v>244.47800000000001</v>
      </c>
      <c r="P757">
        <v>281.79500000000002</v>
      </c>
      <c r="Q757">
        <v>189.55699999999999</v>
      </c>
      <c r="R757">
        <v>190.91499999999999</v>
      </c>
      <c r="S757">
        <v>182.685</v>
      </c>
      <c r="T757">
        <v>163.238</v>
      </c>
      <c r="U757">
        <v>360.08100000000002</v>
      </c>
      <c r="V757">
        <v>378.28500000000003</v>
      </c>
      <c r="W757">
        <v>128.441</v>
      </c>
      <c r="Y757">
        <v>75.043000000000006</v>
      </c>
      <c r="Z757">
        <v>79.760000000000005</v>
      </c>
      <c r="AA757">
        <v>124.58799999999999</v>
      </c>
      <c r="AB757">
        <v>89.108000000000004</v>
      </c>
      <c r="AC757">
        <v>90.203000000000003</v>
      </c>
      <c r="AD757">
        <v>99.986999999999995</v>
      </c>
      <c r="AE757">
        <v>113.02200000000001</v>
      </c>
      <c r="AF757">
        <v>77.73</v>
      </c>
      <c r="AG757">
        <v>73.677999999999997</v>
      </c>
      <c r="AH757">
        <v>127.099</v>
      </c>
      <c r="AI757">
        <v>97.28</v>
      </c>
      <c r="AJ757">
        <v>93.498000000000005</v>
      </c>
      <c r="AK757">
        <v>91.004000000000005</v>
      </c>
      <c r="AL757">
        <v>183.00200000000001</v>
      </c>
      <c r="AN757">
        <v>115.83</v>
      </c>
      <c r="AO757">
        <v>127.298</v>
      </c>
      <c r="AP757">
        <v>217.66399999999999</v>
      </c>
      <c r="AQ757">
        <v>217.25800000000001</v>
      </c>
      <c r="AR757">
        <v>213.29900000000001</v>
      </c>
      <c r="AS757">
        <v>251.56</v>
      </c>
      <c r="AT757">
        <v>221.613</v>
      </c>
      <c r="AU757">
        <v>231.34800000000001</v>
      </c>
      <c r="AV757">
        <v>218.74700000000001</v>
      </c>
      <c r="AW757">
        <v>227.03100000000001</v>
      </c>
      <c r="AX757">
        <v>267.45</v>
      </c>
      <c r="AY757">
        <v>160.965</v>
      </c>
      <c r="AZ757">
        <v>152.88</v>
      </c>
      <c r="BA757">
        <v>152.88</v>
      </c>
      <c r="BB757">
        <v>248.983</v>
      </c>
      <c r="BC757">
        <v>240.63</v>
      </c>
      <c r="BD757">
        <v>246.221</v>
      </c>
      <c r="BE757">
        <v>287.3</v>
      </c>
      <c r="BF757">
        <v>255.59299999999999</v>
      </c>
      <c r="BG757">
        <v>200.89699999999999</v>
      </c>
      <c r="BH757">
        <v>202.1</v>
      </c>
      <c r="BI757">
        <v>197.40899999999999</v>
      </c>
      <c r="BJ757">
        <v>215.23099999999999</v>
      </c>
      <c r="BK757">
        <v>194.53399999999999</v>
      </c>
      <c r="BL757">
        <v>148.798</v>
      </c>
      <c r="BM757">
        <v>176.82599999999999</v>
      </c>
      <c r="BN757">
        <v>124.34</v>
      </c>
      <c r="BO757">
        <v>209.827</v>
      </c>
      <c r="BP757">
        <v>126.145</v>
      </c>
      <c r="BQ757">
        <v>178.02099999999999</v>
      </c>
      <c r="BR757">
        <v>199.822</v>
      </c>
      <c r="BS757">
        <v>163.34</v>
      </c>
      <c r="BT757">
        <v>110.18600000000001</v>
      </c>
      <c r="BU757">
        <v>193.63300000000001</v>
      </c>
      <c r="BV757">
        <v>188.95699999999999</v>
      </c>
      <c r="BX757">
        <v>202.00200000000001</v>
      </c>
      <c r="BY757">
        <v>131.01300000000001</v>
      </c>
      <c r="BZ757">
        <v>207.40199999999999</v>
      </c>
      <c r="CA757">
        <v>128.15600000000001</v>
      </c>
      <c r="CB757">
        <v>240.13499999999999</v>
      </c>
      <c r="CD757">
        <v>127.434</v>
      </c>
      <c r="CE757">
        <v>175.399</v>
      </c>
      <c r="CF757">
        <v>261.96499999999997</v>
      </c>
      <c r="CG757">
        <v>180.63</v>
      </c>
      <c r="CH757">
        <v>193.35300000000001</v>
      </c>
      <c r="CI757">
        <v>125.35899999999999</v>
      </c>
      <c r="CJ757">
        <v>176.892</v>
      </c>
      <c r="CL757">
        <v>199.79300000000001</v>
      </c>
      <c r="CM757">
        <v>195.36699999999999</v>
      </c>
      <c r="CN757">
        <v>136.17400000000001</v>
      </c>
      <c r="CO757">
        <v>269.68799999999999</v>
      </c>
      <c r="CP757">
        <v>307.92899999999997</v>
      </c>
      <c r="CQ757">
        <v>321.99299999999999</v>
      </c>
      <c r="CR757">
        <v>277.70999999999998</v>
      </c>
      <c r="CS757">
        <v>206.565</v>
      </c>
      <c r="CT757">
        <v>201.36199999999999</v>
      </c>
      <c r="CU757">
        <v>407.18400000000003</v>
      </c>
      <c r="CV757">
        <v>110.617</v>
      </c>
      <c r="CW757">
        <v>292.45499999999998</v>
      </c>
      <c r="CX757">
        <v>301.904</v>
      </c>
      <c r="CY757">
        <v>277.82400000000001</v>
      </c>
      <c r="CZ757">
        <v>277.93</v>
      </c>
      <c r="DA757">
        <v>294.06</v>
      </c>
      <c r="DB757">
        <v>148.19300000000001</v>
      </c>
      <c r="DC757">
        <v>151.21299999999999</v>
      </c>
      <c r="DD757">
        <v>142.435</v>
      </c>
      <c r="DE757">
        <v>161.31100000000001</v>
      </c>
      <c r="DF757">
        <v>141.21100000000001</v>
      </c>
      <c r="DG757">
        <v>197.22</v>
      </c>
      <c r="DH757">
        <v>149.995</v>
      </c>
      <c r="DI757">
        <v>162.89099999999999</v>
      </c>
      <c r="DJ757">
        <v>125.976</v>
      </c>
      <c r="DK757">
        <v>152.62200000000001</v>
      </c>
      <c r="DM757">
        <v>113.777</v>
      </c>
      <c r="DN757">
        <v>187.79499999999999</v>
      </c>
      <c r="DO757">
        <v>192.815</v>
      </c>
      <c r="DP757">
        <v>124.121</v>
      </c>
      <c r="DQ757">
        <v>190.601</v>
      </c>
      <c r="DR757">
        <v>196.99799999999999</v>
      </c>
      <c r="DS757">
        <v>179.00399999999999</v>
      </c>
      <c r="DT757">
        <v>143.14500000000001</v>
      </c>
      <c r="DU757">
        <v>143.14500000000001</v>
      </c>
      <c r="DV757">
        <v>199.36600000000001</v>
      </c>
      <c r="DW757">
        <v>152.86099999999999</v>
      </c>
      <c r="DX757">
        <v>162.77000000000001</v>
      </c>
      <c r="DY757">
        <v>239.37799999999999</v>
      </c>
      <c r="DZ757">
        <v>124.843</v>
      </c>
      <c r="EA757">
        <v>145.57900000000001</v>
      </c>
      <c r="EB757">
        <v>204.875</v>
      </c>
      <c r="EC757">
        <v>231.858</v>
      </c>
      <c r="ED757">
        <v>167.62100000000001</v>
      </c>
      <c r="EE757">
        <v>210.86799999999999</v>
      </c>
      <c r="EF757">
        <v>214.98400000000001</v>
      </c>
      <c r="EG757">
        <v>122.26900000000001</v>
      </c>
      <c r="EH757">
        <v>127.866</v>
      </c>
      <c r="EI757">
        <v>242.797</v>
      </c>
      <c r="EK757">
        <v>224.00299999999999</v>
      </c>
      <c r="EL757">
        <v>139.589</v>
      </c>
      <c r="EM757">
        <v>135.93100000000001</v>
      </c>
      <c r="EN757">
        <v>113.857</v>
      </c>
      <c r="EO757">
        <v>157.30199999999999</v>
      </c>
      <c r="EP757">
        <v>221.60599999999999</v>
      </c>
      <c r="EQ757">
        <v>190.82900000000001</v>
      </c>
      <c r="ER757">
        <v>197.453</v>
      </c>
      <c r="ES757">
        <v>189.857</v>
      </c>
      <c r="ET757">
        <v>195.58600000000001</v>
      </c>
      <c r="EU757">
        <v>186.523</v>
      </c>
      <c r="EV757">
        <v>173.089</v>
      </c>
      <c r="EW757">
        <v>287.28500000000003</v>
      </c>
      <c r="EX757">
        <v>151.179</v>
      </c>
      <c r="EY757">
        <v>120.779</v>
      </c>
      <c r="EZ757">
        <v>112.84399999999999</v>
      </c>
      <c r="FA757">
        <v>117.566</v>
      </c>
      <c r="FB757">
        <v>113.032</v>
      </c>
      <c r="FC757">
        <v>137.887</v>
      </c>
      <c r="FD757">
        <v>80.466999999999999</v>
      </c>
      <c r="FE757">
        <v>111.166</v>
      </c>
      <c r="FF757">
        <v>95.114000000000004</v>
      </c>
      <c r="FG757">
        <v>109.557</v>
      </c>
      <c r="FH757">
        <v>110.27</v>
      </c>
      <c r="FI757">
        <v>92.355000000000004</v>
      </c>
      <c r="FJ757">
        <v>114.265</v>
      </c>
      <c r="FK757">
        <v>85.518000000000001</v>
      </c>
      <c r="FL757">
        <v>93.474000000000004</v>
      </c>
      <c r="FM757">
        <v>105.628</v>
      </c>
      <c r="FN757">
        <v>131.31700000000001</v>
      </c>
      <c r="FO757">
        <v>105.628</v>
      </c>
      <c r="FP757">
        <v>127.643</v>
      </c>
      <c r="FQ757">
        <v>127.414</v>
      </c>
      <c r="FR757">
        <v>133.94</v>
      </c>
      <c r="FS757">
        <v>123.907</v>
      </c>
      <c r="FT757">
        <v>115.488</v>
      </c>
      <c r="FU757">
        <v>149.66800000000001</v>
      </c>
      <c r="FV757">
        <v>114.985</v>
      </c>
      <c r="FW757">
        <v>157.68600000000001</v>
      </c>
      <c r="FX757">
        <v>185.32900000000001</v>
      </c>
      <c r="FY757">
        <v>180.99199999999999</v>
      </c>
      <c r="FZ757">
        <v>93.497</v>
      </c>
      <c r="GA757">
        <v>135.524</v>
      </c>
      <c r="GB757">
        <v>93.876999999999995</v>
      </c>
      <c r="GC757">
        <v>135.70400000000001</v>
      </c>
      <c r="GD757">
        <v>139.482</v>
      </c>
      <c r="GF757">
        <v>127.631</v>
      </c>
      <c r="GG757">
        <v>101.334</v>
      </c>
      <c r="GH757">
        <v>226.35</v>
      </c>
      <c r="GI757">
        <v>226.214</v>
      </c>
      <c r="GJ757">
        <v>225.56399999999999</v>
      </c>
      <c r="GK757">
        <v>231.828</v>
      </c>
      <c r="GL757">
        <v>219.99600000000001</v>
      </c>
      <c r="GM757">
        <v>191.20400000000001</v>
      </c>
      <c r="GN757">
        <v>133.40600000000001</v>
      </c>
      <c r="GO757">
        <v>119.86499999999999</v>
      </c>
      <c r="GP757">
        <v>244.49299999999999</v>
      </c>
      <c r="GQ757">
        <v>150.53899999999999</v>
      </c>
      <c r="GR757">
        <v>359.99200000000002</v>
      </c>
      <c r="GS757">
        <v>164.83</v>
      </c>
      <c r="GU757">
        <v>238.60900000000001</v>
      </c>
      <c r="GV757">
        <v>260.94400000000002</v>
      </c>
      <c r="GW757">
        <v>146.9</v>
      </c>
      <c r="GX757">
        <v>103.55800000000001</v>
      </c>
      <c r="GY757">
        <v>62.53</v>
      </c>
      <c r="GZ757">
        <v>378.35899999999998</v>
      </c>
      <c r="HA757">
        <v>308.017</v>
      </c>
      <c r="HB757">
        <v>395.47500000000002</v>
      </c>
      <c r="HC757">
        <v>399.90199999999999</v>
      </c>
      <c r="HD757">
        <v>321.05</v>
      </c>
      <c r="HE757">
        <v>322.69799999999998</v>
      </c>
      <c r="HF757">
        <v>390.17</v>
      </c>
      <c r="HG757">
        <v>176.06800000000001</v>
      </c>
      <c r="HH757">
        <v>210.125</v>
      </c>
      <c r="HI757">
        <v>52.292000000000002</v>
      </c>
      <c r="HJ757">
        <v>213.86600000000001</v>
      </c>
      <c r="HK757">
        <v>206.69499999999999</v>
      </c>
      <c r="HL757">
        <v>497.31400000000002</v>
      </c>
      <c r="HM757">
        <v>172.51499999999999</v>
      </c>
      <c r="HN757">
        <v>114.572</v>
      </c>
      <c r="HO757">
        <v>100.789</v>
      </c>
      <c r="HP757">
        <v>955.72299999999996</v>
      </c>
      <c r="HQ757">
        <v>369.279</v>
      </c>
      <c r="HR757">
        <v>223.11600000000001</v>
      </c>
      <c r="HS757">
        <v>48.158999999999999</v>
      </c>
      <c r="HT757">
        <v>154.35300000000001</v>
      </c>
      <c r="HU757">
        <v>196.32300000000001</v>
      </c>
      <c r="HV757">
        <v>144.721</v>
      </c>
      <c r="HW757">
        <v>120.501</v>
      </c>
      <c r="HX757">
        <v>185.16399999999999</v>
      </c>
      <c r="HY757">
        <v>157.048</v>
      </c>
      <c r="HZ757">
        <v>192.37100000000001</v>
      </c>
      <c r="IA757">
        <v>120.136</v>
      </c>
      <c r="IB757">
        <v>140.27600000000001</v>
      </c>
      <c r="IC757">
        <v>101.181</v>
      </c>
      <c r="ID757">
        <v>81.341999999999999</v>
      </c>
      <c r="IE757">
        <v>74.046999999999997</v>
      </c>
      <c r="IF757">
        <v>34.652000000000001</v>
      </c>
      <c r="IG757">
        <v>60.165999999999997</v>
      </c>
      <c r="IH757">
        <v>62.594999999999999</v>
      </c>
      <c r="II757">
        <v>64.796999999999997</v>
      </c>
      <c r="IJ757">
        <v>93.929000000000002</v>
      </c>
      <c r="IK757">
        <v>97.704999999999998</v>
      </c>
      <c r="IL757">
        <v>145.899</v>
      </c>
      <c r="IM757">
        <v>126.794</v>
      </c>
      <c r="IN757">
        <v>319.995</v>
      </c>
      <c r="IO757">
        <v>154.16800000000001</v>
      </c>
      <c r="IP757">
        <v>174.10400000000001</v>
      </c>
      <c r="IQ757">
        <v>264.22000000000003</v>
      </c>
      <c r="IR757">
        <v>221.85</v>
      </c>
      <c r="IS757">
        <v>128.20400000000001</v>
      </c>
      <c r="IT757">
        <v>192.95500000000001</v>
      </c>
      <c r="IU757">
        <v>490.26299999999998</v>
      </c>
      <c r="IV757">
        <v>554.74699999999996</v>
      </c>
      <c r="IW757">
        <v>615.64700000000005</v>
      </c>
      <c r="IX757">
        <v>57.624000000000002</v>
      </c>
      <c r="IY757">
        <v>233.78399999999999</v>
      </c>
      <c r="IZ757">
        <v>194.59700000000001</v>
      </c>
      <c r="JA757">
        <v>85.105000000000004</v>
      </c>
      <c r="JB757">
        <v>143.363</v>
      </c>
      <c r="JC757">
        <v>227.03800000000001</v>
      </c>
      <c r="JD757">
        <v>201.88399999999999</v>
      </c>
      <c r="JE757">
        <v>82.022999999999996</v>
      </c>
      <c r="JF757">
        <v>141.32900000000001</v>
      </c>
      <c r="JG757">
        <v>78.819999999999993</v>
      </c>
      <c r="JJ757">
        <v>374.47</v>
      </c>
      <c r="JL757">
        <v>48.621000000000002</v>
      </c>
      <c r="JN757">
        <v>204.94</v>
      </c>
      <c r="JO757">
        <v>88.897000000000006</v>
      </c>
      <c r="JP757">
        <v>156.11099999999999</v>
      </c>
      <c r="JQ757">
        <v>305.94099999999997</v>
      </c>
      <c r="JR757">
        <v>345.00400000000002</v>
      </c>
      <c r="JS757">
        <v>277.608</v>
      </c>
      <c r="JT757">
        <v>277.18900000000002</v>
      </c>
      <c r="JU757">
        <v>139.92099999999999</v>
      </c>
      <c r="JV757">
        <v>262.04700000000003</v>
      </c>
      <c r="JW757">
        <v>174.41</v>
      </c>
      <c r="JX757">
        <v>219.92</v>
      </c>
      <c r="JY757">
        <v>218.90100000000001</v>
      </c>
      <c r="JZ757">
        <v>215.66300000000001</v>
      </c>
      <c r="KA757">
        <v>201.77099999999999</v>
      </c>
      <c r="KB757">
        <v>203.691</v>
      </c>
      <c r="KC757">
        <v>208.315</v>
      </c>
      <c r="KD757">
        <v>207.81399999999999</v>
      </c>
      <c r="KE757">
        <v>205.14500000000001</v>
      </c>
      <c r="KF757">
        <v>629.62599999999998</v>
      </c>
      <c r="KG757">
        <v>114.828</v>
      </c>
      <c r="KH757">
        <v>200.226</v>
      </c>
      <c r="KI757">
        <v>217.904</v>
      </c>
      <c r="KJ757">
        <v>150.31899999999999</v>
      </c>
      <c r="KK757">
        <v>147.703</v>
      </c>
      <c r="KL757">
        <v>144.72999999999999</v>
      </c>
      <c r="KM757">
        <v>188.56100000000001</v>
      </c>
      <c r="KN757">
        <v>186.46</v>
      </c>
      <c r="KO757">
        <v>231.61500000000001</v>
      </c>
      <c r="KP757">
        <v>229.578</v>
      </c>
      <c r="KQ757">
        <v>248.416</v>
      </c>
      <c r="KR757">
        <v>278.91300000000001</v>
      </c>
      <c r="KT757">
        <v>37322000000</v>
      </c>
      <c r="KU757">
        <v>3313135333333.3335</v>
      </c>
      <c r="KV757">
        <v>1076159000000</v>
      </c>
      <c r="KW757">
        <v>345034666666.66669</v>
      </c>
      <c r="KX757">
        <v>114813333333.33333</v>
      </c>
      <c r="KY757">
        <v>63662333333.333336</v>
      </c>
      <c r="KZ757">
        <v>33544000000</v>
      </c>
      <c r="LA757">
        <v>17607000000</v>
      </c>
      <c r="LB757">
        <v>78908000000</v>
      </c>
      <c r="LC757">
        <v>46023666666.666664</v>
      </c>
      <c r="LD757">
        <v>14177000000</v>
      </c>
      <c r="LE757">
        <v>12397666666.666666</v>
      </c>
      <c r="LF757">
        <v>6309666666.666667</v>
      </c>
      <c r="LG757">
        <v>98524333333.333328</v>
      </c>
      <c r="LH757">
        <v>59207000000</v>
      </c>
      <c r="LI757">
        <v>17401000000</v>
      </c>
      <c r="LJ757">
        <v>12373666666.666666</v>
      </c>
      <c r="LK757">
        <v>7990333333.333333</v>
      </c>
      <c r="LL757">
        <v>1552666666.6666667</v>
      </c>
      <c r="LM757">
        <v>52789000000</v>
      </c>
      <c r="LN757">
        <v>19910000000</v>
      </c>
      <c r="LO757">
        <v>16799000000</v>
      </c>
      <c r="LP757">
        <v>3230333333.3333335</v>
      </c>
      <c r="LQ757">
        <v>7519000000</v>
      </c>
      <c r="LR757">
        <v>5330666666.666667</v>
      </c>
      <c r="LS757">
        <v>731124333333.33337</v>
      </c>
      <c r="LT757">
        <v>257104666666.66666</v>
      </c>
      <c r="LU757">
        <v>222552333333.33334</v>
      </c>
      <c r="LV757">
        <v>34439666666.666664</v>
      </c>
      <c r="LW757">
        <v>112666666.66666667</v>
      </c>
      <c r="LX757">
        <v>101555333333.33333</v>
      </c>
      <c r="LY757">
        <v>80626000000</v>
      </c>
      <c r="LZ757">
        <v>47910666666.666664</v>
      </c>
      <c r="MA757">
        <v>26834333333.333332</v>
      </c>
      <c r="MB757">
        <v>5880666666.666667</v>
      </c>
      <c r="MC757">
        <v>20929333333.333332</v>
      </c>
      <c r="MD757">
        <v>102959666666.66667</v>
      </c>
      <c r="ME757">
        <v>95402333333.333328</v>
      </c>
      <c r="MF757">
        <v>7557333333.333333</v>
      </c>
      <c r="MG757">
        <v>269504333333.33334</v>
      </c>
      <c r="MH757">
        <v>106282666666.66667</v>
      </c>
      <c r="MI757">
        <v>41654000000</v>
      </c>
      <c r="MJ757">
        <v>35037666666.666664</v>
      </c>
      <c r="MK757">
        <v>33815333333.333332</v>
      </c>
      <c r="ML757">
        <v>32337333333.333332</v>
      </c>
      <c r="MM757">
        <v>17306666666.666668</v>
      </c>
      <c r="MN757">
        <v>3070666666.6666665</v>
      </c>
      <c r="MO757">
        <v>2236976333333.3335</v>
      </c>
      <c r="MP757">
        <v>2141647000000</v>
      </c>
      <c r="MQ757">
        <v>631649333333.33337</v>
      </c>
      <c r="MR757">
        <v>537262333333.33331</v>
      </c>
      <c r="MS757">
        <v>116009000000</v>
      </c>
      <c r="MT757">
        <v>414799000000</v>
      </c>
      <c r="MU757">
        <v>6003000000</v>
      </c>
      <c r="MV757">
        <v>451333333.33333331</v>
      </c>
      <c r="MW757">
        <v>94387000000</v>
      </c>
      <c r="MX757">
        <v>25192000000</v>
      </c>
      <c r="MY757">
        <v>69195000000</v>
      </c>
      <c r="MZ757">
        <v>50562666666.666664</v>
      </c>
      <c r="NA757">
        <v>18632333333.333332</v>
      </c>
      <c r="NB757">
        <v>549265333333.33331</v>
      </c>
      <c r="NC757">
        <v>250833666666.66666</v>
      </c>
      <c r="ND757">
        <v>133168666666.66667</v>
      </c>
      <c r="NE757">
        <v>33717333333.333332</v>
      </c>
      <c r="NF757">
        <v>83947666666.666672</v>
      </c>
      <c r="NG757">
        <v>298431666666.66669</v>
      </c>
      <c r="NH757">
        <v>248521000000</v>
      </c>
      <c r="NI757">
        <v>49910666666.666664</v>
      </c>
      <c r="NJ757">
        <v>98697333333.333328</v>
      </c>
      <c r="NK757">
        <v>65776000000</v>
      </c>
      <c r="NL757">
        <v>44407333333.333336</v>
      </c>
      <c r="NM757">
        <v>21369000000</v>
      </c>
      <c r="NN757">
        <v>32921333333.333332</v>
      </c>
      <c r="NO757">
        <v>11315666666.666666</v>
      </c>
      <c r="NP757">
        <v>20799000000</v>
      </c>
      <c r="NQ757">
        <v>806333333.33333337</v>
      </c>
      <c r="NR757">
        <v>130048333333.33333</v>
      </c>
      <c r="NS757">
        <v>47141333333.333336</v>
      </c>
      <c r="NT757">
        <v>33766666666.666668</v>
      </c>
      <c r="NU757">
        <v>35995000000</v>
      </c>
      <c r="NV757">
        <v>13145000000</v>
      </c>
      <c r="NW757">
        <v>203595666666.66666</v>
      </c>
      <c r="NX757">
        <v>172534333333.33334</v>
      </c>
      <c r="NY757">
        <v>167343000000</v>
      </c>
      <c r="NZ757">
        <v>5191333333.333333</v>
      </c>
      <c r="OA757">
        <v>31061333333.333332</v>
      </c>
      <c r="OB757">
        <v>238328333333.33334</v>
      </c>
      <c r="OC757">
        <v>149793333333.33334</v>
      </c>
      <c r="OD757">
        <v>66877666666.666664</v>
      </c>
      <c r="OE757">
        <v>82915666666.666672</v>
      </c>
      <c r="OF757">
        <v>88535000000</v>
      </c>
      <c r="OG757">
        <v>25383333333.333332</v>
      </c>
      <c r="OH757">
        <v>2316333333.3333335</v>
      </c>
      <c r="OI757">
        <v>40638666666.666664</v>
      </c>
      <c r="OJ757">
        <v>20196333333.333332</v>
      </c>
      <c r="OK757">
        <v>290063000000</v>
      </c>
      <c r="OL757">
        <v>65418333333.333336</v>
      </c>
      <c r="OM757">
        <v>48418000000</v>
      </c>
      <c r="ON757">
        <v>4810666666.666667</v>
      </c>
      <c r="OO757">
        <v>12189666666.666666</v>
      </c>
      <c r="OP757">
        <v>72592333333.333328</v>
      </c>
      <c r="OQ757">
        <v>48610666666.666664</v>
      </c>
      <c r="OR757">
        <v>11653666666.666666</v>
      </c>
      <c r="OS757">
        <v>12327666666.666666</v>
      </c>
      <c r="OT757">
        <v>53109000000</v>
      </c>
      <c r="OU757">
        <v>44714666666.666664</v>
      </c>
      <c r="OV757">
        <v>20624666666.666668</v>
      </c>
      <c r="OW757">
        <v>-3718000000</v>
      </c>
      <c r="OX757">
        <v>34378666666.666664</v>
      </c>
      <c r="OY757">
        <v>38096333333.333336</v>
      </c>
      <c r="OZ757">
        <v>95329333333.333328</v>
      </c>
      <c r="PA757">
        <v>365134333333.33331</v>
      </c>
      <c r="PB757">
        <v>269805000000</v>
      </c>
    </row>
    <row r="758" spans="1:418" x14ac:dyDescent="0.45">
      <c r="A758" s="71">
        <v>40087</v>
      </c>
      <c r="B758">
        <v>216.50899999999999</v>
      </c>
      <c r="C758">
        <v>216.94200000000001</v>
      </c>
      <c r="D758">
        <v>249.643</v>
      </c>
      <c r="E758">
        <v>260.17099999999999</v>
      </c>
      <c r="F758">
        <v>248.959</v>
      </c>
      <c r="G758">
        <v>134.43299999999999</v>
      </c>
      <c r="H758">
        <v>414.27699999999999</v>
      </c>
      <c r="I758">
        <v>279.37200000000001</v>
      </c>
      <c r="J758">
        <v>256.92</v>
      </c>
      <c r="K758">
        <v>256.92099999999999</v>
      </c>
      <c r="L758">
        <v>209.44800000000001</v>
      </c>
      <c r="M758">
        <v>185.85599999999999</v>
      </c>
      <c r="N758">
        <v>243.93600000000001</v>
      </c>
      <c r="O758">
        <v>249.977</v>
      </c>
      <c r="P758">
        <v>290.07600000000002</v>
      </c>
      <c r="Q758">
        <v>190.84399999999999</v>
      </c>
      <c r="R758">
        <v>191.72800000000001</v>
      </c>
      <c r="S758">
        <v>185.47499999999999</v>
      </c>
      <c r="T758">
        <v>164.41399999999999</v>
      </c>
      <c r="U758">
        <v>363.18</v>
      </c>
      <c r="V758">
        <v>379.56</v>
      </c>
      <c r="W758">
        <v>127.883</v>
      </c>
      <c r="Y758">
        <v>74.552999999999997</v>
      </c>
      <c r="Z758">
        <v>79.721999999999994</v>
      </c>
      <c r="AA758">
        <v>124.023</v>
      </c>
      <c r="AB758">
        <v>89.712000000000003</v>
      </c>
      <c r="AC758">
        <v>89.47</v>
      </c>
      <c r="AD758">
        <v>99.331000000000003</v>
      </c>
      <c r="AE758">
        <v>112.55800000000001</v>
      </c>
      <c r="AF758">
        <v>77.070999999999998</v>
      </c>
      <c r="AG758">
        <v>73.427000000000007</v>
      </c>
      <c r="AH758">
        <v>127.82899999999999</v>
      </c>
      <c r="AI758">
        <v>97.572000000000003</v>
      </c>
      <c r="AJ758">
        <v>93.474999999999994</v>
      </c>
      <c r="AK758">
        <v>90.846000000000004</v>
      </c>
      <c r="AL758">
        <v>182.459</v>
      </c>
      <c r="AN758">
        <v>115.096</v>
      </c>
      <c r="AO758">
        <v>126.227</v>
      </c>
      <c r="AP758">
        <v>217.881</v>
      </c>
      <c r="AQ758">
        <v>217.452</v>
      </c>
      <c r="AR758">
        <v>213.47200000000001</v>
      </c>
      <c r="AS758">
        <v>251.53200000000001</v>
      </c>
      <c r="AT758">
        <v>221.46</v>
      </c>
      <c r="AU758">
        <v>231.197</v>
      </c>
      <c r="AV758">
        <v>216.78700000000001</v>
      </c>
      <c r="AW758">
        <v>228.69300000000001</v>
      </c>
      <c r="AX758">
        <v>267.44499999999999</v>
      </c>
      <c r="AY758">
        <v>161.27199999999999</v>
      </c>
      <c r="AZ758">
        <v>153.98699999999999</v>
      </c>
      <c r="BA758">
        <v>153.98699999999999</v>
      </c>
      <c r="BB758">
        <v>251.876</v>
      </c>
      <c r="BC758">
        <v>246.06</v>
      </c>
      <c r="BD758">
        <v>244.25200000000001</v>
      </c>
      <c r="BE758">
        <v>283.75299999999999</v>
      </c>
      <c r="BF758">
        <v>256.68200000000002</v>
      </c>
      <c r="BG758">
        <v>199.953</v>
      </c>
      <c r="BH758">
        <v>200.99700000000001</v>
      </c>
      <c r="BI758">
        <v>196.71799999999999</v>
      </c>
      <c r="BJ758">
        <v>214.083</v>
      </c>
      <c r="BK758">
        <v>193.53899999999999</v>
      </c>
      <c r="BL758">
        <v>147.398</v>
      </c>
      <c r="BM758">
        <v>175.68</v>
      </c>
      <c r="BN758">
        <v>123.027</v>
      </c>
      <c r="BO758">
        <v>209.953</v>
      </c>
      <c r="BP758">
        <v>123.256</v>
      </c>
      <c r="BQ758">
        <v>177.59899999999999</v>
      </c>
      <c r="BR758">
        <v>199.28200000000001</v>
      </c>
      <c r="BS758">
        <v>163.613</v>
      </c>
      <c r="BT758">
        <v>109.505</v>
      </c>
      <c r="BU758">
        <v>194.50800000000001</v>
      </c>
      <c r="BV758">
        <v>190.92</v>
      </c>
      <c r="BX758">
        <v>201.33099999999999</v>
      </c>
      <c r="BY758">
        <v>130.04400000000001</v>
      </c>
      <c r="BZ758">
        <v>206.17500000000001</v>
      </c>
      <c r="CA758">
        <v>128.63200000000001</v>
      </c>
      <c r="CB758">
        <v>236.577</v>
      </c>
      <c r="CD758">
        <v>127.77200000000001</v>
      </c>
      <c r="CE758">
        <v>175.452</v>
      </c>
      <c r="CF758">
        <v>265.54199999999997</v>
      </c>
      <c r="CG758">
        <v>182.345</v>
      </c>
      <c r="CH758">
        <v>195.36</v>
      </c>
      <c r="CI758">
        <v>127.20699999999999</v>
      </c>
      <c r="CJ758">
        <v>179.19200000000001</v>
      </c>
      <c r="CL758">
        <v>200.47</v>
      </c>
      <c r="CM758">
        <v>196.815</v>
      </c>
      <c r="CN758">
        <v>135.59899999999999</v>
      </c>
      <c r="CO758">
        <v>270.07799999999997</v>
      </c>
      <c r="CP758">
        <v>308.702</v>
      </c>
      <c r="CQ758">
        <v>324.10000000000002</v>
      </c>
      <c r="CR758">
        <v>281.00200000000001</v>
      </c>
      <c r="CS758">
        <v>205.30099999999999</v>
      </c>
      <c r="CT758">
        <v>202.596</v>
      </c>
      <c r="CU758">
        <v>413.41500000000002</v>
      </c>
      <c r="CV758">
        <v>113.124</v>
      </c>
      <c r="CW758">
        <v>291.97300000000001</v>
      </c>
      <c r="CX758">
        <v>300.85300000000001</v>
      </c>
      <c r="CY758">
        <v>273.262</v>
      </c>
      <c r="CZ758">
        <v>292.14600000000002</v>
      </c>
      <c r="DA758">
        <v>294.31400000000002</v>
      </c>
      <c r="DB758">
        <v>147.941</v>
      </c>
      <c r="DC758">
        <v>151.23599999999999</v>
      </c>
      <c r="DD758">
        <v>141.90799999999999</v>
      </c>
      <c r="DE758">
        <v>161.602</v>
      </c>
      <c r="DF758">
        <v>140.71700000000001</v>
      </c>
      <c r="DG758">
        <v>196.86600000000001</v>
      </c>
      <c r="DH758">
        <v>149.72300000000001</v>
      </c>
      <c r="DI758">
        <v>162.69499999999999</v>
      </c>
      <c r="DJ758">
        <v>125.8</v>
      </c>
      <c r="DK758">
        <v>154.09800000000001</v>
      </c>
      <c r="DM758">
        <v>113.56699999999999</v>
      </c>
      <c r="DN758">
        <v>186.43299999999999</v>
      </c>
      <c r="DO758">
        <v>191.864</v>
      </c>
      <c r="DP758">
        <v>124.557</v>
      </c>
      <c r="DQ758">
        <v>191.167</v>
      </c>
      <c r="DR758">
        <v>196.74700000000001</v>
      </c>
      <c r="DS758">
        <v>179.82300000000001</v>
      </c>
      <c r="DT758">
        <v>142.059</v>
      </c>
      <c r="DU758">
        <v>142.059</v>
      </c>
      <c r="DV758">
        <v>198.86699999999999</v>
      </c>
      <c r="DW758">
        <v>151.411</v>
      </c>
      <c r="DX758">
        <v>160.798</v>
      </c>
      <c r="DY758">
        <v>237.16499999999999</v>
      </c>
      <c r="DZ758">
        <v>126.22499999999999</v>
      </c>
      <c r="EA758">
        <v>146.02600000000001</v>
      </c>
      <c r="EB758">
        <v>205.83799999999999</v>
      </c>
      <c r="EC758">
        <v>233.09399999999999</v>
      </c>
      <c r="ED758">
        <v>168.21299999999999</v>
      </c>
      <c r="EE758">
        <v>214.83699999999999</v>
      </c>
      <c r="EF758">
        <v>215.505</v>
      </c>
      <c r="EG758">
        <v>122.82599999999999</v>
      </c>
      <c r="EH758">
        <v>127.066</v>
      </c>
      <c r="EI758">
        <v>243.82400000000001</v>
      </c>
      <c r="EK758">
        <v>224.22399999999999</v>
      </c>
      <c r="EL758">
        <v>139.667</v>
      </c>
      <c r="EM758">
        <v>138.386</v>
      </c>
      <c r="EN758">
        <v>116.233</v>
      </c>
      <c r="EO758">
        <v>157.05600000000001</v>
      </c>
      <c r="EP758">
        <v>222.13300000000001</v>
      </c>
      <c r="EQ758">
        <v>190.92699999999999</v>
      </c>
      <c r="ER758">
        <v>198.19399999999999</v>
      </c>
      <c r="ES758">
        <v>191.65799999999999</v>
      </c>
      <c r="ET758">
        <v>198.494</v>
      </c>
      <c r="EU758">
        <v>187.333</v>
      </c>
      <c r="EV758">
        <v>172.166</v>
      </c>
      <c r="EW758">
        <v>288.50799999999998</v>
      </c>
      <c r="EX758">
        <v>151.89699999999999</v>
      </c>
      <c r="EY758">
        <v>120.5</v>
      </c>
      <c r="EZ758">
        <v>112.526</v>
      </c>
      <c r="FA758">
        <v>117.648</v>
      </c>
      <c r="FB758">
        <v>114.55</v>
      </c>
      <c r="FC758">
        <v>138.71899999999999</v>
      </c>
      <c r="FD758">
        <v>79.42</v>
      </c>
      <c r="FE758">
        <v>110.511</v>
      </c>
      <c r="FF758">
        <v>93.775999999999996</v>
      </c>
      <c r="FG758">
        <v>108.95</v>
      </c>
      <c r="FH758">
        <v>110.75700000000001</v>
      </c>
      <c r="FI758">
        <v>92.376000000000005</v>
      </c>
      <c r="FJ758">
        <v>114.613</v>
      </c>
      <c r="FK758">
        <v>85.534999999999997</v>
      </c>
      <c r="FL758">
        <v>94.55</v>
      </c>
      <c r="FM758">
        <v>100</v>
      </c>
      <c r="FN758">
        <v>128.96600000000001</v>
      </c>
      <c r="FO758">
        <v>100</v>
      </c>
      <c r="FP758">
        <v>128.101</v>
      </c>
      <c r="FQ758">
        <v>128.03200000000001</v>
      </c>
      <c r="FR758">
        <v>134.554</v>
      </c>
      <c r="FS758">
        <v>124.801</v>
      </c>
      <c r="FT758">
        <v>114.738</v>
      </c>
      <c r="FU758">
        <v>150.24</v>
      </c>
      <c r="FV758">
        <v>115.08799999999999</v>
      </c>
      <c r="FW758">
        <v>158.57400000000001</v>
      </c>
      <c r="FX758">
        <v>187.79300000000001</v>
      </c>
      <c r="FY758">
        <v>183.369</v>
      </c>
      <c r="FZ758">
        <v>95.31</v>
      </c>
      <c r="GA758">
        <v>137.89099999999999</v>
      </c>
      <c r="GB758">
        <v>95.561000000000007</v>
      </c>
      <c r="GC758">
        <v>138.178</v>
      </c>
      <c r="GD758">
        <v>141.70099999999999</v>
      </c>
      <c r="GF758">
        <v>132.47499999999999</v>
      </c>
      <c r="GG758">
        <v>100.614</v>
      </c>
      <c r="GH758">
        <v>228.75700000000001</v>
      </c>
      <c r="GI758">
        <v>228.65100000000001</v>
      </c>
      <c r="GJ758">
        <v>227.899</v>
      </c>
      <c r="GK758">
        <v>234.821</v>
      </c>
      <c r="GL758">
        <v>222.22300000000001</v>
      </c>
      <c r="GM758">
        <v>199.15199999999999</v>
      </c>
      <c r="GN758">
        <v>133.65</v>
      </c>
      <c r="GO758">
        <v>120.181</v>
      </c>
      <c r="GP758">
        <v>245.393</v>
      </c>
      <c r="GQ758">
        <v>150.852</v>
      </c>
      <c r="GR758">
        <v>361.06299999999999</v>
      </c>
      <c r="GS758">
        <v>165.691</v>
      </c>
      <c r="GU758">
        <v>242.36099999999999</v>
      </c>
      <c r="GV758">
        <v>267.04199999999997</v>
      </c>
      <c r="GW758">
        <v>146.874</v>
      </c>
      <c r="GX758">
        <v>100.58499999999999</v>
      </c>
      <c r="GY758">
        <v>63.052</v>
      </c>
      <c r="GZ758">
        <v>379.291</v>
      </c>
      <c r="HA758">
        <v>308.99</v>
      </c>
      <c r="HB758">
        <v>397.02600000000001</v>
      </c>
      <c r="HC758">
        <v>400.79199999999997</v>
      </c>
      <c r="HD758">
        <v>321.86399999999998</v>
      </c>
      <c r="HE758">
        <v>323.291</v>
      </c>
      <c r="HF758">
        <v>391.40800000000002</v>
      </c>
      <c r="HG758">
        <v>176.673</v>
      </c>
      <c r="HH758">
        <v>210.887</v>
      </c>
      <c r="HI758">
        <v>52.466000000000001</v>
      </c>
      <c r="HJ758">
        <v>214.63</v>
      </c>
      <c r="HK758">
        <v>207.22499999999999</v>
      </c>
      <c r="HL758">
        <v>499.44400000000002</v>
      </c>
      <c r="HM758">
        <v>173.18600000000001</v>
      </c>
      <c r="HN758">
        <v>114.218</v>
      </c>
      <c r="HO758">
        <v>100.384</v>
      </c>
      <c r="HP758">
        <v>908.12699999999995</v>
      </c>
      <c r="HQ758">
        <v>368.87400000000002</v>
      </c>
      <c r="HR758">
        <v>219.07300000000001</v>
      </c>
      <c r="HS758">
        <v>48.140999999999998</v>
      </c>
      <c r="HT758">
        <v>154.18</v>
      </c>
      <c r="HU758">
        <v>195.631</v>
      </c>
      <c r="HV758">
        <v>143.904</v>
      </c>
      <c r="HW758">
        <v>120.259</v>
      </c>
      <c r="HX758">
        <v>185.62299999999999</v>
      </c>
      <c r="HY758">
        <v>157.108</v>
      </c>
      <c r="HZ758">
        <v>192.84200000000001</v>
      </c>
      <c r="IA758">
        <v>120.66800000000001</v>
      </c>
      <c r="IB758">
        <v>140.91200000000001</v>
      </c>
      <c r="IC758">
        <v>101.01300000000001</v>
      </c>
      <c r="ID758">
        <v>80.97</v>
      </c>
      <c r="IE758">
        <v>73.387</v>
      </c>
      <c r="IF758">
        <v>34.451999999999998</v>
      </c>
      <c r="IG758">
        <v>59.534999999999997</v>
      </c>
      <c r="IH758">
        <v>61.951000000000001</v>
      </c>
      <c r="II758">
        <v>64.501999999999995</v>
      </c>
      <c r="IJ758">
        <v>92.012</v>
      </c>
      <c r="IK758">
        <v>98.064999999999998</v>
      </c>
      <c r="IL758">
        <v>145.16</v>
      </c>
      <c r="IM758">
        <v>125.756</v>
      </c>
      <c r="IN758">
        <v>318.47000000000003</v>
      </c>
      <c r="IO758">
        <v>153.44499999999999</v>
      </c>
      <c r="IP758">
        <v>173.547</v>
      </c>
      <c r="IQ758">
        <v>264.61799999999999</v>
      </c>
      <c r="IR758">
        <v>222.62700000000001</v>
      </c>
      <c r="IS758">
        <v>128.43100000000001</v>
      </c>
      <c r="IT758">
        <v>193.60599999999999</v>
      </c>
      <c r="IU758">
        <v>491.95299999999997</v>
      </c>
      <c r="IV758">
        <v>556.61699999999996</v>
      </c>
      <c r="IW758">
        <v>619.44399999999996</v>
      </c>
      <c r="IX758">
        <v>57.758000000000003</v>
      </c>
      <c r="IY758">
        <v>233.99600000000001</v>
      </c>
      <c r="IZ758">
        <v>195.209</v>
      </c>
      <c r="JA758">
        <v>85.119</v>
      </c>
      <c r="JB758">
        <v>143.93899999999999</v>
      </c>
      <c r="JC758">
        <v>227.91</v>
      </c>
      <c r="JD758">
        <v>203.24</v>
      </c>
      <c r="JE758">
        <v>82.018000000000001</v>
      </c>
      <c r="JF758">
        <v>141.71600000000001</v>
      </c>
      <c r="JG758">
        <v>78.822999999999993</v>
      </c>
      <c r="JJ758">
        <v>375.476</v>
      </c>
      <c r="JL758">
        <v>48.79</v>
      </c>
      <c r="JN758">
        <v>205.43100000000001</v>
      </c>
      <c r="JO758">
        <v>88.736000000000004</v>
      </c>
      <c r="JP758">
        <v>156.51300000000001</v>
      </c>
      <c r="JQ758">
        <v>306.12799999999999</v>
      </c>
      <c r="JR758">
        <v>347.548</v>
      </c>
      <c r="JS758">
        <v>282.10700000000003</v>
      </c>
      <c r="JT758">
        <v>278.09500000000003</v>
      </c>
      <c r="JU758">
        <v>139.98500000000001</v>
      </c>
      <c r="JV758">
        <v>263.16699999999997</v>
      </c>
      <c r="JW758">
        <v>174.899</v>
      </c>
      <c r="JX758">
        <v>220.501</v>
      </c>
      <c r="JY758">
        <v>219.41900000000001</v>
      </c>
      <c r="JZ758">
        <v>216.38499999999999</v>
      </c>
      <c r="KA758">
        <v>202.74799999999999</v>
      </c>
      <c r="KB758">
        <v>204.48599999999999</v>
      </c>
      <c r="KC758">
        <v>208.86199999999999</v>
      </c>
      <c r="KD758">
        <v>208.44499999999999</v>
      </c>
      <c r="KE758">
        <v>205.96799999999999</v>
      </c>
      <c r="KF758">
        <v>629.62599999999998</v>
      </c>
      <c r="KG758">
        <v>114.40900000000001</v>
      </c>
      <c r="KH758">
        <v>200.60499999999999</v>
      </c>
      <c r="KI758">
        <v>218.44</v>
      </c>
      <c r="KJ758">
        <v>151.35400000000001</v>
      </c>
      <c r="KK758">
        <v>148.75</v>
      </c>
      <c r="KL758">
        <v>145.143</v>
      </c>
      <c r="KM758">
        <v>189.46899999999999</v>
      </c>
      <c r="KN758">
        <v>187.40100000000001</v>
      </c>
      <c r="KO758">
        <v>233.22900000000001</v>
      </c>
      <c r="KP758">
        <v>231.11500000000001</v>
      </c>
      <c r="KQ758">
        <v>248.77</v>
      </c>
      <c r="KR758">
        <v>279.69</v>
      </c>
      <c r="KT758">
        <v>36982333333.333336</v>
      </c>
      <c r="KU758">
        <v>3334998666666.6665</v>
      </c>
      <c r="KV758">
        <v>1079037000000</v>
      </c>
      <c r="KW758">
        <v>338067000000</v>
      </c>
      <c r="KX758">
        <v>107242666666.66667</v>
      </c>
      <c r="KY758">
        <v>56017333333.333336</v>
      </c>
      <c r="KZ758">
        <v>33709333333.333332</v>
      </c>
      <c r="LA758">
        <v>17515666666.666668</v>
      </c>
      <c r="LB758">
        <v>78576333333.333328</v>
      </c>
      <c r="LC758">
        <v>45873000000</v>
      </c>
      <c r="LD758">
        <v>14180666666.666666</v>
      </c>
      <c r="LE758">
        <v>12272333333.333334</v>
      </c>
      <c r="LF758">
        <v>6250666666.666667</v>
      </c>
      <c r="LG758">
        <v>98864333333.333328</v>
      </c>
      <c r="LH758">
        <v>59841333333.333336</v>
      </c>
      <c r="LI758">
        <v>17465000000</v>
      </c>
      <c r="LJ758">
        <v>12264666666.666666</v>
      </c>
      <c r="LK758">
        <v>7734333333.333333</v>
      </c>
      <c r="LL758">
        <v>1559000000</v>
      </c>
      <c r="LM758">
        <v>53384000000</v>
      </c>
      <c r="LN758">
        <v>20081333333.333332</v>
      </c>
      <c r="LO758">
        <v>16979666666.666666</v>
      </c>
      <c r="LP758">
        <v>3185333333.3333335</v>
      </c>
      <c r="LQ758">
        <v>7573000000</v>
      </c>
      <c r="LR758">
        <v>5564666666.666667</v>
      </c>
      <c r="LS758">
        <v>740969666666.66663</v>
      </c>
      <c r="LT758">
        <v>258676666666.66666</v>
      </c>
      <c r="LU758">
        <v>223514666666.66666</v>
      </c>
      <c r="LV758">
        <v>35045000000</v>
      </c>
      <c r="LW758">
        <v>116666666.66666667</v>
      </c>
      <c r="LX758">
        <v>101920333333.33333</v>
      </c>
      <c r="LY758">
        <v>80876000000</v>
      </c>
      <c r="LZ758">
        <v>48083333333.333336</v>
      </c>
      <c r="MA758">
        <v>26915333333.333332</v>
      </c>
      <c r="MB758">
        <v>5877333333.333333</v>
      </c>
      <c r="MC758">
        <v>21044333333.333332</v>
      </c>
      <c r="MD758">
        <v>109827666666.66667</v>
      </c>
      <c r="ME758">
        <v>101636666666.66667</v>
      </c>
      <c r="MF758">
        <v>8191000000</v>
      </c>
      <c r="MG758">
        <v>270545000000</v>
      </c>
      <c r="MH758">
        <v>106360666666.66667</v>
      </c>
      <c r="MI758">
        <v>41934000000</v>
      </c>
      <c r="MJ758">
        <v>35297000000</v>
      </c>
      <c r="MK758">
        <v>34189666666.666668</v>
      </c>
      <c r="ML758">
        <v>32303333333.333332</v>
      </c>
      <c r="MM758">
        <v>17307333333.333332</v>
      </c>
      <c r="MN758">
        <v>3153000000</v>
      </c>
      <c r="MO758">
        <v>2255961666666.6665</v>
      </c>
      <c r="MP758">
        <v>2157764666666.6667</v>
      </c>
      <c r="MQ758">
        <v>637937333333.33337</v>
      </c>
      <c r="MR758">
        <v>539804000000</v>
      </c>
      <c r="MS758">
        <v>116987000000</v>
      </c>
      <c r="MT758">
        <v>416398333333.33331</v>
      </c>
      <c r="MU758">
        <v>5966000000</v>
      </c>
      <c r="MV758">
        <v>453000000</v>
      </c>
      <c r="MW758">
        <v>98133333333.333328</v>
      </c>
      <c r="MX758">
        <v>25647000000</v>
      </c>
      <c r="MY758">
        <v>72486333333.333328</v>
      </c>
      <c r="MZ758">
        <v>53827333333.333336</v>
      </c>
      <c r="NA758">
        <v>18659000000</v>
      </c>
      <c r="NB758">
        <v>551850666666.66663</v>
      </c>
      <c r="NC758">
        <v>251064333333.33334</v>
      </c>
      <c r="ND758">
        <v>132945000000</v>
      </c>
      <c r="NE758">
        <v>33993666666.666668</v>
      </c>
      <c r="NF758">
        <v>84125333333.333328</v>
      </c>
      <c r="NG758">
        <v>300786333333.33331</v>
      </c>
      <c r="NH758">
        <v>250412333333.33334</v>
      </c>
      <c r="NI758">
        <v>50374000000</v>
      </c>
      <c r="NJ758">
        <v>100252666666.66667</v>
      </c>
      <c r="NK758">
        <v>66297666666.666664</v>
      </c>
      <c r="NL758">
        <v>44830000000</v>
      </c>
      <c r="NM758">
        <v>21468000000</v>
      </c>
      <c r="NN758">
        <v>33955000000</v>
      </c>
      <c r="NO758">
        <v>11353000000</v>
      </c>
      <c r="NP758">
        <v>21772000000</v>
      </c>
      <c r="NQ758">
        <v>829666666.66666663</v>
      </c>
      <c r="NR758">
        <v>130722000000</v>
      </c>
      <c r="NS758">
        <v>47804333333.333336</v>
      </c>
      <c r="NT758">
        <v>34578000000</v>
      </c>
      <c r="NU758">
        <v>34925000000</v>
      </c>
      <c r="NV758">
        <v>13414333333.333334</v>
      </c>
      <c r="NW758">
        <v>204637666666.66666</v>
      </c>
      <c r="NX758">
        <v>173334000000</v>
      </c>
      <c r="NY758">
        <v>168170000000</v>
      </c>
      <c r="NZ758">
        <v>5164000000</v>
      </c>
      <c r="OA758">
        <v>31303666666.666668</v>
      </c>
      <c r="OB758">
        <v>241965000000</v>
      </c>
      <c r="OC758">
        <v>151449666666.66666</v>
      </c>
      <c r="OD758">
        <v>68002000000</v>
      </c>
      <c r="OE758">
        <v>83447333333.333328</v>
      </c>
      <c r="OF758">
        <v>90515666666.666672</v>
      </c>
      <c r="OG758">
        <v>25438666666.666668</v>
      </c>
      <c r="OH758">
        <v>2344666666.6666665</v>
      </c>
      <c r="OI758">
        <v>42510666666.666664</v>
      </c>
      <c r="OJ758">
        <v>20221000000</v>
      </c>
      <c r="OK758">
        <v>290399000000</v>
      </c>
      <c r="OL758">
        <v>65837000000</v>
      </c>
      <c r="OM758">
        <v>48581666666.666664</v>
      </c>
      <c r="ON758">
        <v>4804666666.666667</v>
      </c>
      <c r="OO758">
        <v>12450666666.666666</v>
      </c>
      <c r="OP758">
        <v>73858333333.333328</v>
      </c>
      <c r="OQ758">
        <v>49592000000</v>
      </c>
      <c r="OR758">
        <v>11622666666.666666</v>
      </c>
      <c r="OS758">
        <v>12643666666.666666</v>
      </c>
      <c r="OT758">
        <v>52644666666.666664</v>
      </c>
      <c r="OU758">
        <v>44850000000</v>
      </c>
      <c r="OV758">
        <v>20427000000</v>
      </c>
      <c r="OW758">
        <v>-4200333333.3333335</v>
      </c>
      <c r="OX758">
        <v>36208000000</v>
      </c>
      <c r="OY758">
        <v>40408000000</v>
      </c>
      <c r="OZ758">
        <v>98197333333.333328</v>
      </c>
      <c r="PA758">
        <v>368447666666.66669</v>
      </c>
      <c r="PB758">
        <v>270250333333.33334</v>
      </c>
    </row>
    <row r="759" spans="1:418" x14ac:dyDescent="0.45">
      <c r="A759" s="71">
        <v>40118</v>
      </c>
      <c r="B759">
        <v>217.23400000000001</v>
      </c>
      <c r="C759">
        <v>216.96199999999999</v>
      </c>
      <c r="D759">
        <v>249.21100000000001</v>
      </c>
      <c r="E759">
        <v>259.37400000000002</v>
      </c>
      <c r="F759">
        <v>248.77799999999999</v>
      </c>
      <c r="G759">
        <v>133.14400000000001</v>
      </c>
      <c r="H759">
        <v>415.851</v>
      </c>
      <c r="I759">
        <v>276.44499999999999</v>
      </c>
      <c r="J759">
        <v>256.61599999999999</v>
      </c>
      <c r="K759">
        <v>256.61700000000002</v>
      </c>
      <c r="L759">
        <v>212.25700000000001</v>
      </c>
      <c r="M759">
        <v>188.79900000000001</v>
      </c>
      <c r="N759">
        <v>260.25</v>
      </c>
      <c r="O759">
        <v>268.37900000000002</v>
      </c>
      <c r="P759">
        <v>301.58800000000002</v>
      </c>
      <c r="Q759">
        <v>193.167</v>
      </c>
      <c r="R759">
        <v>192.834</v>
      </c>
      <c r="S759">
        <v>191.66399999999999</v>
      </c>
      <c r="T759">
        <v>164.95</v>
      </c>
      <c r="U759">
        <v>364.91500000000002</v>
      </c>
      <c r="V759">
        <v>379.20800000000003</v>
      </c>
      <c r="W759">
        <v>127.646</v>
      </c>
      <c r="Y759">
        <v>73.804000000000002</v>
      </c>
      <c r="Z759">
        <v>79.917000000000002</v>
      </c>
      <c r="AA759">
        <v>123.142</v>
      </c>
      <c r="AB759">
        <v>89.210999999999999</v>
      </c>
      <c r="AC759">
        <v>89.296000000000006</v>
      </c>
      <c r="AD759">
        <v>100.117</v>
      </c>
      <c r="AE759">
        <v>113.81699999999999</v>
      </c>
      <c r="AF759">
        <v>74.951999999999998</v>
      </c>
      <c r="AG759">
        <v>72.837000000000003</v>
      </c>
      <c r="AH759">
        <v>127.523</v>
      </c>
      <c r="AI759">
        <v>97.915000000000006</v>
      </c>
      <c r="AJ759">
        <v>93.364000000000004</v>
      </c>
      <c r="AK759">
        <v>90.715000000000003</v>
      </c>
      <c r="AL759">
        <v>183.32900000000001</v>
      </c>
      <c r="AN759">
        <v>115.398</v>
      </c>
      <c r="AO759">
        <v>125.732</v>
      </c>
      <c r="AP759">
        <v>218.05500000000001</v>
      </c>
      <c r="AQ759">
        <v>217.58099999999999</v>
      </c>
      <c r="AR759">
        <v>213.38300000000001</v>
      </c>
      <c r="AS759">
        <v>251.36199999999999</v>
      </c>
      <c r="AT759">
        <v>220.75800000000001</v>
      </c>
      <c r="AU759">
        <v>226.22</v>
      </c>
      <c r="AV759">
        <v>219.27500000000001</v>
      </c>
      <c r="AW759">
        <v>227.23099999999999</v>
      </c>
      <c r="AX759">
        <v>267.29399999999998</v>
      </c>
      <c r="AY759">
        <v>161.018</v>
      </c>
      <c r="AZ759">
        <v>152.94399999999999</v>
      </c>
      <c r="BA759">
        <v>152.94399999999999</v>
      </c>
      <c r="BB759">
        <v>251.52500000000001</v>
      </c>
      <c r="BC759">
        <v>245.899</v>
      </c>
      <c r="BD759">
        <v>245.471</v>
      </c>
      <c r="BE759">
        <v>284.14999999999998</v>
      </c>
      <c r="BF759">
        <v>259.28500000000003</v>
      </c>
      <c r="BG759">
        <v>201.072</v>
      </c>
      <c r="BH759">
        <v>201.82300000000001</v>
      </c>
      <c r="BI759">
        <v>196.94800000000001</v>
      </c>
      <c r="BJ759">
        <v>216.54599999999999</v>
      </c>
      <c r="BK759">
        <v>194.12100000000001</v>
      </c>
      <c r="BL759">
        <v>148.29</v>
      </c>
      <c r="BM759">
        <v>174.81899999999999</v>
      </c>
      <c r="BN759">
        <v>123.004</v>
      </c>
      <c r="BO759">
        <v>209.96600000000001</v>
      </c>
      <c r="BP759">
        <v>123.217</v>
      </c>
      <c r="BQ759">
        <v>176.363</v>
      </c>
      <c r="BR759">
        <v>197.542</v>
      </c>
      <c r="BS759">
        <v>165.572</v>
      </c>
      <c r="BT759">
        <v>107.15900000000001</v>
      </c>
      <c r="BU759">
        <v>191.941</v>
      </c>
      <c r="BV759">
        <v>185.76499999999999</v>
      </c>
      <c r="BX759">
        <v>202.309</v>
      </c>
      <c r="BY759">
        <v>131.291</v>
      </c>
      <c r="BZ759">
        <v>208.10599999999999</v>
      </c>
      <c r="CA759">
        <v>127.76</v>
      </c>
      <c r="CB759">
        <v>239.899</v>
      </c>
      <c r="CD759">
        <v>127.905</v>
      </c>
      <c r="CE759">
        <v>175.43199999999999</v>
      </c>
      <c r="CF759">
        <v>266.07900000000001</v>
      </c>
      <c r="CG759">
        <v>188.36199999999999</v>
      </c>
      <c r="CH759">
        <v>193.91399999999999</v>
      </c>
      <c r="CI759">
        <v>128.06200000000001</v>
      </c>
      <c r="CJ759">
        <v>180.89400000000001</v>
      </c>
      <c r="CL759">
        <v>198.46700000000001</v>
      </c>
      <c r="CM759">
        <v>196.03</v>
      </c>
      <c r="CN759">
        <v>133.78100000000001</v>
      </c>
      <c r="CO759">
        <v>270.70600000000002</v>
      </c>
      <c r="CP759">
        <v>310.11200000000002</v>
      </c>
      <c r="CQ759">
        <v>323.23899999999998</v>
      </c>
      <c r="CR759">
        <v>281.81599999999997</v>
      </c>
      <c r="CS759">
        <v>192.459</v>
      </c>
      <c r="CT759">
        <v>205.61600000000001</v>
      </c>
      <c r="CU759">
        <v>415.64699999999999</v>
      </c>
      <c r="CV759">
        <v>113.968</v>
      </c>
      <c r="CW759">
        <v>295.49900000000002</v>
      </c>
      <c r="CX759">
        <v>297.82</v>
      </c>
      <c r="CY759">
        <v>293.59199999999998</v>
      </c>
      <c r="CZ759">
        <v>317.23899999999998</v>
      </c>
      <c r="DA759">
        <v>296.142</v>
      </c>
      <c r="DB759">
        <v>147.30199999999999</v>
      </c>
      <c r="DC759">
        <v>150.36099999999999</v>
      </c>
      <c r="DD759">
        <v>141.33799999999999</v>
      </c>
      <c r="DE759">
        <v>160.476</v>
      </c>
      <c r="DF759">
        <v>138.083</v>
      </c>
      <c r="DG759">
        <v>192.09399999999999</v>
      </c>
      <c r="DH759">
        <v>150.59399999999999</v>
      </c>
      <c r="DI759">
        <v>161.94999999999999</v>
      </c>
      <c r="DJ759">
        <v>125.143</v>
      </c>
      <c r="DK759">
        <v>152.15700000000001</v>
      </c>
      <c r="DM759">
        <v>113.264</v>
      </c>
      <c r="DN759">
        <v>185.66900000000001</v>
      </c>
      <c r="DO759">
        <v>190.73</v>
      </c>
      <c r="DP759">
        <v>124.652</v>
      </c>
      <c r="DQ759">
        <v>190.73</v>
      </c>
      <c r="DR759">
        <v>198.227</v>
      </c>
      <c r="DS759">
        <v>182.34700000000001</v>
      </c>
      <c r="DT759">
        <v>141.93700000000001</v>
      </c>
      <c r="DU759">
        <v>141.93700000000001</v>
      </c>
      <c r="DV759">
        <v>198.096</v>
      </c>
      <c r="DW759">
        <v>149.75899999999999</v>
      </c>
      <c r="DX759">
        <v>154.595</v>
      </c>
      <c r="DY759">
        <v>237.36500000000001</v>
      </c>
      <c r="DZ759">
        <v>127.015</v>
      </c>
      <c r="EA759">
        <v>144.518</v>
      </c>
      <c r="EB759">
        <v>205.006</v>
      </c>
      <c r="EC759">
        <v>230.78299999999999</v>
      </c>
      <c r="ED759">
        <v>166.92699999999999</v>
      </c>
      <c r="EE759">
        <v>214.54599999999999</v>
      </c>
      <c r="EF759">
        <v>216.94200000000001</v>
      </c>
      <c r="EG759">
        <v>123.65600000000001</v>
      </c>
      <c r="EH759">
        <v>127.97799999999999</v>
      </c>
      <c r="EI759">
        <v>233.102</v>
      </c>
      <c r="EK759">
        <v>224.63300000000001</v>
      </c>
      <c r="EL759">
        <v>139.886</v>
      </c>
      <c r="EM759">
        <v>138.83000000000001</v>
      </c>
      <c r="EN759">
        <v>116.501</v>
      </c>
      <c r="EO759">
        <v>157.02699999999999</v>
      </c>
      <c r="EP759">
        <v>222.87200000000001</v>
      </c>
      <c r="EQ759">
        <v>192.292</v>
      </c>
      <c r="ER759">
        <v>200.81100000000001</v>
      </c>
      <c r="ES759">
        <v>190.815</v>
      </c>
      <c r="ET759">
        <v>199.04</v>
      </c>
      <c r="EU759">
        <v>185.70400000000001</v>
      </c>
      <c r="EV759">
        <v>172.24700000000001</v>
      </c>
      <c r="EW759">
        <v>287.822</v>
      </c>
      <c r="EX759">
        <v>150.90700000000001</v>
      </c>
      <c r="EY759">
        <v>120.00700000000001</v>
      </c>
      <c r="EZ759">
        <v>112.21899999999999</v>
      </c>
      <c r="FA759">
        <v>117.42</v>
      </c>
      <c r="FB759">
        <v>113.59399999999999</v>
      </c>
      <c r="FC759">
        <v>139.66300000000001</v>
      </c>
      <c r="FD759">
        <v>79.471999999999994</v>
      </c>
      <c r="FE759">
        <v>109.886</v>
      </c>
      <c r="FF759">
        <v>92.85</v>
      </c>
      <c r="FG759">
        <v>107.80800000000001</v>
      </c>
      <c r="FH759">
        <v>110.27500000000001</v>
      </c>
      <c r="FI759">
        <v>93.091999999999999</v>
      </c>
      <c r="FJ759">
        <v>114.23399999999999</v>
      </c>
      <c r="FK759">
        <v>84.933999999999997</v>
      </c>
      <c r="FL759">
        <v>94.350999999999999</v>
      </c>
      <c r="FM759">
        <v>95.834000000000003</v>
      </c>
      <c r="FN759">
        <v>127.61</v>
      </c>
      <c r="FO759">
        <v>95.834000000000003</v>
      </c>
      <c r="FP759">
        <v>128.5</v>
      </c>
      <c r="FQ759">
        <v>129.01499999999999</v>
      </c>
      <c r="FR759">
        <v>132.91399999999999</v>
      </c>
      <c r="FS759">
        <v>126.30800000000001</v>
      </c>
      <c r="FT759">
        <v>113.905</v>
      </c>
      <c r="FU759">
        <v>151.38900000000001</v>
      </c>
      <c r="FV759">
        <v>114.56</v>
      </c>
      <c r="FW759">
        <v>159.95599999999999</v>
      </c>
      <c r="FX759">
        <v>191.24299999999999</v>
      </c>
      <c r="FY759">
        <v>186.75200000000001</v>
      </c>
      <c r="FZ759">
        <v>96.367999999999995</v>
      </c>
      <c r="GA759">
        <v>139.06700000000001</v>
      </c>
      <c r="GB759">
        <v>96.361999999999995</v>
      </c>
      <c r="GC759">
        <v>139.87799999999999</v>
      </c>
      <c r="GD759">
        <v>142.63999999999999</v>
      </c>
      <c r="GF759">
        <v>135.72999999999999</v>
      </c>
      <c r="GG759">
        <v>100.35299999999999</v>
      </c>
      <c r="GH759">
        <v>238.61699999999999</v>
      </c>
      <c r="GI759">
        <v>238.24600000000001</v>
      </c>
      <c r="GJ759">
        <v>237.58</v>
      </c>
      <c r="GK759">
        <v>244.15199999999999</v>
      </c>
      <c r="GL759">
        <v>231.55</v>
      </c>
      <c r="GM759">
        <v>210.31899999999999</v>
      </c>
      <c r="GN759">
        <v>134.23400000000001</v>
      </c>
      <c r="GO759">
        <v>120.833</v>
      </c>
      <c r="GP759">
        <v>245.511</v>
      </c>
      <c r="GQ759">
        <v>150.94399999999999</v>
      </c>
      <c r="GR759">
        <v>362.66</v>
      </c>
      <c r="GS759">
        <v>166.083</v>
      </c>
      <c r="GU759">
        <v>246.54</v>
      </c>
      <c r="GV759">
        <v>273.98399999999998</v>
      </c>
      <c r="GW759">
        <v>147.49100000000001</v>
      </c>
      <c r="GX759">
        <v>106.746</v>
      </c>
      <c r="GY759">
        <v>63.284999999999997</v>
      </c>
      <c r="GZ759">
        <v>380.45</v>
      </c>
      <c r="HA759">
        <v>309.30599999999998</v>
      </c>
      <c r="HB759">
        <v>397.87299999999999</v>
      </c>
      <c r="HC759">
        <v>402.29500000000002</v>
      </c>
      <c r="HD759">
        <v>322.38600000000002</v>
      </c>
      <c r="HE759">
        <v>323.76600000000002</v>
      </c>
      <c r="HF759">
        <v>391.96</v>
      </c>
      <c r="HG759">
        <v>176.54900000000001</v>
      </c>
      <c r="HH759">
        <v>212.001</v>
      </c>
      <c r="HI759">
        <v>52.923999999999999</v>
      </c>
      <c r="HJ759">
        <v>216.565</v>
      </c>
      <c r="HK759">
        <v>209.244</v>
      </c>
      <c r="HL759">
        <v>504.05399999999997</v>
      </c>
      <c r="HM759">
        <v>174.14099999999999</v>
      </c>
      <c r="HN759">
        <v>114.03</v>
      </c>
      <c r="HO759">
        <v>100.602</v>
      </c>
      <c r="HP759">
        <v>901.89800000000002</v>
      </c>
      <c r="HQ759">
        <v>370.18</v>
      </c>
      <c r="HR759">
        <v>215.429</v>
      </c>
      <c r="HS759">
        <v>48.106000000000002</v>
      </c>
      <c r="HT759">
        <v>153.458</v>
      </c>
      <c r="HU759">
        <v>193.91300000000001</v>
      </c>
      <c r="HV759">
        <v>143.45099999999999</v>
      </c>
      <c r="HW759">
        <v>118.22199999999999</v>
      </c>
      <c r="HX759">
        <v>185.88499999999999</v>
      </c>
      <c r="HY759">
        <v>155.94</v>
      </c>
      <c r="HZ759">
        <v>193.17400000000001</v>
      </c>
      <c r="IA759">
        <v>119.001</v>
      </c>
      <c r="IB759">
        <v>140.34299999999999</v>
      </c>
      <c r="IC759">
        <v>99.134</v>
      </c>
      <c r="ID759">
        <v>80.650999999999996</v>
      </c>
      <c r="IE759">
        <v>73.064999999999998</v>
      </c>
      <c r="IF759">
        <v>34.283000000000001</v>
      </c>
      <c r="IG759">
        <v>59.295000000000002</v>
      </c>
      <c r="IH759">
        <v>61.292000000000002</v>
      </c>
      <c r="II759">
        <v>63.72</v>
      </c>
      <c r="IJ759">
        <v>93.397999999999996</v>
      </c>
      <c r="IK759">
        <v>98.221000000000004</v>
      </c>
      <c r="IL759">
        <v>145.18799999999999</v>
      </c>
      <c r="IM759">
        <v>125.40300000000001</v>
      </c>
      <c r="IN759">
        <v>319.73899999999998</v>
      </c>
      <c r="IO759">
        <v>154.07499999999999</v>
      </c>
      <c r="IP759">
        <v>174.078</v>
      </c>
      <c r="IQ759">
        <v>264.31200000000001</v>
      </c>
      <c r="IR759">
        <v>223.03299999999999</v>
      </c>
      <c r="IS759">
        <v>128.429</v>
      </c>
      <c r="IT759">
        <v>194.22</v>
      </c>
      <c r="IU759">
        <v>495.27499999999998</v>
      </c>
      <c r="IV759">
        <v>558.22500000000002</v>
      </c>
      <c r="IW759">
        <v>620.54899999999998</v>
      </c>
      <c r="IX759">
        <v>57.944000000000003</v>
      </c>
      <c r="IY759">
        <v>234.88</v>
      </c>
      <c r="IZ759">
        <v>195.73</v>
      </c>
      <c r="JA759">
        <v>84.846000000000004</v>
      </c>
      <c r="JB759">
        <v>144.33500000000001</v>
      </c>
      <c r="JC759">
        <v>228.69399999999999</v>
      </c>
      <c r="JD759">
        <v>201.65100000000001</v>
      </c>
      <c r="JE759">
        <v>81.725999999999999</v>
      </c>
      <c r="JF759">
        <v>141.19499999999999</v>
      </c>
      <c r="JG759">
        <v>78.661000000000001</v>
      </c>
      <c r="JJ759">
        <v>376.74200000000002</v>
      </c>
      <c r="JL759">
        <v>49.28</v>
      </c>
      <c r="JN759">
        <v>205.60599999999999</v>
      </c>
      <c r="JO759">
        <v>88.278000000000006</v>
      </c>
      <c r="JP759">
        <v>155.667</v>
      </c>
      <c r="JQ759">
        <v>306.35899999999998</v>
      </c>
      <c r="JR759">
        <v>348.81700000000001</v>
      </c>
      <c r="JS759">
        <v>283.44299999999998</v>
      </c>
      <c r="JT759">
        <v>278.30900000000003</v>
      </c>
      <c r="JU759">
        <v>140.161</v>
      </c>
      <c r="JV759">
        <v>263.78399999999999</v>
      </c>
      <c r="JW759">
        <v>175.166</v>
      </c>
      <c r="JX759">
        <v>220.666</v>
      </c>
      <c r="JY759">
        <v>219.578</v>
      </c>
      <c r="JZ759">
        <v>217.20699999999999</v>
      </c>
      <c r="KA759">
        <v>204.203</v>
      </c>
      <c r="KB759">
        <v>205.01</v>
      </c>
      <c r="KC759">
        <v>209.21899999999999</v>
      </c>
      <c r="KD759">
        <v>209.14699999999999</v>
      </c>
      <c r="KE759">
        <v>207.16300000000001</v>
      </c>
      <c r="KF759">
        <v>629.62599999999998</v>
      </c>
      <c r="KG759">
        <v>113.751</v>
      </c>
      <c r="KH759">
        <v>201.785</v>
      </c>
      <c r="KI759">
        <v>218.64099999999999</v>
      </c>
      <c r="KJ759">
        <v>152.92500000000001</v>
      </c>
      <c r="KK759">
        <v>150.34</v>
      </c>
      <c r="KL759">
        <v>145.27199999999999</v>
      </c>
      <c r="KM759">
        <v>191.887</v>
      </c>
      <c r="KN759">
        <v>189.94499999999999</v>
      </c>
      <c r="KO759">
        <v>237.52</v>
      </c>
      <c r="KP759">
        <v>235.05500000000001</v>
      </c>
      <c r="KQ759">
        <v>248.74799999999999</v>
      </c>
      <c r="KR759">
        <v>280.86900000000003</v>
      </c>
      <c r="KT759">
        <v>36982333333.333336</v>
      </c>
      <c r="KU759">
        <v>3334998666666.6665</v>
      </c>
      <c r="KV759">
        <v>1079037000000</v>
      </c>
      <c r="KW759">
        <v>338067000000</v>
      </c>
      <c r="KX759">
        <v>107242666666.66667</v>
      </c>
      <c r="KY759">
        <v>56017333333.333336</v>
      </c>
      <c r="KZ759">
        <v>33709333333.333332</v>
      </c>
      <c r="LA759">
        <v>17515666666.666668</v>
      </c>
      <c r="LB759">
        <v>78576333333.333328</v>
      </c>
      <c r="LC759">
        <v>45873000000</v>
      </c>
      <c r="LD759">
        <v>14180666666.666666</v>
      </c>
      <c r="LE759">
        <v>12272333333.333334</v>
      </c>
      <c r="LF759">
        <v>6250666666.666667</v>
      </c>
      <c r="LG759">
        <v>98864333333.333328</v>
      </c>
      <c r="LH759">
        <v>59841333333.333336</v>
      </c>
      <c r="LI759">
        <v>17465000000</v>
      </c>
      <c r="LJ759">
        <v>12264666666.666666</v>
      </c>
      <c r="LK759">
        <v>7734333333.333333</v>
      </c>
      <c r="LL759">
        <v>1559000000</v>
      </c>
      <c r="LM759">
        <v>53384000000</v>
      </c>
      <c r="LN759">
        <v>20081333333.333332</v>
      </c>
      <c r="LO759">
        <v>16979666666.666666</v>
      </c>
      <c r="LP759">
        <v>3185333333.3333335</v>
      </c>
      <c r="LQ759">
        <v>7573000000</v>
      </c>
      <c r="LR759">
        <v>5564666666.666667</v>
      </c>
      <c r="LS759">
        <v>740969666666.66663</v>
      </c>
      <c r="LT759">
        <v>258676666666.66666</v>
      </c>
      <c r="LU759">
        <v>223514666666.66666</v>
      </c>
      <c r="LV759">
        <v>35045000000</v>
      </c>
      <c r="LW759">
        <v>116666666.66666667</v>
      </c>
      <c r="LX759">
        <v>101920333333.33333</v>
      </c>
      <c r="LY759">
        <v>80876000000</v>
      </c>
      <c r="LZ759">
        <v>48083333333.333336</v>
      </c>
      <c r="MA759">
        <v>26915333333.333332</v>
      </c>
      <c r="MB759">
        <v>5877333333.333333</v>
      </c>
      <c r="MC759">
        <v>21044333333.333332</v>
      </c>
      <c r="MD759">
        <v>109827666666.66667</v>
      </c>
      <c r="ME759">
        <v>101636666666.66667</v>
      </c>
      <c r="MF759">
        <v>8191000000</v>
      </c>
      <c r="MG759">
        <v>270545000000</v>
      </c>
      <c r="MH759">
        <v>106360666666.66667</v>
      </c>
      <c r="MI759">
        <v>41934000000</v>
      </c>
      <c r="MJ759">
        <v>35297000000</v>
      </c>
      <c r="MK759">
        <v>34189666666.666668</v>
      </c>
      <c r="ML759">
        <v>32303333333.333332</v>
      </c>
      <c r="MM759">
        <v>17307333333.333332</v>
      </c>
      <c r="MN759">
        <v>3153000000</v>
      </c>
      <c r="MO759">
        <v>2255961666666.6665</v>
      </c>
      <c r="MP759">
        <v>2157764666666.6667</v>
      </c>
      <c r="MQ759">
        <v>637937333333.33337</v>
      </c>
      <c r="MR759">
        <v>539804000000</v>
      </c>
      <c r="MS759">
        <v>116987000000</v>
      </c>
      <c r="MT759">
        <v>416398333333.33331</v>
      </c>
      <c r="MU759">
        <v>5966000000</v>
      </c>
      <c r="MV759">
        <v>453000000</v>
      </c>
      <c r="MW759">
        <v>98133333333.333328</v>
      </c>
      <c r="MX759">
        <v>25647000000</v>
      </c>
      <c r="MY759">
        <v>72486333333.333328</v>
      </c>
      <c r="MZ759">
        <v>53827333333.333336</v>
      </c>
      <c r="NA759">
        <v>18659000000</v>
      </c>
      <c r="NB759">
        <v>551850666666.66663</v>
      </c>
      <c r="NC759">
        <v>251064333333.33334</v>
      </c>
      <c r="ND759">
        <v>132945000000</v>
      </c>
      <c r="NE759">
        <v>33993666666.666668</v>
      </c>
      <c r="NF759">
        <v>84125333333.333328</v>
      </c>
      <c r="NG759">
        <v>300786333333.33331</v>
      </c>
      <c r="NH759">
        <v>250412333333.33334</v>
      </c>
      <c r="NI759">
        <v>50374000000</v>
      </c>
      <c r="NJ759">
        <v>100252666666.66667</v>
      </c>
      <c r="NK759">
        <v>66297666666.666664</v>
      </c>
      <c r="NL759">
        <v>44830000000</v>
      </c>
      <c r="NM759">
        <v>21468000000</v>
      </c>
      <c r="NN759">
        <v>33955000000</v>
      </c>
      <c r="NO759">
        <v>11353000000</v>
      </c>
      <c r="NP759">
        <v>21772000000</v>
      </c>
      <c r="NQ759">
        <v>829666666.66666663</v>
      </c>
      <c r="NR759">
        <v>130722000000</v>
      </c>
      <c r="NS759">
        <v>47804333333.333336</v>
      </c>
      <c r="NT759">
        <v>34578000000</v>
      </c>
      <c r="NU759">
        <v>34925000000</v>
      </c>
      <c r="NV759">
        <v>13414333333.333334</v>
      </c>
      <c r="NW759">
        <v>204637666666.66666</v>
      </c>
      <c r="NX759">
        <v>173334000000</v>
      </c>
      <c r="NY759">
        <v>168170000000</v>
      </c>
      <c r="NZ759">
        <v>5164000000</v>
      </c>
      <c r="OA759">
        <v>31303666666.666668</v>
      </c>
      <c r="OB759">
        <v>241965000000</v>
      </c>
      <c r="OC759">
        <v>151449666666.66666</v>
      </c>
      <c r="OD759">
        <v>68002000000</v>
      </c>
      <c r="OE759">
        <v>83447333333.333328</v>
      </c>
      <c r="OF759">
        <v>90515666666.666672</v>
      </c>
      <c r="OG759">
        <v>25438666666.666668</v>
      </c>
      <c r="OH759">
        <v>2344666666.6666665</v>
      </c>
      <c r="OI759">
        <v>42510666666.666664</v>
      </c>
      <c r="OJ759">
        <v>20221000000</v>
      </c>
      <c r="OK759">
        <v>290399000000</v>
      </c>
      <c r="OL759">
        <v>65837000000</v>
      </c>
      <c r="OM759">
        <v>48581666666.666664</v>
      </c>
      <c r="ON759">
        <v>4804666666.666667</v>
      </c>
      <c r="OO759">
        <v>12450666666.666666</v>
      </c>
      <c r="OP759">
        <v>73858333333.333328</v>
      </c>
      <c r="OQ759">
        <v>49592000000</v>
      </c>
      <c r="OR759">
        <v>11622666666.666666</v>
      </c>
      <c r="OS759">
        <v>12643666666.666666</v>
      </c>
      <c r="OT759">
        <v>52644666666.666664</v>
      </c>
      <c r="OU759">
        <v>44850000000</v>
      </c>
      <c r="OV759">
        <v>20427000000</v>
      </c>
      <c r="OW759">
        <v>-4200333333.3333335</v>
      </c>
      <c r="OX759">
        <v>36208000000</v>
      </c>
      <c r="OY759">
        <v>40408000000</v>
      </c>
      <c r="OZ759">
        <v>98197333333.333328</v>
      </c>
      <c r="PA759">
        <v>368447666666.66669</v>
      </c>
      <c r="PB759">
        <v>270250333333.33334</v>
      </c>
    </row>
    <row r="760" spans="1:418" x14ac:dyDescent="0.45">
      <c r="A760" s="71">
        <v>40148</v>
      </c>
      <c r="B760">
        <v>217.34700000000001</v>
      </c>
      <c r="C760">
        <v>216.899</v>
      </c>
      <c r="D760">
        <v>249.21899999999999</v>
      </c>
      <c r="E760">
        <v>259.08</v>
      </c>
      <c r="F760">
        <v>248.667</v>
      </c>
      <c r="G760">
        <v>133.202</v>
      </c>
      <c r="H760">
        <v>417.41899999999998</v>
      </c>
      <c r="I760">
        <v>276.50200000000001</v>
      </c>
      <c r="J760">
        <v>256.59800000000001</v>
      </c>
      <c r="K760">
        <v>256.59699999999998</v>
      </c>
      <c r="L760">
        <v>211.83500000000001</v>
      </c>
      <c r="M760">
        <v>188.178</v>
      </c>
      <c r="N760">
        <v>262.649</v>
      </c>
      <c r="O760">
        <v>268.39600000000002</v>
      </c>
      <c r="P760">
        <v>306.75400000000002</v>
      </c>
      <c r="Q760">
        <v>192.34800000000001</v>
      </c>
      <c r="R760">
        <v>192.77799999999999</v>
      </c>
      <c r="S760">
        <v>188.411</v>
      </c>
      <c r="T760">
        <v>165.53200000000001</v>
      </c>
      <c r="U760">
        <v>366.65199999999999</v>
      </c>
      <c r="V760">
        <v>379.24799999999999</v>
      </c>
      <c r="W760">
        <v>127.568</v>
      </c>
      <c r="Y760">
        <v>73.655000000000001</v>
      </c>
      <c r="Z760">
        <v>79.977000000000004</v>
      </c>
      <c r="AA760">
        <v>123.373</v>
      </c>
      <c r="AB760">
        <v>87.825000000000003</v>
      </c>
      <c r="AC760">
        <v>88.942999999999998</v>
      </c>
      <c r="AD760">
        <v>99.864999999999995</v>
      </c>
      <c r="AE760">
        <v>113.6</v>
      </c>
      <c r="AF760">
        <v>74.307000000000002</v>
      </c>
      <c r="AG760">
        <v>72.784999999999997</v>
      </c>
      <c r="AH760">
        <v>126.852</v>
      </c>
      <c r="AI760">
        <v>96.753</v>
      </c>
      <c r="AJ760">
        <v>92.98</v>
      </c>
      <c r="AK760">
        <v>90.498999999999995</v>
      </c>
      <c r="AL760">
        <v>183.10900000000001</v>
      </c>
      <c r="AN760">
        <v>115.953</v>
      </c>
      <c r="AO760">
        <v>125.54300000000001</v>
      </c>
      <c r="AP760">
        <v>218.34100000000001</v>
      </c>
      <c r="AQ760">
        <v>217.904</v>
      </c>
      <c r="AR760">
        <v>213.839</v>
      </c>
      <c r="AS760">
        <v>252.04499999999999</v>
      </c>
      <c r="AT760">
        <v>220.358</v>
      </c>
      <c r="AU760">
        <v>228.69200000000001</v>
      </c>
      <c r="AV760">
        <v>218.17400000000001</v>
      </c>
      <c r="AW760">
        <v>226.18899999999999</v>
      </c>
      <c r="AX760">
        <v>268.65899999999999</v>
      </c>
      <c r="AY760">
        <v>160.28399999999999</v>
      </c>
      <c r="AZ760">
        <v>153.94499999999999</v>
      </c>
      <c r="BA760">
        <v>153.94499999999999</v>
      </c>
      <c r="BB760">
        <v>253.102</v>
      </c>
      <c r="BC760">
        <v>247.49199999999999</v>
      </c>
      <c r="BD760">
        <v>248.28</v>
      </c>
      <c r="BE760">
        <v>289.988</v>
      </c>
      <c r="BF760">
        <v>259.39400000000001</v>
      </c>
      <c r="BG760">
        <v>201.15799999999999</v>
      </c>
      <c r="BH760">
        <v>201.84700000000001</v>
      </c>
      <c r="BI760">
        <v>196.792</v>
      </c>
      <c r="BJ760">
        <v>215.42599999999999</v>
      </c>
      <c r="BK760">
        <v>195.07300000000001</v>
      </c>
      <c r="BL760">
        <v>147.02600000000001</v>
      </c>
      <c r="BM760">
        <v>175.89699999999999</v>
      </c>
      <c r="BN760">
        <v>124.45699999999999</v>
      </c>
      <c r="BO760">
        <v>214.11</v>
      </c>
      <c r="BP760">
        <v>123.075</v>
      </c>
      <c r="BQ760">
        <v>173.70400000000001</v>
      </c>
      <c r="BR760">
        <v>194.70099999999999</v>
      </c>
      <c r="BS760">
        <v>165.864</v>
      </c>
      <c r="BT760">
        <v>108.94</v>
      </c>
      <c r="BU760">
        <v>191.869</v>
      </c>
      <c r="BV760">
        <v>181.70400000000001</v>
      </c>
      <c r="BX760">
        <v>202.92500000000001</v>
      </c>
      <c r="BY760">
        <v>131.262</v>
      </c>
      <c r="BZ760">
        <v>208.51900000000001</v>
      </c>
      <c r="CA760">
        <v>129.25200000000001</v>
      </c>
      <c r="CB760">
        <v>239.947</v>
      </c>
      <c r="CD760">
        <v>128.357</v>
      </c>
      <c r="CE760">
        <v>176.70099999999999</v>
      </c>
      <c r="CF760">
        <v>266.88299999999998</v>
      </c>
      <c r="CG760">
        <v>189.49100000000001</v>
      </c>
      <c r="CH760">
        <v>194.792</v>
      </c>
      <c r="CI760">
        <v>129.53800000000001</v>
      </c>
      <c r="CJ760">
        <v>184.07400000000001</v>
      </c>
      <c r="CL760">
        <v>200.79300000000001</v>
      </c>
      <c r="CM760">
        <v>193.22200000000001</v>
      </c>
      <c r="CN760">
        <v>135.07599999999999</v>
      </c>
      <c r="CO760">
        <v>271.56799999999998</v>
      </c>
      <c r="CP760">
        <v>311.36599999999999</v>
      </c>
      <c r="CQ760">
        <v>320.99599999999998</v>
      </c>
      <c r="CR760">
        <v>288.51299999999998</v>
      </c>
      <c r="CS760">
        <v>196.92099999999999</v>
      </c>
      <c r="CT760">
        <v>200.28299999999999</v>
      </c>
      <c r="CU760">
        <v>412.101</v>
      </c>
      <c r="CV760">
        <v>111.045</v>
      </c>
      <c r="CW760">
        <v>300.01799999999997</v>
      </c>
      <c r="CX760">
        <v>296.161</v>
      </c>
      <c r="CY760">
        <v>317.411</v>
      </c>
      <c r="CZ760">
        <v>348.51400000000001</v>
      </c>
      <c r="DA760">
        <v>295.73599999999999</v>
      </c>
      <c r="DB760">
        <v>147.392</v>
      </c>
      <c r="DC760">
        <v>151.69300000000001</v>
      </c>
      <c r="DD760">
        <v>141.88300000000001</v>
      </c>
      <c r="DE760">
        <v>161.845</v>
      </c>
      <c r="DF760">
        <v>137.22</v>
      </c>
      <c r="DG760">
        <v>191.88900000000001</v>
      </c>
      <c r="DH760">
        <v>150.28800000000001</v>
      </c>
      <c r="DI760">
        <v>162.10900000000001</v>
      </c>
      <c r="DJ760">
        <v>125.19799999999999</v>
      </c>
      <c r="DK760">
        <v>154.18700000000001</v>
      </c>
      <c r="DM760">
        <v>113.349</v>
      </c>
      <c r="DN760">
        <v>184.22399999999999</v>
      </c>
      <c r="DO760">
        <v>190.12200000000001</v>
      </c>
      <c r="DP760">
        <v>124.947</v>
      </c>
      <c r="DQ760">
        <v>191.17400000000001</v>
      </c>
      <c r="DR760">
        <v>198.71199999999999</v>
      </c>
      <c r="DS760">
        <v>182.69300000000001</v>
      </c>
      <c r="DT760">
        <v>142.59800000000001</v>
      </c>
      <c r="DU760">
        <v>142.59800000000001</v>
      </c>
      <c r="DV760">
        <v>199.30699999999999</v>
      </c>
      <c r="DW760">
        <v>152.95500000000001</v>
      </c>
      <c r="DX760">
        <v>163.66499999999999</v>
      </c>
      <c r="DY760">
        <v>238.46</v>
      </c>
      <c r="DZ760">
        <v>125.70399999999999</v>
      </c>
      <c r="EA760">
        <v>144.47399999999999</v>
      </c>
      <c r="EB760">
        <v>205.358</v>
      </c>
      <c r="EC760">
        <v>231.215</v>
      </c>
      <c r="ED760">
        <v>166.386</v>
      </c>
      <c r="EE760">
        <v>215.08099999999999</v>
      </c>
      <c r="EF760">
        <v>215.642</v>
      </c>
      <c r="EG760">
        <v>123.901</v>
      </c>
      <c r="EH760">
        <v>127.199</v>
      </c>
      <c r="EI760">
        <v>235.83600000000001</v>
      </c>
      <c r="EK760">
        <v>224.78899999999999</v>
      </c>
      <c r="EL760">
        <v>140.11199999999999</v>
      </c>
      <c r="EM760">
        <v>139.303</v>
      </c>
      <c r="EN760">
        <v>116.803</v>
      </c>
      <c r="EO760">
        <v>156.99</v>
      </c>
      <c r="EP760">
        <v>222.68299999999999</v>
      </c>
      <c r="EQ760">
        <v>191.49299999999999</v>
      </c>
      <c r="ER760">
        <v>199.84399999999999</v>
      </c>
      <c r="ES760">
        <v>189.911</v>
      </c>
      <c r="ET760">
        <v>196.714</v>
      </c>
      <c r="EU760">
        <v>183.54300000000001</v>
      </c>
      <c r="EV760">
        <v>171.541</v>
      </c>
      <c r="EW760">
        <v>289.05500000000001</v>
      </c>
      <c r="EX760">
        <v>152.05500000000001</v>
      </c>
      <c r="EY760">
        <v>120.441</v>
      </c>
      <c r="EZ760">
        <v>112.17100000000001</v>
      </c>
      <c r="FA760">
        <v>117.42700000000001</v>
      </c>
      <c r="FB760">
        <v>114.98699999999999</v>
      </c>
      <c r="FC760">
        <v>139.143</v>
      </c>
      <c r="FD760">
        <v>79.656000000000006</v>
      </c>
      <c r="FE760">
        <v>109.29300000000001</v>
      </c>
      <c r="FF760">
        <v>92.760999999999996</v>
      </c>
      <c r="FG760">
        <v>108.824</v>
      </c>
      <c r="FH760">
        <v>110.974</v>
      </c>
      <c r="FI760">
        <v>94.088999999999999</v>
      </c>
      <c r="FJ760">
        <v>116.087</v>
      </c>
      <c r="FK760">
        <v>85.658000000000001</v>
      </c>
      <c r="FL760">
        <v>94.561999999999998</v>
      </c>
      <c r="FM760">
        <v>98.3</v>
      </c>
      <c r="FN760">
        <v>126.468</v>
      </c>
      <c r="FO760">
        <v>98.3</v>
      </c>
      <c r="FP760">
        <v>128.982</v>
      </c>
      <c r="FQ760">
        <v>127.78700000000001</v>
      </c>
      <c r="FR760">
        <v>132.57499999999999</v>
      </c>
      <c r="FS760">
        <v>127.304</v>
      </c>
      <c r="FT760">
        <v>112.836</v>
      </c>
      <c r="FU760">
        <v>150.68899999999999</v>
      </c>
      <c r="FV760">
        <v>114.26</v>
      </c>
      <c r="FW760">
        <v>159.065</v>
      </c>
      <c r="FX760">
        <v>191.517</v>
      </c>
      <c r="FY760">
        <v>186.90700000000001</v>
      </c>
      <c r="FZ760">
        <v>96.799000000000007</v>
      </c>
      <c r="GA760">
        <v>138.928</v>
      </c>
      <c r="GB760">
        <v>96.28</v>
      </c>
      <c r="GC760">
        <v>139.71899999999999</v>
      </c>
      <c r="GD760">
        <v>142.56899999999999</v>
      </c>
      <c r="GF760">
        <v>139.376</v>
      </c>
      <c r="GG760">
        <v>99.076999999999998</v>
      </c>
      <c r="GH760">
        <v>237.15299999999999</v>
      </c>
      <c r="GI760">
        <v>237.23500000000001</v>
      </c>
      <c r="GJ760">
        <v>236.595</v>
      </c>
      <c r="GK760">
        <v>243.387</v>
      </c>
      <c r="GL760">
        <v>230.161</v>
      </c>
      <c r="GM760">
        <v>212.58099999999999</v>
      </c>
      <c r="GN760">
        <v>134.78100000000001</v>
      </c>
      <c r="GO760">
        <v>121.348</v>
      </c>
      <c r="GP760">
        <v>245.417</v>
      </c>
      <c r="GQ760">
        <v>150.73500000000001</v>
      </c>
      <c r="GR760">
        <v>364.61599999999999</v>
      </c>
      <c r="GS760">
        <v>165.661</v>
      </c>
      <c r="GU760">
        <v>249.00200000000001</v>
      </c>
      <c r="GV760">
        <v>277.35000000000002</v>
      </c>
      <c r="GW760">
        <v>148.28</v>
      </c>
      <c r="GX760">
        <v>106.093</v>
      </c>
      <c r="GY760">
        <v>64.686000000000007</v>
      </c>
      <c r="GZ760">
        <v>381.11099999999999</v>
      </c>
      <c r="HA760">
        <v>309.47899999999998</v>
      </c>
      <c r="HB760">
        <v>398.75299999999999</v>
      </c>
      <c r="HC760">
        <v>403.15600000000001</v>
      </c>
      <c r="HD760">
        <v>322.92700000000002</v>
      </c>
      <c r="HE760">
        <v>324.07499999999999</v>
      </c>
      <c r="HF760">
        <v>393.16</v>
      </c>
      <c r="HG760">
        <v>176.39099999999999</v>
      </c>
      <c r="HH760">
        <v>212.06399999999999</v>
      </c>
      <c r="HI760">
        <v>53.161999999999999</v>
      </c>
      <c r="HJ760">
        <v>217.69800000000001</v>
      </c>
      <c r="HK760">
        <v>210.364</v>
      </c>
      <c r="HL760">
        <v>506.52600000000001</v>
      </c>
      <c r="HM760">
        <v>174.03399999999999</v>
      </c>
      <c r="HN760">
        <v>113.545</v>
      </c>
      <c r="HO760">
        <v>100.46299999999999</v>
      </c>
      <c r="HP760">
        <v>883.20899999999995</v>
      </c>
      <c r="HQ760">
        <v>370.95400000000001</v>
      </c>
      <c r="HR760">
        <v>211.65799999999999</v>
      </c>
      <c r="HS760">
        <v>48.188000000000002</v>
      </c>
      <c r="HT760">
        <v>153.22999999999999</v>
      </c>
      <c r="HU760">
        <v>193.28100000000001</v>
      </c>
      <c r="HV760">
        <v>142.86699999999999</v>
      </c>
      <c r="HW760">
        <v>118.375</v>
      </c>
      <c r="HX760">
        <v>186.095</v>
      </c>
      <c r="HY760">
        <v>155.941</v>
      </c>
      <c r="HZ760">
        <v>193.50800000000001</v>
      </c>
      <c r="IA760">
        <v>118.31399999999999</v>
      </c>
      <c r="IB760">
        <v>139.648</v>
      </c>
      <c r="IC760">
        <v>98.888999999999996</v>
      </c>
      <c r="ID760">
        <v>81.090999999999994</v>
      </c>
      <c r="IE760">
        <v>73.64</v>
      </c>
      <c r="IF760">
        <v>34.406999999999996</v>
      </c>
      <c r="IG760">
        <v>58.957999999999998</v>
      </c>
      <c r="IH760">
        <v>61.042999999999999</v>
      </c>
      <c r="II760">
        <v>63.654000000000003</v>
      </c>
      <c r="IJ760">
        <v>92.515000000000001</v>
      </c>
      <c r="IK760">
        <v>97.671000000000006</v>
      </c>
      <c r="IL760">
        <v>144.023</v>
      </c>
      <c r="IM760">
        <v>122.91800000000001</v>
      </c>
      <c r="IN760">
        <v>319.30700000000002</v>
      </c>
      <c r="IO760">
        <v>153.72499999999999</v>
      </c>
      <c r="IP760">
        <v>174.38900000000001</v>
      </c>
      <c r="IQ760">
        <v>264.05500000000001</v>
      </c>
      <c r="IR760">
        <v>221.333</v>
      </c>
      <c r="IS760">
        <v>128.68600000000001</v>
      </c>
      <c r="IT760">
        <v>194.87100000000001</v>
      </c>
      <c r="IU760">
        <v>497.024</v>
      </c>
      <c r="IV760">
        <v>560.08699999999999</v>
      </c>
      <c r="IW760">
        <v>622.99800000000005</v>
      </c>
      <c r="IX760">
        <v>58.148000000000003</v>
      </c>
      <c r="IY760">
        <v>235.30500000000001</v>
      </c>
      <c r="IZ760">
        <v>196.52199999999999</v>
      </c>
      <c r="JA760">
        <v>84.9</v>
      </c>
      <c r="JB760">
        <v>144.786</v>
      </c>
      <c r="JC760">
        <v>229.376</v>
      </c>
      <c r="JD760">
        <v>202.732</v>
      </c>
      <c r="JE760">
        <v>81.765000000000001</v>
      </c>
      <c r="JF760">
        <v>140.52500000000001</v>
      </c>
      <c r="JG760">
        <v>78.522999999999996</v>
      </c>
      <c r="JJ760">
        <v>377.43599999999998</v>
      </c>
      <c r="JL760">
        <v>49.423000000000002</v>
      </c>
      <c r="JN760">
        <v>205.90299999999999</v>
      </c>
      <c r="JO760">
        <v>88.873999999999995</v>
      </c>
      <c r="JP760">
        <v>157.114</v>
      </c>
      <c r="JQ760">
        <v>306.51299999999998</v>
      </c>
      <c r="JR760">
        <v>349.69299999999998</v>
      </c>
      <c r="JS760">
        <v>283.41800000000001</v>
      </c>
      <c r="JT760">
        <v>279.07900000000001</v>
      </c>
      <c r="JU760">
        <v>140.34</v>
      </c>
      <c r="JV760">
        <v>262.572</v>
      </c>
      <c r="JW760">
        <v>173.99199999999999</v>
      </c>
      <c r="JX760">
        <v>220.881</v>
      </c>
      <c r="JY760">
        <v>219.809</v>
      </c>
      <c r="JZ760">
        <v>217.286</v>
      </c>
      <c r="KA760">
        <v>204.31800000000001</v>
      </c>
      <c r="KB760">
        <v>205.352</v>
      </c>
      <c r="KC760">
        <v>209.358</v>
      </c>
      <c r="KD760">
        <v>209.239</v>
      </c>
      <c r="KE760">
        <v>207.32</v>
      </c>
      <c r="KF760">
        <v>629.62599999999998</v>
      </c>
      <c r="KG760">
        <v>114.158</v>
      </c>
      <c r="KH760">
        <v>201.64</v>
      </c>
      <c r="KI760">
        <v>219.38</v>
      </c>
      <c r="KJ760">
        <v>153.01499999999999</v>
      </c>
      <c r="KK760">
        <v>150.43700000000001</v>
      </c>
      <c r="KL760">
        <v>145.245</v>
      </c>
      <c r="KM760">
        <v>191.80500000000001</v>
      </c>
      <c r="KN760">
        <v>189.78</v>
      </c>
      <c r="KO760">
        <v>237.13300000000001</v>
      </c>
      <c r="KP760">
        <v>234.75399999999999</v>
      </c>
      <c r="KQ760">
        <v>248.739</v>
      </c>
      <c r="KR760">
        <v>281.14600000000002</v>
      </c>
      <c r="KT760">
        <v>36982333333.333336</v>
      </c>
      <c r="KU760">
        <v>3334998666666.6665</v>
      </c>
      <c r="KV760">
        <v>1079037000000</v>
      </c>
      <c r="KW760">
        <v>338067000000</v>
      </c>
      <c r="KX760">
        <v>107242666666.66667</v>
      </c>
      <c r="KY760">
        <v>56017333333.333336</v>
      </c>
      <c r="KZ760">
        <v>33709333333.333332</v>
      </c>
      <c r="LA760">
        <v>17515666666.666668</v>
      </c>
      <c r="LB760">
        <v>78576333333.333328</v>
      </c>
      <c r="LC760">
        <v>45873000000</v>
      </c>
      <c r="LD760">
        <v>14180666666.666666</v>
      </c>
      <c r="LE760">
        <v>12272333333.333334</v>
      </c>
      <c r="LF760">
        <v>6250666666.666667</v>
      </c>
      <c r="LG760">
        <v>98864333333.333328</v>
      </c>
      <c r="LH760">
        <v>59841333333.333336</v>
      </c>
      <c r="LI760">
        <v>17465000000</v>
      </c>
      <c r="LJ760">
        <v>12264666666.666666</v>
      </c>
      <c r="LK760">
        <v>7734333333.333333</v>
      </c>
      <c r="LL760">
        <v>1559000000</v>
      </c>
      <c r="LM760">
        <v>53384000000</v>
      </c>
      <c r="LN760">
        <v>20081333333.333332</v>
      </c>
      <c r="LO760">
        <v>16979666666.666666</v>
      </c>
      <c r="LP760">
        <v>3185333333.3333335</v>
      </c>
      <c r="LQ760">
        <v>7573000000</v>
      </c>
      <c r="LR760">
        <v>5564666666.666667</v>
      </c>
      <c r="LS760">
        <v>740969666666.66663</v>
      </c>
      <c r="LT760">
        <v>258676666666.66666</v>
      </c>
      <c r="LU760">
        <v>223514666666.66666</v>
      </c>
      <c r="LV760">
        <v>35045000000</v>
      </c>
      <c r="LW760">
        <v>116666666.66666667</v>
      </c>
      <c r="LX760">
        <v>101920333333.33333</v>
      </c>
      <c r="LY760">
        <v>80876000000</v>
      </c>
      <c r="LZ760">
        <v>48083333333.333336</v>
      </c>
      <c r="MA760">
        <v>26915333333.333332</v>
      </c>
      <c r="MB760">
        <v>5877333333.333333</v>
      </c>
      <c r="MC760">
        <v>21044333333.333332</v>
      </c>
      <c r="MD760">
        <v>109827666666.66667</v>
      </c>
      <c r="ME760">
        <v>101636666666.66667</v>
      </c>
      <c r="MF760">
        <v>8191000000</v>
      </c>
      <c r="MG760">
        <v>270545000000</v>
      </c>
      <c r="MH760">
        <v>106360666666.66667</v>
      </c>
      <c r="MI760">
        <v>41934000000</v>
      </c>
      <c r="MJ760">
        <v>35297000000</v>
      </c>
      <c r="MK760">
        <v>34189666666.666668</v>
      </c>
      <c r="ML760">
        <v>32303333333.333332</v>
      </c>
      <c r="MM760">
        <v>17307333333.333332</v>
      </c>
      <c r="MN760">
        <v>3153000000</v>
      </c>
      <c r="MO760">
        <v>2255961666666.6665</v>
      </c>
      <c r="MP760">
        <v>2157764666666.6667</v>
      </c>
      <c r="MQ760">
        <v>637937333333.33337</v>
      </c>
      <c r="MR760">
        <v>539804000000</v>
      </c>
      <c r="MS760">
        <v>116987000000</v>
      </c>
      <c r="MT760">
        <v>416398333333.33331</v>
      </c>
      <c r="MU760">
        <v>5966000000</v>
      </c>
      <c r="MV760">
        <v>453000000</v>
      </c>
      <c r="MW760">
        <v>98133333333.333328</v>
      </c>
      <c r="MX760">
        <v>25647000000</v>
      </c>
      <c r="MY760">
        <v>72486333333.333328</v>
      </c>
      <c r="MZ760">
        <v>53827333333.333336</v>
      </c>
      <c r="NA760">
        <v>18659000000</v>
      </c>
      <c r="NB760">
        <v>551850666666.66663</v>
      </c>
      <c r="NC760">
        <v>251064333333.33334</v>
      </c>
      <c r="ND760">
        <v>132945000000</v>
      </c>
      <c r="NE760">
        <v>33993666666.666668</v>
      </c>
      <c r="NF760">
        <v>84125333333.333328</v>
      </c>
      <c r="NG760">
        <v>300786333333.33331</v>
      </c>
      <c r="NH760">
        <v>250412333333.33334</v>
      </c>
      <c r="NI760">
        <v>50374000000</v>
      </c>
      <c r="NJ760">
        <v>100252666666.66667</v>
      </c>
      <c r="NK760">
        <v>66297666666.666664</v>
      </c>
      <c r="NL760">
        <v>44830000000</v>
      </c>
      <c r="NM760">
        <v>21468000000</v>
      </c>
      <c r="NN760">
        <v>33955000000</v>
      </c>
      <c r="NO760">
        <v>11353000000</v>
      </c>
      <c r="NP760">
        <v>21772000000</v>
      </c>
      <c r="NQ760">
        <v>829666666.66666663</v>
      </c>
      <c r="NR760">
        <v>130722000000</v>
      </c>
      <c r="NS760">
        <v>47804333333.333336</v>
      </c>
      <c r="NT760">
        <v>34578000000</v>
      </c>
      <c r="NU760">
        <v>34925000000</v>
      </c>
      <c r="NV760">
        <v>13414333333.333334</v>
      </c>
      <c r="NW760">
        <v>204637666666.66666</v>
      </c>
      <c r="NX760">
        <v>173334000000</v>
      </c>
      <c r="NY760">
        <v>168170000000</v>
      </c>
      <c r="NZ760">
        <v>5164000000</v>
      </c>
      <c r="OA760">
        <v>31303666666.666668</v>
      </c>
      <c r="OB760">
        <v>241965000000</v>
      </c>
      <c r="OC760">
        <v>151449666666.66666</v>
      </c>
      <c r="OD760">
        <v>68002000000</v>
      </c>
      <c r="OE760">
        <v>83447333333.333328</v>
      </c>
      <c r="OF760">
        <v>90515666666.666672</v>
      </c>
      <c r="OG760">
        <v>25438666666.666668</v>
      </c>
      <c r="OH760">
        <v>2344666666.6666665</v>
      </c>
      <c r="OI760">
        <v>42510666666.666664</v>
      </c>
      <c r="OJ760">
        <v>20221000000</v>
      </c>
      <c r="OK760">
        <v>290399000000</v>
      </c>
      <c r="OL760">
        <v>65837000000</v>
      </c>
      <c r="OM760">
        <v>48581666666.666664</v>
      </c>
      <c r="ON760">
        <v>4804666666.666667</v>
      </c>
      <c r="OO760">
        <v>12450666666.666666</v>
      </c>
      <c r="OP760">
        <v>73858333333.333328</v>
      </c>
      <c r="OQ760">
        <v>49592000000</v>
      </c>
      <c r="OR760">
        <v>11622666666.666666</v>
      </c>
      <c r="OS760">
        <v>12643666666.666666</v>
      </c>
      <c r="OT760">
        <v>52644666666.666664</v>
      </c>
      <c r="OU760">
        <v>44850000000</v>
      </c>
      <c r="OV760">
        <v>20427000000</v>
      </c>
      <c r="OW760">
        <v>-4200333333.3333335</v>
      </c>
      <c r="OX760">
        <v>36208000000</v>
      </c>
      <c r="OY760">
        <v>40408000000</v>
      </c>
      <c r="OZ760">
        <v>98197333333.333328</v>
      </c>
      <c r="PA760">
        <v>368447666666.66669</v>
      </c>
      <c r="PB760">
        <v>270250333333.33334</v>
      </c>
    </row>
    <row r="761" spans="1:418" x14ac:dyDescent="0.45">
      <c r="A761" s="71">
        <v>40179</v>
      </c>
      <c r="B761">
        <v>217.488</v>
      </c>
      <c r="C761">
        <v>216.20599999999999</v>
      </c>
      <c r="D761">
        <v>248.03399999999999</v>
      </c>
      <c r="E761">
        <v>258.76600000000002</v>
      </c>
      <c r="F761">
        <v>248.721</v>
      </c>
      <c r="G761">
        <v>131.74600000000001</v>
      </c>
      <c r="H761">
        <v>419.2</v>
      </c>
      <c r="I761">
        <v>276.69900000000001</v>
      </c>
      <c r="J761">
        <v>256.42500000000001</v>
      </c>
      <c r="K761">
        <v>256.423</v>
      </c>
      <c r="L761">
        <v>212.99</v>
      </c>
      <c r="M761">
        <v>189.17699999999999</v>
      </c>
      <c r="N761">
        <v>280.85000000000002</v>
      </c>
      <c r="O761">
        <v>284.786</v>
      </c>
      <c r="P761">
        <v>323.19600000000003</v>
      </c>
      <c r="Q761">
        <v>192.46299999999999</v>
      </c>
      <c r="R761">
        <v>191.083</v>
      </c>
      <c r="S761">
        <v>194.32599999999999</v>
      </c>
      <c r="T761">
        <v>166.68700000000001</v>
      </c>
      <c r="U761">
        <v>369.77</v>
      </c>
      <c r="V761">
        <v>380.036</v>
      </c>
      <c r="W761">
        <v>127.331</v>
      </c>
      <c r="X761">
        <v>100.223</v>
      </c>
      <c r="Y761">
        <v>74.116</v>
      </c>
      <c r="Z761">
        <v>78.599000000000004</v>
      </c>
      <c r="AA761">
        <v>123.048</v>
      </c>
      <c r="AB761">
        <v>86.588999999999999</v>
      </c>
      <c r="AC761">
        <v>88.257999999999996</v>
      </c>
      <c r="AD761">
        <v>99.551000000000002</v>
      </c>
      <c r="AE761">
        <v>112.619</v>
      </c>
      <c r="AF761">
        <v>73.724999999999994</v>
      </c>
      <c r="AG761">
        <v>72.661000000000001</v>
      </c>
      <c r="AH761">
        <v>127.06699999999999</v>
      </c>
      <c r="AI761">
        <v>95.793000000000006</v>
      </c>
      <c r="AJ761">
        <v>93.084000000000003</v>
      </c>
      <c r="AK761">
        <v>90.641000000000005</v>
      </c>
      <c r="AL761">
        <v>183.30099999999999</v>
      </c>
      <c r="AM761">
        <v>121.297</v>
      </c>
      <c r="AN761">
        <v>116.578</v>
      </c>
      <c r="AO761">
        <v>123.944</v>
      </c>
      <c r="AP761">
        <v>218.85499999999999</v>
      </c>
      <c r="AQ761">
        <v>218.489</v>
      </c>
      <c r="AR761">
        <v>214.738</v>
      </c>
      <c r="AS761">
        <v>250.86199999999999</v>
      </c>
      <c r="AT761">
        <v>219.57300000000001</v>
      </c>
      <c r="AU761">
        <v>229.155</v>
      </c>
      <c r="AV761">
        <v>215.054</v>
      </c>
      <c r="AW761">
        <v>226.63499999999999</v>
      </c>
      <c r="AX761">
        <v>267.14600000000002</v>
      </c>
      <c r="AY761">
        <v>159.52600000000001</v>
      </c>
      <c r="AZ761">
        <v>152.96700000000001</v>
      </c>
      <c r="BA761">
        <v>152.96700000000001</v>
      </c>
      <c r="BB761">
        <v>251.60499999999999</v>
      </c>
      <c r="BC761">
        <v>245.892</v>
      </c>
      <c r="BD761">
        <v>247.977</v>
      </c>
      <c r="BE761">
        <v>288.18200000000002</v>
      </c>
      <c r="BF761">
        <v>260.93599999999998</v>
      </c>
      <c r="BG761">
        <v>201.69300000000001</v>
      </c>
      <c r="BH761">
        <v>202.38200000000001</v>
      </c>
      <c r="BI761">
        <v>197.44300000000001</v>
      </c>
      <c r="BJ761">
        <v>213.17</v>
      </c>
      <c r="BK761">
        <v>194.26900000000001</v>
      </c>
      <c r="BL761">
        <v>144.197</v>
      </c>
      <c r="BM761">
        <v>179.75399999999999</v>
      </c>
      <c r="BN761">
        <v>125.184</v>
      </c>
      <c r="BO761">
        <v>215.733</v>
      </c>
      <c r="BP761">
        <v>124.117</v>
      </c>
      <c r="BQ761">
        <v>179.94</v>
      </c>
      <c r="BR761">
        <v>202.68600000000001</v>
      </c>
      <c r="BS761">
        <v>167.68700000000001</v>
      </c>
      <c r="BT761">
        <v>112.857</v>
      </c>
      <c r="BU761">
        <v>192.98099999999999</v>
      </c>
      <c r="BV761">
        <v>187.10900000000001</v>
      </c>
      <c r="BW761">
        <v>127.16200000000001</v>
      </c>
      <c r="BX761">
        <v>201.98099999999999</v>
      </c>
      <c r="BY761">
        <v>130.511</v>
      </c>
      <c r="BZ761">
        <v>210.10599999999999</v>
      </c>
      <c r="CA761">
        <v>125.824</v>
      </c>
      <c r="CB761">
        <v>242.05500000000001</v>
      </c>
      <c r="CC761">
        <v>142.95099999999999</v>
      </c>
      <c r="CD761">
        <v>127.938</v>
      </c>
      <c r="CE761">
        <v>177.083</v>
      </c>
      <c r="CF761">
        <v>266.01299999999998</v>
      </c>
      <c r="CG761">
        <v>189.74299999999999</v>
      </c>
      <c r="CH761">
        <v>198.94900000000001</v>
      </c>
      <c r="CI761">
        <v>132.97399999999999</v>
      </c>
      <c r="CJ761">
        <v>189.73400000000001</v>
      </c>
      <c r="CL761">
        <v>201.36699999999999</v>
      </c>
      <c r="CM761">
        <v>195.465</v>
      </c>
      <c r="CN761">
        <v>136.27000000000001</v>
      </c>
      <c r="CO761">
        <v>274.55399999999997</v>
      </c>
      <c r="CP761">
        <v>315.58800000000002</v>
      </c>
      <c r="CQ761">
        <v>330.13400000000001</v>
      </c>
      <c r="CR761">
        <v>288.45400000000001</v>
      </c>
      <c r="CS761">
        <v>197.113</v>
      </c>
      <c r="CT761">
        <v>201.31200000000001</v>
      </c>
      <c r="CU761">
        <v>408.95800000000003</v>
      </c>
      <c r="CV761">
        <v>115.723</v>
      </c>
      <c r="CW761">
        <v>299.58100000000002</v>
      </c>
      <c r="CX761">
        <v>300.76600000000002</v>
      </c>
      <c r="CY761">
        <v>283.53199999999998</v>
      </c>
      <c r="CZ761">
        <v>338.851</v>
      </c>
      <c r="DA761">
        <v>299.25700000000001</v>
      </c>
      <c r="DB761">
        <v>147.95099999999999</v>
      </c>
      <c r="DC761">
        <v>151.83199999999999</v>
      </c>
      <c r="DD761">
        <v>142.46799999999999</v>
      </c>
      <c r="DE761">
        <v>162.95599999999999</v>
      </c>
      <c r="DF761">
        <v>140.35400000000001</v>
      </c>
      <c r="DG761">
        <v>197.279</v>
      </c>
      <c r="DH761">
        <v>149.202</v>
      </c>
      <c r="DI761">
        <v>162.41399999999999</v>
      </c>
      <c r="DJ761">
        <v>125.405</v>
      </c>
      <c r="DK761">
        <v>154.297</v>
      </c>
      <c r="DL761">
        <v>116.586</v>
      </c>
      <c r="DM761">
        <v>113.313</v>
      </c>
      <c r="DN761">
        <v>185.21600000000001</v>
      </c>
      <c r="DO761">
        <v>192.124</v>
      </c>
      <c r="DP761">
        <v>124.587</v>
      </c>
      <c r="DQ761">
        <v>191.31</v>
      </c>
      <c r="DR761">
        <v>199.77699999999999</v>
      </c>
      <c r="DS761">
        <v>183.19900000000001</v>
      </c>
      <c r="DT761">
        <v>143.703</v>
      </c>
      <c r="DU761">
        <v>143.703</v>
      </c>
      <c r="DV761">
        <v>199.28200000000001</v>
      </c>
      <c r="DW761">
        <v>155.57300000000001</v>
      </c>
      <c r="DX761">
        <v>166.53200000000001</v>
      </c>
      <c r="DY761">
        <v>240.458</v>
      </c>
      <c r="DZ761">
        <v>124.846</v>
      </c>
      <c r="EA761">
        <v>144.005</v>
      </c>
      <c r="EB761">
        <v>205.32900000000001</v>
      </c>
      <c r="EC761">
        <v>230.41200000000001</v>
      </c>
      <c r="ED761">
        <v>165.72900000000001</v>
      </c>
      <c r="EE761">
        <v>216.61600000000001</v>
      </c>
      <c r="EF761">
        <v>214.23400000000001</v>
      </c>
      <c r="EG761">
        <v>121.807</v>
      </c>
      <c r="EH761">
        <v>126.893</v>
      </c>
      <c r="EI761">
        <v>243.845</v>
      </c>
      <c r="EK761">
        <v>224.916</v>
      </c>
      <c r="EL761">
        <v>140.249</v>
      </c>
      <c r="EM761">
        <v>139.60900000000001</v>
      </c>
      <c r="EN761">
        <v>117.16200000000001</v>
      </c>
      <c r="EO761">
        <v>157.517</v>
      </c>
      <c r="EP761">
        <v>222.27500000000001</v>
      </c>
      <c r="EQ761">
        <v>190.43299999999999</v>
      </c>
      <c r="ER761">
        <v>199.55799999999999</v>
      </c>
      <c r="ES761">
        <v>188.88300000000001</v>
      </c>
      <c r="ET761">
        <v>195.79599999999999</v>
      </c>
      <c r="EU761">
        <v>184.44300000000001</v>
      </c>
      <c r="EV761">
        <v>170.15199999999999</v>
      </c>
      <c r="EW761">
        <v>289.87799999999999</v>
      </c>
      <c r="EX761">
        <v>152.43100000000001</v>
      </c>
      <c r="EY761">
        <v>119.91</v>
      </c>
      <c r="EZ761">
        <v>111.962</v>
      </c>
      <c r="FA761">
        <v>117.239</v>
      </c>
      <c r="FB761">
        <v>115.08499999999999</v>
      </c>
      <c r="FC761">
        <v>140.852</v>
      </c>
      <c r="FD761">
        <v>79.278000000000006</v>
      </c>
      <c r="FE761">
        <v>108.765</v>
      </c>
      <c r="FF761">
        <v>91.215000000000003</v>
      </c>
      <c r="FG761">
        <v>107.99299999999999</v>
      </c>
      <c r="FH761">
        <v>110.083</v>
      </c>
      <c r="FI761">
        <v>91.682000000000002</v>
      </c>
      <c r="FJ761">
        <v>112.014</v>
      </c>
      <c r="FK761">
        <v>85.01</v>
      </c>
      <c r="FL761">
        <v>94.793999999999997</v>
      </c>
      <c r="FM761">
        <v>97.745000000000005</v>
      </c>
      <c r="FN761">
        <v>125.34099999999999</v>
      </c>
      <c r="FO761">
        <v>97.745000000000005</v>
      </c>
      <c r="FP761">
        <v>128.92099999999999</v>
      </c>
      <c r="FQ761">
        <v>126.938</v>
      </c>
      <c r="FR761">
        <v>135.393</v>
      </c>
      <c r="FS761">
        <v>126.176</v>
      </c>
      <c r="FT761">
        <v>114.432</v>
      </c>
      <c r="FU761">
        <v>149.00399999999999</v>
      </c>
      <c r="FV761">
        <v>116.91500000000001</v>
      </c>
      <c r="FW761">
        <v>156.881</v>
      </c>
      <c r="FX761">
        <v>193.11600000000001</v>
      </c>
      <c r="FY761">
        <v>188.697</v>
      </c>
      <c r="FZ761">
        <v>97.382999999999996</v>
      </c>
      <c r="GA761">
        <v>138.321</v>
      </c>
      <c r="GB761">
        <v>95.85</v>
      </c>
      <c r="GC761">
        <v>139.047</v>
      </c>
      <c r="GD761">
        <v>142.20599999999999</v>
      </c>
      <c r="GF761">
        <v>142.82900000000001</v>
      </c>
      <c r="GG761">
        <v>98.771000000000001</v>
      </c>
      <c r="GH761">
        <v>242.14699999999999</v>
      </c>
      <c r="GI761">
        <v>242.036</v>
      </c>
      <c r="GJ761">
        <v>241.459</v>
      </c>
      <c r="GK761">
        <v>247.84800000000001</v>
      </c>
      <c r="GL761">
        <v>235.24100000000001</v>
      </c>
      <c r="GM761">
        <v>221.30500000000001</v>
      </c>
      <c r="GN761">
        <v>135.27699999999999</v>
      </c>
      <c r="GO761">
        <v>121.723</v>
      </c>
      <c r="GP761">
        <v>245.56700000000001</v>
      </c>
      <c r="GQ761">
        <v>151.083</v>
      </c>
      <c r="GR761">
        <v>366.34899999999999</v>
      </c>
      <c r="GS761">
        <v>165.262</v>
      </c>
      <c r="GU761">
        <v>247.107</v>
      </c>
      <c r="GV761">
        <v>273.45400000000001</v>
      </c>
      <c r="GW761">
        <v>149.511</v>
      </c>
      <c r="GX761">
        <v>99.88</v>
      </c>
      <c r="GY761">
        <v>64.319999999999993</v>
      </c>
      <c r="GZ761">
        <v>382.74200000000002</v>
      </c>
      <c r="HA761">
        <v>310.59100000000001</v>
      </c>
      <c r="HB761">
        <v>400.16500000000002</v>
      </c>
      <c r="HC761">
        <v>404.97199999999998</v>
      </c>
      <c r="HD761">
        <v>324.39299999999997</v>
      </c>
      <c r="HE761">
        <v>327.01799999999997</v>
      </c>
      <c r="HF761">
        <v>393.79599999999999</v>
      </c>
      <c r="HG761">
        <v>176.72900000000001</v>
      </c>
      <c r="HH761">
        <v>212.012</v>
      </c>
      <c r="HI761">
        <v>53.447000000000003</v>
      </c>
      <c r="HJ761">
        <v>219.173</v>
      </c>
      <c r="HK761">
        <v>212.35900000000001</v>
      </c>
      <c r="HL761">
        <v>506.34</v>
      </c>
      <c r="HM761">
        <v>174.08500000000001</v>
      </c>
      <c r="HN761">
        <v>113.569</v>
      </c>
      <c r="HO761">
        <v>100.483</v>
      </c>
      <c r="HP761">
        <v>855.85900000000004</v>
      </c>
      <c r="HQ761">
        <v>373.45100000000002</v>
      </c>
      <c r="HR761">
        <v>212.88</v>
      </c>
      <c r="HS761">
        <v>47.798000000000002</v>
      </c>
      <c r="HT761">
        <v>153.464</v>
      </c>
      <c r="HU761">
        <v>193.48099999999999</v>
      </c>
      <c r="HV761">
        <v>143.08500000000001</v>
      </c>
      <c r="HW761">
        <v>119.429</v>
      </c>
      <c r="HX761">
        <v>186.65100000000001</v>
      </c>
      <c r="HY761">
        <v>155.96100000000001</v>
      </c>
      <c r="HZ761">
        <v>194.267</v>
      </c>
      <c r="IA761">
        <v>118.43600000000001</v>
      </c>
      <c r="IB761">
        <v>140.44999999999999</v>
      </c>
      <c r="IC761">
        <v>98.165000000000006</v>
      </c>
      <c r="ID761">
        <v>80.962999999999994</v>
      </c>
      <c r="IE761">
        <v>73.77</v>
      </c>
      <c r="IF761">
        <v>34.343000000000004</v>
      </c>
      <c r="IG761">
        <v>59.021000000000001</v>
      </c>
      <c r="IH761">
        <v>60.808999999999997</v>
      </c>
      <c r="II761">
        <v>63.392000000000003</v>
      </c>
      <c r="IJ761">
        <v>92.69</v>
      </c>
      <c r="IK761">
        <v>98.820999999999998</v>
      </c>
      <c r="IL761">
        <v>143.857</v>
      </c>
      <c r="IM761">
        <v>122.949</v>
      </c>
      <c r="IN761">
        <v>318.50599999999997</v>
      </c>
      <c r="IO761">
        <v>153.411</v>
      </c>
      <c r="IP761">
        <v>173.45599999999999</v>
      </c>
      <c r="IQ761">
        <v>264.09399999999999</v>
      </c>
      <c r="IR761">
        <v>221.142</v>
      </c>
      <c r="IS761">
        <v>128.95599999999999</v>
      </c>
      <c r="IT761">
        <v>195.483</v>
      </c>
      <c r="IU761">
        <v>498.24799999999999</v>
      </c>
      <c r="IV761">
        <v>561.89599999999996</v>
      </c>
      <c r="IW761">
        <v>624.92600000000004</v>
      </c>
      <c r="IX761">
        <v>58.393999999999998</v>
      </c>
      <c r="IY761">
        <v>235.72399999999999</v>
      </c>
      <c r="IZ761">
        <v>196.98099999999999</v>
      </c>
      <c r="JA761">
        <v>84.971999999999994</v>
      </c>
      <c r="JB761">
        <v>146.07400000000001</v>
      </c>
      <c r="JC761">
        <v>230.64599999999999</v>
      </c>
      <c r="JD761">
        <v>217.012</v>
      </c>
      <c r="JE761">
        <v>81.804000000000002</v>
      </c>
      <c r="JF761">
        <v>140.61500000000001</v>
      </c>
      <c r="JG761">
        <v>78.180000000000007</v>
      </c>
      <c r="JI761">
        <v>76.363</v>
      </c>
      <c r="JJ761">
        <v>377.72699999999998</v>
      </c>
      <c r="JK761">
        <v>99.843999999999994</v>
      </c>
      <c r="JL761">
        <v>49.478999999999999</v>
      </c>
      <c r="JM761">
        <v>319.55200000000002</v>
      </c>
      <c r="JN761">
        <v>206.03399999999999</v>
      </c>
      <c r="JO761">
        <v>88.867000000000004</v>
      </c>
      <c r="JP761">
        <v>157.60900000000001</v>
      </c>
      <c r="JQ761">
        <v>307.18299999999999</v>
      </c>
      <c r="JR761">
        <v>350.233</v>
      </c>
      <c r="JS761">
        <v>284.964</v>
      </c>
      <c r="JT761">
        <v>279.16800000000001</v>
      </c>
      <c r="JU761">
        <v>140.69499999999999</v>
      </c>
      <c r="JV761">
        <v>261.98399999999998</v>
      </c>
      <c r="JW761">
        <v>173.28399999999999</v>
      </c>
      <c r="JX761">
        <v>220.63300000000001</v>
      </c>
      <c r="JY761">
        <v>219.691</v>
      </c>
      <c r="JZ761">
        <v>217.351</v>
      </c>
      <c r="KA761">
        <v>204.99100000000001</v>
      </c>
      <c r="KB761">
        <v>205.65799999999999</v>
      </c>
      <c r="KC761">
        <v>209.42699999999999</v>
      </c>
      <c r="KD761">
        <v>209.322</v>
      </c>
      <c r="KE761">
        <v>207.98699999999999</v>
      </c>
      <c r="KF761">
        <v>635.73199999999997</v>
      </c>
      <c r="KG761">
        <v>113.55200000000001</v>
      </c>
      <c r="KH761">
        <v>201.83</v>
      </c>
      <c r="KI761">
        <v>219.857</v>
      </c>
      <c r="KJ761">
        <v>153.81899999999999</v>
      </c>
      <c r="KK761">
        <v>151.27000000000001</v>
      </c>
      <c r="KL761">
        <v>144.976</v>
      </c>
      <c r="KM761">
        <v>193.12</v>
      </c>
      <c r="KN761">
        <v>191.23099999999999</v>
      </c>
      <c r="KO761">
        <v>239.83099999999999</v>
      </c>
      <c r="KP761">
        <v>237.12100000000001</v>
      </c>
      <c r="KQ761">
        <v>248.66300000000001</v>
      </c>
      <c r="KR761">
        <v>281.65199999999999</v>
      </c>
      <c r="KS761">
        <v>101.1</v>
      </c>
      <c r="KT761">
        <v>37586333333.333336</v>
      </c>
      <c r="KU761">
        <v>3367274000000</v>
      </c>
      <c r="KV761">
        <v>1088717666666.6666</v>
      </c>
      <c r="KW761">
        <v>340361666666.66669</v>
      </c>
      <c r="KX761">
        <v>107260666666.66667</v>
      </c>
      <c r="KY761">
        <v>55310000000</v>
      </c>
      <c r="KZ761">
        <v>33962333333.333332</v>
      </c>
      <c r="LA761">
        <v>17988333333.333332</v>
      </c>
      <c r="LB761">
        <v>79864000000</v>
      </c>
      <c r="LC761">
        <v>46671666666.666664</v>
      </c>
      <c r="LD761">
        <v>14445000000</v>
      </c>
      <c r="LE761">
        <v>12315000000</v>
      </c>
      <c r="LF761">
        <v>6432333333.333333</v>
      </c>
      <c r="LG761">
        <v>99094000000</v>
      </c>
      <c r="LH761">
        <v>60818666666.666664</v>
      </c>
      <c r="LI761">
        <v>17364333333.333332</v>
      </c>
      <c r="LJ761">
        <v>11636333333.333334</v>
      </c>
      <c r="LK761">
        <v>7723000000</v>
      </c>
      <c r="LL761">
        <v>1551333333.3333333</v>
      </c>
      <c r="LM761">
        <v>54143000000</v>
      </c>
      <c r="LN761">
        <v>20150666666.666668</v>
      </c>
      <c r="LO761">
        <v>17166666666.666666</v>
      </c>
      <c r="LP761">
        <v>3249333333.3333335</v>
      </c>
      <c r="LQ761">
        <v>7729333333.333333</v>
      </c>
      <c r="LR761">
        <v>5847000000</v>
      </c>
      <c r="LS761">
        <v>748356333333.33337</v>
      </c>
      <c r="LT761">
        <v>261494000000</v>
      </c>
      <c r="LU761">
        <v>225666333333.33334</v>
      </c>
      <c r="LV761">
        <v>35703666666.666664</v>
      </c>
      <c r="LW761">
        <v>124000000</v>
      </c>
      <c r="LX761">
        <v>104230000000</v>
      </c>
      <c r="LY761">
        <v>82597000000</v>
      </c>
      <c r="LZ761">
        <v>49031000000</v>
      </c>
      <c r="MA761">
        <v>27546000000</v>
      </c>
      <c r="MB761">
        <v>6020000000</v>
      </c>
      <c r="MC761">
        <v>21633000000</v>
      </c>
      <c r="MD761">
        <v>109922000000</v>
      </c>
      <c r="ME761">
        <v>101718333333.33333</v>
      </c>
      <c r="MF761">
        <v>8203666666.666667</v>
      </c>
      <c r="MG761">
        <v>272710333333.33334</v>
      </c>
      <c r="MH761">
        <v>106630000000</v>
      </c>
      <c r="MI761">
        <v>42452333333.333336</v>
      </c>
      <c r="MJ761">
        <v>35785333333.333336</v>
      </c>
      <c r="MK761">
        <v>34855000000</v>
      </c>
      <c r="ML761">
        <v>32639000000</v>
      </c>
      <c r="MM761">
        <v>17429666666.666668</v>
      </c>
      <c r="MN761">
        <v>2919333333.3333335</v>
      </c>
      <c r="MO761">
        <v>2278556333333.3335</v>
      </c>
      <c r="MP761">
        <v>2179904000000</v>
      </c>
      <c r="MQ761">
        <v>642724666666.66663</v>
      </c>
      <c r="MR761">
        <v>543792000000</v>
      </c>
      <c r="MS761">
        <v>118328666666.66667</v>
      </c>
      <c r="MT761">
        <v>419066000000</v>
      </c>
      <c r="MU761">
        <v>5942666666.666667</v>
      </c>
      <c r="MV761">
        <v>454666666.66666669</v>
      </c>
      <c r="MW761">
        <v>98933000000</v>
      </c>
      <c r="MX761">
        <v>25741333333.333332</v>
      </c>
      <c r="MY761">
        <v>73191666666.666672</v>
      </c>
      <c r="MZ761">
        <v>54804666666.666664</v>
      </c>
      <c r="NA761">
        <v>18387000000</v>
      </c>
      <c r="NB761">
        <v>554439333333.33337</v>
      </c>
      <c r="NC761">
        <v>253655666666.66666</v>
      </c>
      <c r="ND761">
        <v>134729000000</v>
      </c>
      <c r="NE761">
        <v>34235000000</v>
      </c>
      <c r="NF761">
        <v>84691666666.666672</v>
      </c>
      <c r="NG761">
        <v>300783333333.33331</v>
      </c>
      <c r="NH761">
        <v>249995666666.66666</v>
      </c>
      <c r="NI761">
        <v>50788000000</v>
      </c>
      <c r="NJ761">
        <v>101045000000</v>
      </c>
      <c r="NK761">
        <v>67133333333.333336</v>
      </c>
      <c r="NL761">
        <v>45875000000</v>
      </c>
      <c r="NM761">
        <v>21258333333.333332</v>
      </c>
      <c r="NN761">
        <v>33911666666.666668</v>
      </c>
      <c r="NO761">
        <v>11382333333.333334</v>
      </c>
      <c r="NP761">
        <v>21652000000</v>
      </c>
      <c r="NQ761">
        <v>877333333.33333337</v>
      </c>
      <c r="NR761">
        <v>131727333333.33333</v>
      </c>
      <c r="NS761">
        <v>47089666666.666664</v>
      </c>
      <c r="NT761">
        <v>35184333333.333336</v>
      </c>
      <c r="NU761">
        <v>35738333333.333336</v>
      </c>
      <c r="NV761">
        <v>13715000000</v>
      </c>
      <c r="NW761">
        <v>207639333333.33334</v>
      </c>
      <c r="NX761">
        <v>175809000000</v>
      </c>
      <c r="NY761">
        <v>170726666666.66666</v>
      </c>
      <c r="NZ761">
        <v>5082333333.333333</v>
      </c>
      <c r="OA761">
        <v>31830666666.666668</v>
      </c>
      <c r="OB761">
        <v>249277333333.33334</v>
      </c>
      <c r="OC761">
        <v>155855333333.33334</v>
      </c>
      <c r="OD761">
        <v>72574666666.666672</v>
      </c>
      <c r="OE761">
        <v>83280666666.666672</v>
      </c>
      <c r="OF761">
        <v>93422000000</v>
      </c>
      <c r="OG761">
        <v>25898666666.666668</v>
      </c>
      <c r="OH761">
        <v>2379666666.6666665</v>
      </c>
      <c r="OI761">
        <v>45039333333.333336</v>
      </c>
      <c r="OJ761">
        <v>20104333333.333332</v>
      </c>
      <c r="OK761">
        <v>293051000000</v>
      </c>
      <c r="OL761">
        <v>66755000000</v>
      </c>
      <c r="OM761">
        <v>48974666666.666664</v>
      </c>
      <c r="ON761">
        <v>4828333333.333333</v>
      </c>
      <c r="OO761">
        <v>12952333333.333334</v>
      </c>
      <c r="OP761">
        <v>75609333333.333328</v>
      </c>
      <c r="OQ761">
        <v>50498333333.333336</v>
      </c>
      <c r="OR761">
        <v>11871333333.333334</v>
      </c>
      <c r="OS761">
        <v>13240000000</v>
      </c>
      <c r="OT761">
        <v>52997333333.333336</v>
      </c>
      <c r="OU761">
        <v>46216333333.333336</v>
      </c>
      <c r="OV761">
        <v>20406666666.666668</v>
      </c>
      <c r="OW761">
        <v>-6520333333.333333</v>
      </c>
      <c r="OX761">
        <v>36508666666.666664</v>
      </c>
      <c r="OY761">
        <v>43029000000</v>
      </c>
      <c r="OZ761">
        <v>98652000000</v>
      </c>
      <c r="PA761">
        <v>369995000000</v>
      </c>
      <c r="PB761">
        <v>271342666666.66666</v>
      </c>
    </row>
    <row r="762" spans="1:418" x14ac:dyDescent="0.45">
      <c r="A762" s="71">
        <v>40210</v>
      </c>
      <c r="B762">
        <v>217.28100000000001</v>
      </c>
      <c r="C762">
        <v>216.042</v>
      </c>
      <c r="D762">
        <v>247.99700000000001</v>
      </c>
      <c r="E762">
        <v>258.55500000000001</v>
      </c>
      <c r="F762">
        <v>248.71700000000001</v>
      </c>
      <c r="G762">
        <v>131.761</v>
      </c>
      <c r="H762">
        <v>420.28199999999998</v>
      </c>
      <c r="I762">
        <v>276.56900000000002</v>
      </c>
      <c r="J762">
        <v>256.37299999999999</v>
      </c>
      <c r="K762">
        <v>256.37</v>
      </c>
      <c r="L762">
        <v>212.63800000000001</v>
      </c>
      <c r="M762">
        <v>188.477</v>
      </c>
      <c r="N762">
        <v>277.28399999999999</v>
      </c>
      <c r="O762">
        <v>277.928</v>
      </c>
      <c r="P762">
        <v>323.32900000000001</v>
      </c>
      <c r="Q762">
        <v>191.88499999999999</v>
      </c>
      <c r="R762">
        <v>190.035</v>
      </c>
      <c r="S762">
        <v>195.25399999999999</v>
      </c>
      <c r="T762">
        <v>167.73400000000001</v>
      </c>
      <c r="U762">
        <v>372.07</v>
      </c>
      <c r="V762">
        <v>382.49</v>
      </c>
      <c r="W762">
        <v>126.819</v>
      </c>
      <c r="X762">
        <v>99.688999999999993</v>
      </c>
      <c r="Y762">
        <v>73.204999999999998</v>
      </c>
      <c r="Z762">
        <v>76.998000000000005</v>
      </c>
      <c r="AA762">
        <v>122.467</v>
      </c>
      <c r="AB762">
        <v>85.736000000000004</v>
      </c>
      <c r="AC762">
        <v>88.477000000000004</v>
      </c>
      <c r="AD762">
        <v>99.129000000000005</v>
      </c>
      <c r="AE762">
        <v>112.184</v>
      </c>
      <c r="AF762">
        <v>75.028999999999996</v>
      </c>
      <c r="AG762">
        <v>71.894999999999996</v>
      </c>
      <c r="AH762">
        <v>126.178</v>
      </c>
      <c r="AI762">
        <v>95.888999999999996</v>
      </c>
      <c r="AJ762">
        <v>92.405000000000001</v>
      </c>
      <c r="AK762">
        <v>89.820999999999998</v>
      </c>
      <c r="AL762">
        <v>183.82499999999999</v>
      </c>
      <c r="AM762">
        <v>121.679</v>
      </c>
      <c r="AN762">
        <v>117.111</v>
      </c>
      <c r="AO762">
        <v>124.105</v>
      </c>
      <c r="AP762">
        <v>218.898</v>
      </c>
      <c r="AQ762">
        <v>218.55199999999999</v>
      </c>
      <c r="AR762">
        <v>214.72800000000001</v>
      </c>
      <c r="AS762">
        <v>250.96799999999999</v>
      </c>
      <c r="AT762">
        <v>219.488</v>
      </c>
      <c r="AU762">
        <v>229.572</v>
      </c>
      <c r="AV762">
        <v>214.97</v>
      </c>
      <c r="AW762">
        <v>227.73400000000001</v>
      </c>
      <c r="AX762">
        <v>267.62799999999999</v>
      </c>
      <c r="AY762">
        <v>159.10400000000001</v>
      </c>
      <c r="AZ762">
        <v>151.988</v>
      </c>
      <c r="BA762">
        <v>151.988</v>
      </c>
      <c r="BB762">
        <v>253.82300000000001</v>
      </c>
      <c r="BC762">
        <v>247.357</v>
      </c>
      <c r="BD762">
        <v>247.94900000000001</v>
      </c>
      <c r="BE762">
        <v>288.52699999999999</v>
      </c>
      <c r="BF762">
        <v>258.505</v>
      </c>
      <c r="BG762">
        <v>202.85400000000001</v>
      </c>
      <c r="BH762">
        <v>203.233</v>
      </c>
      <c r="BI762">
        <v>199.017</v>
      </c>
      <c r="BJ762">
        <v>215.12899999999999</v>
      </c>
      <c r="BK762">
        <v>197.60599999999999</v>
      </c>
      <c r="BL762">
        <v>144.40199999999999</v>
      </c>
      <c r="BM762">
        <v>183.85599999999999</v>
      </c>
      <c r="BN762">
        <v>126.143</v>
      </c>
      <c r="BO762">
        <v>217.88200000000001</v>
      </c>
      <c r="BP762">
        <v>125.33199999999999</v>
      </c>
      <c r="BQ762">
        <v>180.935</v>
      </c>
      <c r="BR762">
        <v>204.608</v>
      </c>
      <c r="BS762">
        <v>177.14400000000001</v>
      </c>
      <c r="BT762">
        <v>115.73</v>
      </c>
      <c r="BU762">
        <v>190.011</v>
      </c>
      <c r="BV762">
        <v>183.06</v>
      </c>
      <c r="BW762">
        <v>125.282</v>
      </c>
      <c r="BX762">
        <v>203.001</v>
      </c>
      <c r="BY762">
        <v>130.86600000000001</v>
      </c>
      <c r="BZ762">
        <v>207.46199999999999</v>
      </c>
      <c r="CA762">
        <v>128.69</v>
      </c>
      <c r="CB762">
        <v>239.63499999999999</v>
      </c>
      <c r="CC762">
        <v>140.398</v>
      </c>
      <c r="CD762">
        <v>127.96299999999999</v>
      </c>
      <c r="CE762">
        <v>175.27600000000001</v>
      </c>
      <c r="CF762">
        <v>268.34100000000001</v>
      </c>
      <c r="CG762">
        <v>196.245</v>
      </c>
      <c r="CH762">
        <v>198.8</v>
      </c>
      <c r="CI762">
        <v>132.96899999999999</v>
      </c>
      <c r="CJ762">
        <v>189.57499999999999</v>
      </c>
      <c r="CL762">
        <v>201.81700000000001</v>
      </c>
      <c r="CM762">
        <v>193.489</v>
      </c>
      <c r="CN762">
        <v>136.53700000000001</v>
      </c>
      <c r="CO762">
        <v>272.59399999999999</v>
      </c>
      <c r="CP762">
        <v>313.05900000000003</v>
      </c>
      <c r="CQ762">
        <v>323.52499999999998</v>
      </c>
      <c r="CR762">
        <v>293.61599999999999</v>
      </c>
      <c r="CS762">
        <v>196.48699999999999</v>
      </c>
      <c r="CT762">
        <v>201.75</v>
      </c>
      <c r="CU762">
        <v>409.00099999999998</v>
      </c>
      <c r="CV762">
        <v>112.51600000000001</v>
      </c>
      <c r="CW762">
        <v>300.91399999999999</v>
      </c>
      <c r="CX762">
        <v>300.70400000000001</v>
      </c>
      <c r="CY762">
        <v>269.67700000000002</v>
      </c>
      <c r="CZ762">
        <v>329.78899999999999</v>
      </c>
      <c r="DA762">
        <v>305.18900000000002</v>
      </c>
      <c r="DB762">
        <v>147.304</v>
      </c>
      <c r="DC762">
        <v>151.172</v>
      </c>
      <c r="DD762">
        <v>140.59100000000001</v>
      </c>
      <c r="DE762">
        <v>162.869</v>
      </c>
      <c r="DF762">
        <v>139.45599999999999</v>
      </c>
      <c r="DG762">
        <v>196.9</v>
      </c>
      <c r="DH762">
        <v>148.86000000000001</v>
      </c>
      <c r="DI762">
        <v>162.102</v>
      </c>
      <c r="DJ762">
        <v>125.001</v>
      </c>
      <c r="DK762">
        <v>155.958</v>
      </c>
      <c r="DL762">
        <v>114.872</v>
      </c>
      <c r="DM762">
        <v>113.617</v>
      </c>
      <c r="DN762">
        <v>184.73</v>
      </c>
      <c r="DO762">
        <v>191.44800000000001</v>
      </c>
      <c r="DP762">
        <v>125.42</v>
      </c>
      <c r="DQ762">
        <v>191.29300000000001</v>
      </c>
      <c r="DR762">
        <v>201.94200000000001</v>
      </c>
      <c r="DS762">
        <v>186.465</v>
      </c>
      <c r="DT762">
        <v>144.19</v>
      </c>
      <c r="DU762">
        <v>144.19</v>
      </c>
      <c r="DV762">
        <v>199.66900000000001</v>
      </c>
      <c r="DW762">
        <v>156.673</v>
      </c>
      <c r="DX762">
        <v>170.434</v>
      </c>
      <c r="DY762">
        <v>241.69200000000001</v>
      </c>
      <c r="DZ762">
        <v>125.185</v>
      </c>
      <c r="EA762">
        <v>143.685</v>
      </c>
      <c r="EB762">
        <v>204.803</v>
      </c>
      <c r="EC762">
        <v>226.226</v>
      </c>
      <c r="ED762">
        <v>166.56</v>
      </c>
      <c r="EE762">
        <v>216.74700000000001</v>
      </c>
      <c r="EF762">
        <v>215.52799999999999</v>
      </c>
      <c r="EG762">
        <v>121.11</v>
      </c>
      <c r="EH762">
        <v>127.367</v>
      </c>
      <c r="EI762">
        <v>245.18199999999999</v>
      </c>
      <c r="EK762">
        <v>225.08099999999999</v>
      </c>
      <c r="EL762">
        <v>140.43199999999999</v>
      </c>
      <c r="EM762">
        <v>139.87100000000001</v>
      </c>
      <c r="EN762">
        <v>117.43300000000001</v>
      </c>
      <c r="EO762">
        <v>158.56899999999999</v>
      </c>
      <c r="EP762">
        <v>222.04</v>
      </c>
      <c r="EQ762">
        <v>190.24600000000001</v>
      </c>
      <c r="ER762">
        <v>199.21100000000001</v>
      </c>
      <c r="ES762">
        <v>188.87799999999999</v>
      </c>
      <c r="ET762">
        <v>196.34299999999999</v>
      </c>
      <c r="EU762">
        <v>184.52699999999999</v>
      </c>
      <c r="EV762">
        <v>169.953</v>
      </c>
      <c r="EW762">
        <v>288.84699999999998</v>
      </c>
      <c r="EX762">
        <v>151.99799999999999</v>
      </c>
      <c r="EY762">
        <v>120.184</v>
      </c>
      <c r="EZ762">
        <v>112.045</v>
      </c>
      <c r="FA762">
        <v>117.864</v>
      </c>
      <c r="FB762">
        <v>114.96599999999999</v>
      </c>
      <c r="FC762">
        <v>143.44300000000001</v>
      </c>
      <c r="FD762">
        <v>78.73</v>
      </c>
      <c r="FE762">
        <v>108.98399999999999</v>
      </c>
      <c r="FF762">
        <v>91.135999999999996</v>
      </c>
      <c r="FG762">
        <v>108.67700000000001</v>
      </c>
      <c r="FH762">
        <v>109.92100000000001</v>
      </c>
      <c r="FI762">
        <v>91.111000000000004</v>
      </c>
      <c r="FJ762">
        <v>112.887</v>
      </c>
      <c r="FK762">
        <v>84.78</v>
      </c>
      <c r="FL762">
        <v>95.543000000000006</v>
      </c>
      <c r="FM762">
        <v>102.313</v>
      </c>
      <c r="FN762">
        <v>122.773</v>
      </c>
      <c r="FO762">
        <v>102.313</v>
      </c>
      <c r="FP762">
        <v>128.81200000000001</v>
      </c>
      <c r="FQ762">
        <v>127.31100000000001</v>
      </c>
      <c r="FR762">
        <v>133.458</v>
      </c>
      <c r="FS762">
        <v>126.661</v>
      </c>
      <c r="FT762">
        <v>114.77200000000001</v>
      </c>
      <c r="FU762">
        <v>147.935</v>
      </c>
      <c r="FV762">
        <v>116.43300000000001</v>
      </c>
      <c r="FW762">
        <v>155.51</v>
      </c>
      <c r="FX762">
        <v>191.97800000000001</v>
      </c>
      <c r="FY762">
        <v>187.56200000000001</v>
      </c>
      <c r="FZ762">
        <v>97.471999999999994</v>
      </c>
      <c r="GA762">
        <v>138.11699999999999</v>
      </c>
      <c r="GB762">
        <v>95.703000000000003</v>
      </c>
      <c r="GC762">
        <v>138.73500000000001</v>
      </c>
      <c r="GD762">
        <v>142.262</v>
      </c>
      <c r="GF762">
        <v>143.173</v>
      </c>
      <c r="GG762">
        <v>100.024</v>
      </c>
      <c r="GH762">
        <v>236.22</v>
      </c>
      <c r="GI762">
        <v>235.74799999999999</v>
      </c>
      <c r="GJ762">
        <v>235.023</v>
      </c>
      <c r="GK762">
        <v>242.066</v>
      </c>
      <c r="GL762">
        <v>229.55199999999999</v>
      </c>
      <c r="GM762">
        <v>215.386</v>
      </c>
      <c r="GN762">
        <v>135.649</v>
      </c>
      <c r="GO762">
        <v>122.251</v>
      </c>
      <c r="GP762">
        <v>245.96899999999999</v>
      </c>
      <c r="GQ762">
        <v>151.48599999999999</v>
      </c>
      <c r="GR762">
        <v>368.42099999999999</v>
      </c>
      <c r="GS762">
        <v>165.24600000000001</v>
      </c>
      <c r="GU762">
        <v>246.04599999999999</v>
      </c>
      <c r="GV762">
        <v>270.971</v>
      </c>
      <c r="GW762">
        <v>150.804</v>
      </c>
      <c r="GX762">
        <v>100.191</v>
      </c>
      <c r="GY762">
        <v>65.085999999999999</v>
      </c>
      <c r="GZ762">
        <v>384.30799999999999</v>
      </c>
      <c r="HA762">
        <v>311.76100000000002</v>
      </c>
      <c r="HB762">
        <v>401.77600000000001</v>
      </c>
      <c r="HC762">
        <v>406.67200000000003</v>
      </c>
      <c r="HD762">
        <v>325.25900000000001</v>
      </c>
      <c r="HE762">
        <v>328.90600000000001</v>
      </c>
      <c r="HF762">
        <v>393.42099999999999</v>
      </c>
      <c r="HG762">
        <v>176.88200000000001</v>
      </c>
      <c r="HH762">
        <v>213.14500000000001</v>
      </c>
      <c r="HI762">
        <v>53.966000000000001</v>
      </c>
      <c r="HJ762">
        <v>221.58699999999999</v>
      </c>
      <c r="HK762">
        <v>214.81399999999999</v>
      </c>
      <c r="HL762">
        <v>511.84800000000001</v>
      </c>
      <c r="HM762">
        <v>174.23699999999999</v>
      </c>
      <c r="HN762">
        <v>113.337</v>
      </c>
      <c r="HO762">
        <v>99.515000000000001</v>
      </c>
      <c r="HP762">
        <v>818.96900000000005</v>
      </c>
      <c r="HQ762">
        <v>370.61900000000003</v>
      </c>
      <c r="HR762">
        <v>211.08500000000001</v>
      </c>
      <c r="HS762">
        <v>48.088000000000001</v>
      </c>
      <c r="HT762">
        <v>153.95400000000001</v>
      </c>
      <c r="HU762">
        <v>194.39400000000001</v>
      </c>
      <c r="HV762">
        <v>143.79300000000001</v>
      </c>
      <c r="HW762">
        <v>119.502</v>
      </c>
      <c r="HX762">
        <v>186.74100000000001</v>
      </c>
      <c r="HY762">
        <v>156.63499999999999</v>
      </c>
      <c r="HZ762">
        <v>194.011</v>
      </c>
      <c r="IA762">
        <v>118.46</v>
      </c>
      <c r="IB762">
        <v>140.57599999999999</v>
      </c>
      <c r="IC762">
        <v>98.12</v>
      </c>
      <c r="ID762">
        <v>80.44</v>
      </c>
      <c r="IE762">
        <v>73.147999999999996</v>
      </c>
      <c r="IF762">
        <v>33.970999999999997</v>
      </c>
      <c r="IG762">
        <v>58.792000000000002</v>
      </c>
      <c r="IH762">
        <v>60.4</v>
      </c>
      <c r="II762">
        <v>62.927</v>
      </c>
      <c r="IJ762">
        <v>93.861999999999995</v>
      </c>
      <c r="IK762">
        <v>98.441000000000003</v>
      </c>
      <c r="IL762">
        <v>144.19200000000001</v>
      </c>
      <c r="IM762">
        <v>123.428</v>
      </c>
      <c r="IN762">
        <v>319.17899999999997</v>
      </c>
      <c r="IO762">
        <v>153.70099999999999</v>
      </c>
      <c r="IP762">
        <v>174.12200000000001</v>
      </c>
      <c r="IQ762">
        <v>264.065</v>
      </c>
      <c r="IR762">
        <v>221.15199999999999</v>
      </c>
      <c r="IS762">
        <v>129.136</v>
      </c>
      <c r="IT762">
        <v>196.38300000000001</v>
      </c>
      <c r="IU762">
        <v>501.86900000000003</v>
      </c>
      <c r="IV762">
        <v>564.37800000000004</v>
      </c>
      <c r="IW762">
        <v>627.12199999999996</v>
      </c>
      <c r="IX762">
        <v>58.627000000000002</v>
      </c>
      <c r="IY762">
        <v>237.45</v>
      </c>
      <c r="IZ762">
        <v>197.672</v>
      </c>
      <c r="JA762">
        <v>84.849000000000004</v>
      </c>
      <c r="JB762">
        <v>145.34200000000001</v>
      </c>
      <c r="JC762">
        <v>229.12200000000001</v>
      </c>
      <c r="JD762">
        <v>222.14</v>
      </c>
      <c r="JE762">
        <v>81.700999999999993</v>
      </c>
      <c r="JF762">
        <v>141.65600000000001</v>
      </c>
      <c r="JG762">
        <v>77.45</v>
      </c>
      <c r="JI762">
        <v>77.305000000000007</v>
      </c>
      <c r="JJ762">
        <v>378.029</v>
      </c>
      <c r="JK762">
        <v>99.965000000000003</v>
      </c>
      <c r="JL762">
        <v>49.506999999999998</v>
      </c>
      <c r="JM762">
        <v>319.61399999999998</v>
      </c>
      <c r="JN762">
        <v>206.214</v>
      </c>
      <c r="JO762">
        <v>88.849000000000004</v>
      </c>
      <c r="JP762">
        <v>157.554</v>
      </c>
      <c r="JQ762">
        <v>307.25299999999999</v>
      </c>
      <c r="JR762">
        <v>351.15100000000001</v>
      </c>
      <c r="JS762">
        <v>285.61700000000002</v>
      </c>
      <c r="JT762">
        <v>280.05799999999999</v>
      </c>
      <c r="JU762">
        <v>140.958</v>
      </c>
      <c r="JV762">
        <v>264.15100000000001</v>
      </c>
      <c r="JW762">
        <v>173.81</v>
      </c>
      <c r="JX762">
        <v>220.73099999999999</v>
      </c>
      <c r="JY762">
        <v>219.78399999999999</v>
      </c>
      <c r="JZ762">
        <v>217.101</v>
      </c>
      <c r="KA762">
        <v>204.63499999999999</v>
      </c>
      <c r="KB762">
        <v>205.83600000000001</v>
      </c>
      <c r="KC762">
        <v>209.59299999999999</v>
      </c>
      <c r="KD762">
        <v>209.04900000000001</v>
      </c>
      <c r="KE762">
        <v>207.71</v>
      </c>
      <c r="KF762">
        <v>635.73199999999997</v>
      </c>
      <c r="KG762">
        <v>113.89700000000001</v>
      </c>
      <c r="KH762">
        <v>201.04499999999999</v>
      </c>
      <c r="KI762">
        <v>220.25800000000001</v>
      </c>
      <c r="KJ762">
        <v>153.05500000000001</v>
      </c>
      <c r="KK762">
        <v>150.49299999999999</v>
      </c>
      <c r="KL762">
        <v>144.87299999999999</v>
      </c>
      <c r="KM762">
        <v>191.49299999999999</v>
      </c>
      <c r="KN762">
        <v>189.52</v>
      </c>
      <c r="KO762">
        <v>236.77099999999999</v>
      </c>
      <c r="KP762">
        <v>234.17699999999999</v>
      </c>
      <c r="KQ762">
        <v>248.65899999999999</v>
      </c>
      <c r="KR762">
        <v>282.10899999999998</v>
      </c>
      <c r="KS762">
        <v>101.12</v>
      </c>
      <c r="KT762">
        <v>37586333333.333336</v>
      </c>
      <c r="KU762">
        <v>3367274000000</v>
      </c>
      <c r="KV762">
        <v>1088717666666.6666</v>
      </c>
      <c r="KW762">
        <v>340361666666.66669</v>
      </c>
      <c r="KX762">
        <v>107260666666.66667</v>
      </c>
      <c r="KY762">
        <v>55310000000</v>
      </c>
      <c r="KZ762">
        <v>33962333333.333332</v>
      </c>
      <c r="LA762">
        <v>17988333333.333332</v>
      </c>
      <c r="LB762">
        <v>79864000000</v>
      </c>
      <c r="LC762">
        <v>46671666666.666664</v>
      </c>
      <c r="LD762">
        <v>14445000000</v>
      </c>
      <c r="LE762">
        <v>12315000000</v>
      </c>
      <c r="LF762">
        <v>6432333333.333333</v>
      </c>
      <c r="LG762">
        <v>99094000000</v>
      </c>
      <c r="LH762">
        <v>60818666666.666664</v>
      </c>
      <c r="LI762">
        <v>17364333333.333332</v>
      </c>
      <c r="LJ762">
        <v>11636333333.333334</v>
      </c>
      <c r="LK762">
        <v>7723000000</v>
      </c>
      <c r="LL762">
        <v>1551333333.3333333</v>
      </c>
      <c r="LM762">
        <v>54143000000</v>
      </c>
      <c r="LN762">
        <v>20150666666.666668</v>
      </c>
      <c r="LO762">
        <v>17166666666.666666</v>
      </c>
      <c r="LP762">
        <v>3249333333.3333335</v>
      </c>
      <c r="LQ762">
        <v>7729333333.333333</v>
      </c>
      <c r="LR762">
        <v>5847000000</v>
      </c>
      <c r="LS762">
        <v>748356333333.33337</v>
      </c>
      <c r="LT762">
        <v>261494000000</v>
      </c>
      <c r="LU762">
        <v>225666333333.33334</v>
      </c>
      <c r="LV762">
        <v>35703666666.666664</v>
      </c>
      <c r="LW762">
        <v>124000000</v>
      </c>
      <c r="LX762">
        <v>104230000000</v>
      </c>
      <c r="LY762">
        <v>82597000000</v>
      </c>
      <c r="LZ762">
        <v>49031000000</v>
      </c>
      <c r="MA762">
        <v>27546000000</v>
      </c>
      <c r="MB762">
        <v>6020000000</v>
      </c>
      <c r="MC762">
        <v>21633000000</v>
      </c>
      <c r="MD762">
        <v>109922000000</v>
      </c>
      <c r="ME762">
        <v>101718333333.33333</v>
      </c>
      <c r="MF762">
        <v>8203666666.666667</v>
      </c>
      <c r="MG762">
        <v>272710333333.33334</v>
      </c>
      <c r="MH762">
        <v>106630000000</v>
      </c>
      <c r="MI762">
        <v>42452333333.333336</v>
      </c>
      <c r="MJ762">
        <v>35785333333.333336</v>
      </c>
      <c r="MK762">
        <v>34855000000</v>
      </c>
      <c r="ML762">
        <v>32639000000</v>
      </c>
      <c r="MM762">
        <v>17429666666.666668</v>
      </c>
      <c r="MN762">
        <v>2919333333.3333335</v>
      </c>
      <c r="MO762">
        <v>2278556333333.3335</v>
      </c>
      <c r="MP762">
        <v>2179904000000</v>
      </c>
      <c r="MQ762">
        <v>642724666666.66663</v>
      </c>
      <c r="MR762">
        <v>543792000000</v>
      </c>
      <c r="MS762">
        <v>118328666666.66667</v>
      </c>
      <c r="MT762">
        <v>419066000000</v>
      </c>
      <c r="MU762">
        <v>5942666666.666667</v>
      </c>
      <c r="MV762">
        <v>454666666.66666669</v>
      </c>
      <c r="MW762">
        <v>98933000000</v>
      </c>
      <c r="MX762">
        <v>25741333333.333332</v>
      </c>
      <c r="MY762">
        <v>73191666666.666672</v>
      </c>
      <c r="MZ762">
        <v>54804666666.666664</v>
      </c>
      <c r="NA762">
        <v>18387000000</v>
      </c>
      <c r="NB762">
        <v>554439333333.33337</v>
      </c>
      <c r="NC762">
        <v>253655666666.66666</v>
      </c>
      <c r="ND762">
        <v>134729000000</v>
      </c>
      <c r="NE762">
        <v>34235000000</v>
      </c>
      <c r="NF762">
        <v>84691666666.666672</v>
      </c>
      <c r="NG762">
        <v>300783333333.33331</v>
      </c>
      <c r="NH762">
        <v>249995666666.66666</v>
      </c>
      <c r="NI762">
        <v>50788000000</v>
      </c>
      <c r="NJ762">
        <v>101045000000</v>
      </c>
      <c r="NK762">
        <v>67133333333.333336</v>
      </c>
      <c r="NL762">
        <v>45875000000</v>
      </c>
      <c r="NM762">
        <v>21258333333.333332</v>
      </c>
      <c r="NN762">
        <v>33911666666.666668</v>
      </c>
      <c r="NO762">
        <v>11382333333.333334</v>
      </c>
      <c r="NP762">
        <v>21652000000</v>
      </c>
      <c r="NQ762">
        <v>877333333.33333337</v>
      </c>
      <c r="NR762">
        <v>131727333333.33333</v>
      </c>
      <c r="NS762">
        <v>47089666666.666664</v>
      </c>
      <c r="NT762">
        <v>35184333333.333336</v>
      </c>
      <c r="NU762">
        <v>35738333333.333336</v>
      </c>
      <c r="NV762">
        <v>13715000000</v>
      </c>
      <c r="NW762">
        <v>207639333333.33334</v>
      </c>
      <c r="NX762">
        <v>175809000000</v>
      </c>
      <c r="NY762">
        <v>170726666666.66666</v>
      </c>
      <c r="NZ762">
        <v>5082333333.333333</v>
      </c>
      <c r="OA762">
        <v>31830666666.666668</v>
      </c>
      <c r="OB762">
        <v>249277333333.33334</v>
      </c>
      <c r="OC762">
        <v>155855333333.33334</v>
      </c>
      <c r="OD762">
        <v>72574666666.666672</v>
      </c>
      <c r="OE762">
        <v>83280666666.666672</v>
      </c>
      <c r="OF762">
        <v>93422000000</v>
      </c>
      <c r="OG762">
        <v>25898666666.666668</v>
      </c>
      <c r="OH762">
        <v>2379666666.6666665</v>
      </c>
      <c r="OI762">
        <v>45039333333.333336</v>
      </c>
      <c r="OJ762">
        <v>20104333333.333332</v>
      </c>
      <c r="OK762">
        <v>293051000000</v>
      </c>
      <c r="OL762">
        <v>66755000000</v>
      </c>
      <c r="OM762">
        <v>48974666666.666664</v>
      </c>
      <c r="ON762">
        <v>4828333333.333333</v>
      </c>
      <c r="OO762">
        <v>12952333333.333334</v>
      </c>
      <c r="OP762">
        <v>75609333333.333328</v>
      </c>
      <c r="OQ762">
        <v>50498333333.333336</v>
      </c>
      <c r="OR762">
        <v>11871333333.333334</v>
      </c>
      <c r="OS762">
        <v>13240000000</v>
      </c>
      <c r="OT762">
        <v>52997333333.333336</v>
      </c>
      <c r="OU762">
        <v>46216333333.333336</v>
      </c>
      <c r="OV762">
        <v>20406666666.666668</v>
      </c>
      <c r="OW762">
        <v>-6520333333.333333</v>
      </c>
      <c r="OX762">
        <v>36508666666.666664</v>
      </c>
      <c r="OY762">
        <v>43029000000</v>
      </c>
      <c r="OZ762">
        <v>98652000000</v>
      </c>
      <c r="PA762">
        <v>369995000000</v>
      </c>
      <c r="PB762">
        <v>271342666666.66666</v>
      </c>
    </row>
    <row r="763" spans="1:418" x14ac:dyDescent="0.45">
      <c r="A763" s="71">
        <v>40238</v>
      </c>
      <c r="B763">
        <v>217.35300000000001</v>
      </c>
      <c r="C763">
        <v>216.14599999999999</v>
      </c>
      <c r="D763">
        <v>247.91399999999999</v>
      </c>
      <c r="E763">
        <v>258.327</v>
      </c>
      <c r="F763">
        <v>248.85400000000001</v>
      </c>
      <c r="G763">
        <v>132.483</v>
      </c>
      <c r="H763">
        <v>421.83499999999998</v>
      </c>
      <c r="I763">
        <v>278.20299999999997</v>
      </c>
      <c r="J763">
        <v>256.185</v>
      </c>
      <c r="K763">
        <v>256.17899999999997</v>
      </c>
      <c r="L763">
        <v>214.506</v>
      </c>
      <c r="M763">
        <v>190.34800000000001</v>
      </c>
      <c r="N763">
        <v>276.02699999999999</v>
      </c>
      <c r="O763">
        <v>279.82600000000002</v>
      </c>
      <c r="P763">
        <v>319.916</v>
      </c>
      <c r="Q763">
        <v>194.00200000000001</v>
      </c>
      <c r="R763">
        <v>193.547</v>
      </c>
      <c r="S763">
        <v>192.898</v>
      </c>
      <c r="T763">
        <v>168.47</v>
      </c>
      <c r="U763">
        <v>373.959</v>
      </c>
      <c r="V763">
        <v>383.36200000000002</v>
      </c>
      <c r="W763">
        <v>126.42</v>
      </c>
      <c r="X763">
        <v>99.369</v>
      </c>
      <c r="Y763">
        <v>73.596999999999994</v>
      </c>
      <c r="Z763">
        <v>78.236999999999995</v>
      </c>
      <c r="AA763">
        <v>121.95699999999999</v>
      </c>
      <c r="AB763">
        <v>84.688000000000002</v>
      </c>
      <c r="AC763">
        <v>88.320999999999998</v>
      </c>
      <c r="AD763">
        <v>98.728999999999999</v>
      </c>
      <c r="AE763">
        <v>112.093</v>
      </c>
      <c r="AF763">
        <v>74.724000000000004</v>
      </c>
      <c r="AG763">
        <v>71.733999999999995</v>
      </c>
      <c r="AH763">
        <v>125.69199999999999</v>
      </c>
      <c r="AI763">
        <v>96.558000000000007</v>
      </c>
      <c r="AJ763">
        <v>92.174000000000007</v>
      </c>
      <c r="AK763">
        <v>89.400999999999996</v>
      </c>
      <c r="AL763">
        <v>183.46299999999999</v>
      </c>
      <c r="AM763">
        <v>121.461</v>
      </c>
      <c r="AN763">
        <v>117.11799999999999</v>
      </c>
      <c r="AO763">
        <v>124.479</v>
      </c>
      <c r="AP763">
        <v>219.321</v>
      </c>
      <c r="AQ763">
        <v>218.99</v>
      </c>
      <c r="AR763">
        <v>215.55</v>
      </c>
      <c r="AS763">
        <v>250.97</v>
      </c>
      <c r="AT763">
        <v>219.33500000000001</v>
      </c>
      <c r="AU763">
        <v>224.595</v>
      </c>
      <c r="AV763">
        <v>215.5</v>
      </c>
      <c r="AW763">
        <v>225.797</v>
      </c>
      <c r="AX763">
        <v>268.16500000000002</v>
      </c>
      <c r="AY763">
        <v>159.255</v>
      </c>
      <c r="AZ763">
        <v>151.47800000000001</v>
      </c>
      <c r="BA763">
        <v>151.47800000000001</v>
      </c>
      <c r="BB763">
        <v>252.09100000000001</v>
      </c>
      <c r="BC763">
        <v>245.74</v>
      </c>
      <c r="BD763">
        <v>249.286</v>
      </c>
      <c r="BE763">
        <v>291.46800000000002</v>
      </c>
      <c r="BF763">
        <v>258.30200000000002</v>
      </c>
      <c r="BG763">
        <v>203.28399999999999</v>
      </c>
      <c r="BH763">
        <v>203.613</v>
      </c>
      <c r="BI763">
        <v>199.90600000000001</v>
      </c>
      <c r="BJ763">
        <v>217.346</v>
      </c>
      <c r="BK763">
        <v>197.833</v>
      </c>
      <c r="BL763">
        <v>146.76499999999999</v>
      </c>
      <c r="BM763">
        <v>182.511</v>
      </c>
      <c r="BN763">
        <v>126.755</v>
      </c>
      <c r="BO763">
        <v>217.78200000000001</v>
      </c>
      <c r="BP763">
        <v>126.49299999999999</v>
      </c>
      <c r="BQ763">
        <v>182.13399999999999</v>
      </c>
      <c r="BR763">
        <v>204.91499999999999</v>
      </c>
      <c r="BS763">
        <v>169.11799999999999</v>
      </c>
      <c r="BT763">
        <v>116.748</v>
      </c>
      <c r="BU763">
        <v>191.77799999999999</v>
      </c>
      <c r="BV763">
        <v>183.303</v>
      </c>
      <c r="BW763">
        <v>127.485</v>
      </c>
      <c r="BX763">
        <v>202.52199999999999</v>
      </c>
      <c r="BY763">
        <v>130.29900000000001</v>
      </c>
      <c r="BZ763">
        <v>209.11</v>
      </c>
      <c r="CA763">
        <v>129.429</v>
      </c>
      <c r="CB763">
        <v>239.03399999999999</v>
      </c>
      <c r="CC763">
        <v>140.012</v>
      </c>
      <c r="CD763">
        <v>127.121</v>
      </c>
      <c r="CE763">
        <v>171.535</v>
      </c>
      <c r="CF763">
        <v>266.78500000000003</v>
      </c>
      <c r="CG763">
        <v>197.52799999999999</v>
      </c>
      <c r="CH763">
        <v>198.81399999999999</v>
      </c>
      <c r="CI763">
        <v>132.631</v>
      </c>
      <c r="CJ763">
        <v>189.601</v>
      </c>
      <c r="CL763">
        <v>202.291</v>
      </c>
      <c r="CM763">
        <v>195.83199999999999</v>
      </c>
      <c r="CN763">
        <v>136.607</v>
      </c>
      <c r="CO763">
        <v>280.10500000000002</v>
      </c>
      <c r="CP763">
        <v>324.77499999999998</v>
      </c>
      <c r="CQ763">
        <v>334.94600000000003</v>
      </c>
      <c r="CR763">
        <v>299.59699999999998</v>
      </c>
      <c r="CS763">
        <v>193.268</v>
      </c>
      <c r="CT763">
        <v>200.577</v>
      </c>
      <c r="CU763">
        <v>404.91899999999998</v>
      </c>
      <c r="CV763">
        <v>120.504</v>
      </c>
      <c r="CW763">
        <v>312.82299999999998</v>
      </c>
      <c r="CX763">
        <v>298.279</v>
      </c>
      <c r="CY763">
        <v>278.572</v>
      </c>
      <c r="CZ763">
        <v>379.42500000000001</v>
      </c>
      <c r="DA763">
        <v>314.17099999999999</v>
      </c>
      <c r="DB763">
        <v>146.785</v>
      </c>
      <c r="DC763">
        <v>149.804</v>
      </c>
      <c r="DD763">
        <v>140.465</v>
      </c>
      <c r="DE763">
        <v>160.95400000000001</v>
      </c>
      <c r="DF763">
        <v>139.53100000000001</v>
      </c>
      <c r="DG763">
        <v>197.18199999999999</v>
      </c>
      <c r="DH763">
        <v>148.922</v>
      </c>
      <c r="DI763">
        <v>162.11500000000001</v>
      </c>
      <c r="DJ763">
        <v>124.992</v>
      </c>
      <c r="DK763">
        <v>155.387</v>
      </c>
      <c r="DL763">
        <v>115.053</v>
      </c>
      <c r="DM763">
        <v>113.60599999999999</v>
      </c>
      <c r="DN763">
        <v>183.70400000000001</v>
      </c>
      <c r="DO763">
        <v>190.47</v>
      </c>
      <c r="DP763">
        <v>125.352</v>
      </c>
      <c r="DQ763">
        <v>190.774</v>
      </c>
      <c r="DR763">
        <v>199.917</v>
      </c>
      <c r="DS763">
        <v>187.27099999999999</v>
      </c>
      <c r="DT763">
        <v>143.96700000000001</v>
      </c>
      <c r="DU763">
        <v>143.96700000000001</v>
      </c>
      <c r="DV763">
        <v>198.64599999999999</v>
      </c>
      <c r="DW763">
        <v>153.74600000000001</v>
      </c>
      <c r="DX763">
        <v>163.08699999999999</v>
      </c>
      <c r="DY763">
        <v>236.185</v>
      </c>
      <c r="DZ763">
        <v>125.617</v>
      </c>
      <c r="EA763">
        <v>142.77000000000001</v>
      </c>
      <c r="EB763">
        <v>204.624</v>
      </c>
      <c r="EC763">
        <v>225.589</v>
      </c>
      <c r="ED763">
        <v>165.69399999999999</v>
      </c>
      <c r="EE763">
        <v>216.232</v>
      </c>
      <c r="EF763">
        <v>213.32400000000001</v>
      </c>
      <c r="EG763">
        <v>121.16800000000001</v>
      </c>
      <c r="EH763">
        <v>124.98399999999999</v>
      </c>
      <c r="EI763">
        <v>244.74299999999999</v>
      </c>
      <c r="EK763">
        <v>224.99100000000001</v>
      </c>
      <c r="EL763">
        <v>140.36000000000001</v>
      </c>
      <c r="EM763">
        <v>140.26499999999999</v>
      </c>
      <c r="EN763">
        <v>117.732</v>
      </c>
      <c r="EO763">
        <v>158.65700000000001</v>
      </c>
      <c r="EP763">
        <v>222.25800000000001</v>
      </c>
      <c r="EQ763">
        <v>190.13399999999999</v>
      </c>
      <c r="ER763">
        <v>198.72</v>
      </c>
      <c r="ES763">
        <v>189.60300000000001</v>
      </c>
      <c r="ET763">
        <v>198.39699999999999</v>
      </c>
      <c r="EU763">
        <v>186.58799999999999</v>
      </c>
      <c r="EV763">
        <v>169.82</v>
      </c>
      <c r="EW763">
        <v>289.85300000000001</v>
      </c>
      <c r="EX763">
        <v>152.506</v>
      </c>
      <c r="EY763">
        <v>120.22499999999999</v>
      </c>
      <c r="EZ763">
        <v>112.164</v>
      </c>
      <c r="FA763">
        <v>118.20699999999999</v>
      </c>
      <c r="FB763">
        <v>116.592</v>
      </c>
      <c r="FC763">
        <v>142.374</v>
      </c>
      <c r="FD763">
        <v>78.667000000000002</v>
      </c>
      <c r="FE763">
        <v>109.255</v>
      </c>
      <c r="FF763">
        <v>90.546000000000006</v>
      </c>
      <c r="FG763">
        <v>108.602</v>
      </c>
      <c r="FH763">
        <v>110.556</v>
      </c>
      <c r="FI763">
        <v>93.391999999999996</v>
      </c>
      <c r="FJ763">
        <v>113.215</v>
      </c>
      <c r="FK763">
        <v>84.387</v>
      </c>
      <c r="FL763">
        <v>96.948999999999998</v>
      </c>
      <c r="FM763">
        <v>98.972999999999999</v>
      </c>
      <c r="FN763">
        <v>122.75700000000001</v>
      </c>
      <c r="FO763">
        <v>98.972999999999999</v>
      </c>
      <c r="FP763">
        <v>128.06800000000001</v>
      </c>
      <c r="FQ763">
        <v>126.69</v>
      </c>
      <c r="FR763">
        <v>132.39099999999999</v>
      </c>
      <c r="FS763">
        <v>126.036</v>
      </c>
      <c r="FT763">
        <v>114.977</v>
      </c>
      <c r="FU763">
        <v>150.51499999999999</v>
      </c>
      <c r="FV763">
        <v>115.187</v>
      </c>
      <c r="FW763">
        <v>158.916</v>
      </c>
      <c r="FX763">
        <v>191.375</v>
      </c>
      <c r="FY763">
        <v>186.904</v>
      </c>
      <c r="FZ763">
        <v>97.149000000000001</v>
      </c>
      <c r="GA763">
        <v>137.87899999999999</v>
      </c>
      <c r="GB763">
        <v>95.537999999999997</v>
      </c>
      <c r="GC763">
        <v>138.44499999999999</v>
      </c>
      <c r="GD763">
        <v>142.244</v>
      </c>
      <c r="GF763">
        <v>142.37700000000001</v>
      </c>
      <c r="GG763">
        <v>99.394999999999996</v>
      </c>
      <c r="GH763">
        <v>233.57</v>
      </c>
      <c r="GI763">
        <v>233.10300000000001</v>
      </c>
      <c r="GJ763">
        <v>232.095</v>
      </c>
      <c r="GK763">
        <v>239.16</v>
      </c>
      <c r="GL763">
        <v>226.935</v>
      </c>
      <c r="GM763">
        <v>212.517</v>
      </c>
      <c r="GN763">
        <v>135.523</v>
      </c>
      <c r="GO763">
        <v>122.238</v>
      </c>
      <c r="GP763">
        <v>246.624</v>
      </c>
      <c r="GQ763">
        <v>151.715</v>
      </c>
      <c r="GR763">
        <v>370.678</v>
      </c>
      <c r="GS763">
        <v>165.345</v>
      </c>
      <c r="GU763">
        <v>246.477</v>
      </c>
      <c r="GV763">
        <v>271.31099999999998</v>
      </c>
      <c r="GW763">
        <v>151.429</v>
      </c>
      <c r="GX763">
        <v>100.685</v>
      </c>
      <c r="GY763">
        <v>65.403999999999996</v>
      </c>
      <c r="GZ763">
        <v>385.71199999999999</v>
      </c>
      <c r="HA763">
        <v>312.65800000000002</v>
      </c>
      <c r="HB763">
        <v>403.584</v>
      </c>
      <c r="HC763">
        <v>408.26100000000002</v>
      </c>
      <c r="HD763">
        <v>325.72699999999998</v>
      </c>
      <c r="HE763">
        <v>328.75099999999998</v>
      </c>
      <c r="HF763">
        <v>394.45499999999998</v>
      </c>
      <c r="HG763">
        <v>176.36099999999999</v>
      </c>
      <c r="HH763">
        <v>213.739</v>
      </c>
      <c r="HI763">
        <v>54.524000000000001</v>
      </c>
      <c r="HJ763">
        <v>224.202</v>
      </c>
      <c r="HK763">
        <v>218.21899999999999</v>
      </c>
      <c r="HL763">
        <v>515.10400000000004</v>
      </c>
      <c r="HM763">
        <v>174.59899999999999</v>
      </c>
      <c r="HN763">
        <v>113.19499999999999</v>
      </c>
      <c r="HO763">
        <v>99.56</v>
      </c>
      <c r="HP763">
        <v>813.71299999999997</v>
      </c>
      <c r="HQ763">
        <v>370.11900000000003</v>
      </c>
      <c r="HR763">
        <v>210.584</v>
      </c>
      <c r="HS763">
        <v>47.926000000000002</v>
      </c>
      <c r="HT763">
        <v>153.88900000000001</v>
      </c>
      <c r="HU763">
        <v>194.05199999999999</v>
      </c>
      <c r="HV763">
        <v>144.31200000000001</v>
      </c>
      <c r="HW763">
        <v>117.58</v>
      </c>
      <c r="HX763">
        <v>187.11</v>
      </c>
      <c r="HY763">
        <v>156.76</v>
      </c>
      <c r="HZ763">
        <v>194.738</v>
      </c>
      <c r="IA763">
        <v>118.827</v>
      </c>
      <c r="IB763">
        <v>140.268</v>
      </c>
      <c r="IC763">
        <v>98.465999999999994</v>
      </c>
      <c r="ID763">
        <v>80.236999999999995</v>
      </c>
      <c r="IE763">
        <v>72.578000000000003</v>
      </c>
      <c r="IF763">
        <v>33.579000000000001</v>
      </c>
      <c r="IG763">
        <v>58.722000000000001</v>
      </c>
      <c r="IH763">
        <v>60.206000000000003</v>
      </c>
      <c r="II763">
        <v>62.585000000000001</v>
      </c>
      <c r="IJ763">
        <v>95.262</v>
      </c>
      <c r="IK763">
        <v>97.75</v>
      </c>
      <c r="IL763">
        <v>143.44300000000001</v>
      </c>
      <c r="IM763">
        <v>121.755</v>
      </c>
      <c r="IN763">
        <v>318.89299999999997</v>
      </c>
      <c r="IO763">
        <v>153.358</v>
      </c>
      <c r="IP763">
        <v>175.28899999999999</v>
      </c>
      <c r="IQ763">
        <v>264.41300000000001</v>
      </c>
      <c r="IR763">
        <v>221.46799999999999</v>
      </c>
      <c r="IS763">
        <v>129.43899999999999</v>
      </c>
      <c r="IT763">
        <v>197.30699999999999</v>
      </c>
      <c r="IU763">
        <v>501.87700000000001</v>
      </c>
      <c r="IV763">
        <v>567.221</v>
      </c>
      <c r="IW763">
        <v>631.03899999999999</v>
      </c>
      <c r="IX763">
        <v>58.848999999999997</v>
      </c>
      <c r="IY763">
        <v>238.37299999999999</v>
      </c>
      <c r="IZ763">
        <v>198.21199999999999</v>
      </c>
      <c r="JA763">
        <v>84.867999999999995</v>
      </c>
      <c r="JB763">
        <v>145.51</v>
      </c>
      <c r="JC763">
        <v>229.286</v>
      </c>
      <c r="JD763">
        <v>224.101</v>
      </c>
      <c r="JE763">
        <v>81.715000000000003</v>
      </c>
      <c r="JF763">
        <v>141.71600000000001</v>
      </c>
      <c r="JG763">
        <v>77.649000000000001</v>
      </c>
      <c r="JI763">
        <v>77.158000000000001</v>
      </c>
      <c r="JJ763">
        <v>378.61399999999998</v>
      </c>
      <c r="JK763">
        <v>100.247</v>
      </c>
      <c r="JL763">
        <v>49.777999999999999</v>
      </c>
      <c r="JM763">
        <v>321.512</v>
      </c>
      <c r="JN763">
        <v>206.26300000000001</v>
      </c>
      <c r="JO763">
        <v>88.411000000000001</v>
      </c>
      <c r="JP763">
        <v>157.16300000000001</v>
      </c>
      <c r="JQ763">
        <v>307.56799999999998</v>
      </c>
      <c r="JR763">
        <v>352.33800000000002</v>
      </c>
      <c r="JS763">
        <v>286.28699999999998</v>
      </c>
      <c r="JT763">
        <v>280.52699999999999</v>
      </c>
      <c r="JU763">
        <v>141.40899999999999</v>
      </c>
      <c r="JV763">
        <v>266.07299999999998</v>
      </c>
      <c r="JW763">
        <v>176.00200000000001</v>
      </c>
      <c r="JX763">
        <v>220.78299999999999</v>
      </c>
      <c r="JY763">
        <v>219.89400000000001</v>
      </c>
      <c r="JZ763">
        <v>217.11500000000001</v>
      </c>
      <c r="KA763">
        <v>204.696</v>
      </c>
      <c r="KB763">
        <v>205.96700000000001</v>
      </c>
      <c r="KC763">
        <v>209.78899999999999</v>
      </c>
      <c r="KD763">
        <v>209.07</v>
      </c>
      <c r="KE763">
        <v>207.84399999999999</v>
      </c>
      <c r="KF763">
        <v>635.73199999999997</v>
      </c>
      <c r="KG763">
        <v>114.104</v>
      </c>
      <c r="KH763">
        <v>202.33</v>
      </c>
      <c r="KI763">
        <v>221.40899999999999</v>
      </c>
      <c r="KJ763">
        <v>152.648</v>
      </c>
      <c r="KK763">
        <v>150.071</v>
      </c>
      <c r="KL763">
        <v>144.76400000000001</v>
      </c>
      <c r="KM763">
        <v>190.68299999999999</v>
      </c>
      <c r="KN763">
        <v>188.66300000000001</v>
      </c>
      <c r="KO763">
        <v>235.71299999999999</v>
      </c>
      <c r="KP763">
        <v>233.35499999999999</v>
      </c>
      <c r="KQ763">
        <v>248.78800000000001</v>
      </c>
      <c r="KR763">
        <v>282.96300000000002</v>
      </c>
      <c r="KS763">
        <v>100.82599999999999</v>
      </c>
      <c r="KT763">
        <v>37586333333.333336</v>
      </c>
      <c r="KU763">
        <v>3367274000000</v>
      </c>
      <c r="KV763">
        <v>1088717666666.6666</v>
      </c>
      <c r="KW763">
        <v>340361666666.66669</v>
      </c>
      <c r="KX763">
        <v>107260666666.66667</v>
      </c>
      <c r="KY763">
        <v>55310000000</v>
      </c>
      <c r="KZ763">
        <v>33962333333.333332</v>
      </c>
      <c r="LA763">
        <v>17988333333.333332</v>
      </c>
      <c r="LB763">
        <v>79864000000</v>
      </c>
      <c r="LC763">
        <v>46671666666.666664</v>
      </c>
      <c r="LD763">
        <v>14445000000</v>
      </c>
      <c r="LE763">
        <v>12315000000</v>
      </c>
      <c r="LF763">
        <v>6432333333.333333</v>
      </c>
      <c r="LG763">
        <v>99094000000</v>
      </c>
      <c r="LH763">
        <v>60818666666.666664</v>
      </c>
      <c r="LI763">
        <v>17364333333.333332</v>
      </c>
      <c r="LJ763">
        <v>11636333333.333334</v>
      </c>
      <c r="LK763">
        <v>7723000000</v>
      </c>
      <c r="LL763">
        <v>1551333333.3333333</v>
      </c>
      <c r="LM763">
        <v>54143000000</v>
      </c>
      <c r="LN763">
        <v>20150666666.666668</v>
      </c>
      <c r="LO763">
        <v>17166666666.666666</v>
      </c>
      <c r="LP763">
        <v>3249333333.3333335</v>
      </c>
      <c r="LQ763">
        <v>7729333333.333333</v>
      </c>
      <c r="LR763">
        <v>5847000000</v>
      </c>
      <c r="LS763">
        <v>748356333333.33337</v>
      </c>
      <c r="LT763">
        <v>261494000000</v>
      </c>
      <c r="LU763">
        <v>225666333333.33334</v>
      </c>
      <c r="LV763">
        <v>35703666666.666664</v>
      </c>
      <c r="LW763">
        <v>124000000</v>
      </c>
      <c r="LX763">
        <v>104230000000</v>
      </c>
      <c r="LY763">
        <v>82597000000</v>
      </c>
      <c r="LZ763">
        <v>49031000000</v>
      </c>
      <c r="MA763">
        <v>27546000000</v>
      </c>
      <c r="MB763">
        <v>6020000000</v>
      </c>
      <c r="MC763">
        <v>21633000000</v>
      </c>
      <c r="MD763">
        <v>109922000000</v>
      </c>
      <c r="ME763">
        <v>101718333333.33333</v>
      </c>
      <c r="MF763">
        <v>8203666666.666667</v>
      </c>
      <c r="MG763">
        <v>272710333333.33334</v>
      </c>
      <c r="MH763">
        <v>106630000000</v>
      </c>
      <c r="MI763">
        <v>42452333333.333336</v>
      </c>
      <c r="MJ763">
        <v>35785333333.333336</v>
      </c>
      <c r="MK763">
        <v>34855000000</v>
      </c>
      <c r="ML763">
        <v>32639000000</v>
      </c>
      <c r="MM763">
        <v>17429666666.666668</v>
      </c>
      <c r="MN763">
        <v>2919333333.3333335</v>
      </c>
      <c r="MO763">
        <v>2278556333333.3335</v>
      </c>
      <c r="MP763">
        <v>2179904000000</v>
      </c>
      <c r="MQ763">
        <v>642724666666.66663</v>
      </c>
      <c r="MR763">
        <v>543792000000</v>
      </c>
      <c r="MS763">
        <v>118328666666.66667</v>
      </c>
      <c r="MT763">
        <v>419066000000</v>
      </c>
      <c r="MU763">
        <v>5942666666.666667</v>
      </c>
      <c r="MV763">
        <v>454666666.66666669</v>
      </c>
      <c r="MW763">
        <v>98933000000</v>
      </c>
      <c r="MX763">
        <v>25741333333.333332</v>
      </c>
      <c r="MY763">
        <v>73191666666.666672</v>
      </c>
      <c r="MZ763">
        <v>54804666666.666664</v>
      </c>
      <c r="NA763">
        <v>18387000000</v>
      </c>
      <c r="NB763">
        <v>554439333333.33337</v>
      </c>
      <c r="NC763">
        <v>253655666666.66666</v>
      </c>
      <c r="ND763">
        <v>134729000000</v>
      </c>
      <c r="NE763">
        <v>34235000000</v>
      </c>
      <c r="NF763">
        <v>84691666666.666672</v>
      </c>
      <c r="NG763">
        <v>300783333333.33331</v>
      </c>
      <c r="NH763">
        <v>249995666666.66666</v>
      </c>
      <c r="NI763">
        <v>50788000000</v>
      </c>
      <c r="NJ763">
        <v>101045000000</v>
      </c>
      <c r="NK763">
        <v>67133333333.333336</v>
      </c>
      <c r="NL763">
        <v>45875000000</v>
      </c>
      <c r="NM763">
        <v>21258333333.333332</v>
      </c>
      <c r="NN763">
        <v>33911666666.666668</v>
      </c>
      <c r="NO763">
        <v>11382333333.333334</v>
      </c>
      <c r="NP763">
        <v>21652000000</v>
      </c>
      <c r="NQ763">
        <v>877333333.33333337</v>
      </c>
      <c r="NR763">
        <v>131727333333.33333</v>
      </c>
      <c r="NS763">
        <v>47089666666.666664</v>
      </c>
      <c r="NT763">
        <v>35184333333.333336</v>
      </c>
      <c r="NU763">
        <v>35738333333.333336</v>
      </c>
      <c r="NV763">
        <v>13715000000</v>
      </c>
      <c r="NW763">
        <v>207639333333.33334</v>
      </c>
      <c r="NX763">
        <v>175809000000</v>
      </c>
      <c r="NY763">
        <v>170726666666.66666</v>
      </c>
      <c r="NZ763">
        <v>5082333333.333333</v>
      </c>
      <c r="OA763">
        <v>31830666666.666668</v>
      </c>
      <c r="OB763">
        <v>249277333333.33334</v>
      </c>
      <c r="OC763">
        <v>155855333333.33334</v>
      </c>
      <c r="OD763">
        <v>72574666666.666672</v>
      </c>
      <c r="OE763">
        <v>83280666666.666672</v>
      </c>
      <c r="OF763">
        <v>93422000000</v>
      </c>
      <c r="OG763">
        <v>25898666666.666668</v>
      </c>
      <c r="OH763">
        <v>2379666666.6666665</v>
      </c>
      <c r="OI763">
        <v>45039333333.333336</v>
      </c>
      <c r="OJ763">
        <v>20104333333.333332</v>
      </c>
      <c r="OK763">
        <v>293051000000</v>
      </c>
      <c r="OL763">
        <v>66755000000</v>
      </c>
      <c r="OM763">
        <v>48974666666.666664</v>
      </c>
      <c r="ON763">
        <v>4828333333.333333</v>
      </c>
      <c r="OO763">
        <v>12952333333.333334</v>
      </c>
      <c r="OP763">
        <v>75609333333.333328</v>
      </c>
      <c r="OQ763">
        <v>50498333333.333336</v>
      </c>
      <c r="OR763">
        <v>11871333333.333334</v>
      </c>
      <c r="OS763">
        <v>13240000000</v>
      </c>
      <c r="OT763">
        <v>52997333333.333336</v>
      </c>
      <c r="OU763">
        <v>46216333333.333336</v>
      </c>
      <c r="OV763">
        <v>20406666666.666668</v>
      </c>
      <c r="OW763">
        <v>-6520333333.333333</v>
      </c>
      <c r="OX763">
        <v>36508666666.666664</v>
      </c>
      <c r="OY763">
        <v>43029000000</v>
      </c>
      <c r="OZ763">
        <v>98652000000</v>
      </c>
      <c r="PA763">
        <v>369995000000</v>
      </c>
      <c r="PB763">
        <v>271342666666.66666</v>
      </c>
    </row>
    <row r="764" spans="1:418" x14ac:dyDescent="0.45">
      <c r="A764" s="71">
        <v>40269</v>
      </c>
      <c r="B764">
        <v>217.40299999999999</v>
      </c>
      <c r="C764">
        <v>216.09200000000001</v>
      </c>
      <c r="D764">
        <v>247.959</v>
      </c>
      <c r="E764">
        <v>258.31799999999998</v>
      </c>
      <c r="F764">
        <v>248.96199999999999</v>
      </c>
      <c r="G764">
        <v>133.31200000000001</v>
      </c>
      <c r="H764">
        <v>423.23899999999998</v>
      </c>
      <c r="I764">
        <v>280.13600000000002</v>
      </c>
      <c r="J764">
        <v>256.15199999999999</v>
      </c>
      <c r="K764">
        <v>256.14699999999999</v>
      </c>
      <c r="L764">
        <v>214.821</v>
      </c>
      <c r="M764">
        <v>190.45500000000001</v>
      </c>
      <c r="N764">
        <v>278.08</v>
      </c>
      <c r="O764">
        <v>286.351</v>
      </c>
      <c r="P764">
        <v>320.81900000000002</v>
      </c>
      <c r="Q764">
        <v>194.01</v>
      </c>
      <c r="R764">
        <v>194.839</v>
      </c>
      <c r="S764">
        <v>188.815</v>
      </c>
      <c r="T764">
        <v>169.31100000000001</v>
      </c>
      <c r="U764">
        <v>376.346</v>
      </c>
      <c r="V764">
        <v>383.61500000000001</v>
      </c>
      <c r="W764">
        <v>125.751</v>
      </c>
      <c r="X764">
        <v>98.753</v>
      </c>
      <c r="Y764">
        <v>72.784000000000006</v>
      </c>
      <c r="Z764">
        <v>77.912000000000006</v>
      </c>
      <c r="AA764">
        <v>119.953</v>
      </c>
      <c r="AB764">
        <v>82.756</v>
      </c>
      <c r="AC764">
        <v>87.278999999999996</v>
      </c>
      <c r="AD764">
        <v>98.186999999999998</v>
      </c>
      <c r="AE764">
        <v>110.95399999999999</v>
      </c>
      <c r="AF764">
        <v>73.459000000000003</v>
      </c>
      <c r="AG764">
        <v>71.790000000000006</v>
      </c>
      <c r="AH764">
        <v>125.489</v>
      </c>
      <c r="AI764">
        <v>97.218999999999994</v>
      </c>
      <c r="AJ764">
        <v>91.813999999999993</v>
      </c>
      <c r="AK764">
        <v>89.236999999999995</v>
      </c>
      <c r="AL764">
        <v>181.99700000000001</v>
      </c>
      <c r="AM764">
        <v>121.04300000000001</v>
      </c>
      <c r="AN764">
        <v>115.94199999999999</v>
      </c>
      <c r="AO764">
        <v>124.16800000000001</v>
      </c>
      <c r="AP764">
        <v>219.53100000000001</v>
      </c>
      <c r="AQ764">
        <v>219.209</v>
      </c>
      <c r="AR764">
        <v>215.721</v>
      </c>
      <c r="AS764">
        <v>250.53800000000001</v>
      </c>
      <c r="AT764">
        <v>219.226</v>
      </c>
      <c r="AU764">
        <v>223.167</v>
      </c>
      <c r="AV764">
        <v>216.905</v>
      </c>
      <c r="AW764">
        <v>224.922</v>
      </c>
      <c r="AX764">
        <v>267.34300000000002</v>
      </c>
      <c r="AY764">
        <v>158.572</v>
      </c>
      <c r="AZ764">
        <v>152.124</v>
      </c>
      <c r="BA764">
        <v>152.124</v>
      </c>
      <c r="BB764">
        <v>251.14699999999999</v>
      </c>
      <c r="BC764">
        <v>243.864</v>
      </c>
      <c r="BD764">
        <v>248.625</v>
      </c>
      <c r="BE764">
        <v>288.39400000000001</v>
      </c>
      <c r="BF764">
        <v>259.73500000000001</v>
      </c>
      <c r="BG764">
        <v>205.42599999999999</v>
      </c>
      <c r="BH764">
        <v>206.14400000000001</v>
      </c>
      <c r="BI764">
        <v>203.42400000000001</v>
      </c>
      <c r="BJ764">
        <v>223.37799999999999</v>
      </c>
      <c r="BK764">
        <v>201.56800000000001</v>
      </c>
      <c r="BL764">
        <v>154.06399999999999</v>
      </c>
      <c r="BM764">
        <v>185.04900000000001</v>
      </c>
      <c r="BN764">
        <v>128.506</v>
      </c>
      <c r="BO764">
        <v>219.803</v>
      </c>
      <c r="BP764">
        <v>127.785</v>
      </c>
      <c r="BQ764">
        <v>186.49799999999999</v>
      </c>
      <c r="BR764">
        <v>210.07499999999999</v>
      </c>
      <c r="BS764">
        <v>172.334</v>
      </c>
      <c r="BT764">
        <v>115.587</v>
      </c>
      <c r="BU764">
        <v>192.03700000000001</v>
      </c>
      <c r="BV764">
        <v>186.745</v>
      </c>
      <c r="BW764">
        <v>127.473</v>
      </c>
      <c r="BX764">
        <v>202.92500000000001</v>
      </c>
      <c r="BY764">
        <v>131.071</v>
      </c>
      <c r="BZ764">
        <v>212.005</v>
      </c>
      <c r="CA764">
        <v>131.21700000000001</v>
      </c>
      <c r="CB764">
        <v>240.46600000000001</v>
      </c>
      <c r="CC764">
        <v>142.41</v>
      </c>
      <c r="CD764">
        <v>126.529</v>
      </c>
      <c r="CE764">
        <v>172.041</v>
      </c>
      <c r="CF764">
        <v>263.61200000000002</v>
      </c>
      <c r="CG764">
        <v>192.995</v>
      </c>
      <c r="CH764">
        <v>197.30799999999999</v>
      </c>
      <c r="CI764">
        <v>130.53</v>
      </c>
      <c r="CJ764">
        <v>186.268</v>
      </c>
      <c r="CL764">
        <v>202.56399999999999</v>
      </c>
      <c r="CM764">
        <v>196.19399999999999</v>
      </c>
      <c r="CN764">
        <v>135.34100000000001</v>
      </c>
      <c r="CO764">
        <v>279.30599999999998</v>
      </c>
      <c r="CP764">
        <v>323.435</v>
      </c>
      <c r="CQ764">
        <v>325.07299999999998</v>
      </c>
      <c r="CR764">
        <v>301.39999999999998</v>
      </c>
      <c r="CS764">
        <v>193.041</v>
      </c>
      <c r="CT764">
        <v>206.65299999999999</v>
      </c>
      <c r="CU764">
        <v>409.72300000000001</v>
      </c>
      <c r="CV764">
        <v>112.21299999999999</v>
      </c>
      <c r="CW764">
        <v>319.53100000000001</v>
      </c>
      <c r="CX764">
        <v>297.71300000000002</v>
      </c>
      <c r="CY764">
        <v>280.88200000000001</v>
      </c>
      <c r="CZ764">
        <v>386.84399999999999</v>
      </c>
      <c r="DA764">
        <v>321.649</v>
      </c>
      <c r="DB764">
        <v>146.97900000000001</v>
      </c>
      <c r="DC764">
        <v>150.91300000000001</v>
      </c>
      <c r="DD764">
        <v>141.28399999999999</v>
      </c>
      <c r="DE764">
        <v>160.453</v>
      </c>
      <c r="DF764">
        <v>137.74799999999999</v>
      </c>
      <c r="DG764">
        <v>193.245</v>
      </c>
      <c r="DH764">
        <v>150.94399999999999</v>
      </c>
      <c r="DI764">
        <v>161.88</v>
      </c>
      <c r="DJ764">
        <v>124.88500000000001</v>
      </c>
      <c r="DK764">
        <v>155.661</v>
      </c>
      <c r="DL764">
        <v>114.77500000000001</v>
      </c>
      <c r="DM764">
        <v>113.369</v>
      </c>
      <c r="DN764">
        <v>183.50899999999999</v>
      </c>
      <c r="DO764">
        <v>188.91200000000001</v>
      </c>
      <c r="DP764">
        <v>125.70699999999999</v>
      </c>
      <c r="DQ764">
        <v>190.839</v>
      </c>
      <c r="DR764">
        <v>200.77500000000001</v>
      </c>
      <c r="DS764">
        <v>187.87200000000001</v>
      </c>
      <c r="DT764">
        <v>144</v>
      </c>
      <c r="DU764">
        <v>144</v>
      </c>
      <c r="DV764">
        <v>199.11099999999999</v>
      </c>
      <c r="DW764">
        <v>156.51900000000001</v>
      </c>
      <c r="DX764">
        <v>174.65899999999999</v>
      </c>
      <c r="DY764">
        <v>236.797</v>
      </c>
      <c r="DZ764">
        <v>124.931</v>
      </c>
      <c r="EA764">
        <v>142.38999999999999</v>
      </c>
      <c r="EB764">
        <v>204.47</v>
      </c>
      <c r="EC764">
        <v>224.221</v>
      </c>
      <c r="ED764">
        <v>167.93199999999999</v>
      </c>
      <c r="EE764">
        <v>214.964</v>
      </c>
      <c r="EF764">
        <v>213.46899999999999</v>
      </c>
      <c r="EG764">
        <v>122.255</v>
      </c>
      <c r="EH764">
        <v>125.131</v>
      </c>
      <c r="EI764">
        <v>242.13</v>
      </c>
      <c r="EK764">
        <v>225.27600000000001</v>
      </c>
      <c r="EL764">
        <v>140.51300000000001</v>
      </c>
      <c r="EM764">
        <v>140.49799999999999</v>
      </c>
      <c r="EN764">
        <v>118.029</v>
      </c>
      <c r="EO764">
        <v>158.738</v>
      </c>
      <c r="EP764">
        <v>222.351</v>
      </c>
      <c r="EQ764">
        <v>190.14</v>
      </c>
      <c r="ER764">
        <v>199.91200000000001</v>
      </c>
      <c r="ES764">
        <v>188.3</v>
      </c>
      <c r="ET764">
        <v>197.19499999999999</v>
      </c>
      <c r="EU764">
        <v>184.191</v>
      </c>
      <c r="EV764">
        <v>169.60400000000001</v>
      </c>
      <c r="EW764">
        <v>290.11399999999998</v>
      </c>
      <c r="EX764">
        <v>152.45599999999999</v>
      </c>
      <c r="EY764">
        <v>119.646</v>
      </c>
      <c r="EZ764">
        <v>111.633</v>
      </c>
      <c r="FA764">
        <v>117.661</v>
      </c>
      <c r="FB764">
        <v>114.721</v>
      </c>
      <c r="FC764">
        <v>141.01300000000001</v>
      </c>
      <c r="FD764">
        <v>78.863</v>
      </c>
      <c r="FE764">
        <v>109.23699999999999</v>
      </c>
      <c r="FF764">
        <v>90.224999999999994</v>
      </c>
      <c r="FG764">
        <v>107.47199999999999</v>
      </c>
      <c r="FH764">
        <v>109.688</v>
      </c>
      <c r="FI764">
        <v>92.680999999999997</v>
      </c>
      <c r="FJ764">
        <v>110.664</v>
      </c>
      <c r="FK764">
        <v>84.881</v>
      </c>
      <c r="FL764">
        <v>95.043999999999997</v>
      </c>
      <c r="FM764">
        <v>96.647000000000006</v>
      </c>
      <c r="FN764">
        <v>118.501</v>
      </c>
      <c r="FO764">
        <v>96.647000000000006</v>
      </c>
      <c r="FP764">
        <v>128.29599999999999</v>
      </c>
      <c r="FQ764">
        <v>127.55500000000001</v>
      </c>
      <c r="FR764">
        <v>132.149</v>
      </c>
      <c r="FS764">
        <v>125.82299999999999</v>
      </c>
      <c r="FT764">
        <v>114.794</v>
      </c>
      <c r="FU764">
        <v>151.482</v>
      </c>
      <c r="FV764">
        <v>115.393</v>
      </c>
      <c r="FW764">
        <v>159.92699999999999</v>
      </c>
      <c r="FX764">
        <v>191.249</v>
      </c>
      <c r="FY764">
        <v>186.68799999999999</v>
      </c>
      <c r="FZ764">
        <v>96.733000000000004</v>
      </c>
      <c r="GA764">
        <v>137.63900000000001</v>
      </c>
      <c r="GB764">
        <v>95.385000000000005</v>
      </c>
      <c r="GC764">
        <v>137.95500000000001</v>
      </c>
      <c r="GD764">
        <v>142.11799999999999</v>
      </c>
      <c r="GF764">
        <v>141.68</v>
      </c>
      <c r="GG764">
        <v>98.102000000000004</v>
      </c>
      <c r="GH764">
        <v>233.23099999999999</v>
      </c>
      <c r="GI764">
        <v>232.59399999999999</v>
      </c>
      <c r="GJ764">
        <v>231.86199999999999</v>
      </c>
      <c r="GK764">
        <v>238.59100000000001</v>
      </c>
      <c r="GL764">
        <v>226.29900000000001</v>
      </c>
      <c r="GM764">
        <v>214.59399999999999</v>
      </c>
      <c r="GN764">
        <v>135.70099999999999</v>
      </c>
      <c r="GO764">
        <v>122.01</v>
      </c>
      <c r="GP764">
        <v>247.35499999999999</v>
      </c>
      <c r="GQ764">
        <v>152.09700000000001</v>
      </c>
      <c r="GR764">
        <v>372.452</v>
      </c>
      <c r="GS764">
        <v>165.66800000000001</v>
      </c>
      <c r="GU764">
        <v>247.93700000000001</v>
      </c>
      <c r="GV764">
        <v>273.53300000000002</v>
      </c>
      <c r="GW764">
        <v>152.95099999999999</v>
      </c>
      <c r="GX764">
        <v>103.779</v>
      </c>
      <c r="GY764">
        <v>66.194000000000003</v>
      </c>
      <c r="GZ764">
        <v>386.589</v>
      </c>
      <c r="HA764">
        <v>313.21899999999999</v>
      </c>
      <c r="HB764">
        <v>404.73200000000003</v>
      </c>
      <c r="HC764">
        <v>409.25299999999999</v>
      </c>
      <c r="HD764">
        <v>326.75900000000001</v>
      </c>
      <c r="HE764">
        <v>329.67500000000001</v>
      </c>
      <c r="HF764">
        <v>397.12400000000002</v>
      </c>
      <c r="HG764">
        <v>176.239</v>
      </c>
      <c r="HH764">
        <v>214.03399999999999</v>
      </c>
      <c r="HI764">
        <v>54.716999999999999</v>
      </c>
      <c r="HJ764">
        <v>224.9</v>
      </c>
      <c r="HK764">
        <v>218.99299999999999</v>
      </c>
      <c r="HL764">
        <v>516.69399999999996</v>
      </c>
      <c r="HM764">
        <v>175.19499999999999</v>
      </c>
      <c r="HN764">
        <v>113.54</v>
      </c>
      <c r="HO764">
        <v>99.533000000000001</v>
      </c>
      <c r="HP764">
        <v>805.14700000000005</v>
      </c>
      <c r="HQ764">
        <v>370.23700000000002</v>
      </c>
      <c r="HR764">
        <v>209.60599999999999</v>
      </c>
      <c r="HS764">
        <v>47.927</v>
      </c>
      <c r="HT764">
        <v>154.22999999999999</v>
      </c>
      <c r="HU764">
        <v>194.03200000000001</v>
      </c>
      <c r="HV764">
        <v>144.286</v>
      </c>
      <c r="HW764">
        <v>118.205</v>
      </c>
      <c r="HX764">
        <v>188.292</v>
      </c>
      <c r="HY764">
        <v>156.82599999999999</v>
      </c>
      <c r="HZ764">
        <v>196.017</v>
      </c>
      <c r="IA764">
        <v>118.613</v>
      </c>
      <c r="IB764">
        <v>140.559</v>
      </c>
      <c r="IC764">
        <v>97.856999999999999</v>
      </c>
      <c r="ID764">
        <v>79.784000000000006</v>
      </c>
      <c r="IE764">
        <v>71.403000000000006</v>
      </c>
      <c r="IF764">
        <v>33.143999999999998</v>
      </c>
      <c r="IG764">
        <v>58.591000000000001</v>
      </c>
      <c r="IH764">
        <v>60.067999999999998</v>
      </c>
      <c r="II764">
        <v>63.15</v>
      </c>
      <c r="IJ764">
        <v>94.679000000000002</v>
      </c>
      <c r="IK764">
        <v>98.105999999999995</v>
      </c>
      <c r="IL764">
        <v>144.97999999999999</v>
      </c>
      <c r="IM764">
        <v>124.583</v>
      </c>
      <c r="IN764">
        <v>320.24700000000001</v>
      </c>
      <c r="IO764">
        <v>153.97300000000001</v>
      </c>
      <c r="IP764">
        <v>176.4</v>
      </c>
      <c r="IQ764">
        <v>264.51100000000002</v>
      </c>
      <c r="IR764">
        <v>222.095</v>
      </c>
      <c r="IS764">
        <v>129.68600000000001</v>
      </c>
      <c r="IT764">
        <v>198.173</v>
      </c>
      <c r="IU764">
        <v>503.13499999999999</v>
      </c>
      <c r="IV764">
        <v>569.78700000000003</v>
      </c>
      <c r="IW764">
        <v>634.12199999999996</v>
      </c>
      <c r="IX764">
        <v>59.051000000000002</v>
      </c>
      <c r="IY764">
        <v>239.46299999999999</v>
      </c>
      <c r="IZ764">
        <v>199.13399999999999</v>
      </c>
      <c r="JA764">
        <v>84.84</v>
      </c>
      <c r="JB764">
        <v>145.21</v>
      </c>
      <c r="JC764">
        <v>228.76</v>
      </c>
      <c r="JD764">
        <v>224.52799999999999</v>
      </c>
      <c r="JE764">
        <v>81.695999999999998</v>
      </c>
      <c r="JF764">
        <v>141.21</v>
      </c>
      <c r="JG764">
        <v>77.153999999999996</v>
      </c>
      <c r="JI764">
        <v>76.957999999999998</v>
      </c>
      <c r="JJ764">
        <v>378.75799999999998</v>
      </c>
      <c r="JK764">
        <v>100.15600000000001</v>
      </c>
      <c r="JL764">
        <v>50.026000000000003</v>
      </c>
      <c r="JM764">
        <v>322.84100000000001</v>
      </c>
      <c r="JN764">
        <v>206.024</v>
      </c>
      <c r="JO764">
        <v>87.36</v>
      </c>
      <c r="JP764">
        <v>155.80699999999999</v>
      </c>
      <c r="JQ764">
        <v>308.67500000000001</v>
      </c>
      <c r="JR764">
        <v>352.39100000000002</v>
      </c>
      <c r="JS764">
        <v>286.63799999999998</v>
      </c>
      <c r="JT764">
        <v>280.56099999999998</v>
      </c>
      <c r="JU764">
        <v>141.84299999999999</v>
      </c>
      <c r="JV764">
        <v>267.28899999999999</v>
      </c>
      <c r="JW764">
        <v>176.851</v>
      </c>
      <c r="JX764">
        <v>220.822</v>
      </c>
      <c r="JY764">
        <v>219.959</v>
      </c>
      <c r="JZ764">
        <v>217.13800000000001</v>
      </c>
      <c r="KA764">
        <v>204.708</v>
      </c>
      <c r="KB764">
        <v>206.00200000000001</v>
      </c>
      <c r="KC764">
        <v>209.875</v>
      </c>
      <c r="KD764">
        <v>209.08699999999999</v>
      </c>
      <c r="KE764">
        <v>207.89599999999999</v>
      </c>
      <c r="KF764">
        <v>635.73199999999997</v>
      </c>
      <c r="KG764">
        <v>113.375</v>
      </c>
      <c r="KH764">
        <v>202.917</v>
      </c>
      <c r="KI764">
        <v>221.387</v>
      </c>
      <c r="KJ764">
        <v>152.21700000000001</v>
      </c>
      <c r="KK764">
        <v>149.62700000000001</v>
      </c>
      <c r="KL764">
        <v>144.36799999999999</v>
      </c>
      <c r="KM764">
        <v>189.89400000000001</v>
      </c>
      <c r="KN764">
        <v>187.80600000000001</v>
      </c>
      <c r="KO764">
        <v>234.41200000000001</v>
      </c>
      <c r="KP764">
        <v>232.37200000000001</v>
      </c>
      <c r="KQ764">
        <v>249.06</v>
      </c>
      <c r="KR764">
        <v>283.63499999999999</v>
      </c>
      <c r="KS764">
        <v>100.56100000000001</v>
      </c>
      <c r="KT764">
        <v>38948666666.666664</v>
      </c>
      <c r="KU764">
        <v>3402715000000</v>
      </c>
      <c r="KV764">
        <v>1097078000000</v>
      </c>
      <c r="KW764">
        <v>347967000000</v>
      </c>
      <c r="KX764">
        <v>113362000000</v>
      </c>
      <c r="KY764">
        <v>59897333333.333336</v>
      </c>
      <c r="KZ764">
        <v>34696333333.333336</v>
      </c>
      <c r="LA764">
        <v>18768333333.333332</v>
      </c>
      <c r="LB764">
        <v>80771666666.666672</v>
      </c>
      <c r="LC764">
        <v>46940000000</v>
      </c>
      <c r="LD764">
        <v>14945333333.333334</v>
      </c>
      <c r="LE764">
        <v>12186000000</v>
      </c>
      <c r="LF764">
        <v>6700333333.333333</v>
      </c>
      <c r="LG764">
        <v>99550666666.666672</v>
      </c>
      <c r="LH764">
        <v>60938000000</v>
      </c>
      <c r="LI764">
        <v>17553333333.333332</v>
      </c>
      <c r="LJ764">
        <v>11928666666.666666</v>
      </c>
      <c r="LK764">
        <v>7561000000</v>
      </c>
      <c r="LL764">
        <v>1569000000</v>
      </c>
      <c r="LM764">
        <v>54283000000</v>
      </c>
      <c r="LN764">
        <v>20026000000</v>
      </c>
      <c r="LO764">
        <v>17187000000</v>
      </c>
      <c r="LP764">
        <v>3250333333.3333335</v>
      </c>
      <c r="LQ764">
        <v>7795000000</v>
      </c>
      <c r="LR764">
        <v>6024666666.666667</v>
      </c>
      <c r="LS764">
        <v>749111000000</v>
      </c>
      <c r="LT764">
        <v>261118333333.33334</v>
      </c>
      <c r="LU764">
        <v>225071333333.33334</v>
      </c>
      <c r="LV764">
        <v>35918000000</v>
      </c>
      <c r="LW764">
        <v>129000000</v>
      </c>
      <c r="LX764">
        <v>105103000000</v>
      </c>
      <c r="LY764">
        <v>83340333333.333328</v>
      </c>
      <c r="LZ764">
        <v>49545333333.333336</v>
      </c>
      <c r="MA764">
        <v>27789333333.333332</v>
      </c>
      <c r="MB764">
        <v>6005333333.333333</v>
      </c>
      <c r="MC764">
        <v>21762666666.666668</v>
      </c>
      <c r="MD764">
        <v>107586000000</v>
      </c>
      <c r="ME764">
        <v>99592666666.666672</v>
      </c>
      <c r="MF764">
        <v>7993333333.333333</v>
      </c>
      <c r="MG764">
        <v>275303666666.66669</v>
      </c>
      <c r="MH764">
        <v>108341666666.66667</v>
      </c>
      <c r="MI764">
        <v>43240000000</v>
      </c>
      <c r="MJ764">
        <v>35974666666.666664</v>
      </c>
      <c r="MK764">
        <v>35110000000</v>
      </c>
      <c r="ML764">
        <v>32491000000</v>
      </c>
      <c r="MM764">
        <v>17423666666.666668</v>
      </c>
      <c r="MN764">
        <v>2722666666.6666665</v>
      </c>
      <c r="MO764">
        <v>2305637000000</v>
      </c>
      <c r="MP764">
        <v>2206506333333.3335</v>
      </c>
      <c r="MQ764">
        <v>646631000000</v>
      </c>
      <c r="MR764">
        <v>548158000000</v>
      </c>
      <c r="MS764">
        <v>119814666666.66667</v>
      </c>
      <c r="MT764">
        <v>421925333333.33331</v>
      </c>
      <c r="MU764">
        <v>5959666666.666667</v>
      </c>
      <c r="MV764">
        <v>458333333.33333331</v>
      </c>
      <c r="MW764">
        <v>98473000000</v>
      </c>
      <c r="MX764">
        <v>26217333333.333332</v>
      </c>
      <c r="MY764">
        <v>72255333333.333328</v>
      </c>
      <c r="MZ764">
        <v>54884333333.333336</v>
      </c>
      <c r="NA764">
        <v>17371000000</v>
      </c>
      <c r="NB764">
        <v>562365666666.66663</v>
      </c>
      <c r="NC764">
        <v>256019000000</v>
      </c>
      <c r="ND764">
        <v>135303000000</v>
      </c>
      <c r="NE764">
        <v>34602000000</v>
      </c>
      <c r="NF764">
        <v>86113666666.666672</v>
      </c>
      <c r="NG764">
        <v>306346666666.66669</v>
      </c>
      <c r="NH764">
        <v>254762333333.33334</v>
      </c>
      <c r="NI764">
        <v>51584333333.333336</v>
      </c>
      <c r="NJ764">
        <v>100734000000</v>
      </c>
      <c r="NK764">
        <v>66504666666.666664</v>
      </c>
      <c r="NL764">
        <v>45118333333.333336</v>
      </c>
      <c r="NM764">
        <v>21386333333.333332</v>
      </c>
      <c r="NN764">
        <v>34229333333.333332</v>
      </c>
      <c r="NO764">
        <v>11292666666.666666</v>
      </c>
      <c r="NP764">
        <v>22064000000</v>
      </c>
      <c r="NQ764">
        <v>872666666.66666663</v>
      </c>
      <c r="NR764">
        <v>134460666666.66667</v>
      </c>
      <c r="NS764">
        <v>48602333333.333336</v>
      </c>
      <c r="NT764">
        <v>35707333333.333336</v>
      </c>
      <c r="NU764">
        <v>36175000000</v>
      </c>
      <c r="NV764">
        <v>13976333333.333334</v>
      </c>
      <c r="NW764">
        <v>211159333333.33334</v>
      </c>
      <c r="NX764">
        <v>178381666666.66666</v>
      </c>
      <c r="NY764">
        <v>173323000000</v>
      </c>
      <c r="NZ764">
        <v>5058333333.333333</v>
      </c>
      <c r="OA764">
        <v>32777666666.666668</v>
      </c>
      <c r="OB764">
        <v>255695000000</v>
      </c>
      <c r="OC764">
        <v>160001333333.33334</v>
      </c>
      <c r="OD764">
        <v>75460000000</v>
      </c>
      <c r="OE764">
        <v>84541333333.333328</v>
      </c>
      <c r="OF764">
        <v>95693666666.666672</v>
      </c>
      <c r="OG764">
        <v>26109666666.666668</v>
      </c>
      <c r="OH764">
        <v>2413000000</v>
      </c>
      <c r="OI764">
        <v>47144000000</v>
      </c>
      <c r="OJ764">
        <v>20027000000</v>
      </c>
      <c r="OK764">
        <v>295460666666.66669</v>
      </c>
      <c r="OL764">
        <v>67314666666.666664</v>
      </c>
      <c r="OM764">
        <v>49038666666.666664</v>
      </c>
      <c r="ON764">
        <v>4862666666.666667</v>
      </c>
      <c r="OO764">
        <v>13413000000</v>
      </c>
      <c r="OP764">
        <v>76557333333.333328</v>
      </c>
      <c r="OQ764">
        <v>51510333333.333336</v>
      </c>
      <c r="OR764">
        <v>11751666666.666666</v>
      </c>
      <c r="OS764">
        <v>13295333333.333334</v>
      </c>
      <c r="OT764">
        <v>52610333333.333336</v>
      </c>
      <c r="OU764">
        <v>45559333333.333336</v>
      </c>
      <c r="OV764">
        <v>20487000000</v>
      </c>
      <c r="OW764">
        <v>-6016666666.666667</v>
      </c>
      <c r="OX764">
        <v>36972000000</v>
      </c>
      <c r="OY764">
        <v>42988666666.666664</v>
      </c>
      <c r="OZ764">
        <v>99130666666.666672</v>
      </c>
      <c r="PA764">
        <v>374166333333.33331</v>
      </c>
      <c r="PB764">
        <v>275035666666.66669</v>
      </c>
    </row>
    <row r="765" spans="1:418" x14ac:dyDescent="0.45">
      <c r="A765" s="71">
        <v>40299</v>
      </c>
      <c r="B765">
        <v>217.29</v>
      </c>
      <c r="C765">
        <v>216.12799999999999</v>
      </c>
      <c r="D765">
        <v>248.12799999999999</v>
      </c>
      <c r="E765">
        <v>258.48200000000003</v>
      </c>
      <c r="F765">
        <v>249.066</v>
      </c>
      <c r="G765">
        <v>134.012</v>
      </c>
      <c r="H765">
        <v>424.88499999999999</v>
      </c>
      <c r="I765">
        <v>281.69799999999998</v>
      </c>
      <c r="J765">
        <v>256.30200000000002</v>
      </c>
      <c r="K765">
        <v>256.29599999999999</v>
      </c>
      <c r="L765">
        <v>214.303</v>
      </c>
      <c r="M765">
        <v>189.66</v>
      </c>
      <c r="N765">
        <v>272.60599999999999</v>
      </c>
      <c r="O765">
        <v>282.29300000000001</v>
      </c>
      <c r="P765">
        <v>316.339</v>
      </c>
      <c r="Q765">
        <v>193.429</v>
      </c>
      <c r="R765">
        <v>193.61</v>
      </c>
      <c r="S765">
        <v>190.30600000000001</v>
      </c>
      <c r="T765">
        <v>170.048</v>
      </c>
      <c r="U765">
        <v>378.57600000000002</v>
      </c>
      <c r="V765">
        <v>383.40499999999997</v>
      </c>
      <c r="W765">
        <v>125.687</v>
      </c>
      <c r="X765">
        <v>98.587999999999994</v>
      </c>
      <c r="Y765">
        <v>71.849000000000004</v>
      </c>
      <c r="Z765">
        <v>76.933000000000007</v>
      </c>
      <c r="AA765">
        <v>120.762</v>
      </c>
      <c r="AB765">
        <v>82.727999999999994</v>
      </c>
      <c r="AC765">
        <v>87.132999999999996</v>
      </c>
      <c r="AD765">
        <v>97.983999999999995</v>
      </c>
      <c r="AE765">
        <v>110.824</v>
      </c>
      <c r="AF765">
        <v>73.447000000000003</v>
      </c>
      <c r="AG765">
        <v>71.010000000000005</v>
      </c>
      <c r="AH765">
        <v>125.202</v>
      </c>
      <c r="AI765">
        <v>97.37</v>
      </c>
      <c r="AJ765">
        <v>91.816000000000003</v>
      </c>
      <c r="AK765">
        <v>89.277000000000001</v>
      </c>
      <c r="AL765">
        <v>181.92599999999999</v>
      </c>
      <c r="AM765">
        <v>119.629</v>
      </c>
      <c r="AN765">
        <v>116.694</v>
      </c>
      <c r="AO765">
        <v>125.298</v>
      </c>
      <c r="AP765">
        <v>219.65100000000001</v>
      </c>
      <c r="AQ765">
        <v>219.33099999999999</v>
      </c>
      <c r="AR765">
        <v>215.71700000000001</v>
      </c>
      <c r="AS765">
        <v>250.82</v>
      </c>
      <c r="AT765">
        <v>217.523</v>
      </c>
      <c r="AU765">
        <v>221.15700000000001</v>
      </c>
      <c r="AV765">
        <v>217.381</v>
      </c>
      <c r="AW765">
        <v>222.59</v>
      </c>
      <c r="AX765">
        <v>268.57499999999999</v>
      </c>
      <c r="AY765">
        <v>158.94900000000001</v>
      </c>
      <c r="AZ765">
        <v>152.99100000000001</v>
      </c>
      <c r="BA765">
        <v>152.99100000000001</v>
      </c>
      <c r="BB765">
        <v>253.273</v>
      </c>
      <c r="BC765">
        <v>247.66</v>
      </c>
      <c r="BD765">
        <v>247.245</v>
      </c>
      <c r="BE765">
        <v>285.64299999999997</v>
      </c>
      <c r="BF765">
        <v>256.976</v>
      </c>
      <c r="BG765">
        <v>206.387</v>
      </c>
      <c r="BH765">
        <v>207.47499999999999</v>
      </c>
      <c r="BI765">
        <v>205.648</v>
      </c>
      <c r="BJ765">
        <v>226.048</v>
      </c>
      <c r="BK765">
        <v>202.09100000000001</v>
      </c>
      <c r="BL765">
        <v>157.80799999999999</v>
      </c>
      <c r="BM765">
        <v>187.79</v>
      </c>
      <c r="BN765">
        <v>128.49700000000001</v>
      </c>
      <c r="BO765">
        <v>221.72499999999999</v>
      </c>
      <c r="BP765">
        <v>126.41800000000001</v>
      </c>
      <c r="BQ765">
        <v>186.86699999999999</v>
      </c>
      <c r="BR765">
        <v>210.35599999999999</v>
      </c>
      <c r="BS765">
        <v>176.23699999999999</v>
      </c>
      <c r="BT765">
        <v>120.613</v>
      </c>
      <c r="BU765">
        <v>192.631</v>
      </c>
      <c r="BV765">
        <v>185.42400000000001</v>
      </c>
      <c r="BW765">
        <v>127.45</v>
      </c>
      <c r="BX765">
        <v>202.72900000000001</v>
      </c>
      <c r="BY765">
        <v>130.48099999999999</v>
      </c>
      <c r="BZ765">
        <v>206.67699999999999</v>
      </c>
      <c r="CA765">
        <v>130.91999999999999</v>
      </c>
      <c r="CB765">
        <v>240.16499999999999</v>
      </c>
      <c r="CC765">
        <v>142.30799999999999</v>
      </c>
      <c r="CD765">
        <v>126.681</v>
      </c>
      <c r="CE765">
        <v>171.203</v>
      </c>
      <c r="CF765">
        <v>263.79199999999997</v>
      </c>
      <c r="CG765">
        <v>187.58799999999999</v>
      </c>
      <c r="CH765">
        <v>197.749</v>
      </c>
      <c r="CI765">
        <v>131.30500000000001</v>
      </c>
      <c r="CJ765">
        <v>186.572</v>
      </c>
      <c r="CL765">
        <v>203.31399999999999</v>
      </c>
      <c r="CM765">
        <v>195.423</v>
      </c>
      <c r="CN765">
        <v>137.27000000000001</v>
      </c>
      <c r="CO765">
        <v>276.49400000000003</v>
      </c>
      <c r="CP765">
        <v>319.464</v>
      </c>
      <c r="CQ765">
        <v>322.79399999999998</v>
      </c>
      <c r="CR765">
        <v>306.36799999999999</v>
      </c>
      <c r="CS765">
        <v>192.364</v>
      </c>
      <c r="CT765">
        <v>207.5</v>
      </c>
      <c r="CU765">
        <v>408.27199999999999</v>
      </c>
      <c r="CV765">
        <v>110.372</v>
      </c>
      <c r="CW765">
        <v>313.99599999999998</v>
      </c>
      <c r="CX765">
        <v>300.73899999999998</v>
      </c>
      <c r="CY765">
        <v>290.01299999999998</v>
      </c>
      <c r="CZ765">
        <v>339.81400000000002</v>
      </c>
      <c r="DA765">
        <v>317.87</v>
      </c>
      <c r="DB765">
        <v>146.55799999999999</v>
      </c>
      <c r="DC765">
        <v>149.833</v>
      </c>
      <c r="DD765">
        <v>141.315</v>
      </c>
      <c r="DE765">
        <v>159.13499999999999</v>
      </c>
      <c r="DF765">
        <v>138.65100000000001</v>
      </c>
      <c r="DG765">
        <v>194.72800000000001</v>
      </c>
      <c r="DH765">
        <v>148.80799999999999</v>
      </c>
      <c r="DI765">
        <v>161.38999999999999</v>
      </c>
      <c r="DJ765">
        <v>124.511</v>
      </c>
      <c r="DK765">
        <v>154.738</v>
      </c>
      <c r="DL765">
        <v>114.849</v>
      </c>
      <c r="DM765">
        <v>113.196</v>
      </c>
      <c r="DN765">
        <v>183.32499999999999</v>
      </c>
      <c r="DO765">
        <v>189.20099999999999</v>
      </c>
      <c r="DP765">
        <v>124.899</v>
      </c>
      <c r="DQ765">
        <v>191.137</v>
      </c>
      <c r="DR765">
        <v>202.12299999999999</v>
      </c>
      <c r="DS765">
        <v>187.28100000000001</v>
      </c>
      <c r="DT765">
        <v>143.40100000000001</v>
      </c>
      <c r="DU765">
        <v>143.40100000000001</v>
      </c>
      <c r="DV765">
        <v>199.73699999999999</v>
      </c>
      <c r="DW765">
        <v>156.517</v>
      </c>
      <c r="DX765">
        <v>175.477</v>
      </c>
      <c r="DY765">
        <v>237.17</v>
      </c>
      <c r="DZ765">
        <v>127.235</v>
      </c>
      <c r="EA765">
        <v>142.75399999999999</v>
      </c>
      <c r="EB765">
        <v>204.529</v>
      </c>
      <c r="EC765">
        <v>224.94200000000001</v>
      </c>
      <c r="ED765">
        <v>166.14</v>
      </c>
      <c r="EE765">
        <v>216.99100000000001</v>
      </c>
      <c r="EF765">
        <v>215.864</v>
      </c>
      <c r="EG765">
        <v>121.58199999999999</v>
      </c>
      <c r="EH765">
        <v>127.45</v>
      </c>
      <c r="EI765">
        <v>246.97200000000001</v>
      </c>
      <c r="EK765">
        <v>225.57300000000001</v>
      </c>
      <c r="EL765">
        <v>140.80099999999999</v>
      </c>
      <c r="EM765">
        <v>140.922</v>
      </c>
      <c r="EN765">
        <v>118.452</v>
      </c>
      <c r="EO765">
        <v>158.529</v>
      </c>
      <c r="EP765">
        <v>222.44399999999999</v>
      </c>
      <c r="EQ765">
        <v>190.56100000000001</v>
      </c>
      <c r="ER765">
        <v>200.46799999999999</v>
      </c>
      <c r="ES765">
        <v>188.172</v>
      </c>
      <c r="ET765">
        <v>195.57300000000001</v>
      </c>
      <c r="EU765">
        <v>183.11600000000001</v>
      </c>
      <c r="EV765">
        <v>169.55199999999999</v>
      </c>
      <c r="EW765">
        <v>290.49200000000002</v>
      </c>
      <c r="EX765">
        <v>152.465</v>
      </c>
      <c r="EY765">
        <v>119.648</v>
      </c>
      <c r="EZ765">
        <v>111.72499999999999</v>
      </c>
      <c r="FA765">
        <v>117.508</v>
      </c>
      <c r="FB765">
        <v>116.00700000000001</v>
      </c>
      <c r="FC765">
        <v>140.88</v>
      </c>
      <c r="FD765">
        <v>79.177000000000007</v>
      </c>
      <c r="FE765">
        <v>108.526</v>
      </c>
      <c r="FF765">
        <v>90.308999999999997</v>
      </c>
      <c r="FG765">
        <v>107.35599999999999</v>
      </c>
      <c r="FH765">
        <v>109.72499999999999</v>
      </c>
      <c r="FI765">
        <v>91.247</v>
      </c>
      <c r="FJ765">
        <v>108.10599999999999</v>
      </c>
      <c r="FK765">
        <v>85.628</v>
      </c>
      <c r="FL765">
        <v>94.766999999999996</v>
      </c>
      <c r="FM765">
        <v>95.828999999999994</v>
      </c>
      <c r="FN765">
        <v>122.20099999999999</v>
      </c>
      <c r="FO765">
        <v>95.828999999999994</v>
      </c>
      <c r="FP765">
        <v>127.65</v>
      </c>
      <c r="FQ765">
        <v>127.256</v>
      </c>
      <c r="FR765">
        <v>131.38300000000001</v>
      </c>
      <c r="FS765">
        <v>125.637</v>
      </c>
      <c r="FT765">
        <v>114.873</v>
      </c>
      <c r="FU765">
        <v>153.708</v>
      </c>
      <c r="FV765">
        <v>114.80800000000001</v>
      </c>
      <c r="FW765">
        <v>162.86099999999999</v>
      </c>
      <c r="FX765">
        <v>190.23099999999999</v>
      </c>
      <c r="FY765">
        <v>185.51</v>
      </c>
      <c r="FZ765">
        <v>96.483000000000004</v>
      </c>
      <c r="GA765">
        <v>137.482</v>
      </c>
      <c r="GB765">
        <v>95.275000000000006</v>
      </c>
      <c r="GC765">
        <v>137.73099999999999</v>
      </c>
      <c r="GD765">
        <v>141.91399999999999</v>
      </c>
      <c r="GF765">
        <v>140.952</v>
      </c>
      <c r="GG765">
        <v>97.412000000000006</v>
      </c>
      <c r="GH765">
        <v>228.655</v>
      </c>
      <c r="GI765">
        <v>227.76499999999999</v>
      </c>
      <c r="GJ765">
        <v>226.952</v>
      </c>
      <c r="GK765">
        <v>233.714</v>
      </c>
      <c r="GL765">
        <v>222.04599999999999</v>
      </c>
      <c r="GM765">
        <v>216.37200000000001</v>
      </c>
      <c r="GN765">
        <v>136.13499999999999</v>
      </c>
      <c r="GO765">
        <v>122.336</v>
      </c>
      <c r="GP765">
        <v>247.31100000000001</v>
      </c>
      <c r="GQ765">
        <v>152.274</v>
      </c>
      <c r="GR765">
        <v>373.56900000000002</v>
      </c>
      <c r="GS765">
        <v>166.279</v>
      </c>
      <c r="GU765">
        <v>249.828</v>
      </c>
      <c r="GV765">
        <v>275.82</v>
      </c>
      <c r="GW765">
        <v>153.393</v>
      </c>
      <c r="GX765">
        <v>107.42700000000001</v>
      </c>
      <c r="GY765">
        <v>66.067999999999998</v>
      </c>
      <c r="GZ765">
        <v>387.09399999999999</v>
      </c>
      <c r="HA765">
        <v>314.19200000000001</v>
      </c>
      <c r="HB765">
        <v>406.61200000000002</v>
      </c>
      <c r="HC765">
        <v>409.54700000000003</v>
      </c>
      <c r="HD765">
        <v>326.89499999999998</v>
      </c>
      <c r="HE765">
        <v>329.61200000000002</v>
      </c>
      <c r="HF765">
        <v>397.524</v>
      </c>
      <c r="HG765">
        <v>176.31399999999999</v>
      </c>
      <c r="HH765">
        <v>213.75399999999999</v>
      </c>
      <c r="HI765">
        <v>54.920999999999999</v>
      </c>
      <c r="HJ765">
        <v>225.761</v>
      </c>
      <c r="HK765">
        <v>219.88</v>
      </c>
      <c r="HL765">
        <v>518.31200000000001</v>
      </c>
      <c r="HM765">
        <v>176.46799999999999</v>
      </c>
      <c r="HN765">
        <v>113.47499999999999</v>
      </c>
      <c r="HO765">
        <v>99.159000000000006</v>
      </c>
      <c r="HP765">
        <v>790.06100000000004</v>
      </c>
      <c r="HQ765">
        <v>370.18900000000002</v>
      </c>
      <c r="HR765">
        <v>204.50700000000001</v>
      </c>
      <c r="HS765">
        <v>47.658999999999999</v>
      </c>
      <c r="HT765">
        <v>154.26499999999999</v>
      </c>
      <c r="HU765">
        <v>193.45</v>
      </c>
      <c r="HV765">
        <v>143.44200000000001</v>
      </c>
      <c r="HW765">
        <v>118.99</v>
      </c>
      <c r="HX765">
        <v>189.40700000000001</v>
      </c>
      <c r="HY765">
        <v>157.345</v>
      </c>
      <c r="HZ765">
        <v>197.69800000000001</v>
      </c>
      <c r="IA765">
        <v>118.712</v>
      </c>
      <c r="IB765">
        <v>139.6</v>
      </c>
      <c r="IC765">
        <v>98.313999999999993</v>
      </c>
      <c r="ID765">
        <v>80.078999999999994</v>
      </c>
      <c r="IE765">
        <v>70.715000000000003</v>
      </c>
      <c r="IF765">
        <v>32.960999999999999</v>
      </c>
      <c r="IG765">
        <v>58.027000000000001</v>
      </c>
      <c r="IH765">
        <v>59.44</v>
      </c>
      <c r="II765">
        <v>62.042999999999999</v>
      </c>
      <c r="IJ765">
        <v>93.727999999999994</v>
      </c>
      <c r="IK765">
        <v>97.831000000000003</v>
      </c>
      <c r="IL765">
        <v>145.66</v>
      </c>
      <c r="IM765">
        <v>124.846</v>
      </c>
      <c r="IN765">
        <v>322.589</v>
      </c>
      <c r="IO765">
        <v>155.024</v>
      </c>
      <c r="IP765">
        <v>177.71299999999999</v>
      </c>
      <c r="IQ765">
        <v>264.76100000000002</v>
      </c>
      <c r="IR765">
        <v>220.304</v>
      </c>
      <c r="IS765">
        <v>129.77600000000001</v>
      </c>
      <c r="IT765">
        <v>198.726</v>
      </c>
      <c r="IU765">
        <v>505.49200000000002</v>
      </c>
      <c r="IV765">
        <v>571.298</v>
      </c>
      <c r="IW765">
        <v>636.05799999999999</v>
      </c>
      <c r="IX765">
        <v>59.253999999999998</v>
      </c>
      <c r="IY765">
        <v>239.767</v>
      </c>
      <c r="IZ765">
        <v>199.15</v>
      </c>
      <c r="JA765">
        <v>84.738</v>
      </c>
      <c r="JB765">
        <v>144.97300000000001</v>
      </c>
      <c r="JC765">
        <v>228.304</v>
      </c>
      <c r="JD765">
        <v>225.559</v>
      </c>
      <c r="JE765">
        <v>81.599999999999994</v>
      </c>
      <c r="JF765">
        <v>140.67400000000001</v>
      </c>
      <c r="JG765">
        <v>76.191999999999993</v>
      </c>
      <c r="JI765">
        <v>77.379000000000005</v>
      </c>
      <c r="JJ765">
        <v>380.19099999999997</v>
      </c>
      <c r="JK765">
        <v>100.376</v>
      </c>
      <c r="JL765">
        <v>50.664000000000001</v>
      </c>
      <c r="JM765">
        <v>327.49099999999999</v>
      </c>
      <c r="JN765">
        <v>206.18</v>
      </c>
      <c r="JO765">
        <v>86.596000000000004</v>
      </c>
      <c r="JP765">
        <v>154.70699999999999</v>
      </c>
      <c r="JQ765">
        <v>309.303</v>
      </c>
      <c r="JR765">
        <v>352.98500000000001</v>
      </c>
      <c r="JS765">
        <v>286.18900000000002</v>
      </c>
      <c r="JT765">
        <v>281.50599999999997</v>
      </c>
      <c r="JU765">
        <v>141.86099999999999</v>
      </c>
      <c r="JV765">
        <v>269.815</v>
      </c>
      <c r="JW765">
        <v>180.59299999999999</v>
      </c>
      <c r="JX765">
        <v>220.96199999999999</v>
      </c>
      <c r="JY765">
        <v>220.09700000000001</v>
      </c>
      <c r="JZ765">
        <v>216.988</v>
      </c>
      <c r="KA765">
        <v>204.40100000000001</v>
      </c>
      <c r="KB765">
        <v>206.126</v>
      </c>
      <c r="KC765">
        <v>210.059</v>
      </c>
      <c r="KD765">
        <v>208.952</v>
      </c>
      <c r="KE765">
        <v>207.67099999999999</v>
      </c>
      <c r="KF765">
        <v>635.73199999999997</v>
      </c>
      <c r="KG765">
        <v>113.515</v>
      </c>
      <c r="KH765">
        <v>203.124</v>
      </c>
      <c r="KI765">
        <v>221.727</v>
      </c>
      <c r="KJ765">
        <v>151.495</v>
      </c>
      <c r="KK765">
        <v>148.88499999999999</v>
      </c>
      <c r="KL765">
        <v>144.28</v>
      </c>
      <c r="KM765">
        <v>188.858</v>
      </c>
      <c r="KN765">
        <v>186.73500000000001</v>
      </c>
      <c r="KO765">
        <v>232.86099999999999</v>
      </c>
      <c r="KP765">
        <v>230.822</v>
      </c>
      <c r="KQ765">
        <v>249.29599999999999</v>
      </c>
      <c r="KR765">
        <v>283.95400000000001</v>
      </c>
      <c r="KS765">
        <v>100.336</v>
      </c>
      <c r="KT765">
        <v>38948666666.666664</v>
      </c>
      <c r="KU765">
        <v>3402715000000</v>
      </c>
      <c r="KV765">
        <v>1097078000000</v>
      </c>
      <c r="KW765">
        <v>347967000000</v>
      </c>
      <c r="KX765">
        <v>113362000000</v>
      </c>
      <c r="KY765">
        <v>59897333333.333336</v>
      </c>
      <c r="KZ765">
        <v>34696333333.333336</v>
      </c>
      <c r="LA765">
        <v>18768333333.333332</v>
      </c>
      <c r="LB765">
        <v>80771666666.666672</v>
      </c>
      <c r="LC765">
        <v>46940000000</v>
      </c>
      <c r="LD765">
        <v>14945333333.333334</v>
      </c>
      <c r="LE765">
        <v>12186000000</v>
      </c>
      <c r="LF765">
        <v>6700333333.333333</v>
      </c>
      <c r="LG765">
        <v>99550666666.666672</v>
      </c>
      <c r="LH765">
        <v>60938000000</v>
      </c>
      <c r="LI765">
        <v>17553333333.333332</v>
      </c>
      <c r="LJ765">
        <v>11928666666.666666</v>
      </c>
      <c r="LK765">
        <v>7561000000</v>
      </c>
      <c r="LL765">
        <v>1569000000</v>
      </c>
      <c r="LM765">
        <v>54283000000</v>
      </c>
      <c r="LN765">
        <v>20026000000</v>
      </c>
      <c r="LO765">
        <v>17187000000</v>
      </c>
      <c r="LP765">
        <v>3250333333.3333335</v>
      </c>
      <c r="LQ765">
        <v>7795000000</v>
      </c>
      <c r="LR765">
        <v>6024666666.666667</v>
      </c>
      <c r="LS765">
        <v>749111000000</v>
      </c>
      <c r="LT765">
        <v>261118333333.33334</v>
      </c>
      <c r="LU765">
        <v>225071333333.33334</v>
      </c>
      <c r="LV765">
        <v>35918000000</v>
      </c>
      <c r="LW765">
        <v>129000000</v>
      </c>
      <c r="LX765">
        <v>105103000000</v>
      </c>
      <c r="LY765">
        <v>83340333333.333328</v>
      </c>
      <c r="LZ765">
        <v>49545333333.333336</v>
      </c>
      <c r="MA765">
        <v>27789333333.333332</v>
      </c>
      <c r="MB765">
        <v>6005333333.333333</v>
      </c>
      <c r="MC765">
        <v>21762666666.666668</v>
      </c>
      <c r="MD765">
        <v>107586000000</v>
      </c>
      <c r="ME765">
        <v>99592666666.666672</v>
      </c>
      <c r="MF765">
        <v>7993333333.333333</v>
      </c>
      <c r="MG765">
        <v>275303666666.66669</v>
      </c>
      <c r="MH765">
        <v>108341666666.66667</v>
      </c>
      <c r="MI765">
        <v>43240000000</v>
      </c>
      <c r="MJ765">
        <v>35974666666.666664</v>
      </c>
      <c r="MK765">
        <v>35110000000</v>
      </c>
      <c r="ML765">
        <v>32491000000</v>
      </c>
      <c r="MM765">
        <v>17423666666.666668</v>
      </c>
      <c r="MN765">
        <v>2722666666.6666665</v>
      </c>
      <c r="MO765">
        <v>2305637000000</v>
      </c>
      <c r="MP765">
        <v>2206506333333.3335</v>
      </c>
      <c r="MQ765">
        <v>646631000000</v>
      </c>
      <c r="MR765">
        <v>548158000000</v>
      </c>
      <c r="MS765">
        <v>119814666666.66667</v>
      </c>
      <c r="MT765">
        <v>421925333333.33331</v>
      </c>
      <c r="MU765">
        <v>5959666666.666667</v>
      </c>
      <c r="MV765">
        <v>458333333.33333331</v>
      </c>
      <c r="MW765">
        <v>98473000000</v>
      </c>
      <c r="MX765">
        <v>26217333333.333332</v>
      </c>
      <c r="MY765">
        <v>72255333333.333328</v>
      </c>
      <c r="MZ765">
        <v>54884333333.333336</v>
      </c>
      <c r="NA765">
        <v>17371000000</v>
      </c>
      <c r="NB765">
        <v>562365666666.66663</v>
      </c>
      <c r="NC765">
        <v>256019000000</v>
      </c>
      <c r="ND765">
        <v>135303000000</v>
      </c>
      <c r="NE765">
        <v>34602000000</v>
      </c>
      <c r="NF765">
        <v>86113666666.666672</v>
      </c>
      <c r="NG765">
        <v>306346666666.66669</v>
      </c>
      <c r="NH765">
        <v>254762333333.33334</v>
      </c>
      <c r="NI765">
        <v>51584333333.333336</v>
      </c>
      <c r="NJ765">
        <v>100734000000</v>
      </c>
      <c r="NK765">
        <v>66504666666.666664</v>
      </c>
      <c r="NL765">
        <v>45118333333.333336</v>
      </c>
      <c r="NM765">
        <v>21386333333.333332</v>
      </c>
      <c r="NN765">
        <v>34229333333.333332</v>
      </c>
      <c r="NO765">
        <v>11292666666.666666</v>
      </c>
      <c r="NP765">
        <v>22064000000</v>
      </c>
      <c r="NQ765">
        <v>872666666.66666663</v>
      </c>
      <c r="NR765">
        <v>134460666666.66667</v>
      </c>
      <c r="NS765">
        <v>48602333333.333336</v>
      </c>
      <c r="NT765">
        <v>35707333333.333336</v>
      </c>
      <c r="NU765">
        <v>36175000000</v>
      </c>
      <c r="NV765">
        <v>13976333333.333334</v>
      </c>
      <c r="NW765">
        <v>211159333333.33334</v>
      </c>
      <c r="NX765">
        <v>178381666666.66666</v>
      </c>
      <c r="NY765">
        <v>173323000000</v>
      </c>
      <c r="NZ765">
        <v>5058333333.333333</v>
      </c>
      <c r="OA765">
        <v>32777666666.666668</v>
      </c>
      <c r="OB765">
        <v>255695000000</v>
      </c>
      <c r="OC765">
        <v>160001333333.33334</v>
      </c>
      <c r="OD765">
        <v>75460000000</v>
      </c>
      <c r="OE765">
        <v>84541333333.333328</v>
      </c>
      <c r="OF765">
        <v>95693666666.666672</v>
      </c>
      <c r="OG765">
        <v>26109666666.666668</v>
      </c>
      <c r="OH765">
        <v>2413000000</v>
      </c>
      <c r="OI765">
        <v>47144000000</v>
      </c>
      <c r="OJ765">
        <v>20027000000</v>
      </c>
      <c r="OK765">
        <v>295460666666.66669</v>
      </c>
      <c r="OL765">
        <v>67314666666.666664</v>
      </c>
      <c r="OM765">
        <v>49038666666.666664</v>
      </c>
      <c r="ON765">
        <v>4862666666.666667</v>
      </c>
      <c r="OO765">
        <v>13413000000</v>
      </c>
      <c r="OP765">
        <v>76557333333.333328</v>
      </c>
      <c r="OQ765">
        <v>51510333333.333336</v>
      </c>
      <c r="OR765">
        <v>11751666666.666666</v>
      </c>
      <c r="OS765">
        <v>13295333333.333334</v>
      </c>
      <c r="OT765">
        <v>52610333333.333336</v>
      </c>
      <c r="OU765">
        <v>45559333333.333336</v>
      </c>
      <c r="OV765">
        <v>20487000000</v>
      </c>
      <c r="OW765">
        <v>-6016666666.666667</v>
      </c>
      <c r="OX765">
        <v>36972000000</v>
      </c>
      <c r="OY765">
        <v>42988666666.666664</v>
      </c>
      <c r="OZ765">
        <v>99130666666.666672</v>
      </c>
      <c r="PA765">
        <v>374166333333.33331</v>
      </c>
      <c r="PB765">
        <v>275035666666.66669</v>
      </c>
    </row>
    <row r="766" spans="1:418" x14ac:dyDescent="0.45">
      <c r="A766" s="71">
        <v>40330</v>
      </c>
      <c r="B766">
        <v>217.19900000000001</v>
      </c>
      <c r="C766">
        <v>216.06</v>
      </c>
      <c r="D766">
        <v>248.29499999999999</v>
      </c>
      <c r="E766">
        <v>258.53800000000001</v>
      </c>
      <c r="F766">
        <v>249.327</v>
      </c>
      <c r="G766">
        <v>134.095</v>
      </c>
      <c r="H766">
        <v>426.17200000000003</v>
      </c>
      <c r="I766">
        <v>281.71100000000001</v>
      </c>
      <c r="J766">
        <v>256.447</v>
      </c>
      <c r="K766">
        <v>256.44200000000001</v>
      </c>
      <c r="L766">
        <v>213.42699999999999</v>
      </c>
      <c r="M766">
        <v>188.548</v>
      </c>
      <c r="N766">
        <v>265.52100000000002</v>
      </c>
      <c r="O766">
        <v>273.34899999999999</v>
      </c>
      <c r="P766">
        <v>315.12599999999998</v>
      </c>
      <c r="Q766">
        <v>192.58600000000001</v>
      </c>
      <c r="R766">
        <v>192.905</v>
      </c>
      <c r="S766">
        <v>189.03200000000001</v>
      </c>
      <c r="T766">
        <v>170.505</v>
      </c>
      <c r="U766">
        <v>379.81</v>
      </c>
      <c r="V766">
        <v>383.74900000000002</v>
      </c>
      <c r="W766">
        <v>125.31100000000001</v>
      </c>
      <c r="X766">
        <v>98.284999999999997</v>
      </c>
      <c r="Y766">
        <v>72.287000000000006</v>
      </c>
      <c r="Z766">
        <v>76.498000000000005</v>
      </c>
      <c r="AA766">
        <v>119.699</v>
      </c>
      <c r="AB766">
        <v>82.367000000000004</v>
      </c>
      <c r="AC766">
        <v>86.701999999999998</v>
      </c>
      <c r="AD766">
        <v>97.317999999999998</v>
      </c>
      <c r="AE766">
        <v>110.116</v>
      </c>
      <c r="AF766">
        <v>73.052999999999997</v>
      </c>
      <c r="AG766">
        <v>70.238</v>
      </c>
      <c r="AH766">
        <v>125.35299999999999</v>
      </c>
      <c r="AI766">
        <v>96.575999999999993</v>
      </c>
      <c r="AJ766">
        <v>91.474999999999994</v>
      </c>
      <c r="AK766">
        <v>88.894999999999996</v>
      </c>
      <c r="AL766">
        <v>182.626</v>
      </c>
      <c r="AM766">
        <v>120.078</v>
      </c>
      <c r="AN766">
        <v>117.592</v>
      </c>
      <c r="AO766">
        <v>125.20699999999999</v>
      </c>
      <c r="AP766">
        <v>219.62700000000001</v>
      </c>
      <c r="AQ766">
        <v>219.285</v>
      </c>
      <c r="AR766">
        <v>215.476</v>
      </c>
      <c r="AS766">
        <v>249.928</v>
      </c>
      <c r="AT766">
        <v>216.798</v>
      </c>
      <c r="AU766">
        <v>219.42599999999999</v>
      </c>
      <c r="AV766">
        <v>214.935</v>
      </c>
      <c r="AW766">
        <v>223.49100000000001</v>
      </c>
      <c r="AX766">
        <v>267.58300000000003</v>
      </c>
      <c r="AY766">
        <v>160.892</v>
      </c>
      <c r="AZ766">
        <v>153.10599999999999</v>
      </c>
      <c r="BA766">
        <v>153.10599999999999</v>
      </c>
      <c r="BB766">
        <v>252.09800000000001</v>
      </c>
      <c r="BC766">
        <v>247.149</v>
      </c>
      <c r="BD766">
        <v>245.53800000000001</v>
      </c>
      <c r="BE766">
        <v>283.08800000000002</v>
      </c>
      <c r="BF766">
        <v>256.84199999999998</v>
      </c>
      <c r="BG766">
        <v>208.26300000000001</v>
      </c>
      <c r="BH766">
        <v>209.33799999999999</v>
      </c>
      <c r="BI766">
        <v>208.06299999999999</v>
      </c>
      <c r="BJ766">
        <v>228.499</v>
      </c>
      <c r="BK766">
        <v>206.48599999999999</v>
      </c>
      <c r="BL766">
        <v>157.989</v>
      </c>
      <c r="BM766">
        <v>190.13800000000001</v>
      </c>
      <c r="BN766">
        <v>130.73699999999999</v>
      </c>
      <c r="BO766">
        <v>225.191</v>
      </c>
      <c r="BP766">
        <v>127.855</v>
      </c>
      <c r="BQ766">
        <v>189.167</v>
      </c>
      <c r="BR766">
        <v>212.44300000000001</v>
      </c>
      <c r="BS766">
        <v>175.03899999999999</v>
      </c>
      <c r="BT766">
        <v>124.831</v>
      </c>
      <c r="BU766">
        <v>195.05699999999999</v>
      </c>
      <c r="BV766">
        <v>189.392</v>
      </c>
      <c r="BW766">
        <v>128.99600000000001</v>
      </c>
      <c r="BX766">
        <v>202.96899999999999</v>
      </c>
      <c r="BY766">
        <v>131.58600000000001</v>
      </c>
      <c r="BZ766">
        <v>205.37100000000001</v>
      </c>
      <c r="CA766">
        <v>130.47800000000001</v>
      </c>
      <c r="CB766">
        <v>242.04900000000001</v>
      </c>
      <c r="CC766">
        <v>144.45500000000001</v>
      </c>
      <c r="CD766">
        <v>126.396</v>
      </c>
      <c r="CE766">
        <v>171.25200000000001</v>
      </c>
      <c r="CF766">
        <v>261.798</v>
      </c>
      <c r="CG766">
        <v>189.68</v>
      </c>
      <c r="CH766">
        <v>197.947</v>
      </c>
      <c r="CI766">
        <v>133.613</v>
      </c>
      <c r="CJ766">
        <v>192.196</v>
      </c>
      <c r="CL766">
        <v>203.834</v>
      </c>
      <c r="CM766">
        <v>195.703</v>
      </c>
      <c r="CN766">
        <v>135.67699999999999</v>
      </c>
      <c r="CO766">
        <v>272.786</v>
      </c>
      <c r="CP766">
        <v>313.53800000000001</v>
      </c>
      <c r="CQ766">
        <v>321.13099999999997</v>
      </c>
      <c r="CR766">
        <v>302.10599999999999</v>
      </c>
      <c r="CS766">
        <v>193.15600000000001</v>
      </c>
      <c r="CT766">
        <v>209.125</v>
      </c>
      <c r="CU766">
        <v>415.608</v>
      </c>
      <c r="CV766">
        <v>109.688</v>
      </c>
      <c r="CW766">
        <v>304.09699999999998</v>
      </c>
      <c r="CX766">
        <v>302.62900000000002</v>
      </c>
      <c r="CY766">
        <v>295.54500000000002</v>
      </c>
      <c r="CZ766">
        <v>294.51100000000002</v>
      </c>
      <c r="DA766">
        <v>311.01499999999999</v>
      </c>
      <c r="DB766">
        <v>147.02600000000001</v>
      </c>
      <c r="DC766">
        <v>150.78800000000001</v>
      </c>
      <c r="DD766">
        <v>141.12700000000001</v>
      </c>
      <c r="DE766">
        <v>160.815</v>
      </c>
      <c r="DF766">
        <v>138.02600000000001</v>
      </c>
      <c r="DG766">
        <v>193.49100000000001</v>
      </c>
      <c r="DH766">
        <v>149.63200000000001</v>
      </c>
      <c r="DI766">
        <v>161.077</v>
      </c>
      <c r="DJ766">
        <v>124.396</v>
      </c>
      <c r="DK766">
        <v>153.51300000000001</v>
      </c>
      <c r="DL766">
        <v>115.166</v>
      </c>
      <c r="DM766">
        <v>113.104</v>
      </c>
      <c r="DN766">
        <v>183.91399999999999</v>
      </c>
      <c r="DO766">
        <v>189.63499999999999</v>
      </c>
      <c r="DP766">
        <v>124.464</v>
      </c>
      <c r="DQ766">
        <v>190.71299999999999</v>
      </c>
      <c r="DR766">
        <v>199.73699999999999</v>
      </c>
      <c r="DS766">
        <v>184.43100000000001</v>
      </c>
      <c r="DT766">
        <v>143.69499999999999</v>
      </c>
      <c r="DU766">
        <v>143.69499999999999</v>
      </c>
      <c r="DV766">
        <v>199.63900000000001</v>
      </c>
      <c r="DW766">
        <v>157.803</v>
      </c>
      <c r="DX766">
        <v>176.86799999999999</v>
      </c>
      <c r="DY766">
        <v>237.797</v>
      </c>
      <c r="DZ766">
        <v>124.996</v>
      </c>
      <c r="EA766">
        <v>143.06299999999999</v>
      </c>
      <c r="EB766">
        <v>204.41300000000001</v>
      </c>
      <c r="EC766">
        <v>226.23</v>
      </c>
      <c r="ED766">
        <v>166.352</v>
      </c>
      <c r="EE766">
        <v>215.66800000000001</v>
      </c>
      <c r="EF766">
        <v>213.578</v>
      </c>
      <c r="EG766">
        <v>121.88800000000001</v>
      </c>
      <c r="EH766">
        <v>126.169</v>
      </c>
      <c r="EI766">
        <v>244.47300000000001</v>
      </c>
      <c r="EK766">
        <v>225.797</v>
      </c>
      <c r="EL766">
        <v>140.983</v>
      </c>
      <c r="EM766">
        <v>141.50299999999999</v>
      </c>
      <c r="EN766">
        <v>118.51300000000001</v>
      </c>
      <c r="EO766">
        <v>159.27099999999999</v>
      </c>
      <c r="EP766">
        <v>222.727</v>
      </c>
      <c r="EQ766">
        <v>190.57900000000001</v>
      </c>
      <c r="ER766">
        <v>200.785</v>
      </c>
      <c r="ES766">
        <v>188.45500000000001</v>
      </c>
      <c r="ET766">
        <v>195.85400000000001</v>
      </c>
      <c r="EU766">
        <v>183.45099999999999</v>
      </c>
      <c r="EV766">
        <v>169.322</v>
      </c>
      <c r="EW766">
        <v>291.08199999999999</v>
      </c>
      <c r="EX766">
        <v>152.29599999999999</v>
      </c>
      <c r="EY766">
        <v>119.623</v>
      </c>
      <c r="EZ766">
        <v>112.574</v>
      </c>
      <c r="FA766">
        <v>118.75</v>
      </c>
      <c r="FB766">
        <v>118.102</v>
      </c>
      <c r="FC766">
        <v>140.71700000000001</v>
      </c>
      <c r="FD766">
        <v>79.945999999999998</v>
      </c>
      <c r="FE766">
        <v>109.13</v>
      </c>
      <c r="FF766">
        <v>91.361000000000004</v>
      </c>
      <c r="FG766">
        <v>106.94799999999999</v>
      </c>
      <c r="FH766">
        <v>109.42100000000001</v>
      </c>
      <c r="FI766">
        <v>90.661000000000001</v>
      </c>
      <c r="FJ766">
        <v>108.36499999999999</v>
      </c>
      <c r="FK766">
        <v>84.334999999999994</v>
      </c>
      <c r="FL766">
        <v>96.147999999999996</v>
      </c>
      <c r="FM766">
        <v>94.945999999999998</v>
      </c>
      <c r="FN766">
        <v>122.113</v>
      </c>
      <c r="FO766">
        <v>94.945999999999998</v>
      </c>
      <c r="FP766">
        <v>127.869</v>
      </c>
      <c r="FQ766">
        <v>127.895</v>
      </c>
      <c r="FR766">
        <v>129.893</v>
      </c>
      <c r="FS766">
        <v>125.663</v>
      </c>
      <c r="FT766">
        <v>114.73399999999999</v>
      </c>
      <c r="FU766">
        <v>152.352</v>
      </c>
      <c r="FV766">
        <v>114.465</v>
      </c>
      <c r="FW766">
        <v>161.35599999999999</v>
      </c>
      <c r="FX766">
        <v>189.42599999999999</v>
      </c>
      <c r="FY766">
        <v>184.608</v>
      </c>
      <c r="FZ766">
        <v>96.625</v>
      </c>
      <c r="GA766">
        <v>137.40899999999999</v>
      </c>
      <c r="GB766">
        <v>95.236000000000004</v>
      </c>
      <c r="GC766">
        <v>137.63900000000001</v>
      </c>
      <c r="GD766">
        <v>141.90600000000001</v>
      </c>
      <c r="GF766">
        <v>141.95099999999999</v>
      </c>
      <c r="GG766">
        <v>96.899000000000001</v>
      </c>
      <c r="GH766">
        <v>223.83799999999999</v>
      </c>
      <c r="GI766">
        <v>222.745</v>
      </c>
      <c r="GJ766">
        <v>221.78100000000001</v>
      </c>
      <c r="GK766">
        <v>229.23099999999999</v>
      </c>
      <c r="GL766">
        <v>218.08</v>
      </c>
      <c r="GM766">
        <v>208.702</v>
      </c>
      <c r="GN766">
        <v>136.68600000000001</v>
      </c>
      <c r="GO766">
        <v>122.908</v>
      </c>
      <c r="GP766">
        <v>247.63499999999999</v>
      </c>
      <c r="GQ766">
        <v>152.35400000000001</v>
      </c>
      <c r="GR766">
        <v>374.72</v>
      </c>
      <c r="GS766">
        <v>166.834</v>
      </c>
      <c r="GU766">
        <v>250.80600000000001</v>
      </c>
      <c r="GV766">
        <v>277.65100000000001</v>
      </c>
      <c r="GW766">
        <v>152.583</v>
      </c>
      <c r="GX766">
        <v>114.273</v>
      </c>
      <c r="GY766">
        <v>64.338999999999999</v>
      </c>
      <c r="GZ766">
        <v>388.18799999999999</v>
      </c>
      <c r="HA766">
        <v>314.995</v>
      </c>
      <c r="HB766">
        <v>407.61099999999999</v>
      </c>
      <c r="HC766">
        <v>410.74</v>
      </c>
      <c r="HD766">
        <v>327.58800000000002</v>
      </c>
      <c r="HE766">
        <v>330.63200000000001</v>
      </c>
      <c r="HF766">
        <v>398.53500000000003</v>
      </c>
      <c r="HG766">
        <v>176.46700000000001</v>
      </c>
      <c r="HH766">
        <v>213.73500000000001</v>
      </c>
      <c r="HI766">
        <v>55.180999999999997</v>
      </c>
      <c r="HJ766">
        <v>226.9</v>
      </c>
      <c r="HK766">
        <v>220.98599999999999</v>
      </c>
      <c r="HL766">
        <v>520.56299999999999</v>
      </c>
      <c r="HM766">
        <v>177.398</v>
      </c>
      <c r="HN766">
        <v>113.63800000000001</v>
      </c>
      <c r="HO766">
        <v>99.513000000000005</v>
      </c>
      <c r="HP766">
        <v>784.31799999999998</v>
      </c>
      <c r="HQ766">
        <v>373.54500000000002</v>
      </c>
      <c r="HR766">
        <v>199.39</v>
      </c>
      <c r="HS766">
        <v>47.646000000000001</v>
      </c>
      <c r="HT766">
        <v>153.79599999999999</v>
      </c>
      <c r="HU766">
        <v>192.10300000000001</v>
      </c>
      <c r="HV766">
        <v>143.316</v>
      </c>
      <c r="HW766">
        <v>117.218</v>
      </c>
      <c r="HX766">
        <v>190.13300000000001</v>
      </c>
      <c r="HY766">
        <v>157.624</v>
      </c>
      <c r="HZ766">
        <v>198.29</v>
      </c>
      <c r="IA766">
        <v>119.592</v>
      </c>
      <c r="IB766">
        <v>141.59700000000001</v>
      </c>
      <c r="IC766">
        <v>98.087999999999994</v>
      </c>
      <c r="ID766">
        <v>80.195999999999998</v>
      </c>
      <c r="IE766">
        <v>70.665000000000006</v>
      </c>
      <c r="IF766">
        <v>32.436999999999998</v>
      </c>
      <c r="IG766">
        <v>57.628999999999998</v>
      </c>
      <c r="IH766">
        <v>58.951999999999998</v>
      </c>
      <c r="II766">
        <v>61.619</v>
      </c>
      <c r="IJ766">
        <v>93.524000000000001</v>
      </c>
      <c r="IK766">
        <v>97.558999999999997</v>
      </c>
      <c r="IL766">
        <v>145.94399999999999</v>
      </c>
      <c r="IM766">
        <v>124.19499999999999</v>
      </c>
      <c r="IN766">
        <v>325.37200000000001</v>
      </c>
      <c r="IO766">
        <v>156.46600000000001</v>
      </c>
      <c r="IP766">
        <v>178.852</v>
      </c>
      <c r="IQ766">
        <v>264.68099999999998</v>
      </c>
      <c r="IR766">
        <v>221.012</v>
      </c>
      <c r="IS766">
        <v>129.93899999999999</v>
      </c>
      <c r="IT766">
        <v>199.553</v>
      </c>
      <c r="IU766">
        <v>509.137</v>
      </c>
      <c r="IV766">
        <v>573.55499999999995</v>
      </c>
      <c r="IW766">
        <v>638.81500000000005</v>
      </c>
      <c r="IX766">
        <v>59.408999999999999</v>
      </c>
      <c r="IY766">
        <v>240.79300000000001</v>
      </c>
      <c r="IZ766">
        <v>200.22200000000001</v>
      </c>
      <c r="JA766">
        <v>84.622</v>
      </c>
      <c r="JB766">
        <v>144.84200000000001</v>
      </c>
      <c r="JC766">
        <v>228.08199999999999</v>
      </c>
      <c r="JD766">
        <v>225.62700000000001</v>
      </c>
      <c r="JE766">
        <v>81.486000000000004</v>
      </c>
      <c r="JF766">
        <v>140.16800000000001</v>
      </c>
      <c r="JG766">
        <v>75.584000000000003</v>
      </c>
      <c r="JI766">
        <v>77.275000000000006</v>
      </c>
      <c r="JJ766">
        <v>381.1</v>
      </c>
      <c r="JK766">
        <v>100.791</v>
      </c>
      <c r="JL766">
        <v>50.976999999999997</v>
      </c>
      <c r="JM766">
        <v>329.63799999999998</v>
      </c>
      <c r="JN766">
        <v>206.40700000000001</v>
      </c>
      <c r="JO766">
        <v>87.802000000000007</v>
      </c>
      <c r="JP766">
        <v>156.15</v>
      </c>
      <c r="JQ766">
        <v>309.99700000000001</v>
      </c>
      <c r="JR766">
        <v>353.34199999999998</v>
      </c>
      <c r="JS766">
        <v>286.50900000000001</v>
      </c>
      <c r="JT766">
        <v>281.56400000000002</v>
      </c>
      <c r="JU766">
        <v>142.268</v>
      </c>
      <c r="JV766">
        <v>269.82499999999999</v>
      </c>
      <c r="JW766">
        <v>180.34100000000001</v>
      </c>
      <c r="JX766">
        <v>221.19399999999999</v>
      </c>
      <c r="JY766">
        <v>220.286</v>
      </c>
      <c r="JZ766">
        <v>216.89</v>
      </c>
      <c r="KA766">
        <v>204.172</v>
      </c>
      <c r="KB766">
        <v>206.39699999999999</v>
      </c>
      <c r="KC766">
        <v>210.27799999999999</v>
      </c>
      <c r="KD766">
        <v>208.816</v>
      </c>
      <c r="KE766">
        <v>207.476</v>
      </c>
      <c r="KF766">
        <v>635.73199999999997</v>
      </c>
      <c r="KG766">
        <v>113.43899999999999</v>
      </c>
      <c r="KH766">
        <v>203.501</v>
      </c>
      <c r="KI766">
        <v>221.40100000000001</v>
      </c>
      <c r="KJ766">
        <v>150.92599999999999</v>
      </c>
      <c r="KK766">
        <v>148.29400000000001</v>
      </c>
      <c r="KL766">
        <v>144.21199999999999</v>
      </c>
      <c r="KM766">
        <v>188.07599999999999</v>
      </c>
      <c r="KN766">
        <v>185.87899999999999</v>
      </c>
      <c r="KO766">
        <v>231.49600000000001</v>
      </c>
      <c r="KP766">
        <v>229.56100000000001</v>
      </c>
      <c r="KQ766">
        <v>249.351</v>
      </c>
      <c r="KR766">
        <v>284.20800000000003</v>
      </c>
      <c r="KS766">
        <v>100.569</v>
      </c>
      <c r="KT766">
        <v>38948666666.666664</v>
      </c>
      <c r="KU766">
        <v>3402715000000</v>
      </c>
      <c r="KV766">
        <v>1097078000000</v>
      </c>
      <c r="KW766">
        <v>347967000000</v>
      </c>
      <c r="KX766">
        <v>113362000000</v>
      </c>
      <c r="KY766">
        <v>59897333333.333336</v>
      </c>
      <c r="KZ766">
        <v>34696333333.333336</v>
      </c>
      <c r="LA766">
        <v>18768333333.333332</v>
      </c>
      <c r="LB766">
        <v>80771666666.666672</v>
      </c>
      <c r="LC766">
        <v>46940000000</v>
      </c>
      <c r="LD766">
        <v>14945333333.333334</v>
      </c>
      <c r="LE766">
        <v>12186000000</v>
      </c>
      <c r="LF766">
        <v>6700333333.333333</v>
      </c>
      <c r="LG766">
        <v>99550666666.666672</v>
      </c>
      <c r="LH766">
        <v>60938000000</v>
      </c>
      <c r="LI766">
        <v>17553333333.333332</v>
      </c>
      <c r="LJ766">
        <v>11928666666.666666</v>
      </c>
      <c r="LK766">
        <v>7561000000</v>
      </c>
      <c r="LL766">
        <v>1569000000</v>
      </c>
      <c r="LM766">
        <v>54283000000</v>
      </c>
      <c r="LN766">
        <v>20026000000</v>
      </c>
      <c r="LO766">
        <v>17187000000</v>
      </c>
      <c r="LP766">
        <v>3250333333.3333335</v>
      </c>
      <c r="LQ766">
        <v>7795000000</v>
      </c>
      <c r="LR766">
        <v>6024666666.666667</v>
      </c>
      <c r="LS766">
        <v>749111000000</v>
      </c>
      <c r="LT766">
        <v>261118333333.33334</v>
      </c>
      <c r="LU766">
        <v>225071333333.33334</v>
      </c>
      <c r="LV766">
        <v>35918000000</v>
      </c>
      <c r="LW766">
        <v>129000000</v>
      </c>
      <c r="LX766">
        <v>105103000000</v>
      </c>
      <c r="LY766">
        <v>83340333333.333328</v>
      </c>
      <c r="LZ766">
        <v>49545333333.333336</v>
      </c>
      <c r="MA766">
        <v>27789333333.333332</v>
      </c>
      <c r="MB766">
        <v>6005333333.333333</v>
      </c>
      <c r="MC766">
        <v>21762666666.666668</v>
      </c>
      <c r="MD766">
        <v>107586000000</v>
      </c>
      <c r="ME766">
        <v>99592666666.666672</v>
      </c>
      <c r="MF766">
        <v>7993333333.333333</v>
      </c>
      <c r="MG766">
        <v>275303666666.66669</v>
      </c>
      <c r="MH766">
        <v>108341666666.66667</v>
      </c>
      <c r="MI766">
        <v>43240000000</v>
      </c>
      <c r="MJ766">
        <v>35974666666.666664</v>
      </c>
      <c r="MK766">
        <v>35110000000</v>
      </c>
      <c r="ML766">
        <v>32491000000</v>
      </c>
      <c r="MM766">
        <v>17423666666.666668</v>
      </c>
      <c r="MN766">
        <v>2722666666.6666665</v>
      </c>
      <c r="MO766">
        <v>2305637000000</v>
      </c>
      <c r="MP766">
        <v>2206506333333.3335</v>
      </c>
      <c r="MQ766">
        <v>646631000000</v>
      </c>
      <c r="MR766">
        <v>548158000000</v>
      </c>
      <c r="MS766">
        <v>119814666666.66667</v>
      </c>
      <c r="MT766">
        <v>421925333333.33331</v>
      </c>
      <c r="MU766">
        <v>5959666666.666667</v>
      </c>
      <c r="MV766">
        <v>458333333.33333331</v>
      </c>
      <c r="MW766">
        <v>98473000000</v>
      </c>
      <c r="MX766">
        <v>26217333333.333332</v>
      </c>
      <c r="MY766">
        <v>72255333333.333328</v>
      </c>
      <c r="MZ766">
        <v>54884333333.333336</v>
      </c>
      <c r="NA766">
        <v>17371000000</v>
      </c>
      <c r="NB766">
        <v>562365666666.66663</v>
      </c>
      <c r="NC766">
        <v>256019000000</v>
      </c>
      <c r="ND766">
        <v>135303000000</v>
      </c>
      <c r="NE766">
        <v>34602000000</v>
      </c>
      <c r="NF766">
        <v>86113666666.666672</v>
      </c>
      <c r="NG766">
        <v>306346666666.66669</v>
      </c>
      <c r="NH766">
        <v>254762333333.33334</v>
      </c>
      <c r="NI766">
        <v>51584333333.333336</v>
      </c>
      <c r="NJ766">
        <v>100734000000</v>
      </c>
      <c r="NK766">
        <v>66504666666.666664</v>
      </c>
      <c r="NL766">
        <v>45118333333.333336</v>
      </c>
      <c r="NM766">
        <v>21386333333.333332</v>
      </c>
      <c r="NN766">
        <v>34229333333.333332</v>
      </c>
      <c r="NO766">
        <v>11292666666.666666</v>
      </c>
      <c r="NP766">
        <v>22064000000</v>
      </c>
      <c r="NQ766">
        <v>872666666.66666663</v>
      </c>
      <c r="NR766">
        <v>134460666666.66667</v>
      </c>
      <c r="NS766">
        <v>48602333333.333336</v>
      </c>
      <c r="NT766">
        <v>35707333333.333336</v>
      </c>
      <c r="NU766">
        <v>36175000000</v>
      </c>
      <c r="NV766">
        <v>13976333333.333334</v>
      </c>
      <c r="NW766">
        <v>211159333333.33334</v>
      </c>
      <c r="NX766">
        <v>178381666666.66666</v>
      </c>
      <c r="NY766">
        <v>173323000000</v>
      </c>
      <c r="NZ766">
        <v>5058333333.333333</v>
      </c>
      <c r="OA766">
        <v>32777666666.666668</v>
      </c>
      <c r="OB766">
        <v>255695000000</v>
      </c>
      <c r="OC766">
        <v>160001333333.33334</v>
      </c>
      <c r="OD766">
        <v>75460000000</v>
      </c>
      <c r="OE766">
        <v>84541333333.333328</v>
      </c>
      <c r="OF766">
        <v>95693666666.666672</v>
      </c>
      <c r="OG766">
        <v>26109666666.666668</v>
      </c>
      <c r="OH766">
        <v>2413000000</v>
      </c>
      <c r="OI766">
        <v>47144000000</v>
      </c>
      <c r="OJ766">
        <v>20027000000</v>
      </c>
      <c r="OK766">
        <v>295460666666.66669</v>
      </c>
      <c r="OL766">
        <v>67314666666.666664</v>
      </c>
      <c r="OM766">
        <v>49038666666.666664</v>
      </c>
      <c r="ON766">
        <v>4862666666.666667</v>
      </c>
      <c r="OO766">
        <v>13413000000</v>
      </c>
      <c r="OP766">
        <v>76557333333.333328</v>
      </c>
      <c r="OQ766">
        <v>51510333333.333336</v>
      </c>
      <c r="OR766">
        <v>11751666666.666666</v>
      </c>
      <c r="OS766">
        <v>13295333333.333334</v>
      </c>
      <c r="OT766">
        <v>52610333333.333336</v>
      </c>
      <c r="OU766">
        <v>45559333333.333336</v>
      </c>
      <c r="OV766">
        <v>20487000000</v>
      </c>
      <c r="OW766">
        <v>-6016666666.666667</v>
      </c>
      <c r="OX766">
        <v>36972000000</v>
      </c>
      <c r="OY766">
        <v>42988666666.666664</v>
      </c>
      <c r="OZ766">
        <v>99130666666.666672</v>
      </c>
      <c r="PA766">
        <v>374166333333.33331</v>
      </c>
      <c r="PB766">
        <v>275035666666.66669</v>
      </c>
    </row>
    <row r="767" spans="1:418" x14ac:dyDescent="0.45">
      <c r="A767" s="71">
        <v>40360</v>
      </c>
      <c r="B767">
        <v>217.60499999999999</v>
      </c>
      <c r="C767">
        <v>216.214</v>
      </c>
      <c r="D767">
        <v>248.43</v>
      </c>
      <c r="E767">
        <v>258.60500000000002</v>
      </c>
      <c r="F767">
        <v>249.458</v>
      </c>
      <c r="G767">
        <v>134.5</v>
      </c>
      <c r="H767">
        <v>427.69299999999998</v>
      </c>
      <c r="I767">
        <v>282.52699999999999</v>
      </c>
      <c r="J767">
        <v>256.55200000000002</v>
      </c>
      <c r="K767">
        <v>256.54500000000002</v>
      </c>
      <c r="L767">
        <v>214.14500000000001</v>
      </c>
      <c r="M767">
        <v>189.14099999999999</v>
      </c>
      <c r="N767">
        <v>261.25700000000001</v>
      </c>
      <c r="O767">
        <v>268.947</v>
      </c>
      <c r="P767">
        <v>313.73200000000003</v>
      </c>
      <c r="Q767">
        <v>193.46100000000001</v>
      </c>
      <c r="R767">
        <v>193.589</v>
      </c>
      <c r="S767">
        <v>190.506</v>
      </c>
      <c r="T767">
        <v>171.22200000000001</v>
      </c>
      <c r="U767">
        <v>381.88600000000002</v>
      </c>
      <c r="V767">
        <v>383.83199999999999</v>
      </c>
      <c r="W767">
        <v>125.166</v>
      </c>
      <c r="X767">
        <v>98.153999999999996</v>
      </c>
      <c r="Y767">
        <v>71.037999999999997</v>
      </c>
      <c r="Z767">
        <v>76.606999999999999</v>
      </c>
      <c r="AA767">
        <v>119.036</v>
      </c>
      <c r="AB767">
        <v>82.283000000000001</v>
      </c>
      <c r="AC767">
        <v>86.631</v>
      </c>
      <c r="AD767">
        <v>97.587000000000003</v>
      </c>
      <c r="AE767">
        <v>110.321</v>
      </c>
      <c r="AF767">
        <v>73.278999999999996</v>
      </c>
      <c r="AG767">
        <v>69.831999999999994</v>
      </c>
      <c r="AH767">
        <v>125.95099999999999</v>
      </c>
      <c r="AI767">
        <v>96.212999999999994</v>
      </c>
      <c r="AJ767">
        <v>91.427000000000007</v>
      </c>
      <c r="AK767">
        <v>88.515000000000001</v>
      </c>
      <c r="AL767">
        <v>183.30699999999999</v>
      </c>
      <c r="AM767">
        <v>120.839</v>
      </c>
      <c r="AN767">
        <v>116.97499999999999</v>
      </c>
      <c r="AO767">
        <v>126.45099999999999</v>
      </c>
      <c r="AP767">
        <v>219.643</v>
      </c>
      <c r="AQ767">
        <v>219.23400000000001</v>
      </c>
      <c r="AR767">
        <v>215.45099999999999</v>
      </c>
      <c r="AS767">
        <v>249.47800000000001</v>
      </c>
      <c r="AT767">
        <v>215.958</v>
      </c>
      <c r="AU767">
        <v>220.62</v>
      </c>
      <c r="AV767">
        <v>214.36199999999999</v>
      </c>
      <c r="AW767">
        <v>225.85400000000001</v>
      </c>
      <c r="AX767">
        <v>267.40100000000001</v>
      </c>
      <c r="AY767">
        <v>158.93199999999999</v>
      </c>
      <c r="AZ767">
        <v>153.41800000000001</v>
      </c>
      <c r="BA767">
        <v>153.41800000000001</v>
      </c>
      <c r="BB767">
        <v>250.708</v>
      </c>
      <c r="BC767">
        <v>244.24700000000001</v>
      </c>
      <c r="BD767">
        <v>246.15899999999999</v>
      </c>
      <c r="BE767">
        <v>283.30399999999997</v>
      </c>
      <c r="BF767">
        <v>258.55700000000002</v>
      </c>
      <c r="BG767">
        <v>208.93799999999999</v>
      </c>
      <c r="BH767">
        <v>210.16300000000001</v>
      </c>
      <c r="BI767">
        <v>208.67400000000001</v>
      </c>
      <c r="BJ767">
        <v>228.08</v>
      </c>
      <c r="BK767">
        <v>207.81100000000001</v>
      </c>
      <c r="BL767">
        <v>155.44200000000001</v>
      </c>
      <c r="BM767">
        <v>191.92400000000001</v>
      </c>
      <c r="BN767">
        <v>134.14400000000001</v>
      </c>
      <c r="BO767">
        <v>232.505</v>
      </c>
      <c r="BP767">
        <v>130.79599999999999</v>
      </c>
      <c r="BQ767">
        <v>191.91</v>
      </c>
      <c r="BR767">
        <v>215.28399999999999</v>
      </c>
      <c r="BS767">
        <v>177.02799999999999</v>
      </c>
      <c r="BT767">
        <v>121.68300000000001</v>
      </c>
      <c r="BU767">
        <v>195.821</v>
      </c>
      <c r="BV767">
        <v>189.54300000000001</v>
      </c>
      <c r="BW767">
        <v>128.74199999999999</v>
      </c>
      <c r="BX767">
        <v>204.08</v>
      </c>
      <c r="BY767">
        <v>132.36500000000001</v>
      </c>
      <c r="BZ767">
        <v>212.339</v>
      </c>
      <c r="CA767">
        <v>130.37799999999999</v>
      </c>
      <c r="CB767">
        <v>243.46700000000001</v>
      </c>
      <c r="CC767">
        <v>145.18299999999999</v>
      </c>
      <c r="CD767">
        <v>126.93300000000001</v>
      </c>
      <c r="CE767">
        <v>176.04300000000001</v>
      </c>
      <c r="CF767">
        <v>265.31400000000002</v>
      </c>
      <c r="CG767">
        <v>187.78399999999999</v>
      </c>
      <c r="CH767">
        <v>198.99100000000001</v>
      </c>
      <c r="CI767">
        <v>134.69800000000001</v>
      </c>
      <c r="CJ767">
        <v>193.54300000000001</v>
      </c>
      <c r="CL767">
        <v>204.904</v>
      </c>
      <c r="CM767">
        <v>194.828</v>
      </c>
      <c r="CN767">
        <v>136.268</v>
      </c>
      <c r="CO767">
        <v>268.64800000000002</v>
      </c>
      <c r="CP767">
        <v>307.81299999999999</v>
      </c>
      <c r="CQ767">
        <v>313.55099999999999</v>
      </c>
      <c r="CR767">
        <v>298.65699999999998</v>
      </c>
      <c r="CS767">
        <v>196.489</v>
      </c>
      <c r="CT767">
        <v>203.02699999999999</v>
      </c>
      <c r="CU767">
        <v>406.334</v>
      </c>
      <c r="CV767">
        <v>106.304</v>
      </c>
      <c r="CW767">
        <v>300.16000000000003</v>
      </c>
      <c r="CX767">
        <v>298.20600000000002</v>
      </c>
      <c r="CY767">
        <v>292.13499999999999</v>
      </c>
      <c r="CZ767">
        <v>293.30500000000001</v>
      </c>
      <c r="DA767">
        <v>305.702</v>
      </c>
      <c r="DB767">
        <v>146.22999999999999</v>
      </c>
      <c r="DC767">
        <v>149.63900000000001</v>
      </c>
      <c r="DD767">
        <v>140.58199999999999</v>
      </c>
      <c r="DE767">
        <v>160.126</v>
      </c>
      <c r="DF767">
        <v>137.42099999999999</v>
      </c>
      <c r="DG767">
        <v>192.47399999999999</v>
      </c>
      <c r="DH767">
        <v>150.054</v>
      </c>
      <c r="DI767">
        <v>161.79</v>
      </c>
      <c r="DJ767">
        <v>124.666</v>
      </c>
      <c r="DK767">
        <v>155.23400000000001</v>
      </c>
      <c r="DL767">
        <v>114.88800000000001</v>
      </c>
      <c r="DM767">
        <v>113.40600000000001</v>
      </c>
      <c r="DN767">
        <v>182.97499999999999</v>
      </c>
      <c r="DO767">
        <v>188.19</v>
      </c>
      <c r="DP767">
        <v>125.535</v>
      </c>
      <c r="DQ767">
        <v>191.096</v>
      </c>
      <c r="DR767">
        <v>201.18</v>
      </c>
      <c r="DS767">
        <v>186.61099999999999</v>
      </c>
      <c r="DT767">
        <v>144.422</v>
      </c>
      <c r="DU767">
        <v>144.422</v>
      </c>
      <c r="DV767">
        <v>199.98500000000001</v>
      </c>
      <c r="DW767">
        <v>158.41399999999999</v>
      </c>
      <c r="DX767">
        <v>179.19</v>
      </c>
      <c r="DY767">
        <v>236.816</v>
      </c>
      <c r="DZ767">
        <v>126.289</v>
      </c>
      <c r="EA767">
        <v>142.58000000000001</v>
      </c>
      <c r="EB767">
        <v>204.62200000000001</v>
      </c>
      <c r="EC767">
        <v>225.81399999999999</v>
      </c>
      <c r="ED767">
        <v>165.13499999999999</v>
      </c>
      <c r="EE767">
        <v>216.578</v>
      </c>
      <c r="EF767">
        <v>213.702</v>
      </c>
      <c r="EG767">
        <v>124.352</v>
      </c>
      <c r="EH767">
        <v>125.176</v>
      </c>
      <c r="EI767">
        <v>246.72399999999999</v>
      </c>
      <c r="EK767">
        <v>225.71</v>
      </c>
      <c r="EL767">
        <v>141.04900000000001</v>
      </c>
      <c r="EM767">
        <v>138.16999999999999</v>
      </c>
      <c r="EN767">
        <v>115.679</v>
      </c>
      <c r="EO767">
        <v>159.33799999999999</v>
      </c>
      <c r="EP767">
        <v>223.62100000000001</v>
      </c>
      <c r="EQ767">
        <v>191.67</v>
      </c>
      <c r="ER767">
        <v>202.05500000000001</v>
      </c>
      <c r="ES767">
        <v>189.13399999999999</v>
      </c>
      <c r="ET767">
        <v>196.49199999999999</v>
      </c>
      <c r="EU767">
        <v>184.55699999999999</v>
      </c>
      <c r="EV767">
        <v>170.16800000000001</v>
      </c>
      <c r="EW767">
        <v>291.62900000000002</v>
      </c>
      <c r="EX767">
        <v>152.38</v>
      </c>
      <c r="EY767">
        <v>119.322</v>
      </c>
      <c r="EZ767">
        <v>111.754</v>
      </c>
      <c r="FA767">
        <v>117.27</v>
      </c>
      <c r="FB767">
        <v>117.22199999999999</v>
      </c>
      <c r="FC767">
        <v>140.67599999999999</v>
      </c>
      <c r="FD767">
        <v>78.909000000000006</v>
      </c>
      <c r="FE767">
        <v>107.721</v>
      </c>
      <c r="FF767">
        <v>91.034000000000006</v>
      </c>
      <c r="FG767">
        <v>107.11199999999999</v>
      </c>
      <c r="FH767">
        <v>109.636</v>
      </c>
      <c r="FI767">
        <v>91.31</v>
      </c>
      <c r="FJ767">
        <v>111.06699999999999</v>
      </c>
      <c r="FK767">
        <v>83.992000000000004</v>
      </c>
      <c r="FL767">
        <v>96.239000000000004</v>
      </c>
      <c r="FM767">
        <v>94.873999999999995</v>
      </c>
      <c r="FN767">
        <v>121.77500000000001</v>
      </c>
      <c r="FO767">
        <v>94.873999999999995</v>
      </c>
      <c r="FP767">
        <v>127.61199999999999</v>
      </c>
      <c r="FQ767">
        <v>127.351</v>
      </c>
      <c r="FR767">
        <v>128.85599999999999</v>
      </c>
      <c r="FS767">
        <v>125.476</v>
      </c>
      <c r="FT767">
        <v>115.809</v>
      </c>
      <c r="FU767">
        <v>149.65600000000001</v>
      </c>
      <c r="FV767">
        <v>114.904</v>
      </c>
      <c r="FW767">
        <v>158.24799999999999</v>
      </c>
      <c r="FX767">
        <v>191.08199999999999</v>
      </c>
      <c r="FY767">
        <v>186.28200000000001</v>
      </c>
      <c r="FZ767">
        <v>96.727000000000004</v>
      </c>
      <c r="GA767">
        <v>137.48400000000001</v>
      </c>
      <c r="GB767">
        <v>95.286000000000001</v>
      </c>
      <c r="GC767">
        <v>137.535</v>
      </c>
      <c r="GD767">
        <v>142.31899999999999</v>
      </c>
      <c r="GF767">
        <v>142.512</v>
      </c>
      <c r="GG767">
        <v>96.316000000000003</v>
      </c>
      <c r="GH767">
        <v>229.73400000000001</v>
      </c>
      <c r="GI767">
        <v>229.02600000000001</v>
      </c>
      <c r="GJ767">
        <v>228.21899999999999</v>
      </c>
      <c r="GK767">
        <v>235.29499999999999</v>
      </c>
      <c r="GL767">
        <v>222.87899999999999</v>
      </c>
      <c r="GM767">
        <v>206.62799999999999</v>
      </c>
      <c r="GN767">
        <v>137.23599999999999</v>
      </c>
      <c r="GO767">
        <v>123.57599999999999</v>
      </c>
      <c r="GP767">
        <v>247.536</v>
      </c>
      <c r="GQ767">
        <v>152.476</v>
      </c>
      <c r="GR767">
        <v>376.67599999999999</v>
      </c>
      <c r="GS767">
        <v>167.185</v>
      </c>
      <c r="GU767">
        <v>251.94200000000001</v>
      </c>
      <c r="GV767">
        <v>279.19200000000001</v>
      </c>
      <c r="GW767">
        <v>152.02199999999999</v>
      </c>
      <c r="GX767">
        <v>125.58499999999999</v>
      </c>
      <c r="GY767">
        <v>64.326999999999998</v>
      </c>
      <c r="GZ767">
        <v>388.12299999999999</v>
      </c>
      <c r="HA767">
        <v>314.62200000000001</v>
      </c>
      <c r="HB767">
        <v>407.62</v>
      </c>
      <c r="HC767">
        <v>410.80900000000003</v>
      </c>
      <c r="HD767">
        <v>328.56799999999998</v>
      </c>
      <c r="HE767">
        <v>332.05900000000003</v>
      </c>
      <c r="HF767">
        <v>399.32400000000001</v>
      </c>
      <c r="HG767">
        <v>176.42099999999999</v>
      </c>
      <c r="HH767">
        <v>214.23400000000001</v>
      </c>
      <c r="HI767">
        <v>55.027000000000001</v>
      </c>
      <c r="HJ767">
        <v>226.01900000000001</v>
      </c>
      <c r="HK767">
        <v>220.221</v>
      </c>
      <c r="HL767">
        <v>518.07899999999995</v>
      </c>
      <c r="HM767">
        <v>177.71100000000001</v>
      </c>
      <c r="HN767">
        <v>113.577</v>
      </c>
      <c r="HO767">
        <v>99.063000000000002</v>
      </c>
      <c r="HP767">
        <v>773.22199999999998</v>
      </c>
      <c r="HQ767">
        <v>372.77699999999999</v>
      </c>
      <c r="HR767">
        <v>197.983</v>
      </c>
      <c r="HS767">
        <v>47.323</v>
      </c>
      <c r="HT767">
        <v>154.41399999999999</v>
      </c>
      <c r="HU767">
        <v>191.84200000000001</v>
      </c>
      <c r="HV767">
        <v>142.261</v>
      </c>
      <c r="HW767">
        <v>117.99299999999999</v>
      </c>
      <c r="HX767">
        <v>192.667</v>
      </c>
      <c r="HY767">
        <v>158.232</v>
      </c>
      <c r="HZ767">
        <v>198.517</v>
      </c>
      <c r="IA767">
        <v>119.482</v>
      </c>
      <c r="IB767">
        <v>141.613</v>
      </c>
      <c r="IC767">
        <v>98.052000000000007</v>
      </c>
      <c r="ID767">
        <v>79.623000000000005</v>
      </c>
      <c r="IE767">
        <v>69.781000000000006</v>
      </c>
      <c r="IF767">
        <v>31.899000000000001</v>
      </c>
      <c r="IG767">
        <v>57.161000000000001</v>
      </c>
      <c r="IH767">
        <v>58.451000000000001</v>
      </c>
      <c r="II767">
        <v>61.258000000000003</v>
      </c>
      <c r="IJ767">
        <v>92.656000000000006</v>
      </c>
      <c r="IK767">
        <v>97.274000000000001</v>
      </c>
      <c r="IL767">
        <v>146.434</v>
      </c>
      <c r="IM767">
        <v>124.673</v>
      </c>
      <c r="IN767">
        <v>326.16800000000001</v>
      </c>
      <c r="IO767">
        <v>157.11099999999999</v>
      </c>
      <c r="IP767">
        <v>178.26499999999999</v>
      </c>
      <c r="IQ767">
        <v>265.18799999999999</v>
      </c>
      <c r="IR767">
        <v>220.80199999999999</v>
      </c>
      <c r="IS767">
        <v>130.11199999999999</v>
      </c>
      <c r="IT767">
        <v>199.953</v>
      </c>
      <c r="IU767">
        <v>508.30900000000003</v>
      </c>
      <c r="IV767">
        <v>574.851</v>
      </c>
      <c r="IW767">
        <v>639.95899999999995</v>
      </c>
      <c r="IX767">
        <v>59.594999999999999</v>
      </c>
      <c r="IY767">
        <v>241.06</v>
      </c>
      <c r="IZ767">
        <v>201.654</v>
      </c>
      <c r="JA767">
        <v>84.682000000000002</v>
      </c>
      <c r="JB767">
        <v>145.24299999999999</v>
      </c>
      <c r="JC767">
        <v>228.715</v>
      </c>
      <c r="JD767">
        <v>226.22200000000001</v>
      </c>
      <c r="JE767">
        <v>81.534999999999997</v>
      </c>
      <c r="JF767">
        <v>139.84100000000001</v>
      </c>
      <c r="JG767">
        <v>75.906999999999996</v>
      </c>
      <c r="JI767">
        <v>77.013999999999996</v>
      </c>
      <c r="JJ767">
        <v>382.83100000000002</v>
      </c>
      <c r="JK767">
        <v>101.48</v>
      </c>
      <c r="JL767">
        <v>51.390999999999998</v>
      </c>
      <c r="JM767">
        <v>332.37900000000002</v>
      </c>
      <c r="JN767">
        <v>207.09</v>
      </c>
      <c r="JO767">
        <v>87.605000000000004</v>
      </c>
      <c r="JP767">
        <v>156.03299999999999</v>
      </c>
      <c r="JQ767">
        <v>310.56099999999998</v>
      </c>
      <c r="JR767">
        <v>354.50200000000001</v>
      </c>
      <c r="JS767">
        <v>287.17599999999999</v>
      </c>
      <c r="JT767">
        <v>282.06900000000002</v>
      </c>
      <c r="JU767">
        <v>142.41399999999999</v>
      </c>
      <c r="JV767">
        <v>269.88099999999997</v>
      </c>
      <c r="JW767">
        <v>180.58</v>
      </c>
      <c r="JX767">
        <v>221.363</v>
      </c>
      <c r="JY767">
        <v>220.42099999999999</v>
      </c>
      <c r="JZ767">
        <v>217.369</v>
      </c>
      <c r="KA767">
        <v>204.82400000000001</v>
      </c>
      <c r="KB767">
        <v>206.58799999999999</v>
      </c>
      <c r="KC767">
        <v>210.44200000000001</v>
      </c>
      <c r="KD767">
        <v>209.23699999999999</v>
      </c>
      <c r="KE767">
        <v>207.995</v>
      </c>
      <c r="KF767">
        <v>638.952</v>
      </c>
      <c r="KG767">
        <v>113.14</v>
      </c>
      <c r="KH767">
        <v>203.75</v>
      </c>
      <c r="KI767">
        <v>221.184</v>
      </c>
      <c r="KJ767">
        <v>151.56200000000001</v>
      </c>
      <c r="KK767">
        <v>148.91999999999999</v>
      </c>
      <c r="KL767">
        <v>144.14400000000001</v>
      </c>
      <c r="KM767">
        <v>189.279</v>
      </c>
      <c r="KN767">
        <v>187.10900000000001</v>
      </c>
      <c r="KO767">
        <v>233.726</v>
      </c>
      <c r="KP767">
        <v>231.65799999999999</v>
      </c>
      <c r="KQ767">
        <v>249.607</v>
      </c>
      <c r="KR767">
        <v>284.74700000000001</v>
      </c>
      <c r="KS767">
        <v>100.768</v>
      </c>
      <c r="KT767">
        <v>38819000000</v>
      </c>
      <c r="KU767">
        <v>3433584666666.6665</v>
      </c>
      <c r="KV767">
        <v>1105039666666.6667</v>
      </c>
      <c r="KW767">
        <v>350807666666.66669</v>
      </c>
      <c r="KX767">
        <v>116283000000</v>
      </c>
      <c r="KY767">
        <v>61403000000</v>
      </c>
      <c r="KZ767">
        <v>35766666666.666664</v>
      </c>
      <c r="LA767">
        <v>19113333333.333332</v>
      </c>
      <c r="LB767">
        <v>80043000000</v>
      </c>
      <c r="LC767">
        <v>46762666666.666664</v>
      </c>
      <c r="LD767">
        <v>14641333333.333334</v>
      </c>
      <c r="LE767">
        <v>12040333333.333334</v>
      </c>
      <c r="LF767">
        <v>6598666666.666667</v>
      </c>
      <c r="LG767">
        <v>99420666666.666672</v>
      </c>
      <c r="LH767">
        <v>60939666666.666664</v>
      </c>
      <c r="LI767">
        <v>17623666666.666668</v>
      </c>
      <c r="LJ767">
        <v>11848666666.666666</v>
      </c>
      <c r="LK767">
        <v>7479333333.333333</v>
      </c>
      <c r="LL767">
        <v>1529333333.3333333</v>
      </c>
      <c r="LM767">
        <v>55061000000</v>
      </c>
      <c r="LN767">
        <v>20112000000</v>
      </c>
      <c r="LO767">
        <v>17572666666.666668</v>
      </c>
      <c r="LP767">
        <v>3284666666.6666665</v>
      </c>
      <c r="LQ767">
        <v>7961000000</v>
      </c>
      <c r="LR767">
        <v>6130666666.666667</v>
      </c>
      <c r="LS767">
        <v>754232000000</v>
      </c>
      <c r="LT767">
        <v>261780666666.66666</v>
      </c>
      <c r="LU767">
        <v>225629333333.33334</v>
      </c>
      <c r="LV767">
        <v>36020333333.333336</v>
      </c>
      <c r="LW767">
        <v>131000000</v>
      </c>
      <c r="LX767">
        <v>105227333333.33333</v>
      </c>
      <c r="LY767">
        <v>83329666666.666672</v>
      </c>
      <c r="LZ767">
        <v>49616333333.333336</v>
      </c>
      <c r="MA767">
        <v>27762333333.333332</v>
      </c>
      <c r="MB767">
        <v>5951000000</v>
      </c>
      <c r="MC767">
        <v>21897666666.666668</v>
      </c>
      <c r="MD767">
        <v>109962666666.66667</v>
      </c>
      <c r="ME767">
        <v>101919333333.33333</v>
      </c>
      <c r="MF767">
        <v>8043333333.333333</v>
      </c>
      <c r="MG767">
        <v>277261333333.33331</v>
      </c>
      <c r="MH767">
        <v>109651333333.33333</v>
      </c>
      <c r="MI767">
        <v>43411333333.333336</v>
      </c>
      <c r="MJ767">
        <v>36057666666.666664</v>
      </c>
      <c r="MK767">
        <v>35464000000</v>
      </c>
      <c r="ML767">
        <v>32704666666.666668</v>
      </c>
      <c r="MM767">
        <v>17361666666.666668</v>
      </c>
      <c r="MN767">
        <v>2610666666.6666665</v>
      </c>
      <c r="MO767">
        <v>2328545000000</v>
      </c>
      <c r="MP767">
        <v>2230601333333.3335</v>
      </c>
      <c r="MQ767">
        <v>652133000000</v>
      </c>
      <c r="MR767">
        <v>551471666666.66663</v>
      </c>
      <c r="MS767">
        <v>121040666666.66667</v>
      </c>
      <c r="MT767">
        <v>423946000000</v>
      </c>
      <c r="MU767">
        <v>6021666666.666667</v>
      </c>
      <c r="MV767">
        <v>463333333.33333331</v>
      </c>
      <c r="MW767">
        <v>100661333333.33333</v>
      </c>
      <c r="MX767">
        <v>26283666666.666668</v>
      </c>
      <c r="MY767">
        <v>74377666666.666672</v>
      </c>
      <c r="MZ767">
        <v>56287666666.666664</v>
      </c>
      <c r="NA767">
        <v>18090333333.333332</v>
      </c>
      <c r="NB767">
        <v>572997666666.66663</v>
      </c>
      <c r="NC767">
        <v>261576333333.33334</v>
      </c>
      <c r="ND767">
        <v>139018666666.66666</v>
      </c>
      <c r="NE767">
        <v>35148333333.333336</v>
      </c>
      <c r="NF767">
        <v>87409333333.333328</v>
      </c>
      <c r="NG767">
        <v>311421000000</v>
      </c>
      <c r="NH767">
        <v>259845333333.33334</v>
      </c>
      <c r="NI767">
        <v>51575666666.666664</v>
      </c>
      <c r="NJ767">
        <v>101472666666.66667</v>
      </c>
      <c r="NK767">
        <v>66397333333.333336</v>
      </c>
      <c r="NL767">
        <v>44861333333.333336</v>
      </c>
      <c r="NM767">
        <v>21536000000</v>
      </c>
      <c r="NN767">
        <v>35075333333.333336</v>
      </c>
      <c r="NO767">
        <v>11671333333.333334</v>
      </c>
      <c r="NP767">
        <v>22506333333.333332</v>
      </c>
      <c r="NQ767">
        <v>897666666.66666663</v>
      </c>
      <c r="NR767">
        <v>136285333333.33333</v>
      </c>
      <c r="NS767">
        <v>49652333333.333336</v>
      </c>
      <c r="NT767">
        <v>35600333333.333336</v>
      </c>
      <c r="NU767">
        <v>36957333333.333336</v>
      </c>
      <c r="NV767">
        <v>14075333333.333334</v>
      </c>
      <c r="NW767">
        <v>213481666666.66666</v>
      </c>
      <c r="NX767">
        <v>180160000000</v>
      </c>
      <c r="NY767">
        <v>175104000000</v>
      </c>
      <c r="NZ767">
        <v>5056333333.333333</v>
      </c>
      <c r="OA767">
        <v>33321666666.666668</v>
      </c>
      <c r="OB767">
        <v>256590666666.66666</v>
      </c>
      <c r="OC767">
        <v>159242333333.33334</v>
      </c>
      <c r="OD767">
        <v>75863333333.333328</v>
      </c>
      <c r="OE767">
        <v>83379333333.333328</v>
      </c>
      <c r="OF767">
        <v>97348333333.333328</v>
      </c>
      <c r="OG767">
        <v>26108000000</v>
      </c>
      <c r="OH767">
        <v>2456666666.6666665</v>
      </c>
      <c r="OI767">
        <v>48742000000</v>
      </c>
      <c r="OJ767">
        <v>20041666666.666668</v>
      </c>
      <c r="OK767">
        <v>297640333333.33331</v>
      </c>
      <c r="OL767">
        <v>68034666666.666664</v>
      </c>
      <c r="OM767">
        <v>49543333333.333336</v>
      </c>
      <c r="ON767">
        <v>4827000000</v>
      </c>
      <c r="OO767">
        <v>13664000000</v>
      </c>
      <c r="OP767">
        <v>77079000000</v>
      </c>
      <c r="OQ767">
        <v>52138333333.333336</v>
      </c>
      <c r="OR767">
        <v>11935666666.666666</v>
      </c>
      <c r="OS767">
        <v>13005000000</v>
      </c>
      <c r="OT767">
        <v>53084333333.333336</v>
      </c>
      <c r="OU767">
        <v>47013333333.333336</v>
      </c>
      <c r="OV767">
        <v>20551333333.333332</v>
      </c>
      <c r="OW767">
        <v>-6941333333.333333</v>
      </c>
      <c r="OX767">
        <v>37697000000</v>
      </c>
      <c r="OY767">
        <v>44638333333.333336</v>
      </c>
      <c r="OZ767">
        <v>97943666666.666672</v>
      </c>
      <c r="PA767">
        <v>379571666666.66669</v>
      </c>
      <c r="PB767">
        <v>281628000000</v>
      </c>
    </row>
    <row r="768" spans="1:418" x14ac:dyDescent="0.45">
      <c r="A768" s="71">
        <v>40391</v>
      </c>
      <c r="B768">
        <v>217.923</v>
      </c>
      <c r="C768">
        <v>216.25399999999999</v>
      </c>
      <c r="D768">
        <v>248.43</v>
      </c>
      <c r="E768">
        <v>258.59300000000002</v>
      </c>
      <c r="F768">
        <v>249.346</v>
      </c>
      <c r="G768">
        <v>134.31</v>
      </c>
      <c r="H768">
        <v>429.84399999999999</v>
      </c>
      <c r="I768">
        <v>281.69499999999999</v>
      </c>
      <c r="J768">
        <v>256.57400000000001</v>
      </c>
      <c r="K768">
        <v>256.56700000000001</v>
      </c>
      <c r="L768">
        <v>214.625</v>
      </c>
      <c r="M768">
        <v>189.49799999999999</v>
      </c>
      <c r="N768">
        <v>263.19600000000003</v>
      </c>
      <c r="O768">
        <v>271.26100000000002</v>
      </c>
      <c r="P768">
        <v>315.47699999999998</v>
      </c>
      <c r="Q768">
        <v>193.75</v>
      </c>
      <c r="R768">
        <v>194.07300000000001</v>
      </c>
      <c r="S768">
        <v>190.16900000000001</v>
      </c>
      <c r="T768">
        <v>171.834</v>
      </c>
      <c r="U768">
        <v>383.31200000000001</v>
      </c>
      <c r="V768">
        <v>385.01</v>
      </c>
      <c r="W768">
        <v>125.062</v>
      </c>
      <c r="X768">
        <v>98</v>
      </c>
      <c r="Y768">
        <v>70.132999999999996</v>
      </c>
      <c r="Z768">
        <v>75.572000000000003</v>
      </c>
      <c r="AA768">
        <v>118.324</v>
      </c>
      <c r="AB768">
        <v>80.819999999999993</v>
      </c>
      <c r="AC768">
        <v>86.885000000000005</v>
      </c>
      <c r="AD768">
        <v>98.061999999999998</v>
      </c>
      <c r="AE768">
        <v>110.646</v>
      </c>
      <c r="AF768">
        <v>73.747</v>
      </c>
      <c r="AG768">
        <v>70.239999999999995</v>
      </c>
      <c r="AH768">
        <v>127.718</v>
      </c>
      <c r="AI768">
        <v>96.793000000000006</v>
      </c>
      <c r="AJ768">
        <v>91.238</v>
      </c>
      <c r="AK768">
        <v>88.480999999999995</v>
      </c>
      <c r="AL768">
        <v>183.99600000000001</v>
      </c>
      <c r="AM768">
        <v>120.708</v>
      </c>
      <c r="AN768">
        <v>117.625</v>
      </c>
      <c r="AO768">
        <v>126.432</v>
      </c>
      <c r="AP768">
        <v>219.87899999999999</v>
      </c>
      <c r="AQ768">
        <v>219.48</v>
      </c>
      <c r="AR768">
        <v>215.36099999999999</v>
      </c>
      <c r="AS768">
        <v>249.523</v>
      </c>
      <c r="AT768">
        <v>217.38</v>
      </c>
      <c r="AU768">
        <v>223.137</v>
      </c>
      <c r="AV768">
        <v>216.37</v>
      </c>
      <c r="AW768">
        <v>224.43100000000001</v>
      </c>
      <c r="AX768">
        <v>266.44299999999998</v>
      </c>
      <c r="AY768">
        <v>157.76900000000001</v>
      </c>
      <c r="AZ768">
        <v>153.971</v>
      </c>
      <c r="BA768">
        <v>153.971</v>
      </c>
      <c r="BB768">
        <v>251.03299999999999</v>
      </c>
      <c r="BC768">
        <v>247.345</v>
      </c>
      <c r="BD768">
        <v>245.35300000000001</v>
      </c>
      <c r="BE768">
        <v>284.07499999999999</v>
      </c>
      <c r="BF768">
        <v>255.41800000000001</v>
      </c>
      <c r="BG768">
        <v>208.39500000000001</v>
      </c>
      <c r="BH768">
        <v>209.53800000000001</v>
      </c>
      <c r="BI768">
        <v>208.19200000000001</v>
      </c>
      <c r="BJ768">
        <v>226.71299999999999</v>
      </c>
      <c r="BK768">
        <v>207.084</v>
      </c>
      <c r="BL768">
        <v>153.95699999999999</v>
      </c>
      <c r="BM768">
        <v>192.238</v>
      </c>
      <c r="BN768">
        <v>135.40299999999999</v>
      </c>
      <c r="BO768">
        <v>235.44499999999999</v>
      </c>
      <c r="BP768">
        <v>130.476</v>
      </c>
      <c r="BQ768">
        <v>189.13800000000001</v>
      </c>
      <c r="BR768">
        <v>212.46899999999999</v>
      </c>
      <c r="BS768">
        <v>177.15299999999999</v>
      </c>
      <c r="BT768">
        <v>122.072</v>
      </c>
      <c r="BU768">
        <v>195.797</v>
      </c>
      <c r="BV768">
        <v>190.09299999999999</v>
      </c>
      <c r="BW768">
        <v>128.86099999999999</v>
      </c>
      <c r="BX768">
        <v>203.172</v>
      </c>
      <c r="BY768">
        <v>131.15600000000001</v>
      </c>
      <c r="BZ768">
        <v>205.54</v>
      </c>
      <c r="CA768">
        <v>131.066</v>
      </c>
      <c r="CB768">
        <v>242.56299999999999</v>
      </c>
      <c r="CC768">
        <v>144.61699999999999</v>
      </c>
      <c r="CD768">
        <v>126.84099999999999</v>
      </c>
      <c r="CE768">
        <v>174.976</v>
      </c>
      <c r="CF768">
        <v>263.411</v>
      </c>
      <c r="CG768">
        <v>188.65299999999999</v>
      </c>
      <c r="CH768">
        <v>198.71199999999999</v>
      </c>
      <c r="CI768">
        <v>134.572</v>
      </c>
      <c r="CJ768">
        <v>192.24100000000001</v>
      </c>
      <c r="CL768">
        <v>206.001</v>
      </c>
      <c r="CM768">
        <v>193.80600000000001</v>
      </c>
      <c r="CN768">
        <v>135.31399999999999</v>
      </c>
      <c r="CO768">
        <v>269.22300000000001</v>
      </c>
      <c r="CP768">
        <v>308.096</v>
      </c>
      <c r="CQ768">
        <v>311.07299999999998</v>
      </c>
      <c r="CR768">
        <v>291.38600000000002</v>
      </c>
      <c r="CS768">
        <v>194.16399999999999</v>
      </c>
      <c r="CT768">
        <v>195.386</v>
      </c>
      <c r="CU768">
        <v>397.59300000000002</v>
      </c>
      <c r="CV768">
        <v>107.31699999999999</v>
      </c>
      <c r="CW768">
        <v>303.04199999999997</v>
      </c>
      <c r="CX768">
        <v>302.88600000000002</v>
      </c>
      <c r="CY768">
        <v>285.20100000000002</v>
      </c>
      <c r="CZ768">
        <v>287.50900000000001</v>
      </c>
      <c r="DA768">
        <v>309.50200000000001</v>
      </c>
      <c r="DB768">
        <v>147.101</v>
      </c>
      <c r="DC768">
        <v>150.64099999999999</v>
      </c>
      <c r="DD768">
        <v>140.63800000000001</v>
      </c>
      <c r="DE768">
        <v>162.19800000000001</v>
      </c>
      <c r="DF768">
        <v>138.34</v>
      </c>
      <c r="DG768">
        <v>194.12899999999999</v>
      </c>
      <c r="DH768">
        <v>149.66800000000001</v>
      </c>
      <c r="DI768">
        <v>161.648</v>
      </c>
      <c r="DJ768">
        <v>125.14700000000001</v>
      </c>
      <c r="DK768">
        <v>156.08199999999999</v>
      </c>
      <c r="DL768">
        <v>114.89700000000001</v>
      </c>
      <c r="DM768">
        <v>113.43</v>
      </c>
      <c r="DN768">
        <v>186.096</v>
      </c>
      <c r="DO768">
        <v>190.73500000000001</v>
      </c>
      <c r="DP768">
        <v>124.354</v>
      </c>
      <c r="DQ768">
        <v>191.172</v>
      </c>
      <c r="DR768">
        <v>200.33500000000001</v>
      </c>
      <c r="DS768">
        <v>186.011</v>
      </c>
      <c r="DT768">
        <v>144.62200000000001</v>
      </c>
      <c r="DU768">
        <v>144.62200000000001</v>
      </c>
      <c r="DV768">
        <v>200.946</v>
      </c>
      <c r="DW768">
        <v>160.98699999999999</v>
      </c>
      <c r="DX768">
        <v>184.47499999999999</v>
      </c>
      <c r="DY768">
        <v>238.97800000000001</v>
      </c>
      <c r="DZ768">
        <v>126.56100000000001</v>
      </c>
      <c r="EA768">
        <v>142.48500000000001</v>
      </c>
      <c r="EB768">
        <v>204.749</v>
      </c>
      <c r="EC768">
        <v>225.03</v>
      </c>
      <c r="ED768">
        <v>166.45099999999999</v>
      </c>
      <c r="EE768">
        <v>216.88399999999999</v>
      </c>
      <c r="EF768">
        <v>214.928</v>
      </c>
      <c r="EG768">
        <v>124.76600000000001</v>
      </c>
      <c r="EH768">
        <v>126.04300000000001</v>
      </c>
      <c r="EI768">
        <v>247.80799999999999</v>
      </c>
      <c r="EK768">
        <v>226.422</v>
      </c>
      <c r="EL768">
        <v>141.32499999999999</v>
      </c>
      <c r="EM768">
        <v>140.209</v>
      </c>
      <c r="EN768">
        <v>118.26600000000001</v>
      </c>
      <c r="EO768">
        <v>159.517</v>
      </c>
      <c r="EP768">
        <v>223.72200000000001</v>
      </c>
      <c r="EQ768">
        <v>191.411</v>
      </c>
      <c r="ER768">
        <v>202.07400000000001</v>
      </c>
      <c r="ES768">
        <v>189.261</v>
      </c>
      <c r="ET768">
        <v>196.85900000000001</v>
      </c>
      <c r="EU768">
        <v>185.03399999999999</v>
      </c>
      <c r="EV768">
        <v>169.50700000000001</v>
      </c>
      <c r="EW768">
        <v>292.2</v>
      </c>
      <c r="EX768">
        <v>153.00399999999999</v>
      </c>
      <c r="EY768">
        <v>118.96</v>
      </c>
      <c r="EZ768">
        <v>112.074</v>
      </c>
      <c r="FA768">
        <v>117.07299999999999</v>
      </c>
      <c r="FB768">
        <v>117.526</v>
      </c>
      <c r="FC768">
        <v>139.44900000000001</v>
      </c>
      <c r="FD768">
        <v>79.209000000000003</v>
      </c>
      <c r="FE768">
        <v>107.215</v>
      </c>
      <c r="FF768">
        <v>93.760999999999996</v>
      </c>
      <c r="FG768">
        <v>105.911</v>
      </c>
      <c r="FH768">
        <v>108.901</v>
      </c>
      <c r="FI768">
        <v>91.248999999999995</v>
      </c>
      <c r="FJ768">
        <v>112.307</v>
      </c>
      <c r="FK768">
        <v>83.456000000000003</v>
      </c>
      <c r="FL768">
        <v>96.353999999999999</v>
      </c>
      <c r="FM768">
        <v>91.539000000000001</v>
      </c>
      <c r="FN768">
        <v>124.95</v>
      </c>
      <c r="FO768">
        <v>91.539000000000001</v>
      </c>
      <c r="FP768">
        <v>127.446</v>
      </c>
      <c r="FQ768">
        <v>125.679</v>
      </c>
      <c r="FR768">
        <v>129.32499999999999</v>
      </c>
      <c r="FS768">
        <v>126.52800000000001</v>
      </c>
      <c r="FT768">
        <v>114.372</v>
      </c>
      <c r="FU768">
        <v>153.18299999999999</v>
      </c>
      <c r="FV768">
        <v>115.77200000000001</v>
      </c>
      <c r="FW768">
        <v>162.29599999999999</v>
      </c>
      <c r="FX768">
        <v>192.28700000000001</v>
      </c>
      <c r="FY768">
        <v>187.51499999999999</v>
      </c>
      <c r="FZ768">
        <v>97.066000000000003</v>
      </c>
      <c r="GA768">
        <v>137.78200000000001</v>
      </c>
      <c r="GB768">
        <v>95.512</v>
      </c>
      <c r="GC768">
        <v>137.654</v>
      </c>
      <c r="GD768">
        <v>142.82499999999999</v>
      </c>
      <c r="GF768">
        <v>143.41999999999999</v>
      </c>
      <c r="GG768">
        <v>96.183000000000007</v>
      </c>
      <c r="GH768">
        <v>233.32300000000001</v>
      </c>
      <c r="GI768">
        <v>232.67400000000001</v>
      </c>
      <c r="GJ768">
        <v>231.79300000000001</v>
      </c>
      <c r="GK768">
        <v>239.154</v>
      </c>
      <c r="GL768">
        <v>226.435</v>
      </c>
      <c r="GM768">
        <v>210.30699999999999</v>
      </c>
      <c r="GN768">
        <v>137.64599999999999</v>
      </c>
      <c r="GO768">
        <v>124.324</v>
      </c>
      <c r="GP768">
        <v>248.39</v>
      </c>
      <c r="GQ768">
        <v>153.22399999999999</v>
      </c>
      <c r="GR768">
        <v>377.30500000000001</v>
      </c>
      <c r="GS768">
        <v>167.22800000000001</v>
      </c>
      <c r="GU768">
        <v>252.51599999999999</v>
      </c>
      <c r="GV768">
        <v>279.262</v>
      </c>
      <c r="GW768">
        <v>152.30199999999999</v>
      </c>
      <c r="GX768">
        <v>125.84</v>
      </c>
      <c r="GY768">
        <v>63.484000000000002</v>
      </c>
      <c r="GZ768">
        <v>389.05900000000003</v>
      </c>
      <c r="HA768">
        <v>315.39400000000001</v>
      </c>
      <c r="HB768">
        <v>409.69299999999998</v>
      </c>
      <c r="HC768">
        <v>411.79399999999998</v>
      </c>
      <c r="HD768">
        <v>329.24</v>
      </c>
      <c r="HE768">
        <v>332.517</v>
      </c>
      <c r="HF768">
        <v>400.33100000000002</v>
      </c>
      <c r="HG768">
        <v>176.11099999999999</v>
      </c>
      <c r="HH768">
        <v>215.09</v>
      </c>
      <c r="HI768">
        <v>55.322000000000003</v>
      </c>
      <c r="HJ768">
        <v>227.36199999999999</v>
      </c>
      <c r="HK768">
        <v>221.84</v>
      </c>
      <c r="HL768">
        <v>519.97299999999996</v>
      </c>
      <c r="HM768">
        <v>178.16900000000001</v>
      </c>
      <c r="HN768">
        <v>113.468</v>
      </c>
      <c r="HO768">
        <v>98.805000000000007</v>
      </c>
      <c r="HP768">
        <v>757.64800000000002</v>
      </c>
      <c r="HQ768">
        <v>372.39</v>
      </c>
      <c r="HR768">
        <v>196.83</v>
      </c>
      <c r="HS768">
        <v>47.136000000000003</v>
      </c>
      <c r="HT768">
        <v>154.495</v>
      </c>
      <c r="HU768">
        <v>192.565</v>
      </c>
      <c r="HV768">
        <v>142.94800000000001</v>
      </c>
      <c r="HW768">
        <v>118.05500000000001</v>
      </c>
      <c r="HX768">
        <v>191.7</v>
      </c>
      <c r="HY768">
        <v>158.22399999999999</v>
      </c>
      <c r="HZ768">
        <v>197.42599999999999</v>
      </c>
      <c r="IA768">
        <v>119.047</v>
      </c>
      <c r="IB768">
        <v>141.39699999999999</v>
      </c>
      <c r="IC768">
        <v>97.688000000000002</v>
      </c>
      <c r="ID768">
        <v>78.972999999999999</v>
      </c>
      <c r="IE768">
        <v>68.394000000000005</v>
      </c>
      <c r="IF768">
        <v>31.337</v>
      </c>
      <c r="IG768">
        <v>57.15</v>
      </c>
      <c r="IH768">
        <v>58.381</v>
      </c>
      <c r="II768">
        <v>61.445</v>
      </c>
      <c r="IJ768">
        <v>93.396000000000001</v>
      </c>
      <c r="IK768">
        <v>97.012</v>
      </c>
      <c r="IL768">
        <v>146.62899999999999</v>
      </c>
      <c r="IM768">
        <v>124.735</v>
      </c>
      <c r="IN768">
        <v>326.79899999999998</v>
      </c>
      <c r="IO768">
        <v>157.37200000000001</v>
      </c>
      <c r="IP768">
        <v>178.69300000000001</v>
      </c>
      <c r="IQ768">
        <v>265.47399999999999</v>
      </c>
      <c r="IR768">
        <v>220.161</v>
      </c>
      <c r="IS768">
        <v>130.28899999999999</v>
      </c>
      <c r="IT768">
        <v>200.38800000000001</v>
      </c>
      <c r="IU768">
        <v>502.625</v>
      </c>
      <c r="IV768">
        <v>576.64300000000003</v>
      </c>
      <c r="IW768">
        <v>643.70100000000002</v>
      </c>
      <c r="IX768">
        <v>59.576000000000001</v>
      </c>
      <c r="IY768">
        <v>241.83</v>
      </c>
      <c r="IZ768">
        <v>201.70400000000001</v>
      </c>
      <c r="JA768">
        <v>84.734999999999999</v>
      </c>
      <c r="JB768">
        <v>145.69300000000001</v>
      </c>
      <c r="JC768">
        <v>229.51599999999999</v>
      </c>
      <c r="JD768">
        <v>225.375</v>
      </c>
      <c r="JE768">
        <v>81.575000000000003</v>
      </c>
      <c r="JF768">
        <v>139.85599999999999</v>
      </c>
      <c r="JG768">
        <v>76.305000000000007</v>
      </c>
      <c r="JI768">
        <v>77.072000000000003</v>
      </c>
      <c r="JJ768">
        <v>383.80399999999997</v>
      </c>
      <c r="JK768">
        <v>101.845</v>
      </c>
      <c r="JL768">
        <v>51.683</v>
      </c>
      <c r="JM768">
        <v>334.392</v>
      </c>
      <c r="JN768">
        <v>207.392</v>
      </c>
      <c r="JO768">
        <v>88.197999999999993</v>
      </c>
      <c r="JP768">
        <v>157.14400000000001</v>
      </c>
      <c r="JQ768">
        <v>310.89999999999998</v>
      </c>
      <c r="JR768">
        <v>355.12099999999998</v>
      </c>
      <c r="JS768">
        <v>289.01799999999997</v>
      </c>
      <c r="JT768">
        <v>282.125</v>
      </c>
      <c r="JU768">
        <v>142.477</v>
      </c>
      <c r="JV768">
        <v>270.52300000000002</v>
      </c>
      <c r="JW768">
        <v>180.71899999999999</v>
      </c>
      <c r="JX768">
        <v>221.50899999999999</v>
      </c>
      <c r="JY768">
        <v>220.58199999999999</v>
      </c>
      <c r="JZ768">
        <v>217.69800000000001</v>
      </c>
      <c r="KA768">
        <v>205.31899999999999</v>
      </c>
      <c r="KB768">
        <v>206.821</v>
      </c>
      <c r="KC768">
        <v>210.626</v>
      </c>
      <c r="KD768">
        <v>209.529</v>
      </c>
      <c r="KE768">
        <v>208.44200000000001</v>
      </c>
      <c r="KF768">
        <v>638.952</v>
      </c>
      <c r="KG768">
        <v>112.749</v>
      </c>
      <c r="KH768">
        <v>203.83699999999999</v>
      </c>
      <c r="KI768">
        <v>221.077</v>
      </c>
      <c r="KJ768">
        <v>152.05799999999999</v>
      </c>
      <c r="KK768">
        <v>149.42599999999999</v>
      </c>
      <c r="KL768">
        <v>144.13</v>
      </c>
      <c r="KM768">
        <v>190.21299999999999</v>
      </c>
      <c r="KN768">
        <v>188.095</v>
      </c>
      <c r="KO768">
        <v>235.404</v>
      </c>
      <c r="KP768">
        <v>233.20699999999999</v>
      </c>
      <c r="KQ768">
        <v>249.76900000000001</v>
      </c>
      <c r="KR768">
        <v>285.161</v>
      </c>
      <c r="KS768">
        <v>101.131</v>
      </c>
      <c r="KT768">
        <v>38819000000</v>
      </c>
      <c r="KU768">
        <v>3433584666666.6665</v>
      </c>
      <c r="KV768">
        <v>1105039666666.6667</v>
      </c>
      <c r="KW768">
        <v>350807666666.66669</v>
      </c>
      <c r="KX768">
        <v>116283000000</v>
      </c>
      <c r="KY768">
        <v>61403000000</v>
      </c>
      <c r="KZ768">
        <v>35766666666.666664</v>
      </c>
      <c r="LA768">
        <v>19113333333.333332</v>
      </c>
      <c r="LB768">
        <v>80043000000</v>
      </c>
      <c r="LC768">
        <v>46762666666.666664</v>
      </c>
      <c r="LD768">
        <v>14641333333.333334</v>
      </c>
      <c r="LE768">
        <v>12040333333.333334</v>
      </c>
      <c r="LF768">
        <v>6598666666.666667</v>
      </c>
      <c r="LG768">
        <v>99420666666.666672</v>
      </c>
      <c r="LH768">
        <v>60939666666.666664</v>
      </c>
      <c r="LI768">
        <v>17623666666.666668</v>
      </c>
      <c r="LJ768">
        <v>11848666666.666666</v>
      </c>
      <c r="LK768">
        <v>7479333333.333333</v>
      </c>
      <c r="LL768">
        <v>1529333333.3333333</v>
      </c>
      <c r="LM768">
        <v>55061000000</v>
      </c>
      <c r="LN768">
        <v>20112000000</v>
      </c>
      <c r="LO768">
        <v>17572666666.666668</v>
      </c>
      <c r="LP768">
        <v>3284666666.6666665</v>
      </c>
      <c r="LQ768">
        <v>7961000000</v>
      </c>
      <c r="LR768">
        <v>6130666666.666667</v>
      </c>
      <c r="LS768">
        <v>754232000000</v>
      </c>
      <c r="LT768">
        <v>261780666666.66666</v>
      </c>
      <c r="LU768">
        <v>225629333333.33334</v>
      </c>
      <c r="LV768">
        <v>36020333333.333336</v>
      </c>
      <c r="LW768">
        <v>131000000</v>
      </c>
      <c r="LX768">
        <v>105227333333.33333</v>
      </c>
      <c r="LY768">
        <v>83329666666.666672</v>
      </c>
      <c r="LZ768">
        <v>49616333333.333336</v>
      </c>
      <c r="MA768">
        <v>27762333333.333332</v>
      </c>
      <c r="MB768">
        <v>5951000000</v>
      </c>
      <c r="MC768">
        <v>21897666666.666668</v>
      </c>
      <c r="MD768">
        <v>109962666666.66667</v>
      </c>
      <c r="ME768">
        <v>101919333333.33333</v>
      </c>
      <c r="MF768">
        <v>8043333333.333333</v>
      </c>
      <c r="MG768">
        <v>277261333333.33331</v>
      </c>
      <c r="MH768">
        <v>109651333333.33333</v>
      </c>
      <c r="MI768">
        <v>43411333333.333336</v>
      </c>
      <c r="MJ768">
        <v>36057666666.666664</v>
      </c>
      <c r="MK768">
        <v>35464000000</v>
      </c>
      <c r="ML768">
        <v>32704666666.666668</v>
      </c>
      <c r="MM768">
        <v>17361666666.666668</v>
      </c>
      <c r="MN768">
        <v>2610666666.6666665</v>
      </c>
      <c r="MO768">
        <v>2328545000000</v>
      </c>
      <c r="MP768">
        <v>2230601333333.3335</v>
      </c>
      <c r="MQ768">
        <v>652133000000</v>
      </c>
      <c r="MR768">
        <v>551471666666.66663</v>
      </c>
      <c r="MS768">
        <v>121040666666.66667</v>
      </c>
      <c r="MT768">
        <v>423946000000</v>
      </c>
      <c r="MU768">
        <v>6021666666.666667</v>
      </c>
      <c r="MV768">
        <v>463333333.33333331</v>
      </c>
      <c r="MW768">
        <v>100661333333.33333</v>
      </c>
      <c r="MX768">
        <v>26283666666.666668</v>
      </c>
      <c r="MY768">
        <v>74377666666.666672</v>
      </c>
      <c r="MZ768">
        <v>56287666666.666664</v>
      </c>
      <c r="NA768">
        <v>18090333333.333332</v>
      </c>
      <c r="NB768">
        <v>572997666666.66663</v>
      </c>
      <c r="NC768">
        <v>261576333333.33334</v>
      </c>
      <c r="ND768">
        <v>139018666666.66666</v>
      </c>
      <c r="NE768">
        <v>35148333333.333336</v>
      </c>
      <c r="NF768">
        <v>87409333333.333328</v>
      </c>
      <c r="NG768">
        <v>311421000000</v>
      </c>
      <c r="NH768">
        <v>259845333333.33334</v>
      </c>
      <c r="NI768">
        <v>51575666666.666664</v>
      </c>
      <c r="NJ768">
        <v>101472666666.66667</v>
      </c>
      <c r="NK768">
        <v>66397333333.333336</v>
      </c>
      <c r="NL768">
        <v>44861333333.333336</v>
      </c>
      <c r="NM768">
        <v>21536000000</v>
      </c>
      <c r="NN768">
        <v>35075333333.333336</v>
      </c>
      <c r="NO768">
        <v>11671333333.333334</v>
      </c>
      <c r="NP768">
        <v>22506333333.333332</v>
      </c>
      <c r="NQ768">
        <v>897666666.66666663</v>
      </c>
      <c r="NR768">
        <v>136285333333.33333</v>
      </c>
      <c r="NS768">
        <v>49652333333.333336</v>
      </c>
      <c r="NT768">
        <v>35600333333.333336</v>
      </c>
      <c r="NU768">
        <v>36957333333.333336</v>
      </c>
      <c r="NV768">
        <v>14075333333.333334</v>
      </c>
      <c r="NW768">
        <v>213481666666.66666</v>
      </c>
      <c r="NX768">
        <v>180160000000</v>
      </c>
      <c r="NY768">
        <v>175104000000</v>
      </c>
      <c r="NZ768">
        <v>5056333333.333333</v>
      </c>
      <c r="OA768">
        <v>33321666666.666668</v>
      </c>
      <c r="OB768">
        <v>256590666666.66666</v>
      </c>
      <c r="OC768">
        <v>159242333333.33334</v>
      </c>
      <c r="OD768">
        <v>75863333333.333328</v>
      </c>
      <c r="OE768">
        <v>83379333333.333328</v>
      </c>
      <c r="OF768">
        <v>97348333333.333328</v>
      </c>
      <c r="OG768">
        <v>26108000000</v>
      </c>
      <c r="OH768">
        <v>2456666666.6666665</v>
      </c>
      <c r="OI768">
        <v>48742000000</v>
      </c>
      <c r="OJ768">
        <v>20041666666.666668</v>
      </c>
      <c r="OK768">
        <v>297640333333.33331</v>
      </c>
      <c r="OL768">
        <v>68034666666.666664</v>
      </c>
      <c r="OM768">
        <v>49543333333.333336</v>
      </c>
      <c r="ON768">
        <v>4827000000</v>
      </c>
      <c r="OO768">
        <v>13664000000</v>
      </c>
      <c r="OP768">
        <v>77079000000</v>
      </c>
      <c r="OQ768">
        <v>52138333333.333336</v>
      </c>
      <c r="OR768">
        <v>11935666666.666666</v>
      </c>
      <c r="OS768">
        <v>13005000000</v>
      </c>
      <c r="OT768">
        <v>53084333333.333336</v>
      </c>
      <c r="OU768">
        <v>47013333333.333336</v>
      </c>
      <c r="OV768">
        <v>20551333333.333332</v>
      </c>
      <c r="OW768">
        <v>-6941333333.333333</v>
      </c>
      <c r="OX768">
        <v>37697000000</v>
      </c>
      <c r="OY768">
        <v>44638333333.333336</v>
      </c>
      <c r="OZ768">
        <v>97943666666.666672</v>
      </c>
      <c r="PA768">
        <v>379571666666.66669</v>
      </c>
      <c r="PB768">
        <v>281628000000</v>
      </c>
    </row>
    <row r="769" spans="1:418" x14ac:dyDescent="0.45">
      <c r="A769" s="71">
        <v>40422</v>
      </c>
      <c r="B769">
        <v>218.27500000000001</v>
      </c>
      <c r="C769">
        <v>216.23400000000001</v>
      </c>
      <c r="D769">
        <v>248.56800000000001</v>
      </c>
      <c r="E769">
        <v>258.92700000000002</v>
      </c>
      <c r="F769">
        <v>249.66300000000001</v>
      </c>
      <c r="G769">
        <v>134.14400000000001</v>
      </c>
      <c r="H769">
        <v>430.77600000000001</v>
      </c>
      <c r="I769">
        <v>281.11700000000002</v>
      </c>
      <c r="J769">
        <v>256.68599999999998</v>
      </c>
      <c r="K769">
        <v>256.68099999999998</v>
      </c>
      <c r="L769">
        <v>214.17</v>
      </c>
      <c r="M769">
        <v>188.744</v>
      </c>
      <c r="N769">
        <v>265.81200000000001</v>
      </c>
      <c r="O769">
        <v>273.38600000000002</v>
      </c>
      <c r="P769">
        <v>320.89</v>
      </c>
      <c r="Q769">
        <v>192.785</v>
      </c>
      <c r="R769">
        <v>193.34800000000001</v>
      </c>
      <c r="S769">
        <v>188.45099999999999</v>
      </c>
      <c r="T769">
        <v>172.67500000000001</v>
      </c>
      <c r="U769">
        <v>385.49700000000001</v>
      </c>
      <c r="V769">
        <v>385.92</v>
      </c>
      <c r="W769">
        <v>124.76300000000001</v>
      </c>
      <c r="X769">
        <v>97.769000000000005</v>
      </c>
      <c r="Y769">
        <v>69.766000000000005</v>
      </c>
      <c r="Z769">
        <v>73.344999999999999</v>
      </c>
      <c r="AA769">
        <v>118.041</v>
      </c>
      <c r="AB769">
        <v>79.941999999999993</v>
      </c>
      <c r="AC769">
        <v>86.918999999999997</v>
      </c>
      <c r="AD769">
        <v>97.320999999999998</v>
      </c>
      <c r="AE769">
        <v>110.31100000000001</v>
      </c>
      <c r="AF769">
        <v>73.67</v>
      </c>
      <c r="AG769">
        <v>70.114999999999995</v>
      </c>
      <c r="AH769">
        <v>126.69799999999999</v>
      </c>
      <c r="AI769">
        <v>96.965999999999994</v>
      </c>
      <c r="AJ769">
        <v>90.935000000000002</v>
      </c>
      <c r="AK769">
        <v>88.302000000000007</v>
      </c>
      <c r="AL769">
        <v>183.512</v>
      </c>
      <c r="AM769">
        <v>120.437</v>
      </c>
      <c r="AN769">
        <v>117.07599999999999</v>
      </c>
      <c r="AO769">
        <v>125.378</v>
      </c>
      <c r="AP769">
        <v>220.59800000000001</v>
      </c>
      <c r="AQ769">
        <v>220.21899999999999</v>
      </c>
      <c r="AR769">
        <v>216.166</v>
      </c>
      <c r="AS769">
        <v>250.31399999999999</v>
      </c>
      <c r="AT769">
        <v>216.739</v>
      </c>
      <c r="AU769">
        <v>222.536</v>
      </c>
      <c r="AV769">
        <v>214.10900000000001</v>
      </c>
      <c r="AW769">
        <v>223.06899999999999</v>
      </c>
      <c r="AX769">
        <v>268.38299999999998</v>
      </c>
      <c r="AY769">
        <v>160.238</v>
      </c>
      <c r="AZ769">
        <v>153.934</v>
      </c>
      <c r="BA769">
        <v>153.934</v>
      </c>
      <c r="BB769">
        <v>250.934</v>
      </c>
      <c r="BC769">
        <v>244.77</v>
      </c>
      <c r="BD769">
        <v>247.48500000000001</v>
      </c>
      <c r="BE769">
        <v>286.34399999999999</v>
      </c>
      <c r="BF769">
        <v>255.59899999999999</v>
      </c>
      <c r="BG769">
        <v>210.34200000000001</v>
      </c>
      <c r="BH769">
        <v>210.929</v>
      </c>
      <c r="BI769">
        <v>209.48500000000001</v>
      </c>
      <c r="BJ769">
        <v>227.464</v>
      </c>
      <c r="BK769">
        <v>204.459</v>
      </c>
      <c r="BL769">
        <v>155.88999999999999</v>
      </c>
      <c r="BM769">
        <v>194.608</v>
      </c>
      <c r="BN769">
        <v>138.22800000000001</v>
      </c>
      <c r="BO769">
        <v>242.33099999999999</v>
      </c>
      <c r="BP769">
        <v>131.62</v>
      </c>
      <c r="BQ769">
        <v>191.62899999999999</v>
      </c>
      <c r="BR769">
        <v>215.292</v>
      </c>
      <c r="BS769">
        <v>178.13</v>
      </c>
      <c r="BT769">
        <v>122.386</v>
      </c>
      <c r="BU769">
        <v>196.46799999999999</v>
      </c>
      <c r="BV769">
        <v>188.386</v>
      </c>
      <c r="BW769">
        <v>129.97</v>
      </c>
      <c r="BX769">
        <v>205.1</v>
      </c>
      <c r="BY769">
        <v>132.297</v>
      </c>
      <c r="BZ769">
        <v>212.47800000000001</v>
      </c>
      <c r="CA769">
        <v>132.41499999999999</v>
      </c>
      <c r="CB769">
        <v>243.76300000000001</v>
      </c>
      <c r="CC769">
        <v>144.184</v>
      </c>
      <c r="CD769">
        <v>128.21199999999999</v>
      </c>
      <c r="CE769">
        <v>177.70099999999999</v>
      </c>
      <c r="CF769">
        <v>266.00200000000001</v>
      </c>
      <c r="CG769">
        <v>200.167</v>
      </c>
      <c r="CH769">
        <v>199.042</v>
      </c>
      <c r="CI769">
        <v>133.55600000000001</v>
      </c>
      <c r="CJ769">
        <v>191.59100000000001</v>
      </c>
      <c r="CL769">
        <v>206.48400000000001</v>
      </c>
      <c r="CM769">
        <v>193.31100000000001</v>
      </c>
      <c r="CN769">
        <v>135.85599999999999</v>
      </c>
      <c r="CO769">
        <v>270.44499999999999</v>
      </c>
      <c r="CP769">
        <v>310.18</v>
      </c>
      <c r="CQ769">
        <v>314.476</v>
      </c>
      <c r="CR769">
        <v>287.13</v>
      </c>
      <c r="CS769">
        <v>194.90100000000001</v>
      </c>
      <c r="CT769">
        <v>197.85499999999999</v>
      </c>
      <c r="CU769">
        <v>404.416</v>
      </c>
      <c r="CV769">
        <v>108.61499999999999</v>
      </c>
      <c r="CW769">
        <v>303.86799999999999</v>
      </c>
      <c r="CX769">
        <v>301.19400000000002</v>
      </c>
      <c r="CY769">
        <v>281.59100000000001</v>
      </c>
      <c r="CZ769">
        <v>299.19099999999997</v>
      </c>
      <c r="DA769">
        <v>310.20699999999999</v>
      </c>
      <c r="DB769">
        <v>146.75200000000001</v>
      </c>
      <c r="DC769">
        <v>150.62899999999999</v>
      </c>
      <c r="DD769">
        <v>143.94300000000001</v>
      </c>
      <c r="DE769">
        <v>159.857</v>
      </c>
      <c r="DF769">
        <v>137.77000000000001</v>
      </c>
      <c r="DG769">
        <v>193.59899999999999</v>
      </c>
      <c r="DH769">
        <v>148.37100000000001</v>
      </c>
      <c r="DI769">
        <v>161.774</v>
      </c>
      <c r="DJ769">
        <v>124.27500000000001</v>
      </c>
      <c r="DK769">
        <v>155.482</v>
      </c>
      <c r="DL769">
        <v>114.217</v>
      </c>
      <c r="DM769">
        <v>115.60899999999999</v>
      </c>
      <c r="DN769">
        <v>190.494</v>
      </c>
      <c r="DO769">
        <v>195.35499999999999</v>
      </c>
      <c r="DP769">
        <v>124.88</v>
      </c>
      <c r="DQ769">
        <v>191.33600000000001</v>
      </c>
      <c r="DR769">
        <v>202.46899999999999</v>
      </c>
      <c r="DS769">
        <v>186.9</v>
      </c>
      <c r="DT769">
        <v>145.16200000000001</v>
      </c>
      <c r="DU769">
        <v>145.16200000000001</v>
      </c>
      <c r="DV769">
        <v>201.32900000000001</v>
      </c>
      <c r="DW769">
        <v>164.98500000000001</v>
      </c>
      <c r="DX769">
        <v>193.458</v>
      </c>
      <c r="DY769">
        <v>238.619</v>
      </c>
      <c r="DZ769">
        <v>125.208</v>
      </c>
      <c r="EA769">
        <v>141.559</v>
      </c>
      <c r="EB769">
        <v>204.494</v>
      </c>
      <c r="EC769">
        <v>225.048</v>
      </c>
      <c r="ED769">
        <v>162.18100000000001</v>
      </c>
      <c r="EE769">
        <v>217.68700000000001</v>
      </c>
      <c r="EF769">
        <v>214.95699999999999</v>
      </c>
      <c r="EG769">
        <v>124.48399999999999</v>
      </c>
      <c r="EH769">
        <v>126.524</v>
      </c>
      <c r="EI769">
        <v>249.03399999999999</v>
      </c>
      <c r="EK769">
        <v>227.07499999999999</v>
      </c>
      <c r="EL769">
        <v>141.53399999999999</v>
      </c>
      <c r="EM769">
        <v>143.33699999999999</v>
      </c>
      <c r="EN769">
        <v>120.426</v>
      </c>
      <c r="EO769">
        <v>160.072</v>
      </c>
      <c r="EP769">
        <v>224.16900000000001</v>
      </c>
      <c r="EQ769">
        <v>191.65799999999999</v>
      </c>
      <c r="ER769">
        <v>202.18299999999999</v>
      </c>
      <c r="ES769">
        <v>189.76599999999999</v>
      </c>
      <c r="ET769">
        <v>196.922</v>
      </c>
      <c r="EU769">
        <v>186.607</v>
      </c>
      <c r="EV769">
        <v>169.54400000000001</v>
      </c>
      <c r="EW769">
        <v>293.46800000000002</v>
      </c>
      <c r="EX769">
        <v>153.41399999999999</v>
      </c>
      <c r="EY769">
        <v>119.21</v>
      </c>
      <c r="EZ769">
        <v>112.018</v>
      </c>
      <c r="FA769">
        <v>117.372</v>
      </c>
      <c r="FB769">
        <v>115.90300000000001</v>
      </c>
      <c r="FC769">
        <v>140.375</v>
      </c>
      <c r="FD769">
        <v>78.561000000000007</v>
      </c>
      <c r="FE769">
        <v>108.824</v>
      </c>
      <c r="FF769">
        <v>92.646000000000001</v>
      </c>
      <c r="FG769">
        <v>106.376</v>
      </c>
      <c r="FH769">
        <v>109.56699999999999</v>
      </c>
      <c r="FI769">
        <v>91.781999999999996</v>
      </c>
      <c r="FJ769">
        <v>112.13500000000001</v>
      </c>
      <c r="FK769">
        <v>82.646000000000001</v>
      </c>
      <c r="FL769">
        <v>97.24</v>
      </c>
      <c r="FM769">
        <v>91.075000000000003</v>
      </c>
      <c r="FN769">
        <v>126.069</v>
      </c>
      <c r="FO769">
        <v>91.075000000000003</v>
      </c>
      <c r="FP769">
        <v>127.881</v>
      </c>
      <c r="FQ769">
        <v>127.462</v>
      </c>
      <c r="FR769">
        <v>135.09700000000001</v>
      </c>
      <c r="FS769">
        <v>124.379</v>
      </c>
      <c r="FT769">
        <v>113.31399999999999</v>
      </c>
      <c r="FU769">
        <v>153.58199999999999</v>
      </c>
      <c r="FV769">
        <v>114.038</v>
      </c>
      <c r="FW769">
        <v>162.99</v>
      </c>
      <c r="FX769">
        <v>193.316</v>
      </c>
      <c r="FY769">
        <v>188.61199999999999</v>
      </c>
      <c r="FZ769">
        <v>97.340999999999994</v>
      </c>
      <c r="GA769">
        <v>138.26400000000001</v>
      </c>
      <c r="GB769">
        <v>95.86</v>
      </c>
      <c r="GC769">
        <v>137.92400000000001</v>
      </c>
      <c r="GD769">
        <v>143.267</v>
      </c>
      <c r="GF769">
        <v>144.03200000000001</v>
      </c>
      <c r="GG769">
        <v>95.474999999999994</v>
      </c>
      <c r="GH769">
        <v>236.369</v>
      </c>
      <c r="GI769">
        <v>235.661</v>
      </c>
      <c r="GJ769">
        <v>234.93700000000001</v>
      </c>
      <c r="GK769">
        <v>241.97200000000001</v>
      </c>
      <c r="GL769">
        <v>227.81800000000001</v>
      </c>
      <c r="GM769">
        <v>213.83699999999999</v>
      </c>
      <c r="GN769">
        <v>137.80199999999999</v>
      </c>
      <c r="GO769">
        <v>124.185</v>
      </c>
      <c r="GP769">
        <v>249.23099999999999</v>
      </c>
      <c r="GQ769">
        <v>153.684</v>
      </c>
      <c r="GR769">
        <v>378.55099999999999</v>
      </c>
      <c r="GS769">
        <v>167.465</v>
      </c>
      <c r="GU769">
        <v>252.262</v>
      </c>
      <c r="GV769">
        <v>278.87299999999999</v>
      </c>
      <c r="GW769">
        <v>153.57900000000001</v>
      </c>
      <c r="GX769">
        <v>116.76300000000001</v>
      </c>
      <c r="GY769">
        <v>63.22</v>
      </c>
      <c r="GZ769">
        <v>391.28800000000001</v>
      </c>
      <c r="HA769">
        <v>316.17700000000002</v>
      </c>
      <c r="HB769">
        <v>411.12200000000001</v>
      </c>
      <c r="HC769">
        <v>414.59199999999998</v>
      </c>
      <c r="HD769">
        <v>330.30399999999997</v>
      </c>
      <c r="HE769">
        <v>333.69600000000003</v>
      </c>
      <c r="HF769">
        <v>401.22300000000001</v>
      </c>
      <c r="HG769">
        <v>177.18600000000001</v>
      </c>
      <c r="HH769">
        <v>215.649</v>
      </c>
      <c r="HI769">
        <v>56.134999999999998</v>
      </c>
      <c r="HJ769">
        <v>231.27699999999999</v>
      </c>
      <c r="HK769">
        <v>226.03299999999999</v>
      </c>
      <c r="HL769">
        <v>526.83900000000006</v>
      </c>
      <c r="HM769">
        <v>178.53299999999999</v>
      </c>
      <c r="HN769">
        <v>113.08199999999999</v>
      </c>
      <c r="HO769">
        <v>98.641999999999996</v>
      </c>
      <c r="HP769">
        <v>749.76400000000001</v>
      </c>
      <c r="HQ769">
        <v>372.59</v>
      </c>
      <c r="HR769">
        <v>194.41300000000001</v>
      </c>
      <c r="HS769">
        <v>47.04</v>
      </c>
      <c r="HT769">
        <v>154.58000000000001</v>
      </c>
      <c r="HU769">
        <v>191.69300000000001</v>
      </c>
      <c r="HV769">
        <v>143.19</v>
      </c>
      <c r="HW769">
        <v>115.73099999999999</v>
      </c>
      <c r="HX769">
        <v>193.48099999999999</v>
      </c>
      <c r="HY769">
        <v>158.346</v>
      </c>
      <c r="HZ769">
        <v>202.017</v>
      </c>
      <c r="IA769">
        <v>118.816</v>
      </c>
      <c r="IB769">
        <v>142.21100000000001</v>
      </c>
      <c r="IC769">
        <v>96.820999999999998</v>
      </c>
      <c r="ID769">
        <v>78.679000000000002</v>
      </c>
      <c r="IE769">
        <v>67.376000000000005</v>
      </c>
      <c r="IF769">
        <v>30.741</v>
      </c>
      <c r="IG769">
        <v>57.398000000000003</v>
      </c>
      <c r="IH769">
        <v>58.505000000000003</v>
      </c>
      <c r="II769">
        <v>61.308999999999997</v>
      </c>
      <c r="IJ769">
        <v>94.843999999999994</v>
      </c>
      <c r="IK769">
        <v>97.710999999999999</v>
      </c>
      <c r="IL769">
        <v>145.126</v>
      </c>
      <c r="IM769">
        <v>122.119</v>
      </c>
      <c r="IN769">
        <v>325.20400000000001</v>
      </c>
      <c r="IO769">
        <v>156.636</v>
      </c>
      <c r="IP769">
        <v>177.64599999999999</v>
      </c>
      <c r="IQ769">
        <v>265.26299999999998</v>
      </c>
      <c r="IR769">
        <v>219.95500000000001</v>
      </c>
      <c r="IS769">
        <v>130.40799999999999</v>
      </c>
      <c r="IT769">
        <v>200.73400000000001</v>
      </c>
      <c r="IU769">
        <v>505.22399999999999</v>
      </c>
      <c r="IV769">
        <v>577.50199999999995</v>
      </c>
      <c r="IW769">
        <v>643.01599999999996</v>
      </c>
      <c r="IX769">
        <v>59.933</v>
      </c>
      <c r="IY769">
        <v>241.93899999999999</v>
      </c>
      <c r="IZ769">
        <v>202.88300000000001</v>
      </c>
      <c r="JA769">
        <v>84.748999999999995</v>
      </c>
      <c r="JB769">
        <v>146.28200000000001</v>
      </c>
      <c r="JC769">
        <v>230.46799999999999</v>
      </c>
      <c r="JD769">
        <v>225.85900000000001</v>
      </c>
      <c r="JE769">
        <v>81.569999999999993</v>
      </c>
      <c r="JF769">
        <v>139.43899999999999</v>
      </c>
      <c r="JG769">
        <v>76.459999999999994</v>
      </c>
      <c r="JI769">
        <v>76.974999999999994</v>
      </c>
      <c r="JJ769">
        <v>383.44400000000002</v>
      </c>
      <c r="JK769">
        <v>101.66800000000001</v>
      </c>
      <c r="JL769">
        <v>51.715000000000003</v>
      </c>
      <c r="JM769">
        <v>334.51400000000001</v>
      </c>
      <c r="JN769">
        <v>207.08699999999999</v>
      </c>
      <c r="JO769">
        <v>87.346999999999994</v>
      </c>
      <c r="JP769">
        <v>155.82300000000001</v>
      </c>
      <c r="JQ769">
        <v>310.714</v>
      </c>
      <c r="JR769">
        <v>355.72199999999998</v>
      </c>
      <c r="JS769">
        <v>290.86200000000002</v>
      </c>
      <c r="JT769">
        <v>283.14400000000001</v>
      </c>
      <c r="JU769">
        <v>142.68700000000001</v>
      </c>
      <c r="JV769">
        <v>268.60899999999998</v>
      </c>
      <c r="JW769">
        <v>179.071</v>
      </c>
      <c r="JX769">
        <v>221.71100000000001</v>
      </c>
      <c r="JY769">
        <v>220.864</v>
      </c>
      <c r="JZ769">
        <v>217.988</v>
      </c>
      <c r="KA769">
        <v>205.68700000000001</v>
      </c>
      <c r="KB769">
        <v>207.06100000000001</v>
      </c>
      <c r="KC769">
        <v>210.839</v>
      </c>
      <c r="KD769">
        <v>209.80600000000001</v>
      </c>
      <c r="KE769">
        <v>208.88300000000001</v>
      </c>
      <c r="KF769">
        <v>638.952</v>
      </c>
      <c r="KG769">
        <v>112.95</v>
      </c>
      <c r="KH769">
        <v>203.71600000000001</v>
      </c>
      <c r="KI769">
        <v>221.75200000000001</v>
      </c>
      <c r="KJ769">
        <v>152.52799999999999</v>
      </c>
      <c r="KK769">
        <v>149.89400000000001</v>
      </c>
      <c r="KL769">
        <v>144.17099999999999</v>
      </c>
      <c r="KM769">
        <v>190.81399999999999</v>
      </c>
      <c r="KN769">
        <v>188.702</v>
      </c>
      <c r="KO769">
        <v>236.41900000000001</v>
      </c>
      <c r="KP769">
        <v>234.12299999999999</v>
      </c>
      <c r="KQ769">
        <v>249.92400000000001</v>
      </c>
      <c r="KR769">
        <v>285.39699999999999</v>
      </c>
      <c r="KS769">
        <v>101.495</v>
      </c>
      <c r="KT769">
        <v>38819000000</v>
      </c>
      <c r="KU769">
        <v>3433584666666.6665</v>
      </c>
      <c r="KV769">
        <v>1105039666666.6667</v>
      </c>
      <c r="KW769">
        <v>350807666666.66669</v>
      </c>
      <c r="KX769">
        <v>116283000000</v>
      </c>
      <c r="KY769">
        <v>61403000000</v>
      </c>
      <c r="KZ769">
        <v>35766666666.666664</v>
      </c>
      <c r="LA769">
        <v>19113333333.333332</v>
      </c>
      <c r="LB769">
        <v>80043000000</v>
      </c>
      <c r="LC769">
        <v>46762666666.666664</v>
      </c>
      <c r="LD769">
        <v>14641333333.333334</v>
      </c>
      <c r="LE769">
        <v>12040333333.333334</v>
      </c>
      <c r="LF769">
        <v>6598666666.666667</v>
      </c>
      <c r="LG769">
        <v>99420666666.666672</v>
      </c>
      <c r="LH769">
        <v>60939666666.666664</v>
      </c>
      <c r="LI769">
        <v>17623666666.666668</v>
      </c>
      <c r="LJ769">
        <v>11848666666.666666</v>
      </c>
      <c r="LK769">
        <v>7479333333.333333</v>
      </c>
      <c r="LL769">
        <v>1529333333.3333333</v>
      </c>
      <c r="LM769">
        <v>55061000000</v>
      </c>
      <c r="LN769">
        <v>20112000000</v>
      </c>
      <c r="LO769">
        <v>17572666666.666668</v>
      </c>
      <c r="LP769">
        <v>3284666666.6666665</v>
      </c>
      <c r="LQ769">
        <v>7961000000</v>
      </c>
      <c r="LR769">
        <v>6130666666.666667</v>
      </c>
      <c r="LS769">
        <v>754232000000</v>
      </c>
      <c r="LT769">
        <v>261780666666.66666</v>
      </c>
      <c r="LU769">
        <v>225629333333.33334</v>
      </c>
      <c r="LV769">
        <v>36020333333.333336</v>
      </c>
      <c r="LW769">
        <v>131000000</v>
      </c>
      <c r="LX769">
        <v>105227333333.33333</v>
      </c>
      <c r="LY769">
        <v>83329666666.666672</v>
      </c>
      <c r="LZ769">
        <v>49616333333.333336</v>
      </c>
      <c r="MA769">
        <v>27762333333.333332</v>
      </c>
      <c r="MB769">
        <v>5951000000</v>
      </c>
      <c r="MC769">
        <v>21897666666.666668</v>
      </c>
      <c r="MD769">
        <v>109962666666.66667</v>
      </c>
      <c r="ME769">
        <v>101919333333.33333</v>
      </c>
      <c r="MF769">
        <v>8043333333.333333</v>
      </c>
      <c r="MG769">
        <v>277261333333.33331</v>
      </c>
      <c r="MH769">
        <v>109651333333.33333</v>
      </c>
      <c r="MI769">
        <v>43411333333.333336</v>
      </c>
      <c r="MJ769">
        <v>36057666666.666664</v>
      </c>
      <c r="MK769">
        <v>35464000000</v>
      </c>
      <c r="ML769">
        <v>32704666666.666668</v>
      </c>
      <c r="MM769">
        <v>17361666666.666668</v>
      </c>
      <c r="MN769">
        <v>2610666666.6666665</v>
      </c>
      <c r="MO769">
        <v>2328545000000</v>
      </c>
      <c r="MP769">
        <v>2230601333333.3335</v>
      </c>
      <c r="MQ769">
        <v>652133000000</v>
      </c>
      <c r="MR769">
        <v>551471666666.66663</v>
      </c>
      <c r="MS769">
        <v>121040666666.66667</v>
      </c>
      <c r="MT769">
        <v>423946000000</v>
      </c>
      <c r="MU769">
        <v>6021666666.666667</v>
      </c>
      <c r="MV769">
        <v>463333333.33333331</v>
      </c>
      <c r="MW769">
        <v>100661333333.33333</v>
      </c>
      <c r="MX769">
        <v>26283666666.666668</v>
      </c>
      <c r="MY769">
        <v>74377666666.666672</v>
      </c>
      <c r="MZ769">
        <v>56287666666.666664</v>
      </c>
      <c r="NA769">
        <v>18090333333.333332</v>
      </c>
      <c r="NB769">
        <v>572997666666.66663</v>
      </c>
      <c r="NC769">
        <v>261576333333.33334</v>
      </c>
      <c r="ND769">
        <v>139018666666.66666</v>
      </c>
      <c r="NE769">
        <v>35148333333.333336</v>
      </c>
      <c r="NF769">
        <v>87409333333.333328</v>
      </c>
      <c r="NG769">
        <v>311421000000</v>
      </c>
      <c r="NH769">
        <v>259845333333.33334</v>
      </c>
      <c r="NI769">
        <v>51575666666.666664</v>
      </c>
      <c r="NJ769">
        <v>101472666666.66667</v>
      </c>
      <c r="NK769">
        <v>66397333333.333336</v>
      </c>
      <c r="NL769">
        <v>44861333333.333336</v>
      </c>
      <c r="NM769">
        <v>21536000000</v>
      </c>
      <c r="NN769">
        <v>35075333333.333336</v>
      </c>
      <c r="NO769">
        <v>11671333333.333334</v>
      </c>
      <c r="NP769">
        <v>22506333333.333332</v>
      </c>
      <c r="NQ769">
        <v>897666666.66666663</v>
      </c>
      <c r="NR769">
        <v>136285333333.33333</v>
      </c>
      <c r="NS769">
        <v>49652333333.333336</v>
      </c>
      <c r="NT769">
        <v>35600333333.333336</v>
      </c>
      <c r="NU769">
        <v>36957333333.333336</v>
      </c>
      <c r="NV769">
        <v>14075333333.333334</v>
      </c>
      <c r="NW769">
        <v>213481666666.66666</v>
      </c>
      <c r="NX769">
        <v>180160000000</v>
      </c>
      <c r="NY769">
        <v>175104000000</v>
      </c>
      <c r="NZ769">
        <v>5056333333.333333</v>
      </c>
      <c r="OA769">
        <v>33321666666.666668</v>
      </c>
      <c r="OB769">
        <v>256590666666.66666</v>
      </c>
      <c r="OC769">
        <v>159242333333.33334</v>
      </c>
      <c r="OD769">
        <v>75863333333.333328</v>
      </c>
      <c r="OE769">
        <v>83379333333.333328</v>
      </c>
      <c r="OF769">
        <v>97348333333.333328</v>
      </c>
      <c r="OG769">
        <v>26108000000</v>
      </c>
      <c r="OH769">
        <v>2456666666.6666665</v>
      </c>
      <c r="OI769">
        <v>48742000000</v>
      </c>
      <c r="OJ769">
        <v>20041666666.666668</v>
      </c>
      <c r="OK769">
        <v>297640333333.33331</v>
      </c>
      <c r="OL769">
        <v>68034666666.666664</v>
      </c>
      <c r="OM769">
        <v>49543333333.333336</v>
      </c>
      <c r="ON769">
        <v>4827000000</v>
      </c>
      <c r="OO769">
        <v>13664000000</v>
      </c>
      <c r="OP769">
        <v>77079000000</v>
      </c>
      <c r="OQ769">
        <v>52138333333.333336</v>
      </c>
      <c r="OR769">
        <v>11935666666.666666</v>
      </c>
      <c r="OS769">
        <v>13005000000</v>
      </c>
      <c r="OT769">
        <v>53084333333.333336</v>
      </c>
      <c r="OU769">
        <v>47013333333.333336</v>
      </c>
      <c r="OV769">
        <v>20551333333.333332</v>
      </c>
      <c r="OW769">
        <v>-6941333333.333333</v>
      </c>
      <c r="OX769">
        <v>37697000000</v>
      </c>
      <c r="OY769">
        <v>44638333333.333336</v>
      </c>
      <c r="OZ769">
        <v>97943666666.666672</v>
      </c>
      <c r="PA769">
        <v>379571666666.66669</v>
      </c>
      <c r="PB769">
        <v>281628000000</v>
      </c>
    </row>
    <row r="770" spans="1:418" x14ac:dyDescent="0.45">
      <c r="A770" s="71">
        <v>40452</v>
      </c>
      <c r="B770">
        <v>219.035</v>
      </c>
      <c r="C770">
        <v>216.35900000000001</v>
      </c>
      <c r="D770">
        <v>248.69200000000001</v>
      </c>
      <c r="E770">
        <v>259.15699999999998</v>
      </c>
      <c r="F770">
        <v>249.66</v>
      </c>
      <c r="G770">
        <v>134.202</v>
      </c>
      <c r="H770">
        <v>432.154</v>
      </c>
      <c r="I770">
        <v>281.05399999999997</v>
      </c>
      <c r="J770">
        <v>256.83300000000003</v>
      </c>
      <c r="K770">
        <v>256.827</v>
      </c>
      <c r="L770">
        <v>214.62799999999999</v>
      </c>
      <c r="M770">
        <v>189.11099999999999</v>
      </c>
      <c r="N770">
        <v>276.55099999999999</v>
      </c>
      <c r="O770">
        <v>286.11900000000003</v>
      </c>
      <c r="P770">
        <v>323.834</v>
      </c>
      <c r="Q770">
        <v>192.619</v>
      </c>
      <c r="R770">
        <v>192.971</v>
      </c>
      <c r="S770">
        <v>188.96100000000001</v>
      </c>
      <c r="T770">
        <v>173.16800000000001</v>
      </c>
      <c r="U770">
        <v>386.94600000000003</v>
      </c>
      <c r="V770">
        <v>385.90899999999999</v>
      </c>
      <c r="W770">
        <v>124.68300000000001</v>
      </c>
      <c r="X770">
        <v>97.67</v>
      </c>
      <c r="Y770">
        <v>69.402000000000001</v>
      </c>
      <c r="Z770">
        <v>72.784999999999997</v>
      </c>
      <c r="AA770">
        <v>118.035</v>
      </c>
      <c r="AB770">
        <v>79.378</v>
      </c>
      <c r="AC770">
        <v>86.057000000000002</v>
      </c>
      <c r="AD770">
        <v>96.284999999999997</v>
      </c>
      <c r="AE770">
        <v>108.782</v>
      </c>
      <c r="AF770">
        <v>73.14</v>
      </c>
      <c r="AG770">
        <v>70.257000000000005</v>
      </c>
      <c r="AH770">
        <v>126.17400000000001</v>
      </c>
      <c r="AI770">
        <v>96.263000000000005</v>
      </c>
      <c r="AJ770">
        <v>91.156999999999996</v>
      </c>
      <c r="AK770">
        <v>88.379000000000005</v>
      </c>
      <c r="AL770">
        <v>184.04300000000001</v>
      </c>
      <c r="AM770">
        <v>120.242</v>
      </c>
      <c r="AN770">
        <v>117.40300000000001</v>
      </c>
      <c r="AO770">
        <v>123.78400000000001</v>
      </c>
      <c r="AP770">
        <v>220.911</v>
      </c>
      <c r="AQ770">
        <v>220.52099999999999</v>
      </c>
      <c r="AR770">
        <v>216.53399999999999</v>
      </c>
      <c r="AS770">
        <v>249.989</v>
      </c>
      <c r="AT770">
        <v>216.63499999999999</v>
      </c>
      <c r="AU770">
        <v>223.923</v>
      </c>
      <c r="AV770">
        <v>213.84700000000001</v>
      </c>
      <c r="AW770">
        <v>221.43100000000001</v>
      </c>
      <c r="AX770">
        <v>267.80599999999998</v>
      </c>
      <c r="AY770">
        <v>160.17599999999999</v>
      </c>
      <c r="AZ770">
        <v>155.94499999999999</v>
      </c>
      <c r="BA770">
        <v>155.94499999999999</v>
      </c>
      <c r="BB770">
        <v>250</v>
      </c>
      <c r="BC770">
        <v>241.977</v>
      </c>
      <c r="BD770">
        <v>246.714</v>
      </c>
      <c r="BE770">
        <v>285.202</v>
      </c>
      <c r="BF770">
        <v>255.261</v>
      </c>
      <c r="BG770">
        <v>211.38900000000001</v>
      </c>
      <c r="BH770">
        <v>213.09299999999999</v>
      </c>
      <c r="BI770">
        <v>211.58500000000001</v>
      </c>
      <c r="BJ770">
        <v>229.636</v>
      </c>
      <c r="BK770">
        <v>208.81399999999999</v>
      </c>
      <c r="BL770">
        <v>157.37299999999999</v>
      </c>
      <c r="BM770">
        <v>197.81299999999999</v>
      </c>
      <c r="BN770">
        <v>144.28299999999999</v>
      </c>
      <c r="BO770">
        <v>255.81899999999999</v>
      </c>
      <c r="BP770">
        <v>134.34899999999999</v>
      </c>
      <c r="BQ770">
        <v>194.34299999999999</v>
      </c>
      <c r="BR770">
        <v>217.464</v>
      </c>
      <c r="BS770">
        <v>179.88900000000001</v>
      </c>
      <c r="BT770">
        <v>121.819</v>
      </c>
      <c r="BU770">
        <v>196.751</v>
      </c>
      <c r="BV770">
        <v>190.834</v>
      </c>
      <c r="BW770">
        <v>129.63399999999999</v>
      </c>
      <c r="BX770">
        <v>207.45099999999999</v>
      </c>
      <c r="BY770">
        <v>133.767</v>
      </c>
      <c r="BZ770">
        <v>216.53</v>
      </c>
      <c r="CA770">
        <v>134.405</v>
      </c>
      <c r="CB770">
        <v>246.13499999999999</v>
      </c>
      <c r="CC770">
        <v>146.99</v>
      </c>
      <c r="CD770">
        <v>128.05600000000001</v>
      </c>
      <c r="CE770">
        <v>176.62799999999999</v>
      </c>
      <c r="CF770">
        <v>267.5</v>
      </c>
      <c r="CG770">
        <v>181.99700000000001</v>
      </c>
      <c r="CH770">
        <v>201.291</v>
      </c>
      <c r="CI770">
        <v>134.63200000000001</v>
      </c>
      <c r="CJ770">
        <v>193.76599999999999</v>
      </c>
      <c r="CL770">
        <v>208.01400000000001</v>
      </c>
      <c r="CM770">
        <v>194.351</v>
      </c>
      <c r="CN770">
        <v>136.23099999999999</v>
      </c>
      <c r="CO770">
        <v>270.54199999999997</v>
      </c>
      <c r="CP770">
        <v>311.07</v>
      </c>
      <c r="CQ770">
        <v>316.69200000000001</v>
      </c>
      <c r="CR770">
        <v>291.024</v>
      </c>
      <c r="CS770">
        <v>195.86600000000001</v>
      </c>
      <c r="CT770">
        <v>201.74100000000001</v>
      </c>
      <c r="CU770">
        <v>406.46600000000001</v>
      </c>
      <c r="CV770">
        <v>108.795</v>
      </c>
      <c r="CW770">
        <v>303.50299999999999</v>
      </c>
      <c r="CX770">
        <v>305.06900000000002</v>
      </c>
      <c r="CY770">
        <v>274.77100000000002</v>
      </c>
      <c r="CZ770">
        <v>311.38200000000001</v>
      </c>
      <c r="DA770">
        <v>309.87</v>
      </c>
      <c r="DB770">
        <v>145.65100000000001</v>
      </c>
      <c r="DC770">
        <v>148.94399999999999</v>
      </c>
      <c r="DD770">
        <v>141.27799999999999</v>
      </c>
      <c r="DE770">
        <v>158.59</v>
      </c>
      <c r="DF770">
        <v>137.65299999999999</v>
      </c>
      <c r="DG770">
        <v>192.12100000000001</v>
      </c>
      <c r="DH770">
        <v>148.84100000000001</v>
      </c>
      <c r="DI770">
        <v>161.02699999999999</v>
      </c>
      <c r="DJ770">
        <v>123.54300000000001</v>
      </c>
      <c r="DK770">
        <v>152.59800000000001</v>
      </c>
      <c r="DL770">
        <v>114.54600000000001</v>
      </c>
      <c r="DM770">
        <v>115.13</v>
      </c>
      <c r="DN770">
        <v>192.09299999999999</v>
      </c>
      <c r="DO770">
        <v>198.80600000000001</v>
      </c>
      <c r="DP770">
        <v>123.12</v>
      </c>
      <c r="DQ770">
        <v>191.36799999999999</v>
      </c>
      <c r="DR770">
        <v>202.96199999999999</v>
      </c>
      <c r="DS770">
        <v>189.036</v>
      </c>
      <c r="DT770">
        <v>145.54599999999999</v>
      </c>
      <c r="DU770">
        <v>145.54599999999999</v>
      </c>
      <c r="DV770">
        <v>202.709</v>
      </c>
      <c r="DW770">
        <v>170.756</v>
      </c>
      <c r="DX770">
        <v>201.80099999999999</v>
      </c>
      <c r="DY770">
        <v>244.92400000000001</v>
      </c>
      <c r="DZ770">
        <v>125.748</v>
      </c>
      <c r="EA770">
        <v>140.50299999999999</v>
      </c>
      <c r="EB770">
        <v>204.21899999999999</v>
      </c>
      <c r="EC770">
        <v>225.64099999999999</v>
      </c>
      <c r="ED770">
        <v>162.804</v>
      </c>
      <c r="EE770">
        <v>217.53200000000001</v>
      </c>
      <c r="EF770">
        <v>214.31</v>
      </c>
      <c r="EG770">
        <v>123.455</v>
      </c>
      <c r="EH770">
        <v>125.467</v>
      </c>
      <c r="EI770">
        <v>248.50200000000001</v>
      </c>
      <c r="EK770">
        <v>227.28700000000001</v>
      </c>
      <c r="EL770">
        <v>141.69399999999999</v>
      </c>
      <c r="EM770">
        <v>142.01300000000001</v>
      </c>
      <c r="EN770">
        <v>119.06100000000001</v>
      </c>
      <c r="EO770">
        <v>160.036</v>
      </c>
      <c r="EP770">
        <v>224.62799999999999</v>
      </c>
      <c r="EQ770">
        <v>191.898</v>
      </c>
      <c r="ER770">
        <v>202.38800000000001</v>
      </c>
      <c r="ES770">
        <v>188.84399999999999</v>
      </c>
      <c r="ET770">
        <v>195.73099999999999</v>
      </c>
      <c r="EU770">
        <v>184.40100000000001</v>
      </c>
      <c r="EV770">
        <v>170.33500000000001</v>
      </c>
      <c r="EW770">
        <v>294.22000000000003</v>
      </c>
      <c r="EX770">
        <v>153.60499999999999</v>
      </c>
      <c r="EY770">
        <v>118.917</v>
      </c>
      <c r="EZ770">
        <v>111.858</v>
      </c>
      <c r="FA770">
        <v>117.176</v>
      </c>
      <c r="FB770">
        <v>117.798</v>
      </c>
      <c r="FC770">
        <v>139.673</v>
      </c>
      <c r="FD770">
        <v>77.986999999999995</v>
      </c>
      <c r="FE770">
        <v>108.29300000000001</v>
      </c>
      <c r="FF770">
        <v>92.408000000000001</v>
      </c>
      <c r="FG770">
        <v>105.873</v>
      </c>
      <c r="FH770">
        <v>108.57899999999999</v>
      </c>
      <c r="FI770">
        <v>90.224000000000004</v>
      </c>
      <c r="FJ770">
        <v>112.71</v>
      </c>
      <c r="FK770">
        <v>82.144000000000005</v>
      </c>
      <c r="FL770">
        <v>96.155000000000001</v>
      </c>
      <c r="FM770">
        <v>92.804000000000002</v>
      </c>
      <c r="FN770">
        <v>126.783</v>
      </c>
      <c r="FO770">
        <v>92.804000000000002</v>
      </c>
      <c r="FP770">
        <v>128.511</v>
      </c>
      <c r="FQ770">
        <v>129.846</v>
      </c>
      <c r="FR770">
        <v>136.584</v>
      </c>
      <c r="FS770">
        <v>123.709</v>
      </c>
      <c r="FT770">
        <v>112.544</v>
      </c>
      <c r="FU770">
        <v>152.28200000000001</v>
      </c>
      <c r="FV770">
        <v>114.012</v>
      </c>
      <c r="FW770">
        <v>161.43700000000001</v>
      </c>
      <c r="FX770">
        <v>196.845</v>
      </c>
      <c r="FY770">
        <v>192.26900000000001</v>
      </c>
      <c r="FZ770">
        <v>97.448999999999998</v>
      </c>
      <c r="GA770">
        <v>138.44200000000001</v>
      </c>
      <c r="GB770">
        <v>95.972999999999999</v>
      </c>
      <c r="GC770">
        <v>138.15700000000001</v>
      </c>
      <c r="GD770">
        <v>143.37200000000001</v>
      </c>
      <c r="GF770">
        <v>144.31299999999999</v>
      </c>
      <c r="GG770">
        <v>95.147999999999996</v>
      </c>
      <c r="GH770">
        <v>250.41399999999999</v>
      </c>
      <c r="GI770">
        <v>249.88499999999999</v>
      </c>
      <c r="GJ770">
        <v>249.43899999999999</v>
      </c>
      <c r="GK770">
        <v>256.07100000000003</v>
      </c>
      <c r="GL770">
        <v>241.25899999999999</v>
      </c>
      <c r="GM770">
        <v>226.26499999999999</v>
      </c>
      <c r="GN770">
        <v>138.28899999999999</v>
      </c>
      <c r="GO770">
        <v>124.94</v>
      </c>
      <c r="GP770">
        <v>249.82400000000001</v>
      </c>
      <c r="GQ770">
        <v>154.24600000000001</v>
      </c>
      <c r="GR770">
        <v>380.572</v>
      </c>
      <c r="GS770">
        <v>167.86600000000001</v>
      </c>
      <c r="GU770">
        <v>253.13900000000001</v>
      </c>
      <c r="GV770">
        <v>279.58</v>
      </c>
      <c r="GW770">
        <v>154.36199999999999</v>
      </c>
      <c r="GX770">
        <v>111.361</v>
      </c>
      <c r="GY770">
        <v>63.085999999999999</v>
      </c>
      <c r="GZ770">
        <v>391.92599999999999</v>
      </c>
      <c r="HA770">
        <v>316.64600000000002</v>
      </c>
      <c r="HB770">
        <v>412.245</v>
      </c>
      <c r="HC770">
        <v>415.28699999999998</v>
      </c>
      <c r="HD770">
        <v>330.44099999999997</v>
      </c>
      <c r="HE770">
        <v>333.62099999999998</v>
      </c>
      <c r="HF770">
        <v>402.11200000000002</v>
      </c>
      <c r="HG770">
        <v>177.06299999999999</v>
      </c>
      <c r="HH770">
        <v>215.56200000000001</v>
      </c>
      <c r="HI770">
        <v>56.465000000000003</v>
      </c>
      <c r="HJ770">
        <v>232.84200000000001</v>
      </c>
      <c r="HK770">
        <v>227.76900000000001</v>
      </c>
      <c r="HL770">
        <v>530.74599999999998</v>
      </c>
      <c r="HM770">
        <v>178.976</v>
      </c>
      <c r="HN770">
        <v>113.08799999999999</v>
      </c>
      <c r="HO770">
        <v>98.786000000000001</v>
      </c>
      <c r="HP770">
        <v>737.98699999999997</v>
      </c>
      <c r="HQ770">
        <v>374.73599999999999</v>
      </c>
      <c r="HR770">
        <v>193.52500000000001</v>
      </c>
      <c r="HS770">
        <v>46.875999999999998</v>
      </c>
      <c r="HT770">
        <v>154.976</v>
      </c>
      <c r="HU770">
        <v>192.19</v>
      </c>
      <c r="HV770">
        <v>143.166</v>
      </c>
      <c r="HW770">
        <v>116.09399999999999</v>
      </c>
      <c r="HX770">
        <v>193.96799999999999</v>
      </c>
      <c r="HY770">
        <v>158.82300000000001</v>
      </c>
      <c r="HZ770">
        <v>202.31899999999999</v>
      </c>
      <c r="IA770">
        <v>118.821</v>
      </c>
      <c r="IB770">
        <v>142.04599999999999</v>
      </c>
      <c r="IC770">
        <v>96.582999999999998</v>
      </c>
      <c r="ID770">
        <v>78.873000000000005</v>
      </c>
      <c r="IE770">
        <v>67.668000000000006</v>
      </c>
      <c r="IF770">
        <v>30.841999999999999</v>
      </c>
      <c r="IG770">
        <v>57.243000000000002</v>
      </c>
      <c r="IH770">
        <v>58.414999999999999</v>
      </c>
      <c r="II770">
        <v>61.216000000000001</v>
      </c>
      <c r="IJ770">
        <v>94.665999999999997</v>
      </c>
      <c r="IK770">
        <v>96.846999999999994</v>
      </c>
      <c r="IL770">
        <v>144.768</v>
      </c>
      <c r="IM770">
        <v>122.059</v>
      </c>
      <c r="IN770">
        <v>323.79300000000001</v>
      </c>
      <c r="IO770">
        <v>156.01400000000001</v>
      </c>
      <c r="IP770">
        <v>176.566</v>
      </c>
      <c r="IQ770">
        <v>265.26799999999997</v>
      </c>
      <c r="IR770">
        <v>220.13200000000001</v>
      </c>
      <c r="IS770">
        <v>130.376</v>
      </c>
      <c r="IT770">
        <v>201.011</v>
      </c>
      <c r="IU770">
        <v>507.66699999999997</v>
      </c>
      <c r="IV770">
        <v>578.15800000000002</v>
      </c>
      <c r="IW770">
        <v>644.10699999999997</v>
      </c>
      <c r="IX770">
        <v>60.085999999999999</v>
      </c>
      <c r="IY770">
        <v>241.96600000000001</v>
      </c>
      <c r="IZ770">
        <v>203.54900000000001</v>
      </c>
      <c r="JA770">
        <v>84.602000000000004</v>
      </c>
      <c r="JB770">
        <v>146.971</v>
      </c>
      <c r="JC770">
        <v>231.459</v>
      </c>
      <c r="JD770">
        <v>228.52799999999999</v>
      </c>
      <c r="JE770">
        <v>81.400000000000006</v>
      </c>
      <c r="JF770">
        <v>138.99299999999999</v>
      </c>
      <c r="JG770">
        <v>75.88</v>
      </c>
      <c r="JI770">
        <v>76.930000000000007</v>
      </c>
      <c r="JJ770">
        <v>382.69799999999998</v>
      </c>
      <c r="JK770">
        <v>101.357</v>
      </c>
      <c r="JL770">
        <v>51.732999999999997</v>
      </c>
      <c r="JM770">
        <v>334.55</v>
      </c>
      <c r="JN770">
        <v>206.51900000000001</v>
      </c>
      <c r="JO770">
        <v>86.763999999999996</v>
      </c>
      <c r="JP770">
        <v>154.78</v>
      </c>
      <c r="JQ770">
        <v>310.74400000000003</v>
      </c>
      <c r="JR770">
        <v>356.24099999999999</v>
      </c>
      <c r="JS770">
        <v>290.79599999999999</v>
      </c>
      <c r="JT770">
        <v>284.13900000000001</v>
      </c>
      <c r="JU770">
        <v>142.87299999999999</v>
      </c>
      <c r="JV770">
        <v>269.50799999999998</v>
      </c>
      <c r="JW770">
        <v>179.10400000000001</v>
      </c>
      <c r="JX770">
        <v>221.83</v>
      </c>
      <c r="JY770">
        <v>221.011</v>
      </c>
      <c r="JZ770">
        <v>218.821</v>
      </c>
      <c r="KA770">
        <v>206.876</v>
      </c>
      <c r="KB770">
        <v>207.178</v>
      </c>
      <c r="KC770">
        <v>210.94499999999999</v>
      </c>
      <c r="KD770">
        <v>210.56399999999999</v>
      </c>
      <c r="KE770">
        <v>209.904</v>
      </c>
      <c r="KF770">
        <v>638.952</v>
      </c>
      <c r="KG770">
        <v>112.471</v>
      </c>
      <c r="KH770">
        <v>203.54400000000001</v>
      </c>
      <c r="KI770">
        <v>222.33500000000001</v>
      </c>
      <c r="KJ770">
        <v>154.227</v>
      </c>
      <c r="KK770">
        <v>151.62100000000001</v>
      </c>
      <c r="KL770">
        <v>144.09899999999999</v>
      </c>
      <c r="KM770">
        <v>194.56200000000001</v>
      </c>
      <c r="KN770">
        <v>192.636</v>
      </c>
      <c r="KO770">
        <v>242.89</v>
      </c>
      <c r="KP770">
        <v>240.084</v>
      </c>
      <c r="KQ770">
        <v>250.137</v>
      </c>
      <c r="KR770">
        <v>285.815</v>
      </c>
      <c r="KS770">
        <v>101.66</v>
      </c>
      <c r="KT770">
        <v>39005333333.333336</v>
      </c>
      <c r="KU770">
        <v>3476768000000</v>
      </c>
      <c r="KV770">
        <v>1132930666666.6667</v>
      </c>
      <c r="KW770">
        <v>359480333333.33331</v>
      </c>
      <c r="KX770">
        <v>122382666666.66667</v>
      </c>
      <c r="KY770">
        <v>66441666666.666664</v>
      </c>
      <c r="KZ770">
        <v>36359000000</v>
      </c>
      <c r="LA770">
        <v>19582000000</v>
      </c>
      <c r="LB770">
        <v>80553666666.666672</v>
      </c>
      <c r="LC770">
        <v>46994666666.666664</v>
      </c>
      <c r="LD770">
        <v>14757000000</v>
      </c>
      <c r="LE770">
        <v>11946333333.333334</v>
      </c>
      <c r="LF770">
        <v>6855333333.333333</v>
      </c>
      <c r="LG770">
        <v>100084333333.33333</v>
      </c>
      <c r="LH770">
        <v>60974333333.333336</v>
      </c>
      <c r="LI770">
        <v>17851333333.333332</v>
      </c>
      <c r="LJ770">
        <v>12309000000</v>
      </c>
      <c r="LK770">
        <v>7376666666.666667</v>
      </c>
      <c r="LL770">
        <v>1573000000</v>
      </c>
      <c r="LM770">
        <v>56459666666.666664</v>
      </c>
      <c r="LN770">
        <v>20845666666.666668</v>
      </c>
      <c r="LO770">
        <v>17941333333.333332</v>
      </c>
      <c r="LP770">
        <v>3308000000</v>
      </c>
      <c r="LQ770">
        <v>8224666666.666667</v>
      </c>
      <c r="LR770">
        <v>6140000000</v>
      </c>
      <c r="LS770">
        <v>773450333333.33337</v>
      </c>
      <c r="LT770">
        <v>264761666666.66666</v>
      </c>
      <c r="LU770">
        <v>228413666666.66666</v>
      </c>
      <c r="LV770">
        <v>36217666666.666664</v>
      </c>
      <c r="LW770">
        <v>130000000</v>
      </c>
      <c r="LX770">
        <v>107588000000</v>
      </c>
      <c r="LY770">
        <v>85170000000</v>
      </c>
      <c r="LZ770">
        <v>50674333333.333336</v>
      </c>
      <c r="MA770">
        <v>28513666666.666668</v>
      </c>
      <c r="MB770">
        <v>5982000000</v>
      </c>
      <c r="MC770">
        <v>22418333333.333332</v>
      </c>
      <c r="MD770">
        <v>121486333333.33333</v>
      </c>
      <c r="ME770">
        <v>112954000000</v>
      </c>
      <c r="MF770">
        <v>8532333333.333333</v>
      </c>
      <c r="MG770">
        <v>279614333333.33331</v>
      </c>
      <c r="MH770">
        <v>110217666666.66667</v>
      </c>
      <c r="MI770">
        <v>44031666666.666664</v>
      </c>
      <c r="MJ770">
        <v>36428000000</v>
      </c>
      <c r="MK770">
        <v>35931000000</v>
      </c>
      <c r="ML770">
        <v>32694333333.333332</v>
      </c>
      <c r="MM770">
        <v>17403000000</v>
      </c>
      <c r="MN770">
        <v>2909000000</v>
      </c>
      <c r="MO770">
        <v>2343837000000</v>
      </c>
      <c r="MP770">
        <v>2246979000000</v>
      </c>
      <c r="MQ770">
        <v>655774333333.33337</v>
      </c>
      <c r="MR770">
        <v>554001333333.33337</v>
      </c>
      <c r="MS770">
        <v>122226333333.33333</v>
      </c>
      <c r="MT770">
        <v>425179333333.33331</v>
      </c>
      <c r="MU770">
        <v>6125333333.333333</v>
      </c>
      <c r="MV770">
        <v>470333333.33333331</v>
      </c>
      <c r="MW770">
        <v>101773000000</v>
      </c>
      <c r="MX770">
        <v>26394000000</v>
      </c>
      <c r="MY770">
        <v>75379000000</v>
      </c>
      <c r="MZ770">
        <v>56366000000</v>
      </c>
      <c r="NA770">
        <v>19013000000</v>
      </c>
      <c r="NB770">
        <v>576276000000</v>
      </c>
      <c r="NC770">
        <v>261521666666.66666</v>
      </c>
      <c r="ND770">
        <v>138308333333.33334</v>
      </c>
      <c r="NE770">
        <v>35291000000</v>
      </c>
      <c r="NF770">
        <v>87922333333.333328</v>
      </c>
      <c r="NG770">
        <v>314754333333.33331</v>
      </c>
      <c r="NH770">
        <v>261906333333.33334</v>
      </c>
      <c r="NI770">
        <v>52848000000</v>
      </c>
      <c r="NJ770">
        <v>103619333333.33333</v>
      </c>
      <c r="NK770">
        <v>67958000000</v>
      </c>
      <c r="NL770">
        <v>46411000000</v>
      </c>
      <c r="NM770">
        <v>21547000000</v>
      </c>
      <c r="NN770">
        <v>35661333333.333336</v>
      </c>
      <c r="NO770">
        <v>11844666666.666666</v>
      </c>
      <c r="NP770">
        <v>22944666666.666668</v>
      </c>
      <c r="NQ770">
        <v>872333333.33333337</v>
      </c>
      <c r="NR770">
        <v>135850333333.33333</v>
      </c>
      <c r="NS770">
        <v>49434666666.666664</v>
      </c>
      <c r="NT770">
        <v>35390000000</v>
      </c>
      <c r="NU770">
        <v>36953666666.666664</v>
      </c>
      <c r="NV770">
        <v>14072000000</v>
      </c>
      <c r="NW770">
        <v>215280333333.33334</v>
      </c>
      <c r="NX770">
        <v>181764000000</v>
      </c>
      <c r="NY770">
        <v>176554666666.66666</v>
      </c>
      <c r="NZ770">
        <v>5209333333.333333</v>
      </c>
      <c r="OA770">
        <v>33516666666.666668</v>
      </c>
      <c r="OB770">
        <v>262419666666.66666</v>
      </c>
      <c r="OC770">
        <v>163611000000</v>
      </c>
      <c r="OD770">
        <v>77479333333.333328</v>
      </c>
      <c r="OE770">
        <v>86131666666.666672</v>
      </c>
      <c r="OF770">
        <v>98808666666.666672</v>
      </c>
      <c r="OG770">
        <v>26347333333.333332</v>
      </c>
      <c r="OH770">
        <v>2495333333.3333335</v>
      </c>
      <c r="OI770">
        <v>49766333333.333336</v>
      </c>
      <c r="OJ770">
        <v>20199333333.333332</v>
      </c>
      <c r="OK770">
        <v>297758333333.33331</v>
      </c>
      <c r="OL770">
        <v>68053333333.333336</v>
      </c>
      <c r="OM770">
        <v>49278666666.666664</v>
      </c>
      <c r="ON770">
        <v>4825000000</v>
      </c>
      <c r="OO770">
        <v>13949666666.666666</v>
      </c>
      <c r="OP770">
        <v>78081333333.333328</v>
      </c>
      <c r="OQ770">
        <v>52492000000</v>
      </c>
      <c r="OR770">
        <v>11871333333.333334</v>
      </c>
      <c r="OS770">
        <v>13718000000</v>
      </c>
      <c r="OT770">
        <v>53197333333.333336</v>
      </c>
      <c r="OU770">
        <v>46557666666.666664</v>
      </c>
      <c r="OV770">
        <v>20634333333.333332</v>
      </c>
      <c r="OW770">
        <v>-7771000000</v>
      </c>
      <c r="OX770">
        <v>38010333333.333336</v>
      </c>
      <c r="OY770">
        <v>45781333333.333336</v>
      </c>
      <c r="OZ770">
        <v>96858000000</v>
      </c>
      <c r="PA770">
        <v>381064000000</v>
      </c>
      <c r="PB770">
        <v>284205666666.66669</v>
      </c>
    </row>
    <row r="771" spans="1:418" x14ac:dyDescent="0.45">
      <c r="A771" s="71">
        <v>40483</v>
      </c>
      <c r="B771">
        <v>219.59</v>
      </c>
      <c r="C771">
        <v>216.48400000000001</v>
      </c>
      <c r="D771">
        <v>248.99299999999999</v>
      </c>
      <c r="E771">
        <v>259.63099999999997</v>
      </c>
      <c r="F771">
        <v>250.18199999999999</v>
      </c>
      <c r="G771">
        <v>133.952</v>
      </c>
      <c r="H771">
        <v>433.66800000000001</v>
      </c>
      <c r="I771">
        <v>280.16699999999997</v>
      </c>
      <c r="J771">
        <v>257.11</v>
      </c>
      <c r="K771">
        <v>257.10199999999998</v>
      </c>
      <c r="L771">
        <v>214.26</v>
      </c>
      <c r="M771">
        <v>188.41399999999999</v>
      </c>
      <c r="N771">
        <v>286.36700000000002</v>
      </c>
      <c r="O771">
        <v>298.22000000000003</v>
      </c>
      <c r="P771">
        <v>325.613</v>
      </c>
      <c r="Q771">
        <v>191.33500000000001</v>
      </c>
      <c r="R771">
        <v>193.35400000000001</v>
      </c>
      <c r="S771">
        <v>182.38300000000001</v>
      </c>
      <c r="T771">
        <v>174.14699999999999</v>
      </c>
      <c r="U771">
        <v>389.40899999999999</v>
      </c>
      <c r="V771">
        <v>387.21600000000001</v>
      </c>
      <c r="W771">
        <v>124.515</v>
      </c>
      <c r="X771">
        <v>97.478999999999999</v>
      </c>
      <c r="Y771">
        <v>69.582999999999998</v>
      </c>
      <c r="Z771">
        <v>72.462999999999994</v>
      </c>
      <c r="AA771">
        <v>117.758</v>
      </c>
      <c r="AB771">
        <v>78.046000000000006</v>
      </c>
      <c r="AC771">
        <v>85.350999999999999</v>
      </c>
      <c r="AD771">
        <v>95.281999999999996</v>
      </c>
      <c r="AE771">
        <v>106.881</v>
      </c>
      <c r="AF771">
        <v>72.033000000000001</v>
      </c>
      <c r="AG771">
        <v>69.825000000000003</v>
      </c>
      <c r="AH771">
        <v>127.395</v>
      </c>
      <c r="AI771">
        <v>96.195999999999998</v>
      </c>
      <c r="AJ771">
        <v>90.882999999999996</v>
      </c>
      <c r="AK771">
        <v>87.802999999999997</v>
      </c>
      <c r="AL771">
        <v>184.054</v>
      </c>
      <c r="AM771">
        <v>119.765</v>
      </c>
      <c r="AN771">
        <v>117.15</v>
      </c>
      <c r="AO771">
        <v>124.548</v>
      </c>
      <c r="AP771">
        <v>221.315</v>
      </c>
      <c r="AQ771">
        <v>220.946</v>
      </c>
      <c r="AR771">
        <v>217.10499999999999</v>
      </c>
      <c r="AS771">
        <v>250.64400000000001</v>
      </c>
      <c r="AT771">
        <v>214.785</v>
      </c>
      <c r="AU771">
        <v>223.458</v>
      </c>
      <c r="AV771">
        <v>213.55600000000001</v>
      </c>
      <c r="AW771">
        <v>220.24100000000001</v>
      </c>
      <c r="AX771">
        <v>269.84899999999999</v>
      </c>
      <c r="AY771">
        <v>161.751</v>
      </c>
      <c r="AZ771">
        <v>157.517</v>
      </c>
      <c r="BA771">
        <v>157.517</v>
      </c>
      <c r="BB771">
        <v>251.47900000000001</v>
      </c>
      <c r="BC771">
        <v>244.143</v>
      </c>
      <c r="BD771">
        <v>247.422</v>
      </c>
      <c r="BE771">
        <v>286.02499999999998</v>
      </c>
      <c r="BF771">
        <v>257.69299999999998</v>
      </c>
      <c r="BG771">
        <v>212.803</v>
      </c>
      <c r="BH771">
        <v>213.74700000000001</v>
      </c>
      <c r="BI771">
        <v>212.108</v>
      </c>
      <c r="BJ771">
        <v>230.02099999999999</v>
      </c>
      <c r="BK771">
        <v>208.405</v>
      </c>
      <c r="BL771">
        <v>156.28899999999999</v>
      </c>
      <c r="BM771">
        <v>197.518</v>
      </c>
      <c r="BN771">
        <v>144.09399999999999</v>
      </c>
      <c r="BO771">
        <v>257.00200000000001</v>
      </c>
      <c r="BP771">
        <v>132.36000000000001</v>
      </c>
      <c r="BQ771">
        <v>193.33199999999999</v>
      </c>
      <c r="BR771">
        <v>216.916</v>
      </c>
      <c r="BS771">
        <v>176.82499999999999</v>
      </c>
      <c r="BT771">
        <v>122.827</v>
      </c>
      <c r="BU771">
        <v>198.762</v>
      </c>
      <c r="BV771">
        <v>195.07499999999999</v>
      </c>
      <c r="BW771">
        <v>129.667</v>
      </c>
      <c r="BX771">
        <v>206.601</v>
      </c>
      <c r="BY771">
        <v>134.244</v>
      </c>
      <c r="BZ771">
        <v>216.23099999999999</v>
      </c>
      <c r="CA771">
        <v>132.035</v>
      </c>
      <c r="CB771">
        <v>249.47499999999999</v>
      </c>
      <c r="CC771">
        <v>150.32300000000001</v>
      </c>
      <c r="CD771">
        <v>128.952</v>
      </c>
      <c r="CE771">
        <v>175.30099999999999</v>
      </c>
      <c r="CF771">
        <v>273.93400000000003</v>
      </c>
      <c r="CG771">
        <v>196.489</v>
      </c>
      <c r="CH771">
        <v>201.27699999999999</v>
      </c>
      <c r="CI771">
        <v>135.47</v>
      </c>
      <c r="CJ771">
        <v>194.53299999999999</v>
      </c>
      <c r="CL771">
        <v>208.57599999999999</v>
      </c>
      <c r="CM771">
        <v>194.23</v>
      </c>
      <c r="CN771">
        <v>135.749</v>
      </c>
      <c r="CO771">
        <v>270.916</v>
      </c>
      <c r="CP771">
        <v>311.99400000000003</v>
      </c>
      <c r="CQ771">
        <v>322.61</v>
      </c>
      <c r="CR771">
        <v>295.52800000000002</v>
      </c>
      <c r="CS771">
        <v>197.88900000000001</v>
      </c>
      <c r="CT771">
        <v>208.85900000000001</v>
      </c>
      <c r="CU771">
        <v>424.21199999999999</v>
      </c>
      <c r="CV771">
        <v>109.964</v>
      </c>
      <c r="CW771">
        <v>299.71499999999997</v>
      </c>
      <c r="CX771">
        <v>303.55500000000001</v>
      </c>
      <c r="CY771">
        <v>282.37400000000002</v>
      </c>
      <c r="CZ771">
        <v>305.72500000000002</v>
      </c>
      <c r="DA771">
        <v>308.44799999999998</v>
      </c>
      <c r="DB771">
        <v>145.12100000000001</v>
      </c>
      <c r="DC771">
        <v>147.375</v>
      </c>
      <c r="DD771">
        <v>140.41499999999999</v>
      </c>
      <c r="DE771">
        <v>155.363</v>
      </c>
      <c r="DF771">
        <v>137.745</v>
      </c>
      <c r="DG771">
        <v>192.24700000000001</v>
      </c>
      <c r="DH771">
        <v>147.5</v>
      </c>
      <c r="DI771">
        <v>162.035</v>
      </c>
      <c r="DJ771">
        <v>124.24</v>
      </c>
      <c r="DK771">
        <v>155.398</v>
      </c>
      <c r="DL771">
        <v>114.018</v>
      </c>
      <c r="DM771">
        <v>115.65300000000001</v>
      </c>
      <c r="DN771">
        <v>192.51900000000001</v>
      </c>
      <c r="DO771">
        <v>199.24799999999999</v>
      </c>
      <c r="DP771">
        <v>124.881</v>
      </c>
      <c r="DQ771">
        <v>191.2</v>
      </c>
      <c r="DR771">
        <v>200.58600000000001</v>
      </c>
      <c r="DS771">
        <v>191.79</v>
      </c>
      <c r="DT771">
        <v>144.62899999999999</v>
      </c>
      <c r="DU771">
        <v>144.62899999999999</v>
      </c>
      <c r="DV771">
        <v>204.124</v>
      </c>
      <c r="DW771">
        <v>170.00800000000001</v>
      </c>
      <c r="DX771">
        <v>206.369</v>
      </c>
      <c r="DY771">
        <v>240.429</v>
      </c>
      <c r="DZ771">
        <v>126.401</v>
      </c>
      <c r="EA771">
        <v>142.45400000000001</v>
      </c>
      <c r="EB771">
        <v>204.23</v>
      </c>
      <c r="EC771">
        <v>223.5</v>
      </c>
      <c r="ED771">
        <v>164.36799999999999</v>
      </c>
      <c r="EE771">
        <v>217.77699999999999</v>
      </c>
      <c r="EF771">
        <v>216.44</v>
      </c>
      <c r="EG771">
        <v>123.89100000000001</v>
      </c>
      <c r="EH771">
        <v>129.69999999999999</v>
      </c>
      <c r="EI771">
        <v>249.172</v>
      </c>
      <c r="EK771">
        <v>227.512</v>
      </c>
      <c r="EL771">
        <v>141.86199999999999</v>
      </c>
      <c r="EM771">
        <v>142.42699999999999</v>
      </c>
      <c r="EN771">
        <v>119.40600000000001</v>
      </c>
      <c r="EO771">
        <v>160.392</v>
      </c>
      <c r="EP771">
        <v>224.751</v>
      </c>
      <c r="EQ771">
        <v>191.643</v>
      </c>
      <c r="ER771">
        <v>202.54300000000001</v>
      </c>
      <c r="ES771">
        <v>187.23500000000001</v>
      </c>
      <c r="ET771">
        <v>192.93600000000001</v>
      </c>
      <c r="EU771">
        <v>183.45099999999999</v>
      </c>
      <c r="EV771">
        <v>169.66200000000001</v>
      </c>
      <c r="EW771">
        <v>295.35599999999999</v>
      </c>
      <c r="EX771">
        <v>154.005</v>
      </c>
      <c r="EY771">
        <v>119.027</v>
      </c>
      <c r="EZ771">
        <v>111.337</v>
      </c>
      <c r="FA771">
        <v>116.696</v>
      </c>
      <c r="FB771">
        <v>115.76900000000001</v>
      </c>
      <c r="FC771">
        <v>139.22499999999999</v>
      </c>
      <c r="FD771">
        <v>77.334999999999994</v>
      </c>
      <c r="FE771">
        <v>109.889</v>
      </c>
      <c r="FF771">
        <v>91.671000000000006</v>
      </c>
      <c r="FG771">
        <v>106.194</v>
      </c>
      <c r="FH771">
        <v>108.871</v>
      </c>
      <c r="FI771">
        <v>90.5</v>
      </c>
      <c r="FJ771">
        <v>113.089</v>
      </c>
      <c r="FK771">
        <v>82.736000000000004</v>
      </c>
      <c r="FL771">
        <v>95.635000000000005</v>
      </c>
      <c r="FM771">
        <v>93.257999999999996</v>
      </c>
      <c r="FN771">
        <v>126.804</v>
      </c>
      <c r="FO771">
        <v>93.257999999999996</v>
      </c>
      <c r="FP771">
        <v>127.46899999999999</v>
      </c>
      <c r="FQ771">
        <v>129.98099999999999</v>
      </c>
      <c r="FR771">
        <v>132.374</v>
      </c>
      <c r="FS771">
        <v>123.46899999999999</v>
      </c>
      <c r="FT771">
        <v>112.90900000000001</v>
      </c>
      <c r="FU771">
        <v>156.351</v>
      </c>
      <c r="FV771">
        <v>114.627</v>
      </c>
      <c r="FW771">
        <v>165.928</v>
      </c>
      <c r="FX771">
        <v>198.78299999999999</v>
      </c>
      <c r="FY771">
        <v>194.06100000000001</v>
      </c>
      <c r="FZ771">
        <v>97.561000000000007</v>
      </c>
      <c r="GA771">
        <v>138.46899999999999</v>
      </c>
      <c r="GB771">
        <v>95.983000000000004</v>
      </c>
      <c r="GC771">
        <v>138.131</v>
      </c>
      <c r="GD771">
        <v>143.78299999999999</v>
      </c>
      <c r="GF771">
        <v>144.751</v>
      </c>
      <c r="GG771">
        <v>95.129000000000005</v>
      </c>
      <c r="GH771">
        <v>257.01900000000001</v>
      </c>
      <c r="GI771">
        <v>256.596</v>
      </c>
      <c r="GJ771">
        <v>256.14</v>
      </c>
      <c r="GK771">
        <v>263.22000000000003</v>
      </c>
      <c r="GL771">
        <v>248.024</v>
      </c>
      <c r="GM771">
        <v>232.101</v>
      </c>
      <c r="GN771">
        <v>138.768</v>
      </c>
      <c r="GO771">
        <v>125.62</v>
      </c>
      <c r="GP771">
        <v>249.87200000000001</v>
      </c>
      <c r="GQ771">
        <v>154.387</v>
      </c>
      <c r="GR771">
        <v>381.90300000000002</v>
      </c>
      <c r="GS771">
        <v>167.91200000000001</v>
      </c>
      <c r="GU771">
        <v>257.38400000000001</v>
      </c>
      <c r="GV771">
        <v>286.24700000000001</v>
      </c>
      <c r="GW771">
        <v>155.03700000000001</v>
      </c>
      <c r="GX771">
        <v>116.82599999999999</v>
      </c>
      <c r="GY771">
        <v>63.3</v>
      </c>
      <c r="GZ771">
        <v>392.53500000000003</v>
      </c>
      <c r="HA771">
        <v>317.61200000000002</v>
      </c>
      <c r="HB771">
        <v>413.76600000000002</v>
      </c>
      <c r="HC771">
        <v>415.73</v>
      </c>
      <c r="HD771">
        <v>331.34399999999999</v>
      </c>
      <c r="HE771">
        <v>334.54199999999997</v>
      </c>
      <c r="HF771">
        <v>403.64499999999998</v>
      </c>
      <c r="HG771">
        <v>177.095</v>
      </c>
      <c r="HH771">
        <v>215.72</v>
      </c>
      <c r="HI771">
        <v>56.417000000000002</v>
      </c>
      <c r="HJ771">
        <v>232.58799999999999</v>
      </c>
      <c r="HK771">
        <v>227.65700000000001</v>
      </c>
      <c r="HL771">
        <v>529.755</v>
      </c>
      <c r="HM771">
        <v>179.197</v>
      </c>
      <c r="HN771">
        <v>113.111</v>
      </c>
      <c r="HO771">
        <v>98.671000000000006</v>
      </c>
      <c r="HP771">
        <v>727.08600000000001</v>
      </c>
      <c r="HQ771">
        <v>375.88799999999998</v>
      </c>
      <c r="HR771">
        <v>188.97800000000001</v>
      </c>
      <c r="HS771">
        <v>46.500999999999998</v>
      </c>
      <c r="HT771">
        <v>155.27799999999999</v>
      </c>
      <c r="HU771">
        <v>192.596</v>
      </c>
      <c r="HV771">
        <v>143.27799999999999</v>
      </c>
      <c r="HW771">
        <v>116.435</v>
      </c>
      <c r="HX771">
        <v>194.291</v>
      </c>
      <c r="HY771">
        <v>158.96700000000001</v>
      </c>
      <c r="HZ771">
        <v>202.22300000000001</v>
      </c>
      <c r="IA771">
        <v>118.94799999999999</v>
      </c>
      <c r="IB771">
        <v>142.87200000000001</v>
      </c>
      <c r="IC771">
        <v>96.974999999999994</v>
      </c>
      <c r="ID771">
        <v>78.548000000000002</v>
      </c>
      <c r="IE771">
        <v>66.968999999999994</v>
      </c>
      <c r="IF771">
        <v>30.457999999999998</v>
      </c>
      <c r="IG771">
        <v>56.877000000000002</v>
      </c>
      <c r="IH771">
        <v>58.164999999999999</v>
      </c>
      <c r="II771">
        <v>60.719000000000001</v>
      </c>
      <c r="IJ771">
        <v>93.091999999999999</v>
      </c>
      <c r="IK771">
        <v>96.162999999999997</v>
      </c>
      <c r="IL771">
        <v>145.13800000000001</v>
      </c>
      <c r="IM771">
        <v>122.92100000000001</v>
      </c>
      <c r="IN771">
        <v>323.363</v>
      </c>
      <c r="IO771">
        <v>155.761</v>
      </c>
      <c r="IP771">
        <v>176.46</v>
      </c>
      <c r="IQ771">
        <v>267.04899999999998</v>
      </c>
      <c r="IR771">
        <v>219.65100000000001</v>
      </c>
      <c r="IS771">
        <v>130.548</v>
      </c>
      <c r="IT771">
        <v>201.81100000000001</v>
      </c>
      <c r="IU771">
        <v>509.18099999999998</v>
      </c>
      <c r="IV771">
        <v>580.50199999999995</v>
      </c>
      <c r="IW771">
        <v>646.91899999999998</v>
      </c>
      <c r="IX771">
        <v>60.265999999999998</v>
      </c>
      <c r="IY771">
        <v>242.733</v>
      </c>
      <c r="IZ771">
        <v>204.21600000000001</v>
      </c>
      <c r="JA771">
        <v>84.506</v>
      </c>
      <c r="JB771">
        <v>147.655</v>
      </c>
      <c r="JC771">
        <v>232.40700000000001</v>
      </c>
      <c r="JD771">
        <v>231.77699999999999</v>
      </c>
      <c r="JE771">
        <v>81.281000000000006</v>
      </c>
      <c r="JF771">
        <v>138.71</v>
      </c>
      <c r="JG771">
        <v>75.38</v>
      </c>
      <c r="JI771">
        <v>77.137</v>
      </c>
      <c r="JJ771">
        <v>383.80099999999999</v>
      </c>
      <c r="JK771">
        <v>101.631</v>
      </c>
      <c r="JL771">
        <v>51.823</v>
      </c>
      <c r="JM771">
        <v>335.15</v>
      </c>
      <c r="JN771">
        <v>207.196</v>
      </c>
      <c r="JO771">
        <v>87.308999999999997</v>
      </c>
      <c r="JP771">
        <v>155.31</v>
      </c>
      <c r="JQ771">
        <v>311.35500000000002</v>
      </c>
      <c r="JR771">
        <v>357.065</v>
      </c>
      <c r="JS771">
        <v>290.88900000000001</v>
      </c>
      <c r="JT771">
        <v>284.67200000000003</v>
      </c>
      <c r="JU771">
        <v>143.29499999999999</v>
      </c>
      <c r="JV771">
        <v>269.76900000000001</v>
      </c>
      <c r="JW771">
        <v>179.21899999999999</v>
      </c>
      <c r="JX771">
        <v>222.149</v>
      </c>
      <c r="JY771">
        <v>221.345</v>
      </c>
      <c r="JZ771">
        <v>219.39699999999999</v>
      </c>
      <c r="KA771">
        <v>207.59399999999999</v>
      </c>
      <c r="KB771">
        <v>207.50899999999999</v>
      </c>
      <c r="KC771">
        <v>211.267</v>
      </c>
      <c r="KD771">
        <v>211.113</v>
      </c>
      <c r="KE771">
        <v>210.56700000000001</v>
      </c>
      <c r="KF771">
        <v>638.952</v>
      </c>
      <c r="KG771">
        <v>112.82299999999999</v>
      </c>
      <c r="KH771">
        <v>203.429</v>
      </c>
      <c r="KI771">
        <v>222.94800000000001</v>
      </c>
      <c r="KJ771">
        <v>155.08699999999999</v>
      </c>
      <c r="KK771">
        <v>152.499</v>
      </c>
      <c r="KL771">
        <v>144.119</v>
      </c>
      <c r="KM771">
        <v>196.27799999999999</v>
      </c>
      <c r="KN771">
        <v>194.43</v>
      </c>
      <c r="KO771">
        <v>245.672</v>
      </c>
      <c r="KP771">
        <v>242.73099999999999</v>
      </c>
      <c r="KQ771">
        <v>250.62899999999999</v>
      </c>
      <c r="KR771">
        <v>286.25900000000001</v>
      </c>
      <c r="KS771">
        <v>101.807</v>
      </c>
      <c r="KT771">
        <v>39005333333.333336</v>
      </c>
      <c r="KU771">
        <v>3476768000000</v>
      </c>
      <c r="KV771">
        <v>1132930666666.6667</v>
      </c>
      <c r="KW771">
        <v>359480333333.33331</v>
      </c>
      <c r="KX771">
        <v>122382666666.66667</v>
      </c>
      <c r="KY771">
        <v>66441666666.666664</v>
      </c>
      <c r="KZ771">
        <v>36359000000</v>
      </c>
      <c r="LA771">
        <v>19582000000</v>
      </c>
      <c r="LB771">
        <v>80553666666.666672</v>
      </c>
      <c r="LC771">
        <v>46994666666.666664</v>
      </c>
      <c r="LD771">
        <v>14757000000</v>
      </c>
      <c r="LE771">
        <v>11946333333.333334</v>
      </c>
      <c r="LF771">
        <v>6855333333.333333</v>
      </c>
      <c r="LG771">
        <v>100084333333.33333</v>
      </c>
      <c r="LH771">
        <v>60974333333.333336</v>
      </c>
      <c r="LI771">
        <v>17851333333.333332</v>
      </c>
      <c r="LJ771">
        <v>12309000000</v>
      </c>
      <c r="LK771">
        <v>7376666666.666667</v>
      </c>
      <c r="LL771">
        <v>1573000000</v>
      </c>
      <c r="LM771">
        <v>56459666666.666664</v>
      </c>
      <c r="LN771">
        <v>20845666666.666668</v>
      </c>
      <c r="LO771">
        <v>17941333333.333332</v>
      </c>
      <c r="LP771">
        <v>3308000000</v>
      </c>
      <c r="LQ771">
        <v>8224666666.666667</v>
      </c>
      <c r="LR771">
        <v>6140000000</v>
      </c>
      <c r="LS771">
        <v>773450333333.33337</v>
      </c>
      <c r="LT771">
        <v>264761666666.66666</v>
      </c>
      <c r="LU771">
        <v>228413666666.66666</v>
      </c>
      <c r="LV771">
        <v>36217666666.666664</v>
      </c>
      <c r="LW771">
        <v>130000000</v>
      </c>
      <c r="LX771">
        <v>107588000000</v>
      </c>
      <c r="LY771">
        <v>85170000000</v>
      </c>
      <c r="LZ771">
        <v>50674333333.333336</v>
      </c>
      <c r="MA771">
        <v>28513666666.666668</v>
      </c>
      <c r="MB771">
        <v>5982000000</v>
      </c>
      <c r="MC771">
        <v>22418333333.333332</v>
      </c>
      <c r="MD771">
        <v>121486333333.33333</v>
      </c>
      <c r="ME771">
        <v>112954000000</v>
      </c>
      <c r="MF771">
        <v>8532333333.333333</v>
      </c>
      <c r="MG771">
        <v>279614333333.33331</v>
      </c>
      <c r="MH771">
        <v>110217666666.66667</v>
      </c>
      <c r="MI771">
        <v>44031666666.666664</v>
      </c>
      <c r="MJ771">
        <v>36428000000</v>
      </c>
      <c r="MK771">
        <v>35931000000</v>
      </c>
      <c r="ML771">
        <v>32694333333.333332</v>
      </c>
      <c r="MM771">
        <v>17403000000</v>
      </c>
      <c r="MN771">
        <v>2909000000</v>
      </c>
      <c r="MO771">
        <v>2343837000000</v>
      </c>
      <c r="MP771">
        <v>2246979000000</v>
      </c>
      <c r="MQ771">
        <v>655774333333.33337</v>
      </c>
      <c r="MR771">
        <v>554001333333.33337</v>
      </c>
      <c r="MS771">
        <v>122226333333.33333</v>
      </c>
      <c r="MT771">
        <v>425179333333.33331</v>
      </c>
      <c r="MU771">
        <v>6125333333.333333</v>
      </c>
      <c r="MV771">
        <v>470333333.33333331</v>
      </c>
      <c r="MW771">
        <v>101773000000</v>
      </c>
      <c r="MX771">
        <v>26394000000</v>
      </c>
      <c r="MY771">
        <v>75379000000</v>
      </c>
      <c r="MZ771">
        <v>56366000000</v>
      </c>
      <c r="NA771">
        <v>19013000000</v>
      </c>
      <c r="NB771">
        <v>576276000000</v>
      </c>
      <c r="NC771">
        <v>261521666666.66666</v>
      </c>
      <c r="ND771">
        <v>138308333333.33334</v>
      </c>
      <c r="NE771">
        <v>35291000000</v>
      </c>
      <c r="NF771">
        <v>87922333333.333328</v>
      </c>
      <c r="NG771">
        <v>314754333333.33331</v>
      </c>
      <c r="NH771">
        <v>261906333333.33334</v>
      </c>
      <c r="NI771">
        <v>52848000000</v>
      </c>
      <c r="NJ771">
        <v>103619333333.33333</v>
      </c>
      <c r="NK771">
        <v>67958000000</v>
      </c>
      <c r="NL771">
        <v>46411000000</v>
      </c>
      <c r="NM771">
        <v>21547000000</v>
      </c>
      <c r="NN771">
        <v>35661333333.333336</v>
      </c>
      <c r="NO771">
        <v>11844666666.666666</v>
      </c>
      <c r="NP771">
        <v>22944666666.666668</v>
      </c>
      <c r="NQ771">
        <v>872333333.33333337</v>
      </c>
      <c r="NR771">
        <v>135850333333.33333</v>
      </c>
      <c r="NS771">
        <v>49434666666.666664</v>
      </c>
      <c r="NT771">
        <v>35390000000</v>
      </c>
      <c r="NU771">
        <v>36953666666.666664</v>
      </c>
      <c r="NV771">
        <v>14072000000</v>
      </c>
      <c r="NW771">
        <v>215280333333.33334</v>
      </c>
      <c r="NX771">
        <v>181764000000</v>
      </c>
      <c r="NY771">
        <v>176554666666.66666</v>
      </c>
      <c r="NZ771">
        <v>5209333333.333333</v>
      </c>
      <c r="OA771">
        <v>33516666666.666668</v>
      </c>
      <c r="OB771">
        <v>262419666666.66666</v>
      </c>
      <c r="OC771">
        <v>163611000000</v>
      </c>
      <c r="OD771">
        <v>77479333333.333328</v>
      </c>
      <c r="OE771">
        <v>86131666666.666672</v>
      </c>
      <c r="OF771">
        <v>98808666666.666672</v>
      </c>
      <c r="OG771">
        <v>26347333333.333332</v>
      </c>
      <c r="OH771">
        <v>2495333333.3333335</v>
      </c>
      <c r="OI771">
        <v>49766333333.333336</v>
      </c>
      <c r="OJ771">
        <v>20199333333.333332</v>
      </c>
      <c r="OK771">
        <v>297758333333.33331</v>
      </c>
      <c r="OL771">
        <v>68053333333.333336</v>
      </c>
      <c r="OM771">
        <v>49278666666.666664</v>
      </c>
      <c r="ON771">
        <v>4825000000</v>
      </c>
      <c r="OO771">
        <v>13949666666.666666</v>
      </c>
      <c r="OP771">
        <v>78081333333.333328</v>
      </c>
      <c r="OQ771">
        <v>52492000000</v>
      </c>
      <c r="OR771">
        <v>11871333333.333334</v>
      </c>
      <c r="OS771">
        <v>13718000000</v>
      </c>
      <c r="OT771">
        <v>53197333333.333336</v>
      </c>
      <c r="OU771">
        <v>46557666666.666664</v>
      </c>
      <c r="OV771">
        <v>20634333333.333332</v>
      </c>
      <c r="OW771">
        <v>-7771000000</v>
      </c>
      <c r="OX771">
        <v>38010333333.333336</v>
      </c>
      <c r="OY771">
        <v>45781333333.333336</v>
      </c>
      <c r="OZ771">
        <v>96858000000</v>
      </c>
      <c r="PA771">
        <v>381064000000</v>
      </c>
      <c r="PB771">
        <v>284205666666.66669</v>
      </c>
    </row>
    <row r="772" spans="1:418" x14ac:dyDescent="0.45">
      <c r="A772" s="71">
        <v>40513</v>
      </c>
      <c r="B772">
        <v>220.47200000000001</v>
      </c>
      <c r="C772">
        <v>216.82300000000001</v>
      </c>
      <c r="D772">
        <v>249.28399999999999</v>
      </c>
      <c r="E772">
        <v>259.93299999999999</v>
      </c>
      <c r="F772">
        <v>250.64099999999999</v>
      </c>
      <c r="G772">
        <v>135.32900000000001</v>
      </c>
      <c r="H772">
        <v>435.12700000000001</v>
      </c>
      <c r="I772">
        <v>283.51499999999999</v>
      </c>
      <c r="J772">
        <v>257.334</v>
      </c>
      <c r="K772">
        <v>257.32600000000002</v>
      </c>
      <c r="L772">
        <v>215.65600000000001</v>
      </c>
      <c r="M772">
        <v>189.732</v>
      </c>
      <c r="N772">
        <v>298.03699999999998</v>
      </c>
      <c r="O772">
        <v>312.71800000000002</v>
      </c>
      <c r="P772">
        <v>329.96300000000002</v>
      </c>
      <c r="Q772">
        <v>192.16300000000001</v>
      </c>
      <c r="R772">
        <v>194.078</v>
      </c>
      <c r="S772">
        <v>183.52799999999999</v>
      </c>
      <c r="T772">
        <v>174.97300000000001</v>
      </c>
      <c r="U772">
        <v>391.62299999999999</v>
      </c>
      <c r="V772">
        <v>387.88400000000001</v>
      </c>
      <c r="W772">
        <v>124.35299999999999</v>
      </c>
      <c r="X772">
        <v>97.320999999999998</v>
      </c>
      <c r="Y772">
        <v>68.488</v>
      </c>
      <c r="Z772">
        <v>73.405000000000001</v>
      </c>
      <c r="AA772">
        <v>117.78</v>
      </c>
      <c r="AB772">
        <v>77.543000000000006</v>
      </c>
      <c r="AC772">
        <v>85.340999999999994</v>
      </c>
      <c r="AD772">
        <v>95.299000000000007</v>
      </c>
      <c r="AE772">
        <v>106.848</v>
      </c>
      <c r="AF772">
        <v>71.953999999999994</v>
      </c>
      <c r="AG772">
        <v>69.492999999999995</v>
      </c>
      <c r="AH772">
        <v>125.489</v>
      </c>
      <c r="AI772">
        <v>97.358999999999995</v>
      </c>
      <c r="AJ772">
        <v>91.125</v>
      </c>
      <c r="AK772">
        <v>88.152000000000001</v>
      </c>
      <c r="AL772">
        <v>183.51</v>
      </c>
      <c r="AM772">
        <v>119.706</v>
      </c>
      <c r="AN772">
        <v>115.95399999999999</v>
      </c>
      <c r="AO772">
        <v>125.38200000000001</v>
      </c>
      <c r="AP772">
        <v>221.55600000000001</v>
      </c>
      <c r="AQ772">
        <v>221.215</v>
      </c>
      <c r="AR772">
        <v>217.41900000000001</v>
      </c>
      <c r="AS772">
        <v>251.392</v>
      </c>
      <c r="AT772">
        <v>218.52099999999999</v>
      </c>
      <c r="AU772">
        <v>224.886</v>
      </c>
      <c r="AV772">
        <v>215.28100000000001</v>
      </c>
      <c r="AW772">
        <v>226.68199999999999</v>
      </c>
      <c r="AX772">
        <v>269.14</v>
      </c>
      <c r="AY772">
        <v>161.92500000000001</v>
      </c>
      <c r="AZ772">
        <v>157.13399999999999</v>
      </c>
      <c r="BA772">
        <v>157.13399999999999</v>
      </c>
      <c r="BB772">
        <v>251.77699999999999</v>
      </c>
      <c r="BC772">
        <v>244.89</v>
      </c>
      <c r="BD772">
        <v>244.86</v>
      </c>
      <c r="BE772">
        <v>281.25599999999997</v>
      </c>
      <c r="BF772">
        <v>256.20499999999998</v>
      </c>
      <c r="BG772">
        <v>212.30500000000001</v>
      </c>
      <c r="BH772">
        <v>212.89400000000001</v>
      </c>
      <c r="BI772">
        <v>211.048</v>
      </c>
      <c r="BJ772">
        <v>228.65199999999999</v>
      </c>
      <c r="BK772">
        <v>207.19200000000001</v>
      </c>
      <c r="BL772">
        <v>154.99700000000001</v>
      </c>
      <c r="BM772">
        <v>195.87200000000001</v>
      </c>
      <c r="BN772">
        <v>139.74299999999999</v>
      </c>
      <c r="BO772">
        <v>243.815</v>
      </c>
      <c r="BP772">
        <v>133.71799999999999</v>
      </c>
      <c r="BQ772">
        <v>194.27500000000001</v>
      </c>
      <c r="BR772">
        <v>218.38399999999999</v>
      </c>
      <c r="BS772">
        <v>178.61500000000001</v>
      </c>
      <c r="BT772">
        <v>123.172</v>
      </c>
      <c r="BU772">
        <v>199.17</v>
      </c>
      <c r="BV772">
        <v>195.059</v>
      </c>
      <c r="BW772">
        <v>129.92400000000001</v>
      </c>
      <c r="BX772">
        <v>205.36699999999999</v>
      </c>
      <c r="BY772">
        <v>133.20599999999999</v>
      </c>
      <c r="BZ772">
        <v>218.928</v>
      </c>
      <c r="CA772">
        <v>130.46199999999999</v>
      </c>
      <c r="CB772">
        <v>249.965</v>
      </c>
      <c r="CC772">
        <v>150.75800000000001</v>
      </c>
      <c r="CD772">
        <v>128.678</v>
      </c>
      <c r="CE772">
        <v>175.18799999999999</v>
      </c>
      <c r="CF772">
        <v>274.01799999999997</v>
      </c>
      <c r="CG772">
        <v>202.08199999999999</v>
      </c>
      <c r="CH772">
        <v>202.05600000000001</v>
      </c>
      <c r="CI772">
        <v>136.08500000000001</v>
      </c>
      <c r="CJ772">
        <v>194.452</v>
      </c>
      <c r="CL772">
        <v>208.94200000000001</v>
      </c>
      <c r="CM772">
        <v>198.024</v>
      </c>
      <c r="CN772">
        <v>136.10599999999999</v>
      </c>
      <c r="CO772">
        <v>275.875</v>
      </c>
      <c r="CP772">
        <v>318.82900000000001</v>
      </c>
      <c r="CQ772">
        <v>331.79399999999998</v>
      </c>
      <c r="CR772">
        <v>298.13299999999998</v>
      </c>
      <c r="CS772">
        <v>200.14099999999999</v>
      </c>
      <c r="CT772">
        <v>216.898</v>
      </c>
      <c r="CU772">
        <v>426.06799999999998</v>
      </c>
      <c r="CV772">
        <v>113.09699999999999</v>
      </c>
      <c r="CW772">
        <v>304.28699999999998</v>
      </c>
      <c r="CX772">
        <v>313.83999999999997</v>
      </c>
      <c r="CY772">
        <v>292.84300000000002</v>
      </c>
      <c r="CZ772">
        <v>311.92700000000002</v>
      </c>
      <c r="DA772">
        <v>315.05900000000003</v>
      </c>
      <c r="DB772">
        <v>146.11199999999999</v>
      </c>
      <c r="DC772">
        <v>149.261</v>
      </c>
      <c r="DD772">
        <v>138.126</v>
      </c>
      <c r="DE772">
        <v>159.72399999999999</v>
      </c>
      <c r="DF772">
        <v>137.87200000000001</v>
      </c>
      <c r="DG772">
        <v>192.39099999999999</v>
      </c>
      <c r="DH772">
        <v>149.21100000000001</v>
      </c>
      <c r="DI772">
        <v>159.905</v>
      </c>
      <c r="DJ772">
        <v>122.61799999999999</v>
      </c>
      <c r="DK772">
        <v>151.75200000000001</v>
      </c>
      <c r="DL772">
        <v>113.776</v>
      </c>
      <c r="DM772">
        <v>114.164</v>
      </c>
      <c r="DN772">
        <v>188.679</v>
      </c>
      <c r="DO772">
        <v>196.13300000000001</v>
      </c>
      <c r="DP772">
        <v>124.13200000000001</v>
      </c>
      <c r="DQ772">
        <v>191.28399999999999</v>
      </c>
      <c r="DR772">
        <v>203.09800000000001</v>
      </c>
      <c r="DS772">
        <v>194.66399999999999</v>
      </c>
      <c r="DT772">
        <v>144.06</v>
      </c>
      <c r="DU772">
        <v>144.06</v>
      </c>
      <c r="DV772">
        <v>202.126</v>
      </c>
      <c r="DW772">
        <v>167.20699999999999</v>
      </c>
      <c r="DX772">
        <v>199.71</v>
      </c>
      <c r="DY772">
        <v>241.29</v>
      </c>
      <c r="DZ772">
        <v>127.345</v>
      </c>
      <c r="EA772">
        <v>139.91900000000001</v>
      </c>
      <c r="EB772">
        <v>204.16300000000001</v>
      </c>
      <c r="EC772">
        <v>228.548</v>
      </c>
      <c r="ED772">
        <v>164.25200000000001</v>
      </c>
      <c r="EE772">
        <v>215.73</v>
      </c>
      <c r="EF772">
        <v>212.566</v>
      </c>
      <c r="EG772">
        <v>123.22</v>
      </c>
      <c r="EH772">
        <v>126.34</v>
      </c>
      <c r="EI772">
        <v>248.91</v>
      </c>
      <c r="EK772">
        <v>227.72200000000001</v>
      </c>
      <c r="EL772">
        <v>141.96199999999999</v>
      </c>
      <c r="EM772">
        <v>142.69900000000001</v>
      </c>
      <c r="EN772">
        <v>119.705</v>
      </c>
      <c r="EO772">
        <v>160.68100000000001</v>
      </c>
      <c r="EP772">
        <v>224.61199999999999</v>
      </c>
      <c r="EQ772">
        <v>191.33500000000001</v>
      </c>
      <c r="ER772">
        <v>202.22499999999999</v>
      </c>
      <c r="ES772">
        <v>188.78200000000001</v>
      </c>
      <c r="ET772">
        <v>192.61199999999999</v>
      </c>
      <c r="EU772">
        <v>185.81200000000001</v>
      </c>
      <c r="EV772">
        <v>169.33699999999999</v>
      </c>
      <c r="EW772">
        <v>295.56799999999998</v>
      </c>
      <c r="EX772">
        <v>153.786</v>
      </c>
      <c r="EY772">
        <v>119.223</v>
      </c>
      <c r="EZ772">
        <v>111.532</v>
      </c>
      <c r="FA772">
        <v>116.81</v>
      </c>
      <c r="FB772">
        <v>115.715</v>
      </c>
      <c r="FC772">
        <v>139.773</v>
      </c>
      <c r="FD772">
        <v>76.900999999999996</v>
      </c>
      <c r="FE772">
        <v>110.654</v>
      </c>
      <c r="FF772">
        <v>91.548000000000002</v>
      </c>
      <c r="FG772">
        <v>106.43899999999999</v>
      </c>
      <c r="FH772">
        <v>108.932</v>
      </c>
      <c r="FI772">
        <v>92.224999999999994</v>
      </c>
      <c r="FJ772">
        <v>111.014</v>
      </c>
      <c r="FK772">
        <v>83.025999999999996</v>
      </c>
      <c r="FL772">
        <v>95.816999999999993</v>
      </c>
      <c r="FM772">
        <v>94.347999999999999</v>
      </c>
      <c r="FN772">
        <v>125.654</v>
      </c>
      <c r="FO772">
        <v>94.347999999999999</v>
      </c>
      <c r="FP772">
        <v>127.14</v>
      </c>
      <c r="FQ772">
        <v>126.71</v>
      </c>
      <c r="FR772">
        <v>133.52799999999999</v>
      </c>
      <c r="FS772">
        <v>123.79</v>
      </c>
      <c r="FT772">
        <v>112.363</v>
      </c>
      <c r="FU772">
        <v>158.179</v>
      </c>
      <c r="FV772">
        <v>113.41500000000001</v>
      </c>
      <c r="FW772">
        <v>168.36799999999999</v>
      </c>
      <c r="FX772">
        <v>202.45400000000001</v>
      </c>
      <c r="FY772">
        <v>197.69</v>
      </c>
      <c r="FZ772">
        <v>97.81</v>
      </c>
      <c r="GA772">
        <v>138.678</v>
      </c>
      <c r="GB772">
        <v>96.137</v>
      </c>
      <c r="GC772">
        <v>138.20599999999999</v>
      </c>
      <c r="GD772">
        <v>144.08600000000001</v>
      </c>
      <c r="GF772">
        <v>145.66900000000001</v>
      </c>
      <c r="GG772">
        <v>94.813999999999993</v>
      </c>
      <c r="GH772">
        <v>271.62299999999999</v>
      </c>
      <c r="GI772">
        <v>271.50900000000001</v>
      </c>
      <c r="GJ772">
        <v>271.38499999999999</v>
      </c>
      <c r="GK772">
        <v>277.72199999999998</v>
      </c>
      <c r="GL772">
        <v>261.57499999999999</v>
      </c>
      <c r="GM772">
        <v>244.09200000000001</v>
      </c>
      <c r="GN772">
        <v>139.22300000000001</v>
      </c>
      <c r="GO772">
        <v>126.26300000000001</v>
      </c>
      <c r="GP772">
        <v>250.13399999999999</v>
      </c>
      <c r="GQ772">
        <v>154.745</v>
      </c>
      <c r="GR772">
        <v>380.79399999999998</v>
      </c>
      <c r="GS772">
        <v>167.84</v>
      </c>
      <c r="GU772">
        <v>261.35199999999998</v>
      </c>
      <c r="GV772">
        <v>293.44600000000003</v>
      </c>
      <c r="GW772">
        <v>152.702</v>
      </c>
      <c r="GX772">
        <v>115.324</v>
      </c>
      <c r="GY772">
        <v>62.533999999999999</v>
      </c>
      <c r="GZ772">
        <v>393.51400000000001</v>
      </c>
      <c r="HA772">
        <v>318.51600000000002</v>
      </c>
      <c r="HB772">
        <v>414.95699999999999</v>
      </c>
      <c r="HC772">
        <v>416.71800000000002</v>
      </c>
      <c r="HD772">
        <v>331.59300000000002</v>
      </c>
      <c r="HE772">
        <v>334.904</v>
      </c>
      <c r="HF772">
        <v>403.56299999999999</v>
      </c>
      <c r="HG772">
        <v>176.93299999999999</v>
      </c>
      <c r="HH772">
        <v>215.75399999999999</v>
      </c>
      <c r="HI772">
        <v>56.743000000000002</v>
      </c>
      <c r="HJ772">
        <v>234.12200000000001</v>
      </c>
      <c r="HK772">
        <v>229.62299999999999</v>
      </c>
      <c r="HL772">
        <v>532.28499999999997</v>
      </c>
      <c r="HM772">
        <v>179.566</v>
      </c>
      <c r="HN772">
        <v>112.724</v>
      </c>
      <c r="HO772">
        <v>97.816000000000003</v>
      </c>
      <c r="HP772">
        <v>713.16700000000003</v>
      </c>
      <c r="HQ772">
        <v>372.32</v>
      </c>
      <c r="HR772">
        <v>183.13200000000001</v>
      </c>
      <c r="HS772">
        <v>46.345999999999997</v>
      </c>
      <c r="HT772">
        <v>155.03100000000001</v>
      </c>
      <c r="HU772">
        <v>191.86699999999999</v>
      </c>
      <c r="HV772">
        <v>142.66300000000001</v>
      </c>
      <c r="HW772">
        <v>115.55</v>
      </c>
      <c r="HX772">
        <v>194.70500000000001</v>
      </c>
      <c r="HY772">
        <v>159.00299999999999</v>
      </c>
      <c r="HZ772">
        <v>202.86099999999999</v>
      </c>
      <c r="IA772">
        <v>117.67100000000001</v>
      </c>
      <c r="IB772">
        <v>142.56899999999999</v>
      </c>
      <c r="IC772">
        <v>95.474999999999994</v>
      </c>
      <c r="ID772">
        <v>78.352000000000004</v>
      </c>
      <c r="IE772">
        <v>66.36</v>
      </c>
      <c r="IF772">
        <v>29.922000000000001</v>
      </c>
      <c r="IG772">
        <v>56.951999999999998</v>
      </c>
      <c r="IH772">
        <v>58.121000000000002</v>
      </c>
      <c r="II772">
        <v>60.655000000000001</v>
      </c>
      <c r="IJ772">
        <v>94.105000000000004</v>
      </c>
      <c r="IK772">
        <v>96.451999999999998</v>
      </c>
      <c r="IL772">
        <v>145.28200000000001</v>
      </c>
      <c r="IM772">
        <v>123.325</v>
      </c>
      <c r="IN772">
        <v>323.60599999999999</v>
      </c>
      <c r="IO772">
        <v>156.17500000000001</v>
      </c>
      <c r="IP772">
        <v>175.81399999999999</v>
      </c>
      <c r="IQ772">
        <v>266.87200000000001</v>
      </c>
      <c r="IR772">
        <v>220.18100000000001</v>
      </c>
      <c r="IS772">
        <v>130.41999999999999</v>
      </c>
      <c r="IT772">
        <v>202.65700000000001</v>
      </c>
      <c r="IU772">
        <v>514.31899999999996</v>
      </c>
      <c r="IV772">
        <v>582.69500000000005</v>
      </c>
      <c r="IW772">
        <v>649.08100000000002</v>
      </c>
      <c r="IX772">
        <v>60.469000000000001</v>
      </c>
      <c r="IY772">
        <v>244.19399999999999</v>
      </c>
      <c r="IZ772">
        <v>204.642</v>
      </c>
      <c r="JA772">
        <v>84.019000000000005</v>
      </c>
      <c r="JB772">
        <v>148.07300000000001</v>
      </c>
      <c r="JC772">
        <v>232.881</v>
      </c>
      <c r="JD772">
        <v>235.541</v>
      </c>
      <c r="JE772">
        <v>80.774000000000001</v>
      </c>
      <c r="JF772">
        <v>137.654</v>
      </c>
      <c r="JG772">
        <v>74.179000000000002</v>
      </c>
      <c r="JI772">
        <v>76.766000000000005</v>
      </c>
      <c r="JJ772">
        <v>384.476</v>
      </c>
      <c r="JK772">
        <v>101.943</v>
      </c>
      <c r="JL772">
        <v>52.091999999999999</v>
      </c>
      <c r="JM772">
        <v>336.85300000000001</v>
      </c>
      <c r="JN772">
        <v>207.31399999999999</v>
      </c>
      <c r="JO772">
        <v>87.22</v>
      </c>
      <c r="JP772">
        <v>155.65299999999999</v>
      </c>
      <c r="JQ772">
        <v>311.09199999999998</v>
      </c>
      <c r="JR772">
        <v>357.52600000000001</v>
      </c>
      <c r="JS772">
        <v>292.61399999999998</v>
      </c>
      <c r="JT772">
        <v>284.59500000000003</v>
      </c>
      <c r="JU772">
        <v>143.423</v>
      </c>
      <c r="JV772">
        <v>264.654</v>
      </c>
      <c r="JW772">
        <v>177.595</v>
      </c>
      <c r="JX772">
        <v>222.34299999999999</v>
      </c>
      <c r="JY772">
        <v>221.55</v>
      </c>
      <c r="JZ772">
        <v>220.376</v>
      </c>
      <c r="KA772">
        <v>208.92099999999999</v>
      </c>
      <c r="KB772">
        <v>207.64699999999999</v>
      </c>
      <c r="KC772">
        <v>211.35</v>
      </c>
      <c r="KD772">
        <v>211.983</v>
      </c>
      <c r="KE772">
        <v>211.69300000000001</v>
      </c>
      <c r="KF772">
        <v>638.952</v>
      </c>
      <c r="KG772">
        <v>113.124</v>
      </c>
      <c r="KH772">
        <v>203.63800000000001</v>
      </c>
      <c r="KI772">
        <v>223.76900000000001</v>
      </c>
      <c r="KJ772">
        <v>156.928</v>
      </c>
      <c r="KK772">
        <v>154.38800000000001</v>
      </c>
      <c r="KL772">
        <v>144.09399999999999</v>
      </c>
      <c r="KM772">
        <v>200.363</v>
      </c>
      <c r="KN772">
        <v>198.739</v>
      </c>
      <c r="KO772">
        <v>252.714</v>
      </c>
      <c r="KP772">
        <v>249.07900000000001</v>
      </c>
      <c r="KQ772">
        <v>251.02600000000001</v>
      </c>
      <c r="KR772">
        <v>286.72800000000001</v>
      </c>
      <c r="KS772">
        <v>102.14400000000001</v>
      </c>
      <c r="KT772">
        <v>39005333333.333336</v>
      </c>
      <c r="KU772">
        <v>3476768000000</v>
      </c>
      <c r="KV772">
        <v>1132930666666.6667</v>
      </c>
      <c r="KW772">
        <v>359480333333.33331</v>
      </c>
      <c r="KX772">
        <v>122382666666.66667</v>
      </c>
      <c r="KY772">
        <v>66441666666.666664</v>
      </c>
      <c r="KZ772">
        <v>36359000000</v>
      </c>
      <c r="LA772">
        <v>19582000000</v>
      </c>
      <c r="LB772">
        <v>80553666666.666672</v>
      </c>
      <c r="LC772">
        <v>46994666666.666664</v>
      </c>
      <c r="LD772">
        <v>14757000000</v>
      </c>
      <c r="LE772">
        <v>11946333333.333334</v>
      </c>
      <c r="LF772">
        <v>6855333333.333333</v>
      </c>
      <c r="LG772">
        <v>100084333333.33333</v>
      </c>
      <c r="LH772">
        <v>60974333333.333336</v>
      </c>
      <c r="LI772">
        <v>17851333333.333332</v>
      </c>
      <c r="LJ772">
        <v>12309000000</v>
      </c>
      <c r="LK772">
        <v>7376666666.666667</v>
      </c>
      <c r="LL772">
        <v>1573000000</v>
      </c>
      <c r="LM772">
        <v>56459666666.666664</v>
      </c>
      <c r="LN772">
        <v>20845666666.666668</v>
      </c>
      <c r="LO772">
        <v>17941333333.333332</v>
      </c>
      <c r="LP772">
        <v>3308000000</v>
      </c>
      <c r="LQ772">
        <v>8224666666.666667</v>
      </c>
      <c r="LR772">
        <v>6140000000</v>
      </c>
      <c r="LS772">
        <v>773450333333.33337</v>
      </c>
      <c r="LT772">
        <v>264761666666.66666</v>
      </c>
      <c r="LU772">
        <v>228413666666.66666</v>
      </c>
      <c r="LV772">
        <v>36217666666.666664</v>
      </c>
      <c r="LW772">
        <v>130000000</v>
      </c>
      <c r="LX772">
        <v>107588000000</v>
      </c>
      <c r="LY772">
        <v>85170000000</v>
      </c>
      <c r="LZ772">
        <v>50674333333.333336</v>
      </c>
      <c r="MA772">
        <v>28513666666.666668</v>
      </c>
      <c r="MB772">
        <v>5982000000</v>
      </c>
      <c r="MC772">
        <v>22418333333.333332</v>
      </c>
      <c r="MD772">
        <v>121486333333.33333</v>
      </c>
      <c r="ME772">
        <v>112954000000</v>
      </c>
      <c r="MF772">
        <v>8532333333.333333</v>
      </c>
      <c r="MG772">
        <v>279614333333.33331</v>
      </c>
      <c r="MH772">
        <v>110217666666.66667</v>
      </c>
      <c r="MI772">
        <v>44031666666.666664</v>
      </c>
      <c r="MJ772">
        <v>36428000000</v>
      </c>
      <c r="MK772">
        <v>35931000000</v>
      </c>
      <c r="ML772">
        <v>32694333333.333332</v>
      </c>
      <c r="MM772">
        <v>17403000000</v>
      </c>
      <c r="MN772">
        <v>2909000000</v>
      </c>
      <c r="MO772">
        <v>2343837000000</v>
      </c>
      <c r="MP772">
        <v>2246979000000</v>
      </c>
      <c r="MQ772">
        <v>655774333333.33337</v>
      </c>
      <c r="MR772">
        <v>554001333333.33337</v>
      </c>
      <c r="MS772">
        <v>122226333333.33333</v>
      </c>
      <c r="MT772">
        <v>425179333333.33331</v>
      </c>
      <c r="MU772">
        <v>6125333333.333333</v>
      </c>
      <c r="MV772">
        <v>470333333.33333331</v>
      </c>
      <c r="MW772">
        <v>101773000000</v>
      </c>
      <c r="MX772">
        <v>26394000000</v>
      </c>
      <c r="MY772">
        <v>75379000000</v>
      </c>
      <c r="MZ772">
        <v>56366000000</v>
      </c>
      <c r="NA772">
        <v>19013000000</v>
      </c>
      <c r="NB772">
        <v>576276000000</v>
      </c>
      <c r="NC772">
        <v>261521666666.66666</v>
      </c>
      <c r="ND772">
        <v>138308333333.33334</v>
      </c>
      <c r="NE772">
        <v>35291000000</v>
      </c>
      <c r="NF772">
        <v>87922333333.333328</v>
      </c>
      <c r="NG772">
        <v>314754333333.33331</v>
      </c>
      <c r="NH772">
        <v>261906333333.33334</v>
      </c>
      <c r="NI772">
        <v>52848000000</v>
      </c>
      <c r="NJ772">
        <v>103619333333.33333</v>
      </c>
      <c r="NK772">
        <v>67958000000</v>
      </c>
      <c r="NL772">
        <v>46411000000</v>
      </c>
      <c r="NM772">
        <v>21547000000</v>
      </c>
      <c r="NN772">
        <v>35661333333.333336</v>
      </c>
      <c r="NO772">
        <v>11844666666.666666</v>
      </c>
      <c r="NP772">
        <v>22944666666.666668</v>
      </c>
      <c r="NQ772">
        <v>872333333.33333337</v>
      </c>
      <c r="NR772">
        <v>135850333333.33333</v>
      </c>
      <c r="NS772">
        <v>49434666666.666664</v>
      </c>
      <c r="NT772">
        <v>35390000000</v>
      </c>
      <c r="NU772">
        <v>36953666666.666664</v>
      </c>
      <c r="NV772">
        <v>14072000000</v>
      </c>
      <c r="NW772">
        <v>215280333333.33334</v>
      </c>
      <c r="NX772">
        <v>181764000000</v>
      </c>
      <c r="NY772">
        <v>176554666666.66666</v>
      </c>
      <c r="NZ772">
        <v>5209333333.333333</v>
      </c>
      <c r="OA772">
        <v>33516666666.666668</v>
      </c>
      <c r="OB772">
        <v>262419666666.66666</v>
      </c>
      <c r="OC772">
        <v>163611000000</v>
      </c>
      <c r="OD772">
        <v>77479333333.333328</v>
      </c>
      <c r="OE772">
        <v>86131666666.666672</v>
      </c>
      <c r="OF772">
        <v>98808666666.666672</v>
      </c>
      <c r="OG772">
        <v>26347333333.333332</v>
      </c>
      <c r="OH772">
        <v>2495333333.3333335</v>
      </c>
      <c r="OI772">
        <v>49766333333.333336</v>
      </c>
      <c r="OJ772">
        <v>20199333333.333332</v>
      </c>
      <c r="OK772">
        <v>297758333333.33331</v>
      </c>
      <c r="OL772">
        <v>68053333333.333336</v>
      </c>
      <c r="OM772">
        <v>49278666666.666664</v>
      </c>
      <c r="ON772">
        <v>4825000000</v>
      </c>
      <c r="OO772">
        <v>13949666666.666666</v>
      </c>
      <c r="OP772">
        <v>78081333333.333328</v>
      </c>
      <c r="OQ772">
        <v>52492000000</v>
      </c>
      <c r="OR772">
        <v>11871333333.333334</v>
      </c>
      <c r="OS772">
        <v>13718000000</v>
      </c>
      <c r="OT772">
        <v>53197333333.333336</v>
      </c>
      <c r="OU772">
        <v>46557666666.666664</v>
      </c>
      <c r="OV772">
        <v>20634333333.333332</v>
      </c>
      <c r="OW772">
        <v>-7771000000</v>
      </c>
      <c r="OX772">
        <v>38010333333.333336</v>
      </c>
      <c r="OY772">
        <v>45781333333.333336</v>
      </c>
      <c r="OZ772">
        <v>96858000000</v>
      </c>
      <c r="PA772">
        <v>381064000000</v>
      </c>
      <c r="PB772">
        <v>284205666666.66669</v>
      </c>
    </row>
    <row r="773" spans="1:418" x14ac:dyDescent="0.45">
      <c r="A773" s="71">
        <v>40544</v>
      </c>
      <c r="B773">
        <v>221.18700000000001</v>
      </c>
      <c r="C773">
        <v>217.06100000000001</v>
      </c>
      <c r="D773">
        <v>249.62100000000001</v>
      </c>
      <c r="E773">
        <v>260.233</v>
      </c>
      <c r="F773">
        <v>251.142</v>
      </c>
      <c r="G773">
        <v>135.93700000000001</v>
      </c>
      <c r="H773">
        <v>436.61599999999999</v>
      </c>
      <c r="I773">
        <v>284.86200000000002</v>
      </c>
      <c r="J773">
        <v>257.62</v>
      </c>
      <c r="K773">
        <v>257.60899999999998</v>
      </c>
      <c r="L773">
        <v>215.642</v>
      </c>
      <c r="M773">
        <v>189.51</v>
      </c>
      <c r="N773">
        <v>308.30599999999998</v>
      </c>
      <c r="O773">
        <v>333.99299999999999</v>
      </c>
      <c r="P773">
        <v>329.71600000000001</v>
      </c>
      <c r="Q773">
        <v>191.375</v>
      </c>
      <c r="R773">
        <v>193.374</v>
      </c>
      <c r="S773">
        <v>182.48400000000001</v>
      </c>
      <c r="T773">
        <v>175.68</v>
      </c>
      <c r="U773">
        <v>393.11900000000003</v>
      </c>
      <c r="V773">
        <v>389.72699999999998</v>
      </c>
      <c r="W773">
        <v>124.426</v>
      </c>
      <c r="X773">
        <v>97.28</v>
      </c>
      <c r="Y773">
        <v>69.634</v>
      </c>
      <c r="Z773">
        <v>75.924000000000007</v>
      </c>
      <c r="AA773">
        <v>117.392</v>
      </c>
      <c r="AB773">
        <v>77.942999999999998</v>
      </c>
      <c r="AC773">
        <v>85.197999999999993</v>
      </c>
      <c r="AD773">
        <v>94.460999999999999</v>
      </c>
      <c r="AE773">
        <v>105.628</v>
      </c>
      <c r="AF773">
        <v>72.849999999999994</v>
      </c>
      <c r="AG773">
        <v>69.417000000000002</v>
      </c>
      <c r="AH773">
        <v>125.32599999999999</v>
      </c>
      <c r="AI773">
        <v>98.494</v>
      </c>
      <c r="AJ773">
        <v>91.02</v>
      </c>
      <c r="AK773">
        <v>87.873000000000005</v>
      </c>
      <c r="AL773">
        <v>183.642</v>
      </c>
      <c r="AM773">
        <v>120.15300000000001</v>
      </c>
      <c r="AN773">
        <v>116.199</v>
      </c>
      <c r="AO773">
        <v>126.642</v>
      </c>
      <c r="AP773">
        <v>222.73500000000001</v>
      </c>
      <c r="AQ773">
        <v>222.46899999999999</v>
      </c>
      <c r="AR773">
        <v>219.251</v>
      </c>
      <c r="AS773">
        <v>253.179</v>
      </c>
      <c r="AT773">
        <v>220.25</v>
      </c>
      <c r="AU773">
        <v>227.614</v>
      </c>
      <c r="AV773">
        <v>215.89699999999999</v>
      </c>
      <c r="AW773">
        <v>229.208</v>
      </c>
      <c r="AX773">
        <v>271.012</v>
      </c>
      <c r="AY773">
        <v>162.887</v>
      </c>
      <c r="AZ773">
        <v>158.816</v>
      </c>
      <c r="BA773">
        <v>158.816</v>
      </c>
      <c r="BB773">
        <v>254.161</v>
      </c>
      <c r="BC773">
        <v>244.09100000000001</v>
      </c>
      <c r="BD773">
        <v>245.613</v>
      </c>
      <c r="BE773">
        <v>284.173</v>
      </c>
      <c r="BF773">
        <v>256.07100000000003</v>
      </c>
      <c r="BG773">
        <v>215.238</v>
      </c>
      <c r="BH773">
        <v>216.15799999999999</v>
      </c>
      <c r="BI773">
        <v>215.744</v>
      </c>
      <c r="BJ773">
        <v>237.322</v>
      </c>
      <c r="BK773">
        <v>213.417</v>
      </c>
      <c r="BL773">
        <v>161.23699999999999</v>
      </c>
      <c r="BM773">
        <v>197.79900000000001</v>
      </c>
      <c r="BN773">
        <v>139.06899999999999</v>
      </c>
      <c r="BO773">
        <v>239.965</v>
      </c>
      <c r="BP773">
        <v>134.97900000000001</v>
      </c>
      <c r="BQ773">
        <v>196.69</v>
      </c>
      <c r="BR773">
        <v>219.911</v>
      </c>
      <c r="BS773">
        <v>178.559</v>
      </c>
      <c r="BT773">
        <v>125.81399999999999</v>
      </c>
      <c r="BU773">
        <v>200.56700000000001</v>
      </c>
      <c r="BV773">
        <v>196.63</v>
      </c>
      <c r="BW773">
        <v>130.554</v>
      </c>
      <c r="BX773">
        <v>205.94399999999999</v>
      </c>
      <c r="BY773">
        <v>131.899</v>
      </c>
      <c r="BZ773">
        <v>209.78200000000001</v>
      </c>
      <c r="CA773">
        <v>134.43299999999999</v>
      </c>
      <c r="CB773">
        <v>251.04300000000001</v>
      </c>
      <c r="CC773">
        <v>151.78399999999999</v>
      </c>
      <c r="CD773">
        <v>129.06899999999999</v>
      </c>
      <c r="CE773">
        <v>175.649</v>
      </c>
      <c r="CF773">
        <v>272.94900000000001</v>
      </c>
      <c r="CG773">
        <v>199.32400000000001</v>
      </c>
      <c r="CH773">
        <v>200.678</v>
      </c>
      <c r="CI773">
        <v>136.30600000000001</v>
      </c>
      <c r="CJ773">
        <v>191.333</v>
      </c>
      <c r="CK773">
        <v>139.27600000000001</v>
      </c>
      <c r="CL773">
        <v>204.55099999999999</v>
      </c>
      <c r="CM773">
        <v>199.994</v>
      </c>
      <c r="CN773">
        <v>136.125</v>
      </c>
      <c r="CO773">
        <v>280.23200000000003</v>
      </c>
      <c r="CP773">
        <v>324.83499999999998</v>
      </c>
      <c r="CQ773">
        <v>337.77199999999999</v>
      </c>
      <c r="CR773">
        <v>302.86399999999998</v>
      </c>
      <c r="CS773">
        <v>202.31200000000001</v>
      </c>
      <c r="CT773">
        <v>221.81299999999999</v>
      </c>
      <c r="CU773">
        <v>424.81099999999998</v>
      </c>
      <c r="CV773">
        <v>116.405</v>
      </c>
      <c r="CW773">
        <v>310.27600000000001</v>
      </c>
      <c r="CX773">
        <v>318.81700000000001</v>
      </c>
      <c r="CY773">
        <v>292.17899999999997</v>
      </c>
      <c r="CZ773">
        <v>317.44400000000002</v>
      </c>
      <c r="DA773">
        <v>319.09300000000002</v>
      </c>
      <c r="DB773">
        <v>146.98099999999999</v>
      </c>
      <c r="DC773">
        <v>150.66399999999999</v>
      </c>
      <c r="DD773">
        <v>142.25</v>
      </c>
      <c r="DE773">
        <v>159.59399999999999</v>
      </c>
      <c r="DF773">
        <v>139.02600000000001</v>
      </c>
      <c r="DG773">
        <v>193.68100000000001</v>
      </c>
      <c r="DH773">
        <v>150.17400000000001</v>
      </c>
      <c r="DI773">
        <v>162.565</v>
      </c>
      <c r="DJ773">
        <v>124.753</v>
      </c>
      <c r="DK773">
        <v>156.47300000000001</v>
      </c>
      <c r="DL773">
        <v>114.66800000000001</v>
      </c>
      <c r="DM773">
        <v>115.932</v>
      </c>
      <c r="DN773">
        <v>193.82499999999999</v>
      </c>
      <c r="DO773">
        <v>202.33199999999999</v>
      </c>
      <c r="DP773">
        <v>124.288</v>
      </c>
      <c r="DQ773">
        <v>191.785</v>
      </c>
      <c r="DR773">
        <v>202.648</v>
      </c>
      <c r="DS773">
        <v>191.63900000000001</v>
      </c>
      <c r="DT773">
        <v>146.012</v>
      </c>
      <c r="DU773">
        <v>146.012</v>
      </c>
      <c r="DV773">
        <v>206.56800000000001</v>
      </c>
      <c r="DW773">
        <v>172.14500000000001</v>
      </c>
      <c r="DX773">
        <v>198.864</v>
      </c>
      <c r="DY773">
        <v>253.232</v>
      </c>
      <c r="DZ773">
        <v>128.62</v>
      </c>
      <c r="EA773">
        <v>143.286</v>
      </c>
      <c r="EB773">
        <v>204.26900000000001</v>
      </c>
      <c r="EC773">
        <v>224.273</v>
      </c>
      <c r="ED773">
        <v>163.185</v>
      </c>
      <c r="EE773">
        <v>217.661</v>
      </c>
      <c r="EF773">
        <v>215.16800000000001</v>
      </c>
      <c r="EG773">
        <v>127.56399999999999</v>
      </c>
      <c r="EH773">
        <v>127.562</v>
      </c>
      <c r="EI773">
        <v>251.327</v>
      </c>
      <c r="EJ773">
        <v>120.93</v>
      </c>
      <c r="EK773">
        <v>228.18100000000001</v>
      </c>
      <c r="EL773">
        <v>142.328</v>
      </c>
      <c r="EM773">
        <v>142.87</v>
      </c>
      <c r="EN773">
        <v>120.45</v>
      </c>
      <c r="EO773">
        <v>160.643</v>
      </c>
      <c r="EP773">
        <v>224.78899999999999</v>
      </c>
      <c r="EQ773">
        <v>191.464</v>
      </c>
      <c r="ER773">
        <v>202.00899999999999</v>
      </c>
      <c r="ES773">
        <v>188.37299999999999</v>
      </c>
      <c r="ET773">
        <v>194.81899999999999</v>
      </c>
      <c r="EU773">
        <v>185.297</v>
      </c>
      <c r="EV773">
        <v>169.80699999999999</v>
      </c>
      <c r="EW773">
        <v>295.84699999999998</v>
      </c>
      <c r="EX773">
        <v>154.10499999999999</v>
      </c>
      <c r="EY773">
        <v>119.82</v>
      </c>
      <c r="EZ773">
        <v>111.974</v>
      </c>
      <c r="FA773">
        <v>116.691</v>
      </c>
      <c r="FB773">
        <v>114.568</v>
      </c>
      <c r="FC773">
        <v>138.90199999999999</v>
      </c>
      <c r="FD773">
        <v>77.986000000000004</v>
      </c>
      <c r="FE773">
        <v>111.206</v>
      </c>
      <c r="FF773">
        <v>93.350999999999999</v>
      </c>
      <c r="FG773">
        <v>107.029</v>
      </c>
      <c r="FH773">
        <v>109.45</v>
      </c>
      <c r="FI773">
        <v>93.582999999999998</v>
      </c>
      <c r="FJ773">
        <v>111.065</v>
      </c>
      <c r="FK773">
        <v>83.620999999999995</v>
      </c>
      <c r="FL773">
        <v>95.094999999999999</v>
      </c>
      <c r="FM773">
        <v>95.262</v>
      </c>
      <c r="FN773">
        <v>123.34399999999999</v>
      </c>
      <c r="FO773">
        <v>95.262</v>
      </c>
      <c r="FP773">
        <v>128.06299999999999</v>
      </c>
      <c r="FQ773">
        <v>128.41200000000001</v>
      </c>
      <c r="FR773">
        <v>133.98099999999999</v>
      </c>
      <c r="FS773">
        <v>124.03100000000001</v>
      </c>
      <c r="FT773">
        <v>111.26300000000001</v>
      </c>
      <c r="FU773">
        <v>159.66999999999999</v>
      </c>
      <c r="FV773">
        <v>115.41500000000001</v>
      </c>
      <c r="FW773">
        <v>169.71700000000001</v>
      </c>
      <c r="FX773">
        <v>204.232</v>
      </c>
      <c r="FY773">
        <v>199.26599999999999</v>
      </c>
      <c r="FZ773">
        <v>98.082999999999998</v>
      </c>
      <c r="GA773">
        <v>138.93799999999999</v>
      </c>
      <c r="GB773">
        <v>96.304000000000002</v>
      </c>
      <c r="GC773">
        <v>138.21100000000001</v>
      </c>
      <c r="GD773">
        <v>144.578</v>
      </c>
      <c r="GF773">
        <v>146.47800000000001</v>
      </c>
      <c r="GG773">
        <v>95.018000000000001</v>
      </c>
      <c r="GH773">
        <v>276.33199999999999</v>
      </c>
      <c r="GI773">
        <v>275.81599999999997</v>
      </c>
      <c r="GJ773">
        <v>275.488</v>
      </c>
      <c r="GK773">
        <v>282.38</v>
      </c>
      <c r="GL773">
        <v>265.83499999999998</v>
      </c>
      <c r="GM773">
        <v>252.971</v>
      </c>
      <c r="GN773">
        <v>140.48699999999999</v>
      </c>
      <c r="GO773">
        <v>127.50700000000001</v>
      </c>
      <c r="GP773">
        <v>250.726</v>
      </c>
      <c r="GQ773">
        <v>155.23099999999999</v>
      </c>
      <c r="GR773">
        <v>382.61700000000002</v>
      </c>
      <c r="GS773">
        <v>168.18600000000001</v>
      </c>
      <c r="GT773">
        <v>180.49199999999999</v>
      </c>
      <c r="GU773">
        <v>266.42899999999997</v>
      </c>
      <c r="GV773">
        <v>301.08800000000002</v>
      </c>
      <c r="GW773">
        <v>154.209</v>
      </c>
      <c r="GX773">
        <v>106.27200000000001</v>
      </c>
      <c r="GY773">
        <v>63.256</v>
      </c>
      <c r="GZ773">
        <v>394.072</v>
      </c>
      <c r="HA773">
        <v>319.31400000000002</v>
      </c>
      <c r="HB773">
        <v>416.26400000000001</v>
      </c>
      <c r="HC773">
        <v>417.16199999999998</v>
      </c>
      <c r="HD773">
        <v>331.911</v>
      </c>
      <c r="HE773">
        <v>335.55399999999997</v>
      </c>
      <c r="HF773">
        <v>403.78500000000003</v>
      </c>
      <c r="HG773">
        <v>177.416</v>
      </c>
      <c r="HH773">
        <v>216.35900000000001</v>
      </c>
      <c r="HI773">
        <v>56.896999999999998</v>
      </c>
      <c r="HJ773">
        <v>234.816</v>
      </c>
      <c r="HK773">
        <v>230.29599999999999</v>
      </c>
      <c r="HL773">
        <v>533.85500000000002</v>
      </c>
      <c r="HM773">
        <v>179.999</v>
      </c>
      <c r="HN773">
        <v>112.89400000000001</v>
      </c>
      <c r="HO773">
        <v>97.882999999999996</v>
      </c>
      <c r="HP773">
        <v>702.26499999999999</v>
      </c>
      <c r="HQ773">
        <v>373.589</v>
      </c>
      <c r="HR773">
        <v>185.91200000000001</v>
      </c>
      <c r="HS773">
        <v>46.127000000000002</v>
      </c>
      <c r="HT773">
        <v>155.75</v>
      </c>
      <c r="HU773">
        <v>192.71799999999999</v>
      </c>
      <c r="HV773">
        <v>143.18600000000001</v>
      </c>
      <c r="HW773">
        <v>116.395</v>
      </c>
      <c r="HX773">
        <v>195.67599999999999</v>
      </c>
      <c r="HY773">
        <v>159.65199999999999</v>
      </c>
      <c r="HZ773">
        <v>203.898</v>
      </c>
      <c r="IA773">
        <v>117.798</v>
      </c>
      <c r="IB773">
        <v>144.12700000000001</v>
      </c>
      <c r="IC773">
        <v>94.277000000000001</v>
      </c>
      <c r="ID773">
        <v>78.527000000000001</v>
      </c>
      <c r="IE773">
        <v>66.307000000000002</v>
      </c>
      <c r="IF773">
        <v>29.896999999999998</v>
      </c>
      <c r="IG773">
        <v>56.927999999999997</v>
      </c>
      <c r="IH773">
        <v>57.929000000000002</v>
      </c>
      <c r="II773">
        <v>60.789000000000001</v>
      </c>
      <c r="IJ773">
        <v>95.152000000000001</v>
      </c>
      <c r="IK773">
        <v>96.686999999999998</v>
      </c>
      <c r="IL773">
        <v>145.41300000000001</v>
      </c>
      <c r="IM773">
        <v>122.761</v>
      </c>
      <c r="IN773">
        <v>325.01400000000001</v>
      </c>
      <c r="IO773">
        <v>156.67699999999999</v>
      </c>
      <c r="IP773">
        <v>177.43299999999999</v>
      </c>
      <c r="IQ773">
        <v>268.536</v>
      </c>
      <c r="IR773">
        <v>220.602</v>
      </c>
      <c r="IS773">
        <v>130.584</v>
      </c>
      <c r="IT773">
        <v>203.667</v>
      </c>
      <c r="IU773">
        <v>518.851</v>
      </c>
      <c r="IV773">
        <v>585.44100000000003</v>
      </c>
      <c r="IW773">
        <v>653.35199999999998</v>
      </c>
      <c r="IX773">
        <v>60.664000000000001</v>
      </c>
      <c r="IY773">
        <v>244.45599999999999</v>
      </c>
      <c r="IZ773">
        <v>205.55699999999999</v>
      </c>
      <c r="JA773">
        <v>83.832999999999998</v>
      </c>
      <c r="JB773">
        <v>151.57400000000001</v>
      </c>
      <c r="JC773">
        <v>238.464</v>
      </c>
      <c r="JD773">
        <v>239.81299999999999</v>
      </c>
      <c r="JE773">
        <v>80.477000000000004</v>
      </c>
      <c r="JF773">
        <v>136.965</v>
      </c>
      <c r="JG773">
        <v>72.941000000000003</v>
      </c>
      <c r="JH773">
        <v>441.48099999999999</v>
      </c>
      <c r="JI773">
        <v>76.373999999999995</v>
      </c>
      <c r="JJ773">
        <v>384.65699999999998</v>
      </c>
      <c r="JK773">
        <v>101.89400000000001</v>
      </c>
      <c r="JL773">
        <v>52.058</v>
      </c>
      <c r="JM773">
        <v>336.51299999999998</v>
      </c>
      <c r="JN773">
        <v>207.49299999999999</v>
      </c>
      <c r="JO773">
        <v>86.686999999999998</v>
      </c>
      <c r="JP773">
        <v>155.01300000000001</v>
      </c>
      <c r="JQ773">
        <v>311.56599999999997</v>
      </c>
      <c r="JR773">
        <v>358.27600000000001</v>
      </c>
      <c r="JS773">
        <v>294.97500000000002</v>
      </c>
      <c r="JT773">
        <v>285.04000000000002</v>
      </c>
      <c r="JU773">
        <v>143.505</v>
      </c>
      <c r="JV773">
        <v>264.59199999999998</v>
      </c>
      <c r="JW773">
        <v>174.60400000000001</v>
      </c>
      <c r="JX773">
        <v>222.803</v>
      </c>
      <c r="JY773">
        <v>222.12799999999999</v>
      </c>
      <c r="JZ773">
        <v>221.006</v>
      </c>
      <c r="KA773">
        <v>209.702</v>
      </c>
      <c r="KB773">
        <v>208.18100000000001</v>
      </c>
      <c r="KC773">
        <v>211.86199999999999</v>
      </c>
      <c r="KD773">
        <v>212.69900000000001</v>
      </c>
      <c r="KE773">
        <v>212.56700000000001</v>
      </c>
      <c r="KF773">
        <v>655.89800000000002</v>
      </c>
      <c r="KG773">
        <v>113.629</v>
      </c>
      <c r="KH773">
        <v>204.04599999999999</v>
      </c>
      <c r="KI773">
        <v>224.68899999999999</v>
      </c>
      <c r="KJ773">
        <v>157.80199999999999</v>
      </c>
      <c r="KK773">
        <v>155.279</v>
      </c>
      <c r="KL773">
        <v>144.34800000000001</v>
      </c>
      <c r="KM773">
        <v>201.65700000000001</v>
      </c>
      <c r="KN773">
        <v>200.12</v>
      </c>
      <c r="KO773">
        <v>254.53200000000001</v>
      </c>
      <c r="KP773">
        <v>250.744</v>
      </c>
      <c r="KQ773">
        <v>251.273</v>
      </c>
      <c r="KR773">
        <v>287.14600000000002</v>
      </c>
      <c r="KS773">
        <v>102.509</v>
      </c>
      <c r="KT773">
        <v>39944333333.333336</v>
      </c>
      <c r="KU773">
        <v>3519398333333.3335</v>
      </c>
      <c r="KV773">
        <v>1156345000000</v>
      </c>
      <c r="KW773">
        <v>362642333333.33331</v>
      </c>
      <c r="KX773">
        <v>122679000000</v>
      </c>
      <c r="KY773">
        <v>68515000000</v>
      </c>
      <c r="KZ773">
        <v>34395000000</v>
      </c>
      <c r="LA773">
        <v>19769333333.333332</v>
      </c>
      <c r="LB773">
        <v>81243000000</v>
      </c>
      <c r="LC773">
        <v>47485666666.666664</v>
      </c>
      <c r="LD773">
        <v>14898333333.333334</v>
      </c>
      <c r="LE773">
        <v>11991333333.333334</v>
      </c>
      <c r="LF773">
        <v>6868000000</v>
      </c>
      <c r="LG773">
        <v>101127666666.66667</v>
      </c>
      <c r="LH773">
        <v>62062000000</v>
      </c>
      <c r="LI773">
        <v>17995333333.333332</v>
      </c>
      <c r="LJ773">
        <v>12217333333.333334</v>
      </c>
      <c r="LK773">
        <v>7268333333.333333</v>
      </c>
      <c r="LL773">
        <v>1584666666.6666667</v>
      </c>
      <c r="LM773">
        <v>57592333333.333336</v>
      </c>
      <c r="LN773">
        <v>21559000000</v>
      </c>
      <c r="LO773">
        <v>18033666666.666668</v>
      </c>
      <c r="LP773">
        <v>3326000000</v>
      </c>
      <c r="LQ773">
        <v>8417333333.333333</v>
      </c>
      <c r="LR773">
        <v>6256333333.333333</v>
      </c>
      <c r="LS773">
        <v>793702666666.66663</v>
      </c>
      <c r="LT773">
        <v>268934000000</v>
      </c>
      <c r="LU773">
        <v>232400666666.66666</v>
      </c>
      <c r="LV773">
        <v>36407000000</v>
      </c>
      <c r="LW773">
        <v>126333333.33333333</v>
      </c>
      <c r="LX773">
        <v>109049000000</v>
      </c>
      <c r="LY773">
        <v>86278000000</v>
      </c>
      <c r="LZ773">
        <v>51345000000</v>
      </c>
      <c r="MA773">
        <v>28900000000</v>
      </c>
      <c r="MB773">
        <v>6033333333.333333</v>
      </c>
      <c r="MC773">
        <v>22771000000</v>
      </c>
      <c r="MD773">
        <v>131679333333.33333</v>
      </c>
      <c r="ME773">
        <v>122538333333.33333</v>
      </c>
      <c r="MF773">
        <v>9141000000</v>
      </c>
      <c r="MG773">
        <v>284040000000</v>
      </c>
      <c r="MH773">
        <v>112597333333.33333</v>
      </c>
      <c r="MI773">
        <v>44552000000</v>
      </c>
      <c r="MJ773">
        <v>37024666666.666664</v>
      </c>
      <c r="MK773">
        <v>36492666666.666664</v>
      </c>
      <c r="ML773">
        <v>32542666666.666668</v>
      </c>
      <c r="MM773">
        <v>17592000000</v>
      </c>
      <c r="MN773">
        <v>3238666666.6666665</v>
      </c>
      <c r="MO773">
        <v>2363053333333.3335</v>
      </c>
      <c r="MP773">
        <v>2263498333333.3335</v>
      </c>
      <c r="MQ773">
        <v>655550333333.33337</v>
      </c>
      <c r="MR773">
        <v>556781333333.33337</v>
      </c>
      <c r="MS773">
        <v>123691333333.33333</v>
      </c>
      <c r="MT773">
        <v>426348666666.66669</v>
      </c>
      <c r="MU773">
        <v>6260666666.666667</v>
      </c>
      <c r="MV773">
        <v>480666666.66666669</v>
      </c>
      <c r="MW773">
        <v>98769000000</v>
      </c>
      <c r="MX773">
        <v>26808666666.666668</v>
      </c>
      <c r="MY773">
        <v>71960333333.333328</v>
      </c>
      <c r="MZ773">
        <v>55049000000</v>
      </c>
      <c r="NA773">
        <v>16911666666.666666</v>
      </c>
      <c r="NB773">
        <v>580492333333.33337</v>
      </c>
      <c r="NC773">
        <v>264828000000</v>
      </c>
      <c r="ND773">
        <v>140790333333.33334</v>
      </c>
      <c r="NE773">
        <v>35130000000</v>
      </c>
      <c r="NF773">
        <v>88907666666.666672</v>
      </c>
      <c r="NG773">
        <v>315664333333.33331</v>
      </c>
      <c r="NH773">
        <v>263383000000</v>
      </c>
      <c r="NI773">
        <v>52281333333.333336</v>
      </c>
      <c r="NJ773">
        <v>105518000000</v>
      </c>
      <c r="NK773">
        <v>67924333333.333336</v>
      </c>
      <c r="NL773">
        <v>46318666666.666664</v>
      </c>
      <c r="NM773">
        <v>21605333333.333332</v>
      </c>
      <c r="NN773">
        <v>37593666666.666664</v>
      </c>
      <c r="NO773">
        <v>12239333333.333334</v>
      </c>
      <c r="NP773">
        <v>24561666666.666668</v>
      </c>
      <c r="NQ773">
        <v>792666666.66666663</v>
      </c>
      <c r="NR773">
        <v>134708000000</v>
      </c>
      <c r="NS773">
        <v>48710000000</v>
      </c>
      <c r="NT773">
        <v>35337000000</v>
      </c>
      <c r="NU773">
        <v>36728666666.666664</v>
      </c>
      <c r="NV773">
        <v>13932000000</v>
      </c>
      <c r="NW773">
        <v>218209333333.33334</v>
      </c>
      <c r="NX773">
        <v>184088666666.66666</v>
      </c>
      <c r="NY773">
        <v>178713333333.33334</v>
      </c>
      <c r="NZ773">
        <v>5375333333.333333</v>
      </c>
      <c r="OA773">
        <v>34120333333.333332</v>
      </c>
      <c r="OB773">
        <v>266019666666.66666</v>
      </c>
      <c r="OC773">
        <v>165791000000</v>
      </c>
      <c r="OD773">
        <v>77125000000</v>
      </c>
      <c r="OE773">
        <v>88666000000</v>
      </c>
      <c r="OF773">
        <v>100228666666.66667</v>
      </c>
      <c r="OG773">
        <v>26671666666.666668</v>
      </c>
      <c r="OH773">
        <v>2513333333.3333335</v>
      </c>
      <c r="OI773">
        <v>50687333333.333336</v>
      </c>
      <c r="OJ773">
        <v>20356333333.333332</v>
      </c>
      <c r="OK773">
        <v>303001000000</v>
      </c>
      <c r="OL773">
        <v>68958000000</v>
      </c>
      <c r="OM773">
        <v>50064333333.333336</v>
      </c>
      <c r="ON773">
        <v>4615666666.666667</v>
      </c>
      <c r="OO773">
        <v>14278000000</v>
      </c>
      <c r="OP773">
        <v>78675666666.666672</v>
      </c>
      <c r="OQ773">
        <v>53169666666.666664</v>
      </c>
      <c r="OR773">
        <v>11910666666.666666</v>
      </c>
      <c r="OS773">
        <v>13595666666.666666</v>
      </c>
      <c r="OT773">
        <v>54814666666.666664</v>
      </c>
      <c r="OU773">
        <v>46857333333.333336</v>
      </c>
      <c r="OV773">
        <v>20916333333.333332</v>
      </c>
      <c r="OW773">
        <v>-7165333333.333333</v>
      </c>
      <c r="OX773">
        <v>37513000000</v>
      </c>
      <c r="OY773">
        <v>44678333333.333336</v>
      </c>
      <c r="OZ773">
        <v>99555000000</v>
      </c>
      <c r="PA773">
        <v>384821000000</v>
      </c>
      <c r="PB773">
        <v>285266333333.33331</v>
      </c>
    </row>
    <row r="774" spans="1:418" x14ac:dyDescent="0.45">
      <c r="A774" s="71">
        <v>40575</v>
      </c>
      <c r="B774">
        <v>221.898</v>
      </c>
      <c r="C774">
        <v>217.44300000000001</v>
      </c>
      <c r="D774">
        <v>249.92400000000001</v>
      </c>
      <c r="E774">
        <v>260.48500000000001</v>
      </c>
      <c r="F774">
        <v>251.51599999999999</v>
      </c>
      <c r="G774">
        <v>134.92500000000001</v>
      </c>
      <c r="H774">
        <v>438.12799999999999</v>
      </c>
      <c r="I774">
        <v>281.99599999999998</v>
      </c>
      <c r="J774">
        <v>257.98500000000001</v>
      </c>
      <c r="K774">
        <v>257.97300000000001</v>
      </c>
      <c r="L774">
        <v>217.03100000000001</v>
      </c>
      <c r="M774">
        <v>190.727</v>
      </c>
      <c r="N774">
        <v>315.12900000000002</v>
      </c>
      <c r="O774">
        <v>353.22300000000001</v>
      </c>
      <c r="P774">
        <v>332.21300000000002</v>
      </c>
      <c r="Q774">
        <v>192.34800000000001</v>
      </c>
      <c r="R774">
        <v>193.756</v>
      </c>
      <c r="S774">
        <v>185.328</v>
      </c>
      <c r="T774">
        <v>176.822</v>
      </c>
      <c r="U774">
        <v>395.80099999999999</v>
      </c>
      <c r="V774">
        <v>391.85399999999998</v>
      </c>
      <c r="W774">
        <v>124.462</v>
      </c>
      <c r="X774">
        <v>97.233999999999995</v>
      </c>
      <c r="Y774">
        <v>70.043000000000006</v>
      </c>
      <c r="Z774">
        <v>75.923000000000002</v>
      </c>
      <c r="AA774">
        <v>117.173</v>
      </c>
      <c r="AB774">
        <v>78.200999999999993</v>
      </c>
      <c r="AC774">
        <v>84.790999999999997</v>
      </c>
      <c r="AD774">
        <v>93.718999999999994</v>
      </c>
      <c r="AE774">
        <v>105.23399999999999</v>
      </c>
      <c r="AF774">
        <v>73.397999999999996</v>
      </c>
      <c r="AG774">
        <v>69.653000000000006</v>
      </c>
      <c r="AH774">
        <v>125.706</v>
      </c>
      <c r="AI774">
        <v>97.820999999999998</v>
      </c>
      <c r="AJ774">
        <v>91.072000000000003</v>
      </c>
      <c r="AK774">
        <v>87.9</v>
      </c>
      <c r="AL774">
        <v>183.43600000000001</v>
      </c>
      <c r="AM774">
        <v>120.66</v>
      </c>
      <c r="AN774">
        <v>115.779</v>
      </c>
      <c r="AO774">
        <v>126.465</v>
      </c>
      <c r="AP774">
        <v>223.73400000000001</v>
      </c>
      <c r="AQ774">
        <v>223.50399999999999</v>
      </c>
      <c r="AR774">
        <v>220.732</v>
      </c>
      <c r="AS774">
        <v>253.56800000000001</v>
      </c>
      <c r="AT774">
        <v>221.99100000000001</v>
      </c>
      <c r="AU774">
        <v>229.47900000000001</v>
      </c>
      <c r="AV774">
        <v>218.245</v>
      </c>
      <c r="AW774">
        <v>229.46600000000001</v>
      </c>
      <c r="AX774">
        <v>271.50900000000001</v>
      </c>
      <c r="AY774">
        <v>164.071</v>
      </c>
      <c r="AZ774">
        <v>160.327</v>
      </c>
      <c r="BA774">
        <v>160.327</v>
      </c>
      <c r="BB774">
        <v>250.511</v>
      </c>
      <c r="BC774">
        <v>242.81800000000001</v>
      </c>
      <c r="BD774">
        <v>246.66800000000001</v>
      </c>
      <c r="BE774">
        <v>283.541</v>
      </c>
      <c r="BF774">
        <v>258.33999999999997</v>
      </c>
      <c r="BG774">
        <v>217.11699999999999</v>
      </c>
      <c r="BH774">
        <v>218.227</v>
      </c>
      <c r="BI774">
        <v>217.733</v>
      </c>
      <c r="BJ774">
        <v>239.773</v>
      </c>
      <c r="BK774">
        <v>217.20500000000001</v>
      </c>
      <c r="BL774">
        <v>162.62700000000001</v>
      </c>
      <c r="BM774">
        <v>199.72</v>
      </c>
      <c r="BN774">
        <v>139.61500000000001</v>
      </c>
      <c r="BO774">
        <v>244.291</v>
      </c>
      <c r="BP774">
        <v>133.495</v>
      </c>
      <c r="BQ774">
        <v>196.84899999999999</v>
      </c>
      <c r="BR774">
        <v>220.21899999999999</v>
      </c>
      <c r="BS774">
        <v>184.51400000000001</v>
      </c>
      <c r="BT774">
        <v>126.501</v>
      </c>
      <c r="BU774">
        <v>201.77799999999999</v>
      </c>
      <c r="BV774">
        <v>195.67699999999999</v>
      </c>
      <c r="BW774">
        <v>131.79</v>
      </c>
      <c r="BX774">
        <v>207.01900000000001</v>
      </c>
      <c r="BY774">
        <v>132.506</v>
      </c>
      <c r="BZ774">
        <v>215.624</v>
      </c>
      <c r="CA774">
        <v>135.15199999999999</v>
      </c>
      <c r="CB774">
        <v>255.00299999999999</v>
      </c>
      <c r="CC774">
        <v>153.71299999999999</v>
      </c>
      <c r="CD774">
        <v>131.82499999999999</v>
      </c>
      <c r="CE774">
        <v>176.80600000000001</v>
      </c>
      <c r="CF774">
        <v>282.75299999999999</v>
      </c>
      <c r="CG774">
        <v>197.93600000000001</v>
      </c>
      <c r="CH774">
        <v>202.523</v>
      </c>
      <c r="CI774">
        <v>137.00899999999999</v>
      </c>
      <c r="CJ774">
        <v>196.381</v>
      </c>
      <c r="CK774">
        <v>140.06899999999999</v>
      </c>
      <c r="CL774">
        <v>204.50800000000001</v>
      </c>
      <c r="CM774">
        <v>203.88</v>
      </c>
      <c r="CN774">
        <v>137.15700000000001</v>
      </c>
      <c r="CO774">
        <v>283.983</v>
      </c>
      <c r="CP774">
        <v>330.37400000000002</v>
      </c>
      <c r="CQ774">
        <v>331.58699999999999</v>
      </c>
      <c r="CR774">
        <v>305.76900000000001</v>
      </c>
      <c r="CS774">
        <v>209.00200000000001</v>
      </c>
      <c r="CT774">
        <v>224.00800000000001</v>
      </c>
      <c r="CU774">
        <v>421.93900000000002</v>
      </c>
      <c r="CV774">
        <v>109.756</v>
      </c>
      <c r="CW774">
        <v>326.82100000000003</v>
      </c>
      <c r="CX774">
        <v>322.291</v>
      </c>
      <c r="CY774">
        <v>319.834</v>
      </c>
      <c r="CZ774">
        <v>363.91699999999997</v>
      </c>
      <c r="DA774">
        <v>325.86700000000002</v>
      </c>
      <c r="DB774">
        <v>147.184</v>
      </c>
      <c r="DC774">
        <v>149.83500000000001</v>
      </c>
      <c r="DD774">
        <v>143.46199999999999</v>
      </c>
      <c r="DE774">
        <v>158.19399999999999</v>
      </c>
      <c r="DF774">
        <v>139.39599999999999</v>
      </c>
      <c r="DG774">
        <v>192.84</v>
      </c>
      <c r="DH774">
        <v>151.20099999999999</v>
      </c>
      <c r="DI774">
        <v>162.90799999999999</v>
      </c>
      <c r="DJ774">
        <v>124.911</v>
      </c>
      <c r="DK774">
        <v>154.464</v>
      </c>
      <c r="DL774">
        <v>115.52200000000001</v>
      </c>
      <c r="DM774">
        <v>116.542</v>
      </c>
      <c r="DN774">
        <v>194.494</v>
      </c>
      <c r="DO774">
        <v>203.23699999999999</v>
      </c>
      <c r="DP774">
        <v>125.36499999999999</v>
      </c>
      <c r="DQ774">
        <v>192.76900000000001</v>
      </c>
      <c r="DR774">
        <v>204.16800000000001</v>
      </c>
      <c r="DS774">
        <v>191.69300000000001</v>
      </c>
      <c r="DT774">
        <v>145.90199999999999</v>
      </c>
      <c r="DU774">
        <v>145.90199999999999</v>
      </c>
      <c r="DV774">
        <v>209.405</v>
      </c>
      <c r="DW774">
        <v>176.511</v>
      </c>
      <c r="DX774">
        <v>209.58500000000001</v>
      </c>
      <c r="DY774">
        <v>255.744</v>
      </c>
      <c r="DZ774">
        <v>128.553</v>
      </c>
      <c r="EA774">
        <v>145.251</v>
      </c>
      <c r="EB774">
        <v>204.935</v>
      </c>
      <c r="EC774">
        <v>228.733</v>
      </c>
      <c r="ED774">
        <v>164.52199999999999</v>
      </c>
      <c r="EE774">
        <v>218.768</v>
      </c>
      <c r="EF774">
        <v>215.613</v>
      </c>
      <c r="EG774">
        <v>126.06100000000001</v>
      </c>
      <c r="EH774">
        <v>127.435</v>
      </c>
      <c r="EI774">
        <v>252.58500000000001</v>
      </c>
      <c r="EJ774">
        <v>121.438</v>
      </c>
      <c r="EK774">
        <v>228.60599999999999</v>
      </c>
      <c r="EL774">
        <v>142.666</v>
      </c>
      <c r="EM774">
        <v>143.178</v>
      </c>
      <c r="EN774">
        <v>120.5</v>
      </c>
      <c r="EO774">
        <v>161.83600000000001</v>
      </c>
      <c r="EP774">
        <v>225.31</v>
      </c>
      <c r="EQ774">
        <v>191.852</v>
      </c>
      <c r="ER774">
        <v>202.196</v>
      </c>
      <c r="ES774">
        <v>189.16900000000001</v>
      </c>
      <c r="ET774">
        <v>195.51</v>
      </c>
      <c r="EU774">
        <v>186.58099999999999</v>
      </c>
      <c r="EV774">
        <v>170.40799999999999</v>
      </c>
      <c r="EW774">
        <v>295.77999999999997</v>
      </c>
      <c r="EX774">
        <v>153.88800000000001</v>
      </c>
      <c r="EY774">
        <v>119.904</v>
      </c>
      <c r="EZ774">
        <v>111.85899999999999</v>
      </c>
      <c r="FA774">
        <v>116.779</v>
      </c>
      <c r="FB774">
        <v>110.967</v>
      </c>
      <c r="FC774">
        <v>138.71600000000001</v>
      </c>
      <c r="FD774">
        <v>78.138999999999996</v>
      </c>
      <c r="FE774">
        <v>112.023</v>
      </c>
      <c r="FF774">
        <v>94.022999999999996</v>
      </c>
      <c r="FG774">
        <v>107.145</v>
      </c>
      <c r="FH774">
        <v>109.501</v>
      </c>
      <c r="FI774">
        <v>92.894999999999996</v>
      </c>
      <c r="FJ774">
        <v>110.063</v>
      </c>
      <c r="FK774">
        <v>84.143000000000001</v>
      </c>
      <c r="FL774">
        <v>95.629000000000005</v>
      </c>
      <c r="FM774">
        <v>95.676000000000002</v>
      </c>
      <c r="FN774">
        <v>120.959</v>
      </c>
      <c r="FO774">
        <v>95.676000000000002</v>
      </c>
      <c r="FP774">
        <v>128.059</v>
      </c>
      <c r="FQ774">
        <v>128.40899999999999</v>
      </c>
      <c r="FR774">
        <v>134.934</v>
      </c>
      <c r="FS774">
        <v>123.74</v>
      </c>
      <c r="FT774">
        <v>110.95099999999999</v>
      </c>
      <c r="FU774">
        <v>160.85300000000001</v>
      </c>
      <c r="FV774">
        <v>115.98</v>
      </c>
      <c r="FW774">
        <v>171.25700000000001</v>
      </c>
      <c r="FX774">
        <v>205.70400000000001</v>
      </c>
      <c r="FY774">
        <v>200.63200000000001</v>
      </c>
      <c r="FZ774">
        <v>98.271000000000001</v>
      </c>
      <c r="GA774">
        <v>139.72499999999999</v>
      </c>
      <c r="GB774">
        <v>96.872</v>
      </c>
      <c r="GC774">
        <v>139.08799999999999</v>
      </c>
      <c r="GD774">
        <v>145.27799999999999</v>
      </c>
      <c r="GF774">
        <v>146.18199999999999</v>
      </c>
      <c r="GG774">
        <v>94.655000000000001</v>
      </c>
      <c r="GH774">
        <v>280.91500000000002</v>
      </c>
      <c r="GI774">
        <v>280.01499999999999</v>
      </c>
      <c r="GJ774">
        <v>279.84899999999999</v>
      </c>
      <c r="GK774">
        <v>285.86799999999999</v>
      </c>
      <c r="GL774">
        <v>269.07299999999998</v>
      </c>
      <c r="GM774">
        <v>262.839</v>
      </c>
      <c r="GN774">
        <v>140.91200000000001</v>
      </c>
      <c r="GO774">
        <v>128.10499999999999</v>
      </c>
      <c r="GP774">
        <v>250.851</v>
      </c>
      <c r="GQ774">
        <v>155.27199999999999</v>
      </c>
      <c r="GR774">
        <v>383.88099999999997</v>
      </c>
      <c r="GS774">
        <v>168.155</v>
      </c>
      <c r="GT774">
        <v>180.53700000000001</v>
      </c>
      <c r="GU774">
        <v>269.57299999999998</v>
      </c>
      <c r="GV774">
        <v>304.572</v>
      </c>
      <c r="GW774">
        <v>155.59700000000001</v>
      </c>
      <c r="GX774">
        <v>104.94799999999999</v>
      </c>
      <c r="GY774">
        <v>64.644000000000005</v>
      </c>
      <c r="GZ774">
        <v>395.51799999999997</v>
      </c>
      <c r="HA774">
        <v>320.21499999999997</v>
      </c>
      <c r="HB774">
        <v>418.04599999999999</v>
      </c>
      <c r="HC774">
        <v>418.80799999999999</v>
      </c>
      <c r="HD774">
        <v>333.68200000000002</v>
      </c>
      <c r="HE774">
        <v>338.72899999999998</v>
      </c>
      <c r="HF774">
        <v>403.911</v>
      </c>
      <c r="HG774">
        <v>178.14</v>
      </c>
      <c r="HH774">
        <v>217.089</v>
      </c>
      <c r="HI774">
        <v>57.136000000000003</v>
      </c>
      <c r="HJ774">
        <v>235.86799999999999</v>
      </c>
      <c r="HK774">
        <v>231.01599999999999</v>
      </c>
      <c r="HL774">
        <v>536.04600000000005</v>
      </c>
      <c r="HM774">
        <v>180.52099999999999</v>
      </c>
      <c r="HN774">
        <v>113.164</v>
      </c>
      <c r="HO774">
        <v>98.224000000000004</v>
      </c>
      <c r="HP774">
        <v>694.28399999999999</v>
      </c>
      <c r="HQ774">
        <v>375.11</v>
      </c>
      <c r="HR774">
        <v>183.68899999999999</v>
      </c>
      <c r="HS774">
        <v>45.920999999999999</v>
      </c>
      <c r="HT774">
        <v>157.12100000000001</v>
      </c>
      <c r="HU774">
        <v>194.411</v>
      </c>
      <c r="HV774">
        <v>144.126</v>
      </c>
      <c r="HW774">
        <v>118.438</v>
      </c>
      <c r="HX774">
        <v>197.40299999999999</v>
      </c>
      <c r="HY774">
        <v>161.285</v>
      </c>
      <c r="HZ774">
        <v>205.38800000000001</v>
      </c>
      <c r="IA774">
        <v>118.60899999999999</v>
      </c>
      <c r="IB774">
        <v>145.19900000000001</v>
      </c>
      <c r="IC774">
        <v>94.644999999999996</v>
      </c>
      <c r="ID774">
        <v>78.635999999999996</v>
      </c>
      <c r="IE774">
        <v>65.989999999999995</v>
      </c>
      <c r="IF774">
        <v>29.841999999999999</v>
      </c>
      <c r="IG774">
        <v>56.621000000000002</v>
      </c>
      <c r="IH774">
        <v>57.42</v>
      </c>
      <c r="II774">
        <v>60.351999999999997</v>
      </c>
      <c r="IJ774">
        <v>96.637</v>
      </c>
      <c r="IK774">
        <v>95.834999999999994</v>
      </c>
      <c r="IL774">
        <v>145.108</v>
      </c>
      <c r="IM774">
        <v>122.139</v>
      </c>
      <c r="IN774">
        <v>325.06599999999997</v>
      </c>
      <c r="IO774">
        <v>156.88200000000001</v>
      </c>
      <c r="IP774">
        <v>176.90700000000001</v>
      </c>
      <c r="IQ774">
        <v>267.48500000000001</v>
      </c>
      <c r="IR774">
        <v>221.215</v>
      </c>
      <c r="IS774">
        <v>130.702</v>
      </c>
      <c r="IT774">
        <v>204.37</v>
      </c>
      <c r="IU774">
        <v>519.46500000000003</v>
      </c>
      <c r="IV774">
        <v>587.55399999999997</v>
      </c>
      <c r="IW774">
        <v>656.81299999999999</v>
      </c>
      <c r="IX774">
        <v>60.854999999999997</v>
      </c>
      <c r="IY774">
        <v>244.86199999999999</v>
      </c>
      <c r="IZ774">
        <v>205.67599999999999</v>
      </c>
      <c r="JA774">
        <v>83.707999999999998</v>
      </c>
      <c r="JB774">
        <v>151.67400000000001</v>
      </c>
      <c r="JC774">
        <v>238.464</v>
      </c>
      <c r="JD774">
        <v>242.64400000000001</v>
      </c>
      <c r="JE774">
        <v>80.346999999999994</v>
      </c>
      <c r="JF774">
        <v>136.47999999999999</v>
      </c>
      <c r="JG774">
        <v>72.287000000000006</v>
      </c>
      <c r="JH774">
        <v>442.44099999999997</v>
      </c>
      <c r="JI774">
        <v>76.204999999999998</v>
      </c>
      <c r="JJ774">
        <v>385.48200000000003</v>
      </c>
      <c r="JK774">
        <v>102.19199999999999</v>
      </c>
      <c r="JL774">
        <v>52.313000000000002</v>
      </c>
      <c r="JM774">
        <v>338.17099999999999</v>
      </c>
      <c r="JN774">
        <v>207.738</v>
      </c>
      <c r="JO774">
        <v>86.352999999999994</v>
      </c>
      <c r="JP774">
        <v>155.36699999999999</v>
      </c>
      <c r="JQ774">
        <v>312.06200000000001</v>
      </c>
      <c r="JR774">
        <v>358.99099999999999</v>
      </c>
      <c r="JS774">
        <v>295.77100000000002</v>
      </c>
      <c r="JT774">
        <v>285.98599999999999</v>
      </c>
      <c r="JU774">
        <v>143.596</v>
      </c>
      <c r="JV774">
        <v>265.83100000000002</v>
      </c>
      <c r="JW774">
        <v>175.953</v>
      </c>
      <c r="JX774">
        <v>223.21299999999999</v>
      </c>
      <c r="JY774">
        <v>222.63200000000001</v>
      </c>
      <c r="JZ774">
        <v>221.66499999999999</v>
      </c>
      <c r="KA774">
        <v>210.54400000000001</v>
      </c>
      <c r="KB774">
        <v>208.65600000000001</v>
      </c>
      <c r="KC774">
        <v>212.39</v>
      </c>
      <c r="KD774">
        <v>213.375</v>
      </c>
      <c r="KE774">
        <v>213.44800000000001</v>
      </c>
      <c r="KF774">
        <v>655.89800000000002</v>
      </c>
      <c r="KG774">
        <v>113.72799999999999</v>
      </c>
      <c r="KH774">
        <v>205.09700000000001</v>
      </c>
      <c r="KI774">
        <v>226.33199999999999</v>
      </c>
      <c r="KJ774">
        <v>158.60300000000001</v>
      </c>
      <c r="KK774">
        <v>156.084</v>
      </c>
      <c r="KL774">
        <v>144.672</v>
      </c>
      <c r="KM774">
        <v>202.68299999999999</v>
      </c>
      <c r="KN774">
        <v>201.191</v>
      </c>
      <c r="KO774">
        <v>256.40800000000002</v>
      </c>
      <c r="KP774">
        <v>252.46299999999999</v>
      </c>
      <c r="KQ774">
        <v>251.768</v>
      </c>
      <c r="KR774">
        <v>288.10000000000002</v>
      </c>
      <c r="KS774">
        <v>102.798</v>
      </c>
      <c r="KT774">
        <v>39944333333.333336</v>
      </c>
      <c r="KU774">
        <v>3519398333333.3335</v>
      </c>
      <c r="KV774">
        <v>1156345000000</v>
      </c>
      <c r="KW774">
        <v>362642333333.33331</v>
      </c>
      <c r="KX774">
        <v>122679000000</v>
      </c>
      <c r="KY774">
        <v>68515000000</v>
      </c>
      <c r="KZ774">
        <v>34395000000</v>
      </c>
      <c r="LA774">
        <v>19769333333.333332</v>
      </c>
      <c r="LB774">
        <v>81243000000</v>
      </c>
      <c r="LC774">
        <v>47485666666.666664</v>
      </c>
      <c r="LD774">
        <v>14898333333.333334</v>
      </c>
      <c r="LE774">
        <v>11991333333.333334</v>
      </c>
      <c r="LF774">
        <v>6868000000</v>
      </c>
      <c r="LG774">
        <v>101127666666.66667</v>
      </c>
      <c r="LH774">
        <v>62062000000</v>
      </c>
      <c r="LI774">
        <v>17995333333.333332</v>
      </c>
      <c r="LJ774">
        <v>12217333333.333334</v>
      </c>
      <c r="LK774">
        <v>7268333333.333333</v>
      </c>
      <c r="LL774">
        <v>1584666666.6666667</v>
      </c>
      <c r="LM774">
        <v>57592333333.333336</v>
      </c>
      <c r="LN774">
        <v>21559000000</v>
      </c>
      <c r="LO774">
        <v>18033666666.666668</v>
      </c>
      <c r="LP774">
        <v>3326000000</v>
      </c>
      <c r="LQ774">
        <v>8417333333.333333</v>
      </c>
      <c r="LR774">
        <v>6256333333.333333</v>
      </c>
      <c r="LS774">
        <v>793702666666.66663</v>
      </c>
      <c r="LT774">
        <v>268934000000</v>
      </c>
      <c r="LU774">
        <v>232400666666.66666</v>
      </c>
      <c r="LV774">
        <v>36407000000</v>
      </c>
      <c r="LW774">
        <v>126333333.33333333</v>
      </c>
      <c r="LX774">
        <v>109049000000</v>
      </c>
      <c r="LY774">
        <v>86278000000</v>
      </c>
      <c r="LZ774">
        <v>51345000000</v>
      </c>
      <c r="MA774">
        <v>28900000000</v>
      </c>
      <c r="MB774">
        <v>6033333333.333333</v>
      </c>
      <c r="MC774">
        <v>22771000000</v>
      </c>
      <c r="MD774">
        <v>131679333333.33333</v>
      </c>
      <c r="ME774">
        <v>122538333333.33333</v>
      </c>
      <c r="MF774">
        <v>9141000000</v>
      </c>
      <c r="MG774">
        <v>284040000000</v>
      </c>
      <c r="MH774">
        <v>112597333333.33333</v>
      </c>
      <c r="MI774">
        <v>44552000000</v>
      </c>
      <c r="MJ774">
        <v>37024666666.666664</v>
      </c>
      <c r="MK774">
        <v>36492666666.666664</v>
      </c>
      <c r="ML774">
        <v>32542666666.666668</v>
      </c>
      <c r="MM774">
        <v>17592000000</v>
      </c>
      <c r="MN774">
        <v>3238666666.6666665</v>
      </c>
      <c r="MO774">
        <v>2363053333333.3335</v>
      </c>
      <c r="MP774">
        <v>2263498333333.3335</v>
      </c>
      <c r="MQ774">
        <v>655550333333.33337</v>
      </c>
      <c r="MR774">
        <v>556781333333.33337</v>
      </c>
      <c r="MS774">
        <v>123691333333.33333</v>
      </c>
      <c r="MT774">
        <v>426348666666.66669</v>
      </c>
      <c r="MU774">
        <v>6260666666.666667</v>
      </c>
      <c r="MV774">
        <v>480666666.66666669</v>
      </c>
      <c r="MW774">
        <v>98769000000</v>
      </c>
      <c r="MX774">
        <v>26808666666.666668</v>
      </c>
      <c r="MY774">
        <v>71960333333.333328</v>
      </c>
      <c r="MZ774">
        <v>55049000000</v>
      </c>
      <c r="NA774">
        <v>16911666666.666666</v>
      </c>
      <c r="NB774">
        <v>580492333333.33337</v>
      </c>
      <c r="NC774">
        <v>264828000000</v>
      </c>
      <c r="ND774">
        <v>140790333333.33334</v>
      </c>
      <c r="NE774">
        <v>35130000000</v>
      </c>
      <c r="NF774">
        <v>88907666666.666672</v>
      </c>
      <c r="NG774">
        <v>315664333333.33331</v>
      </c>
      <c r="NH774">
        <v>263383000000</v>
      </c>
      <c r="NI774">
        <v>52281333333.333336</v>
      </c>
      <c r="NJ774">
        <v>105518000000</v>
      </c>
      <c r="NK774">
        <v>67924333333.333336</v>
      </c>
      <c r="NL774">
        <v>46318666666.666664</v>
      </c>
      <c r="NM774">
        <v>21605333333.333332</v>
      </c>
      <c r="NN774">
        <v>37593666666.666664</v>
      </c>
      <c r="NO774">
        <v>12239333333.333334</v>
      </c>
      <c r="NP774">
        <v>24561666666.666668</v>
      </c>
      <c r="NQ774">
        <v>792666666.66666663</v>
      </c>
      <c r="NR774">
        <v>134708000000</v>
      </c>
      <c r="NS774">
        <v>48710000000</v>
      </c>
      <c r="NT774">
        <v>35337000000</v>
      </c>
      <c r="NU774">
        <v>36728666666.666664</v>
      </c>
      <c r="NV774">
        <v>13932000000</v>
      </c>
      <c r="NW774">
        <v>218209333333.33334</v>
      </c>
      <c r="NX774">
        <v>184088666666.66666</v>
      </c>
      <c r="NY774">
        <v>178713333333.33334</v>
      </c>
      <c r="NZ774">
        <v>5375333333.333333</v>
      </c>
      <c r="OA774">
        <v>34120333333.333332</v>
      </c>
      <c r="OB774">
        <v>266019666666.66666</v>
      </c>
      <c r="OC774">
        <v>165791000000</v>
      </c>
      <c r="OD774">
        <v>77125000000</v>
      </c>
      <c r="OE774">
        <v>88666000000</v>
      </c>
      <c r="OF774">
        <v>100228666666.66667</v>
      </c>
      <c r="OG774">
        <v>26671666666.666668</v>
      </c>
      <c r="OH774">
        <v>2513333333.3333335</v>
      </c>
      <c r="OI774">
        <v>50687333333.333336</v>
      </c>
      <c r="OJ774">
        <v>20356333333.333332</v>
      </c>
      <c r="OK774">
        <v>303001000000</v>
      </c>
      <c r="OL774">
        <v>68958000000</v>
      </c>
      <c r="OM774">
        <v>50064333333.333336</v>
      </c>
      <c r="ON774">
        <v>4615666666.666667</v>
      </c>
      <c r="OO774">
        <v>14278000000</v>
      </c>
      <c r="OP774">
        <v>78675666666.666672</v>
      </c>
      <c r="OQ774">
        <v>53169666666.666664</v>
      </c>
      <c r="OR774">
        <v>11910666666.666666</v>
      </c>
      <c r="OS774">
        <v>13595666666.666666</v>
      </c>
      <c r="OT774">
        <v>54814666666.666664</v>
      </c>
      <c r="OU774">
        <v>46857333333.333336</v>
      </c>
      <c r="OV774">
        <v>20916333333.333332</v>
      </c>
      <c r="OW774">
        <v>-7165333333.333333</v>
      </c>
      <c r="OX774">
        <v>37513000000</v>
      </c>
      <c r="OY774">
        <v>44678333333.333336</v>
      </c>
      <c r="OZ774">
        <v>99555000000</v>
      </c>
      <c r="PA774">
        <v>384821000000</v>
      </c>
      <c r="PB774">
        <v>285266333333.33331</v>
      </c>
    </row>
    <row r="775" spans="1:418" x14ac:dyDescent="0.45">
      <c r="A775" s="71">
        <v>40603</v>
      </c>
      <c r="B775">
        <v>223.04599999999999</v>
      </c>
      <c r="C775">
        <v>217.79400000000001</v>
      </c>
      <c r="D775">
        <v>250.15799999999999</v>
      </c>
      <c r="E775">
        <v>260.714</v>
      </c>
      <c r="F775">
        <v>251.905</v>
      </c>
      <c r="G775">
        <v>135.13200000000001</v>
      </c>
      <c r="H775">
        <v>439.60399999999998</v>
      </c>
      <c r="I775">
        <v>282.30200000000002</v>
      </c>
      <c r="J775">
        <v>258.20699999999999</v>
      </c>
      <c r="K775">
        <v>258.197</v>
      </c>
      <c r="L775">
        <v>218.57</v>
      </c>
      <c r="M775">
        <v>192.23599999999999</v>
      </c>
      <c r="N775">
        <v>328.84699999999998</v>
      </c>
      <c r="O775">
        <v>375.04199999999997</v>
      </c>
      <c r="P775">
        <v>335.98500000000001</v>
      </c>
      <c r="Q775">
        <v>193.27500000000001</v>
      </c>
      <c r="R775">
        <v>195.27199999999999</v>
      </c>
      <c r="S775">
        <v>184.36600000000001</v>
      </c>
      <c r="T775">
        <v>177.54300000000001</v>
      </c>
      <c r="U775">
        <v>397.91800000000001</v>
      </c>
      <c r="V775">
        <v>391.85500000000002</v>
      </c>
      <c r="W775">
        <v>124.47</v>
      </c>
      <c r="X775">
        <v>97.429000000000002</v>
      </c>
      <c r="Y775">
        <v>69.686000000000007</v>
      </c>
      <c r="Z775">
        <v>74.275000000000006</v>
      </c>
      <c r="AA775">
        <v>117.898</v>
      </c>
      <c r="AB775">
        <v>77.715000000000003</v>
      </c>
      <c r="AC775">
        <v>84.676000000000002</v>
      </c>
      <c r="AD775">
        <v>93.245999999999995</v>
      </c>
      <c r="AE775">
        <v>104.99299999999999</v>
      </c>
      <c r="AF775">
        <v>73.212000000000003</v>
      </c>
      <c r="AG775">
        <v>69.450999999999993</v>
      </c>
      <c r="AH775">
        <v>127.40600000000001</v>
      </c>
      <c r="AI775">
        <v>97.554000000000002</v>
      </c>
      <c r="AJ775">
        <v>92.225999999999999</v>
      </c>
      <c r="AK775">
        <v>89.457999999999998</v>
      </c>
      <c r="AL775">
        <v>183.51400000000001</v>
      </c>
      <c r="AM775">
        <v>120.143</v>
      </c>
      <c r="AN775">
        <v>116.286</v>
      </c>
      <c r="AO775">
        <v>125.297</v>
      </c>
      <c r="AP775">
        <v>225.33699999999999</v>
      </c>
      <c r="AQ775">
        <v>225.21299999999999</v>
      </c>
      <c r="AR775">
        <v>223.19300000000001</v>
      </c>
      <c r="AS775">
        <v>255.26300000000001</v>
      </c>
      <c r="AT775">
        <v>224.251</v>
      </c>
      <c r="AU775">
        <v>234.71899999999999</v>
      </c>
      <c r="AV775">
        <v>220.131</v>
      </c>
      <c r="AW775">
        <v>229.95699999999999</v>
      </c>
      <c r="AX775">
        <v>272.50799999999998</v>
      </c>
      <c r="AY775">
        <v>163.81</v>
      </c>
      <c r="AZ775">
        <v>161.34700000000001</v>
      </c>
      <c r="BA775">
        <v>161.34700000000001</v>
      </c>
      <c r="BB775">
        <v>251.11</v>
      </c>
      <c r="BC775">
        <v>242.18899999999999</v>
      </c>
      <c r="BD775">
        <v>249.167</v>
      </c>
      <c r="BE775">
        <v>289.86099999999999</v>
      </c>
      <c r="BF775">
        <v>260.05599999999998</v>
      </c>
      <c r="BG775">
        <v>219.267</v>
      </c>
      <c r="BH775">
        <v>220.33099999999999</v>
      </c>
      <c r="BI775">
        <v>220.69499999999999</v>
      </c>
      <c r="BJ775">
        <v>244.05600000000001</v>
      </c>
      <c r="BK775">
        <v>224.67500000000001</v>
      </c>
      <c r="BL775">
        <v>164.08500000000001</v>
      </c>
      <c r="BM775">
        <v>202.53899999999999</v>
      </c>
      <c r="BN775">
        <v>144.30099999999999</v>
      </c>
      <c r="BO775">
        <v>252.874</v>
      </c>
      <c r="BP775">
        <v>137.12100000000001</v>
      </c>
      <c r="BQ775">
        <v>198.018</v>
      </c>
      <c r="BR775">
        <v>223.38200000000001</v>
      </c>
      <c r="BS775">
        <v>186.126</v>
      </c>
      <c r="BT775">
        <v>127.985</v>
      </c>
      <c r="BU775">
        <v>202.45699999999999</v>
      </c>
      <c r="BV775">
        <v>195.077</v>
      </c>
      <c r="BW775">
        <v>132.04499999999999</v>
      </c>
      <c r="BX775">
        <v>206.61699999999999</v>
      </c>
      <c r="BY775">
        <v>132.35499999999999</v>
      </c>
      <c r="BZ775">
        <v>211.57900000000001</v>
      </c>
      <c r="CA775">
        <v>135.02500000000001</v>
      </c>
      <c r="CB775">
        <v>257.05</v>
      </c>
      <c r="CC775">
        <v>155.328</v>
      </c>
      <c r="CD775">
        <v>131.768</v>
      </c>
      <c r="CE775">
        <v>181.499</v>
      </c>
      <c r="CF775">
        <v>281.45499999999998</v>
      </c>
      <c r="CG775">
        <v>200.864</v>
      </c>
      <c r="CH775">
        <v>205.69499999999999</v>
      </c>
      <c r="CI775">
        <v>141.61500000000001</v>
      </c>
      <c r="CJ775">
        <v>203.684</v>
      </c>
      <c r="CK775">
        <v>144.97399999999999</v>
      </c>
      <c r="CL775">
        <v>207.535</v>
      </c>
      <c r="CM775">
        <v>203.93100000000001</v>
      </c>
      <c r="CN775">
        <v>137.898</v>
      </c>
      <c r="CO775">
        <v>289.45699999999999</v>
      </c>
      <c r="CP775">
        <v>337.77199999999999</v>
      </c>
      <c r="CQ775">
        <v>330.42399999999998</v>
      </c>
      <c r="CR775">
        <v>306.50299999999999</v>
      </c>
      <c r="CS775">
        <v>207.357</v>
      </c>
      <c r="CT775">
        <v>217.21100000000001</v>
      </c>
      <c r="CU775">
        <v>414.71300000000002</v>
      </c>
      <c r="CV775">
        <v>110.221</v>
      </c>
      <c r="CW775">
        <v>342.22899999999998</v>
      </c>
      <c r="CX775">
        <v>333.41899999999998</v>
      </c>
      <c r="CY775">
        <v>353.661</v>
      </c>
      <c r="CZ775">
        <v>419.702</v>
      </c>
      <c r="DA775">
        <v>326.29399999999998</v>
      </c>
      <c r="DB775">
        <v>148.49600000000001</v>
      </c>
      <c r="DC775">
        <v>151.637</v>
      </c>
      <c r="DD775">
        <v>143.83600000000001</v>
      </c>
      <c r="DE775">
        <v>160.15</v>
      </c>
      <c r="DF775">
        <v>140.20699999999999</v>
      </c>
      <c r="DG775">
        <v>194.58</v>
      </c>
      <c r="DH775">
        <v>152.22499999999999</v>
      </c>
      <c r="DI775">
        <v>164.291</v>
      </c>
      <c r="DJ775">
        <v>125.501</v>
      </c>
      <c r="DK775">
        <v>156.774</v>
      </c>
      <c r="DL775">
        <v>115.178</v>
      </c>
      <c r="DM775">
        <v>118.705</v>
      </c>
      <c r="DN775">
        <v>201.2</v>
      </c>
      <c r="DO775">
        <v>210.96100000000001</v>
      </c>
      <c r="DP775">
        <v>125.172</v>
      </c>
      <c r="DQ775">
        <v>194.572</v>
      </c>
      <c r="DR775">
        <v>205.505</v>
      </c>
      <c r="DS775">
        <v>193.17</v>
      </c>
      <c r="DT775">
        <v>147.608</v>
      </c>
      <c r="DU775">
        <v>147.608</v>
      </c>
      <c r="DV775">
        <v>214.53899999999999</v>
      </c>
      <c r="DW775">
        <v>182.53399999999999</v>
      </c>
      <c r="DX775">
        <v>217.06100000000001</v>
      </c>
      <c r="DY775">
        <v>263.50700000000001</v>
      </c>
      <c r="DZ775">
        <v>132.92400000000001</v>
      </c>
      <c r="EA775">
        <v>146.98099999999999</v>
      </c>
      <c r="EB775">
        <v>206.459</v>
      </c>
      <c r="EC775">
        <v>225.952</v>
      </c>
      <c r="ED775">
        <v>166.05500000000001</v>
      </c>
      <c r="EE775">
        <v>219.66200000000001</v>
      </c>
      <c r="EF775">
        <v>218.518</v>
      </c>
      <c r="EG775">
        <v>127.44499999999999</v>
      </c>
      <c r="EH775">
        <v>128.93</v>
      </c>
      <c r="EI775">
        <v>256.61500000000001</v>
      </c>
      <c r="EJ775">
        <v>122.66500000000001</v>
      </c>
      <c r="EK775">
        <v>229.28200000000001</v>
      </c>
      <c r="EL775">
        <v>143.31</v>
      </c>
      <c r="EM775">
        <v>143.464</v>
      </c>
      <c r="EN775">
        <v>120.514</v>
      </c>
      <c r="EO775">
        <v>161.886</v>
      </c>
      <c r="EP775">
        <v>225.49799999999999</v>
      </c>
      <c r="EQ775">
        <v>191.68600000000001</v>
      </c>
      <c r="ER775">
        <v>202.864</v>
      </c>
      <c r="ES775">
        <v>188.44300000000001</v>
      </c>
      <c r="ET775">
        <v>194.864</v>
      </c>
      <c r="EU775">
        <v>184.55</v>
      </c>
      <c r="EV775">
        <v>169.58099999999999</v>
      </c>
      <c r="EW775">
        <v>296.66800000000001</v>
      </c>
      <c r="EX775">
        <v>154.375</v>
      </c>
      <c r="EY775">
        <v>119.739</v>
      </c>
      <c r="EZ775">
        <v>111.81100000000001</v>
      </c>
      <c r="FA775">
        <v>116.88</v>
      </c>
      <c r="FB775">
        <v>111.578</v>
      </c>
      <c r="FC775">
        <v>140.09299999999999</v>
      </c>
      <c r="FD775">
        <v>77.525000000000006</v>
      </c>
      <c r="FE775">
        <v>111.61199999999999</v>
      </c>
      <c r="FF775">
        <v>93.266000000000005</v>
      </c>
      <c r="FG775">
        <v>106.69799999999999</v>
      </c>
      <c r="FH775">
        <v>108.98699999999999</v>
      </c>
      <c r="FI775">
        <v>91.472999999999999</v>
      </c>
      <c r="FJ775">
        <v>113.78700000000001</v>
      </c>
      <c r="FK775">
        <v>82.784000000000006</v>
      </c>
      <c r="FL775">
        <v>95.789000000000001</v>
      </c>
      <c r="FM775">
        <v>95.543999999999997</v>
      </c>
      <c r="FN775">
        <v>124.499</v>
      </c>
      <c r="FO775">
        <v>95.543999999999997</v>
      </c>
      <c r="FP775">
        <v>128.27099999999999</v>
      </c>
      <c r="FQ775">
        <v>128.73699999999999</v>
      </c>
      <c r="FR775">
        <v>136.471</v>
      </c>
      <c r="FS775">
        <v>123.16500000000001</v>
      </c>
      <c r="FT775">
        <v>110.968</v>
      </c>
      <c r="FU775">
        <v>161.15299999999999</v>
      </c>
      <c r="FV775">
        <v>117.04300000000001</v>
      </c>
      <c r="FW775">
        <v>171.89599999999999</v>
      </c>
      <c r="FX775">
        <v>209.59100000000001</v>
      </c>
      <c r="FY775">
        <v>204.53800000000001</v>
      </c>
      <c r="FZ775">
        <v>98.486000000000004</v>
      </c>
      <c r="GA775">
        <v>140.41999999999999</v>
      </c>
      <c r="GB775">
        <v>97.356999999999999</v>
      </c>
      <c r="GC775">
        <v>139.94</v>
      </c>
      <c r="GD775">
        <v>145.81800000000001</v>
      </c>
      <c r="GF775">
        <v>145.64599999999999</v>
      </c>
      <c r="GG775">
        <v>94.772000000000006</v>
      </c>
      <c r="GH775">
        <v>296.10500000000002</v>
      </c>
      <c r="GI775">
        <v>294.91500000000002</v>
      </c>
      <c r="GJ775">
        <v>294.66800000000001</v>
      </c>
      <c r="GK775">
        <v>301.73500000000001</v>
      </c>
      <c r="GL775">
        <v>283.46800000000002</v>
      </c>
      <c r="GM775">
        <v>277.404</v>
      </c>
      <c r="GN775">
        <v>140.68600000000001</v>
      </c>
      <c r="GO775">
        <v>127.64700000000001</v>
      </c>
      <c r="GP775">
        <v>250.82</v>
      </c>
      <c r="GQ775">
        <v>155.03299999999999</v>
      </c>
      <c r="GR775">
        <v>385.34399999999999</v>
      </c>
      <c r="GS775">
        <v>168.374</v>
      </c>
      <c r="GT775">
        <v>180.28200000000001</v>
      </c>
      <c r="GU775">
        <v>272.66399999999999</v>
      </c>
      <c r="GV775">
        <v>306.51499999999999</v>
      </c>
      <c r="GW775">
        <v>155.22399999999999</v>
      </c>
      <c r="GX775">
        <v>110.09399999999999</v>
      </c>
      <c r="GY775">
        <v>64.393000000000001</v>
      </c>
      <c r="GZ775">
        <v>396.29</v>
      </c>
      <c r="HA775">
        <v>321.39999999999998</v>
      </c>
      <c r="HB775">
        <v>419.85500000000002</v>
      </c>
      <c r="HC775">
        <v>419.38600000000002</v>
      </c>
      <c r="HD775">
        <v>334.262</v>
      </c>
      <c r="HE775">
        <v>338.98599999999999</v>
      </c>
      <c r="HF775">
        <v>405.22899999999998</v>
      </c>
      <c r="HG775">
        <v>177.99299999999999</v>
      </c>
      <c r="HH775">
        <v>216.62299999999999</v>
      </c>
      <c r="HI775">
        <v>57.274999999999999</v>
      </c>
      <c r="HJ775">
        <v>236.46199999999999</v>
      </c>
      <c r="HK775">
        <v>231.68100000000001</v>
      </c>
      <c r="HL775">
        <v>537.54999999999995</v>
      </c>
      <c r="HM775">
        <v>180.934</v>
      </c>
      <c r="HN775">
        <v>113.1</v>
      </c>
      <c r="HO775">
        <v>98.313999999999993</v>
      </c>
      <c r="HP775">
        <v>688.24900000000002</v>
      </c>
      <c r="HQ775">
        <v>375.25599999999997</v>
      </c>
      <c r="HR775">
        <v>179.655</v>
      </c>
      <c r="HS775">
        <v>45.924999999999997</v>
      </c>
      <c r="HT775">
        <v>157.48400000000001</v>
      </c>
      <c r="HU775">
        <v>194.50899999999999</v>
      </c>
      <c r="HV775">
        <v>145.239</v>
      </c>
      <c r="HW775">
        <v>117.203</v>
      </c>
      <c r="HX775">
        <v>198.46100000000001</v>
      </c>
      <c r="HY775">
        <v>162.87299999999999</v>
      </c>
      <c r="HZ775">
        <v>206.268</v>
      </c>
      <c r="IA775">
        <v>118.59099999999999</v>
      </c>
      <c r="IB775">
        <v>144.92400000000001</v>
      </c>
      <c r="IC775">
        <v>94.465999999999994</v>
      </c>
      <c r="ID775">
        <v>79.097999999999999</v>
      </c>
      <c r="IE775">
        <v>66.858000000000004</v>
      </c>
      <c r="IF775">
        <v>30.198</v>
      </c>
      <c r="IG775">
        <v>56.058</v>
      </c>
      <c r="IH775">
        <v>56.658999999999999</v>
      </c>
      <c r="II775">
        <v>59.445</v>
      </c>
      <c r="IJ775">
        <v>96.683000000000007</v>
      </c>
      <c r="IK775">
        <v>95.923000000000002</v>
      </c>
      <c r="IL775">
        <v>144.935</v>
      </c>
      <c r="IM775">
        <v>121.67700000000001</v>
      </c>
      <c r="IN775">
        <v>325.03800000000001</v>
      </c>
      <c r="IO775">
        <v>156.833</v>
      </c>
      <c r="IP775">
        <v>177.24600000000001</v>
      </c>
      <c r="IQ775">
        <v>267.79599999999999</v>
      </c>
      <c r="IR775">
        <v>219.52099999999999</v>
      </c>
      <c r="IS775">
        <v>130.80500000000001</v>
      </c>
      <c r="IT775">
        <v>205.011</v>
      </c>
      <c r="IU775">
        <v>522.423</v>
      </c>
      <c r="IV775">
        <v>589.29200000000003</v>
      </c>
      <c r="IW775">
        <v>659.04499999999996</v>
      </c>
      <c r="IX775">
        <v>61.088000000000001</v>
      </c>
      <c r="IY775">
        <v>245.21299999999999</v>
      </c>
      <c r="IZ775">
        <v>205.874</v>
      </c>
      <c r="JA775">
        <v>83.587999999999994</v>
      </c>
      <c r="JB775">
        <v>151.76599999999999</v>
      </c>
      <c r="JC775">
        <v>238.464</v>
      </c>
      <c r="JD775">
        <v>245.22200000000001</v>
      </c>
      <c r="JE775">
        <v>80.221999999999994</v>
      </c>
      <c r="JF775">
        <v>135.87700000000001</v>
      </c>
      <c r="JG775">
        <v>71.509</v>
      </c>
      <c r="JH775">
        <v>440.02600000000001</v>
      </c>
      <c r="JI775">
        <v>76.162999999999997</v>
      </c>
      <c r="JJ775">
        <v>385.54500000000002</v>
      </c>
      <c r="JK775">
        <v>102.37</v>
      </c>
      <c r="JL775">
        <v>52.552999999999997</v>
      </c>
      <c r="JM775">
        <v>339.745</v>
      </c>
      <c r="JN775">
        <v>207.45099999999999</v>
      </c>
      <c r="JO775">
        <v>86.515000000000001</v>
      </c>
      <c r="JP775">
        <v>155.27699999999999</v>
      </c>
      <c r="JQ775">
        <v>312.36700000000002</v>
      </c>
      <c r="JR775">
        <v>359.43700000000001</v>
      </c>
      <c r="JS775">
        <v>295.66300000000001</v>
      </c>
      <c r="JT775">
        <v>286.03899999999999</v>
      </c>
      <c r="JU775">
        <v>143.46799999999999</v>
      </c>
      <c r="JV775">
        <v>268.36599999999999</v>
      </c>
      <c r="JW775">
        <v>178.536</v>
      </c>
      <c r="JX775">
        <v>223.45400000000001</v>
      </c>
      <c r="JY775">
        <v>223.09399999999999</v>
      </c>
      <c r="JZ775">
        <v>222.72499999999999</v>
      </c>
      <c r="KA775">
        <v>212.02</v>
      </c>
      <c r="KB775">
        <v>208.90199999999999</v>
      </c>
      <c r="KC775">
        <v>212.69</v>
      </c>
      <c r="KD775">
        <v>214.52699999999999</v>
      </c>
      <c r="KE775">
        <v>214.971</v>
      </c>
      <c r="KF775">
        <v>655.89800000000002</v>
      </c>
      <c r="KG775">
        <v>113.49</v>
      </c>
      <c r="KH775">
        <v>205.68199999999999</v>
      </c>
      <c r="KI775">
        <v>229.03100000000001</v>
      </c>
      <c r="KJ775">
        <v>160.56700000000001</v>
      </c>
      <c r="KK775">
        <v>158.09</v>
      </c>
      <c r="KL775">
        <v>144.87200000000001</v>
      </c>
      <c r="KM775">
        <v>206.55699999999999</v>
      </c>
      <c r="KN775">
        <v>205.26400000000001</v>
      </c>
      <c r="KO775">
        <v>263.52</v>
      </c>
      <c r="KP775">
        <v>258.81</v>
      </c>
      <c r="KQ775">
        <v>252.07300000000001</v>
      </c>
      <c r="KR775">
        <v>288.59899999999999</v>
      </c>
      <c r="KS775">
        <v>102.967</v>
      </c>
      <c r="KT775">
        <v>39944333333.333336</v>
      </c>
      <c r="KU775">
        <v>3519398333333.3335</v>
      </c>
      <c r="KV775">
        <v>1156345000000</v>
      </c>
      <c r="KW775">
        <v>362642333333.33331</v>
      </c>
      <c r="KX775">
        <v>122679000000</v>
      </c>
      <c r="KY775">
        <v>68515000000</v>
      </c>
      <c r="KZ775">
        <v>34395000000</v>
      </c>
      <c r="LA775">
        <v>19769333333.333332</v>
      </c>
      <c r="LB775">
        <v>81243000000</v>
      </c>
      <c r="LC775">
        <v>47485666666.666664</v>
      </c>
      <c r="LD775">
        <v>14898333333.333334</v>
      </c>
      <c r="LE775">
        <v>11991333333.333334</v>
      </c>
      <c r="LF775">
        <v>6868000000</v>
      </c>
      <c r="LG775">
        <v>101127666666.66667</v>
      </c>
      <c r="LH775">
        <v>62062000000</v>
      </c>
      <c r="LI775">
        <v>17995333333.333332</v>
      </c>
      <c r="LJ775">
        <v>12217333333.333334</v>
      </c>
      <c r="LK775">
        <v>7268333333.333333</v>
      </c>
      <c r="LL775">
        <v>1584666666.6666667</v>
      </c>
      <c r="LM775">
        <v>57592333333.333336</v>
      </c>
      <c r="LN775">
        <v>21559000000</v>
      </c>
      <c r="LO775">
        <v>18033666666.666668</v>
      </c>
      <c r="LP775">
        <v>3326000000</v>
      </c>
      <c r="LQ775">
        <v>8417333333.333333</v>
      </c>
      <c r="LR775">
        <v>6256333333.333333</v>
      </c>
      <c r="LS775">
        <v>793702666666.66663</v>
      </c>
      <c r="LT775">
        <v>268934000000</v>
      </c>
      <c r="LU775">
        <v>232400666666.66666</v>
      </c>
      <c r="LV775">
        <v>36407000000</v>
      </c>
      <c r="LW775">
        <v>126333333.33333333</v>
      </c>
      <c r="LX775">
        <v>109049000000</v>
      </c>
      <c r="LY775">
        <v>86278000000</v>
      </c>
      <c r="LZ775">
        <v>51345000000</v>
      </c>
      <c r="MA775">
        <v>28900000000</v>
      </c>
      <c r="MB775">
        <v>6033333333.333333</v>
      </c>
      <c r="MC775">
        <v>22771000000</v>
      </c>
      <c r="MD775">
        <v>131679333333.33333</v>
      </c>
      <c r="ME775">
        <v>122538333333.33333</v>
      </c>
      <c r="MF775">
        <v>9141000000</v>
      </c>
      <c r="MG775">
        <v>284040000000</v>
      </c>
      <c r="MH775">
        <v>112597333333.33333</v>
      </c>
      <c r="MI775">
        <v>44552000000</v>
      </c>
      <c r="MJ775">
        <v>37024666666.666664</v>
      </c>
      <c r="MK775">
        <v>36492666666.666664</v>
      </c>
      <c r="ML775">
        <v>32542666666.666668</v>
      </c>
      <c r="MM775">
        <v>17592000000</v>
      </c>
      <c r="MN775">
        <v>3238666666.6666665</v>
      </c>
      <c r="MO775">
        <v>2363053333333.3335</v>
      </c>
      <c r="MP775">
        <v>2263498333333.3335</v>
      </c>
      <c r="MQ775">
        <v>655550333333.33337</v>
      </c>
      <c r="MR775">
        <v>556781333333.33337</v>
      </c>
      <c r="MS775">
        <v>123691333333.33333</v>
      </c>
      <c r="MT775">
        <v>426348666666.66669</v>
      </c>
      <c r="MU775">
        <v>6260666666.666667</v>
      </c>
      <c r="MV775">
        <v>480666666.66666669</v>
      </c>
      <c r="MW775">
        <v>98769000000</v>
      </c>
      <c r="MX775">
        <v>26808666666.666668</v>
      </c>
      <c r="MY775">
        <v>71960333333.333328</v>
      </c>
      <c r="MZ775">
        <v>55049000000</v>
      </c>
      <c r="NA775">
        <v>16911666666.666666</v>
      </c>
      <c r="NB775">
        <v>580492333333.33337</v>
      </c>
      <c r="NC775">
        <v>264828000000</v>
      </c>
      <c r="ND775">
        <v>140790333333.33334</v>
      </c>
      <c r="NE775">
        <v>35130000000</v>
      </c>
      <c r="NF775">
        <v>88907666666.666672</v>
      </c>
      <c r="NG775">
        <v>315664333333.33331</v>
      </c>
      <c r="NH775">
        <v>263383000000</v>
      </c>
      <c r="NI775">
        <v>52281333333.333336</v>
      </c>
      <c r="NJ775">
        <v>105518000000</v>
      </c>
      <c r="NK775">
        <v>67924333333.333336</v>
      </c>
      <c r="NL775">
        <v>46318666666.666664</v>
      </c>
      <c r="NM775">
        <v>21605333333.333332</v>
      </c>
      <c r="NN775">
        <v>37593666666.666664</v>
      </c>
      <c r="NO775">
        <v>12239333333.333334</v>
      </c>
      <c r="NP775">
        <v>24561666666.666668</v>
      </c>
      <c r="NQ775">
        <v>792666666.66666663</v>
      </c>
      <c r="NR775">
        <v>134708000000</v>
      </c>
      <c r="NS775">
        <v>48710000000</v>
      </c>
      <c r="NT775">
        <v>35337000000</v>
      </c>
      <c r="NU775">
        <v>36728666666.666664</v>
      </c>
      <c r="NV775">
        <v>13932000000</v>
      </c>
      <c r="NW775">
        <v>218209333333.33334</v>
      </c>
      <c r="NX775">
        <v>184088666666.66666</v>
      </c>
      <c r="NY775">
        <v>178713333333.33334</v>
      </c>
      <c r="NZ775">
        <v>5375333333.333333</v>
      </c>
      <c r="OA775">
        <v>34120333333.333332</v>
      </c>
      <c r="OB775">
        <v>266019666666.66666</v>
      </c>
      <c r="OC775">
        <v>165791000000</v>
      </c>
      <c r="OD775">
        <v>77125000000</v>
      </c>
      <c r="OE775">
        <v>88666000000</v>
      </c>
      <c r="OF775">
        <v>100228666666.66667</v>
      </c>
      <c r="OG775">
        <v>26671666666.666668</v>
      </c>
      <c r="OH775">
        <v>2513333333.3333335</v>
      </c>
      <c r="OI775">
        <v>50687333333.333336</v>
      </c>
      <c r="OJ775">
        <v>20356333333.333332</v>
      </c>
      <c r="OK775">
        <v>303001000000</v>
      </c>
      <c r="OL775">
        <v>68958000000</v>
      </c>
      <c r="OM775">
        <v>50064333333.333336</v>
      </c>
      <c r="ON775">
        <v>4615666666.666667</v>
      </c>
      <c r="OO775">
        <v>14278000000</v>
      </c>
      <c r="OP775">
        <v>78675666666.666672</v>
      </c>
      <c r="OQ775">
        <v>53169666666.666664</v>
      </c>
      <c r="OR775">
        <v>11910666666.666666</v>
      </c>
      <c r="OS775">
        <v>13595666666.666666</v>
      </c>
      <c r="OT775">
        <v>54814666666.666664</v>
      </c>
      <c r="OU775">
        <v>46857333333.333336</v>
      </c>
      <c r="OV775">
        <v>20916333333.333332</v>
      </c>
      <c r="OW775">
        <v>-7165333333.333333</v>
      </c>
      <c r="OX775">
        <v>37513000000</v>
      </c>
      <c r="OY775">
        <v>44678333333.333336</v>
      </c>
      <c r="OZ775">
        <v>99555000000</v>
      </c>
      <c r="PA775">
        <v>384821000000</v>
      </c>
      <c r="PB775">
        <v>285266333333.33331</v>
      </c>
    </row>
    <row r="776" spans="1:418" x14ac:dyDescent="0.45">
      <c r="A776" s="71">
        <v>40634</v>
      </c>
      <c r="B776">
        <v>224.09299999999999</v>
      </c>
      <c r="C776">
        <v>218.18600000000001</v>
      </c>
      <c r="D776">
        <v>250.41200000000001</v>
      </c>
      <c r="E776">
        <v>260.91300000000001</v>
      </c>
      <c r="F776">
        <v>252.203</v>
      </c>
      <c r="G776">
        <v>135.35400000000001</v>
      </c>
      <c r="H776">
        <v>441.02199999999999</v>
      </c>
      <c r="I776">
        <v>282.65600000000001</v>
      </c>
      <c r="J776">
        <v>258.43599999999998</v>
      </c>
      <c r="K776">
        <v>258.42200000000003</v>
      </c>
      <c r="L776">
        <v>220.054</v>
      </c>
      <c r="M776">
        <v>193.72499999999999</v>
      </c>
      <c r="N776">
        <v>340.03500000000003</v>
      </c>
      <c r="O776">
        <v>386.95</v>
      </c>
      <c r="P776">
        <v>339.553</v>
      </c>
      <c r="Q776">
        <v>194.315</v>
      </c>
      <c r="R776">
        <v>195.768</v>
      </c>
      <c r="S776">
        <v>187.126</v>
      </c>
      <c r="T776">
        <v>178.119</v>
      </c>
      <c r="U776">
        <v>399.327</v>
      </c>
      <c r="V776">
        <v>392.75400000000002</v>
      </c>
      <c r="W776">
        <v>124.67</v>
      </c>
      <c r="X776">
        <v>97.54</v>
      </c>
      <c r="Y776">
        <v>69.906000000000006</v>
      </c>
      <c r="Z776">
        <v>74.129000000000005</v>
      </c>
      <c r="AA776">
        <v>118.242</v>
      </c>
      <c r="AB776">
        <v>78.456000000000003</v>
      </c>
      <c r="AC776">
        <v>85.241</v>
      </c>
      <c r="AD776">
        <v>94.778000000000006</v>
      </c>
      <c r="AE776">
        <v>106.934</v>
      </c>
      <c r="AF776">
        <v>72.891000000000005</v>
      </c>
      <c r="AG776">
        <v>69.295000000000002</v>
      </c>
      <c r="AH776">
        <v>127.93899999999999</v>
      </c>
      <c r="AI776">
        <v>97.555999999999997</v>
      </c>
      <c r="AJ776">
        <v>91.866</v>
      </c>
      <c r="AK776">
        <v>89.278999999999996</v>
      </c>
      <c r="AL776">
        <v>182.93899999999999</v>
      </c>
      <c r="AM776">
        <v>119.70099999999999</v>
      </c>
      <c r="AN776">
        <v>116.471</v>
      </c>
      <c r="AO776">
        <v>125.151</v>
      </c>
      <c r="AP776">
        <v>226.18</v>
      </c>
      <c r="AQ776">
        <v>226.072</v>
      </c>
      <c r="AR776">
        <v>224.09800000000001</v>
      </c>
      <c r="AS776">
        <v>255.74299999999999</v>
      </c>
      <c r="AT776">
        <v>223.03700000000001</v>
      </c>
      <c r="AU776">
        <v>231.03200000000001</v>
      </c>
      <c r="AV776">
        <v>220.35400000000001</v>
      </c>
      <c r="AW776">
        <v>228.059</v>
      </c>
      <c r="AX776">
        <v>273.83600000000001</v>
      </c>
      <c r="AY776">
        <v>166.708</v>
      </c>
      <c r="AZ776">
        <v>162.31800000000001</v>
      </c>
      <c r="BA776">
        <v>162.31800000000001</v>
      </c>
      <c r="BB776">
        <v>252.858</v>
      </c>
      <c r="BC776">
        <v>244.18100000000001</v>
      </c>
      <c r="BD776">
        <v>247.90199999999999</v>
      </c>
      <c r="BE776">
        <v>288.572</v>
      </c>
      <c r="BF776">
        <v>254.786</v>
      </c>
      <c r="BG776">
        <v>220.584</v>
      </c>
      <c r="BH776">
        <v>221.607</v>
      </c>
      <c r="BI776">
        <v>222.73500000000001</v>
      </c>
      <c r="BJ776">
        <v>245.46600000000001</v>
      </c>
      <c r="BK776">
        <v>226.00200000000001</v>
      </c>
      <c r="BL776">
        <v>164.97200000000001</v>
      </c>
      <c r="BM776">
        <v>204.09299999999999</v>
      </c>
      <c r="BN776">
        <v>145.84700000000001</v>
      </c>
      <c r="BO776">
        <v>261.27999999999997</v>
      </c>
      <c r="BP776">
        <v>135.464</v>
      </c>
      <c r="BQ776">
        <v>198.471</v>
      </c>
      <c r="BR776">
        <v>224.85499999999999</v>
      </c>
      <c r="BS776">
        <v>183.00800000000001</v>
      </c>
      <c r="BT776">
        <v>127.542</v>
      </c>
      <c r="BU776">
        <v>206.393</v>
      </c>
      <c r="BV776">
        <v>202.13</v>
      </c>
      <c r="BW776">
        <v>133.10400000000001</v>
      </c>
      <c r="BX776">
        <v>207.47399999999999</v>
      </c>
      <c r="BY776">
        <v>133.477</v>
      </c>
      <c r="BZ776">
        <v>214.77699999999999</v>
      </c>
      <c r="CA776">
        <v>136.63200000000001</v>
      </c>
      <c r="CB776">
        <v>255.72</v>
      </c>
      <c r="CC776">
        <v>155.65</v>
      </c>
      <c r="CD776">
        <v>130.56800000000001</v>
      </c>
      <c r="CE776">
        <v>176.255</v>
      </c>
      <c r="CF776">
        <v>276.61700000000002</v>
      </c>
      <c r="CG776">
        <v>202.89400000000001</v>
      </c>
      <c r="CH776">
        <v>210.435</v>
      </c>
      <c r="CI776">
        <v>144.71700000000001</v>
      </c>
      <c r="CJ776">
        <v>209.93899999999999</v>
      </c>
      <c r="CK776">
        <v>148.953</v>
      </c>
      <c r="CL776">
        <v>212.952</v>
      </c>
      <c r="CM776">
        <v>205.74700000000001</v>
      </c>
      <c r="CN776">
        <v>138.321</v>
      </c>
      <c r="CO776">
        <v>286.33699999999999</v>
      </c>
      <c r="CP776">
        <v>333.25</v>
      </c>
      <c r="CQ776">
        <v>329.94299999999998</v>
      </c>
      <c r="CR776">
        <v>308.661</v>
      </c>
      <c r="CS776">
        <v>206.99100000000001</v>
      </c>
      <c r="CT776">
        <v>207.626</v>
      </c>
      <c r="CU776">
        <v>408.51799999999997</v>
      </c>
      <c r="CV776">
        <v>112.00700000000001</v>
      </c>
      <c r="CW776">
        <v>333.93400000000003</v>
      </c>
      <c r="CX776">
        <v>335.74299999999999</v>
      </c>
      <c r="CY776">
        <v>310.10700000000003</v>
      </c>
      <c r="CZ776">
        <v>424.464</v>
      </c>
      <c r="DA776">
        <v>318.72399999999999</v>
      </c>
      <c r="DB776">
        <v>148.19900000000001</v>
      </c>
      <c r="DC776">
        <v>151.114</v>
      </c>
      <c r="DD776">
        <v>144.227</v>
      </c>
      <c r="DE776">
        <v>159.73599999999999</v>
      </c>
      <c r="DF776">
        <v>141.26900000000001</v>
      </c>
      <c r="DG776">
        <v>195.73</v>
      </c>
      <c r="DH776">
        <v>150.95400000000001</v>
      </c>
      <c r="DI776">
        <v>165.53800000000001</v>
      </c>
      <c r="DJ776">
        <v>126.054</v>
      </c>
      <c r="DK776">
        <v>156.91999999999999</v>
      </c>
      <c r="DL776">
        <v>116.11799999999999</v>
      </c>
      <c r="DM776">
        <v>120.55</v>
      </c>
      <c r="DN776">
        <v>209.01</v>
      </c>
      <c r="DO776">
        <v>218.666</v>
      </c>
      <c r="DP776">
        <v>125.11499999999999</v>
      </c>
      <c r="DQ776">
        <v>195.078</v>
      </c>
      <c r="DR776">
        <v>203.78299999999999</v>
      </c>
      <c r="DS776">
        <v>193.44800000000001</v>
      </c>
      <c r="DT776">
        <v>147.46199999999999</v>
      </c>
      <c r="DU776">
        <v>147.46199999999999</v>
      </c>
      <c r="DV776">
        <v>215.05699999999999</v>
      </c>
      <c r="DW776">
        <v>181.74799999999999</v>
      </c>
      <c r="DX776">
        <v>213.83</v>
      </c>
      <c r="DY776">
        <v>263.53300000000002</v>
      </c>
      <c r="DZ776">
        <v>133.46</v>
      </c>
      <c r="EA776">
        <v>148.27600000000001</v>
      </c>
      <c r="EB776">
        <v>207.46</v>
      </c>
      <c r="EC776">
        <v>225.96600000000001</v>
      </c>
      <c r="ED776">
        <v>166.16800000000001</v>
      </c>
      <c r="EE776">
        <v>223.16900000000001</v>
      </c>
      <c r="EF776">
        <v>217.89400000000001</v>
      </c>
      <c r="EG776">
        <v>125.89400000000001</v>
      </c>
      <c r="EH776">
        <v>129.81200000000001</v>
      </c>
      <c r="EI776">
        <v>251.374</v>
      </c>
      <c r="EJ776">
        <v>123.76900000000001</v>
      </c>
      <c r="EK776">
        <v>230.08199999999999</v>
      </c>
      <c r="EL776">
        <v>143.64099999999999</v>
      </c>
      <c r="EM776">
        <v>143.74700000000001</v>
      </c>
      <c r="EN776">
        <v>120.554</v>
      </c>
      <c r="EO776">
        <v>162.21799999999999</v>
      </c>
      <c r="EP776">
        <v>226.114</v>
      </c>
      <c r="EQ776">
        <v>192.18899999999999</v>
      </c>
      <c r="ER776">
        <v>204.34700000000001</v>
      </c>
      <c r="ES776">
        <v>188.72200000000001</v>
      </c>
      <c r="ET776">
        <v>195.42599999999999</v>
      </c>
      <c r="EU776">
        <v>184.904</v>
      </c>
      <c r="EV776">
        <v>169.279</v>
      </c>
      <c r="EW776">
        <v>297.553</v>
      </c>
      <c r="EX776">
        <v>155.26499999999999</v>
      </c>
      <c r="EY776">
        <v>120.03700000000001</v>
      </c>
      <c r="EZ776">
        <v>111.85599999999999</v>
      </c>
      <c r="FA776">
        <v>116.88</v>
      </c>
      <c r="FB776">
        <v>113.392</v>
      </c>
      <c r="FC776">
        <v>140.77799999999999</v>
      </c>
      <c r="FD776">
        <v>76.460999999999999</v>
      </c>
      <c r="FE776">
        <v>111.19</v>
      </c>
      <c r="FF776">
        <v>94.17</v>
      </c>
      <c r="FG776">
        <v>107.07299999999999</v>
      </c>
      <c r="FH776">
        <v>109.205</v>
      </c>
      <c r="FI776">
        <v>90.304000000000002</v>
      </c>
      <c r="FJ776">
        <v>113.087</v>
      </c>
      <c r="FK776">
        <v>83.352999999999994</v>
      </c>
      <c r="FL776">
        <v>96.046999999999997</v>
      </c>
      <c r="FM776">
        <v>96.637</v>
      </c>
      <c r="FN776">
        <v>124.441</v>
      </c>
      <c r="FO776">
        <v>96.637</v>
      </c>
      <c r="FP776">
        <v>127.496</v>
      </c>
      <c r="FQ776">
        <v>127.92700000000001</v>
      </c>
      <c r="FR776">
        <v>134.81700000000001</v>
      </c>
      <c r="FS776">
        <v>123.30800000000001</v>
      </c>
      <c r="FT776">
        <v>110.949</v>
      </c>
      <c r="FU776">
        <v>165.001</v>
      </c>
      <c r="FV776">
        <v>116.66800000000001</v>
      </c>
      <c r="FW776">
        <v>176.398</v>
      </c>
      <c r="FX776">
        <v>213.03200000000001</v>
      </c>
      <c r="FY776">
        <v>208.416</v>
      </c>
      <c r="FZ776">
        <v>98.671999999999997</v>
      </c>
      <c r="GA776">
        <v>140.87799999999999</v>
      </c>
      <c r="GB776">
        <v>97.664000000000001</v>
      </c>
      <c r="GC776">
        <v>140.63999999999999</v>
      </c>
      <c r="GD776">
        <v>146.13999999999999</v>
      </c>
      <c r="GF776">
        <v>145.542</v>
      </c>
      <c r="GG776">
        <v>95.006</v>
      </c>
      <c r="GH776">
        <v>311.07900000000001</v>
      </c>
      <c r="GI776">
        <v>310.11500000000001</v>
      </c>
      <c r="GJ776">
        <v>310.13400000000001</v>
      </c>
      <c r="GK776">
        <v>317.005</v>
      </c>
      <c r="GL776">
        <v>296.84899999999999</v>
      </c>
      <c r="GM776">
        <v>286.303</v>
      </c>
      <c r="GN776">
        <v>141.59</v>
      </c>
      <c r="GO776">
        <v>128.41</v>
      </c>
      <c r="GP776">
        <v>251.458</v>
      </c>
      <c r="GQ776">
        <v>155.785</v>
      </c>
      <c r="GR776">
        <v>386.44299999999998</v>
      </c>
      <c r="GS776">
        <v>168.74100000000001</v>
      </c>
      <c r="GT776">
        <v>180.52799999999999</v>
      </c>
      <c r="GU776">
        <v>268.07400000000001</v>
      </c>
      <c r="GV776">
        <v>302.541</v>
      </c>
      <c r="GW776">
        <v>153.83099999999999</v>
      </c>
      <c r="GX776">
        <v>111.57299999999999</v>
      </c>
      <c r="GY776">
        <v>63.387</v>
      </c>
      <c r="GZ776">
        <v>397.70100000000002</v>
      </c>
      <c r="HA776">
        <v>322.98399999999998</v>
      </c>
      <c r="HB776">
        <v>422.49299999999999</v>
      </c>
      <c r="HC776">
        <v>420.69099999999997</v>
      </c>
      <c r="HD776">
        <v>334.71199999999999</v>
      </c>
      <c r="HE776">
        <v>339.19299999999998</v>
      </c>
      <c r="HF776">
        <v>406.20299999999997</v>
      </c>
      <c r="HG776">
        <v>178.38399999999999</v>
      </c>
      <c r="HH776">
        <v>216.99799999999999</v>
      </c>
      <c r="HI776">
        <v>57.628999999999998</v>
      </c>
      <c r="HJ776">
        <v>238.09299999999999</v>
      </c>
      <c r="HK776">
        <v>233.21899999999999</v>
      </c>
      <c r="HL776">
        <v>541.43600000000004</v>
      </c>
      <c r="HM776">
        <v>181.12200000000001</v>
      </c>
      <c r="HN776">
        <v>113.12</v>
      </c>
      <c r="HO776">
        <v>98.376999999999995</v>
      </c>
      <c r="HP776">
        <v>675.69299999999998</v>
      </c>
      <c r="HQ776">
        <v>376.54300000000001</v>
      </c>
      <c r="HR776">
        <v>178.31899999999999</v>
      </c>
      <c r="HS776">
        <v>45.991999999999997</v>
      </c>
      <c r="HT776">
        <v>157.714</v>
      </c>
      <c r="HU776">
        <v>194.691</v>
      </c>
      <c r="HV776">
        <v>145.25399999999999</v>
      </c>
      <c r="HW776">
        <v>117.47199999999999</v>
      </c>
      <c r="HX776">
        <v>198.92500000000001</v>
      </c>
      <c r="HY776">
        <v>163.37899999999999</v>
      </c>
      <c r="HZ776">
        <v>206.649</v>
      </c>
      <c r="IA776">
        <v>118.497</v>
      </c>
      <c r="IB776">
        <v>145.12899999999999</v>
      </c>
      <c r="IC776">
        <v>93.981999999999999</v>
      </c>
      <c r="ID776">
        <v>79.510000000000005</v>
      </c>
      <c r="IE776">
        <v>67.69</v>
      </c>
      <c r="IF776">
        <v>30.524999999999999</v>
      </c>
      <c r="IG776">
        <v>56.052999999999997</v>
      </c>
      <c r="IH776">
        <v>56.78</v>
      </c>
      <c r="II776">
        <v>59.997999999999998</v>
      </c>
      <c r="IJ776">
        <v>95.381</v>
      </c>
      <c r="IK776">
        <v>95.998999999999995</v>
      </c>
      <c r="IL776">
        <v>144.77799999999999</v>
      </c>
      <c r="IM776">
        <v>121.736</v>
      </c>
      <c r="IN776">
        <v>323.274</v>
      </c>
      <c r="IO776">
        <v>155.90899999999999</v>
      </c>
      <c r="IP776">
        <v>176.63900000000001</v>
      </c>
      <c r="IQ776">
        <v>268.70699999999999</v>
      </c>
      <c r="IR776">
        <v>219.471</v>
      </c>
      <c r="IS776">
        <v>130.91800000000001</v>
      </c>
      <c r="IT776">
        <v>205.63</v>
      </c>
      <c r="IU776">
        <v>524.25099999999998</v>
      </c>
      <c r="IV776">
        <v>591.05200000000002</v>
      </c>
      <c r="IW776">
        <v>661.21699999999998</v>
      </c>
      <c r="IX776">
        <v>61.252000000000002</v>
      </c>
      <c r="IY776">
        <v>245.72900000000001</v>
      </c>
      <c r="IZ776">
        <v>208.42099999999999</v>
      </c>
      <c r="JA776">
        <v>83.49</v>
      </c>
      <c r="JB776">
        <v>152.02699999999999</v>
      </c>
      <c r="JC776">
        <v>238.78200000000001</v>
      </c>
      <c r="JD776">
        <v>247.18600000000001</v>
      </c>
      <c r="JE776">
        <v>80.114999999999995</v>
      </c>
      <c r="JF776">
        <v>135.42400000000001</v>
      </c>
      <c r="JG776">
        <v>71.105999999999995</v>
      </c>
      <c r="JH776">
        <v>439.17700000000002</v>
      </c>
      <c r="JI776">
        <v>75.966999999999999</v>
      </c>
      <c r="JJ776">
        <v>386.226</v>
      </c>
      <c r="JK776">
        <v>102.41800000000001</v>
      </c>
      <c r="JL776">
        <v>52.494</v>
      </c>
      <c r="JM776">
        <v>339.327</v>
      </c>
      <c r="JN776">
        <v>208.02799999999999</v>
      </c>
      <c r="JO776">
        <v>86.534000000000006</v>
      </c>
      <c r="JP776">
        <v>155.751</v>
      </c>
      <c r="JQ776">
        <v>312.76</v>
      </c>
      <c r="JR776">
        <v>360.76499999999999</v>
      </c>
      <c r="JS776">
        <v>296.14999999999998</v>
      </c>
      <c r="JT776">
        <v>286.791</v>
      </c>
      <c r="JU776">
        <v>143.78299999999999</v>
      </c>
      <c r="JV776">
        <v>273.42899999999997</v>
      </c>
      <c r="JW776">
        <v>179.251</v>
      </c>
      <c r="JX776">
        <v>223.727</v>
      </c>
      <c r="JY776">
        <v>223.45500000000001</v>
      </c>
      <c r="JZ776">
        <v>223.80199999999999</v>
      </c>
      <c r="KA776">
        <v>213.51300000000001</v>
      </c>
      <c r="KB776">
        <v>209.18899999999999</v>
      </c>
      <c r="KC776">
        <v>213.00399999999999</v>
      </c>
      <c r="KD776">
        <v>215.55199999999999</v>
      </c>
      <c r="KE776">
        <v>216.345</v>
      </c>
      <c r="KF776">
        <v>655.89800000000002</v>
      </c>
      <c r="KG776">
        <v>114.005</v>
      </c>
      <c r="KH776">
        <v>205.96100000000001</v>
      </c>
      <c r="KI776">
        <v>229.84100000000001</v>
      </c>
      <c r="KJ776">
        <v>162.55600000000001</v>
      </c>
      <c r="KK776">
        <v>160.11000000000001</v>
      </c>
      <c r="KL776">
        <v>145.11099999999999</v>
      </c>
      <c r="KM776">
        <v>210.75899999999999</v>
      </c>
      <c r="KN776">
        <v>209.64599999999999</v>
      </c>
      <c r="KO776">
        <v>270.30599999999998</v>
      </c>
      <c r="KP776">
        <v>265.01</v>
      </c>
      <c r="KQ776">
        <v>252.39400000000001</v>
      </c>
      <c r="KR776">
        <v>289.22000000000003</v>
      </c>
      <c r="KS776">
        <v>103.191</v>
      </c>
      <c r="KT776">
        <v>39448333333.333336</v>
      </c>
      <c r="KU776">
        <v>3557672666666.6665</v>
      </c>
      <c r="KV776">
        <v>1171485666666.6667</v>
      </c>
      <c r="KW776">
        <v>360967666666.66669</v>
      </c>
      <c r="KX776">
        <v>118488333333.33333</v>
      </c>
      <c r="KY776">
        <v>66414333333.333336</v>
      </c>
      <c r="KZ776">
        <v>32064333333.333332</v>
      </c>
      <c r="LA776">
        <v>20010000000</v>
      </c>
      <c r="LB776">
        <v>82098000000</v>
      </c>
      <c r="LC776">
        <v>47845333333.333336</v>
      </c>
      <c r="LD776">
        <v>15158333333.333334</v>
      </c>
      <c r="LE776">
        <v>11894000000</v>
      </c>
      <c r="LF776">
        <v>7200333333.333333</v>
      </c>
      <c r="LG776">
        <v>101629666666.66667</v>
      </c>
      <c r="LH776">
        <v>62567000000</v>
      </c>
      <c r="LI776">
        <v>18254333333.333332</v>
      </c>
      <c r="LJ776">
        <v>12299000000</v>
      </c>
      <c r="LK776">
        <v>6901666666.666667</v>
      </c>
      <c r="LL776">
        <v>1608000000</v>
      </c>
      <c r="LM776">
        <v>58751333333.333336</v>
      </c>
      <c r="LN776">
        <v>22605000000</v>
      </c>
      <c r="LO776">
        <v>18027333333.333332</v>
      </c>
      <c r="LP776">
        <v>3223666666.6666665</v>
      </c>
      <c r="LQ776">
        <v>8546666666.666667</v>
      </c>
      <c r="LR776">
        <v>6349000000</v>
      </c>
      <c r="LS776">
        <v>810518000000</v>
      </c>
      <c r="LT776">
        <v>272511333333.33334</v>
      </c>
      <c r="LU776">
        <v>235882000000</v>
      </c>
      <c r="LV776">
        <v>36506333333.333336</v>
      </c>
      <c r="LW776">
        <v>123333333.33333333</v>
      </c>
      <c r="LX776">
        <v>110575666666.66667</v>
      </c>
      <c r="LY776">
        <v>87438000000</v>
      </c>
      <c r="LZ776">
        <v>52080666666.666664</v>
      </c>
      <c r="MA776">
        <v>29296000000</v>
      </c>
      <c r="MB776">
        <v>6061333333.333333</v>
      </c>
      <c r="MC776">
        <v>23137333333.333332</v>
      </c>
      <c r="MD776">
        <v>141159000000</v>
      </c>
      <c r="ME776">
        <v>132031333333.33333</v>
      </c>
      <c r="MF776">
        <v>9127666666.666666</v>
      </c>
      <c r="MG776">
        <v>286272000000</v>
      </c>
      <c r="MH776">
        <v>113317333333.33333</v>
      </c>
      <c r="MI776">
        <v>44965000000</v>
      </c>
      <c r="MJ776">
        <v>37500000000</v>
      </c>
      <c r="MK776">
        <v>36657333333.333336</v>
      </c>
      <c r="ML776">
        <v>33179000000</v>
      </c>
      <c r="MM776">
        <v>17502000000</v>
      </c>
      <c r="MN776">
        <v>3151333333.3333335</v>
      </c>
      <c r="MO776">
        <v>2386187000000</v>
      </c>
      <c r="MP776">
        <v>2283221000000</v>
      </c>
      <c r="MQ776">
        <v>658518333333.33337</v>
      </c>
      <c r="MR776">
        <v>559200333333.33337</v>
      </c>
      <c r="MS776">
        <v>125090666666.66667</v>
      </c>
      <c r="MT776">
        <v>427249333333.33331</v>
      </c>
      <c r="MU776">
        <v>6366333333.333333</v>
      </c>
      <c r="MV776">
        <v>494333333.33333331</v>
      </c>
      <c r="MW776">
        <v>99318000000</v>
      </c>
      <c r="MX776">
        <v>26944333333.333332</v>
      </c>
      <c r="MY776">
        <v>72373666666.666672</v>
      </c>
      <c r="MZ776">
        <v>56256000000</v>
      </c>
      <c r="NA776">
        <v>16117666666.666666</v>
      </c>
      <c r="NB776">
        <v>584482333333.33337</v>
      </c>
      <c r="NC776">
        <v>266440666666.66666</v>
      </c>
      <c r="ND776">
        <v>141701333333.33334</v>
      </c>
      <c r="NE776">
        <v>35182000000</v>
      </c>
      <c r="NF776">
        <v>89557333333.333328</v>
      </c>
      <c r="NG776">
        <v>318041333333.33331</v>
      </c>
      <c r="NH776">
        <v>265266000000</v>
      </c>
      <c r="NI776">
        <v>52775666666.666664</v>
      </c>
      <c r="NJ776">
        <v>109148666666.66667</v>
      </c>
      <c r="NK776">
        <v>69637000000</v>
      </c>
      <c r="NL776">
        <v>48140666666.666664</v>
      </c>
      <c r="NM776">
        <v>21496333333.333332</v>
      </c>
      <c r="NN776">
        <v>39511333333.333336</v>
      </c>
      <c r="NO776">
        <v>12585666666.666666</v>
      </c>
      <c r="NP776">
        <v>26098333333.333332</v>
      </c>
      <c r="NQ776">
        <v>827666666.66666663</v>
      </c>
      <c r="NR776">
        <v>136550666666.66667</v>
      </c>
      <c r="NS776">
        <v>49786666666.666664</v>
      </c>
      <c r="NT776">
        <v>35627000000</v>
      </c>
      <c r="NU776">
        <v>37082333333.333336</v>
      </c>
      <c r="NV776">
        <v>14054333333.333334</v>
      </c>
      <c r="NW776">
        <v>221735000000</v>
      </c>
      <c r="NX776">
        <v>186830000000</v>
      </c>
      <c r="NY776">
        <v>181296000000</v>
      </c>
      <c r="NZ776">
        <v>5534000000</v>
      </c>
      <c r="OA776">
        <v>34905333333.333336</v>
      </c>
      <c r="OB776">
        <v>269318333333.33334</v>
      </c>
      <c r="OC776">
        <v>167726333333.33334</v>
      </c>
      <c r="OD776">
        <v>77143333333.333328</v>
      </c>
      <c r="OE776">
        <v>90583000000</v>
      </c>
      <c r="OF776">
        <v>101592000000</v>
      </c>
      <c r="OG776">
        <v>27158000000</v>
      </c>
      <c r="OH776">
        <v>2517333333.3333335</v>
      </c>
      <c r="OI776">
        <v>51300333333.333336</v>
      </c>
      <c r="OJ776">
        <v>20616333333.333332</v>
      </c>
      <c r="OK776">
        <v>303468000000</v>
      </c>
      <c r="OL776">
        <v>69697000000</v>
      </c>
      <c r="OM776">
        <v>50319666666.666664</v>
      </c>
      <c r="ON776">
        <v>4574000000</v>
      </c>
      <c r="OO776">
        <v>14803333333.333334</v>
      </c>
      <c r="OP776">
        <v>79357000000</v>
      </c>
      <c r="OQ776">
        <v>53430333333.333336</v>
      </c>
      <c r="OR776">
        <v>11984333333.333334</v>
      </c>
      <c r="OS776">
        <v>13942666666.666666</v>
      </c>
      <c r="OT776">
        <v>54937000000</v>
      </c>
      <c r="OU776">
        <v>48239333333.333336</v>
      </c>
      <c r="OV776">
        <v>21175000000</v>
      </c>
      <c r="OW776">
        <v>-9385666666.666666</v>
      </c>
      <c r="OX776">
        <v>38916000000</v>
      </c>
      <c r="OY776">
        <v>48301666666.666664</v>
      </c>
      <c r="OZ776">
        <v>102966000000</v>
      </c>
      <c r="PA776">
        <v>390463000000</v>
      </c>
      <c r="PB776">
        <v>287497000000</v>
      </c>
    </row>
    <row r="777" spans="1:418" x14ac:dyDescent="0.45">
      <c r="A777" s="71">
        <v>40664</v>
      </c>
      <c r="B777">
        <v>224.80600000000001</v>
      </c>
      <c r="C777">
        <v>218.52099999999999</v>
      </c>
      <c r="D777">
        <v>250.66</v>
      </c>
      <c r="E777">
        <v>261.24900000000002</v>
      </c>
      <c r="F777">
        <v>252.584</v>
      </c>
      <c r="G777">
        <v>134.358</v>
      </c>
      <c r="H777">
        <v>442.19299999999998</v>
      </c>
      <c r="I777">
        <v>279.88400000000001</v>
      </c>
      <c r="J777">
        <v>258.73</v>
      </c>
      <c r="K777">
        <v>258.71600000000001</v>
      </c>
      <c r="L777">
        <v>221.23099999999999</v>
      </c>
      <c r="M777">
        <v>194.86799999999999</v>
      </c>
      <c r="N777">
        <v>345.32499999999999</v>
      </c>
      <c r="O777">
        <v>383.81400000000002</v>
      </c>
      <c r="P777">
        <v>349.76600000000002</v>
      </c>
      <c r="Q777">
        <v>195.28899999999999</v>
      </c>
      <c r="R777">
        <v>196.595</v>
      </c>
      <c r="S777">
        <v>188.553</v>
      </c>
      <c r="T777">
        <v>178.70599999999999</v>
      </c>
      <c r="U777">
        <v>400.19299999999998</v>
      </c>
      <c r="V777">
        <v>395.47699999999998</v>
      </c>
      <c r="W777">
        <v>124.786</v>
      </c>
      <c r="X777">
        <v>97.572000000000003</v>
      </c>
      <c r="Y777">
        <v>70.256</v>
      </c>
      <c r="Z777">
        <v>74.180000000000007</v>
      </c>
      <c r="AA777">
        <v>118.84399999999999</v>
      </c>
      <c r="AB777">
        <v>79.790999999999997</v>
      </c>
      <c r="AC777">
        <v>85.483000000000004</v>
      </c>
      <c r="AD777">
        <v>95.004000000000005</v>
      </c>
      <c r="AE777">
        <v>107.752</v>
      </c>
      <c r="AF777">
        <v>73.343999999999994</v>
      </c>
      <c r="AG777">
        <v>69.131</v>
      </c>
      <c r="AH777">
        <v>127.976</v>
      </c>
      <c r="AI777">
        <v>97.683999999999997</v>
      </c>
      <c r="AJ777">
        <v>91.581999999999994</v>
      </c>
      <c r="AK777">
        <v>88.591999999999999</v>
      </c>
      <c r="AL777">
        <v>183.21100000000001</v>
      </c>
      <c r="AM777">
        <v>119.89</v>
      </c>
      <c r="AN777">
        <v>116.589</v>
      </c>
      <c r="AO777">
        <v>124.066</v>
      </c>
      <c r="AP777">
        <v>227.04499999999999</v>
      </c>
      <c r="AQ777">
        <v>226.94</v>
      </c>
      <c r="AR777">
        <v>225.29499999999999</v>
      </c>
      <c r="AS777">
        <v>258.22300000000001</v>
      </c>
      <c r="AT777">
        <v>225.16800000000001</v>
      </c>
      <c r="AU777">
        <v>237.761</v>
      </c>
      <c r="AV777">
        <v>223.523</v>
      </c>
      <c r="AW777">
        <v>230.20699999999999</v>
      </c>
      <c r="AX777">
        <v>276.78800000000001</v>
      </c>
      <c r="AY777">
        <v>168.48099999999999</v>
      </c>
      <c r="AZ777">
        <v>162.71299999999999</v>
      </c>
      <c r="BA777">
        <v>162.71299999999999</v>
      </c>
      <c r="BB777">
        <v>251.91200000000001</v>
      </c>
      <c r="BC777">
        <v>241.32599999999999</v>
      </c>
      <c r="BD777">
        <v>253.31899999999999</v>
      </c>
      <c r="BE777">
        <v>295.99200000000002</v>
      </c>
      <c r="BF777">
        <v>261.87</v>
      </c>
      <c r="BG777">
        <v>223.416</v>
      </c>
      <c r="BH777">
        <v>224.08799999999999</v>
      </c>
      <c r="BI777">
        <v>224.70699999999999</v>
      </c>
      <c r="BJ777">
        <v>247.10300000000001</v>
      </c>
      <c r="BK777">
        <v>229.55799999999999</v>
      </c>
      <c r="BL777">
        <v>165.72399999999999</v>
      </c>
      <c r="BM777">
        <v>206.79</v>
      </c>
      <c r="BN777">
        <v>148.65</v>
      </c>
      <c r="BO777">
        <v>272.18599999999998</v>
      </c>
      <c r="BP777">
        <v>134.93299999999999</v>
      </c>
      <c r="BQ777">
        <v>199.75700000000001</v>
      </c>
      <c r="BR777">
        <v>224.58799999999999</v>
      </c>
      <c r="BS777">
        <v>187.726</v>
      </c>
      <c r="BT777">
        <v>130.05500000000001</v>
      </c>
      <c r="BU777">
        <v>207.881</v>
      </c>
      <c r="BV777">
        <v>199.63300000000001</v>
      </c>
      <c r="BW777">
        <v>133.72</v>
      </c>
      <c r="BX777">
        <v>209.744</v>
      </c>
      <c r="BY777">
        <v>134.31100000000001</v>
      </c>
      <c r="BZ777">
        <v>219.48599999999999</v>
      </c>
      <c r="CA777">
        <v>137.68199999999999</v>
      </c>
      <c r="CB777">
        <v>260.90499999999997</v>
      </c>
      <c r="CC777">
        <v>158.589</v>
      </c>
      <c r="CD777">
        <v>133.53899999999999</v>
      </c>
      <c r="CE777">
        <v>179.02199999999999</v>
      </c>
      <c r="CF777">
        <v>284.78899999999999</v>
      </c>
      <c r="CG777">
        <v>211.75399999999999</v>
      </c>
      <c r="CH777">
        <v>212.226</v>
      </c>
      <c r="CI777">
        <v>146.678</v>
      </c>
      <c r="CJ777">
        <v>216.095</v>
      </c>
      <c r="CK777">
        <v>150.88399999999999</v>
      </c>
      <c r="CL777">
        <v>216.30199999999999</v>
      </c>
      <c r="CM777">
        <v>206.92400000000001</v>
      </c>
      <c r="CN777">
        <v>139.49</v>
      </c>
      <c r="CO777">
        <v>283.19099999999997</v>
      </c>
      <c r="CP777">
        <v>327.96300000000002</v>
      </c>
      <c r="CQ777">
        <v>326.90899999999999</v>
      </c>
      <c r="CR777">
        <v>301.65199999999999</v>
      </c>
      <c r="CS777">
        <v>207.27500000000001</v>
      </c>
      <c r="CT777">
        <v>201.48</v>
      </c>
      <c r="CU777">
        <v>405.01299999999998</v>
      </c>
      <c r="CV777">
        <v>112.01600000000001</v>
      </c>
      <c r="CW777">
        <v>326.56200000000001</v>
      </c>
      <c r="CX777">
        <v>346.76600000000002</v>
      </c>
      <c r="CY777">
        <v>311.58800000000002</v>
      </c>
      <c r="CZ777">
        <v>347.928</v>
      </c>
      <c r="DA777">
        <v>317.654</v>
      </c>
      <c r="DB777">
        <v>148.97999999999999</v>
      </c>
      <c r="DC777">
        <v>151.226</v>
      </c>
      <c r="DD777">
        <v>143.499</v>
      </c>
      <c r="DE777">
        <v>160.51</v>
      </c>
      <c r="DF777">
        <v>142.35499999999999</v>
      </c>
      <c r="DG777">
        <v>196.92400000000001</v>
      </c>
      <c r="DH777">
        <v>151.60499999999999</v>
      </c>
      <c r="DI777">
        <v>166.55500000000001</v>
      </c>
      <c r="DJ777">
        <v>126.148</v>
      </c>
      <c r="DK777">
        <v>157.63900000000001</v>
      </c>
      <c r="DL777">
        <v>115.863</v>
      </c>
      <c r="DM777">
        <v>122.47799999999999</v>
      </c>
      <c r="DN777">
        <v>212.93799999999999</v>
      </c>
      <c r="DO777">
        <v>222.92</v>
      </c>
      <c r="DP777">
        <v>126.068</v>
      </c>
      <c r="DQ777">
        <v>195.82599999999999</v>
      </c>
      <c r="DR777">
        <v>205.285</v>
      </c>
      <c r="DS777">
        <v>195.416</v>
      </c>
      <c r="DT777">
        <v>147.78399999999999</v>
      </c>
      <c r="DU777">
        <v>147.78399999999999</v>
      </c>
      <c r="DV777">
        <v>216.60900000000001</v>
      </c>
      <c r="DW777">
        <v>185.137</v>
      </c>
      <c r="DX777">
        <v>216.91300000000001</v>
      </c>
      <c r="DY777">
        <v>268.86200000000002</v>
      </c>
      <c r="DZ777">
        <v>132.12100000000001</v>
      </c>
      <c r="EA777">
        <v>149.91399999999999</v>
      </c>
      <c r="EB777">
        <v>207.99199999999999</v>
      </c>
      <c r="EC777">
        <v>227.14</v>
      </c>
      <c r="ED777">
        <v>166.98500000000001</v>
      </c>
      <c r="EE777">
        <v>223.083</v>
      </c>
      <c r="EF777">
        <v>219.20400000000001</v>
      </c>
      <c r="EG777">
        <v>126.673</v>
      </c>
      <c r="EH777">
        <v>129.93100000000001</v>
      </c>
      <c r="EI777">
        <v>254.84200000000001</v>
      </c>
      <c r="EJ777">
        <v>123.343</v>
      </c>
      <c r="EK777">
        <v>230.501</v>
      </c>
      <c r="EL777">
        <v>143.917</v>
      </c>
      <c r="EM777">
        <v>144.126</v>
      </c>
      <c r="EN777">
        <v>120.56399999999999</v>
      </c>
      <c r="EO777">
        <v>162.483</v>
      </c>
      <c r="EP777">
        <v>226.93700000000001</v>
      </c>
      <c r="EQ777">
        <v>191.92500000000001</v>
      </c>
      <c r="ER777">
        <v>203.64400000000001</v>
      </c>
      <c r="ES777">
        <v>188.99299999999999</v>
      </c>
      <c r="ET777">
        <v>196.28200000000001</v>
      </c>
      <c r="EU777">
        <v>185.398</v>
      </c>
      <c r="EV777">
        <v>169.024</v>
      </c>
      <c r="EW777">
        <v>301.64400000000001</v>
      </c>
      <c r="EX777">
        <v>158.45400000000001</v>
      </c>
      <c r="EY777">
        <v>121.146</v>
      </c>
      <c r="EZ777">
        <v>113.075</v>
      </c>
      <c r="FA777">
        <v>117.892</v>
      </c>
      <c r="FB777">
        <v>113.34099999999999</v>
      </c>
      <c r="FC777">
        <v>142.107</v>
      </c>
      <c r="FD777">
        <v>77.742000000000004</v>
      </c>
      <c r="FE777">
        <v>111.983</v>
      </c>
      <c r="FF777">
        <v>94.956000000000003</v>
      </c>
      <c r="FG777">
        <v>108.099</v>
      </c>
      <c r="FH777">
        <v>110.625</v>
      </c>
      <c r="FI777">
        <v>91.141999999999996</v>
      </c>
      <c r="FJ777">
        <v>121.31100000000001</v>
      </c>
      <c r="FK777">
        <v>83.709000000000003</v>
      </c>
      <c r="FL777">
        <v>97.51</v>
      </c>
      <c r="FM777">
        <v>95.844999999999999</v>
      </c>
      <c r="FN777">
        <v>122.20699999999999</v>
      </c>
      <c r="FO777">
        <v>95.844999999999999</v>
      </c>
      <c r="FP777">
        <v>128.60300000000001</v>
      </c>
      <c r="FQ777">
        <v>128.71199999999999</v>
      </c>
      <c r="FR777">
        <v>135.869</v>
      </c>
      <c r="FS777">
        <v>124.62</v>
      </c>
      <c r="FT777">
        <v>111.746</v>
      </c>
      <c r="FU777">
        <v>165.90799999999999</v>
      </c>
      <c r="FV777">
        <v>116.068</v>
      </c>
      <c r="FW777">
        <v>177.50700000000001</v>
      </c>
      <c r="FX777">
        <v>214.499</v>
      </c>
      <c r="FY777">
        <v>210.267</v>
      </c>
      <c r="FZ777">
        <v>99.352999999999994</v>
      </c>
      <c r="GA777">
        <v>142.01400000000001</v>
      </c>
      <c r="GB777">
        <v>98.456999999999994</v>
      </c>
      <c r="GC777">
        <v>142.23099999999999</v>
      </c>
      <c r="GD777">
        <v>146.85</v>
      </c>
      <c r="GF777">
        <v>146.476</v>
      </c>
      <c r="GG777">
        <v>95.516000000000005</v>
      </c>
      <c r="GH777">
        <v>315.65100000000001</v>
      </c>
      <c r="GI777">
        <v>314.85899999999998</v>
      </c>
      <c r="GJ777">
        <v>315.02100000000002</v>
      </c>
      <c r="GK777">
        <v>321.02499999999998</v>
      </c>
      <c r="GL777">
        <v>301.38</v>
      </c>
      <c r="GM777">
        <v>288.86399999999998</v>
      </c>
      <c r="GN777">
        <v>143.328</v>
      </c>
      <c r="GO777">
        <v>130.03</v>
      </c>
      <c r="GP777">
        <v>252.376</v>
      </c>
      <c r="GQ777">
        <v>156.63399999999999</v>
      </c>
      <c r="GR777">
        <v>387.73899999999998</v>
      </c>
      <c r="GS777">
        <v>168.803</v>
      </c>
      <c r="GT777">
        <v>180.56700000000001</v>
      </c>
      <c r="GU777">
        <v>262.68099999999998</v>
      </c>
      <c r="GV777">
        <v>292.69400000000002</v>
      </c>
      <c r="GW777">
        <v>153.70599999999999</v>
      </c>
      <c r="GX777">
        <v>114.095</v>
      </c>
      <c r="GY777">
        <v>63.024000000000001</v>
      </c>
      <c r="GZ777">
        <v>398.721</v>
      </c>
      <c r="HA777">
        <v>323.76600000000002</v>
      </c>
      <c r="HB777">
        <v>424.91199999999998</v>
      </c>
      <c r="HC777">
        <v>421.78899999999999</v>
      </c>
      <c r="HD777">
        <v>334.97699999999998</v>
      </c>
      <c r="HE777">
        <v>339.322</v>
      </c>
      <c r="HF777">
        <v>407.50799999999998</v>
      </c>
      <c r="HG777">
        <v>176.839</v>
      </c>
      <c r="HH777">
        <v>217.43799999999999</v>
      </c>
      <c r="HI777">
        <v>57.997999999999998</v>
      </c>
      <c r="HJ777">
        <v>239.78700000000001</v>
      </c>
      <c r="HK777">
        <v>235.03899999999999</v>
      </c>
      <c r="HL777">
        <v>544.64599999999996</v>
      </c>
      <c r="HM777">
        <v>181.23599999999999</v>
      </c>
      <c r="HN777">
        <v>113.435</v>
      </c>
      <c r="HO777">
        <v>98.257000000000005</v>
      </c>
      <c r="HP777">
        <v>654.86400000000003</v>
      </c>
      <c r="HQ777">
        <v>377.53199999999998</v>
      </c>
      <c r="HR777">
        <v>175.99600000000001</v>
      </c>
      <c r="HS777">
        <v>45.542999999999999</v>
      </c>
      <c r="HT777">
        <v>157.791</v>
      </c>
      <c r="HU777">
        <v>194.572</v>
      </c>
      <c r="HV777">
        <v>144.702</v>
      </c>
      <c r="HW777">
        <v>117.533</v>
      </c>
      <c r="HX777">
        <v>199.39</v>
      </c>
      <c r="HY777">
        <v>163.52799999999999</v>
      </c>
      <c r="HZ777">
        <v>207.20500000000001</v>
      </c>
      <c r="IA777">
        <v>118.88200000000001</v>
      </c>
      <c r="IB777">
        <v>146.22499999999999</v>
      </c>
      <c r="IC777">
        <v>93.397999999999996</v>
      </c>
      <c r="ID777">
        <v>80.177000000000007</v>
      </c>
      <c r="IE777">
        <v>68.194000000000003</v>
      </c>
      <c r="IF777">
        <v>30.75</v>
      </c>
      <c r="IG777">
        <v>56.307000000000002</v>
      </c>
      <c r="IH777">
        <v>57.087000000000003</v>
      </c>
      <c r="II777">
        <v>60.343000000000004</v>
      </c>
      <c r="IJ777">
        <v>96.201999999999998</v>
      </c>
      <c r="IK777">
        <v>95.378</v>
      </c>
      <c r="IL777">
        <v>145.87799999999999</v>
      </c>
      <c r="IM777">
        <v>122.764</v>
      </c>
      <c r="IN777">
        <v>326.70999999999998</v>
      </c>
      <c r="IO777">
        <v>157.739</v>
      </c>
      <c r="IP777">
        <v>177.31800000000001</v>
      </c>
      <c r="IQ777">
        <v>268.45699999999999</v>
      </c>
      <c r="IR777">
        <v>219.29599999999999</v>
      </c>
      <c r="IS777">
        <v>131.06299999999999</v>
      </c>
      <c r="IT777">
        <v>206.37200000000001</v>
      </c>
      <c r="IU777">
        <v>526.02300000000002</v>
      </c>
      <c r="IV777">
        <v>593.19399999999996</v>
      </c>
      <c r="IW777">
        <v>664.23900000000003</v>
      </c>
      <c r="IX777">
        <v>61.408000000000001</v>
      </c>
      <c r="IY777">
        <v>246.273</v>
      </c>
      <c r="IZ777">
        <v>208.624</v>
      </c>
      <c r="JA777">
        <v>83.382000000000005</v>
      </c>
      <c r="JB777">
        <v>152.208</v>
      </c>
      <c r="JC777">
        <v>238.78200000000001</v>
      </c>
      <c r="JD777">
        <v>252.29400000000001</v>
      </c>
      <c r="JE777">
        <v>80</v>
      </c>
      <c r="JF777">
        <v>134.78899999999999</v>
      </c>
      <c r="JG777">
        <v>70.498999999999995</v>
      </c>
      <c r="JH777">
        <v>437.32600000000002</v>
      </c>
      <c r="JI777">
        <v>75.787999999999997</v>
      </c>
      <c r="JJ777">
        <v>386.125</v>
      </c>
      <c r="JK777">
        <v>101.90900000000001</v>
      </c>
      <c r="JL777">
        <v>52.402000000000001</v>
      </c>
      <c r="JM777">
        <v>338.53500000000003</v>
      </c>
      <c r="JN777">
        <v>208.083</v>
      </c>
      <c r="JO777">
        <v>86.807000000000002</v>
      </c>
      <c r="JP777">
        <v>156.126</v>
      </c>
      <c r="JQ777">
        <v>313.613</v>
      </c>
      <c r="JR777">
        <v>361.45100000000002</v>
      </c>
      <c r="JS777">
        <v>296.52999999999997</v>
      </c>
      <c r="JT777">
        <v>287.702</v>
      </c>
      <c r="JU777">
        <v>143.99</v>
      </c>
      <c r="JV777">
        <v>273.76600000000002</v>
      </c>
      <c r="JW777">
        <v>182.346</v>
      </c>
      <c r="JX777">
        <v>224.17500000000001</v>
      </c>
      <c r="JY777">
        <v>223.965</v>
      </c>
      <c r="JZ777">
        <v>224.49</v>
      </c>
      <c r="KA777">
        <v>214.42400000000001</v>
      </c>
      <c r="KB777">
        <v>209.756</v>
      </c>
      <c r="KC777">
        <v>213.54400000000001</v>
      </c>
      <c r="KD777">
        <v>216.24600000000001</v>
      </c>
      <c r="KE777">
        <v>217.25</v>
      </c>
      <c r="KF777">
        <v>655.89800000000002</v>
      </c>
      <c r="KG777">
        <v>115.074</v>
      </c>
      <c r="KH777">
        <v>206.476</v>
      </c>
      <c r="KI777">
        <v>231.39500000000001</v>
      </c>
      <c r="KJ777">
        <v>163.59700000000001</v>
      </c>
      <c r="KK777">
        <v>161.15299999999999</v>
      </c>
      <c r="KL777">
        <v>145.624</v>
      </c>
      <c r="KM777">
        <v>212.72200000000001</v>
      </c>
      <c r="KN777">
        <v>211.67400000000001</v>
      </c>
      <c r="KO777">
        <v>272.88499999999999</v>
      </c>
      <c r="KP777">
        <v>267.54599999999999</v>
      </c>
      <c r="KQ777">
        <v>252.79900000000001</v>
      </c>
      <c r="KR777">
        <v>289.887</v>
      </c>
      <c r="KS777">
        <v>103.99</v>
      </c>
      <c r="KT777">
        <v>39448333333.333336</v>
      </c>
      <c r="KU777">
        <v>3557672666666.6665</v>
      </c>
      <c r="KV777">
        <v>1171485666666.6667</v>
      </c>
      <c r="KW777">
        <v>360967666666.66669</v>
      </c>
      <c r="KX777">
        <v>118488333333.33333</v>
      </c>
      <c r="KY777">
        <v>66414333333.333336</v>
      </c>
      <c r="KZ777">
        <v>32064333333.333332</v>
      </c>
      <c r="LA777">
        <v>20010000000</v>
      </c>
      <c r="LB777">
        <v>82098000000</v>
      </c>
      <c r="LC777">
        <v>47845333333.333336</v>
      </c>
      <c r="LD777">
        <v>15158333333.333334</v>
      </c>
      <c r="LE777">
        <v>11894000000</v>
      </c>
      <c r="LF777">
        <v>7200333333.333333</v>
      </c>
      <c r="LG777">
        <v>101629666666.66667</v>
      </c>
      <c r="LH777">
        <v>62567000000</v>
      </c>
      <c r="LI777">
        <v>18254333333.333332</v>
      </c>
      <c r="LJ777">
        <v>12299000000</v>
      </c>
      <c r="LK777">
        <v>6901666666.666667</v>
      </c>
      <c r="LL777">
        <v>1608000000</v>
      </c>
      <c r="LM777">
        <v>58751333333.333336</v>
      </c>
      <c r="LN777">
        <v>22605000000</v>
      </c>
      <c r="LO777">
        <v>18027333333.333332</v>
      </c>
      <c r="LP777">
        <v>3223666666.6666665</v>
      </c>
      <c r="LQ777">
        <v>8546666666.666667</v>
      </c>
      <c r="LR777">
        <v>6349000000</v>
      </c>
      <c r="LS777">
        <v>810518000000</v>
      </c>
      <c r="LT777">
        <v>272511333333.33334</v>
      </c>
      <c r="LU777">
        <v>235882000000</v>
      </c>
      <c r="LV777">
        <v>36506333333.333336</v>
      </c>
      <c r="LW777">
        <v>123333333.33333333</v>
      </c>
      <c r="LX777">
        <v>110575666666.66667</v>
      </c>
      <c r="LY777">
        <v>87438000000</v>
      </c>
      <c r="LZ777">
        <v>52080666666.666664</v>
      </c>
      <c r="MA777">
        <v>29296000000</v>
      </c>
      <c r="MB777">
        <v>6061333333.333333</v>
      </c>
      <c r="MC777">
        <v>23137333333.333332</v>
      </c>
      <c r="MD777">
        <v>141159000000</v>
      </c>
      <c r="ME777">
        <v>132031333333.33333</v>
      </c>
      <c r="MF777">
        <v>9127666666.666666</v>
      </c>
      <c r="MG777">
        <v>286272000000</v>
      </c>
      <c r="MH777">
        <v>113317333333.33333</v>
      </c>
      <c r="MI777">
        <v>44965000000</v>
      </c>
      <c r="MJ777">
        <v>37500000000</v>
      </c>
      <c r="MK777">
        <v>36657333333.333336</v>
      </c>
      <c r="ML777">
        <v>33179000000</v>
      </c>
      <c r="MM777">
        <v>17502000000</v>
      </c>
      <c r="MN777">
        <v>3151333333.3333335</v>
      </c>
      <c r="MO777">
        <v>2386187000000</v>
      </c>
      <c r="MP777">
        <v>2283221000000</v>
      </c>
      <c r="MQ777">
        <v>658518333333.33337</v>
      </c>
      <c r="MR777">
        <v>559200333333.33337</v>
      </c>
      <c r="MS777">
        <v>125090666666.66667</v>
      </c>
      <c r="MT777">
        <v>427249333333.33331</v>
      </c>
      <c r="MU777">
        <v>6366333333.333333</v>
      </c>
      <c r="MV777">
        <v>494333333.33333331</v>
      </c>
      <c r="MW777">
        <v>99318000000</v>
      </c>
      <c r="MX777">
        <v>26944333333.333332</v>
      </c>
      <c r="MY777">
        <v>72373666666.666672</v>
      </c>
      <c r="MZ777">
        <v>56256000000</v>
      </c>
      <c r="NA777">
        <v>16117666666.666666</v>
      </c>
      <c r="NB777">
        <v>584482333333.33337</v>
      </c>
      <c r="NC777">
        <v>266440666666.66666</v>
      </c>
      <c r="ND777">
        <v>141701333333.33334</v>
      </c>
      <c r="NE777">
        <v>35182000000</v>
      </c>
      <c r="NF777">
        <v>89557333333.333328</v>
      </c>
      <c r="NG777">
        <v>318041333333.33331</v>
      </c>
      <c r="NH777">
        <v>265266000000</v>
      </c>
      <c r="NI777">
        <v>52775666666.666664</v>
      </c>
      <c r="NJ777">
        <v>109148666666.66667</v>
      </c>
      <c r="NK777">
        <v>69637000000</v>
      </c>
      <c r="NL777">
        <v>48140666666.666664</v>
      </c>
      <c r="NM777">
        <v>21496333333.333332</v>
      </c>
      <c r="NN777">
        <v>39511333333.333336</v>
      </c>
      <c r="NO777">
        <v>12585666666.666666</v>
      </c>
      <c r="NP777">
        <v>26098333333.333332</v>
      </c>
      <c r="NQ777">
        <v>827666666.66666663</v>
      </c>
      <c r="NR777">
        <v>136550666666.66667</v>
      </c>
      <c r="NS777">
        <v>49786666666.666664</v>
      </c>
      <c r="NT777">
        <v>35627000000</v>
      </c>
      <c r="NU777">
        <v>37082333333.333336</v>
      </c>
      <c r="NV777">
        <v>14054333333.333334</v>
      </c>
      <c r="NW777">
        <v>221735000000</v>
      </c>
      <c r="NX777">
        <v>186830000000</v>
      </c>
      <c r="NY777">
        <v>181296000000</v>
      </c>
      <c r="NZ777">
        <v>5534000000</v>
      </c>
      <c r="OA777">
        <v>34905333333.333336</v>
      </c>
      <c r="OB777">
        <v>269318333333.33334</v>
      </c>
      <c r="OC777">
        <v>167726333333.33334</v>
      </c>
      <c r="OD777">
        <v>77143333333.333328</v>
      </c>
      <c r="OE777">
        <v>90583000000</v>
      </c>
      <c r="OF777">
        <v>101592000000</v>
      </c>
      <c r="OG777">
        <v>27158000000</v>
      </c>
      <c r="OH777">
        <v>2517333333.3333335</v>
      </c>
      <c r="OI777">
        <v>51300333333.333336</v>
      </c>
      <c r="OJ777">
        <v>20616333333.333332</v>
      </c>
      <c r="OK777">
        <v>303468000000</v>
      </c>
      <c r="OL777">
        <v>69697000000</v>
      </c>
      <c r="OM777">
        <v>50319666666.666664</v>
      </c>
      <c r="ON777">
        <v>4574000000</v>
      </c>
      <c r="OO777">
        <v>14803333333.333334</v>
      </c>
      <c r="OP777">
        <v>79357000000</v>
      </c>
      <c r="OQ777">
        <v>53430333333.333336</v>
      </c>
      <c r="OR777">
        <v>11984333333.333334</v>
      </c>
      <c r="OS777">
        <v>13942666666.666666</v>
      </c>
      <c r="OT777">
        <v>54937000000</v>
      </c>
      <c r="OU777">
        <v>48239333333.333336</v>
      </c>
      <c r="OV777">
        <v>21175000000</v>
      </c>
      <c r="OW777">
        <v>-9385666666.666666</v>
      </c>
      <c r="OX777">
        <v>38916000000</v>
      </c>
      <c r="OY777">
        <v>48301666666.666664</v>
      </c>
      <c r="OZ777">
        <v>102966000000</v>
      </c>
      <c r="PA777">
        <v>390463000000</v>
      </c>
      <c r="PB777">
        <v>287497000000</v>
      </c>
    </row>
    <row r="778" spans="1:418" x14ac:dyDescent="0.45">
      <c r="A778" s="71">
        <v>40695</v>
      </c>
      <c r="B778">
        <v>224.80600000000001</v>
      </c>
      <c r="C778">
        <v>218.80799999999999</v>
      </c>
      <c r="D778">
        <v>251.178</v>
      </c>
      <c r="E778">
        <v>261.721</v>
      </c>
      <c r="F778">
        <v>252.98599999999999</v>
      </c>
      <c r="G778">
        <v>137.184</v>
      </c>
      <c r="H778">
        <v>443.90300000000002</v>
      </c>
      <c r="I778">
        <v>286.96100000000001</v>
      </c>
      <c r="J778">
        <v>259.12799999999999</v>
      </c>
      <c r="K778">
        <v>259.11399999999998</v>
      </c>
      <c r="L778">
        <v>220.81100000000001</v>
      </c>
      <c r="M778">
        <v>194.22399999999999</v>
      </c>
      <c r="N778">
        <v>345.23500000000001</v>
      </c>
      <c r="O778">
        <v>375.363</v>
      </c>
      <c r="P778">
        <v>353.56599999999997</v>
      </c>
      <c r="Q778">
        <v>194.58699999999999</v>
      </c>
      <c r="R778">
        <v>195.90100000000001</v>
      </c>
      <c r="S778">
        <v>187.83500000000001</v>
      </c>
      <c r="T778">
        <v>179.304</v>
      </c>
      <c r="U778">
        <v>401.99400000000003</v>
      </c>
      <c r="V778">
        <v>395.32900000000001</v>
      </c>
      <c r="W778">
        <v>124.749</v>
      </c>
      <c r="X778">
        <v>97.58</v>
      </c>
      <c r="Y778">
        <v>70.129000000000005</v>
      </c>
      <c r="Z778">
        <v>73.896000000000001</v>
      </c>
      <c r="AA778">
        <v>119.72499999999999</v>
      </c>
      <c r="AB778">
        <v>80.656999999999996</v>
      </c>
      <c r="AC778">
        <v>85.542000000000002</v>
      </c>
      <c r="AD778">
        <v>95.215000000000003</v>
      </c>
      <c r="AE778">
        <v>107.521</v>
      </c>
      <c r="AF778">
        <v>73.066000000000003</v>
      </c>
      <c r="AG778">
        <v>68.941999999999993</v>
      </c>
      <c r="AH778">
        <v>126.968</v>
      </c>
      <c r="AI778">
        <v>98.058999999999997</v>
      </c>
      <c r="AJ778">
        <v>91.097999999999999</v>
      </c>
      <c r="AK778">
        <v>87.759</v>
      </c>
      <c r="AL778">
        <v>183.392</v>
      </c>
      <c r="AM778">
        <v>119.961</v>
      </c>
      <c r="AN778">
        <v>117.108</v>
      </c>
      <c r="AO778">
        <v>123.61199999999999</v>
      </c>
      <c r="AP778">
        <v>227.60300000000001</v>
      </c>
      <c r="AQ778">
        <v>227.51499999999999</v>
      </c>
      <c r="AR778">
        <v>225.857</v>
      </c>
      <c r="AS778">
        <v>260.34199999999998</v>
      </c>
      <c r="AT778">
        <v>227.86</v>
      </c>
      <c r="AU778">
        <v>239.80199999999999</v>
      </c>
      <c r="AV778">
        <v>226.01300000000001</v>
      </c>
      <c r="AW778">
        <v>231.90299999999999</v>
      </c>
      <c r="AX778">
        <v>277.71600000000001</v>
      </c>
      <c r="AY778">
        <v>169.91300000000001</v>
      </c>
      <c r="AZ778">
        <v>163.387</v>
      </c>
      <c r="BA778">
        <v>163.387</v>
      </c>
      <c r="BB778">
        <v>253.66900000000001</v>
      </c>
      <c r="BC778">
        <v>243.66</v>
      </c>
      <c r="BD778">
        <v>253.804</v>
      </c>
      <c r="BE778">
        <v>295.64699999999999</v>
      </c>
      <c r="BF778">
        <v>263.654</v>
      </c>
      <c r="BG778">
        <v>222.80199999999999</v>
      </c>
      <c r="BH778">
        <v>223.58199999999999</v>
      </c>
      <c r="BI778">
        <v>223.73099999999999</v>
      </c>
      <c r="BJ778">
        <v>245.47800000000001</v>
      </c>
      <c r="BK778">
        <v>229.16</v>
      </c>
      <c r="BL778">
        <v>162.06</v>
      </c>
      <c r="BM778">
        <v>206.72900000000001</v>
      </c>
      <c r="BN778">
        <v>149.68299999999999</v>
      </c>
      <c r="BO778">
        <v>270.32100000000003</v>
      </c>
      <c r="BP778">
        <v>135.36799999999999</v>
      </c>
      <c r="BQ778">
        <v>200.483</v>
      </c>
      <c r="BR778">
        <v>225.83199999999999</v>
      </c>
      <c r="BS778">
        <v>187.35599999999999</v>
      </c>
      <c r="BT778">
        <v>130.012</v>
      </c>
      <c r="BU778">
        <v>206.749</v>
      </c>
      <c r="BV778">
        <v>195.47300000000001</v>
      </c>
      <c r="BW778">
        <v>134.62200000000001</v>
      </c>
      <c r="BX778">
        <v>209.58500000000001</v>
      </c>
      <c r="BY778">
        <v>134.38800000000001</v>
      </c>
      <c r="BZ778">
        <v>219.27099999999999</v>
      </c>
      <c r="CA778">
        <v>139.108</v>
      </c>
      <c r="CB778">
        <v>261.89800000000002</v>
      </c>
      <c r="CC778">
        <v>157.749</v>
      </c>
      <c r="CD778">
        <v>135.40600000000001</v>
      </c>
      <c r="CE778">
        <v>182.31100000000001</v>
      </c>
      <c r="CF778">
        <v>289.68400000000003</v>
      </c>
      <c r="CG778">
        <v>209.29</v>
      </c>
      <c r="CH778">
        <v>213.636</v>
      </c>
      <c r="CI778">
        <v>147.27199999999999</v>
      </c>
      <c r="CJ778">
        <v>214.86699999999999</v>
      </c>
      <c r="CK778">
        <v>151.10300000000001</v>
      </c>
      <c r="CL778">
        <v>218.952</v>
      </c>
      <c r="CM778">
        <v>208.80099999999999</v>
      </c>
      <c r="CN778">
        <v>139.869</v>
      </c>
      <c r="CO778">
        <v>281.64400000000001</v>
      </c>
      <c r="CP778">
        <v>325.32900000000001</v>
      </c>
      <c r="CQ778">
        <v>327.83300000000003</v>
      </c>
      <c r="CR778">
        <v>299.91199999999998</v>
      </c>
      <c r="CS778">
        <v>205.822</v>
      </c>
      <c r="CT778">
        <v>205.33500000000001</v>
      </c>
      <c r="CU778">
        <v>407.66399999999999</v>
      </c>
      <c r="CV778">
        <v>113.601</v>
      </c>
      <c r="CW778">
        <v>320.596</v>
      </c>
      <c r="CX778">
        <v>337.411</v>
      </c>
      <c r="CY778">
        <v>301.55500000000001</v>
      </c>
      <c r="CZ778">
        <v>326.55</v>
      </c>
      <c r="DA778">
        <v>319.49400000000003</v>
      </c>
      <c r="DB778">
        <v>149.41499999999999</v>
      </c>
      <c r="DC778">
        <v>152.48699999999999</v>
      </c>
      <c r="DD778">
        <v>145.334</v>
      </c>
      <c r="DE778">
        <v>161.239</v>
      </c>
      <c r="DF778">
        <v>141.88200000000001</v>
      </c>
      <c r="DG778">
        <v>196.965</v>
      </c>
      <c r="DH778">
        <v>152.15</v>
      </c>
      <c r="DI778">
        <v>167.279</v>
      </c>
      <c r="DJ778">
        <v>126.497</v>
      </c>
      <c r="DK778">
        <v>158.55799999999999</v>
      </c>
      <c r="DL778">
        <v>115.71299999999999</v>
      </c>
      <c r="DM778">
        <v>123.622</v>
      </c>
      <c r="DN778">
        <v>217.11799999999999</v>
      </c>
      <c r="DO778">
        <v>227.398</v>
      </c>
      <c r="DP778">
        <v>126.14400000000001</v>
      </c>
      <c r="DQ778">
        <v>197.03100000000001</v>
      </c>
      <c r="DR778">
        <v>207.672</v>
      </c>
      <c r="DS778">
        <v>197.285</v>
      </c>
      <c r="DT778">
        <v>148.99299999999999</v>
      </c>
      <c r="DU778">
        <v>148.99299999999999</v>
      </c>
      <c r="DV778">
        <v>219.274</v>
      </c>
      <c r="DW778">
        <v>185.38900000000001</v>
      </c>
      <c r="DX778">
        <v>215.982</v>
      </c>
      <c r="DY778">
        <v>270.95800000000003</v>
      </c>
      <c r="DZ778">
        <v>135.80699999999999</v>
      </c>
      <c r="EA778">
        <v>151.601</v>
      </c>
      <c r="EB778">
        <v>208.83199999999999</v>
      </c>
      <c r="EC778">
        <v>228.321</v>
      </c>
      <c r="ED778">
        <v>169.51499999999999</v>
      </c>
      <c r="EE778">
        <v>221.82599999999999</v>
      </c>
      <c r="EF778">
        <v>220.101</v>
      </c>
      <c r="EG778">
        <v>127.39400000000001</v>
      </c>
      <c r="EH778">
        <v>130.667</v>
      </c>
      <c r="EI778">
        <v>258.58600000000001</v>
      </c>
      <c r="EJ778">
        <v>123.69199999999999</v>
      </c>
      <c r="EK778">
        <v>231.09700000000001</v>
      </c>
      <c r="EL778">
        <v>144.29599999999999</v>
      </c>
      <c r="EM778">
        <v>144.911</v>
      </c>
      <c r="EN778">
        <v>119.628</v>
      </c>
      <c r="EO778">
        <v>162.494</v>
      </c>
      <c r="EP778">
        <v>227.26499999999999</v>
      </c>
      <c r="EQ778">
        <v>191.96600000000001</v>
      </c>
      <c r="ER778">
        <v>203.845</v>
      </c>
      <c r="ES778">
        <v>189.43299999999999</v>
      </c>
      <c r="ET778">
        <v>195.97900000000001</v>
      </c>
      <c r="EU778">
        <v>185.95500000000001</v>
      </c>
      <c r="EV778">
        <v>169.03299999999999</v>
      </c>
      <c r="EW778">
        <v>302.29000000000002</v>
      </c>
      <c r="EX778">
        <v>158.47900000000001</v>
      </c>
      <c r="EY778">
        <v>121.71</v>
      </c>
      <c r="EZ778">
        <v>114.12</v>
      </c>
      <c r="FA778">
        <v>119.182</v>
      </c>
      <c r="FB778">
        <v>112.71899999999999</v>
      </c>
      <c r="FC778">
        <v>143.65100000000001</v>
      </c>
      <c r="FD778">
        <v>78.811000000000007</v>
      </c>
      <c r="FE778">
        <v>114.276</v>
      </c>
      <c r="FF778">
        <v>96.191999999999993</v>
      </c>
      <c r="FG778">
        <v>108.747</v>
      </c>
      <c r="FH778">
        <v>111.056</v>
      </c>
      <c r="FI778">
        <v>93.867999999999995</v>
      </c>
      <c r="FJ778">
        <v>120.402</v>
      </c>
      <c r="FK778">
        <v>83.832999999999998</v>
      </c>
      <c r="FL778">
        <v>97.409000000000006</v>
      </c>
      <c r="FM778">
        <v>97.489000000000004</v>
      </c>
      <c r="FN778">
        <v>124.422</v>
      </c>
      <c r="FO778">
        <v>97.489000000000004</v>
      </c>
      <c r="FP778">
        <v>128.72300000000001</v>
      </c>
      <c r="FQ778">
        <v>129.126</v>
      </c>
      <c r="FR778">
        <v>136.44499999999999</v>
      </c>
      <c r="FS778">
        <v>123.375</v>
      </c>
      <c r="FT778">
        <v>111.73</v>
      </c>
      <c r="FU778">
        <v>165.322</v>
      </c>
      <c r="FV778">
        <v>116.423</v>
      </c>
      <c r="FW778">
        <v>177.01400000000001</v>
      </c>
      <c r="FX778">
        <v>212.95699999999999</v>
      </c>
      <c r="FY778">
        <v>208.57300000000001</v>
      </c>
      <c r="FZ778">
        <v>100.158</v>
      </c>
      <c r="GA778">
        <v>142.70599999999999</v>
      </c>
      <c r="GB778">
        <v>98.926000000000002</v>
      </c>
      <c r="GC778">
        <v>143.61600000000001</v>
      </c>
      <c r="GD778">
        <v>146.96</v>
      </c>
      <c r="GF778">
        <v>148.518</v>
      </c>
      <c r="GG778">
        <v>96.054000000000002</v>
      </c>
      <c r="GH778">
        <v>305.40899999999999</v>
      </c>
      <c r="GI778">
        <v>304.32100000000003</v>
      </c>
      <c r="GJ778">
        <v>304.31200000000001</v>
      </c>
      <c r="GK778">
        <v>310.13499999999999</v>
      </c>
      <c r="GL778">
        <v>292.42899999999997</v>
      </c>
      <c r="GM778">
        <v>284.88799999999998</v>
      </c>
      <c r="GN778">
        <v>144.61799999999999</v>
      </c>
      <c r="GO778">
        <v>131.48500000000001</v>
      </c>
      <c r="GP778">
        <v>252.529</v>
      </c>
      <c r="GQ778">
        <v>156.61000000000001</v>
      </c>
      <c r="GR778">
        <v>388.54500000000002</v>
      </c>
      <c r="GS778">
        <v>169.15799999999999</v>
      </c>
      <c r="GT778">
        <v>180.953</v>
      </c>
      <c r="GU778">
        <v>263.98099999999999</v>
      </c>
      <c r="GV778">
        <v>294.74299999999999</v>
      </c>
      <c r="GW778">
        <v>153.82400000000001</v>
      </c>
      <c r="GX778">
        <v>119.535</v>
      </c>
      <c r="GY778">
        <v>63.393000000000001</v>
      </c>
      <c r="GZ778">
        <v>399.416</v>
      </c>
      <c r="HA778">
        <v>324.13400000000001</v>
      </c>
      <c r="HB778">
        <v>424.63499999999999</v>
      </c>
      <c r="HC778">
        <v>422.60899999999998</v>
      </c>
      <c r="HD778">
        <v>335.12400000000002</v>
      </c>
      <c r="HE778">
        <v>339.61599999999999</v>
      </c>
      <c r="HF778">
        <v>407.72300000000001</v>
      </c>
      <c r="HG778">
        <v>177.21700000000001</v>
      </c>
      <c r="HH778">
        <v>217.67099999999999</v>
      </c>
      <c r="HI778">
        <v>58.179000000000002</v>
      </c>
      <c r="HJ778">
        <v>240.56899999999999</v>
      </c>
      <c r="HK778">
        <v>235.57</v>
      </c>
      <c r="HL778">
        <v>546.10199999999998</v>
      </c>
      <c r="HM778">
        <v>181.66200000000001</v>
      </c>
      <c r="HN778">
        <v>113.48099999999999</v>
      </c>
      <c r="HO778">
        <v>98.067999999999998</v>
      </c>
      <c r="HP778">
        <v>652.33299999999997</v>
      </c>
      <c r="HQ778">
        <v>377.24799999999999</v>
      </c>
      <c r="HR778">
        <v>175.50899999999999</v>
      </c>
      <c r="HS778">
        <v>45.11</v>
      </c>
      <c r="HT778">
        <v>158.602</v>
      </c>
      <c r="HU778">
        <v>195.81200000000001</v>
      </c>
      <c r="HV778">
        <v>146.28299999999999</v>
      </c>
      <c r="HW778">
        <v>117.288</v>
      </c>
      <c r="HX778">
        <v>200.00200000000001</v>
      </c>
      <c r="HY778">
        <v>163.77699999999999</v>
      </c>
      <c r="HZ778">
        <v>207.96600000000001</v>
      </c>
      <c r="IA778">
        <v>119.279</v>
      </c>
      <c r="IB778">
        <v>147.34700000000001</v>
      </c>
      <c r="IC778">
        <v>93.128</v>
      </c>
      <c r="ID778">
        <v>79.578999999999994</v>
      </c>
      <c r="IE778">
        <v>67.123000000000005</v>
      </c>
      <c r="IF778">
        <v>30.305</v>
      </c>
      <c r="IG778">
        <v>56.258000000000003</v>
      </c>
      <c r="IH778">
        <v>57.034999999999997</v>
      </c>
      <c r="II778">
        <v>60.534999999999997</v>
      </c>
      <c r="IJ778">
        <v>96.444999999999993</v>
      </c>
      <c r="IK778">
        <v>95.018000000000001</v>
      </c>
      <c r="IL778">
        <v>145.90799999999999</v>
      </c>
      <c r="IM778">
        <v>122.79600000000001</v>
      </c>
      <c r="IN778">
        <v>326.29000000000002</v>
      </c>
      <c r="IO778">
        <v>157.685</v>
      </c>
      <c r="IP778">
        <v>176.28</v>
      </c>
      <c r="IQ778">
        <v>269.27</v>
      </c>
      <c r="IR778">
        <v>218.73599999999999</v>
      </c>
      <c r="IS778">
        <v>131.20699999999999</v>
      </c>
      <c r="IT778">
        <v>207.05500000000001</v>
      </c>
      <c r="IU778">
        <v>528.50099999999998</v>
      </c>
      <c r="IV778">
        <v>595.09699999999998</v>
      </c>
      <c r="IW778">
        <v>666.36699999999996</v>
      </c>
      <c r="IX778">
        <v>61.671999999999997</v>
      </c>
      <c r="IY778">
        <v>246.791</v>
      </c>
      <c r="IZ778">
        <v>209.26400000000001</v>
      </c>
      <c r="JA778">
        <v>83.298000000000002</v>
      </c>
      <c r="JB778">
        <v>152.26499999999999</v>
      </c>
      <c r="JC778">
        <v>238.78200000000001</v>
      </c>
      <c r="JD778">
        <v>253.90100000000001</v>
      </c>
      <c r="JE778">
        <v>79.912000000000006</v>
      </c>
      <c r="JF778">
        <v>134.029</v>
      </c>
      <c r="JG778">
        <v>68.853999999999999</v>
      </c>
      <c r="JH778">
        <v>434.036</v>
      </c>
      <c r="JI778">
        <v>75.995999999999995</v>
      </c>
      <c r="JJ778">
        <v>386.54399999999998</v>
      </c>
      <c r="JK778">
        <v>102.057</v>
      </c>
      <c r="JL778">
        <v>52.45</v>
      </c>
      <c r="JM778">
        <v>338.74099999999999</v>
      </c>
      <c r="JN778">
        <v>208.321</v>
      </c>
      <c r="JO778">
        <v>86.388999999999996</v>
      </c>
      <c r="JP778">
        <v>155.708</v>
      </c>
      <c r="JQ778">
        <v>313.99</v>
      </c>
      <c r="JR778">
        <v>361.96100000000001</v>
      </c>
      <c r="JS778">
        <v>296.58499999999998</v>
      </c>
      <c r="JT778">
        <v>288.15600000000001</v>
      </c>
      <c r="JU778">
        <v>144.01300000000001</v>
      </c>
      <c r="JV778">
        <v>275.37</v>
      </c>
      <c r="JW778">
        <v>185.273</v>
      </c>
      <c r="JX778">
        <v>224.697</v>
      </c>
      <c r="JY778">
        <v>224.494</v>
      </c>
      <c r="JZ778">
        <v>224.4</v>
      </c>
      <c r="KA778">
        <v>214.035</v>
      </c>
      <c r="KB778">
        <v>210.28200000000001</v>
      </c>
      <c r="KC778">
        <v>213.96100000000001</v>
      </c>
      <c r="KD778">
        <v>216.22</v>
      </c>
      <c r="KE778">
        <v>217.04599999999999</v>
      </c>
      <c r="KF778">
        <v>655.89800000000002</v>
      </c>
      <c r="KG778">
        <v>115.712</v>
      </c>
      <c r="KH778">
        <v>206.13</v>
      </c>
      <c r="KI778">
        <v>232.16900000000001</v>
      </c>
      <c r="KJ778">
        <v>162.833</v>
      </c>
      <c r="KK778">
        <v>160.36199999999999</v>
      </c>
      <c r="KL778">
        <v>145.959</v>
      </c>
      <c r="KM778">
        <v>210.45599999999999</v>
      </c>
      <c r="KN778">
        <v>209.27099999999999</v>
      </c>
      <c r="KO778">
        <v>268.47399999999999</v>
      </c>
      <c r="KP778">
        <v>263.62299999999999</v>
      </c>
      <c r="KQ778">
        <v>253.148</v>
      </c>
      <c r="KR778">
        <v>290.12099999999998</v>
      </c>
      <c r="KS778">
        <v>104.848</v>
      </c>
      <c r="KT778">
        <v>39448333333.333336</v>
      </c>
      <c r="KU778">
        <v>3557672666666.6665</v>
      </c>
      <c r="KV778">
        <v>1171485666666.6667</v>
      </c>
      <c r="KW778">
        <v>360967666666.66669</v>
      </c>
      <c r="KX778">
        <v>118488333333.33333</v>
      </c>
      <c r="KY778">
        <v>66414333333.333336</v>
      </c>
      <c r="KZ778">
        <v>32064333333.333332</v>
      </c>
      <c r="LA778">
        <v>20010000000</v>
      </c>
      <c r="LB778">
        <v>82098000000</v>
      </c>
      <c r="LC778">
        <v>47845333333.333336</v>
      </c>
      <c r="LD778">
        <v>15158333333.333334</v>
      </c>
      <c r="LE778">
        <v>11894000000</v>
      </c>
      <c r="LF778">
        <v>7200333333.333333</v>
      </c>
      <c r="LG778">
        <v>101629666666.66667</v>
      </c>
      <c r="LH778">
        <v>62567000000</v>
      </c>
      <c r="LI778">
        <v>18254333333.333332</v>
      </c>
      <c r="LJ778">
        <v>12299000000</v>
      </c>
      <c r="LK778">
        <v>6901666666.666667</v>
      </c>
      <c r="LL778">
        <v>1608000000</v>
      </c>
      <c r="LM778">
        <v>58751333333.333336</v>
      </c>
      <c r="LN778">
        <v>22605000000</v>
      </c>
      <c r="LO778">
        <v>18027333333.333332</v>
      </c>
      <c r="LP778">
        <v>3223666666.6666665</v>
      </c>
      <c r="LQ778">
        <v>8546666666.666667</v>
      </c>
      <c r="LR778">
        <v>6349000000</v>
      </c>
      <c r="LS778">
        <v>810518000000</v>
      </c>
      <c r="LT778">
        <v>272511333333.33334</v>
      </c>
      <c r="LU778">
        <v>235882000000</v>
      </c>
      <c r="LV778">
        <v>36506333333.333336</v>
      </c>
      <c r="LW778">
        <v>123333333.33333333</v>
      </c>
      <c r="LX778">
        <v>110575666666.66667</v>
      </c>
      <c r="LY778">
        <v>87438000000</v>
      </c>
      <c r="LZ778">
        <v>52080666666.666664</v>
      </c>
      <c r="MA778">
        <v>29296000000</v>
      </c>
      <c r="MB778">
        <v>6061333333.333333</v>
      </c>
      <c r="MC778">
        <v>23137333333.333332</v>
      </c>
      <c r="MD778">
        <v>141159000000</v>
      </c>
      <c r="ME778">
        <v>132031333333.33333</v>
      </c>
      <c r="MF778">
        <v>9127666666.666666</v>
      </c>
      <c r="MG778">
        <v>286272000000</v>
      </c>
      <c r="MH778">
        <v>113317333333.33333</v>
      </c>
      <c r="MI778">
        <v>44965000000</v>
      </c>
      <c r="MJ778">
        <v>37500000000</v>
      </c>
      <c r="MK778">
        <v>36657333333.333336</v>
      </c>
      <c r="ML778">
        <v>33179000000</v>
      </c>
      <c r="MM778">
        <v>17502000000</v>
      </c>
      <c r="MN778">
        <v>3151333333.3333335</v>
      </c>
      <c r="MO778">
        <v>2386187000000</v>
      </c>
      <c r="MP778">
        <v>2283221000000</v>
      </c>
      <c r="MQ778">
        <v>658518333333.33337</v>
      </c>
      <c r="MR778">
        <v>559200333333.33337</v>
      </c>
      <c r="MS778">
        <v>125090666666.66667</v>
      </c>
      <c r="MT778">
        <v>427249333333.33331</v>
      </c>
      <c r="MU778">
        <v>6366333333.333333</v>
      </c>
      <c r="MV778">
        <v>494333333.33333331</v>
      </c>
      <c r="MW778">
        <v>99318000000</v>
      </c>
      <c r="MX778">
        <v>26944333333.333332</v>
      </c>
      <c r="MY778">
        <v>72373666666.666672</v>
      </c>
      <c r="MZ778">
        <v>56256000000</v>
      </c>
      <c r="NA778">
        <v>16117666666.666666</v>
      </c>
      <c r="NB778">
        <v>584482333333.33337</v>
      </c>
      <c r="NC778">
        <v>266440666666.66666</v>
      </c>
      <c r="ND778">
        <v>141701333333.33334</v>
      </c>
      <c r="NE778">
        <v>35182000000</v>
      </c>
      <c r="NF778">
        <v>89557333333.333328</v>
      </c>
      <c r="NG778">
        <v>318041333333.33331</v>
      </c>
      <c r="NH778">
        <v>265266000000</v>
      </c>
      <c r="NI778">
        <v>52775666666.666664</v>
      </c>
      <c r="NJ778">
        <v>109148666666.66667</v>
      </c>
      <c r="NK778">
        <v>69637000000</v>
      </c>
      <c r="NL778">
        <v>48140666666.666664</v>
      </c>
      <c r="NM778">
        <v>21496333333.333332</v>
      </c>
      <c r="NN778">
        <v>39511333333.333336</v>
      </c>
      <c r="NO778">
        <v>12585666666.666666</v>
      </c>
      <c r="NP778">
        <v>26098333333.333332</v>
      </c>
      <c r="NQ778">
        <v>827666666.66666663</v>
      </c>
      <c r="NR778">
        <v>136550666666.66667</v>
      </c>
      <c r="NS778">
        <v>49786666666.666664</v>
      </c>
      <c r="NT778">
        <v>35627000000</v>
      </c>
      <c r="NU778">
        <v>37082333333.333336</v>
      </c>
      <c r="NV778">
        <v>14054333333.333334</v>
      </c>
      <c r="NW778">
        <v>221735000000</v>
      </c>
      <c r="NX778">
        <v>186830000000</v>
      </c>
      <c r="NY778">
        <v>181296000000</v>
      </c>
      <c r="NZ778">
        <v>5534000000</v>
      </c>
      <c r="OA778">
        <v>34905333333.333336</v>
      </c>
      <c r="OB778">
        <v>269318333333.33334</v>
      </c>
      <c r="OC778">
        <v>167726333333.33334</v>
      </c>
      <c r="OD778">
        <v>77143333333.333328</v>
      </c>
      <c r="OE778">
        <v>90583000000</v>
      </c>
      <c r="OF778">
        <v>101592000000</v>
      </c>
      <c r="OG778">
        <v>27158000000</v>
      </c>
      <c r="OH778">
        <v>2517333333.3333335</v>
      </c>
      <c r="OI778">
        <v>51300333333.333336</v>
      </c>
      <c r="OJ778">
        <v>20616333333.333332</v>
      </c>
      <c r="OK778">
        <v>303468000000</v>
      </c>
      <c r="OL778">
        <v>69697000000</v>
      </c>
      <c r="OM778">
        <v>50319666666.666664</v>
      </c>
      <c r="ON778">
        <v>4574000000</v>
      </c>
      <c r="OO778">
        <v>14803333333.333334</v>
      </c>
      <c r="OP778">
        <v>79357000000</v>
      </c>
      <c r="OQ778">
        <v>53430333333.333336</v>
      </c>
      <c r="OR778">
        <v>11984333333.333334</v>
      </c>
      <c r="OS778">
        <v>13942666666.666666</v>
      </c>
      <c r="OT778">
        <v>54937000000</v>
      </c>
      <c r="OU778">
        <v>48239333333.333336</v>
      </c>
      <c r="OV778">
        <v>21175000000</v>
      </c>
      <c r="OW778">
        <v>-9385666666.666666</v>
      </c>
      <c r="OX778">
        <v>38916000000</v>
      </c>
      <c r="OY778">
        <v>48301666666.666664</v>
      </c>
      <c r="OZ778">
        <v>102966000000</v>
      </c>
      <c r="PA778">
        <v>390463000000</v>
      </c>
      <c r="PB778">
        <v>287497000000</v>
      </c>
    </row>
    <row r="779" spans="1:418" x14ac:dyDescent="0.45">
      <c r="A779" s="71">
        <v>40725</v>
      </c>
      <c r="B779">
        <v>225.39500000000001</v>
      </c>
      <c r="C779">
        <v>219.386</v>
      </c>
      <c r="D779">
        <v>251.834</v>
      </c>
      <c r="E779">
        <v>262.27499999999998</v>
      </c>
      <c r="F779">
        <v>253.423</v>
      </c>
      <c r="G779">
        <v>139.958</v>
      </c>
      <c r="H779">
        <v>445.13400000000001</v>
      </c>
      <c r="I779">
        <v>293.97899999999998</v>
      </c>
      <c r="J779">
        <v>259.71199999999999</v>
      </c>
      <c r="K779">
        <v>259.69499999999999</v>
      </c>
      <c r="L779">
        <v>221.727</v>
      </c>
      <c r="M779">
        <v>195.084</v>
      </c>
      <c r="N779">
        <v>346.55599999999998</v>
      </c>
      <c r="O779">
        <v>368.86700000000002</v>
      </c>
      <c r="P779">
        <v>359.173</v>
      </c>
      <c r="Q779">
        <v>195.46</v>
      </c>
      <c r="R779">
        <v>197.761</v>
      </c>
      <c r="S779">
        <v>185.55199999999999</v>
      </c>
      <c r="T779">
        <v>179.86199999999999</v>
      </c>
      <c r="U779">
        <v>403.51</v>
      </c>
      <c r="V779">
        <v>395.72300000000001</v>
      </c>
      <c r="W779">
        <v>124.876</v>
      </c>
      <c r="X779">
        <v>97.721000000000004</v>
      </c>
      <c r="Y779">
        <v>69.558000000000007</v>
      </c>
      <c r="Z779">
        <v>73.572999999999993</v>
      </c>
      <c r="AA779">
        <v>118.77800000000001</v>
      </c>
      <c r="AB779">
        <v>77.138000000000005</v>
      </c>
      <c r="AC779">
        <v>86.082999999999998</v>
      </c>
      <c r="AD779">
        <v>96.180999999999997</v>
      </c>
      <c r="AE779">
        <v>107.798</v>
      </c>
      <c r="AF779">
        <v>73.465000000000003</v>
      </c>
      <c r="AG779">
        <v>68.747</v>
      </c>
      <c r="AH779">
        <v>127.13200000000001</v>
      </c>
      <c r="AI779">
        <v>98.343000000000004</v>
      </c>
      <c r="AJ779">
        <v>91.134</v>
      </c>
      <c r="AK779">
        <v>87.524000000000001</v>
      </c>
      <c r="AL779">
        <v>184.61699999999999</v>
      </c>
      <c r="AM779">
        <v>120.53100000000001</v>
      </c>
      <c r="AN779">
        <v>118.31</v>
      </c>
      <c r="AO779">
        <v>122.21899999999999</v>
      </c>
      <c r="AP779">
        <v>228.47300000000001</v>
      </c>
      <c r="AQ779">
        <v>228.482</v>
      </c>
      <c r="AR779">
        <v>227.178</v>
      </c>
      <c r="AS779">
        <v>260.61</v>
      </c>
      <c r="AT779">
        <v>225.47800000000001</v>
      </c>
      <c r="AU779">
        <v>241.083</v>
      </c>
      <c r="AV779">
        <v>222.76599999999999</v>
      </c>
      <c r="AW779">
        <v>233.29</v>
      </c>
      <c r="AX779">
        <v>278.91300000000001</v>
      </c>
      <c r="AY779">
        <v>169.602</v>
      </c>
      <c r="AZ779">
        <v>164.779</v>
      </c>
      <c r="BA779">
        <v>164.779</v>
      </c>
      <c r="BB779">
        <v>253.018</v>
      </c>
      <c r="BC779">
        <v>245.27699999999999</v>
      </c>
      <c r="BD779">
        <v>256.78699999999998</v>
      </c>
      <c r="BE779">
        <v>299.029</v>
      </c>
      <c r="BF779">
        <v>265.71699999999998</v>
      </c>
      <c r="BG779">
        <v>223.857</v>
      </c>
      <c r="BH779">
        <v>224.536</v>
      </c>
      <c r="BI779">
        <v>225.072</v>
      </c>
      <c r="BJ779">
        <v>247.35400000000001</v>
      </c>
      <c r="BK779">
        <v>231.61500000000001</v>
      </c>
      <c r="BL779">
        <v>163.72900000000001</v>
      </c>
      <c r="BM779">
        <v>206.38499999999999</v>
      </c>
      <c r="BN779">
        <v>148.267</v>
      </c>
      <c r="BO779">
        <v>268.51799999999997</v>
      </c>
      <c r="BP779">
        <v>135.191</v>
      </c>
      <c r="BQ779">
        <v>199.619</v>
      </c>
      <c r="BR779">
        <v>225.41399999999999</v>
      </c>
      <c r="BS779">
        <v>188.149</v>
      </c>
      <c r="BT779">
        <v>131.316</v>
      </c>
      <c r="BU779">
        <v>209.61600000000001</v>
      </c>
      <c r="BV779">
        <v>206.23</v>
      </c>
      <c r="BW779">
        <v>135.27799999999999</v>
      </c>
      <c r="BX779">
        <v>209.82499999999999</v>
      </c>
      <c r="BY779">
        <v>134.46600000000001</v>
      </c>
      <c r="BZ779">
        <v>223.661</v>
      </c>
      <c r="CA779">
        <v>139.90799999999999</v>
      </c>
      <c r="CB779">
        <v>262.25400000000002</v>
      </c>
      <c r="CC779">
        <v>157.874</v>
      </c>
      <c r="CD779">
        <v>135.619</v>
      </c>
      <c r="CE779">
        <v>184.965</v>
      </c>
      <c r="CF779">
        <v>289.74299999999999</v>
      </c>
      <c r="CG779">
        <v>212.07300000000001</v>
      </c>
      <c r="CH779">
        <v>215.86099999999999</v>
      </c>
      <c r="CI779">
        <v>148.42699999999999</v>
      </c>
      <c r="CJ779">
        <v>214.30099999999999</v>
      </c>
      <c r="CK779">
        <v>151.96299999999999</v>
      </c>
      <c r="CL779">
        <v>222.56200000000001</v>
      </c>
      <c r="CM779">
        <v>210.78299999999999</v>
      </c>
      <c r="CN779">
        <v>141.042</v>
      </c>
      <c r="CO779">
        <v>284.77699999999999</v>
      </c>
      <c r="CP779">
        <v>328.95400000000001</v>
      </c>
      <c r="CQ779">
        <v>338.47300000000001</v>
      </c>
      <c r="CR779">
        <v>303.93900000000002</v>
      </c>
      <c r="CS779">
        <v>205.476</v>
      </c>
      <c r="CT779">
        <v>206.61699999999999</v>
      </c>
      <c r="CU779">
        <v>411.27499999999998</v>
      </c>
      <c r="CV779">
        <v>121.854</v>
      </c>
      <c r="CW779">
        <v>317.58499999999998</v>
      </c>
      <c r="CX779">
        <v>342.38499999999999</v>
      </c>
      <c r="CY779">
        <v>297.173</v>
      </c>
      <c r="CZ779">
        <v>309.06</v>
      </c>
      <c r="DA779">
        <v>317.72300000000001</v>
      </c>
      <c r="DB779">
        <v>151.06800000000001</v>
      </c>
      <c r="DC779">
        <v>154.21199999999999</v>
      </c>
      <c r="DD779">
        <v>146.989</v>
      </c>
      <c r="DE779">
        <v>163.30799999999999</v>
      </c>
      <c r="DF779">
        <v>144.16399999999999</v>
      </c>
      <c r="DG779">
        <v>199.05</v>
      </c>
      <c r="DH779">
        <v>152.65</v>
      </c>
      <c r="DI779">
        <v>168.68199999999999</v>
      </c>
      <c r="DJ779">
        <v>127.64</v>
      </c>
      <c r="DK779">
        <v>159.56399999999999</v>
      </c>
      <c r="DL779">
        <v>116.93899999999999</v>
      </c>
      <c r="DM779">
        <v>124.51600000000001</v>
      </c>
      <c r="DN779">
        <v>221.84100000000001</v>
      </c>
      <c r="DO779">
        <v>231.64400000000001</v>
      </c>
      <c r="DP779">
        <v>125.081</v>
      </c>
      <c r="DQ779">
        <v>197.696</v>
      </c>
      <c r="DR779">
        <v>207.321</v>
      </c>
      <c r="DS779">
        <v>199.09299999999999</v>
      </c>
      <c r="DT779">
        <v>149.126</v>
      </c>
      <c r="DU779">
        <v>149.126</v>
      </c>
      <c r="DV779">
        <v>221.148</v>
      </c>
      <c r="DW779">
        <v>188.62899999999999</v>
      </c>
      <c r="DX779">
        <v>217.80799999999999</v>
      </c>
      <c r="DY779">
        <v>278.36599999999999</v>
      </c>
      <c r="DZ779">
        <v>134.249</v>
      </c>
      <c r="EA779">
        <v>153.869</v>
      </c>
      <c r="EB779">
        <v>209.56800000000001</v>
      </c>
      <c r="EC779">
        <v>230.7</v>
      </c>
      <c r="ED779">
        <v>168.37799999999999</v>
      </c>
      <c r="EE779">
        <v>222.03</v>
      </c>
      <c r="EF779">
        <v>221.65299999999999</v>
      </c>
      <c r="EG779">
        <v>130.69900000000001</v>
      </c>
      <c r="EH779">
        <v>130.839</v>
      </c>
      <c r="EI779">
        <v>256.72899999999998</v>
      </c>
      <c r="EJ779">
        <v>124.41800000000001</v>
      </c>
      <c r="EK779">
        <v>231.58</v>
      </c>
      <c r="EL779">
        <v>144.51300000000001</v>
      </c>
      <c r="EM779">
        <v>146.19300000000001</v>
      </c>
      <c r="EN779">
        <v>120.04</v>
      </c>
      <c r="EO779">
        <v>162.971</v>
      </c>
      <c r="EP779">
        <v>226.83500000000001</v>
      </c>
      <c r="EQ779">
        <v>191.26599999999999</v>
      </c>
      <c r="ER779">
        <v>203.494</v>
      </c>
      <c r="ES779">
        <v>189.31100000000001</v>
      </c>
      <c r="ET779">
        <v>195.53700000000001</v>
      </c>
      <c r="EU779">
        <v>186.28200000000001</v>
      </c>
      <c r="EV779">
        <v>168.00700000000001</v>
      </c>
      <c r="EW779">
        <v>302.63499999999999</v>
      </c>
      <c r="EX779">
        <v>158.30699999999999</v>
      </c>
      <c r="EY779">
        <v>122.547</v>
      </c>
      <c r="EZ779">
        <v>115.489</v>
      </c>
      <c r="FA779">
        <v>120.616</v>
      </c>
      <c r="FB779">
        <v>117.158</v>
      </c>
      <c r="FC779">
        <v>144.45699999999999</v>
      </c>
      <c r="FD779">
        <v>79.856999999999999</v>
      </c>
      <c r="FE779">
        <v>115.37</v>
      </c>
      <c r="FF779">
        <v>96.289000000000001</v>
      </c>
      <c r="FG779">
        <v>109.59</v>
      </c>
      <c r="FH779">
        <v>112.069</v>
      </c>
      <c r="FI779">
        <v>95.602000000000004</v>
      </c>
      <c r="FJ779">
        <v>119.773</v>
      </c>
      <c r="FK779">
        <v>84.287999999999997</v>
      </c>
      <c r="FL779">
        <v>99.001000000000005</v>
      </c>
      <c r="FM779">
        <v>97.542000000000002</v>
      </c>
      <c r="FN779">
        <v>123.79600000000001</v>
      </c>
      <c r="FO779">
        <v>97.542000000000002</v>
      </c>
      <c r="FP779">
        <v>128.417</v>
      </c>
      <c r="FQ779">
        <v>129.499</v>
      </c>
      <c r="FR779">
        <v>135.64599999999999</v>
      </c>
      <c r="FS779">
        <v>122.758</v>
      </c>
      <c r="FT779">
        <v>113.61799999999999</v>
      </c>
      <c r="FU779">
        <v>165.75</v>
      </c>
      <c r="FV779">
        <v>118.08</v>
      </c>
      <c r="FW779">
        <v>177.55199999999999</v>
      </c>
      <c r="FX779">
        <v>213.661</v>
      </c>
      <c r="FY779">
        <v>208.96100000000001</v>
      </c>
      <c r="FZ779">
        <v>100.447</v>
      </c>
      <c r="GA779">
        <v>142.85599999999999</v>
      </c>
      <c r="GB779">
        <v>99.037999999999997</v>
      </c>
      <c r="GC779">
        <v>143.851</v>
      </c>
      <c r="GD779">
        <v>147.071</v>
      </c>
      <c r="GF779">
        <v>149.971</v>
      </c>
      <c r="GG779">
        <v>95.167000000000002</v>
      </c>
      <c r="GH779">
        <v>305.84800000000001</v>
      </c>
      <c r="GI779">
        <v>304.90100000000001</v>
      </c>
      <c r="GJ779">
        <v>304.935</v>
      </c>
      <c r="GK779">
        <v>311.29700000000003</v>
      </c>
      <c r="GL779">
        <v>292.24799999999999</v>
      </c>
      <c r="GM779">
        <v>282.63600000000002</v>
      </c>
      <c r="GN779">
        <v>144.96</v>
      </c>
      <c r="GO779">
        <v>131.72900000000001</v>
      </c>
      <c r="GP779">
        <v>252.76900000000001</v>
      </c>
      <c r="GQ779">
        <v>156.768</v>
      </c>
      <c r="GR779">
        <v>389.03100000000001</v>
      </c>
      <c r="GS779">
        <v>169.76400000000001</v>
      </c>
      <c r="GT779">
        <v>182.93899999999999</v>
      </c>
      <c r="GU779">
        <v>270.10899999999998</v>
      </c>
      <c r="GV779">
        <v>304.77300000000002</v>
      </c>
      <c r="GW779">
        <v>153.96799999999999</v>
      </c>
      <c r="GX779">
        <v>124.586</v>
      </c>
      <c r="GY779">
        <v>64.254000000000005</v>
      </c>
      <c r="GZ779">
        <v>400.53899999999999</v>
      </c>
      <c r="HA779">
        <v>324.44200000000001</v>
      </c>
      <c r="HB779">
        <v>426.11700000000002</v>
      </c>
      <c r="HC779">
        <v>424.05500000000001</v>
      </c>
      <c r="HD779">
        <v>335.846</v>
      </c>
      <c r="HE779">
        <v>340.084</v>
      </c>
      <c r="HF779">
        <v>408.21100000000001</v>
      </c>
      <c r="HG779">
        <v>178.92400000000001</v>
      </c>
      <c r="HH779">
        <v>217.96299999999999</v>
      </c>
      <c r="HI779">
        <v>58.411999999999999</v>
      </c>
      <c r="HJ779">
        <v>241.63300000000001</v>
      </c>
      <c r="HK779">
        <v>236.85</v>
      </c>
      <c r="HL779">
        <v>548.49900000000002</v>
      </c>
      <c r="HM779">
        <v>182.172</v>
      </c>
      <c r="HN779">
        <v>113.35299999999999</v>
      </c>
      <c r="HO779">
        <v>98.438999999999993</v>
      </c>
      <c r="HP779">
        <v>642.21</v>
      </c>
      <c r="HQ779">
        <v>378.69600000000003</v>
      </c>
      <c r="HR779">
        <v>174.16</v>
      </c>
      <c r="HS779">
        <v>45.305</v>
      </c>
      <c r="HT779">
        <v>158.875</v>
      </c>
      <c r="HU779">
        <v>196.05799999999999</v>
      </c>
      <c r="HV779">
        <v>147.422</v>
      </c>
      <c r="HW779">
        <v>116.824</v>
      </c>
      <c r="HX779">
        <v>200.50200000000001</v>
      </c>
      <c r="HY779">
        <v>164.19200000000001</v>
      </c>
      <c r="HZ779">
        <v>208.52500000000001</v>
      </c>
      <c r="IA779">
        <v>119.164</v>
      </c>
      <c r="IB779">
        <v>147.81800000000001</v>
      </c>
      <c r="IC779">
        <v>92.798000000000002</v>
      </c>
      <c r="ID779">
        <v>79.308000000000007</v>
      </c>
      <c r="IE779">
        <v>67.066000000000003</v>
      </c>
      <c r="IF779">
        <v>30.141999999999999</v>
      </c>
      <c r="IG779">
        <v>55.927</v>
      </c>
      <c r="IH779">
        <v>56.712000000000003</v>
      </c>
      <c r="II779">
        <v>60.43</v>
      </c>
      <c r="IJ779">
        <v>95.95</v>
      </c>
      <c r="IK779">
        <v>94.302000000000007</v>
      </c>
      <c r="IL779">
        <v>144.983</v>
      </c>
      <c r="IM779">
        <v>120.97799999999999</v>
      </c>
      <c r="IN779">
        <v>325.202</v>
      </c>
      <c r="IO779">
        <v>157.39099999999999</v>
      </c>
      <c r="IP779">
        <v>174.649</v>
      </c>
      <c r="IQ779">
        <v>270.06200000000001</v>
      </c>
      <c r="IR779">
        <v>218.40100000000001</v>
      </c>
      <c r="IS779">
        <v>131.30799999999999</v>
      </c>
      <c r="IT779">
        <v>207.691</v>
      </c>
      <c r="IU779">
        <v>530.01599999999996</v>
      </c>
      <c r="IV779">
        <v>596.93299999999999</v>
      </c>
      <c r="IW779">
        <v>669.048</v>
      </c>
      <c r="IX779">
        <v>61.878</v>
      </c>
      <c r="IY779">
        <v>247.21100000000001</v>
      </c>
      <c r="IZ779">
        <v>211.98</v>
      </c>
      <c r="JA779">
        <v>83.177999999999997</v>
      </c>
      <c r="JB779">
        <v>152.33600000000001</v>
      </c>
      <c r="JC779">
        <v>238.78200000000001</v>
      </c>
      <c r="JD779">
        <v>255.87899999999999</v>
      </c>
      <c r="JE779">
        <v>79.787999999999997</v>
      </c>
      <c r="JF779">
        <v>134.15899999999999</v>
      </c>
      <c r="JG779">
        <v>68.685000000000002</v>
      </c>
      <c r="JH779">
        <v>432.78899999999999</v>
      </c>
      <c r="JI779">
        <v>76.254999999999995</v>
      </c>
      <c r="JJ779">
        <v>386.08800000000002</v>
      </c>
      <c r="JK779">
        <v>101.76600000000001</v>
      </c>
      <c r="JL779">
        <v>52.256999999999998</v>
      </c>
      <c r="JM779">
        <v>337.19099999999997</v>
      </c>
      <c r="JN779">
        <v>208.25700000000001</v>
      </c>
      <c r="JO779">
        <v>86.340999999999994</v>
      </c>
      <c r="JP779">
        <v>155.62799999999999</v>
      </c>
      <c r="JQ779">
        <v>314.11900000000003</v>
      </c>
      <c r="JR779">
        <v>362.75900000000001</v>
      </c>
      <c r="JS779">
        <v>296.416</v>
      </c>
      <c r="JT779">
        <v>288.36599999999999</v>
      </c>
      <c r="JU779">
        <v>144.09</v>
      </c>
      <c r="JV779">
        <v>276.81799999999998</v>
      </c>
      <c r="JW779">
        <v>186.321</v>
      </c>
      <c r="JX779">
        <v>225.21799999999999</v>
      </c>
      <c r="JY779">
        <v>225.08</v>
      </c>
      <c r="JZ779">
        <v>224.929</v>
      </c>
      <c r="KA779">
        <v>214.50800000000001</v>
      </c>
      <c r="KB779">
        <v>210.726</v>
      </c>
      <c r="KC779">
        <v>214.333</v>
      </c>
      <c r="KD779">
        <v>216.78399999999999</v>
      </c>
      <c r="KE779">
        <v>217.614</v>
      </c>
      <c r="KF779">
        <v>664.11099999999999</v>
      </c>
      <c r="KG779">
        <v>116.76</v>
      </c>
      <c r="KH779">
        <v>206.989</v>
      </c>
      <c r="KI779">
        <v>233.751</v>
      </c>
      <c r="KJ779">
        <v>163.11600000000001</v>
      </c>
      <c r="KK779">
        <v>160.66300000000001</v>
      </c>
      <c r="KL779">
        <v>146.089</v>
      </c>
      <c r="KM779">
        <v>210.83</v>
      </c>
      <c r="KN779">
        <v>209.703</v>
      </c>
      <c r="KO779">
        <v>268.59500000000003</v>
      </c>
      <c r="KP779">
        <v>263.678</v>
      </c>
      <c r="KQ779">
        <v>253.64500000000001</v>
      </c>
      <c r="KR779">
        <v>290.70999999999998</v>
      </c>
      <c r="KS779">
        <v>105.274</v>
      </c>
      <c r="KT779">
        <v>40127666666.666664</v>
      </c>
      <c r="KU779">
        <v>3585009666666.6665</v>
      </c>
      <c r="KV779">
        <v>1175925000000</v>
      </c>
      <c r="KW779">
        <v>363585000000</v>
      </c>
      <c r="KX779">
        <v>119765333333.33333</v>
      </c>
      <c r="KY779">
        <v>67951333333.333336</v>
      </c>
      <c r="KZ779">
        <v>31377333333.333332</v>
      </c>
      <c r="LA779">
        <v>20436666666.666668</v>
      </c>
      <c r="LB779">
        <v>82493333333.333328</v>
      </c>
      <c r="LC779">
        <v>47982000000</v>
      </c>
      <c r="LD779">
        <v>15472000000</v>
      </c>
      <c r="LE779">
        <v>11630000000</v>
      </c>
      <c r="LF779">
        <v>7409000000</v>
      </c>
      <c r="LG779">
        <v>101902000000</v>
      </c>
      <c r="LH779">
        <v>62614333333.333336</v>
      </c>
      <c r="LI779">
        <v>18392000000</v>
      </c>
      <c r="LJ779">
        <v>12462666666.666666</v>
      </c>
      <c r="LK779">
        <v>6872000000</v>
      </c>
      <c r="LL779">
        <v>1561000000</v>
      </c>
      <c r="LM779">
        <v>59424666666.666664</v>
      </c>
      <c r="LN779">
        <v>22700000000</v>
      </c>
      <c r="LO779">
        <v>18234000000</v>
      </c>
      <c r="LP779">
        <v>3292333333.3333335</v>
      </c>
      <c r="LQ779">
        <v>8700333333.333334</v>
      </c>
      <c r="LR779">
        <v>6498000000</v>
      </c>
      <c r="LS779">
        <v>812339666666.66663</v>
      </c>
      <c r="LT779">
        <v>274878000000</v>
      </c>
      <c r="LU779">
        <v>237923333333.33334</v>
      </c>
      <c r="LV779">
        <v>36833666666.666664</v>
      </c>
      <c r="LW779">
        <v>121333333.33333333</v>
      </c>
      <c r="LX779">
        <v>111093000000</v>
      </c>
      <c r="LY779">
        <v>87731333333.333328</v>
      </c>
      <c r="LZ779">
        <v>52253333333.333336</v>
      </c>
      <c r="MA779">
        <v>29500333333.333332</v>
      </c>
      <c r="MB779">
        <v>5977666666.666667</v>
      </c>
      <c r="MC779">
        <v>23361666666.666668</v>
      </c>
      <c r="MD779">
        <v>140079333333.33334</v>
      </c>
      <c r="ME779">
        <v>130976666666.66667</v>
      </c>
      <c r="MF779">
        <v>9102666666.666666</v>
      </c>
      <c r="MG779">
        <v>286289333333.33331</v>
      </c>
      <c r="MH779">
        <v>113991000000</v>
      </c>
      <c r="MI779">
        <v>45105666666.666664</v>
      </c>
      <c r="MJ779">
        <v>37687666666.666664</v>
      </c>
      <c r="MK779">
        <v>36888333333.333336</v>
      </c>
      <c r="ML779">
        <v>31974333333.333332</v>
      </c>
      <c r="MM779">
        <v>17303000000</v>
      </c>
      <c r="MN779">
        <v>3339666666.6666665</v>
      </c>
      <c r="MO779">
        <v>2409084666666.6665</v>
      </c>
      <c r="MP779">
        <v>2300869000000</v>
      </c>
      <c r="MQ779">
        <v>665058333333.33337</v>
      </c>
      <c r="MR779">
        <v>562480333333.33337</v>
      </c>
      <c r="MS779">
        <v>126811000000</v>
      </c>
      <c r="MT779">
        <v>428708666666.66669</v>
      </c>
      <c r="MU779">
        <v>6447000000</v>
      </c>
      <c r="MV779">
        <v>513666666.66666669</v>
      </c>
      <c r="MW779">
        <v>102578000000</v>
      </c>
      <c r="MX779">
        <v>27350666666.666668</v>
      </c>
      <c r="MY779">
        <v>75227333333.333328</v>
      </c>
      <c r="MZ779">
        <v>56854000000</v>
      </c>
      <c r="NA779">
        <v>18373000000</v>
      </c>
      <c r="NB779">
        <v>585143000000</v>
      </c>
      <c r="NC779">
        <v>267924666666.66666</v>
      </c>
      <c r="ND779">
        <v>142649000000</v>
      </c>
      <c r="NE779">
        <v>35171000000</v>
      </c>
      <c r="NF779">
        <v>90104666666.666672</v>
      </c>
      <c r="NG779">
        <v>317218333333.33331</v>
      </c>
      <c r="NH779">
        <v>264174000000</v>
      </c>
      <c r="NI779">
        <v>53044000000</v>
      </c>
      <c r="NJ779">
        <v>111097333333.33333</v>
      </c>
      <c r="NK779">
        <v>70731333333.333328</v>
      </c>
      <c r="NL779">
        <v>49053333333.333336</v>
      </c>
      <c r="NM779">
        <v>21678000000</v>
      </c>
      <c r="NN779">
        <v>40366000000</v>
      </c>
      <c r="NO779">
        <v>12583333333.333334</v>
      </c>
      <c r="NP779">
        <v>26932333333.333332</v>
      </c>
      <c r="NQ779">
        <v>850333333.33333337</v>
      </c>
      <c r="NR779">
        <v>137510000000</v>
      </c>
      <c r="NS779">
        <v>49584666666.666664</v>
      </c>
      <c r="NT779">
        <v>36433333333.333336</v>
      </c>
      <c r="NU779">
        <v>37180333333.333336</v>
      </c>
      <c r="NV779">
        <v>14311666666.666666</v>
      </c>
      <c r="NW779">
        <v>225425333333.33334</v>
      </c>
      <c r="NX779">
        <v>189813000000</v>
      </c>
      <c r="NY779">
        <v>184066333333.33334</v>
      </c>
      <c r="NZ779">
        <v>5746666666.666667</v>
      </c>
      <c r="OA779">
        <v>35612333333.333336</v>
      </c>
      <c r="OB779">
        <v>273930333333.33334</v>
      </c>
      <c r="OC779">
        <v>171486666666.66666</v>
      </c>
      <c r="OD779">
        <v>78284000000</v>
      </c>
      <c r="OE779">
        <v>93202666666.666672</v>
      </c>
      <c r="OF779">
        <v>102443666666.66667</v>
      </c>
      <c r="OG779">
        <v>27862333333.333332</v>
      </c>
      <c r="OH779">
        <v>2508333333.3333335</v>
      </c>
      <c r="OI779">
        <v>51411666666.666664</v>
      </c>
      <c r="OJ779">
        <v>20661333333.333332</v>
      </c>
      <c r="OK779">
        <v>302705000000</v>
      </c>
      <c r="OL779">
        <v>70303666666.666672</v>
      </c>
      <c r="OM779">
        <v>50133333333.333336</v>
      </c>
      <c r="ON779">
        <v>4512000000</v>
      </c>
      <c r="OO779">
        <v>15658333333.333334</v>
      </c>
      <c r="OP779">
        <v>79504000000</v>
      </c>
      <c r="OQ779">
        <v>53926333333.333336</v>
      </c>
      <c r="OR779">
        <v>11909666666.666666</v>
      </c>
      <c r="OS779">
        <v>13668000000</v>
      </c>
      <c r="OT779">
        <v>54214666666.666664</v>
      </c>
      <c r="OU779">
        <v>47579000000</v>
      </c>
      <c r="OV779">
        <v>21581666666.666668</v>
      </c>
      <c r="OW779">
        <v>-10606000000</v>
      </c>
      <c r="OX779">
        <v>39437000000</v>
      </c>
      <c r="OY779">
        <v>50043000000</v>
      </c>
      <c r="OZ779">
        <v>108215666666.66667</v>
      </c>
      <c r="PA779">
        <v>393108666666.66669</v>
      </c>
      <c r="PB779">
        <v>284893000000</v>
      </c>
    </row>
    <row r="780" spans="1:418" x14ac:dyDescent="0.45">
      <c r="A780" s="71">
        <v>40756</v>
      </c>
      <c r="B780">
        <v>226.10599999999999</v>
      </c>
      <c r="C780">
        <v>219.80199999999999</v>
      </c>
      <c r="D780">
        <v>252.32900000000001</v>
      </c>
      <c r="E780">
        <v>262.80599999999998</v>
      </c>
      <c r="F780">
        <v>254.29499999999999</v>
      </c>
      <c r="G780">
        <v>138.946</v>
      </c>
      <c r="H780">
        <v>447.16800000000001</v>
      </c>
      <c r="I780">
        <v>291.02999999999997</v>
      </c>
      <c r="J780">
        <v>260.21100000000001</v>
      </c>
      <c r="K780">
        <v>260.19200000000001</v>
      </c>
      <c r="L780">
        <v>221.94300000000001</v>
      </c>
      <c r="M780">
        <v>195.25200000000001</v>
      </c>
      <c r="N780">
        <v>345.613</v>
      </c>
      <c r="O780">
        <v>367.286</v>
      </c>
      <c r="P780">
        <v>358.15499999999997</v>
      </c>
      <c r="Q780">
        <v>195.69399999999999</v>
      </c>
      <c r="R780">
        <v>197.959</v>
      </c>
      <c r="S780">
        <v>185.898</v>
      </c>
      <c r="T780">
        <v>180.11099999999999</v>
      </c>
      <c r="U780">
        <v>403.96300000000002</v>
      </c>
      <c r="V780">
        <v>396.60500000000002</v>
      </c>
      <c r="W780">
        <v>125.191</v>
      </c>
      <c r="X780">
        <v>97.948999999999998</v>
      </c>
      <c r="Y780">
        <v>69.149000000000001</v>
      </c>
      <c r="Z780">
        <v>74.028000000000006</v>
      </c>
      <c r="AA780">
        <v>118.812</v>
      </c>
      <c r="AB780">
        <v>77.188000000000002</v>
      </c>
      <c r="AC780">
        <v>86.73</v>
      </c>
      <c r="AD780">
        <v>98.188000000000002</v>
      </c>
      <c r="AE780">
        <v>110.28700000000001</v>
      </c>
      <c r="AF780">
        <v>72.938000000000002</v>
      </c>
      <c r="AG780">
        <v>68.325000000000003</v>
      </c>
      <c r="AH780">
        <v>126.30500000000001</v>
      </c>
      <c r="AI780">
        <v>97.947000000000003</v>
      </c>
      <c r="AJ780">
        <v>91.915000000000006</v>
      </c>
      <c r="AK780">
        <v>88.328000000000003</v>
      </c>
      <c r="AL780">
        <v>185.79400000000001</v>
      </c>
      <c r="AM780">
        <v>121.44799999999999</v>
      </c>
      <c r="AN780">
        <v>119.151</v>
      </c>
      <c r="AO780">
        <v>122.23099999999999</v>
      </c>
      <c r="AP780">
        <v>229.577</v>
      </c>
      <c r="AQ780">
        <v>229.63399999999999</v>
      </c>
      <c r="AR780">
        <v>228.49199999999999</v>
      </c>
      <c r="AS780">
        <v>263.09500000000003</v>
      </c>
      <c r="AT780">
        <v>228.43600000000001</v>
      </c>
      <c r="AU780">
        <v>242.499</v>
      </c>
      <c r="AV780">
        <v>226.16300000000001</v>
      </c>
      <c r="AW780">
        <v>234.49600000000001</v>
      </c>
      <c r="AX780">
        <v>280.78199999999998</v>
      </c>
      <c r="AY780">
        <v>170.559</v>
      </c>
      <c r="AZ780">
        <v>165.22900000000001</v>
      </c>
      <c r="BA780">
        <v>165.22900000000001</v>
      </c>
      <c r="BB780">
        <v>257.40300000000002</v>
      </c>
      <c r="BC780">
        <v>244.63300000000001</v>
      </c>
      <c r="BD780">
        <v>255.881</v>
      </c>
      <c r="BE780">
        <v>294.07</v>
      </c>
      <c r="BF780">
        <v>268.56</v>
      </c>
      <c r="BG780">
        <v>225.1</v>
      </c>
      <c r="BH780">
        <v>225.68700000000001</v>
      </c>
      <c r="BI780">
        <v>226.61600000000001</v>
      </c>
      <c r="BJ780">
        <v>249.87200000000001</v>
      </c>
      <c r="BK780">
        <v>229.37700000000001</v>
      </c>
      <c r="BL780">
        <v>167.79499999999999</v>
      </c>
      <c r="BM780">
        <v>207.131</v>
      </c>
      <c r="BN780">
        <v>148.34100000000001</v>
      </c>
      <c r="BO780">
        <v>268.11700000000002</v>
      </c>
      <c r="BP780">
        <v>135.75899999999999</v>
      </c>
      <c r="BQ780">
        <v>201.82599999999999</v>
      </c>
      <c r="BR780">
        <v>227.233</v>
      </c>
      <c r="BS780">
        <v>191.42</v>
      </c>
      <c r="BT780">
        <v>129.63999999999999</v>
      </c>
      <c r="BU780">
        <v>210.52600000000001</v>
      </c>
      <c r="BV780">
        <v>205.13300000000001</v>
      </c>
      <c r="BW780">
        <v>135.77199999999999</v>
      </c>
      <c r="BX780">
        <v>210.18199999999999</v>
      </c>
      <c r="BY780">
        <v>134.12899999999999</v>
      </c>
      <c r="BZ780">
        <v>218.17599999999999</v>
      </c>
      <c r="CA780">
        <v>141.274</v>
      </c>
      <c r="CB780">
        <v>262.90199999999999</v>
      </c>
      <c r="CC780">
        <v>158.374</v>
      </c>
      <c r="CD780">
        <v>135.721</v>
      </c>
      <c r="CE780">
        <v>182.857</v>
      </c>
      <c r="CF780">
        <v>289.93099999999998</v>
      </c>
      <c r="CG780">
        <v>214.90899999999999</v>
      </c>
      <c r="CH780">
        <v>217.63800000000001</v>
      </c>
      <c r="CI780">
        <v>149.93600000000001</v>
      </c>
      <c r="CJ780">
        <v>216.172</v>
      </c>
      <c r="CK780">
        <v>152.631</v>
      </c>
      <c r="CL780">
        <v>223.673</v>
      </c>
      <c r="CM780">
        <v>212.00700000000001</v>
      </c>
      <c r="CN780">
        <v>142.65700000000001</v>
      </c>
      <c r="CO780">
        <v>285.68099999999998</v>
      </c>
      <c r="CP780">
        <v>330.49299999999999</v>
      </c>
      <c r="CQ780">
        <v>338.44900000000001</v>
      </c>
      <c r="CR780">
        <v>313.29899999999998</v>
      </c>
      <c r="CS780">
        <v>204.46700000000001</v>
      </c>
      <c r="CT780">
        <v>209.69800000000001</v>
      </c>
      <c r="CU780">
        <v>418.76600000000002</v>
      </c>
      <c r="CV780">
        <v>119.95699999999999</v>
      </c>
      <c r="CW780">
        <v>320.58600000000001</v>
      </c>
      <c r="CX780">
        <v>351.17599999999999</v>
      </c>
      <c r="CY780">
        <v>299.26600000000002</v>
      </c>
      <c r="CZ780">
        <v>301.77999999999997</v>
      </c>
      <c r="DA780">
        <v>318.77600000000001</v>
      </c>
      <c r="DB780">
        <v>150.815</v>
      </c>
      <c r="DC780">
        <v>154.654</v>
      </c>
      <c r="DD780">
        <v>147.38800000000001</v>
      </c>
      <c r="DE780">
        <v>164.32499999999999</v>
      </c>
      <c r="DF780">
        <v>142.833</v>
      </c>
      <c r="DG780">
        <v>196.904</v>
      </c>
      <c r="DH780">
        <v>150.232</v>
      </c>
      <c r="DI780">
        <v>168.49799999999999</v>
      </c>
      <c r="DJ780">
        <v>127.78700000000001</v>
      </c>
      <c r="DK780">
        <v>160.40100000000001</v>
      </c>
      <c r="DL780">
        <v>116.351</v>
      </c>
      <c r="DM780">
        <v>125.104</v>
      </c>
      <c r="DN780">
        <v>223.44399999999999</v>
      </c>
      <c r="DO780">
        <v>233.52</v>
      </c>
      <c r="DP780">
        <v>125.36</v>
      </c>
      <c r="DQ780">
        <v>199.20699999999999</v>
      </c>
      <c r="DR780">
        <v>209.78</v>
      </c>
      <c r="DS780">
        <v>201.011</v>
      </c>
      <c r="DT780">
        <v>150.351</v>
      </c>
      <c r="DU780">
        <v>150.351</v>
      </c>
      <c r="DV780">
        <v>222.739</v>
      </c>
      <c r="DW780">
        <v>189.50299999999999</v>
      </c>
      <c r="DX780">
        <v>216.41800000000001</v>
      </c>
      <c r="DY780">
        <v>283.82400000000001</v>
      </c>
      <c r="DZ780">
        <v>135.82599999999999</v>
      </c>
      <c r="EA780">
        <v>155.08699999999999</v>
      </c>
      <c r="EB780">
        <v>211.00800000000001</v>
      </c>
      <c r="EC780">
        <v>233.376</v>
      </c>
      <c r="ED780">
        <v>168.72200000000001</v>
      </c>
      <c r="EE780">
        <v>226.52099999999999</v>
      </c>
      <c r="EF780">
        <v>222.143</v>
      </c>
      <c r="EG780">
        <v>129.75700000000001</v>
      </c>
      <c r="EH780">
        <v>130.87700000000001</v>
      </c>
      <c r="EI780">
        <v>258.72399999999999</v>
      </c>
      <c r="EJ780">
        <v>125.193</v>
      </c>
      <c r="EK780">
        <v>232.51300000000001</v>
      </c>
      <c r="EL780">
        <v>144.88300000000001</v>
      </c>
      <c r="EM780">
        <v>149.42500000000001</v>
      </c>
      <c r="EN780">
        <v>125.001</v>
      </c>
      <c r="EO780">
        <v>163.46799999999999</v>
      </c>
      <c r="EP780">
        <v>227.31</v>
      </c>
      <c r="EQ780">
        <v>191.56399999999999</v>
      </c>
      <c r="ER780">
        <v>204.07</v>
      </c>
      <c r="ES780">
        <v>188.89099999999999</v>
      </c>
      <c r="ET780">
        <v>197.642</v>
      </c>
      <c r="EU780">
        <v>184.93100000000001</v>
      </c>
      <c r="EV780">
        <v>167.75899999999999</v>
      </c>
      <c r="EW780">
        <v>303.27499999999998</v>
      </c>
      <c r="EX780">
        <v>158.87200000000001</v>
      </c>
      <c r="EY780">
        <v>123.551</v>
      </c>
      <c r="EZ780">
        <v>116.084</v>
      </c>
      <c r="FA780">
        <v>121.42</v>
      </c>
      <c r="FB780">
        <v>120.004</v>
      </c>
      <c r="FC780">
        <v>146.58600000000001</v>
      </c>
      <c r="FD780">
        <v>79.947000000000003</v>
      </c>
      <c r="FE780">
        <v>115.26600000000001</v>
      </c>
      <c r="FF780">
        <v>96.037999999999997</v>
      </c>
      <c r="FG780">
        <v>110.70699999999999</v>
      </c>
      <c r="FH780">
        <v>112.848</v>
      </c>
      <c r="FI780">
        <v>100.69499999999999</v>
      </c>
      <c r="FJ780">
        <v>121.404</v>
      </c>
      <c r="FK780">
        <v>84.564999999999998</v>
      </c>
      <c r="FL780">
        <v>100.29900000000001</v>
      </c>
      <c r="FM780">
        <v>100.206</v>
      </c>
      <c r="FN780">
        <v>123.099</v>
      </c>
      <c r="FO780">
        <v>100.206</v>
      </c>
      <c r="FP780">
        <v>128.92699999999999</v>
      </c>
      <c r="FQ780">
        <v>130.21899999999999</v>
      </c>
      <c r="FR780">
        <v>138.49600000000001</v>
      </c>
      <c r="FS780">
        <v>122.789</v>
      </c>
      <c r="FT780">
        <v>115.494</v>
      </c>
      <c r="FU780">
        <v>167.65100000000001</v>
      </c>
      <c r="FV780">
        <v>117.72499999999999</v>
      </c>
      <c r="FW780">
        <v>179.35499999999999</v>
      </c>
      <c r="FX780">
        <v>214.65100000000001</v>
      </c>
      <c r="FY780">
        <v>209.596</v>
      </c>
      <c r="FZ780">
        <v>100.654</v>
      </c>
      <c r="GA780">
        <v>142.84800000000001</v>
      </c>
      <c r="GB780">
        <v>99.025999999999996</v>
      </c>
      <c r="GC780">
        <v>143.84200000000001</v>
      </c>
      <c r="GD780">
        <v>147.06399999999999</v>
      </c>
      <c r="GF780">
        <v>151.31200000000001</v>
      </c>
      <c r="GG780">
        <v>94.352000000000004</v>
      </c>
      <c r="GH780">
        <v>307.12200000000001</v>
      </c>
      <c r="GI780">
        <v>306.27600000000001</v>
      </c>
      <c r="GJ780">
        <v>306.36599999999999</v>
      </c>
      <c r="GK780">
        <v>312.40199999999999</v>
      </c>
      <c r="GL780">
        <v>293.44600000000003</v>
      </c>
      <c r="GM780">
        <v>281.68200000000002</v>
      </c>
      <c r="GN780">
        <v>145.53700000000001</v>
      </c>
      <c r="GO780">
        <v>132.22499999999999</v>
      </c>
      <c r="GP780">
        <v>253.33699999999999</v>
      </c>
      <c r="GQ780">
        <v>156.773</v>
      </c>
      <c r="GR780">
        <v>390.10500000000002</v>
      </c>
      <c r="GS780">
        <v>170.148</v>
      </c>
      <c r="GT780">
        <v>183.15100000000001</v>
      </c>
      <c r="GU780">
        <v>277.154</v>
      </c>
      <c r="GV780">
        <v>316.04399999999998</v>
      </c>
      <c r="GW780">
        <v>154.02699999999999</v>
      </c>
      <c r="GX780">
        <v>119.81399999999999</v>
      </c>
      <c r="GY780">
        <v>64.450999999999993</v>
      </c>
      <c r="GZ780">
        <v>401.387</v>
      </c>
      <c r="HA780">
        <v>324.642</v>
      </c>
      <c r="HB780">
        <v>426.94299999999998</v>
      </c>
      <c r="HC780">
        <v>425.16199999999998</v>
      </c>
      <c r="HD780">
        <v>336.29700000000003</v>
      </c>
      <c r="HE780">
        <v>341.01299999999998</v>
      </c>
      <c r="HF780">
        <v>408.97399999999999</v>
      </c>
      <c r="HG780">
        <v>178.958</v>
      </c>
      <c r="HH780">
        <v>217.36600000000001</v>
      </c>
      <c r="HI780">
        <v>58.771000000000001</v>
      </c>
      <c r="HJ780">
        <v>243.3</v>
      </c>
      <c r="HK780">
        <v>238.22399999999999</v>
      </c>
      <c r="HL780">
        <v>551.65599999999995</v>
      </c>
      <c r="HM780">
        <v>182.62</v>
      </c>
      <c r="HN780">
        <v>113.54600000000001</v>
      </c>
      <c r="HO780">
        <v>98.206000000000003</v>
      </c>
      <c r="HP780">
        <v>628.97299999999996</v>
      </c>
      <c r="HQ780">
        <v>378.88900000000001</v>
      </c>
      <c r="HR780">
        <v>171.13800000000001</v>
      </c>
      <c r="HS780">
        <v>45.067</v>
      </c>
      <c r="HT780">
        <v>160.04900000000001</v>
      </c>
      <c r="HU780">
        <v>197.899</v>
      </c>
      <c r="HV780">
        <v>148.71100000000001</v>
      </c>
      <c r="HW780">
        <v>117.91</v>
      </c>
      <c r="HX780">
        <v>201.31200000000001</v>
      </c>
      <c r="HY780">
        <v>164.108</v>
      </c>
      <c r="HZ780">
        <v>209.6</v>
      </c>
      <c r="IA780">
        <v>118.71599999999999</v>
      </c>
      <c r="IB780">
        <v>147.227</v>
      </c>
      <c r="IC780">
        <v>92.591999999999999</v>
      </c>
      <c r="ID780">
        <v>79.635999999999996</v>
      </c>
      <c r="IE780">
        <v>66.912000000000006</v>
      </c>
      <c r="IF780">
        <v>29.94</v>
      </c>
      <c r="IG780">
        <v>55.941000000000003</v>
      </c>
      <c r="IH780">
        <v>56.661999999999999</v>
      </c>
      <c r="II780">
        <v>60.215000000000003</v>
      </c>
      <c r="IJ780">
        <v>96.540999999999997</v>
      </c>
      <c r="IK780">
        <v>94.456999999999994</v>
      </c>
      <c r="IL780">
        <v>145.62899999999999</v>
      </c>
      <c r="IM780">
        <v>121.4</v>
      </c>
      <c r="IN780">
        <v>327.15600000000001</v>
      </c>
      <c r="IO780">
        <v>158.09899999999999</v>
      </c>
      <c r="IP780">
        <v>176.35599999999999</v>
      </c>
      <c r="IQ780">
        <v>270.601</v>
      </c>
      <c r="IR780">
        <v>218.15899999999999</v>
      </c>
      <c r="IS780">
        <v>131.74799999999999</v>
      </c>
      <c r="IT780">
        <v>209.23099999999999</v>
      </c>
      <c r="IU780">
        <v>530.81200000000001</v>
      </c>
      <c r="IV780">
        <v>601.61099999999999</v>
      </c>
      <c r="IW780">
        <v>676.971</v>
      </c>
      <c r="IX780">
        <v>61.908000000000001</v>
      </c>
      <c r="IY780">
        <v>248.02600000000001</v>
      </c>
      <c r="IZ780">
        <v>214.45599999999999</v>
      </c>
      <c r="JA780">
        <v>83.13</v>
      </c>
      <c r="JB780">
        <v>152.36500000000001</v>
      </c>
      <c r="JC780">
        <v>238.78200000000001</v>
      </c>
      <c r="JD780">
        <v>256.70299999999997</v>
      </c>
      <c r="JE780">
        <v>79.739000000000004</v>
      </c>
      <c r="JF780">
        <v>133.65199999999999</v>
      </c>
      <c r="JG780">
        <v>67.191000000000003</v>
      </c>
      <c r="JH780">
        <v>429.18700000000001</v>
      </c>
      <c r="JI780">
        <v>76.631</v>
      </c>
      <c r="JJ780">
        <v>386.87099999999998</v>
      </c>
      <c r="JK780">
        <v>101.956</v>
      </c>
      <c r="JL780">
        <v>52.598999999999997</v>
      </c>
      <c r="JM780">
        <v>339.65</v>
      </c>
      <c r="JN780">
        <v>208.352</v>
      </c>
      <c r="JO780">
        <v>86.551000000000002</v>
      </c>
      <c r="JP780">
        <v>156.238</v>
      </c>
      <c r="JQ780">
        <v>315.28399999999999</v>
      </c>
      <c r="JR780">
        <v>364.04399999999998</v>
      </c>
      <c r="JS780">
        <v>298.62299999999999</v>
      </c>
      <c r="JT780">
        <v>289.33499999999998</v>
      </c>
      <c r="JU780">
        <v>144.42400000000001</v>
      </c>
      <c r="JV780">
        <v>278.04700000000003</v>
      </c>
      <c r="JW780">
        <v>185.94300000000001</v>
      </c>
      <c r="JX780">
        <v>225.86199999999999</v>
      </c>
      <c r="JY780">
        <v>225.79900000000001</v>
      </c>
      <c r="JZ780">
        <v>225.571</v>
      </c>
      <c r="KA780">
        <v>215.23099999999999</v>
      </c>
      <c r="KB780">
        <v>211.46100000000001</v>
      </c>
      <c r="KC780">
        <v>215.023</v>
      </c>
      <c r="KD780">
        <v>217.48400000000001</v>
      </c>
      <c r="KE780">
        <v>218.42</v>
      </c>
      <c r="KF780">
        <v>664.11099999999999</v>
      </c>
      <c r="KG780">
        <v>117.833</v>
      </c>
      <c r="KH780">
        <v>207.49</v>
      </c>
      <c r="KI780">
        <v>235.316</v>
      </c>
      <c r="KJ780">
        <v>163.624</v>
      </c>
      <c r="KK780">
        <v>161.17099999999999</v>
      </c>
      <c r="KL780">
        <v>146.416</v>
      </c>
      <c r="KM780">
        <v>211.649</v>
      </c>
      <c r="KN780">
        <v>210.55500000000001</v>
      </c>
      <c r="KO780">
        <v>269.23700000000002</v>
      </c>
      <c r="KP780">
        <v>264.274</v>
      </c>
      <c r="KQ780">
        <v>254.24600000000001</v>
      </c>
      <c r="KR780">
        <v>291.49099999999999</v>
      </c>
      <c r="KS780">
        <v>105.616</v>
      </c>
      <c r="KT780">
        <v>40127666666.666664</v>
      </c>
      <c r="KU780">
        <v>3585009666666.6665</v>
      </c>
      <c r="KV780">
        <v>1175925000000</v>
      </c>
      <c r="KW780">
        <v>363585000000</v>
      </c>
      <c r="KX780">
        <v>119765333333.33333</v>
      </c>
      <c r="KY780">
        <v>67951333333.333336</v>
      </c>
      <c r="KZ780">
        <v>31377333333.333332</v>
      </c>
      <c r="LA780">
        <v>20436666666.666668</v>
      </c>
      <c r="LB780">
        <v>82493333333.333328</v>
      </c>
      <c r="LC780">
        <v>47982000000</v>
      </c>
      <c r="LD780">
        <v>15472000000</v>
      </c>
      <c r="LE780">
        <v>11630000000</v>
      </c>
      <c r="LF780">
        <v>7409000000</v>
      </c>
      <c r="LG780">
        <v>101902000000</v>
      </c>
      <c r="LH780">
        <v>62614333333.333336</v>
      </c>
      <c r="LI780">
        <v>18392000000</v>
      </c>
      <c r="LJ780">
        <v>12462666666.666666</v>
      </c>
      <c r="LK780">
        <v>6872000000</v>
      </c>
      <c r="LL780">
        <v>1561000000</v>
      </c>
      <c r="LM780">
        <v>59424666666.666664</v>
      </c>
      <c r="LN780">
        <v>22700000000</v>
      </c>
      <c r="LO780">
        <v>18234000000</v>
      </c>
      <c r="LP780">
        <v>3292333333.3333335</v>
      </c>
      <c r="LQ780">
        <v>8700333333.333334</v>
      </c>
      <c r="LR780">
        <v>6498000000</v>
      </c>
      <c r="LS780">
        <v>812339666666.66663</v>
      </c>
      <c r="LT780">
        <v>274878000000</v>
      </c>
      <c r="LU780">
        <v>237923333333.33334</v>
      </c>
      <c r="LV780">
        <v>36833666666.666664</v>
      </c>
      <c r="LW780">
        <v>121333333.33333333</v>
      </c>
      <c r="LX780">
        <v>111093000000</v>
      </c>
      <c r="LY780">
        <v>87731333333.333328</v>
      </c>
      <c r="LZ780">
        <v>52253333333.333336</v>
      </c>
      <c r="MA780">
        <v>29500333333.333332</v>
      </c>
      <c r="MB780">
        <v>5977666666.666667</v>
      </c>
      <c r="MC780">
        <v>23361666666.666668</v>
      </c>
      <c r="MD780">
        <v>140079333333.33334</v>
      </c>
      <c r="ME780">
        <v>130976666666.66667</v>
      </c>
      <c r="MF780">
        <v>9102666666.666666</v>
      </c>
      <c r="MG780">
        <v>286289333333.33331</v>
      </c>
      <c r="MH780">
        <v>113991000000</v>
      </c>
      <c r="MI780">
        <v>45105666666.666664</v>
      </c>
      <c r="MJ780">
        <v>37687666666.666664</v>
      </c>
      <c r="MK780">
        <v>36888333333.333336</v>
      </c>
      <c r="ML780">
        <v>31974333333.333332</v>
      </c>
      <c r="MM780">
        <v>17303000000</v>
      </c>
      <c r="MN780">
        <v>3339666666.6666665</v>
      </c>
      <c r="MO780">
        <v>2409084666666.6665</v>
      </c>
      <c r="MP780">
        <v>2300869000000</v>
      </c>
      <c r="MQ780">
        <v>665058333333.33337</v>
      </c>
      <c r="MR780">
        <v>562480333333.33337</v>
      </c>
      <c r="MS780">
        <v>126811000000</v>
      </c>
      <c r="MT780">
        <v>428708666666.66669</v>
      </c>
      <c r="MU780">
        <v>6447000000</v>
      </c>
      <c r="MV780">
        <v>513666666.66666669</v>
      </c>
      <c r="MW780">
        <v>102578000000</v>
      </c>
      <c r="MX780">
        <v>27350666666.666668</v>
      </c>
      <c r="MY780">
        <v>75227333333.333328</v>
      </c>
      <c r="MZ780">
        <v>56854000000</v>
      </c>
      <c r="NA780">
        <v>18373000000</v>
      </c>
      <c r="NB780">
        <v>585143000000</v>
      </c>
      <c r="NC780">
        <v>267924666666.66666</v>
      </c>
      <c r="ND780">
        <v>142649000000</v>
      </c>
      <c r="NE780">
        <v>35171000000</v>
      </c>
      <c r="NF780">
        <v>90104666666.666672</v>
      </c>
      <c r="NG780">
        <v>317218333333.33331</v>
      </c>
      <c r="NH780">
        <v>264174000000</v>
      </c>
      <c r="NI780">
        <v>53044000000</v>
      </c>
      <c r="NJ780">
        <v>111097333333.33333</v>
      </c>
      <c r="NK780">
        <v>70731333333.333328</v>
      </c>
      <c r="NL780">
        <v>49053333333.333336</v>
      </c>
      <c r="NM780">
        <v>21678000000</v>
      </c>
      <c r="NN780">
        <v>40366000000</v>
      </c>
      <c r="NO780">
        <v>12583333333.333334</v>
      </c>
      <c r="NP780">
        <v>26932333333.333332</v>
      </c>
      <c r="NQ780">
        <v>850333333.33333337</v>
      </c>
      <c r="NR780">
        <v>137510000000</v>
      </c>
      <c r="NS780">
        <v>49584666666.666664</v>
      </c>
      <c r="NT780">
        <v>36433333333.333336</v>
      </c>
      <c r="NU780">
        <v>37180333333.333336</v>
      </c>
      <c r="NV780">
        <v>14311666666.666666</v>
      </c>
      <c r="NW780">
        <v>225425333333.33334</v>
      </c>
      <c r="NX780">
        <v>189813000000</v>
      </c>
      <c r="NY780">
        <v>184066333333.33334</v>
      </c>
      <c r="NZ780">
        <v>5746666666.666667</v>
      </c>
      <c r="OA780">
        <v>35612333333.333336</v>
      </c>
      <c r="OB780">
        <v>273930333333.33334</v>
      </c>
      <c r="OC780">
        <v>171486666666.66666</v>
      </c>
      <c r="OD780">
        <v>78284000000</v>
      </c>
      <c r="OE780">
        <v>93202666666.666672</v>
      </c>
      <c r="OF780">
        <v>102443666666.66667</v>
      </c>
      <c r="OG780">
        <v>27862333333.333332</v>
      </c>
      <c r="OH780">
        <v>2508333333.3333335</v>
      </c>
      <c r="OI780">
        <v>51411666666.666664</v>
      </c>
      <c r="OJ780">
        <v>20661333333.333332</v>
      </c>
      <c r="OK780">
        <v>302705000000</v>
      </c>
      <c r="OL780">
        <v>70303666666.666672</v>
      </c>
      <c r="OM780">
        <v>50133333333.333336</v>
      </c>
      <c r="ON780">
        <v>4512000000</v>
      </c>
      <c r="OO780">
        <v>15658333333.333334</v>
      </c>
      <c r="OP780">
        <v>79504000000</v>
      </c>
      <c r="OQ780">
        <v>53926333333.333336</v>
      </c>
      <c r="OR780">
        <v>11909666666.666666</v>
      </c>
      <c r="OS780">
        <v>13668000000</v>
      </c>
      <c r="OT780">
        <v>54214666666.666664</v>
      </c>
      <c r="OU780">
        <v>47579000000</v>
      </c>
      <c r="OV780">
        <v>21581666666.666668</v>
      </c>
      <c r="OW780">
        <v>-10606000000</v>
      </c>
      <c r="OX780">
        <v>39437000000</v>
      </c>
      <c r="OY780">
        <v>50043000000</v>
      </c>
      <c r="OZ780">
        <v>108215666666.66667</v>
      </c>
      <c r="PA780">
        <v>393108666666.66669</v>
      </c>
      <c r="PB780">
        <v>284893000000</v>
      </c>
    </row>
    <row r="781" spans="1:418" x14ac:dyDescent="0.45">
      <c r="A781" s="71">
        <v>40787</v>
      </c>
      <c r="B781">
        <v>226.59700000000001</v>
      </c>
      <c r="C781">
        <v>220.15199999999999</v>
      </c>
      <c r="D781">
        <v>252.66800000000001</v>
      </c>
      <c r="E781">
        <v>263.25400000000002</v>
      </c>
      <c r="F781">
        <v>254.89500000000001</v>
      </c>
      <c r="G781">
        <v>138.70500000000001</v>
      </c>
      <c r="H781">
        <v>448.048</v>
      </c>
      <c r="I781">
        <v>290.26499999999999</v>
      </c>
      <c r="J781">
        <v>260.52</v>
      </c>
      <c r="K781">
        <v>260.495</v>
      </c>
      <c r="L781">
        <v>222.851</v>
      </c>
      <c r="M781">
        <v>195.86799999999999</v>
      </c>
      <c r="N781">
        <v>344.31799999999998</v>
      </c>
      <c r="O781">
        <v>364.56299999999999</v>
      </c>
      <c r="P781">
        <v>358.47500000000002</v>
      </c>
      <c r="Q781">
        <v>196.43799999999999</v>
      </c>
      <c r="R781">
        <v>198.93199999999999</v>
      </c>
      <c r="S781">
        <v>185.90199999999999</v>
      </c>
      <c r="T781">
        <v>181.47499999999999</v>
      </c>
      <c r="U781">
        <v>407.83199999999999</v>
      </c>
      <c r="V781">
        <v>397.02800000000002</v>
      </c>
      <c r="W781">
        <v>125.246</v>
      </c>
      <c r="X781">
        <v>97.991</v>
      </c>
      <c r="Y781">
        <v>69.507999999999996</v>
      </c>
      <c r="Z781">
        <v>73.614999999999995</v>
      </c>
      <c r="AA781">
        <v>118.122</v>
      </c>
      <c r="AB781">
        <v>77.277000000000001</v>
      </c>
      <c r="AC781">
        <v>86.873999999999995</v>
      </c>
      <c r="AD781">
        <v>97.977999999999994</v>
      </c>
      <c r="AE781">
        <v>110.67100000000001</v>
      </c>
      <c r="AF781">
        <v>73.125</v>
      </c>
      <c r="AG781">
        <v>67.52</v>
      </c>
      <c r="AH781">
        <v>125.748</v>
      </c>
      <c r="AI781">
        <v>98.135000000000005</v>
      </c>
      <c r="AJ781">
        <v>92.087999999999994</v>
      </c>
      <c r="AK781">
        <v>88.658000000000001</v>
      </c>
      <c r="AL781">
        <v>187.529</v>
      </c>
      <c r="AM781">
        <v>122.764</v>
      </c>
      <c r="AN781">
        <v>119.556</v>
      </c>
      <c r="AO781">
        <v>122.834</v>
      </c>
      <c r="AP781">
        <v>230.56100000000001</v>
      </c>
      <c r="AQ781">
        <v>230.68199999999999</v>
      </c>
      <c r="AR781">
        <v>229.92699999999999</v>
      </c>
      <c r="AS781">
        <v>264.74200000000002</v>
      </c>
      <c r="AT781">
        <v>231.35599999999999</v>
      </c>
      <c r="AU781">
        <v>247.02500000000001</v>
      </c>
      <c r="AV781">
        <v>227.291</v>
      </c>
      <c r="AW781">
        <v>235.91</v>
      </c>
      <c r="AX781">
        <v>281.84199999999998</v>
      </c>
      <c r="AY781">
        <v>170.94300000000001</v>
      </c>
      <c r="AZ781">
        <v>167.13200000000001</v>
      </c>
      <c r="BA781">
        <v>167.13200000000001</v>
      </c>
      <c r="BB781">
        <v>259.83499999999998</v>
      </c>
      <c r="BC781">
        <v>248.464</v>
      </c>
      <c r="BD781">
        <v>255.37899999999999</v>
      </c>
      <c r="BE781">
        <v>295.14400000000001</v>
      </c>
      <c r="BF781">
        <v>265.7</v>
      </c>
      <c r="BG781">
        <v>226.43100000000001</v>
      </c>
      <c r="BH781">
        <v>226.66</v>
      </c>
      <c r="BI781">
        <v>227.499</v>
      </c>
      <c r="BJ781">
        <v>250.88</v>
      </c>
      <c r="BK781">
        <v>227.98599999999999</v>
      </c>
      <c r="BL781">
        <v>169.27099999999999</v>
      </c>
      <c r="BM781">
        <v>209.40899999999999</v>
      </c>
      <c r="BN781">
        <v>148.78299999999999</v>
      </c>
      <c r="BO781">
        <v>266.36</v>
      </c>
      <c r="BP781">
        <v>138.011</v>
      </c>
      <c r="BQ781">
        <v>203.625</v>
      </c>
      <c r="BR781">
        <v>228.75700000000001</v>
      </c>
      <c r="BS781">
        <v>194.78899999999999</v>
      </c>
      <c r="BT781">
        <v>132.07400000000001</v>
      </c>
      <c r="BU781">
        <v>209.06899999999999</v>
      </c>
      <c r="BV781">
        <v>203.399</v>
      </c>
      <c r="BW781">
        <v>135.761</v>
      </c>
      <c r="BX781">
        <v>211.62700000000001</v>
      </c>
      <c r="BY781">
        <v>134.58600000000001</v>
      </c>
      <c r="BZ781">
        <v>220.011</v>
      </c>
      <c r="CA781">
        <v>142.71799999999999</v>
      </c>
      <c r="CB781">
        <v>263.702</v>
      </c>
      <c r="CC781">
        <v>157.47900000000001</v>
      </c>
      <c r="CD781">
        <v>136.892</v>
      </c>
      <c r="CE781">
        <v>186.309</v>
      </c>
      <c r="CF781">
        <v>291.24599999999998</v>
      </c>
      <c r="CG781">
        <v>222.39699999999999</v>
      </c>
      <c r="CH781">
        <v>219.74199999999999</v>
      </c>
      <c r="CI781">
        <v>150.99700000000001</v>
      </c>
      <c r="CJ781">
        <v>216.56800000000001</v>
      </c>
      <c r="CK781">
        <v>154.71199999999999</v>
      </c>
      <c r="CL781">
        <v>227.08199999999999</v>
      </c>
      <c r="CM781">
        <v>213.27099999999999</v>
      </c>
      <c r="CN781">
        <v>142.89400000000001</v>
      </c>
      <c r="CO781">
        <v>288.62799999999999</v>
      </c>
      <c r="CP781">
        <v>333.62799999999999</v>
      </c>
      <c r="CQ781">
        <v>341.88900000000001</v>
      </c>
      <c r="CR781">
        <v>330.88400000000001</v>
      </c>
      <c r="CS781">
        <v>206.06200000000001</v>
      </c>
      <c r="CT781">
        <v>219.90799999999999</v>
      </c>
      <c r="CU781">
        <v>439.553</v>
      </c>
      <c r="CV781">
        <v>115.476</v>
      </c>
      <c r="CW781">
        <v>323.411</v>
      </c>
      <c r="CX781">
        <v>351.255</v>
      </c>
      <c r="CY781">
        <v>301.82299999999998</v>
      </c>
      <c r="CZ781">
        <v>313.017</v>
      </c>
      <c r="DA781">
        <v>321.43900000000002</v>
      </c>
      <c r="DB781">
        <v>152.77699999999999</v>
      </c>
      <c r="DC781">
        <v>155.84700000000001</v>
      </c>
      <c r="DD781">
        <v>147.37299999999999</v>
      </c>
      <c r="DE781">
        <v>166.77500000000001</v>
      </c>
      <c r="DF781">
        <v>144.809</v>
      </c>
      <c r="DG781">
        <v>200.94300000000001</v>
      </c>
      <c r="DH781">
        <v>154.60300000000001</v>
      </c>
      <c r="DI781">
        <v>168.39599999999999</v>
      </c>
      <c r="DJ781">
        <v>127.85599999999999</v>
      </c>
      <c r="DK781">
        <v>160.64500000000001</v>
      </c>
      <c r="DL781">
        <v>116.363</v>
      </c>
      <c r="DM781">
        <v>125.167</v>
      </c>
      <c r="DN781">
        <v>221.48500000000001</v>
      </c>
      <c r="DO781">
        <v>230.30199999999999</v>
      </c>
      <c r="DP781">
        <v>125.913</v>
      </c>
      <c r="DQ781">
        <v>200.42</v>
      </c>
      <c r="DR781">
        <v>213.33</v>
      </c>
      <c r="DS781">
        <v>201.44</v>
      </c>
      <c r="DT781">
        <v>150.63900000000001</v>
      </c>
      <c r="DU781">
        <v>150.63900000000001</v>
      </c>
      <c r="DV781">
        <v>224.06700000000001</v>
      </c>
      <c r="DW781">
        <v>187.71100000000001</v>
      </c>
      <c r="DX781">
        <v>211.31100000000001</v>
      </c>
      <c r="DY781">
        <v>285.23700000000002</v>
      </c>
      <c r="DZ781">
        <v>136.70500000000001</v>
      </c>
      <c r="EA781">
        <v>156.875</v>
      </c>
      <c r="EB781">
        <v>211.83699999999999</v>
      </c>
      <c r="EC781">
        <v>236.86699999999999</v>
      </c>
      <c r="ED781">
        <v>170.459</v>
      </c>
      <c r="EE781">
        <v>227.696</v>
      </c>
      <c r="EF781">
        <v>219.21600000000001</v>
      </c>
      <c r="EG781">
        <v>130.816</v>
      </c>
      <c r="EH781">
        <v>128.59899999999999</v>
      </c>
      <c r="EI781">
        <v>260.49599999999998</v>
      </c>
      <c r="EJ781">
        <v>125.044</v>
      </c>
      <c r="EK781">
        <v>233.03200000000001</v>
      </c>
      <c r="EL781">
        <v>145.26599999999999</v>
      </c>
      <c r="EM781">
        <v>148.90899999999999</v>
      </c>
      <c r="EN781">
        <v>126.152</v>
      </c>
      <c r="EO781">
        <v>163.334</v>
      </c>
      <c r="EP781">
        <v>227.42500000000001</v>
      </c>
      <c r="EQ781">
        <v>191.60900000000001</v>
      </c>
      <c r="ER781">
        <v>204.68299999999999</v>
      </c>
      <c r="ES781">
        <v>189.19399999999999</v>
      </c>
      <c r="ET781">
        <v>199.27799999999999</v>
      </c>
      <c r="EU781">
        <v>184.714</v>
      </c>
      <c r="EV781">
        <v>167.04499999999999</v>
      </c>
      <c r="EW781">
        <v>303.78199999999998</v>
      </c>
      <c r="EX781">
        <v>159.18899999999999</v>
      </c>
      <c r="EY781">
        <v>123.244</v>
      </c>
      <c r="EZ781">
        <v>116.40300000000001</v>
      </c>
      <c r="FA781">
        <v>121.358</v>
      </c>
      <c r="FB781">
        <v>116.21899999999999</v>
      </c>
      <c r="FC781">
        <v>146.714</v>
      </c>
      <c r="FD781">
        <v>80.277000000000001</v>
      </c>
      <c r="FE781">
        <v>114.813</v>
      </c>
      <c r="FF781">
        <v>98.03</v>
      </c>
      <c r="FG781">
        <v>110.221</v>
      </c>
      <c r="FH781">
        <v>112.22499999999999</v>
      </c>
      <c r="FI781">
        <v>94.93</v>
      </c>
      <c r="FJ781">
        <v>115.97499999999999</v>
      </c>
      <c r="FK781">
        <v>84.319000000000003</v>
      </c>
      <c r="FL781">
        <v>100.042</v>
      </c>
      <c r="FM781">
        <v>100.35599999999999</v>
      </c>
      <c r="FN781">
        <v>125.009</v>
      </c>
      <c r="FO781">
        <v>100.35599999999999</v>
      </c>
      <c r="FP781">
        <v>129.14400000000001</v>
      </c>
      <c r="FQ781">
        <v>130.84299999999999</v>
      </c>
      <c r="FR781">
        <v>138.31399999999999</v>
      </c>
      <c r="FS781">
        <v>123.73399999999999</v>
      </c>
      <c r="FT781">
        <v>115.565</v>
      </c>
      <c r="FU781">
        <v>164.495</v>
      </c>
      <c r="FV781">
        <v>117.86</v>
      </c>
      <c r="FW781">
        <v>175.34</v>
      </c>
      <c r="FX781">
        <v>215.45500000000001</v>
      </c>
      <c r="FY781">
        <v>210.565</v>
      </c>
      <c r="FZ781">
        <v>100.754</v>
      </c>
      <c r="GA781">
        <v>142.94</v>
      </c>
      <c r="GB781">
        <v>99.084999999999994</v>
      </c>
      <c r="GC781">
        <v>143.97399999999999</v>
      </c>
      <c r="GD781">
        <v>146.804</v>
      </c>
      <c r="GF781">
        <v>151.67699999999999</v>
      </c>
      <c r="GG781">
        <v>93.960999999999999</v>
      </c>
      <c r="GH781">
        <v>309.96100000000001</v>
      </c>
      <c r="GI781">
        <v>309.16800000000001</v>
      </c>
      <c r="GJ781">
        <v>309.22899999999998</v>
      </c>
      <c r="GK781">
        <v>315.73</v>
      </c>
      <c r="GL781">
        <v>296.35500000000002</v>
      </c>
      <c r="GM781">
        <v>280.94799999999998</v>
      </c>
      <c r="GN781">
        <v>145.64599999999999</v>
      </c>
      <c r="GO781">
        <v>131.77600000000001</v>
      </c>
      <c r="GP781">
        <v>255.244</v>
      </c>
      <c r="GQ781">
        <v>158.15100000000001</v>
      </c>
      <c r="GR781">
        <v>391.15600000000001</v>
      </c>
      <c r="GS781">
        <v>170.822</v>
      </c>
      <c r="GT781">
        <v>183.346</v>
      </c>
      <c r="GU781">
        <v>274.99299999999999</v>
      </c>
      <c r="GV781">
        <v>314.65499999999997</v>
      </c>
      <c r="GW781">
        <v>152.46799999999999</v>
      </c>
      <c r="GX781">
        <v>109.13</v>
      </c>
      <c r="GY781">
        <v>63.481999999999999</v>
      </c>
      <c r="GZ781">
        <v>402.202</v>
      </c>
      <c r="HA781">
        <v>325.27800000000002</v>
      </c>
      <c r="HB781">
        <v>428.29300000000001</v>
      </c>
      <c r="HC781">
        <v>426.03500000000003</v>
      </c>
      <c r="HD781">
        <v>336.536</v>
      </c>
      <c r="HE781">
        <v>341.14800000000002</v>
      </c>
      <c r="HF781">
        <v>409.88400000000001</v>
      </c>
      <c r="HG781">
        <v>179.31700000000001</v>
      </c>
      <c r="HH781">
        <v>217.346</v>
      </c>
      <c r="HI781">
        <v>58.871000000000002</v>
      </c>
      <c r="HJ781">
        <v>243.773</v>
      </c>
      <c r="HK781">
        <v>238.56299999999999</v>
      </c>
      <c r="HL781">
        <v>551.89099999999996</v>
      </c>
      <c r="HM781">
        <v>183.3</v>
      </c>
      <c r="HN781">
        <v>113.449</v>
      </c>
      <c r="HO781">
        <v>98.578000000000003</v>
      </c>
      <c r="HP781">
        <v>618.85</v>
      </c>
      <c r="HQ781">
        <v>381.47899999999998</v>
      </c>
      <c r="HR781">
        <v>169.82599999999999</v>
      </c>
      <c r="HS781">
        <v>44.871000000000002</v>
      </c>
      <c r="HT781">
        <v>160.17699999999999</v>
      </c>
      <c r="HU781">
        <v>197.815</v>
      </c>
      <c r="HV781">
        <v>148.59899999999999</v>
      </c>
      <c r="HW781">
        <v>117.45399999999999</v>
      </c>
      <c r="HX781">
        <v>201.88900000000001</v>
      </c>
      <c r="HY781">
        <v>164.92599999999999</v>
      </c>
      <c r="HZ781">
        <v>209.98</v>
      </c>
      <c r="IA781">
        <v>118.17100000000001</v>
      </c>
      <c r="IB781">
        <v>146.738</v>
      </c>
      <c r="IC781">
        <v>92.033000000000001</v>
      </c>
      <c r="ID781">
        <v>79.472999999999999</v>
      </c>
      <c r="IE781">
        <v>65.936000000000007</v>
      </c>
      <c r="IF781">
        <v>29.43</v>
      </c>
      <c r="IG781">
        <v>55.643999999999998</v>
      </c>
      <c r="IH781">
        <v>56.201000000000001</v>
      </c>
      <c r="II781">
        <v>60.104999999999997</v>
      </c>
      <c r="IJ781">
        <v>96.381</v>
      </c>
      <c r="IK781">
        <v>95.566999999999993</v>
      </c>
      <c r="IL781">
        <v>144.96799999999999</v>
      </c>
      <c r="IM781">
        <v>120.824</v>
      </c>
      <c r="IN781">
        <v>326.03399999999999</v>
      </c>
      <c r="IO781">
        <v>157.54900000000001</v>
      </c>
      <c r="IP781">
        <v>176.19399999999999</v>
      </c>
      <c r="IQ781">
        <v>268.52499999999998</v>
      </c>
      <c r="IR781">
        <v>218.74199999999999</v>
      </c>
      <c r="IS781">
        <v>131.92500000000001</v>
      </c>
      <c r="IT781">
        <v>209.85300000000001</v>
      </c>
      <c r="IU781">
        <v>535.31200000000001</v>
      </c>
      <c r="IV781">
        <v>603.16600000000005</v>
      </c>
      <c r="IW781">
        <v>679.649</v>
      </c>
      <c r="IX781">
        <v>62.156999999999996</v>
      </c>
      <c r="IY781">
        <v>247.40799999999999</v>
      </c>
      <c r="IZ781">
        <v>214.09200000000001</v>
      </c>
      <c r="JA781">
        <v>83.108999999999995</v>
      </c>
      <c r="JB781">
        <v>152.40700000000001</v>
      </c>
      <c r="JC781">
        <v>238.78200000000001</v>
      </c>
      <c r="JD781">
        <v>257.90300000000002</v>
      </c>
      <c r="JE781">
        <v>79.715999999999994</v>
      </c>
      <c r="JF781">
        <v>133.19800000000001</v>
      </c>
      <c r="JG781">
        <v>66.427000000000007</v>
      </c>
      <c r="JH781">
        <v>428.98200000000003</v>
      </c>
      <c r="JI781">
        <v>76.63</v>
      </c>
      <c r="JJ781">
        <v>388.32100000000003</v>
      </c>
      <c r="JK781">
        <v>102.54300000000001</v>
      </c>
      <c r="JL781">
        <v>52.936999999999998</v>
      </c>
      <c r="JM781">
        <v>341.935</v>
      </c>
      <c r="JN781">
        <v>208.93700000000001</v>
      </c>
      <c r="JO781">
        <v>86.444000000000003</v>
      </c>
      <c r="JP781">
        <v>155.98599999999999</v>
      </c>
      <c r="JQ781">
        <v>315.733</v>
      </c>
      <c r="JR781">
        <v>365.14800000000002</v>
      </c>
      <c r="JS781">
        <v>299.42899999999997</v>
      </c>
      <c r="JT781">
        <v>289.79899999999998</v>
      </c>
      <c r="JU781">
        <v>144.87100000000001</v>
      </c>
      <c r="JV781">
        <v>278.06799999999998</v>
      </c>
      <c r="JW781">
        <v>186.01599999999999</v>
      </c>
      <c r="JX781">
        <v>226.11799999999999</v>
      </c>
      <c r="JY781">
        <v>226.17500000000001</v>
      </c>
      <c r="JZ781">
        <v>225.97399999999999</v>
      </c>
      <c r="KA781">
        <v>215.67</v>
      </c>
      <c r="KB781">
        <v>211.67099999999999</v>
      </c>
      <c r="KC781">
        <v>215.22</v>
      </c>
      <c r="KD781">
        <v>217.958</v>
      </c>
      <c r="KE781">
        <v>218.977</v>
      </c>
      <c r="KF781">
        <v>664.11099999999999</v>
      </c>
      <c r="KG781">
        <v>117.426</v>
      </c>
      <c r="KH781">
        <v>208.339</v>
      </c>
      <c r="KI781">
        <v>236.81899999999999</v>
      </c>
      <c r="KJ781">
        <v>163.971</v>
      </c>
      <c r="KK781">
        <v>161.523</v>
      </c>
      <c r="KL781">
        <v>146.40700000000001</v>
      </c>
      <c r="KM781">
        <v>212.15700000000001</v>
      </c>
      <c r="KN781">
        <v>211.05600000000001</v>
      </c>
      <c r="KO781">
        <v>270.97699999999998</v>
      </c>
      <c r="KP781">
        <v>265.726</v>
      </c>
      <c r="KQ781">
        <v>254.745</v>
      </c>
      <c r="KR781">
        <v>292.149</v>
      </c>
      <c r="KS781">
        <v>105.746</v>
      </c>
      <c r="KT781">
        <v>40127666666.666664</v>
      </c>
      <c r="KU781">
        <v>3585009666666.6665</v>
      </c>
      <c r="KV781">
        <v>1175925000000</v>
      </c>
      <c r="KW781">
        <v>363585000000</v>
      </c>
      <c r="KX781">
        <v>119765333333.33333</v>
      </c>
      <c r="KY781">
        <v>67951333333.333336</v>
      </c>
      <c r="KZ781">
        <v>31377333333.333332</v>
      </c>
      <c r="LA781">
        <v>20436666666.666668</v>
      </c>
      <c r="LB781">
        <v>82493333333.333328</v>
      </c>
      <c r="LC781">
        <v>47982000000</v>
      </c>
      <c r="LD781">
        <v>15472000000</v>
      </c>
      <c r="LE781">
        <v>11630000000</v>
      </c>
      <c r="LF781">
        <v>7409000000</v>
      </c>
      <c r="LG781">
        <v>101902000000</v>
      </c>
      <c r="LH781">
        <v>62614333333.333336</v>
      </c>
      <c r="LI781">
        <v>18392000000</v>
      </c>
      <c r="LJ781">
        <v>12462666666.666666</v>
      </c>
      <c r="LK781">
        <v>6872000000</v>
      </c>
      <c r="LL781">
        <v>1561000000</v>
      </c>
      <c r="LM781">
        <v>59424666666.666664</v>
      </c>
      <c r="LN781">
        <v>22700000000</v>
      </c>
      <c r="LO781">
        <v>18234000000</v>
      </c>
      <c r="LP781">
        <v>3292333333.3333335</v>
      </c>
      <c r="LQ781">
        <v>8700333333.333334</v>
      </c>
      <c r="LR781">
        <v>6498000000</v>
      </c>
      <c r="LS781">
        <v>812339666666.66663</v>
      </c>
      <c r="LT781">
        <v>274878000000</v>
      </c>
      <c r="LU781">
        <v>237923333333.33334</v>
      </c>
      <c r="LV781">
        <v>36833666666.666664</v>
      </c>
      <c r="LW781">
        <v>121333333.33333333</v>
      </c>
      <c r="LX781">
        <v>111093000000</v>
      </c>
      <c r="LY781">
        <v>87731333333.333328</v>
      </c>
      <c r="LZ781">
        <v>52253333333.333336</v>
      </c>
      <c r="MA781">
        <v>29500333333.333332</v>
      </c>
      <c r="MB781">
        <v>5977666666.666667</v>
      </c>
      <c r="MC781">
        <v>23361666666.666668</v>
      </c>
      <c r="MD781">
        <v>140079333333.33334</v>
      </c>
      <c r="ME781">
        <v>130976666666.66667</v>
      </c>
      <c r="MF781">
        <v>9102666666.666666</v>
      </c>
      <c r="MG781">
        <v>286289333333.33331</v>
      </c>
      <c r="MH781">
        <v>113991000000</v>
      </c>
      <c r="MI781">
        <v>45105666666.666664</v>
      </c>
      <c r="MJ781">
        <v>37687666666.666664</v>
      </c>
      <c r="MK781">
        <v>36888333333.333336</v>
      </c>
      <c r="ML781">
        <v>31974333333.333332</v>
      </c>
      <c r="MM781">
        <v>17303000000</v>
      </c>
      <c r="MN781">
        <v>3339666666.6666665</v>
      </c>
      <c r="MO781">
        <v>2409084666666.6665</v>
      </c>
      <c r="MP781">
        <v>2300869000000</v>
      </c>
      <c r="MQ781">
        <v>665058333333.33337</v>
      </c>
      <c r="MR781">
        <v>562480333333.33337</v>
      </c>
      <c r="MS781">
        <v>126811000000</v>
      </c>
      <c r="MT781">
        <v>428708666666.66669</v>
      </c>
      <c r="MU781">
        <v>6447000000</v>
      </c>
      <c r="MV781">
        <v>513666666.66666669</v>
      </c>
      <c r="MW781">
        <v>102578000000</v>
      </c>
      <c r="MX781">
        <v>27350666666.666668</v>
      </c>
      <c r="MY781">
        <v>75227333333.333328</v>
      </c>
      <c r="MZ781">
        <v>56854000000</v>
      </c>
      <c r="NA781">
        <v>18373000000</v>
      </c>
      <c r="NB781">
        <v>585143000000</v>
      </c>
      <c r="NC781">
        <v>267924666666.66666</v>
      </c>
      <c r="ND781">
        <v>142649000000</v>
      </c>
      <c r="NE781">
        <v>35171000000</v>
      </c>
      <c r="NF781">
        <v>90104666666.666672</v>
      </c>
      <c r="NG781">
        <v>317218333333.33331</v>
      </c>
      <c r="NH781">
        <v>264174000000</v>
      </c>
      <c r="NI781">
        <v>53044000000</v>
      </c>
      <c r="NJ781">
        <v>111097333333.33333</v>
      </c>
      <c r="NK781">
        <v>70731333333.333328</v>
      </c>
      <c r="NL781">
        <v>49053333333.333336</v>
      </c>
      <c r="NM781">
        <v>21678000000</v>
      </c>
      <c r="NN781">
        <v>40366000000</v>
      </c>
      <c r="NO781">
        <v>12583333333.333334</v>
      </c>
      <c r="NP781">
        <v>26932333333.333332</v>
      </c>
      <c r="NQ781">
        <v>850333333.33333337</v>
      </c>
      <c r="NR781">
        <v>137510000000</v>
      </c>
      <c r="NS781">
        <v>49584666666.666664</v>
      </c>
      <c r="NT781">
        <v>36433333333.333336</v>
      </c>
      <c r="NU781">
        <v>37180333333.333336</v>
      </c>
      <c r="NV781">
        <v>14311666666.666666</v>
      </c>
      <c r="NW781">
        <v>225425333333.33334</v>
      </c>
      <c r="NX781">
        <v>189813000000</v>
      </c>
      <c r="NY781">
        <v>184066333333.33334</v>
      </c>
      <c r="NZ781">
        <v>5746666666.666667</v>
      </c>
      <c r="OA781">
        <v>35612333333.333336</v>
      </c>
      <c r="OB781">
        <v>273930333333.33334</v>
      </c>
      <c r="OC781">
        <v>171486666666.66666</v>
      </c>
      <c r="OD781">
        <v>78284000000</v>
      </c>
      <c r="OE781">
        <v>93202666666.666672</v>
      </c>
      <c r="OF781">
        <v>102443666666.66667</v>
      </c>
      <c r="OG781">
        <v>27862333333.333332</v>
      </c>
      <c r="OH781">
        <v>2508333333.3333335</v>
      </c>
      <c r="OI781">
        <v>51411666666.666664</v>
      </c>
      <c r="OJ781">
        <v>20661333333.333332</v>
      </c>
      <c r="OK781">
        <v>302705000000</v>
      </c>
      <c r="OL781">
        <v>70303666666.666672</v>
      </c>
      <c r="OM781">
        <v>50133333333.333336</v>
      </c>
      <c r="ON781">
        <v>4512000000</v>
      </c>
      <c r="OO781">
        <v>15658333333.333334</v>
      </c>
      <c r="OP781">
        <v>79504000000</v>
      </c>
      <c r="OQ781">
        <v>53926333333.333336</v>
      </c>
      <c r="OR781">
        <v>11909666666.666666</v>
      </c>
      <c r="OS781">
        <v>13668000000</v>
      </c>
      <c r="OT781">
        <v>54214666666.666664</v>
      </c>
      <c r="OU781">
        <v>47579000000</v>
      </c>
      <c r="OV781">
        <v>21581666666.666668</v>
      </c>
      <c r="OW781">
        <v>-10606000000</v>
      </c>
      <c r="OX781">
        <v>39437000000</v>
      </c>
      <c r="OY781">
        <v>50043000000</v>
      </c>
      <c r="OZ781">
        <v>108215666666.66667</v>
      </c>
      <c r="PA781">
        <v>393108666666.66669</v>
      </c>
      <c r="PB781">
        <v>284893000000</v>
      </c>
    </row>
    <row r="782" spans="1:418" x14ac:dyDescent="0.45">
      <c r="A782" s="71">
        <v>40817</v>
      </c>
      <c r="B782">
        <v>226.75</v>
      </c>
      <c r="C782">
        <v>220.447</v>
      </c>
      <c r="D782">
        <v>253.184</v>
      </c>
      <c r="E782">
        <v>263.74799999999999</v>
      </c>
      <c r="F782">
        <v>255.65100000000001</v>
      </c>
      <c r="G782">
        <v>138.726</v>
      </c>
      <c r="H782">
        <v>449.28800000000001</v>
      </c>
      <c r="I782">
        <v>290.125</v>
      </c>
      <c r="J782">
        <v>261.005</v>
      </c>
      <c r="K782">
        <v>260.983</v>
      </c>
      <c r="L782">
        <v>222.24199999999999</v>
      </c>
      <c r="M782">
        <v>195.09399999999999</v>
      </c>
      <c r="N782">
        <v>343.21800000000002</v>
      </c>
      <c r="O782">
        <v>362.80900000000003</v>
      </c>
      <c r="P782">
        <v>357.16800000000001</v>
      </c>
      <c r="Q782">
        <v>195.64699999999999</v>
      </c>
      <c r="R782">
        <v>198.892</v>
      </c>
      <c r="S782">
        <v>182.73099999999999</v>
      </c>
      <c r="T782">
        <v>181.79400000000001</v>
      </c>
      <c r="U782">
        <v>408.74599999999998</v>
      </c>
      <c r="V782">
        <v>397.10599999999999</v>
      </c>
      <c r="W782">
        <v>125.38200000000001</v>
      </c>
      <c r="X782">
        <v>97.998999999999995</v>
      </c>
      <c r="Y782">
        <v>69.631</v>
      </c>
      <c r="Z782">
        <v>73.793999999999997</v>
      </c>
      <c r="AA782">
        <v>118.51</v>
      </c>
      <c r="AB782">
        <v>76.811000000000007</v>
      </c>
      <c r="AC782">
        <v>87.137</v>
      </c>
      <c r="AD782">
        <v>98.638999999999996</v>
      </c>
      <c r="AE782">
        <v>111.333</v>
      </c>
      <c r="AF782">
        <v>72.67</v>
      </c>
      <c r="AG782">
        <v>67.149000000000001</v>
      </c>
      <c r="AH782">
        <v>125.529</v>
      </c>
      <c r="AI782">
        <v>97.745000000000005</v>
      </c>
      <c r="AJ782">
        <v>91.879000000000005</v>
      </c>
      <c r="AK782">
        <v>88.266000000000005</v>
      </c>
      <c r="AL782">
        <v>188.785</v>
      </c>
      <c r="AM782">
        <v>123.524</v>
      </c>
      <c r="AN782">
        <v>120.199</v>
      </c>
      <c r="AO782">
        <v>124.20699999999999</v>
      </c>
      <c r="AP782">
        <v>230.77600000000001</v>
      </c>
      <c r="AQ782">
        <v>230.899</v>
      </c>
      <c r="AR782">
        <v>229.99199999999999</v>
      </c>
      <c r="AS782">
        <v>266.00200000000001</v>
      </c>
      <c r="AT782">
        <v>231.3</v>
      </c>
      <c r="AU782">
        <v>247.99100000000001</v>
      </c>
      <c r="AV782">
        <v>223.65899999999999</v>
      </c>
      <c r="AW782">
        <v>241.011</v>
      </c>
      <c r="AX782">
        <v>284.27600000000001</v>
      </c>
      <c r="AY782">
        <v>173.334</v>
      </c>
      <c r="AZ782">
        <v>166.935</v>
      </c>
      <c r="BA782">
        <v>166.935</v>
      </c>
      <c r="BB782">
        <v>260.52300000000002</v>
      </c>
      <c r="BC782">
        <v>250.60300000000001</v>
      </c>
      <c r="BD782">
        <v>257.06700000000001</v>
      </c>
      <c r="BE782">
        <v>299.58600000000001</v>
      </c>
      <c r="BF782">
        <v>267.584</v>
      </c>
      <c r="BG782">
        <v>227.017</v>
      </c>
      <c r="BH782">
        <v>227.29300000000001</v>
      </c>
      <c r="BI782">
        <v>227.989</v>
      </c>
      <c r="BJ782">
        <v>252.011</v>
      </c>
      <c r="BK782">
        <v>229.56800000000001</v>
      </c>
      <c r="BL782">
        <v>170.42500000000001</v>
      </c>
      <c r="BM782">
        <v>209.09800000000001</v>
      </c>
      <c r="BN782">
        <v>149.79900000000001</v>
      </c>
      <c r="BO782">
        <v>268.416</v>
      </c>
      <c r="BP782">
        <v>139.892</v>
      </c>
      <c r="BQ782">
        <v>201.94200000000001</v>
      </c>
      <c r="BR782">
        <v>227.916</v>
      </c>
      <c r="BS782">
        <v>192.89699999999999</v>
      </c>
      <c r="BT782">
        <v>133.72200000000001</v>
      </c>
      <c r="BU782">
        <v>209.559</v>
      </c>
      <c r="BV782">
        <v>202.67400000000001</v>
      </c>
      <c r="BW782">
        <v>135.952</v>
      </c>
      <c r="BX782">
        <v>212.97900000000001</v>
      </c>
      <c r="BY782">
        <v>135.92400000000001</v>
      </c>
      <c r="BZ782">
        <v>226.149</v>
      </c>
      <c r="CA782">
        <v>144.34</v>
      </c>
      <c r="CB782">
        <v>264.01799999999997</v>
      </c>
      <c r="CC782">
        <v>157.495</v>
      </c>
      <c r="CD782">
        <v>137.64099999999999</v>
      </c>
      <c r="CE782">
        <v>184.91200000000001</v>
      </c>
      <c r="CF782">
        <v>293.94900000000001</v>
      </c>
      <c r="CG782">
        <v>222.18199999999999</v>
      </c>
      <c r="CH782">
        <v>218.797</v>
      </c>
      <c r="CI782">
        <v>149.43100000000001</v>
      </c>
      <c r="CJ782">
        <v>214.19399999999999</v>
      </c>
      <c r="CK782">
        <v>152.65199999999999</v>
      </c>
      <c r="CL782">
        <v>225.65600000000001</v>
      </c>
      <c r="CM782">
        <v>214.2</v>
      </c>
      <c r="CN782">
        <v>143.202</v>
      </c>
      <c r="CO782">
        <v>284.56799999999998</v>
      </c>
      <c r="CP782">
        <v>326.20299999999997</v>
      </c>
      <c r="CQ782">
        <v>332.31</v>
      </c>
      <c r="CR782">
        <v>328.80200000000002</v>
      </c>
      <c r="CS782">
        <v>207.18100000000001</v>
      </c>
      <c r="CT782">
        <v>209.625</v>
      </c>
      <c r="CU782">
        <v>423.048</v>
      </c>
      <c r="CV782">
        <v>111.155</v>
      </c>
      <c r="CW782">
        <v>318.06799999999998</v>
      </c>
      <c r="CX782">
        <v>342.113</v>
      </c>
      <c r="CY782">
        <v>304.44900000000001</v>
      </c>
      <c r="CZ782">
        <v>313.89100000000002</v>
      </c>
      <c r="DA782">
        <v>317.97800000000001</v>
      </c>
      <c r="DB782">
        <v>154.67500000000001</v>
      </c>
      <c r="DC782">
        <v>156.49600000000001</v>
      </c>
      <c r="DD782">
        <v>148.60599999999999</v>
      </c>
      <c r="DE782">
        <v>165.958</v>
      </c>
      <c r="DF782">
        <v>148.61099999999999</v>
      </c>
      <c r="DG782">
        <v>207.62100000000001</v>
      </c>
      <c r="DH782">
        <v>158.91300000000001</v>
      </c>
      <c r="DI782">
        <v>168.84200000000001</v>
      </c>
      <c r="DJ782">
        <v>128.012</v>
      </c>
      <c r="DK782">
        <v>160.67099999999999</v>
      </c>
      <c r="DL782">
        <v>116.833</v>
      </c>
      <c r="DM782">
        <v>125.152</v>
      </c>
      <c r="DN782">
        <v>222.399</v>
      </c>
      <c r="DO782">
        <v>233.38499999999999</v>
      </c>
      <c r="DP782">
        <v>125.36799999999999</v>
      </c>
      <c r="DQ782">
        <v>201.37799999999999</v>
      </c>
      <c r="DR782">
        <v>213.602</v>
      </c>
      <c r="DS782">
        <v>202.45500000000001</v>
      </c>
      <c r="DT782">
        <v>151.39500000000001</v>
      </c>
      <c r="DU782">
        <v>151.39500000000001</v>
      </c>
      <c r="DV782">
        <v>225.20699999999999</v>
      </c>
      <c r="DW782">
        <v>188.38</v>
      </c>
      <c r="DX782">
        <v>208.37</v>
      </c>
      <c r="DY782">
        <v>289.839</v>
      </c>
      <c r="DZ782">
        <v>137.77600000000001</v>
      </c>
      <c r="EA782">
        <v>158.428</v>
      </c>
      <c r="EB782">
        <v>212.99</v>
      </c>
      <c r="EC782">
        <v>233.154</v>
      </c>
      <c r="ED782">
        <v>170.00299999999999</v>
      </c>
      <c r="EE782">
        <v>229.559</v>
      </c>
      <c r="EF782">
        <v>224.31800000000001</v>
      </c>
      <c r="EG782">
        <v>133.18299999999999</v>
      </c>
      <c r="EH782">
        <v>131.16300000000001</v>
      </c>
      <c r="EI782">
        <v>267.036</v>
      </c>
      <c r="EJ782">
        <v>125.461</v>
      </c>
      <c r="EK782">
        <v>233.459</v>
      </c>
      <c r="EL782">
        <v>145.68100000000001</v>
      </c>
      <c r="EM782">
        <v>147.05000000000001</v>
      </c>
      <c r="EN782">
        <v>124.497</v>
      </c>
      <c r="EO782">
        <v>163.97800000000001</v>
      </c>
      <c r="EP782">
        <v>227.619</v>
      </c>
      <c r="EQ782">
        <v>192.10900000000001</v>
      </c>
      <c r="ER782">
        <v>205.482</v>
      </c>
      <c r="ES782">
        <v>189.518</v>
      </c>
      <c r="ET782">
        <v>198.22</v>
      </c>
      <c r="EU782">
        <v>184.745</v>
      </c>
      <c r="EV782">
        <v>167.035</v>
      </c>
      <c r="EW782">
        <v>303.23399999999998</v>
      </c>
      <c r="EX782">
        <v>159.096</v>
      </c>
      <c r="EY782">
        <v>123.77500000000001</v>
      </c>
      <c r="EZ782">
        <v>117.203</v>
      </c>
      <c r="FA782">
        <v>122.318</v>
      </c>
      <c r="FB782">
        <v>117.167</v>
      </c>
      <c r="FC782">
        <v>149.1</v>
      </c>
      <c r="FD782">
        <v>82.117999999999995</v>
      </c>
      <c r="FE782">
        <v>113.96599999999999</v>
      </c>
      <c r="FF782">
        <v>98.082999999999998</v>
      </c>
      <c r="FG782">
        <v>110.569</v>
      </c>
      <c r="FH782">
        <v>112.629</v>
      </c>
      <c r="FI782">
        <v>94.834000000000003</v>
      </c>
      <c r="FJ782">
        <v>115.83</v>
      </c>
      <c r="FK782">
        <v>85.015000000000001</v>
      </c>
      <c r="FL782">
        <v>100.626</v>
      </c>
      <c r="FM782">
        <v>100.44199999999999</v>
      </c>
      <c r="FN782">
        <v>125.92700000000001</v>
      </c>
      <c r="FO782">
        <v>100.44199999999999</v>
      </c>
      <c r="FP782">
        <v>128.381</v>
      </c>
      <c r="FQ782">
        <v>128.81200000000001</v>
      </c>
      <c r="FR782">
        <v>136.44800000000001</v>
      </c>
      <c r="FS782">
        <v>124.259</v>
      </c>
      <c r="FT782">
        <v>115.998</v>
      </c>
      <c r="FU782">
        <v>168.63</v>
      </c>
      <c r="FV782">
        <v>117.557</v>
      </c>
      <c r="FW782">
        <v>180.446</v>
      </c>
      <c r="FX782">
        <v>214.68199999999999</v>
      </c>
      <c r="FY782">
        <v>209.97900000000001</v>
      </c>
      <c r="FZ782">
        <v>100.834</v>
      </c>
      <c r="GA782">
        <v>143.095</v>
      </c>
      <c r="GB782">
        <v>99.197999999999993</v>
      </c>
      <c r="GC782">
        <v>143.87200000000001</v>
      </c>
      <c r="GD782">
        <v>147.21299999999999</v>
      </c>
      <c r="GF782">
        <v>151.98599999999999</v>
      </c>
      <c r="GG782">
        <v>93.31</v>
      </c>
      <c r="GH782">
        <v>306.82</v>
      </c>
      <c r="GI782">
        <v>305.96300000000002</v>
      </c>
      <c r="GJ782">
        <v>305.85899999999998</v>
      </c>
      <c r="GK782">
        <v>312.69299999999998</v>
      </c>
      <c r="GL782">
        <v>293.82900000000001</v>
      </c>
      <c r="GM782">
        <v>280.36900000000003</v>
      </c>
      <c r="GN782">
        <v>145.30799999999999</v>
      </c>
      <c r="GO782">
        <v>131.47499999999999</v>
      </c>
      <c r="GP782">
        <v>255.774</v>
      </c>
      <c r="GQ782">
        <v>158.678</v>
      </c>
      <c r="GR782">
        <v>391.72</v>
      </c>
      <c r="GS782">
        <v>172.21</v>
      </c>
      <c r="GT782">
        <v>185.38399999999999</v>
      </c>
      <c r="GU782">
        <v>271.06099999999998</v>
      </c>
      <c r="GV782">
        <v>306.827</v>
      </c>
      <c r="GW782">
        <v>152.16399999999999</v>
      </c>
      <c r="GX782">
        <v>105.81699999999999</v>
      </c>
      <c r="GY782">
        <v>63.259</v>
      </c>
      <c r="GZ782">
        <v>404.06799999999998</v>
      </c>
      <c r="HA782">
        <v>326.375</v>
      </c>
      <c r="HB782">
        <v>429.53500000000003</v>
      </c>
      <c r="HC782">
        <v>428.18700000000001</v>
      </c>
      <c r="HD782">
        <v>337.61500000000001</v>
      </c>
      <c r="HE782">
        <v>342.73099999999999</v>
      </c>
      <c r="HF782">
        <v>410.72699999999998</v>
      </c>
      <c r="HG782">
        <v>179.358</v>
      </c>
      <c r="HH782">
        <v>217.64400000000001</v>
      </c>
      <c r="HI782">
        <v>59.255000000000003</v>
      </c>
      <c r="HJ782">
        <v>245.53100000000001</v>
      </c>
      <c r="HK782">
        <v>241.01300000000001</v>
      </c>
      <c r="HL782">
        <v>555.02</v>
      </c>
      <c r="HM782">
        <v>183.69200000000001</v>
      </c>
      <c r="HN782">
        <v>113.387</v>
      </c>
      <c r="HO782">
        <v>98.847999999999999</v>
      </c>
      <c r="HP782">
        <v>609.798</v>
      </c>
      <c r="HQ782">
        <v>383.10599999999999</v>
      </c>
      <c r="HR782">
        <v>168.215</v>
      </c>
      <c r="HS782">
        <v>44.362000000000002</v>
      </c>
      <c r="HT782">
        <v>160.1</v>
      </c>
      <c r="HU782">
        <v>197.321</v>
      </c>
      <c r="HV782">
        <v>148.00200000000001</v>
      </c>
      <c r="HW782">
        <v>118.04600000000001</v>
      </c>
      <c r="HX782">
        <v>202.477</v>
      </c>
      <c r="HY782">
        <v>165.52699999999999</v>
      </c>
      <c r="HZ782">
        <v>210.416</v>
      </c>
      <c r="IA782">
        <v>118.30800000000001</v>
      </c>
      <c r="IB782">
        <v>147.29400000000001</v>
      </c>
      <c r="IC782">
        <v>91.575000000000003</v>
      </c>
      <c r="ID782">
        <v>80.018000000000001</v>
      </c>
      <c r="IE782">
        <v>66.867999999999995</v>
      </c>
      <c r="IF782">
        <v>29.774999999999999</v>
      </c>
      <c r="IG782">
        <v>55.262</v>
      </c>
      <c r="IH782">
        <v>55.61</v>
      </c>
      <c r="II782">
        <v>59.664000000000001</v>
      </c>
      <c r="IJ782">
        <v>97.33</v>
      </c>
      <c r="IK782">
        <v>95.341999999999999</v>
      </c>
      <c r="IL782">
        <v>144.381</v>
      </c>
      <c r="IM782">
        <v>119.649</v>
      </c>
      <c r="IN782">
        <v>325.762</v>
      </c>
      <c r="IO782">
        <v>157.065</v>
      </c>
      <c r="IP782">
        <v>177.779</v>
      </c>
      <c r="IQ782">
        <v>268.07600000000002</v>
      </c>
      <c r="IR782">
        <v>219.51400000000001</v>
      </c>
      <c r="IS782">
        <v>132.24299999999999</v>
      </c>
      <c r="IT782">
        <v>210.78100000000001</v>
      </c>
      <c r="IU782">
        <v>537.51199999999994</v>
      </c>
      <c r="IV782">
        <v>605.84699999999998</v>
      </c>
      <c r="IW782">
        <v>682.23299999999995</v>
      </c>
      <c r="IX782">
        <v>62.34</v>
      </c>
      <c r="IY782">
        <v>249.64599999999999</v>
      </c>
      <c r="IZ782">
        <v>214.84899999999999</v>
      </c>
      <c r="JA782">
        <v>83.146000000000001</v>
      </c>
      <c r="JB782">
        <v>152.39099999999999</v>
      </c>
      <c r="JC782">
        <v>238.78200000000001</v>
      </c>
      <c r="JD782">
        <v>257.43599999999998</v>
      </c>
      <c r="JE782">
        <v>79.754000000000005</v>
      </c>
      <c r="JF782">
        <v>132.773</v>
      </c>
      <c r="JG782">
        <v>65.900000000000006</v>
      </c>
      <c r="JH782">
        <v>427.13900000000001</v>
      </c>
      <c r="JI782">
        <v>76.638000000000005</v>
      </c>
      <c r="JJ782">
        <v>389.02300000000002</v>
      </c>
      <c r="JK782">
        <v>102.75</v>
      </c>
      <c r="JL782">
        <v>53.067</v>
      </c>
      <c r="JM782">
        <v>342.661</v>
      </c>
      <c r="JN782">
        <v>209.267</v>
      </c>
      <c r="JO782">
        <v>86.102000000000004</v>
      </c>
      <c r="JP782">
        <v>155.524</v>
      </c>
      <c r="JQ782">
        <v>316.34899999999999</v>
      </c>
      <c r="JR782">
        <v>365.61500000000001</v>
      </c>
      <c r="JS782">
        <v>298.70600000000002</v>
      </c>
      <c r="JT782">
        <v>290.21699999999998</v>
      </c>
      <c r="JU782">
        <v>145.00200000000001</v>
      </c>
      <c r="JV782">
        <v>280.41500000000002</v>
      </c>
      <c r="JW782">
        <v>187.227</v>
      </c>
      <c r="JX782">
        <v>226.506</v>
      </c>
      <c r="JY782">
        <v>226.536</v>
      </c>
      <c r="JZ782">
        <v>226.11600000000001</v>
      </c>
      <c r="KA782">
        <v>215.63200000000001</v>
      </c>
      <c r="KB782">
        <v>211.98599999999999</v>
      </c>
      <c r="KC782">
        <v>215.535</v>
      </c>
      <c r="KD782">
        <v>218.04400000000001</v>
      </c>
      <c r="KE782">
        <v>218.988</v>
      </c>
      <c r="KF782">
        <v>664.11099999999999</v>
      </c>
      <c r="KG782">
        <v>118.212</v>
      </c>
      <c r="KH782">
        <v>207.8</v>
      </c>
      <c r="KI782">
        <v>236.89500000000001</v>
      </c>
      <c r="KJ782">
        <v>163.78100000000001</v>
      </c>
      <c r="KK782">
        <v>161.322</v>
      </c>
      <c r="KL782">
        <v>146.61000000000001</v>
      </c>
      <c r="KM782">
        <v>211.56800000000001</v>
      </c>
      <c r="KN782">
        <v>210.46899999999999</v>
      </c>
      <c r="KO782">
        <v>269.41300000000001</v>
      </c>
      <c r="KP782">
        <v>264.32900000000001</v>
      </c>
      <c r="KQ782">
        <v>255.142</v>
      </c>
      <c r="KR782">
        <v>292.64800000000002</v>
      </c>
      <c r="KS782">
        <v>105.87</v>
      </c>
      <c r="KT782">
        <v>40004666666.666664</v>
      </c>
      <c r="KU782">
        <v>3603062000000</v>
      </c>
      <c r="KV782">
        <v>1187072333333.3333</v>
      </c>
      <c r="KW782">
        <v>370803000000</v>
      </c>
      <c r="KX782">
        <v>125971666666.66667</v>
      </c>
      <c r="KY782">
        <v>74261000000</v>
      </c>
      <c r="KZ782">
        <v>30949666666.666668</v>
      </c>
      <c r="LA782">
        <v>20761333333.333332</v>
      </c>
      <c r="LB782">
        <v>83314666666.666672</v>
      </c>
      <c r="LC782">
        <v>48520333333.333336</v>
      </c>
      <c r="LD782">
        <v>15766000000</v>
      </c>
      <c r="LE782">
        <v>11503333333.333334</v>
      </c>
      <c r="LF782">
        <v>7525000000</v>
      </c>
      <c r="LG782">
        <v>102477666666.66667</v>
      </c>
      <c r="LH782">
        <v>63406333333.333336</v>
      </c>
      <c r="LI782">
        <v>18373333333.333332</v>
      </c>
      <c r="LJ782">
        <v>12781000000</v>
      </c>
      <c r="LK782">
        <v>6323666666.666667</v>
      </c>
      <c r="LL782">
        <v>1593000000</v>
      </c>
      <c r="LM782">
        <v>59039333333.333336</v>
      </c>
      <c r="LN782">
        <v>22280000000</v>
      </c>
      <c r="LO782">
        <v>18094000000</v>
      </c>
      <c r="LP782">
        <v>3113333333.3333335</v>
      </c>
      <c r="LQ782">
        <v>8716333333.333334</v>
      </c>
      <c r="LR782">
        <v>6835666666.666667</v>
      </c>
      <c r="LS782">
        <v>816269000000</v>
      </c>
      <c r="LT782">
        <v>276399666666.66669</v>
      </c>
      <c r="LU782">
        <v>239195666666.66666</v>
      </c>
      <c r="LV782">
        <v>37083333333.333336</v>
      </c>
      <c r="LW782">
        <v>120333333.33333333</v>
      </c>
      <c r="LX782">
        <v>112729666666.66667</v>
      </c>
      <c r="LY782">
        <v>88957666666.666672</v>
      </c>
      <c r="LZ782">
        <v>53072333333.333336</v>
      </c>
      <c r="MA782">
        <v>29940000000</v>
      </c>
      <c r="MB782">
        <v>5945333333.333333</v>
      </c>
      <c r="MC782">
        <v>23772000000</v>
      </c>
      <c r="MD782">
        <v>138816666666.66666</v>
      </c>
      <c r="ME782">
        <v>130169333333.33333</v>
      </c>
      <c r="MF782">
        <v>8647666666.666666</v>
      </c>
      <c r="MG782">
        <v>288323000000</v>
      </c>
      <c r="MH782">
        <v>115804333333.33333</v>
      </c>
      <c r="MI782">
        <v>45206333333.333336</v>
      </c>
      <c r="MJ782">
        <v>38066000000</v>
      </c>
      <c r="MK782">
        <v>36996000000</v>
      </c>
      <c r="ML782">
        <v>31736666666.666668</v>
      </c>
      <c r="MM782">
        <v>17445666666.666668</v>
      </c>
      <c r="MN782">
        <v>3067666666.6666665</v>
      </c>
      <c r="MO782">
        <v>2415990000000</v>
      </c>
      <c r="MP782">
        <v>2310918333333.3335</v>
      </c>
      <c r="MQ782">
        <v>665242666666.66663</v>
      </c>
      <c r="MR782">
        <v>565556333333.33337</v>
      </c>
      <c r="MS782">
        <v>128811000000</v>
      </c>
      <c r="MT782">
        <v>429722333333.33331</v>
      </c>
      <c r="MU782">
        <v>6484666666.666667</v>
      </c>
      <c r="MV782">
        <v>538333333.33333337</v>
      </c>
      <c r="MW782">
        <v>99686333333.333328</v>
      </c>
      <c r="MX782">
        <v>27423333333.333332</v>
      </c>
      <c r="MY782">
        <v>72263000000</v>
      </c>
      <c r="MZ782">
        <v>54089000000</v>
      </c>
      <c r="NA782">
        <v>18174000000</v>
      </c>
      <c r="NB782">
        <v>592744000000</v>
      </c>
      <c r="NC782">
        <v>270489666666.66666</v>
      </c>
      <c r="ND782">
        <v>143589000000</v>
      </c>
      <c r="NE782">
        <v>35582666666.666664</v>
      </c>
      <c r="NF782">
        <v>91318000000</v>
      </c>
      <c r="NG782">
        <v>322254666666.66669</v>
      </c>
      <c r="NH782">
        <v>269807666666.66666</v>
      </c>
      <c r="NI782">
        <v>52446666666.666664</v>
      </c>
      <c r="NJ782">
        <v>112052333333.33333</v>
      </c>
      <c r="NK782">
        <v>71300333333.333328</v>
      </c>
      <c r="NL782">
        <v>49607000000</v>
      </c>
      <c r="NM782">
        <v>21693333333.333332</v>
      </c>
      <c r="NN782">
        <v>40752333333.333336</v>
      </c>
      <c r="NO782">
        <v>12705333333.333334</v>
      </c>
      <c r="NP782">
        <v>27255333333.333332</v>
      </c>
      <c r="NQ782">
        <v>791666666.66666663</v>
      </c>
      <c r="NR782">
        <v>136585000000</v>
      </c>
      <c r="NS782">
        <v>48190666666.666664</v>
      </c>
      <c r="NT782">
        <v>36318333333.333336</v>
      </c>
      <c r="NU782">
        <v>37615000000</v>
      </c>
      <c r="NV782">
        <v>14460666666.666666</v>
      </c>
      <c r="NW782">
        <v>227249666666.66666</v>
      </c>
      <c r="NX782">
        <v>191145333333.33334</v>
      </c>
      <c r="NY782">
        <v>185429333333.33334</v>
      </c>
      <c r="NZ782">
        <v>5716000000</v>
      </c>
      <c r="OA782">
        <v>36104333333.333336</v>
      </c>
      <c r="OB782">
        <v>272150333333.33334</v>
      </c>
      <c r="OC782">
        <v>169856000000</v>
      </c>
      <c r="OD782">
        <v>78243666666.666672</v>
      </c>
      <c r="OE782">
        <v>91612333333.333328</v>
      </c>
      <c r="OF782">
        <v>102294333333.33333</v>
      </c>
      <c r="OG782">
        <v>28075000000</v>
      </c>
      <c r="OH782">
        <v>2502666666.6666665</v>
      </c>
      <c r="OI782">
        <v>51001666666.666664</v>
      </c>
      <c r="OJ782">
        <v>20715000000</v>
      </c>
      <c r="OK782">
        <v>304894000000</v>
      </c>
      <c r="OL782">
        <v>69212000000</v>
      </c>
      <c r="OM782">
        <v>48961333333.333336</v>
      </c>
      <c r="ON782">
        <v>4384000000</v>
      </c>
      <c r="OO782">
        <v>15866333333.333334</v>
      </c>
      <c r="OP782">
        <v>80449666666.666672</v>
      </c>
      <c r="OQ782">
        <v>54288333333.333336</v>
      </c>
      <c r="OR782">
        <v>12041333333.333334</v>
      </c>
      <c r="OS782">
        <v>14120333333.333334</v>
      </c>
      <c r="OT782">
        <v>54110333333.333336</v>
      </c>
      <c r="OU782">
        <v>48564666666.666664</v>
      </c>
      <c r="OV782">
        <v>21787666666.666668</v>
      </c>
      <c r="OW782">
        <v>-9235000000</v>
      </c>
      <c r="OX782">
        <v>40139666666.666664</v>
      </c>
      <c r="OY782">
        <v>49374666666.666664</v>
      </c>
      <c r="OZ782">
        <v>105071333333.33333</v>
      </c>
      <c r="PA782">
        <v>396299333333.33331</v>
      </c>
      <c r="PB782">
        <v>291228000000</v>
      </c>
    </row>
    <row r="783" spans="1:418" x14ac:dyDescent="0.45">
      <c r="A783" s="71">
        <v>40848</v>
      </c>
      <c r="B783">
        <v>227.16900000000001</v>
      </c>
      <c r="C783">
        <v>220.685</v>
      </c>
      <c r="D783">
        <v>253.619</v>
      </c>
      <c r="E783">
        <v>264.27699999999999</v>
      </c>
      <c r="F783">
        <v>256.20699999999999</v>
      </c>
      <c r="G783">
        <v>139.50299999999999</v>
      </c>
      <c r="H783">
        <v>450.56700000000001</v>
      </c>
      <c r="I783">
        <v>291.94400000000002</v>
      </c>
      <c r="J783">
        <v>261.38600000000002</v>
      </c>
      <c r="K783">
        <v>261.36200000000002</v>
      </c>
      <c r="L783">
        <v>221.71899999999999</v>
      </c>
      <c r="M783">
        <v>194.34200000000001</v>
      </c>
      <c r="N783">
        <v>346.209</v>
      </c>
      <c r="O783">
        <v>372.654</v>
      </c>
      <c r="P783">
        <v>355.214</v>
      </c>
      <c r="Q783">
        <v>194.66499999999999</v>
      </c>
      <c r="R783">
        <v>198.6</v>
      </c>
      <c r="S783">
        <v>179.56100000000001</v>
      </c>
      <c r="T783">
        <v>182.37</v>
      </c>
      <c r="U783">
        <v>409.86799999999999</v>
      </c>
      <c r="V783">
        <v>398.91</v>
      </c>
      <c r="W783">
        <v>125.45099999999999</v>
      </c>
      <c r="X783">
        <v>98.058000000000007</v>
      </c>
      <c r="Y783">
        <v>69.295000000000002</v>
      </c>
      <c r="Z783">
        <v>73.981999999999999</v>
      </c>
      <c r="AA783">
        <v>119.05800000000001</v>
      </c>
      <c r="AB783">
        <v>78.033000000000001</v>
      </c>
      <c r="AC783">
        <v>86.241</v>
      </c>
      <c r="AD783">
        <v>98.206000000000003</v>
      </c>
      <c r="AE783">
        <v>110.02200000000001</v>
      </c>
      <c r="AF783">
        <v>71.414000000000001</v>
      </c>
      <c r="AG783">
        <v>66.997</v>
      </c>
      <c r="AH783">
        <v>125.559</v>
      </c>
      <c r="AI783">
        <v>97.411000000000001</v>
      </c>
      <c r="AJ783">
        <v>91.891999999999996</v>
      </c>
      <c r="AK783">
        <v>88.173000000000002</v>
      </c>
      <c r="AL783">
        <v>189.10400000000001</v>
      </c>
      <c r="AM783">
        <v>123.944</v>
      </c>
      <c r="AN783">
        <v>119.455</v>
      </c>
      <c r="AO783">
        <v>125.70099999999999</v>
      </c>
      <c r="AP783">
        <v>230.976</v>
      </c>
      <c r="AQ783">
        <v>231.11799999999999</v>
      </c>
      <c r="AR783">
        <v>229.947</v>
      </c>
      <c r="AS783">
        <v>266.40800000000002</v>
      </c>
      <c r="AT783">
        <v>233.15</v>
      </c>
      <c r="AU783">
        <v>252.214</v>
      </c>
      <c r="AV783">
        <v>227.65600000000001</v>
      </c>
      <c r="AW783">
        <v>243.316</v>
      </c>
      <c r="AX783">
        <v>282.95400000000001</v>
      </c>
      <c r="AY783">
        <v>171.16499999999999</v>
      </c>
      <c r="AZ783">
        <v>167.56899999999999</v>
      </c>
      <c r="BA783">
        <v>167.56899999999999</v>
      </c>
      <c r="BB783">
        <v>262.95999999999998</v>
      </c>
      <c r="BC783">
        <v>251.08600000000001</v>
      </c>
      <c r="BD783">
        <v>257.96699999999998</v>
      </c>
      <c r="BE783">
        <v>302.39800000000002</v>
      </c>
      <c r="BF783">
        <v>264.82400000000001</v>
      </c>
      <c r="BG783">
        <v>227.55600000000001</v>
      </c>
      <c r="BH783">
        <v>228.20599999999999</v>
      </c>
      <c r="BI783">
        <v>229.398</v>
      </c>
      <c r="BJ783">
        <v>253.28</v>
      </c>
      <c r="BK783">
        <v>229.74700000000001</v>
      </c>
      <c r="BL783">
        <v>172.143</v>
      </c>
      <c r="BM783">
        <v>210.93600000000001</v>
      </c>
      <c r="BN783">
        <v>151.512</v>
      </c>
      <c r="BO783">
        <v>273.714</v>
      </c>
      <c r="BP783">
        <v>141.477</v>
      </c>
      <c r="BQ783">
        <v>203.91</v>
      </c>
      <c r="BR783">
        <v>230.392</v>
      </c>
      <c r="BS783">
        <v>191.89</v>
      </c>
      <c r="BT783">
        <v>134.023</v>
      </c>
      <c r="BU783">
        <v>210.57499999999999</v>
      </c>
      <c r="BV783">
        <v>203.447</v>
      </c>
      <c r="BW783">
        <v>136.494</v>
      </c>
      <c r="BX783">
        <v>212.86799999999999</v>
      </c>
      <c r="BY783">
        <v>135.87200000000001</v>
      </c>
      <c r="BZ783">
        <v>222.422</v>
      </c>
      <c r="CA783">
        <v>145.63200000000001</v>
      </c>
      <c r="CB783">
        <v>264.27999999999997</v>
      </c>
      <c r="CC783">
        <v>158.03399999999999</v>
      </c>
      <c r="CD783">
        <v>137.69399999999999</v>
      </c>
      <c r="CE783">
        <v>186.66</v>
      </c>
      <c r="CF783">
        <v>291.25900000000001</v>
      </c>
      <c r="CG783">
        <v>216.286</v>
      </c>
      <c r="CH783">
        <v>218.13499999999999</v>
      </c>
      <c r="CI783">
        <v>148.77500000000001</v>
      </c>
      <c r="CJ783">
        <v>210.495</v>
      </c>
      <c r="CK783">
        <v>152.16499999999999</v>
      </c>
      <c r="CL783">
        <v>224.35</v>
      </c>
      <c r="CM783">
        <v>214.733</v>
      </c>
      <c r="CN783">
        <v>143.70699999999999</v>
      </c>
      <c r="CO783">
        <v>284.11</v>
      </c>
      <c r="CP783">
        <v>324.42</v>
      </c>
      <c r="CQ783">
        <v>331.06599999999997</v>
      </c>
      <c r="CR783">
        <v>323.33300000000003</v>
      </c>
      <c r="CS783">
        <v>204.239</v>
      </c>
      <c r="CT783">
        <v>212.29400000000001</v>
      </c>
      <c r="CU783">
        <v>437.488</v>
      </c>
      <c r="CV783">
        <v>109.67</v>
      </c>
      <c r="CW783">
        <v>315.791</v>
      </c>
      <c r="CX783">
        <v>341.94</v>
      </c>
      <c r="CY783">
        <v>295.291</v>
      </c>
      <c r="CZ783">
        <v>318.16199999999998</v>
      </c>
      <c r="DA783">
        <v>319.887</v>
      </c>
      <c r="DB783">
        <v>156.291</v>
      </c>
      <c r="DC783">
        <v>157.60499999999999</v>
      </c>
      <c r="DD783">
        <v>149.29900000000001</v>
      </c>
      <c r="DE783">
        <v>168.55600000000001</v>
      </c>
      <c r="DF783">
        <v>149.77000000000001</v>
      </c>
      <c r="DG783">
        <v>207.54499999999999</v>
      </c>
      <c r="DH783">
        <v>158.124</v>
      </c>
      <c r="DI783">
        <v>169.02699999999999</v>
      </c>
      <c r="DJ783">
        <v>128.03299999999999</v>
      </c>
      <c r="DK783">
        <v>161.71700000000001</v>
      </c>
      <c r="DL783">
        <v>116.089</v>
      </c>
      <c r="DM783">
        <v>125.84399999999999</v>
      </c>
      <c r="DN783">
        <v>224.70699999999999</v>
      </c>
      <c r="DO783">
        <v>236.84399999999999</v>
      </c>
      <c r="DP783">
        <v>125.83199999999999</v>
      </c>
      <c r="DQ783">
        <v>200.95699999999999</v>
      </c>
      <c r="DR783">
        <v>210.03899999999999</v>
      </c>
      <c r="DS783">
        <v>201.69800000000001</v>
      </c>
      <c r="DT783">
        <v>152.55000000000001</v>
      </c>
      <c r="DU783">
        <v>152.55000000000001</v>
      </c>
      <c r="DV783">
        <v>226.655</v>
      </c>
      <c r="DW783">
        <v>185.78899999999999</v>
      </c>
      <c r="DX783">
        <v>199.84700000000001</v>
      </c>
      <c r="DY783">
        <v>292.06400000000002</v>
      </c>
      <c r="DZ783">
        <v>137.80199999999999</v>
      </c>
      <c r="EA783">
        <v>161.39599999999999</v>
      </c>
      <c r="EB783">
        <v>212.869</v>
      </c>
      <c r="EC783">
        <v>235.04300000000001</v>
      </c>
      <c r="ED783">
        <v>170.005</v>
      </c>
      <c r="EE783">
        <v>229.45400000000001</v>
      </c>
      <c r="EF783">
        <v>222.46</v>
      </c>
      <c r="EG783">
        <v>133.80500000000001</v>
      </c>
      <c r="EH783">
        <v>130.27500000000001</v>
      </c>
      <c r="EI783">
        <v>271.02</v>
      </c>
      <c r="EJ783">
        <v>125.702</v>
      </c>
      <c r="EK783">
        <v>234.04599999999999</v>
      </c>
      <c r="EL783">
        <v>145.88800000000001</v>
      </c>
      <c r="EM783">
        <v>147.30500000000001</v>
      </c>
      <c r="EN783">
        <v>124.476</v>
      </c>
      <c r="EO783">
        <v>164.12</v>
      </c>
      <c r="EP783">
        <v>227.55799999999999</v>
      </c>
      <c r="EQ783">
        <v>192.09100000000001</v>
      </c>
      <c r="ER783">
        <v>205.06800000000001</v>
      </c>
      <c r="ES783">
        <v>188.89400000000001</v>
      </c>
      <c r="ET783">
        <v>197.542</v>
      </c>
      <c r="EU783">
        <v>184.46700000000001</v>
      </c>
      <c r="EV783">
        <v>167.29</v>
      </c>
      <c r="EW783">
        <v>303.57799999999997</v>
      </c>
      <c r="EX783">
        <v>159.22800000000001</v>
      </c>
      <c r="EY783">
        <v>124.762</v>
      </c>
      <c r="EZ783">
        <v>118.24299999999999</v>
      </c>
      <c r="FA783">
        <v>123.499</v>
      </c>
      <c r="FB783">
        <v>117.494</v>
      </c>
      <c r="FC783">
        <v>150.215</v>
      </c>
      <c r="FD783">
        <v>83.070999999999998</v>
      </c>
      <c r="FE783">
        <v>116.038</v>
      </c>
      <c r="FF783">
        <v>98.605000000000004</v>
      </c>
      <c r="FG783">
        <v>111.934</v>
      </c>
      <c r="FH783">
        <v>113.712</v>
      </c>
      <c r="FI783">
        <v>95.537999999999997</v>
      </c>
      <c r="FJ783">
        <v>116.589</v>
      </c>
      <c r="FK783">
        <v>85.652000000000001</v>
      </c>
      <c r="FL783">
        <v>101.428</v>
      </c>
      <c r="FM783">
        <v>103.099</v>
      </c>
      <c r="FN783">
        <v>125.07299999999999</v>
      </c>
      <c r="FO783">
        <v>103.099</v>
      </c>
      <c r="FP783">
        <v>128.54499999999999</v>
      </c>
      <c r="FQ783">
        <v>129.50299999999999</v>
      </c>
      <c r="FR783">
        <v>136.624</v>
      </c>
      <c r="FS783">
        <v>124.051</v>
      </c>
      <c r="FT783">
        <v>116.655</v>
      </c>
      <c r="FU783">
        <v>168.67</v>
      </c>
      <c r="FV783">
        <v>116.3</v>
      </c>
      <c r="FW783">
        <v>180.589</v>
      </c>
      <c r="FX783">
        <v>215.149</v>
      </c>
      <c r="FY783">
        <v>210.798</v>
      </c>
      <c r="FZ783">
        <v>100.785</v>
      </c>
      <c r="GA783">
        <v>143.035</v>
      </c>
      <c r="GB783">
        <v>99.159000000000006</v>
      </c>
      <c r="GC783">
        <v>143.75</v>
      </c>
      <c r="GD783">
        <v>147.345</v>
      </c>
      <c r="GF783">
        <v>152.18700000000001</v>
      </c>
      <c r="GG783">
        <v>92.608999999999995</v>
      </c>
      <c r="GH783">
        <v>309.70299999999997</v>
      </c>
      <c r="GI783">
        <v>308.58699999999999</v>
      </c>
      <c r="GJ783">
        <v>308.55500000000001</v>
      </c>
      <c r="GK783">
        <v>315.41199999999998</v>
      </c>
      <c r="GL783">
        <v>295.75</v>
      </c>
      <c r="GM783">
        <v>288.69200000000001</v>
      </c>
      <c r="GN783">
        <v>146.33799999999999</v>
      </c>
      <c r="GO783">
        <v>132.97499999999999</v>
      </c>
      <c r="GP783">
        <v>255.66300000000001</v>
      </c>
      <c r="GQ783">
        <v>158.501</v>
      </c>
      <c r="GR783">
        <v>393.32900000000001</v>
      </c>
      <c r="GS783">
        <v>173.012</v>
      </c>
      <c r="GT783">
        <v>185.96899999999999</v>
      </c>
      <c r="GU783">
        <v>265.34399999999999</v>
      </c>
      <c r="GV783">
        <v>297.96600000000001</v>
      </c>
      <c r="GW783">
        <v>151.685</v>
      </c>
      <c r="GX783">
        <v>104.572</v>
      </c>
      <c r="GY783">
        <v>63.39</v>
      </c>
      <c r="GZ783">
        <v>405.75099999999998</v>
      </c>
      <c r="HA783">
        <v>327.387</v>
      </c>
      <c r="HB783">
        <v>430.512</v>
      </c>
      <c r="HC783">
        <v>430.12</v>
      </c>
      <c r="HD783">
        <v>338.084</v>
      </c>
      <c r="HE783">
        <v>343.233</v>
      </c>
      <c r="HF783">
        <v>411.83300000000003</v>
      </c>
      <c r="HG783">
        <v>178.322</v>
      </c>
      <c r="HH783">
        <v>218.02799999999999</v>
      </c>
      <c r="HI783">
        <v>59.606000000000002</v>
      </c>
      <c r="HJ783">
        <v>247.17400000000001</v>
      </c>
      <c r="HK783">
        <v>243.61699999999999</v>
      </c>
      <c r="HL783">
        <v>557.226</v>
      </c>
      <c r="HM783">
        <v>184.22300000000001</v>
      </c>
      <c r="HN783">
        <v>113.505</v>
      </c>
      <c r="HO783">
        <v>98.796000000000006</v>
      </c>
      <c r="HP783">
        <v>593.93299999999999</v>
      </c>
      <c r="HQ783">
        <v>384.35300000000001</v>
      </c>
      <c r="HR783">
        <v>168.328</v>
      </c>
      <c r="HS783">
        <v>43.963000000000001</v>
      </c>
      <c r="HT783">
        <v>160.57400000000001</v>
      </c>
      <c r="HU783">
        <v>197.934</v>
      </c>
      <c r="HV783">
        <v>147.965</v>
      </c>
      <c r="HW783">
        <v>118.893</v>
      </c>
      <c r="HX783">
        <v>203.02699999999999</v>
      </c>
      <c r="HY783">
        <v>165.661</v>
      </c>
      <c r="HZ783">
        <v>210.50800000000001</v>
      </c>
      <c r="IA783">
        <v>117.90300000000001</v>
      </c>
      <c r="IB783">
        <v>147.66399999999999</v>
      </c>
      <c r="IC783">
        <v>91.21</v>
      </c>
      <c r="ID783">
        <v>80.28</v>
      </c>
      <c r="IE783">
        <v>66.772999999999996</v>
      </c>
      <c r="IF783">
        <v>29.648</v>
      </c>
      <c r="IG783">
        <v>54.993000000000002</v>
      </c>
      <c r="IH783">
        <v>55.28</v>
      </c>
      <c r="II783">
        <v>59.53</v>
      </c>
      <c r="IJ783">
        <v>97.311000000000007</v>
      </c>
      <c r="IK783">
        <v>95.218999999999994</v>
      </c>
      <c r="IL783">
        <v>144.899</v>
      </c>
      <c r="IM783">
        <v>122.577</v>
      </c>
      <c r="IN783">
        <v>321.92</v>
      </c>
      <c r="IO783">
        <v>155.49600000000001</v>
      </c>
      <c r="IP783">
        <v>175.02799999999999</v>
      </c>
      <c r="IQ783">
        <v>268.113</v>
      </c>
      <c r="IR783">
        <v>220.55500000000001</v>
      </c>
      <c r="IS783">
        <v>132.446</v>
      </c>
      <c r="IT783">
        <v>211.47399999999999</v>
      </c>
      <c r="IU783">
        <v>540.125</v>
      </c>
      <c r="IV783">
        <v>607.77200000000005</v>
      </c>
      <c r="IW783">
        <v>685.68499999999995</v>
      </c>
      <c r="IX783">
        <v>62.521000000000001</v>
      </c>
      <c r="IY783">
        <v>249.30600000000001</v>
      </c>
      <c r="IZ783">
        <v>215.61600000000001</v>
      </c>
      <c r="JA783">
        <v>83.13</v>
      </c>
      <c r="JB783">
        <v>152.44499999999999</v>
      </c>
      <c r="JC783">
        <v>238.78200000000001</v>
      </c>
      <c r="JD783">
        <v>258.95499999999998</v>
      </c>
      <c r="JE783">
        <v>79.736999999999995</v>
      </c>
      <c r="JF783">
        <v>132.649</v>
      </c>
      <c r="JG783">
        <v>66.158000000000001</v>
      </c>
      <c r="JH783">
        <v>422.05500000000001</v>
      </c>
      <c r="JI783">
        <v>76.456000000000003</v>
      </c>
      <c r="JJ783">
        <v>390.80900000000003</v>
      </c>
      <c r="JK783">
        <v>103.175</v>
      </c>
      <c r="JL783">
        <v>53.253999999999998</v>
      </c>
      <c r="JM783">
        <v>343.92399999999998</v>
      </c>
      <c r="JN783">
        <v>210.30600000000001</v>
      </c>
      <c r="JO783">
        <v>86.33</v>
      </c>
      <c r="JP783">
        <v>156.04599999999999</v>
      </c>
      <c r="JQ783">
        <v>317.10199999999998</v>
      </c>
      <c r="JR783">
        <v>367.03</v>
      </c>
      <c r="JS783">
        <v>299.8</v>
      </c>
      <c r="JT783">
        <v>290.74299999999999</v>
      </c>
      <c r="JU783">
        <v>145.29300000000001</v>
      </c>
      <c r="JV783">
        <v>282.18400000000003</v>
      </c>
      <c r="JW783">
        <v>189.65899999999999</v>
      </c>
      <c r="JX783">
        <v>226.899</v>
      </c>
      <c r="JY783">
        <v>226.90100000000001</v>
      </c>
      <c r="JZ783">
        <v>226.56700000000001</v>
      </c>
      <c r="KA783">
        <v>216.096</v>
      </c>
      <c r="KB783">
        <v>212.35599999999999</v>
      </c>
      <c r="KC783">
        <v>215.916</v>
      </c>
      <c r="KD783">
        <v>218.41200000000001</v>
      </c>
      <c r="KE783">
        <v>219.40600000000001</v>
      </c>
      <c r="KF783">
        <v>664.11099999999999</v>
      </c>
      <c r="KG783">
        <v>119.33799999999999</v>
      </c>
      <c r="KH783">
        <v>207.24700000000001</v>
      </c>
      <c r="KI783">
        <v>236.697</v>
      </c>
      <c r="KJ783">
        <v>164.38800000000001</v>
      </c>
      <c r="KK783">
        <v>161.946</v>
      </c>
      <c r="KL783">
        <v>146.91499999999999</v>
      </c>
      <c r="KM783">
        <v>212.69</v>
      </c>
      <c r="KN783">
        <v>211.61799999999999</v>
      </c>
      <c r="KO783">
        <v>270.36399999999998</v>
      </c>
      <c r="KP783">
        <v>265.459</v>
      </c>
      <c r="KQ783">
        <v>255.5</v>
      </c>
      <c r="KR783">
        <v>293.07799999999997</v>
      </c>
      <c r="KS783">
        <v>105.946</v>
      </c>
      <c r="KT783">
        <v>40004666666.666664</v>
      </c>
      <c r="KU783">
        <v>3603062000000</v>
      </c>
      <c r="KV783">
        <v>1187072333333.3333</v>
      </c>
      <c r="KW783">
        <v>370803000000</v>
      </c>
      <c r="KX783">
        <v>125971666666.66667</v>
      </c>
      <c r="KY783">
        <v>74261000000</v>
      </c>
      <c r="KZ783">
        <v>30949666666.666668</v>
      </c>
      <c r="LA783">
        <v>20761333333.333332</v>
      </c>
      <c r="LB783">
        <v>83314666666.666672</v>
      </c>
      <c r="LC783">
        <v>48520333333.333336</v>
      </c>
      <c r="LD783">
        <v>15766000000</v>
      </c>
      <c r="LE783">
        <v>11503333333.333334</v>
      </c>
      <c r="LF783">
        <v>7525000000</v>
      </c>
      <c r="LG783">
        <v>102477666666.66667</v>
      </c>
      <c r="LH783">
        <v>63406333333.333336</v>
      </c>
      <c r="LI783">
        <v>18373333333.333332</v>
      </c>
      <c r="LJ783">
        <v>12781000000</v>
      </c>
      <c r="LK783">
        <v>6323666666.666667</v>
      </c>
      <c r="LL783">
        <v>1593000000</v>
      </c>
      <c r="LM783">
        <v>59039333333.333336</v>
      </c>
      <c r="LN783">
        <v>22280000000</v>
      </c>
      <c r="LO783">
        <v>18094000000</v>
      </c>
      <c r="LP783">
        <v>3113333333.3333335</v>
      </c>
      <c r="LQ783">
        <v>8716333333.333334</v>
      </c>
      <c r="LR783">
        <v>6835666666.666667</v>
      </c>
      <c r="LS783">
        <v>816269000000</v>
      </c>
      <c r="LT783">
        <v>276399666666.66669</v>
      </c>
      <c r="LU783">
        <v>239195666666.66666</v>
      </c>
      <c r="LV783">
        <v>37083333333.333336</v>
      </c>
      <c r="LW783">
        <v>120333333.33333333</v>
      </c>
      <c r="LX783">
        <v>112729666666.66667</v>
      </c>
      <c r="LY783">
        <v>88957666666.666672</v>
      </c>
      <c r="LZ783">
        <v>53072333333.333336</v>
      </c>
      <c r="MA783">
        <v>29940000000</v>
      </c>
      <c r="MB783">
        <v>5945333333.333333</v>
      </c>
      <c r="MC783">
        <v>23772000000</v>
      </c>
      <c r="MD783">
        <v>138816666666.66666</v>
      </c>
      <c r="ME783">
        <v>130169333333.33333</v>
      </c>
      <c r="MF783">
        <v>8647666666.666666</v>
      </c>
      <c r="MG783">
        <v>288323000000</v>
      </c>
      <c r="MH783">
        <v>115804333333.33333</v>
      </c>
      <c r="MI783">
        <v>45206333333.333336</v>
      </c>
      <c r="MJ783">
        <v>38066000000</v>
      </c>
      <c r="MK783">
        <v>36996000000</v>
      </c>
      <c r="ML783">
        <v>31736666666.666668</v>
      </c>
      <c r="MM783">
        <v>17445666666.666668</v>
      </c>
      <c r="MN783">
        <v>3067666666.6666665</v>
      </c>
      <c r="MO783">
        <v>2415990000000</v>
      </c>
      <c r="MP783">
        <v>2310918333333.3335</v>
      </c>
      <c r="MQ783">
        <v>665242666666.66663</v>
      </c>
      <c r="MR783">
        <v>565556333333.33337</v>
      </c>
      <c r="MS783">
        <v>128811000000</v>
      </c>
      <c r="MT783">
        <v>429722333333.33331</v>
      </c>
      <c r="MU783">
        <v>6484666666.666667</v>
      </c>
      <c r="MV783">
        <v>538333333.33333337</v>
      </c>
      <c r="MW783">
        <v>99686333333.333328</v>
      </c>
      <c r="MX783">
        <v>27423333333.333332</v>
      </c>
      <c r="MY783">
        <v>72263000000</v>
      </c>
      <c r="MZ783">
        <v>54089000000</v>
      </c>
      <c r="NA783">
        <v>18174000000</v>
      </c>
      <c r="NB783">
        <v>592744000000</v>
      </c>
      <c r="NC783">
        <v>270489666666.66666</v>
      </c>
      <c r="ND783">
        <v>143589000000</v>
      </c>
      <c r="NE783">
        <v>35582666666.666664</v>
      </c>
      <c r="NF783">
        <v>91318000000</v>
      </c>
      <c r="NG783">
        <v>322254666666.66669</v>
      </c>
      <c r="NH783">
        <v>269807666666.66666</v>
      </c>
      <c r="NI783">
        <v>52446666666.666664</v>
      </c>
      <c r="NJ783">
        <v>112052333333.33333</v>
      </c>
      <c r="NK783">
        <v>71300333333.333328</v>
      </c>
      <c r="NL783">
        <v>49607000000</v>
      </c>
      <c r="NM783">
        <v>21693333333.333332</v>
      </c>
      <c r="NN783">
        <v>40752333333.333336</v>
      </c>
      <c r="NO783">
        <v>12705333333.333334</v>
      </c>
      <c r="NP783">
        <v>27255333333.333332</v>
      </c>
      <c r="NQ783">
        <v>791666666.66666663</v>
      </c>
      <c r="NR783">
        <v>136585000000</v>
      </c>
      <c r="NS783">
        <v>48190666666.666664</v>
      </c>
      <c r="NT783">
        <v>36318333333.333336</v>
      </c>
      <c r="NU783">
        <v>37615000000</v>
      </c>
      <c r="NV783">
        <v>14460666666.666666</v>
      </c>
      <c r="NW783">
        <v>227249666666.66666</v>
      </c>
      <c r="NX783">
        <v>191145333333.33334</v>
      </c>
      <c r="NY783">
        <v>185429333333.33334</v>
      </c>
      <c r="NZ783">
        <v>5716000000</v>
      </c>
      <c r="OA783">
        <v>36104333333.333336</v>
      </c>
      <c r="OB783">
        <v>272150333333.33334</v>
      </c>
      <c r="OC783">
        <v>169856000000</v>
      </c>
      <c r="OD783">
        <v>78243666666.666672</v>
      </c>
      <c r="OE783">
        <v>91612333333.333328</v>
      </c>
      <c r="OF783">
        <v>102294333333.33333</v>
      </c>
      <c r="OG783">
        <v>28075000000</v>
      </c>
      <c r="OH783">
        <v>2502666666.6666665</v>
      </c>
      <c r="OI783">
        <v>51001666666.666664</v>
      </c>
      <c r="OJ783">
        <v>20715000000</v>
      </c>
      <c r="OK783">
        <v>304894000000</v>
      </c>
      <c r="OL783">
        <v>69212000000</v>
      </c>
      <c r="OM783">
        <v>48961333333.333336</v>
      </c>
      <c r="ON783">
        <v>4384000000</v>
      </c>
      <c r="OO783">
        <v>15866333333.333334</v>
      </c>
      <c r="OP783">
        <v>80449666666.666672</v>
      </c>
      <c r="OQ783">
        <v>54288333333.333336</v>
      </c>
      <c r="OR783">
        <v>12041333333.333334</v>
      </c>
      <c r="OS783">
        <v>14120333333.333334</v>
      </c>
      <c r="OT783">
        <v>54110333333.333336</v>
      </c>
      <c r="OU783">
        <v>48564666666.666664</v>
      </c>
      <c r="OV783">
        <v>21787666666.666668</v>
      </c>
      <c r="OW783">
        <v>-9235000000</v>
      </c>
      <c r="OX783">
        <v>40139666666.666664</v>
      </c>
      <c r="OY783">
        <v>49374666666.666664</v>
      </c>
      <c r="OZ783">
        <v>105071333333.33333</v>
      </c>
      <c r="PA783">
        <v>396299333333.33331</v>
      </c>
      <c r="PB783">
        <v>291228000000</v>
      </c>
    </row>
    <row r="784" spans="1:418" x14ac:dyDescent="0.45">
      <c r="A784" s="71">
        <v>40878</v>
      </c>
      <c r="B784">
        <v>227.22300000000001</v>
      </c>
      <c r="C784">
        <v>220.96600000000001</v>
      </c>
      <c r="D784">
        <v>254.15</v>
      </c>
      <c r="E784">
        <v>264.827</v>
      </c>
      <c r="F784">
        <v>256.8</v>
      </c>
      <c r="G784">
        <v>140.32400000000001</v>
      </c>
      <c r="H784">
        <v>452.07100000000003</v>
      </c>
      <c r="I784">
        <v>293.84300000000002</v>
      </c>
      <c r="J784">
        <v>261.87400000000002</v>
      </c>
      <c r="K784">
        <v>261.85199999999998</v>
      </c>
      <c r="L784">
        <v>220.88900000000001</v>
      </c>
      <c r="M784">
        <v>193.167</v>
      </c>
      <c r="N784">
        <v>341.47199999999998</v>
      </c>
      <c r="O784">
        <v>369.08499999999998</v>
      </c>
      <c r="P784">
        <v>349.95400000000001</v>
      </c>
      <c r="Q784">
        <v>193.62700000000001</v>
      </c>
      <c r="R784">
        <v>198.21299999999999</v>
      </c>
      <c r="S784">
        <v>176.464</v>
      </c>
      <c r="T784">
        <v>183.21899999999999</v>
      </c>
      <c r="U784">
        <v>412.42</v>
      </c>
      <c r="V784">
        <v>398.72</v>
      </c>
      <c r="W784">
        <v>125.607</v>
      </c>
      <c r="X784">
        <v>98.218999999999994</v>
      </c>
      <c r="Y784">
        <v>68.665999999999997</v>
      </c>
      <c r="Z784">
        <v>73.981999999999999</v>
      </c>
      <c r="AA784">
        <v>120.117</v>
      </c>
      <c r="AB784">
        <v>78.875</v>
      </c>
      <c r="AC784">
        <v>86.68</v>
      </c>
      <c r="AD784">
        <v>98.555999999999997</v>
      </c>
      <c r="AE784">
        <v>111.952</v>
      </c>
      <c r="AF784">
        <v>71.207999999999998</v>
      </c>
      <c r="AG784">
        <v>66.697000000000003</v>
      </c>
      <c r="AH784">
        <v>126.982</v>
      </c>
      <c r="AI784">
        <v>97.808999999999997</v>
      </c>
      <c r="AJ784">
        <v>91.802999999999997</v>
      </c>
      <c r="AK784">
        <v>88.225999999999999</v>
      </c>
      <c r="AL784">
        <v>189.37200000000001</v>
      </c>
      <c r="AM784">
        <v>123.611</v>
      </c>
      <c r="AN784">
        <v>120.08499999999999</v>
      </c>
      <c r="AO784">
        <v>126.221</v>
      </c>
      <c r="AP784">
        <v>231.392</v>
      </c>
      <c r="AQ784">
        <v>231.55699999999999</v>
      </c>
      <c r="AR784">
        <v>230.42400000000001</v>
      </c>
      <c r="AS784">
        <v>266.68400000000003</v>
      </c>
      <c r="AT784">
        <v>234.19200000000001</v>
      </c>
      <c r="AU784">
        <v>251.13900000000001</v>
      </c>
      <c r="AV784">
        <v>229.27699999999999</v>
      </c>
      <c r="AW784">
        <v>242.23599999999999</v>
      </c>
      <c r="AX784">
        <v>283.26799999999997</v>
      </c>
      <c r="AY784">
        <v>172.602</v>
      </c>
      <c r="AZ784">
        <v>167.34700000000001</v>
      </c>
      <c r="BA784">
        <v>167.34700000000001</v>
      </c>
      <c r="BB784">
        <v>263.55099999999999</v>
      </c>
      <c r="BC784">
        <v>253.078</v>
      </c>
      <c r="BD784">
        <v>257.43200000000002</v>
      </c>
      <c r="BE784">
        <v>299.77300000000002</v>
      </c>
      <c r="BF784">
        <v>267.51499999999999</v>
      </c>
      <c r="BG784">
        <v>229.45500000000001</v>
      </c>
      <c r="BH784">
        <v>230.26300000000001</v>
      </c>
      <c r="BI784">
        <v>231.227</v>
      </c>
      <c r="BJ784">
        <v>256.137</v>
      </c>
      <c r="BK784">
        <v>231.83799999999999</v>
      </c>
      <c r="BL784">
        <v>173.703</v>
      </c>
      <c r="BM784">
        <v>211.28399999999999</v>
      </c>
      <c r="BN784">
        <v>151.256</v>
      </c>
      <c r="BO784">
        <v>273.68299999999999</v>
      </c>
      <c r="BP784">
        <v>141.31100000000001</v>
      </c>
      <c r="BQ784">
        <v>205.316</v>
      </c>
      <c r="BR784">
        <v>231.369</v>
      </c>
      <c r="BS784">
        <v>191.97900000000001</v>
      </c>
      <c r="BT784">
        <v>134.83099999999999</v>
      </c>
      <c r="BU784">
        <v>212.69499999999999</v>
      </c>
      <c r="BV784">
        <v>210.14599999999999</v>
      </c>
      <c r="BW784">
        <v>136.81299999999999</v>
      </c>
      <c r="BX784">
        <v>215.22800000000001</v>
      </c>
      <c r="BY784">
        <v>137.09</v>
      </c>
      <c r="BZ784">
        <v>227.648</v>
      </c>
      <c r="CA784">
        <v>146.78899999999999</v>
      </c>
      <c r="CB784">
        <v>267.084</v>
      </c>
      <c r="CC784">
        <v>159.71700000000001</v>
      </c>
      <c r="CD784">
        <v>138.928</v>
      </c>
      <c r="CE784">
        <v>186.88900000000001</v>
      </c>
      <c r="CF784">
        <v>296.887</v>
      </c>
      <c r="CG784">
        <v>215.47399999999999</v>
      </c>
      <c r="CH784">
        <v>217.74299999999999</v>
      </c>
      <c r="CI784">
        <v>148.66499999999999</v>
      </c>
      <c r="CJ784">
        <v>210.358</v>
      </c>
      <c r="CK784">
        <v>151.49</v>
      </c>
      <c r="CL784">
        <v>222.14400000000001</v>
      </c>
      <c r="CM784">
        <v>215.66200000000001</v>
      </c>
      <c r="CN784">
        <v>144.322</v>
      </c>
      <c r="CO784">
        <v>282.98</v>
      </c>
      <c r="CP784">
        <v>322.67399999999998</v>
      </c>
      <c r="CQ784">
        <v>330.053</v>
      </c>
      <c r="CR784">
        <v>319.32100000000003</v>
      </c>
      <c r="CS784">
        <v>204.01300000000001</v>
      </c>
      <c r="CT784">
        <v>207.99</v>
      </c>
      <c r="CU784">
        <v>423.24599999999998</v>
      </c>
      <c r="CV784">
        <v>110.24299999999999</v>
      </c>
      <c r="CW784">
        <v>313.36799999999999</v>
      </c>
      <c r="CX784">
        <v>336.81799999999998</v>
      </c>
      <c r="CY784">
        <v>295.07799999999997</v>
      </c>
      <c r="CZ784">
        <v>315.90699999999998</v>
      </c>
      <c r="DA784">
        <v>321.43700000000001</v>
      </c>
      <c r="DB784">
        <v>156.34200000000001</v>
      </c>
      <c r="DC784">
        <v>157.875</v>
      </c>
      <c r="DD784">
        <v>149.72800000000001</v>
      </c>
      <c r="DE784">
        <v>167.60599999999999</v>
      </c>
      <c r="DF784">
        <v>151.547</v>
      </c>
      <c r="DG784">
        <v>209.98699999999999</v>
      </c>
      <c r="DH784">
        <v>158.16200000000001</v>
      </c>
      <c r="DI784">
        <v>168.93799999999999</v>
      </c>
      <c r="DJ784">
        <v>127.66800000000001</v>
      </c>
      <c r="DK784">
        <v>161.31899999999999</v>
      </c>
      <c r="DL784">
        <v>116.285</v>
      </c>
      <c r="DM784">
        <v>126.012</v>
      </c>
      <c r="DN784">
        <v>223.709</v>
      </c>
      <c r="DO784">
        <v>236.78100000000001</v>
      </c>
      <c r="DP784">
        <v>126.803</v>
      </c>
      <c r="DQ784">
        <v>201.58500000000001</v>
      </c>
      <c r="DR784">
        <v>210.846</v>
      </c>
      <c r="DS784">
        <v>202.636</v>
      </c>
      <c r="DT784">
        <v>153.28399999999999</v>
      </c>
      <c r="DU784">
        <v>153.28399999999999</v>
      </c>
      <c r="DV784">
        <v>228.99199999999999</v>
      </c>
      <c r="DW784">
        <v>185.62</v>
      </c>
      <c r="DX784">
        <v>203.47</v>
      </c>
      <c r="DY784">
        <v>289.69600000000003</v>
      </c>
      <c r="DZ784">
        <v>137.30600000000001</v>
      </c>
      <c r="EA784">
        <v>165.583</v>
      </c>
      <c r="EB784">
        <v>213.24299999999999</v>
      </c>
      <c r="EC784">
        <v>235.15</v>
      </c>
      <c r="ED784">
        <v>169.202</v>
      </c>
      <c r="EE784">
        <v>231.59899999999999</v>
      </c>
      <c r="EF784">
        <v>223.05799999999999</v>
      </c>
      <c r="EG784">
        <v>134.88300000000001</v>
      </c>
      <c r="EH784">
        <v>129.49799999999999</v>
      </c>
      <c r="EI784">
        <v>271.16300000000001</v>
      </c>
      <c r="EJ784">
        <v>126.29300000000001</v>
      </c>
      <c r="EK784">
        <v>234.435</v>
      </c>
      <c r="EL784">
        <v>146.05699999999999</v>
      </c>
      <c r="EM784">
        <v>147.596</v>
      </c>
      <c r="EN784">
        <v>124.494</v>
      </c>
      <c r="EO784">
        <v>164.095</v>
      </c>
      <c r="EP784">
        <v>227.666</v>
      </c>
      <c r="EQ784">
        <v>191.67599999999999</v>
      </c>
      <c r="ER784">
        <v>204.94800000000001</v>
      </c>
      <c r="ES784">
        <v>188.81899999999999</v>
      </c>
      <c r="ET784">
        <v>198.78800000000001</v>
      </c>
      <c r="EU784">
        <v>183.8</v>
      </c>
      <c r="EV784">
        <v>167.26300000000001</v>
      </c>
      <c r="EW784">
        <v>304.34899999999999</v>
      </c>
      <c r="EX784">
        <v>159.90299999999999</v>
      </c>
      <c r="EY784">
        <v>124.86499999999999</v>
      </c>
      <c r="EZ784">
        <v>118.05</v>
      </c>
      <c r="FA784">
        <v>123.501</v>
      </c>
      <c r="FB784">
        <v>117.373</v>
      </c>
      <c r="FC784">
        <v>148.935</v>
      </c>
      <c r="FD784">
        <v>82.878</v>
      </c>
      <c r="FE784">
        <v>117.205</v>
      </c>
      <c r="FF784">
        <v>97.796000000000006</v>
      </c>
      <c r="FG784">
        <v>111.997</v>
      </c>
      <c r="FH784">
        <v>113.824</v>
      </c>
      <c r="FI784">
        <v>95.853999999999999</v>
      </c>
      <c r="FJ784">
        <v>116.15600000000001</v>
      </c>
      <c r="FK784">
        <v>84.9</v>
      </c>
      <c r="FL784">
        <v>103.694</v>
      </c>
      <c r="FM784">
        <v>102.932</v>
      </c>
      <c r="FN784">
        <v>124.73</v>
      </c>
      <c r="FO784">
        <v>102.932</v>
      </c>
      <c r="FP784">
        <v>128.85499999999999</v>
      </c>
      <c r="FQ784">
        <v>130.09399999999999</v>
      </c>
      <c r="FR784">
        <v>135.48400000000001</v>
      </c>
      <c r="FS784">
        <v>123.884</v>
      </c>
      <c r="FT784">
        <v>117.622</v>
      </c>
      <c r="FU784">
        <v>168.9</v>
      </c>
      <c r="FV784">
        <v>114.934</v>
      </c>
      <c r="FW784">
        <v>181.44</v>
      </c>
      <c r="FX784">
        <v>213.78399999999999</v>
      </c>
      <c r="FY784">
        <v>209.02799999999999</v>
      </c>
      <c r="FZ784">
        <v>100.755</v>
      </c>
      <c r="GA784">
        <v>143.16300000000001</v>
      </c>
      <c r="GB784">
        <v>99.233999999999995</v>
      </c>
      <c r="GC784">
        <v>143.74700000000001</v>
      </c>
      <c r="GD784">
        <v>147.435</v>
      </c>
      <c r="GF784">
        <v>152.083</v>
      </c>
      <c r="GG784">
        <v>92.045000000000002</v>
      </c>
      <c r="GH784">
        <v>301.97199999999998</v>
      </c>
      <c r="GI784">
        <v>300.66199999999998</v>
      </c>
      <c r="GJ784">
        <v>300.50299999999999</v>
      </c>
      <c r="GK784">
        <v>307.75099999999998</v>
      </c>
      <c r="GL784">
        <v>288.89299999999997</v>
      </c>
      <c r="GM784">
        <v>287.90600000000001</v>
      </c>
      <c r="GN784">
        <v>147.499</v>
      </c>
      <c r="GO784">
        <v>134.417</v>
      </c>
      <c r="GP784">
        <v>255.64400000000001</v>
      </c>
      <c r="GQ784">
        <v>158.184</v>
      </c>
      <c r="GR784">
        <v>393.9</v>
      </c>
      <c r="GS784">
        <v>172.83099999999999</v>
      </c>
      <c r="GT784">
        <v>186.142</v>
      </c>
      <c r="GU784">
        <v>271.19499999999999</v>
      </c>
      <c r="GV784">
        <v>307.06900000000002</v>
      </c>
      <c r="GW784">
        <v>151.52199999999999</v>
      </c>
      <c r="GX784">
        <v>107.55800000000001</v>
      </c>
      <c r="GY784">
        <v>63.220999999999997</v>
      </c>
      <c r="GZ784">
        <v>407.23</v>
      </c>
      <c r="HA784">
        <v>328.84100000000001</v>
      </c>
      <c r="HB784">
        <v>432.10500000000002</v>
      </c>
      <c r="HC784">
        <v>431.57600000000002</v>
      </c>
      <c r="HD784">
        <v>338.77600000000001</v>
      </c>
      <c r="HE784">
        <v>343.84199999999998</v>
      </c>
      <c r="HF784">
        <v>412.577</v>
      </c>
      <c r="HG784">
        <v>178.161</v>
      </c>
      <c r="HH784">
        <v>218.62299999999999</v>
      </c>
      <c r="HI784">
        <v>59.753999999999998</v>
      </c>
      <c r="HJ784">
        <v>247.75200000000001</v>
      </c>
      <c r="HK784">
        <v>243.916</v>
      </c>
      <c r="HL784">
        <v>558.68899999999996</v>
      </c>
      <c r="HM784">
        <v>184.869</v>
      </c>
      <c r="HN784">
        <v>113.896</v>
      </c>
      <c r="HO784">
        <v>98.933999999999997</v>
      </c>
      <c r="HP784">
        <v>590.428</v>
      </c>
      <c r="HQ784">
        <v>386.39600000000002</v>
      </c>
      <c r="HR784">
        <v>166.69200000000001</v>
      </c>
      <c r="HS784">
        <v>43.618000000000002</v>
      </c>
      <c r="HT784">
        <v>160.66200000000001</v>
      </c>
      <c r="HU784">
        <v>197.465</v>
      </c>
      <c r="HV784">
        <v>147.809</v>
      </c>
      <c r="HW784">
        <v>118.038</v>
      </c>
      <c r="HX784">
        <v>204.125</v>
      </c>
      <c r="HY784">
        <v>166.15100000000001</v>
      </c>
      <c r="HZ784">
        <v>212.14099999999999</v>
      </c>
      <c r="IA784">
        <v>117.64</v>
      </c>
      <c r="IB784">
        <v>147.899</v>
      </c>
      <c r="IC784">
        <v>91.131</v>
      </c>
      <c r="ID784">
        <v>80.244</v>
      </c>
      <c r="IE784">
        <v>66.489999999999995</v>
      </c>
      <c r="IF784">
        <v>29.488</v>
      </c>
      <c r="IG784">
        <v>55.155999999999999</v>
      </c>
      <c r="IH784">
        <v>55.427999999999997</v>
      </c>
      <c r="II784">
        <v>59.726999999999997</v>
      </c>
      <c r="IJ784">
        <v>97.989000000000004</v>
      </c>
      <c r="IK784">
        <v>95.271000000000001</v>
      </c>
      <c r="IL784">
        <v>146.309</v>
      </c>
      <c r="IM784">
        <v>125.494</v>
      </c>
      <c r="IN784">
        <v>322.49400000000003</v>
      </c>
      <c r="IO784">
        <v>156.006</v>
      </c>
      <c r="IP784">
        <v>174.767</v>
      </c>
      <c r="IQ784">
        <v>268.18400000000003</v>
      </c>
      <c r="IR784">
        <v>221.14599999999999</v>
      </c>
      <c r="IS784">
        <v>132.64500000000001</v>
      </c>
      <c r="IT784">
        <v>212.13300000000001</v>
      </c>
      <c r="IU784">
        <v>540.92899999999997</v>
      </c>
      <c r="IV784">
        <v>609.73599999999999</v>
      </c>
      <c r="IW784">
        <v>688.697</v>
      </c>
      <c r="IX784">
        <v>62.722999999999999</v>
      </c>
      <c r="IY784">
        <v>249.87200000000001</v>
      </c>
      <c r="IZ784">
        <v>216.21799999999999</v>
      </c>
      <c r="JA784">
        <v>83.123999999999995</v>
      </c>
      <c r="JB784">
        <v>152.50200000000001</v>
      </c>
      <c r="JC784">
        <v>238.78200000000001</v>
      </c>
      <c r="JD784">
        <v>260.57499999999999</v>
      </c>
      <c r="JE784">
        <v>79.727999999999994</v>
      </c>
      <c r="JF784">
        <v>132.053</v>
      </c>
      <c r="JG784">
        <v>64.966999999999999</v>
      </c>
      <c r="JH784">
        <v>417.827</v>
      </c>
      <c r="JI784">
        <v>76.504000000000005</v>
      </c>
      <c r="JJ784">
        <v>391.06900000000002</v>
      </c>
      <c r="JK784">
        <v>103.044</v>
      </c>
      <c r="JL784">
        <v>53.302999999999997</v>
      </c>
      <c r="JM784">
        <v>344.24900000000002</v>
      </c>
      <c r="JN784">
        <v>210.42699999999999</v>
      </c>
      <c r="JO784">
        <v>86.331000000000003</v>
      </c>
      <c r="JP784">
        <v>156.33699999999999</v>
      </c>
      <c r="JQ784">
        <v>318.32</v>
      </c>
      <c r="JR784">
        <v>368.94</v>
      </c>
      <c r="JS784">
        <v>300.48</v>
      </c>
      <c r="JT784">
        <v>291.08800000000002</v>
      </c>
      <c r="JU784">
        <v>145.339</v>
      </c>
      <c r="JV784">
        <v>283.39</v>
      </c>
      <c r="JW784">
        <v>187.77500000000001</v>
      </c>
      <c r="JX784">
        <v>227.405</v>
      </c>
      <c r="JY784">
        <v>227.39599999999999</v>
      </c>
      <c r="JZ784">
        <v>226.56100000000001</v>
      </c>
      <c r="KA784">
        <v>215.82599999999999</v>
      </c>
      <c r="KB784">
        <v>212.84899999999999</v>
      </c>
      <c r="KC784">
        <v>216.44900000000001</v>
      </c>
      <c r="KD784">
        <v>218.411</v>
      </c>
      <c r="KE784">
        <v>219.27199999999999</v>
      </c>
      <c r="KF784">
        <v>664.11099999999999</v>
      </c>
      <c r="KG784">
        <v>119.39400000000001</v>
      </c>
      <c r="KH784">
        <v>207.3</v>
      </c>
      <c r="KI784">
        <v>236.80199999999999</v>
      </c>
      <c r="KJ784">
        <v>163.523</v>
      </c>
      <c r="KK784">
        <v>161.05699999999999</v>
      </c>
      <c r="KL784">
        <v>147.012</v>
      </c>
      <c r="KM784">
        <v>211.13900000000001</v>
      </c>
      <c r="KN784">
        <v>209.97900000000001</v>
      </c>
      <c r="KO784">
        <v>267.73599999999999</v>
      </c>
      <c r="KP784">
        <v>262.96600000000001</v>
      </c>
      <c r="KQ784">
        <v>256.00799999999998</v>
      </c>
      <c r="KR784">
        <v>293.697</v>
      </c>
      <c r="KS784">
        <v>106.03</v>
      </c>
      <c r="KT784">
        <v>40004666666.666664</v>
      </c>
      <c r="KU784">
        <v>3603062000000</v>
      </c>
      <c r="KV784">
        <v>1187072333333.3333</v>
      </c>
      <c r="KW784">
        <v>370803000000</v>
      </c>
      <c r="KX784">
        <v>125971666666.66667</v>
      </c>
      <c r="KY784">
        <v>74261000000</v>
      </c>
      <c r="KZ784">
        <v>30949666666.666668</v>
      </c>
      <c r="LA784">
        <v>20761333333.333332</v>
      </c>
      <c r="LB784">
        <v>83314666666.666672</v>
      </c>
      <c r="LC784">
        <v>48520333333.333336</v>
      </c>
      <c r="LD784">
        <v>15766000000</v>
      </c>
      <c r="LE784">
        <v>11503333333.333334</v>
      </c>
      <c r="LF784">
        <v>7525000000</v>
      </c>
      <c r="LG784">
        <v>102477666666.66667</v>
      </c>
      <c r="LH784">
        <v>63406333333.333336</v>
      </c>
      <c r="LI784">
        <v>18373333333.333332</v>
      </c>
      <c r="LJ784">
        <v>12781000000</v>
      </c>
      <c r="LK784">
        <v>6323666666.666667</v>
      </c>
      <c r="LL784">
        <v>1593000000</v>
      </c>
      <c r="LM784">
        <v>59039333333.333336</v>
      </c>
      <c r="LN784">
        <v>22280000000</v>
      </c>
      <c r="LO784">
        <v>18094000000</v>
      </c>
      <c r="LP784">
        <v>3113333333.3333335</v>
      </c>
      <c r="LQ784">
        <v>8716333333.333334</v>
      </c>
      <c r="LR784">
        <v>6835666666.666667</v>
      </c>
      <c r="LS784">
        <v>816269000000</v>
      </c>
      <c r="LT784">
        <v>276399666666.66669</v>
      </c>
      <c r="LU784">
        <v>239195666666.66666</v>
      </c>
      <c r="LV784">
        <v>37083333333.333336</v>
      </c>
      <c r="LW784">
        <v>120333333.33333333</v>
      </c>
      <c r="LX784">
        <v>112729666666.66667</v>
      </c>
      <c r="LY784">
        <v>88957666666.666672</v>
      </c>
      <c r="LZ784">
        <v>53072333333.333336</v>
      </c>
      <c r="MA784">
        <v>29940000000</v>
      </c>
      <c r="MB784">
        <v>5945333333.333333</v>
      </c>
      <c r="MC784">
        <v>23772000000</v>
      </c>
      <c r="MD784">
        <v>138816666666.66666</v>
      </c>
      <c r="ME784">
        <v>130169333333.33333</v>
      </c>
      <c r="MF784">
        <v>8647666666.666666</v>
      </c>
      <c r="MG784">
        <v>288323000000</v>
      </c>
      <c r="MH784">
        <v>115804333333.33333</v>
      </c>
      <c r="MI784">
        <v>45206333333.333336</v>
      </c>
      <c r="MJ784">
        <v>38066000000</v>
      </c>
      <c r="MK784">
        <v>36996000000</v>
      </c>
      <c r="ML784">
        <v>31736666666.666668</v>
      </c>
      <c r="MM784">
        <v>17445666666.666668</v>
      </c>
      <c r="MN784">
        <v>3067666666.6666665</v>
      </c>
      <c r="MO784">
        <v>2415990000000</v>
      </c>
      <c r="MP784">
        <v>2310918333333.3335</v>
      </c>
      <c r="MQ784">
        <v>665242666666.66663</v>
      </c>
      <c r="MR784">
        <v>565556333333.33337</v>
      </c>
      <c r="MS784">
        <v>128811000000</v>
      </c>
      <c r="MT784">
        <v>429722333333.33331</v>
      </c>
      <c r="MU784">
        <v>6484666666.666667</v>
      </c>
      <c r="MV784">
        <v>538333333.33333337</v>
      </c>
      <c r="MW784">
        <v>99686333333.333328</v>
      </c>
      <c r="MX784">
        <v>27423333333.333332</v>
      </c>
      <c r="MY784">
        <v>72263000000</v>
      </c>
      <c r="MZ784">
        <v>54089000000</v>
      </c>
      <c r="NA784">
        <v>18174000000</v>
      </c>
      <c r="NB784">
        <v>592744000000</v>
      </c>
      <c r="NC784">
        <v>270489666666.66666</v>
      </c>
      <c r="ND784">
        <v>143589000000</v>
      </c>
      <c r="NE784">
        <v>35582666666.666664</v>
      </c>
      <c r="NF784">
        <v>91318000000</v>
      </c>
      <c r="NG784">
        <v>322254666666.66669</v>
      </c>
      <c r="NH784">
        <v>269807666666.66666</v>
      </c>
      <c r="NI784">
        <v>52446666666.666664</v>
      </c>
      <c r="NJ784">
        <v>112052333333.33333</v>
      </c>
      <c r="NK784">
        <v>71300333333.333328</v>
      </c>
      <c r="NL784">
        <v>49607000000</v>
      </c>
      <c r="NM784">
        <v>21693333333.333332</v>
      </c>
      <c r="NN784">
        <v>40752333333.333336</v>
      </c>
      <c r="NO784">
        <v>12705333333.333334</v>
      </c>
      <c r="NP784">
        <v>27255333333.333332</v>
      </c>
      <c r="NQ784">
        <v>791666666.66666663</v>
      </c>
      <c r="NR784">
        <v>136585000000</v>
      </c>
      <c r="NS784">
        <v>48190666666.666664</v>
      </c>
      <c r="NT784">
        <v>36318333333.333336</v>
      </c>
      <c r="NU784">
        <v>37615000000</v>
      </c>
      <c r="NV784">
        <v>14460666666.666666</v>
      </c>
      <c r="NW784">
        <v>227249666666.66666</v>
      </c>
      <c r="NX784">
        <v>191145333333.33334</v>
      </c>
      <c r="NY784">
        <v>185429333333.33334</v>
      </c>
      <c r="NZ784">
        <v>5716000000</v>
      </c>
      <c r="OA784">
        <v>36104333333.333336</v>
      </c>
      <c r="OB784">
        <v>272150333333.33334</v>
      </c>
      <c r="OC784">
        <v>169856000000</v>
      </c>
      <c r="OD784">
        <v>78243666666.666672</v>
      </c>
      <c r="OE784">
        <v>91612333333.333328</v>
      </c>
      <c r="OF784">
        <v>102294333333.33333</v>
      </c>
      <c r="OG784">
        <v>28075000000</v>
      </c>
      <c r="OH784">
        <v>2502666666.6666665</v>
      </c>
      <c r="OI784">
        <v>51001666666.666664</v>
      </c>
      <c r="OJ784">
        <v>20715000000</v>
      </c>
      <c r="OK784">
        <v>304894000000</v>
      </c>
      <c r="OL784">
        <v>69212000000</v>
      </c>
      <c r="OM784">
        <v>48961333333.333336</v>
      </c>
      <c r="ON784">
        <v>4384000000</v>
      </c>
      <c r="OO784">
        <v>15866333333.333334</v>
      </c>
      <c r="OP784">
        <v>80449666666.666672</v>
      </c>
      <c r="OQ784">
        <v>54288333333.333336</v>
      </c>
      <c r="OR784">
        <v>12041333333.333334</v>
      </c>
      <c r="OS784">
        <v>14120333333.333334</v>
      </c>
      <c r="OT784">
        <v>54110333333.333336</v>
      </c>
      <c r="OU784">
        <v>48564666666.666664</v>
      </c>
      <c r="OV784">
        <v>21787666666.666668</v>
      </c>
      <c r="OW784">
        <v>-9235000000</v>
      </c>
      <c r="OX784">
        <v>40139666666.666664</v>
      </c>
      <c r="OY784">
        <v>49374666666.666664</v>
      </c>
      <c r="OZ784">
        <v>105071333333.33333</v>
      </c>
      <c r="PA784">
        <v>396299333333.33331</v>
      </c>
      <c r="PB784">
        <v>291228000000</v>
      </c>
    </row>
    <row r="785" spans="1:418" x14ac:dyDescent="0.45">
      <c r="A785" s="71">
        <v>40909</v>
      </c>
      <c r="B785">
        <v>227.84200000000001</v>
      </c>
      <c r="C785">
        <v>221.096</v>
      </c>
      <c r="D785">
        <v>254.512</v>
      </c>
      <c r="E785">
        <v>265.27300000000002</v>
      </c>
      <c r="F785">
        <v>257.267</v>
      </c>
      <c r="G785">
        <v>138.511</v>
      </c>
      <c r="H785">
        <v>453.26900000000001</v>
      </c>
      <c r="I785">
        <v>288.71600000000001</v>
      </c>
      <c r="J785">
        <v>262.36599999999999</v>
      </c>
      <c r="K785">
        <v>262.34500000000003</v>
      </c>
      <c r="L785">
        <v>219.827</v>
      </c>
      <c r="M785">
        <v>191.76</v>
      </c>
      <c r="N785">
        <v>338.52199999999999</v>
      </c>
      <c r="O785">
        <v>374.37700000000001</v>
      </c>
      <c r="P785">
        <v>346.12099999999998</v>
      </c>
      <c r="Q785">
        <v>192.221</v>
      </c>
      <c r="R785">
        <v>197.833</v>
      </c>
      <c r="S785">
        <v>172.83500000000001</v>
      </c>
      <c r="T785">
        <v>183.96</v>
      </c>
      <c r="U785">
        <v>414.61900000000003</v>
      </c>
      <c r="V785">
        <v>398.88</v>
      </c>
      <c r="W785">
        <v>125.666</v>
      </c>
      <c r="X785">
        <v>98.174000000000007</v>
      </c>
      <c r="Y785">
        <v>68.498000000000005</v>
      </c>
      <c r="Z785">
        <v>74.075000000000003</v>
      </c>
      <c r="AA785">
        <v>119.732</v>
      </c>
      <c r="AB785">
        <v>78.445999999999998</v>
      </c>
      <c r="AC785">
        <v>87.620999999999995</v>
      </c>
      <c r="AD785">
        <v>99.887</v>
      </c>
      <c r="AE785">
        <v>114.321</v>
      </c>
      <c r="AF785">
        <v>72.373000000000005</v>
      </c>
      <c r="AG785">
        <v>66.484999999999999</v>
      </c>
      <c r="AH785">
        <v>126.39100000000001</v>
      </c>
      <c r="AI785">
        <v>98.05</v>
      </c>
      <c r="AJ785">
        <v>91.953999999999994</v>
      </c>
      <c r="AK785">
        <v>88.372</v>
      </c>
      <c r="AL785">
        <v>189.52199999999999</v>
      </c>
      <c r="AM785">
        <v>123.521</v>
      </c>
      <c r="AN785">
        <v>120.488</v>
      </c>
      <c r="AO785">
        <v>126.514</v>
      </c>
      <c r="AP785">
        <v>232.131</v>
      </c>
      <c r="AQ785">
        <v>232.21299999999999</v>
      </c>
      <c r="AR785">
        <v>230.94800000000001</v>
      </c>
      <c r="AS785">
        <v>266.50400000000002</v>
      </c>
      <c r="AT785">
        <v>234.078</v>
      </c>
      <c r="AU785">
        <v>249.73500000000001</v>
      </c>
      <c r="AV785">
        <v>228.66399999999999</v>
      </c>
      <c r="AW785">
        <v>242.99199999999999</v>
      </c>
      <c r="AX785">
        <v>283.88</v>
      </c>
      <c r="AY785">
        <v>170.65799999999999</v>
      </c>
      <c r="AZ785">
        <v>166.97900000000001</v>
      </c>
      <c r="BA785">
        <v>166.97900000000001</v>
      </c>
      <c r="BB785">
        <v>263.10500000000002</v>
      </c>
      <c r="BC785">
        <v>254.584</v>
      </c>
      <c r="BD785">
        <v>258.91000000000003</v>
      </c>
      <c r="BE785">
        <v>300.07</v>
      </c>
      <c r="BF785">
        <v>269.13900000000001</v>
      </c>
      <c r="BG785">
        <v>230.76499999999999</v>
      </c>
      <c r="BH785">
        <v>231.40799999999999</v>
      </c>
      <c r="BI785">
        <v>232.93100000000001</v>
      </c>
      <c r="BJ785">
        <v>261.36599999999999</v>
      </c>
      <c r="BK785">
        <v>236.10400000000001</v>
      </c>
      <c r="BL785">
        <v>176.26900000000001</v>
      </c>
      <c r="BM785">
        <v>210.58</v>
      </c>
      <c r="BN785">
        <v>149.87899999999999</v>
      </c>
      <c r="BO785">
        <v>274.31200000000001</v>
      </c>
      <c r="BP785">
        <v>137.53100000000001</v>
      </c>
      <c r="BQ785">
        <v>202.81700000000001</v>
      </c>
      <c r="BR785">
        <v>228.97499999999999</v>
      </c>
      <c r="BS785">
        <v>191.55799999999999</v>
      </c>
      <c r="BT785">
        <v>134.268</v>
      </c>
      <c r="BU785">
        <v>211.99100000000001</v>
      </c>
      <c r="BV785">
        <v>205.02500000000001</v>
      </c>
      <c r="BW785">
        <v>136.81</v>
      </c>
      <c r="BX785">
        <v>215.77699999999999</v>
      </c>
      <c r="BY785">
        <v>137.29300000000001</v>
      </c>
      <c r="BZ785">
        <v>225.19200000000001</v>
      </c>
      <c r="CA785">
        <v>147.41300000000001</v>
      </c>
      <c r="CB785">
        <v>266.601</v>
      </c>
      <c r="CC785">
        <v>159.21799999999999</v>
      </c>
      <c r="CD785">
        <v>139.23099999999999</v>
      </c>
      <c r="CE785">
        <v>189.01300000000001</v>
      </c>
      <c r="CF785">
        <v>294.31400000000002</v>
      </c>
      <c r="CG785">
        <v>220.10900000000001</v>
      </c>
      <c r="CH785">
        <v>218.31800000000001</v>
      </c>
      <c r="CI785">
        <v>149.751</v>
      </c>
      <c r="CJ785">
        <v>210.31399999999999</v>
      </c>
      <c r="CK785">
        <v>152.28299999999999</v>
      </c>
      <c r="CL785">
        <v>226.93899999999999</v>
      </c>
      <c r="CM785">
        <v>216.36699999999999</v>
      </c>
      <c r="CN785">
        <v>144.09399999999999</v>
      </c>
      <c r="CO785">
        <v>280.303</v>
      </c>
      <c r="CP785">
        <v>319.63</v>
      </c>
      <c r="CQ785">
        <v>327.99599999999998</v>
      </c>
      <c r="CR785">
        <v>319.714</v>
      </c>
      <c r="CS785">
        <v>207.38</v>
      </c>
      <c r="CT785">
        <v>204.82</v>
      </c>
      <c r="CU785">
        <v>414.197</v>
      </c>
      <c r="CV785">
        <v>109.44499999999999</v>
      </c>
      <c r="CW785">
        <v>309.44299999999998</v>
      </c>
      <c r="CX785">
        <v>332.64600000000002</v>
      </c>
      <c r="CY785">
        <v>287.48099999999999</v>
      </c>
      <c r="CZ785">
        <v>316.24700000000001</v>
      </c>
      <c r="DA785">
        <v>315.05900000000003</v>
      </c>
      <c r="DB785">
        <v>154.93799999999999</v>
      </c>
      <c r="DC785">
        <v>156.774</v>
      </c>
      <c r="DD785">
        <v>148.19800000000001</v>
      </c>
      <c r="DE785">
        <v>167.226</v>
      </c>
      <c r="DF785">
        <v>149.28</v>
      </c>
      <c r="DG785">
        <v>206.13200000000001</v>
      </c>
      <c r="DH785">
        <v>158.54900000000001</v>
      </c>
      <c r="DI785">
        <v>168.89699999999999</v>
      </c>
      <c r="DJ785">
        <v>127.88800000000001</v>
      </c>
      <c r="DK785">
        <v>161.41399999999999</v>
      </c>
      <c r="DL785">
        <v>116.309</v>
      </c>
      <c r="DM785">
        <v>125.61499999999999</v>
      </c>
      <c r="DN785">
        <v>223.28399999999999</v>
      </c>
      <c r="DO785">
        <v>236.059</v>
      </c>
      <c r="DP785">
        <v>126.364</v>
      </c>
      <c r="DQ785">
        <v>203.27799999999999</v>
      </c>
      <c r="DR785">
        <v>213.7</v>
      </c>
      <c r="DS785">
        <v>202.76499999999999</v>
      </c>
      <c r="DT785">
        <v>152.904</v>
      </c>
      <c r="DU785">
        <v>152.904</v>
      </c>
      <c r="DV785">
        <v>232.83099999999999</v>
      </c>
      <c r="DW785">
        <v>186.55199999999999</v>
      </c>
      <c r="DX785">
        <v>203.86099999999999</v>
      </c>
      <c r="DY785">
        <v>289.52999999999997</v>
      </c>
      <c r="DZ785">
        <v>138.93600000000001</v>
      </c>
      <c r="EA785">
        <v>170.1</v>
      </c>
      <c r="EB785">
        <v>214.54300000000001</v>
      </c>
      <c r="EC785">
        <v>235.74799999999999</v>
      </c>
      <c r="ED785">
        <v>170.113</v>
      </c>
      <c r="EE785">
        <v>233.84200000000001</v>
      </c>
      <c r="EF785">
        <v>224.82300000000001</v>
      </c>
      <c r="EG785">
        <v>137.161</v>
      </c>
      <c r="EH785">
        <v>129.95500000000001</v>
      </c>
      <c r="EI785">
        <v>267.46899999999999</v>
      </c>
      <c r="EJ785">
        <v>125.536</v>
      </c>
      <c r="EK785">
        <v>235.268</v>
      </c>
      <c r="EL785">
        <v>146.57</v>
      </c>
      <c r="EM785">
        <v>148.05699999999999</v>
      </c>
      <c r="EN785">
        <v>124.72</v>
      </c>
      <c r="EO785">
        <v>165.88399999999999</v>
      </c>
      <c r="EP785">
        <v>229.63800000000001</v>
      </c>
      <c r="EQ785">
        <v>193.221</v>
      </c>
      <c r="ER785">
        <v>206.6</v>
      </c>
      <c r="ES785">
        <v>189.78700000000001</v>
      </c>
      <c r="ET785">
        <v>201.96899999999999</v>
      </c>
      <c r="EU785">
        <v>184.512</v>
      </c>
      <c r="EV785">
        <v>168.62100000000001</v>
      </c>
      <c r="EW785">
        <v>306.77300000000002</v>
      </c>
      <c r="EX785">
        <v>161.16</v>
      </c>
      <c r="EY785">
        <v>125.399</v>
      </c>
      <c r="EZ785">
        <v>118.55500000000001</v>
      </c>
      <c r="FA785">
        <v>124.402</v>
      </c>
      <c r="FB785">
        <v>121.444</v>
      </c>
      <c r="FC785">
        <v>149.54300000000001</v>
      </c>
      <c r="FD785">
        <v>82.010999999999996</v>
      </c>
      <c r="FE785">
        <v>118.295</v>
      </c>
      <c r="FF785">
        <v>97.3</v>
      </c>
      <c r="FG785">
        <v>112.417</v>
      </c>
      <c r="FH785">
        <v>114.131</v>
      </c>
      <c r="FI785">
        <v>95.954999999999998</v>
      </c>
      <c r="FJ785">
        <v>110.884</v>
      </c>
      <c r="FK785">
        <v>85.915000000000006</v>
      </c>
      <c r="FL785">
        <v>103.56699999999999</v>
      </c>
      <c r="FM785">
        <v>103.932</v>
      </c>
      <c r="FN785">
        <v>123.482</v>
      </c>
      <c r="FO785">
        <v>103.932</v>
      </c>
      <c r="FP785">
        <v>128.96899999999999</v>
      </c>
      <c r="FQ785">
        <v>129.64599999999999</v>
      </c>
      <c r="FR785">
        <v>136.16300000000001</v>
      </c>
      <c r="FS785">
        <v>123.84099999999999</v>
      </c>
      <c r="FT785">
        <v>119.506</v>
      </c>
      <c r="FU785">
        <v>170.11500000000001</v>
      </c>
      <c r="FV785">
        <v>115.586</v>
      </c>
      <c r="FW785">
        <v>183.43199999999999</v>
      </c>
      <c r="FX785">
        <v>215.38499999999999</v>
      </c>
      <c r="FY785">
        <v>210.69800000000001</v>
      </c>
      <c r="FZ785">
        <v>100.648</v>
      </c>
      <c r="GA785">
        <v>143.46600000000001</v>
      </c>
      <c r="GB785">
        <v>99.450999999999993</v>
      </c>
      <c r="GC785">
        <v>143.512</v>
      </c>
      <c r="GD785">
        <v>148.39599999999999</v>
      </c>
      <c r="GF785">
        <v>151.10599999999999</v>
      </c>
      <c r="GG785">
        <v>91.775999999999996</v>
      </c>
      <c r="GH785">
        <v>307.24700000000001</v>
      </c>
      <c r="GI785">
        <v>306.17</v>
      </c>
      <c r="GJ785">
        <v>306.32299999999998</v>
      </c>
      <c r="GK785">
        <v>312.548</v>
      </c>
      <c r="GL785">
        <v>293.51299999999998</v>
      </c>
      <c r="GM785">
        <v>285.28500000000003</v>
      </c>
      <c r="GN785">
        <v>148.126</v>
      </c>
      <c r="GO785">
        <v>135.31</v>
      </c>
      <c r="GP785">
        <v>256.40499999999997</v>
      </c>
      <c r="GQ785">
        <v>158.84700000000001</v>
      </c>
      <c r="GR785">
        <v>394.64800000000002</v>
      </c>
      <c r="GS785">
        <v>179.12799999999999</v>
      </c>
      <c r="GT785">
        <v>195.477</v>
      </c>
      <c r="GU785">
        <v>271.39299999999997</v>
      </c>
      <c r="GV785">
        <v>308.33499999999998</v>
      </c>
      <c r="GW785">
        <v>150.886</v>
      </c>
      <c r="GX785">
        <v>101.248</v>
      </c>
      <c r="GY785">
        <v>62.286000000000001</v>
      </c>
      <c r="GZ785">
        <v>408.39400000000001</v>
      </c>
      <c r="HA785">
        <v>329.815</v>
      </c>
      <c r="HB785">
        <v>433.94900000000001</v>
      </c>
      <c r="HC785">
        <v>432.79700000000003</v>
      </c>
      <c r="HD785">
        <v>338.786</v>
      </c>
      <c r="HE785">
        <v>343.61099999999999</v>
      </c>
      <c r="HF785">
        <v>413.14800000000002</v>
      </c>
      <c r="HG785">
        <v>178.88900000000001</v>
      </c>
      <c r="HH785">
        <v>218.44399999999999</v>
      </c>
      <c r="HI785">
        <v>59.947000000000003</v>
      </c>
      <c r="HJ785">
        <v>248.52600000000001</v>
      </c>
      <c r="HK785">
        <v>244.529</v>
      </c>
      <c r="HL785">
        <v>561.60500000000002</v>
      </c>
      <c r="HM785">
        <v>185.72800000000001</v>
      </c>
      <c r="HN785">
        <v>114.486</v>
      </c>
      <c r="HO785">
        <v>99.257999999999996</v>
      </c>
      <c r="HP785">
        <v>581.279</v>
      </c>
      <c r="HQ785">
        <v>388.68099999999998</v>
      </c>
      <c r="HR785">
        <v>163.07</v>
      </c>
      <c r="HS785">
        <v>43.585000000000001</v>
      </c>
      <c r="HT785">
        <v>160.89599999999999</v>
      </c>
      <c r="HU785">
        <v>197.78200000000001</v>
      </c>
      <c r="HV785">
        <v>148.702</v>
      </c>
      <c r="HW785">
        <v>117.003</v>
      </c>
      <c r="HX785">
        <v>204.381</v>
      </c>
      <c r="HY785">
        <v>166.923</v>
      </c>
      <c r="HZ785">
        <v>212.00899999999999</v>
      </c>
      <c r="IA785">
        <v>118.462</v>
      </c>
      <c r="IB785">
        <v>147.69</v>
      </c>
      <c r="IC785">
        <v>91.811999999999998</v>
      </c>
      <c r="ID785">
        <v>79.832999999999998</v>
      </c>
      <c r="IE785">
        <v>65.721000000000004</v>
      </c>
      <c r="IF785">
        <v>29.093</v>
      </c>
      <c r="IG785">
        <v>54.948</v>
      </c>
      <c r="IH785">
        <v>55.122999999999998</v>
      </c>
      <c r="II785">
        <v>59.506999999999998</v>
      </c>
      <c r="IJ785">
        <v>97.126999999999995</v>
      </c>
      <c r="IK785">
        <v>95.328999999999994</v>
      </c>
      <c r="IL785">
        <v>147.97999999999999</v>
      </c>
      <c r="IM785">
        <v>125.84099999999999</v>
      </c>
      <c r="IN785">
        <v>329.827</v>
      </c>
      <c r="IO785">
        <v>159.00200000000001</v>
      </c>
      <c r="IP785">
        <v>180.06200000000001</v>
      </c>
      <c r="IQ785">
        <v>269.23899999999998</v>
      </c>
      <c r="IR785">
        <v>222.23500000000001</v>
      </c>
      <c r="IS785">
        <v>133.06200000000001</v>
      </c>
      <c r="IT785">
        <v>212.75200000000001</v>
      </c>
      <c r="IU785">
        <v>543.96</v>
      </c>
      <c r="IV785">
        <v>611.41399999999999</v>
      </c>
      <c r="IW785">
        <v>690.19</v>
      </c>
      <c r="IX785">
        <v>62.93</v>
      </c>
      <c r="IY785">
        <v>250.32300000000001</v>
      </c>
      <c r="IZ785">
        <v>216.661</v>
      </c>
      <c r="JA785">
        <v>83.384</v>
      </c>
      <c r="JB785">
        <v>153.52500000000001</v>
      </c>
      <c r="JC785">
        <v>240.38</v>
      </c>
      <c r="JD785">
        <v>261.45600000000002</v>
      </c>
      <c r="JE785">
        <v>79.965999999999994</v>
      </c>
      <c r="JF785">
        <v>132.35400000000001</v>
      </c>
      <c r="JG785">
        <v>64.555000000000007</v>
      </c>
      <c r="JH785">
        <v>419.72899999999998</v>
      </c>
      <c r="JI785">
        <v>76.983000000000004</v>
      </c>
      <c r="JJ785">
        <v>391.45499999999998</v>
      </c>
      <c r="JK785">
        <v>103.336</v>
      </c>
      <c r="JL785">
        <v>53.447000000000003</v>
      </c>
      <c r="JM785">
        <v>345.10899999999998</v>
      </c>
      <c r="JN785">
        <v>210.505</v>
      </c>
      <c r="JO785">
        <v>86.635999999999996</v>
      </c>
      <c r="JP785">
        <v>156.81399999999999</v>
      </c>
      <c r="JQ785">
        <v>319.60000000000002</v>
      </c>
      <c r="JR785">
        <v>367.93400000000003</v>
      </c>
      <c r="JS785">
        <v>301.01299999999998</v>
      </c>
      <c r="JT785">
        <v>291.95400000000001</v>
      </c>
      <c r="JU785">
        <v>145.357</v>
      </c>
      <c r="JV785">
        <v>286.80799999999999</v>
      </c>
      <c r="JW785">
        <v>189.23099999999999</v>
      </c>
      <c r="JX785">
        <v>227.87700000000001</v>
      </c>
      <c r="JY785">
        <v>227.893</v>
      </c>
      <c r="JZ785">
        <v>227.18</v>
      </c>
      <c r="KA785">
        <v>216.58</v>
      </c>
      <c r="KB785">
        <v>213.39099999999999</v>
      </c>
      <c r="KC785">
        <v>217.10599999999999</v>
      </c>
      <c r="KD785">
        <v>219.00700000000001</v>
      </c>
      <c r="KE785">
        <v>219.99700000000001</v>
      </c>
      <c r="KF785">
        <v>671.93600000000004</v>
      </c>
      <c r="KG785">
        <v>120.001</v>
      </c>
      <c r="KH785">
        <v>207.196</v>
      </c>
      <c r="KI785">
        <v>237.33500000000001</v>
      </c>
      <c r="KJ785">
        <v>164.411</v>
      </c>
      <c r="KK785">
        <v>161.90600000000001</v>
      </c>
      <c r="KL785">
        <v>147.381</v>
      </c>
      <c r="KM785">
        <v>212.66499999999999</v>
      </c>
      <c r="KN785">
        <v>211.495</v>
      </c>
      <c r="KO785">
        <v>270.05599999999998</v>
      </c>
      <c r="KP785">
        <v>265.18200000000002</v>
      </c>
      <c r="KQ785">
        <v>256.327</v>
      </c>
      <c r="KR785">
        <v>294.108</v>
      </c>
      <c r="KS785">
        <v>105.962</v>
      </c>
      <c r="KT785">
        <v>39880000000</v>
      </c>
      <c r="KU785">
        <v>3653100333333.3335</v>
      </c>
      <c r="KV785">
        <v>1209572333333.3333</v>
      </c>
      <c r="KW785">
        <v>379364333333.33331</v>
      </c>
      <c r="KX785">
        <v>130282000000</v>
      </c>
      <c r="KY785">
        <v>78118000000</v>
      </c>
      <c r="KZ785">
        <v>31165333333.333332</v>
      </c>
      <c r="LA785">
        <v>20998666666.666668</v>
      </c>
      <c r="LB785">
        <v>85053333333.333328</v>
      </c>
      <c r="LC785">
        <v>49764333333.333336</v>
      </c>
      <c r="LD785">
        <v>16045333333.333334</v>
      </c>
      <c r="LE785">
        <v>11427666666.666666</v>
      </c>
      <c r="LF785">
        <v>7815666666.666667</v>
      </c>
      <c r="LG785">
        <v>103680000000</v>
      </c>
      <c r="LH785">
        <v>63174666666.666664</v>
      </c>
      <c r="LI785">
        <v>18923333333.333332</v>
      </c>
      <c r="LJ785">
        <v>13657000000</v>
      </c>
      <c r="LK785">
        <v>6224333333.333333</v>
      </c>
      <c r="LL785">
        <v>1700666666.6666667</v>
      </c>
      <c r="LM785">
        <v>60349000000</v>
      </c>
      <c r="LN785">
        <v>22812666666.666668</v>
      </c>
      <c r="LO785">
        <v>18423000000</v>
      </c>
      <c r="LP785">
        <v>3160333333.3333335</v>
      </c>
      <c r="LQ785">
        <v>8889666666.666666</v>
      </c>
      <c r="LR785">
        <v>7063333333.333333</v>
      </c>
      <c r="LS785">
        <v>830208000000</v>
      </c>
      <c r="LT785">
        <v>279710666666.66669</v>
      </c>
      <c r="LU785">
        <v>241724333333.33334</v>
      </c>
      <c r="LV785">
        <v>37865666666.666664</v>
      </c>
      <c r="LW785">
        <v>121000000</v>
      </c>
      <c r="LX785">
        <v>115023333333.33333</v>
      </c>
      <c r="LY785">
        <v>90555333333.333328</v>
      </c>
      <c r="LZ785">
        <v>54207666666.666664</v>
      </c>
      <c r="MA785">
        <v>30448666666.666668</v>
      </c>
      <c r="MB785">
        <v>5899000000</v>
      </c>
      <c r="MC785">
        <v>24467666666.666668</v>
      </c>
      <c r="MD785">
        <v>141925666666.66666</v>
      </c>
      <c r="ME785">
        <v>134666333333.33333</v>
      </c>
      <c r="MF785">
        <v>7259333333.333333</v>
      </c>
      <c r="MG785">
        <v>293548000000</v>
      </c>
      <c r="MH785">
        <v>118090666666.66667</v>
      </c>
      <c r="MI785">
        <v>46283666666.666664</v>
      </c>
      <c r="MJ785">
        <v>38686000000</v>
      </c>
      <c r="MK785">
        <v>37681333333.333336</v>
      </c>
      <c r="ML785">
        <v>32386666666.666668</v>
      </c>
      <c r="MM785">
        <v>17320666666.666668</v>
      </c>
      <c r="MN785">
        <v>3099000000</v>
      </c>
      <c r="MO785">
        <v>2443528333333.3335</v>
      </c>
      <c r="MP785">
        <v>2335095666666.6665</v>
      </c>
      <c r="MQ785">
        <v>661426000000</v>
      </c>
      <c r="MR785">
        <v>568567666666.66663</v>
      </c>
      <c r="MS785">
        <v>130670666666.66667</v>
      </c>
      <c r="MT785">
        <v>430844000000</v>
      </c>
      <c r="MU785">
        <v>6487666666.666667</v>
      </c>
      <c r="MV785">
        <v>565333333.33333337</v>
      </c>
      <c r="MW785">
        <v>92858333333.333328</v>
      </c>
      <c r="MX785">
        <v>27826000000</v>
      </c>
      <c r="MY785">
        <v>65032333333.333336</v>
      </c>
      <c r="MZ785">
        <v>51914000000</v>
      </c>
      <c r="NA785">
        <v>13118333333.333334</v>
      </c>
      <c r="NB785">
        <v>603723666666.66663</v>
      </c>
      <c r="NC785">
        <v>275202666666.66669</v>
      </c>
      <c r="ND785">
        <v>145879000000</v>
      </c>
      <c r="NE785">
        <v>36103333333.333336</v>
      </c>
      <c r="NF785">
        <v>93220333333.333328</v>
      </c>
      <c r="NG785">
        <v>328521000000</v>
      </c>
      <c r="NH785">
        <v>275131666666.66669</v>
      </c>
      <c r="NI785">
        <v>53389333333.333336</v>
      </c>
      <c r="NJ785">
        <v>111462000000</v>
      </c>
      <c r="NK785">
        <v>70632666666.666672</v>
      </c>
      <c r="NL785">
        <v>48390000000</v>
      </c>
      <c r="NM785">
        <v>22242666666.666668</v>
      </c>
      <c r="NN785">
        <v>40829333333.333336</v>
      </c>
      <c r="NO785">
        <v>12577000000</v>
      </c>
      <c r="NP785">
        <v>27453000000</v>
      </c>
      <c r="NQ785">
        <v>799666666.66666663</v>
      </c>
      <c r="NR785">
        <v>140067666666.66666</v>
      </c>
      <c r="NS785">
        <v>49318333333.333336</v>
      </c>
      <c r="NT785">
        <v>37641000000</v>
      </c>
      <c r="NU785">
        <v>38277000000</v>
      </c>
      <c r="NV785">
        <v>14831333333.333334</v>
      </c>
      <c r="NW785">
        <v>230666000000</v>
      </c>
      <c r="NX785">
        <v>194088666666.66666</v>
      </c>
      <c r="NY785">
        <v>188366333333.33334</v>
      </c>
      <c r="NZ785">
        <v>5722333333.333333</v>
      </c>
      <c r="OA785">
        <v>36577000000</v>
      </c>
      <c r="OB785">
        <v>278669666666.66669</v>
      </c>
      <c r="OC785">
        <v>177877333333.33334</v>
      </c>
      <c r="OD785">
        <v>78049000000</v>
      </c>
      <c r="OE785">
        <v>99828333333.333328</v>
      </c>
      <c r="OF785">
        <v>100792666666.66667</v>
      </c>
      <c r="OG785">
        <v>27939000000</v>
      </c>
      <c r="OH785">
        <v>2481333333.3333335</v>
      </c>
      <c r="OI785">
        <v>49773666666.666664</v>
      </c>
      <c r="OJ785">
        <v>20598666666.666668</v>
      </c>
      <c r="OK785">
        <v>309081000000</v>
      </c>
      <c r="OL785">
        <v>69515666666.666672</v>
      </c>
      <c r="OM785">
        <v>48656000000</v>
      </c>
      <c r="ON785">
        <v>4330666666.666667</v>
      </c>
      <c r="OO785">
        <v>16529000000</v>
      </c>
      <c r="OP785">
        <v>80546000000</v>
      </c>
      <c r="OQ785">
        <v>54220666666.666664</v>
      </c>
      <c r="OR785">
        <v>12096666666.666666</v>
      </c>
      <c r="OS785">
        <v>14228666666.666666</v>
      </c>
      <c r="OT785">
        <v>56347000000</v>
      </c>
      <c r="OU785">
        <v>49626333333.333336</v>
      </c>
      <c r="OV785">
        <v>22258333333.333332</v>
      </c>
      <c r="OW785">
        <v>-9092000000</v>
      </c>
      <c r="OX785">
        <v>41871000000</v>
      </c>
      <c r="OY785">
        <v>50962666666.666664</v>
      </c>
      <c r="OZ785">
        <v>108432333333.33333</v>
      </c>
      <c r="PA785">
        <v>406641333333.33331</v>
      </c>
      <c r="PB785">
        <v>298208666666.66669</v>
      </c>
    </row>
    <row r="786" spans="1:418" x14ac:dyDescent="0.45">
      <c r="A786" s="71">
        <v>40940</v>
      </c>
      <c r="B786">
        <v>228.32900000000001</v>
      </c>
      <c r="C786">
        <v>221.29900000000001</v>
      </c>
      <c r="D786">
        <v>254.95099999999999</v>
      </c>
      <c r="E786">
        <v>265.714</v>
      </c>
      <c r="F786">
        <v>257.84199999999998</v>
      </c>
      <c r="G786">
        <v>140.15199999999999</v>
      </c>
      <c r="H786">
        <v>454.97800000000001</v>
      </c>
      <c r="I786">
        <v>292.68700000000001</v>
      </c>
      <c r="J786">
        <v>262.72199999999998</v>
      </c>
      <c r="K786">
        <v>262.69900000000001</v>
      </c>
      <c r="L786">
        <v>218.73</v>
      </c>
      <c r="M786">
        <v>190.23099999999999</v>
      </c>
      <c r="N786">
        <v>339.81799999999998</v>
      </c>
      <c r="O786">
        <v>384.74700000000001</v>
      </c>
      <c r="P786">
        <v>344.029</v>
      </c>
      <c r="Q786">
        <v>190.49199999999999</v>
      </c>
      <c r="R786">
        <v>197.28899999999999</v>
      </c>
      <c r="S786">
        <v>167.81399999999999</v>
      </c>
      <c r="T786">
        <v>185.05099999999999</v>
      </c>
      <c r="U786">
        <v>417.37700000000001</v>
      </c>
      <c r="V786">
        <v>400.38099999999997</v>
      </c>
      <c r="W786">
        <v>125.979</v>
      </c>
      <c r="X786">
        <v>98.37</v>
      </c>
      <c r="Y786">
        <v>68.507999999999996</v>
      </c>
      <c r="Z786">
        <v>74.453999999999994</v>
      </c>
      <c r="AA786">
        <v>119.941</v>
      </c>
      <c r="AB786">
        <v>78.587000000000003</v>
      </c>
      <c r="AC786">
        <v>88.471999999999994</v>
      </c>
      <c r="AD786">
        <v>101.357</v>
      </c>
      <c r="AE786">
        <v>116.05</v>
      </c>
      <c r="AF786">
        <v>72.909000000000006</v>
      </c>
      <c r="AG786">
        <v>66.531999999999996</v>
      </c>
      <c r="AH786">
        <v>126.52500000000001</v>
      </c>
      <c r="AI786">
        <v>97.402000000000001</v>
      </c>
      <c r="AJ786">
        <v>92.212000000000003</v>
      </c>
      <c r="AK786">
        <v>88.54</v>
      </c>
      <c r="AL786">
        <v>190.53200000000001</v>
      </c>
      <c r="AM786">
        <v>123.465</v>
      </c>
      <c r="AN786">
        <v>121.512</v>
      </c>
      <c r="AO786">
        <v>129.81299999999999</v>
      </c>
      <c r="AP786">
        <v>232.10300000000001</v>
      </c>
      <c r="AQ786">
        <v>232.14</v>
      </c>
      <c r="AR786">
        <v>230.61199999999999</v>
      </c>
      <c r="AS786">
        <v>267.32299999999998</v>
      </c>
      <c r="AT786">
        <v>233.41399999999999</v>
      </c>
      <c r="AU786">
        <v>248.596</v>
      </c>
      <c r="AV786">
        <v>227.98400000000001</v>
      </c>
      <c r="AW786">
        <v>242.21700000000001</v>
      </c>
      <c r="AX786">
        <v>286.48399999999998</v>
      </c>
      <c r="AY786">
        <v>172.97800000000001</v>
      </c>
      <c r="AZ786">
        <v>167.06100000000001</v>
      </c>
      <c r="BA786">
        <v>167.06100000000001</v>
      </c>
      <c r="BB786">
        <v>265.62700000000001</v>
      </c>
      <c r="BC786">
        <v>255.59899999999999</v>
      </c>
      <c r="BD786">
        <v>260.88099999999997</v>
      </c>
      <c r="BE786">
        <v>305.01799999999997</v>
      </c>
      <c r="BF786">
        <v>267.57400000000001</v>
      </c>
      <c r="BG786">
        <v>229.648</v>
      </c>
      <c r="BH786">
        <v>230.88300000000001</v>
      </c>
      <c r="BI786">
        <v>232.11600000000001</v>
      </c>
      <c r="BJ786">
        <v>260.14600000000002</v>
      </c>
      <c r="BK786">
        <v>238.58199999999999</v>
      </c>
      <c r="BL786">
        <v>174.27799999999999</v>
      </c>
      <c r="BM786">
        <v>209.73</v>
      </c>
      <c r="BN786">
        <v>151.16200000000001</v>
      </c>
      <c r="BO786">
        <v>276.274</v>
      </c>
      <c r="BP786">
        <v>140.13900000000001</v>
      </c>
      <c r="BQ786">
        <v>199.76300000000001</v>
      </c>
      <c r="BR786">
        <v>224.43199999999999</v>
      </c>
      <c r="BS786">
        <v>189.12700000000001</v>
      </c>
      <c r="BT786">
        <v>132.97</v>
      </c>
      <c r="BU786">
        <v>211.92500000000001</v>
      </c>
      <c r="BV786">
        <v>205.934</v>
      </c>
      <c r="BW786">
        <v>136.84100000000001</v>
      </c>
      <c r="BX786">
        <v>216.64699999999999</v>
      </c>
      <c r="BY786">
        <v>137.554</v>
      </c>
      <c r="BZ786">
        <v>226.62200000000001</v>
      </c>
      <c r="CA786">
        <v>148.084</v>
      </c>
      <c r="CB786">
        <v>265.45</v>
      </c>
      <c r="CC786">
        <v>158.357</v>
      </c>
      <c r="CD786">
        <v>138.99700000000001</v>
      </c>
      <c r="CE786">
        <v>188.398</v>
      </c>
      <c r="CF786">
        <v>294.49400000000003</v>
      </c>
      <c r="CG786">
        <v>209.61</v>
      </c>
      <c r="CH786">
        <v>218.12200000000001</v>
      </c>
      <c r="CI786">
        <v>147.86799999999999</v>
      </c>
      <c r="CJ786">
        <v>209.38</v>
      </c>
      <c r="CK786">
        <v>151.441</v>
      </c>
      <c r="CL786">
        <v>225.98699999999999</v>
      </c>
      <c r="CM786">
        <v>212.6</v>
      </c>
      <c r="CN786">
        <v>146.18100000000001</v>
      </c>
      <c r="CO786">
        <v>277.80799999999999</v>
      </c>
      <c r="CP786">
        <v>314.73700000000002</v>
      </c>
      <c r="CQ786">
        <v>327.66800000000001</v>
      </c>
      <c r="CR786">
        <v>318.83199999999999</v>
      </c>
      <c r="CS786">
        <v>207.07900000000001</v>
      </c>
      <c r="CT786">
        <v>205.15100000000001</v>
      </c>
      <c r="CU786">
        <v>406.74400000000003</v>
      </c>
      <c r="CV786">
        <v>109.75700000000001</v>
      </c>
      <c r="CW786">
        <v>299.98599999999999</v>
      </c>
      <c r="CX786">
        <v>334.20699999999999</v>
      </c>
      <c r="CY786">
        <v>278.66300000000001</v>
      </c>
      <c r="CZ786">
        <v>298.32100000000003</v>
      </c>
      <c r="DA786">
        <v>304.62099999999998</v>
      </c>
      <c r="DB786">
        <v>156.696</v>
      </c>
      <c r="DC786">
        <v>158.77199999999999</v>
      </c>
      <c r="DD786">
        <v>149.715</v>
      </c>
      <c r="DE786">
        <v>168.655</v>
      </c>
      <c r="DF786">
        <v>150.334</v>
      </c>
      <c r="DG786">
        <v>207.16499999999999</v>
      </c>
      <c r="DH786">
        <v>159.529</v>
      </c>
      <c r="DI786">
        <v>168.798</v>
      </c>
      <c r="DJ786">
        <v>127.967</v>
      </c>
      <c r="DK786">
        <v>161.261</v>
      </c>
      <c r="DL786">
        <v>116.404</v>
      </c>
      <c r="DM786">
        <v>124.81100000000001</v>
      </c>
      <c r="DN786">
        <v>221.59100000000001</v>
      </c>
      <c r="DO786">
        <v>233.66</v>
      </c>
      <c r="DP786">
        <v>126.446</v>
      </c>
      <c r="DQ786">
        <v>203.79300000000001</v>
      </c>
      <c r="DR786">
        <v>213.90199999999999</v>
      </c>
      <c r="DS786">
        <v>202.66</v>
      </c>
      <c r="DT786">
        <v>153.565</v>
      </c>
      <c r="DU786">
        <v>153.565</v>
      </c>
      <c r="DV786">
        <v>232.029</v>
      </c>
      <c r="DW786">
        <v>185.459</v>
      </c>
      <c r="DX786">
        <v>201.70500000000001</v>
      </c>
      <c r="DY786">
        <v>290.99099999999999</v>
      </c>
      <c r="DZ786">
        <v>137.63800000000001</v>
      </c>
      <c r="EA786">
        <v>169.90700000000001</v>
      </c>
      <c r="EB786">
        <v>215.34800000000001</v>
      </c>
      <c r="EC786">
        <v>237.233</v>
      </c>
      <c r="ED786">
        <v>169.36</v>
      </c>
      <c r="EE786">
        <v>236.40299999999999</v>
      </c>
      <c r="EF786">
        <v>225.81200000000001</v>
      </c>
      <c r="EG786">
        <v>137.721</v>
      </c>
      <c r="EH786">
        <v>131.227</v>
      </c>
      <c r="EI786">
        <v>267.30799999999999</v>
      </c>
      <c r="EJ786">
        <v>127.193</v>
      </c>
      <c r="EK786">
        <v>235.60300000000001</v>
      </c>
      <c r="EL786">
        <v>146.85599999999999</v>
      </c>
      <c r="EM786">
        <v>148.69</v>
      </c>
      <c r="EN786">
        <v>124.69799999999999</v>
      </c>
      <c r="EO786">
        <v>165.566</v>
      </c>
      <c r="EP786">
        <v>230.285</v>
      </c>
      <c r="EQ786">
        <v>193.25299999999999</v>
      </c>
      <c r="ER786">
        <v>207.71799999999999</v>
      </c>
      <c r="ES786">
        <v>189.15799999999999</v>
      </c>
      <c r="ET786">
        <v>199.34100000000001</v>
      </c>
      <c r="EU786">
        <v>184.476</v>
      </c>
      <c r="EV786">
        <v>167.67699999999999</v>
      </c>
      <c r="EW786">
        <v>308.37099999999998</v>
      </c>
      <c r="EX786">
        <v>162.23699999999999</v>
      </c>
      <c r="EY786">
        <v>125.075</v>
      </c>
      <c r="EZ786">
        <v>117.578</v>
      </c>
      <c r="FA786">
        <v>123.194</v>
      </c>
      <c r="FB786">
        <v>116.65</v>
      </c>
      <c r="FC786">
        <v>148.50800000000001</v>
      </c>
      <c r="FD786">
        <v>81.950999999999993</v>
      </c>
      <c r="FE786">
        <v>119.309</v>
      </c>
      <c r="FF786">
        <v>97.314999999999998</v>
      </c>
      <c r="FG786">
        <v>112.324</v>
      </c>
      <c r="FH786">
        <v>114.244</v>
      </c>
      <c r="FI786">
        <v>96.504999999999995</v>
      </c>
      <c r="FJ786">
        <v>120.94</v>
      </c>
      <c r="FK786">
        <v>85.46</v>
      </c>
      <c r="FL786">
        <v>101.333</v>
      </c>
      <c r="FM786">
        <v>102.90900000000001</v>
      </c>
      <c r="FN786">
        <v>121.563</v>
      </c>
      <c r="FO786">
        <v>102.90900000000001</v>
      </c>
      <c r="FP786">
        <v>129.096</v>
      </c>
      <c r="FQ786">
        <v>130.77500000000001</v>
      </c>
      <c r="FR786">
        <v>135.15899999999999</v>
      </c>
      <c r="FS786">
        <v>124.205</v>
      </c>
      <c r="FT786">
        <v>119.361</v>
      </c>
      <c r="FU786">
        <v>169.43700000000001</v>
      </c>
      <c r="FV786">
        <v>116.563</v>
      </c>
      <c r="FW786">
        <v>182.327</v>
      </c>
      <c r="FX786">
        <v>217.68600000000001</v>
      </c>
      <c r="FY786">
        <v>213.14699999999999</v>
      </c>
      <c r="FZ786">
        <v>100.419</v>
      </c>
      <c r="GA786">
        <v>143.83799999999999</v>
      </c>
      <c r="GB786">
        <v>99.692999999999998</v>
      </c>
      <c r="GC786">
        <v>143.67699999999999</v>
      </c>
      <c r="GD786">
        <v>149.05099999999999</v>
      </c>
      <c r="GF786">
        <v>149.893</v>
      </c>
      <c r="GG786">
        <v>90.685000000000002</v>
      </c>
      <c r="GH786">
        <v>317.66899999999998</v>
      </c>
      <c r="GI786">
        <v>316.625</v>
      </c>
      <c r="GJ786">
        <v>316.89699999999999</v>
      </c>
      <c r="GK786">
        <v>321.84399999999999</v>
      </c>
      <c r="GL786">
        <v>303.36599999999999</v>
      </c>
      <c r="GM786">
        <v>289.286</v>
      </c>
      <c r="GN786">
        <v>148.22999999999999</v>
      </c>
      <c r="GO786">
        <v>135.44200000000001</v>
      </c>
      <c r="GP786">
        <v>256.96800000000002</v>
      </c>
      <c r="GQ786">
        <v>159.25</v>
      </c>
      <c r="GR786">
        <v>394.274</v>
      </c>
      <c r="GS786">
        <v>179.50299999999999</v>
      </c>
      <c r="GT786">
        <v>196.07900000000001</v>
      </c>
      <c r="GU786">
        <v>270.85599999999999</v>
      </c>
      <c r="GV786">
        <v>306.08100000000002</v>
      </c>
      <c r="GW786">
        <v>150.92400000000001</v>
      </c>
      <c r="GX786">
        <v>100.625</v>
      </c>
      <c r="GY786">
        <v>62.314999999999998</v>
      </c>
      <c r="GZ786">
        <v>408.89</v>
      </c>
      <c r="HA786">
        <v>330.77100000000002</v>
      </c>
      <c r="HB786">
        <v>435.98099999999999</v>
      </c>
      <c r="HC786">
        <v>433.08800000000002</v>
      </c>
      <c r="HD786">
        <v>338.69400000000002</v>
      </c>
      <c r="HE786">
        <v>343.4</v>
      </c>
      <c r="HF786">
        <v>413.82600000000002</v>
      </c>
      <c r="HG786">
        <v>179.107</v>
      </c>
      <c r="HH786">
        <v>219.023</v>
      </c>
      <c r="HI786">
        <v>59.948999999999998</v>
      </c>
      <c r="HJ786">
        <v>248.44499999999999</v>
      </c>
      <c r="HK786">
        <v>243.56899999999999</v>
      </c>
      <c r="HL786">
        <v>563.404</v>
      </c>
      <c r="HM786">
        <v>186.70599999999999</v>
      </c>
      <c r="HN786">
        <v>114.301</v>
      </c>
      <c r="HO786">
        <v>99.278000000000006</v>
      </c>
      <c r="HP786">
        <v>570.66999999999996</v>
      </c>
      <c r="HQ786">
        <v>389.99799999999999</v>
      </c>
      <c r="HR786">
        <v>164.369</v>
      </c>
      <c r="HS786">
        <v>43.231999999999999</v>
      </c>
      <c r="HT786">
        <v>161.28800000000001</v>
      </c>
      <c r="HU786">
        <v>198.61699999999999</v>
      </c>
      <c r="HV786">
        <v>149.01499999999999</v>
      </c>
      <c r="HW786">
        <v>117.896</v>
      </c>
      <c r="HX786">
        <v>204.26400000000001</v>
      </c>
      <c r="HY786">
        <v>166.83</v>
      </c>
      <c r="HZ786">
        <v>212.01</v>
      </c>
      <c r="IA786">
        <v>118.648</v>
      </c>
      <c r="IB786">
        <v>148.452</v>
      </c>
      <c r="IC786">
        <v>91.873000000000005</v>
      </c>
      <c r="ID786">
        <v>79.855000000000004</v>
      </c>
      <c r="IE786">
        <v>65.903999999999996</v>
      </c>
      <c r="IF786">
        <v>29.068999999999999</v>
      </c>
      <c r="IG786">
        <v>55.127000000000002</v>
      </c>
      <c r="IH786">
        <v>55.296999999999997</v>
      </c>
      <c r="II786">
        <v>60.338000000000001</v>
      </c>
      <c r="IJ786">
        <v>97.802000000000007</v>
      </c>
      <c r="IK786">
        <v>95.075000000000003</v>
      </c>
      <c r="IL786">
        <v>146.78800000000001</v>
      </c>
      <c r="IM786">
        <v>124.774</v>
      </c>
      <c r="IN786">
        <v>326.97899999999998</v>
      </c>
      <c r="IO786">
        <v>157.399</v>
      </c>
      <c r="IP786">
        <v>178.20099999999999</v>
      </c>
      <c r="IQ786">
        <v>269.77</v>
      </c>
      <c r="IR786">
        <v>221.215</v>
      </c>
      <c r="IS786">
        <v>133.185</v>
      </c>
      <c r="IT786">
        <v>213.25899999999999</v>
      </c>
      <c r="IU786">
        <v>547.09500000000003</v>
      </c>
      <c r="IV786">
        <v>612.73199999999997</v>
      </c>
      <c r="IW786">
        <v>691.90599999999995</v>
      </c>
      <c r="IX786">
        <v>63.142000000000003</v>
      </c>
      <c r="IY786">
        <v>250.73599999999999</v>
      </c>
      <c r="IZ786">
        <v>218.21199999999999</v>
      </c>
      <c r="JA786">
        <v>83.352000000000004</v>
      </c>
      <c r="JB786">
        <v>155.72999999999999</v>
      </c>
      <c r="JC786">
        <v>244.124</v>
      </c>
      <c r="JD786">
        <v>261.06400000000002</v>
      </c>
      <c r="JE786">
        <v>79.885000000000005</v>
      </c>
      <c r="JF786">
        <v>131.76900000000001</v>
      </c>
      <c r="JG786">
        <v>64.462999999999994</v>
      </c>
      <c r="JH786">
        <v>421.779</v>
      </c>
      <c r="JI786">
        <v>76.5</v>
      </c>
      <c r="JJ786">
        <v>391.221</v>
      </c>
      <c r="JK786">
        <v>103.164</v>
      </c>
      <c r="JL786">
        <v>53.456000000000003</v>
      </c>
      <c r="JM786">
        <v>345.20100000000002</v>
      </c>
      <c r="JN786">
        <v>210.32900000000001</v>
      </c>
      <c r="JO786">
        <v>86.512</v>
      </c>
      <c r="JP786">
        <v>156.38399999999999</v>
      </c>
      <c r="JQ786">
        <v>319.517</v>
      </c>
      <c r="JR786">
        <v>367.96800000000002</v>
      </c>
      <c r="JS786">
        <v>300.86500000000001</v>
      </c>
      <c r="JT786">
        <v>292.97500000000002</v>
      </c>
      <c r="JU786">
        <v>145.685</v>
      </c>
      <c r="JV786">
        <v>282.59199999999998</v>
      </c>
      <c r="JW786">
        <v>188.495</v>
      </c>
      <c r="JX786">
        <v>228.03399999999999</v>
      </c>
      <c r="JY786">
        <v>228.01499999999999</v>
      </c>
      <c r="JZ786">
        <v>227.75800000000001</v>
      </c>
      <c r="KA786">
        <v>217.233</v>
      </c>
      <c r="KB786">
        <v>213.38200000000001</v>
      </c>
      <c r="KC786">
        <v>217.17699999999999</v>
      </c>
      <c r="KD786">
        <v>219.49</v>
      </c>
      <c r="KE786">
        <v>220.50899999999999</v>
      </c>
      <c r="KF786">
        <v>671.93600000000004</v>
      </c>
      <c r="KG786">
        <v>119.59099999999999</v>
      </c>
      <c r="KH786">
        <v>206.791</v>
      </c>
      <c r="KI786">
        <v>237.26499999999999</v>
      </c>
      <c r="KJ786">
        <v>165.69200000000001</v>
      </c>
      <c r="KK786">
        <v>163.197</v>
      </c>
      <c r="KL786">
        <v>147.524</v>
      </c>
      <c r="KM786">
        <v>214.90799999999999</v>
      </c>
      <c r="KN786">
        <v>213.821</v>
      </c>
      <c r="KO786">
        <v>274.06400000000002</v>
      </c>
      <c r="KP786">
        <v>268.89</v>
      </c>
      <c r="KQ786">
        <v>256.53899999999999</v>
      </c>
      <c r="KR786">
        <v>293.79300000000001</v>
      </c>
      <c r="KS786">
        <v>105.834</v>
      </c>
      <c r="KT786">
        <v>39880000000</v>
      </c>
      <c r="KU786">
        <v>3653100333333.3335</v>
      </c>
      <c r="KV786">
        <v>1209572333333.3333</v>
      </c>
      <c r="KW786">
        <v>379364333333.33331</v>
      </c>
      <c r="KX786">
        <v>130282000000</v>
      </c>
      <c r="KY786">
        <v>78118000000</v>
      </c>
      <c r="KZ786">
        <v>31165333333.333332</v>
      </c>
      <c r="LA786">
        <v>20998666666.666668</v>
      </c>
      <c r="LB786">
        <v>85053333333.333328</v>
      </c>
      <c r="LC786">
        <v>49764333333.333336</v>
      </c>
      <c r="LD786">
        <v>16045333333.333334</v>
      </c>
      <c r="LE786">
        <v>11427666666.666666</v>
      </c>
      <c r="LF786">
        <v>7815666666.666667</v>
      </c>
      <c r="LG786">
        <v>103680000000</v>
      </c>
      <c r="LH786">
        <v>63174666666.666664</v>
      </c>
      <c r="LI786">
        <v>18923333333.333332</v>
      </c>
      <c r="LJ786">
        <v>13657000000</v>
      </c>
      <c r="LK786">
        <v>6224333333.333333</v>
      </c>
      <c r="LL786">
        <v>1700666666.6666667</v>
      </c>
      <c r="LM786">
        <v>60349000000</v>
      </c>
      <c r="LN786">
        <v>22812666666.666668</v>
      </c>
      <c r="LO786">
        <v>18423000000</v>
      </c>
      <c r="LP786">
        <v>3160333333.3333335</v>
      </c>
      <c r="LQ786">
        <v>8889666666.666666</v>
      </c>
      <c r="LR786">
        <v>7063333333.333333</v>
      </c>
      <c r="LS786">
        <v>830208000000</v>
      </c>
      <c r="LT786">
        <v>279710666666.66669</v>
      </c>
      <c r="LU786">
        <v>241724333333.33334</v>
      </c>
      <c r="LV786">
        <v>37865666666.666664</v>
      </c>
      <c r="LW786">
        <v>121000000</v>
      </c>
      <c r="LX786">
        <v>115023333333.33333</v>
      </c>
      <c r="LY786">
        <v>90555333333.333328</v>
      </c>
      <c r="LZ786">
        <v>54207666666.666664</v>
      </c>
      <c r="MA786">
        <v>30448666666.666668</v>
      </c>
      <c r="MB786">
        <v>5899000000</v>
      </c>
      <c r="MC786">
        <v>24467666666.666668</v>
      </c>
      <c r="MD786">
        <v>141925666666.66666</v>
      </c>
      <c r="ME786">
        <v>134666333333.33333</v>
      </c>
      <c r="MF786">
        <v>7259333333.333333</v>
      </c>
      <c r="MG786">
        <v>293548000000</v>
      </c>
      <c r="MH786">
        <v>118090666666.66667</v>
      </c>
      <c r="MI786">
        <v>46283666666.666664</v>
      </c>
      <c r="MJ786">
        <v>38686000000</v>
      </c>
      <c r="MK786">
        <v>37681333333.333336</v>
      </c>
      <c r="ML786">
        <v>32386666666.666668</v>
      </c>
      <c r="MM786">
        <v>17320666666.666668</v>
      </c>
      <c r="MN786">
        <v>3099000000</v>
      </c>
      <c r="MO786">
        <v>2443528333333.3335</v>
      </c>
      <c r="MP786">
        <v>2335095666666.6665</v>
      </c>
      <c r="MQ786">
        <v>661426000000</v>
      </c>
      <c r="MR786">
        <v>568567666666.66663</v>
      </c>
      <c r="MS786">
        <v>130670666666.66667</v>
      </c>
      <c r="MT786">
        <v>430844000000</v>
      </c>
      <c r="MU786">
        <v>6487666666.666667</v>
      </c>
      <c r="MV786">
        <v>565333333.33333337</v>
      </c>
      <c r="MW786">
        <v>92858333333.333328</v>
      </c>
      <c r="MX786">
        <v>27826000000</v>
      </c>
      <c r="MY786">
        <v>65032333333.333336</v>
      </c>
      <c r="MZ786">
        <v>51914000000</v>
      </c>
      <c r="NA786">
        <v>13118333333.333334</v>
      </c>
      <c r="NB786">
        <v>603723666666.66663</v>
      </c>
      <c r="NC786">
        <v>275202666666.66669</v>
      </c>
      <c r="ND786">
        <v>145879000000</v>
      </c>
      <c r="NE786">
        <v>36103333333.333336</v>
      </c>
      <c r="NF786">
        <v>93220333333.333328</v>
      </c>
      <c r="NG786">
        <v>328521000000</v>
      </c>
      <c r="NH786">
        <v>275131666666.66669</v>
      </c>
      <c r="NI786">
        <v>53389333333.333336</v>
      </c>
      <c r="NJ786">
        <v>111462000000</v>
      </c>
      <c r="NK786">
        <v>70632666666.666672</v>
      </c>
      <c r="NL786">
        <v>48390000000</v>
      </c>
      <c r="NM786">
        <v>22242666666.666668</v>
      </c>
      <c r="NN786">
        <v>40829333333.333336</v>
      </c>
      <c r="NO786">
        <v>12577000000</v>
      </c>
      <c r="NP786">
        <v>27453000000</v>
      </c>
      <c r="NQ786">
        <v>799666666.66666663</v>
      </c>
      <c r="NR786">
        <v>140067666666.66666</v>
      </c>
      <c r="NS786">
        <v>49318333333.333336</v>
      </c>
      <c r="NT786">
        <v>37641000000</v>
      </c>
      <c r="NU786">
        <v>38277000000</v>
      </c>
      <c r="NV786">
        <v>14831333333.333334</v>
      </c>
      <c r="NW786">
        <v>230666000000</v>
      </c>
      <c r="NX786">
        <v>194088666666.66666</v>
      </c>
      <c r="NY786">
        <v>188366333333.33334</v>
      </c>
      <c r="NZ786">
        <v>5722333333.333333</v>
      </c>
      <c r="OA786">
        <v>36577000000</v>
      </c>
      <c r="OB786">
        <v>278669666666.66669</v>
      </c>
      <c r="OC786">
        <v>177877333333.33334</v>
      </c>
      <c r="OD786">
        <v>78049000000</v>
      </c>
      <c r="OE786">
        <v>99828333333.333328</v>
      </c>
      <c r="OF786">
        <v>100792666666.66667</v>
      </c>
      <c r="OG786">
        <v>27939000000</v>
      </c>
      <c r="OH786">
        <v>2481333333.3333335</v>
      </c>
      <c r="OI786">
        <v>49773666666.666664</v>
      </c>
      <c r="OJ786">
        <v>20598666666.666668</v>
      </c>
      <c r="OK786">
        <v>309081000000</v>
      </c>
      <c r="OL786">
        <v>69515666666.666672</v>
      </c>
      <c r="OM786">
        <v>48656000000</v>
      </c>
      <c r="ON786">
        <v>4330666666.666667</v>
      </c>
      <c r="OO786">
        <v>16529000000</v>
      </c>
      <c r="OP786">
        <v>80546000000</v>
      </c>
      <c r="OQ786">
        <v>54220666666.666664</v>
      </c>
      <c r="OR786">
        <v>12096666666.666666</v>
      </c>
      <c r="OS786">
        <v>14228666666.666666</v>
      </c>
      <c r="OT786">
        <v>56347000000</v>
      </c>
      <c r="OU786">
        <v>49626333333.333336</v>
      </c>
      <c r="OV786">
        <v>22258333333.333332</v>
      </c>
      <c r="OW786">
        <v>-9092000000</v>
      </c>
      <c r="OX786">
        <v>41871000000</v>
      </c>
      <c r="OY786">
        <v>50962666666.666664</v>
      </c>
      <c r="OZ786">
        <v>108432333333.33333</v>
      </c>
      <c r="PA786">
        <v>406641333333.33331</v>
      </c>
      <c r="PB786">
        <v>298208666666.66669</v>
      </c>
    </row>
    <row r="787" spans="1:418" x14ac:dyDescent="0.45">
      <c r="A787" s="71">
        <v>40969</v>
      </c>
      <c r="B787">
        <v>228.80699999999999</v>
      </c>
      <c r="C787">
        <v>221.57900000000001</v>
      </c>
      <c r="D787">
        <v>255.47399999999999</v>
      </c>
      <c r="E787">
        <v>266.20800000000003</v>
      </c>
      <c r="F787">
        <v>258.33499999999998</v>
      </c>
      <c r="G787">
        <v>139.93199999999999</v>
      </c>
      <c r="H787">
        <v>456.24700000000001</v>
      </c>
      <c r="I787">
        <v>291.93</v>
      </c>
      <c r="J787">
        <v>263.286</v>
      </c>
      <c r="K787">
        <v>263.26299999999998</v>
      </c>
      <c r="L787">
        <v>218.33600000000001</v>
      </c>
      <c r="M787">
        <v>189.524</v>
      </c>
      <c r="N787">
        <v>339.33699999999999</v>
      </c>
      <c r="O787">
        <v>395.01600000000002</v>
      </c>
      <c r="P787">
        <v>343.89499999999998</v>
      </c>
      <c r="Q787">
        <v>189.745</v>
      </c>
      <c r="R787">
        <v>196.51400000000001</v>
      </c>
      <c r="S787">
        <v>167.15899999999999</v>
      </c>
      <c r="T787">
        <v>185.999</v>
      </c>
      <c r="U787">
        <v>419.76900000000001</v>
      </c>
      <c r="V787">
        <v>401.69200000000001</v>
      </c>
      <c r="W787">
        <v>125.886</v>
      </c>
      <c r="X787">
        <v>98.203999999999994</v>
      </c>
      <c r="Y787">
        <v>68.680000000000007</v>
      </c>
      <c r="Z787">
        <v>73.793999999999997</v>
      </c>
      <c r="AA787">
        <v>120.16500000000001</v>
      </c>
      <c r="AB787">
        <v>78.515000000000001</v>
      </c>
      <c r="AC787">
        <v>88.507999999999996</v>
      </c>
      <c r="AD787">
        <v>101.524</v>
      </c>
      <c r="AE787">
        <v>116.852</v>
      </c>
      <c r="AF787">
        <v>72.102000000000004</v>
      </c>
      <c r="AG787">
        <v>66.031000000000006</v>
      </c>
      <c r="AH787">
        <v>125.57599999999999</v>
      </c>
      <c r="AI787">
        <v>97.066999999999993</v>
      </c>
      <c r="AJ787">
        <v>91.935000000000002</v>
      </c>
      <c r="AK787">
        <v>88.234999999999999</v>
      </c>
      <c r="AL787">
        <v>190.23</v>
      </c>
      <c r="AM787">
        <v>123.60299999999999</v>
      </c>
      <c r="AN787">
        <v>120.706</v>
      </c>
      <c r="AO787">
        <v>130.43299999999999</v>
      </c>
      <c r="AP787">
        <v>232.50200000000001</v>
      </c>
      <c r="AQ787">
        <v>232.59100000000001</v>
      </c>
      <c r="AR787">
        <v>231.05099999999999</v>
      </c>
      <c r="AS787">
        <v>266.94900000000001</v>
      </c>
      <c r="AT787">
        <v>233.34700000000001</v>
      </c>
      <c r="AU787">
        <v>251.42599999999999</v>
      </c>
      <c r="AV787">
        <v>227.99700000000001</v>
      </c>
      <c r="AW787">
        <v>238.97499999999999</v>
      </c>
      <c r="AX787">
        <v>285.77100000000002</v>
      </c>
      <c r="AY787">
        <v>172.95500000000001</v>
      </c>
      <c r="AZ787">
        <v>167.59899999999999</v>
      </c>
      <c r="BA787">
        <v>167.59899999999999</v>
      </c>
      <c r="BB787">
        <v>265.154</v>
      </c>
      <c r="BC787">
        <v>253.94</v>
      </c>
      <c r="BD787">
        <v>258.73399999999998</v>
      </c>
      <c r="BE787">
        <v>300.71600000000001</v>
      </c>
      <c r="BF787">
        <v>268.08199999999999</v>
      </c>
      <c r="BG787">
        <v>230.90600000000001</v>
      </c>
      <c r="BH787">
        <v>231.93199999999999</v>
      </c>
      <c r="BI787">
        <v>232.577</v>
      </c>
      <c r="BJ787">
        <v>260.565</v>
      </c>
      <c r="BK787">
        <v>239.63900000000001</v>
      </c>
      <c r="BL787">
        <v>175.654</v>
      </c>
      <c r="BM787">
        <v>209.37200000000001</v>
      </c>
      <c r="BN787">
        <v>150.32599999999999</v>
      </c>
      <c r="BO787">
        <v>273.96499999999997</v>
      </c>
      <c r="BP787">
        <v>139.13499999999999</v>
      </c>
      <c r="BQ787">
        <v>203.929</v>
      </c>
      <c r="BR787">
        <v>229.24299999999999</v>
      </c>
      <c r="BS787">
        <v>189.03200000000001</v>
      </c>
      <c r="BT787">
        <v>132.69399999999999</v>
      </c>
      <c r="BU787">
        <v>213.62</v>
      </c>
      <c r="BV787">
        <v>208.33500000000001</v>
      </c>
      <c r="BW787">
        <v>137.88800000000001</v>
      </c>
      <c r="BX787">
        <v>219.608</v>
      </c>
      <c r="BY787">
        <v>139.363</v>
      </c>
      <c r="BZ787">
        <v>230.08600000000001</v>
      </c>
      <c r="CA787">
        <v>149.70500000000001</v>
      </c>
      <c r="CB787">
        <v>266.64800000000002</v>
      </c>
      <c r="CC787">
        <v>158.07</v>
      </c>
      <c r="CD787">
        <v>140.10499999999999</v>
      </c>
      <c r="CE787">
        <v>188.07900000000001</v>
      </c>
      <c r="CF787">
        <v>297.12299999999999</v>
      </c>
      <c r="CG787">
        <v>214.19900000000001</v>
      </c>
      <c r="CH787">
        <v>218.24700000000001</v>
      </c>
      <c r="CI787">
        <v>147.21100000000001</v>
      </c>
      <c r="CJ787">
        <v>209.721</v>
      </c>
      <c r="CK787">
        <v>150.57599999999999</v>
      </c>
      <c r="CL787">
        <v>225.41300000000001</v>
      </c>
      <c r="CM787">
        <v>216.46600000000001</v>
      </c>
      <c r="CN787">
        <v>146.45099999999999</v>
      </c>
      <c r="CO787">
        <v>277.96100000000001</v>
      </c>
      <c r="CP787">
        <v>314.91699999999997</v>
      </c>
      <c r="CQ787">
        <v>329.41399999999999</v>
      </c>
      <c r="CR787">
        <v>315.49</v>
      </c>
      <c r="CS787">
        <v>206.61600000000001</v>
      </c>
      <c r="CT787">
        <v>204.14500000000001</v>
      </c>
      <c r="CU787">
        <v>411.11099999999999</v>
      </c>
      <c r="CV787">
        <v>111.366</v>
      </c>
      <c r="CW787">
        <v>298.58999999999997</v>
      </c>
      <c r="CX787">
        <v>336.28</v>
      </c>
      <c r="CY787">
        <v>281.12400000000002</v>
      </c>
      <c r="CZ787">
        <v>298.76799999999997</v>
      </c>
      <c r="DA787">
        <v>299.97699999999998</v>
      </c>
      <c r="DB787">
        <v>156.773</v>
      </c>
      <c r="DC787">
        <v>158.60300000000001</v>
      </c>
      <c r="DD787">
        <v>148.458</v>
      </c>
      <c r="DE787">
        <v>169.25</v>
      </c>
      <c r="DF787">
        <v>150.02699999999999</v>
      </c>
      <c r="DG787">
        <v>206.36199999999999</v>
      </c>
      <c r="DH787">
        <v>160.99299999999999</v>
      </c>
      <c r="DI787">
        <v>168.73500000000001</v>
      </c>
      <c r="DJ787">
        <v>128.15199999999999</v>
      </c>
      <c r="DK787">
        <v>160.286</v>
      </c>
      <c r="DL787">
        <v>116.93899999999999</v>
      </c>
      <c r="DM787">
        <v>124.58199999999999</v>
      </c>
      <c r="DN787">
        <v>220.65299999999999</v>
      </c>
      <c r="DO787">
        <v>233.58799999999999</v>
      </c>
      <c r="DP787">
        <v>125.38800000000001</v>
      </c>
      <c r="DQ787">
        <v>204.376</v>
      </c>
      <c r="DR787">
        <v>215.04400000000001</v>
      </c>
      <c r="DS787">
        <v>201.88800000000001</v>
      </c>
      <c r="DT787">
        <v>153.14699999999999</v>
      </c>
      <c r="DU787">
        <v>153.14699999999999</v>
      </c>
      <c r="DV787">
        <v>232.94800000000001</v>
      </c>
      <c r="DW787">
        <v>184.14500000000001</v>
      </c>
      <c r="DX787">
        <v>196.33699999999999</v>
      </c>
      <c r="DY787">
        <v>291.73899999999998</v>
      </c>
      <c r="DZ787">
        <v>138.35599999999999</v>
      </c>
      <c r="EA787">
        <v>171.23400000000001</v>
      </c>
      <c r="EB787">
        <v>215.83099999999999</v>
      </c>
      <c r="EC787">
        <v>239.488</v>
      </c>
      <c r="ED787">
        <v>171.00800000000001</v>
      </c>
      <c r="EE787">
        <v>237.209</v>
      </c>
      <c r="EF787">
        <v>226.101</v>
      </c>
      <c r="EG787">
        <v>137.30000000000001</v>
      </c>
      <c r="EH787">
        <v>131.779</v>
      </c>
      <c r="EI787">
        <v>266.94299999999998</v>
      </c>
      <c r="EJ787">
        <v>126.85599999999999</v>
      </c>
      <c r="EK787">
        <v>236.07300000000001</v>
      </c>
      <c r="EL787">
        <v>147.13800000000001</v>
      </c>
      <c r="EM787">
        <v>149.06399999999999</v>
      </c>
      <c r="EN787">
        <v>124.741</v>
      </c>
      <c r="EO787">
        <v>165.36699999999999</v>
      </c>
      <c r="EP787">
        <v>229.91800000000001</v>
      </c>
      <c r="EQ787">
        <v>193.221</v>
      </c>
      <c r="ER787">
        <v>207.83199999999999</v>
      </c>
      <c r="ES787">
        <v>188.869</v>
      </c>
      <c r="ET787">
        <v>197.25899999999999</v>
      </c>
      <c r="EU787">
        <v>184.99299999999999</v>
      </c>
      <c r="EV787">
        <v>167.602</v>
      </c>
      <c r="EW787">
        <v>307.25799999999998</v>
      </c>
      <c r="EX787">
        <v>160.91200000000001</v>
      </c>
      <c r="EY787">
        <v>125.85</v>
      </c>
      <c r="EZ787">
        <v>119.166</v>
      </c>
      <c r="FA787">
        <v>123.212</v>
      </c>
      <c r="FB787">
        <v>117.226</v>
      </c>
      <c r="FC787">
        <v>149.00700000000001</v>
      </c>
      <c r="FD787">
        <v>81.415000000000006</v>
      </c>
      <c r="FE787">
        <v>119.057</v>
      </c>
      <c r="FF787">
        <v>103.453</v>
      </c>
      <c r="FG787">
        <v>112.747</v>
      </c>
      <c r="FH787">
        <v>114.38200000000001</v>
      </c>
      <c r="FI787">
        <v>94.55</v>
      </c>
      <c r="FJ787">
        <v>129.87799999999999</v>
      </c>
      <c r="FK787">
        <v>83.876000000000005</v>
      </c>
      <c r="FL787">
        <v>101.684</v>
      </c>
      <c r="FM787">
        <v>104.619</v>
      </c>
      <c r="FN787">
        <v>122.197</v>
      </c>
      <c r="FO787">
        <v>104.619</v>
      </c>
      <c r="FP787">
        <v>129.89099999999999</v>
      </c>
      <c r="FQ787">
        <v>130.89599999999999</v>
      </c>
      <c r="FR787">
        <v>136.52199999999999</v>
      </c>
      <c r="FS787">
        <v>125.3</v>
      </c>
      <c r="FT787">
        <v>119.38800000000001</v>
      </c>
      <c r="FU787">
        <v>169.786</v>
      </c>
      <c r="FV787">
        <v>118.426</v>
      </c>
      <c r="FW787">
        <v>182.05500000000001</v>
      </c>
      <c r="FX787">
        <v>218.45699999999999</v>
      </c>
      <c r="FY787">
        <v>213.87100000000001</v>
      </c>
      <c r="FZ787">
        <v>100.289</v>
      </c>
      <c r="GA787">
        <v>143.90100000000001</v>
      </c>
      <c r="GB787">
        <v>99.742999999999995</v>
      </c>
      <c r="GC787">
        <v>143.60400000000001</v>
      </c>
      <c r="GD787">
        <v>149.26900000000001</v>
      </c>
      <c r="GF787">
        <v>149.26499999999999</v>
      </c>
      <c r="GG787">
        <v>90.429000000000002</v>
      </c>
      <c r="GH787">
        <v>320.30200000000002</v>
      </c>
      <c r="GI787">
        <v>319.19799999999998</v>
      </c>
      <c r="GJ787">
        <v>319.017</v>
      </c>
      <c r="GK787">
        <v>326.55099999999999</v>
      </c>
      <c r="GL787">
        <v>306.03199999999998</v>
      </c>
      <c r="GM787">
        <v>290.12200000000001</v>
      </c>
      <c r="GN787">
        <v>148.298</v>
      </c>
      <c r="GO787">
        <v>135.1</v>
      </c>
      <c r="GP787">
        <v>256.61599999999999</v>
      </c>
      <c r="GQ787">
        <v>158.60599999999999</v>
      </c>
      <c r="GR787">
        <v>396.46499999999997</v>
      </c>
      <c r="GS787">
        <v>179.518</v>
      </c>
      <c r="GT787">
        <v>196.178</v>
      </c>
      <c r="GU787">
        <v>272.346</v>
      </c>
      <c r="GV787">
        <v>308.23700000000002</v>
      </c>
      <c r="GW787">
        <v>150.434</v>
      </c>
      <c r="GX787">
        <v>105.113</v>
      </c>
      <c r="GY787">
        <v>62.142000000000003</v>
      </c>
      <c r="GZ787">
        <v>410.25700000000001</v>
      </c>
      <c r="HA787">
        <v>332.04</v>
      </c>
      <c r="HB787">
        <v>437.49200000000002</v>
      </c>
      <c r="HC787">
        <v>434.46800000000002</v>
      </c>
      <c r="HD787">
        <v>339.084</v>
      </c>
      <c r="HE787">
        <v>343.50900000000001</v>
      </c>
      <c r="HF787">
        <v>413.97399999999999</v>
      </c>
      <c r="HG787">
        <v>178.93100000000001</v>
      </c>
      <c r="HH787">
        <v>219.28700000000001</v>
      </c>
      <c r="HI787">
        <v>60.058</v>
      </c>
      <c r="HJ787">
        <v>248.91300000000001</v>
      </c>
      <c r="HK787">
        <v>243.94900000000001</v>
      </c>
      <c r="HL787">
        <v>564.23699999999997</v>
      </c>
      <c r="HM787">
        <v>186.95</v>
      </c>
      <c r="HN787">
        <v>114.51900000000001</v>
      </c>
      <c r="HO787">
        <v>99.361999999999995</v>
      </c>
      <c r="HP787">
        <v>558.99</v>
      </c>
      <c r="HQ787">
        <v>391.59899999999999</v>
      </c>
      <c r="HR787">
        <v>159.38499999999999</v>
      </c>
      <c r="HS787">
        <v>42.997</v>
      </c>
      <c r="HT787">
        <v>161.96</v>
      </c>
      <c r="HU787">
        <v>199.63</v>
      </c>
      <c r="HV787">
        <v>149.87299999999999</v>
      </c>
      <c r="HW787">
        <v>118.548</v>
      </c>
      <c r="HX787">
        <v>204.78899999999999</v>
      </c>
      <c r="HY787">
        <v>167.49799999999999</v>
      </c>
      <c r="HZ787">
        <v>212.227</v>
      </c>
      <c r="IA787">
        <v>118.407</v>
      </c>
      <c r="IB787">
        <v>147.78899999999999</v>
      </c>
      <c r="IC787">
        <v>91.623000000000005</v>
      </c>
      <c r="ID787">
        <v>79.569999999999993</v>
      </c>
      <c r="IE787">
        <v>65.192999999999998</v>
      </c>
      <c r="IF787">
        <v>28.803999999999998</v>
      </c>
      <c r="IG787">
        <v>54.781999999999996</v>
      </c>
      <c r="IH787">
        <v>54.835000000000001</v>
      </c>
      <c r="II787">
        <v>59.643000000000001</v>
      </c>
      <c r="IJ787">
        <v>98.408000000000001</v>
      </c>
      <c r="IK787">
        <v>94.837999999999994</v>
      </c>
      <c r="IL787">
        <v>147.464</v>
      </c>
      <c r="IM787">
        <v>125.83499999999999</v>
      </c>
      <c r="IN787">
        <v>327.77100000000002</v>
      </c>
      <c r="IO787">
        <v>157.28700000000001</v>
      </c>
      <c r="IP787">
        <v>179.46299999999999</v>
      </c>
      <c r="IQ787">
        <v>269.47199999999998</v>
      </c>
      <c r="IR787">
        <v>222.84</v>
      </c>
      <c r="IS787">
        <v>133.28899999999999</v>
      </c>
      <c r="IT787">
        <v>213.85</v>
      </c>
      <c r="IU787">
        <v>550.226</v>
      </c>
      <c r="IV787">
        <v>614.30700000000002</v>
      </c>
      <c r="IW787">
        <v>694.11300000000006</v>
      </c>
      <c r="IX787">
        <v>63.286999999999999</v>
      </c>
      <c r="IY787">
        <v>251.06899999999999</v>
      </c>
      <c r="IZ787">
        <v>218.70599999999999</v>
      </c>
      <c r="JA787">
        <v>83.269000000000005</v>
      </c>
      <c r="JB787">
        <v>156.167</v>
      </c>
      <c r="JC787">
        <v>244.86600000000001</v>
      </c>
      <c r="JD787">
        <v>260.99900000000002</v>
      </c>
      <c r="JE787">
        <v>79.793000000000006</v>
      </c>
      <c r="JF787">
        <v>131.02600000000001</v>
      </c>
      <c r="JG787">
        <v>63.725000000000001</v>
      </c>
      <c r="JH787">
        <v>420.851</v>
      </c>
      <c r="JI787">
        <v>76.239999999999995</v>
      </c>
      <c r="JJ787">
        <v>392.10899999999998</v>
      </c>
      <c r="JK787">
        <v>103.60899999999999</v>
      </c>
      <c r="JL787">
        <v>53.441000000000003</v>
      </c>
      <c r="JM787">
        <v>344.89400000000001</v>
      </c>
      <c r="JN787">
        <v>210.97300000000001</v>
      </c>
      <c r="JO787">
        <v>86.204999999999998</v>
      </c>
      <c r="JP787">
        <v>156.07900000000001</v>
      </c>
      <c r="JQ787">
        <v>320.25799999999998</v>
      </c>
      <c r="JR787">
        <v>368.87700000000001</v>
      </c>
      <c r="JS787">
        <v>301.69600000000003</v>
      </c>
      <c r="JT787">
        <v>291.44900000000001</v>
      </c>
      <c r="JU787">
        <v>145.714</v>
      </c>
      <c r="JV787">
        <v>284.72500000000002</v>
      </c>
      <c r="JW787">
        <v>190.125</v>
      </c>
      <c r="JX787">
        <v>228.47800000000001</v>
      </c>
      <c r="JY787">
        <v>228.458</v>
      </c>
      <c r="JZ787">
        <v>228.24</v>
      </c>
      <c r="KA787">
        <v>217.70099999999999</v>
      </c>
      <c r="KB787">
        <v>213.78100000000001</v>
      </c>
      <c r="KC787">
        <v>217.642</v>
      </c>
      <c r="KD787">
        <v>219.928</v>
      </c>
      <c r="KE787">
        <v>220.97499999999999</v>
      </c>
      <c r="KF787">
        <v>671.93600000000004</v>
      </c>
      <c r="KG787">
        <v>120.334</v>
      </c>
      <c r="KH787">
        <v>206.79900000000001</v>
      </c>
      <c r="KI787">
        <v>237.75899999999999</v>
      </c>
      <c r="KJ787">
        <v>166.113</v>
      </c>
      <c r="KK787">
        <v>163.637</v>
      </c>
      <c r="KL787">
        <v>147.72800000000001</v>
      </c>
      <c r="KM787">
        <v>216.785</v>
      </c>
      <c r="KN787">
        <v>215.76499999999999</v>
      </c>
      <c r="KO787">
        <v>276.89600000000002</v>
      </c>
      <c r="KP787">
        <v>271.53300000000002</v>
      </c>
      <c r="KQ787">
        <v>256.899</v>
      </c>
      <c r="KR787">
        <v>294.36599999999999</v>
      </c>
      <c r="KS787">
        <v>105.715</v>
      </c>
      <c r="KT787">
        <v>39880000000</v>
      </c>
      <c r="KU787">
        <v>3653100333333.3335</v>
      </c>
      <c r="KV787">
        <v>1209572333333.3333</v>
      </c>
      <c r="KW787">
        <v>379364333333.33331</v>
      </c>
      <c r="KX787">
        <v>130282000000</v>
      </c>
      <c r="KY787">
        <v>78118000000</v>
      </c>
      <c r="KZ787">
        <v>31165333333.333332</v>
      </c>
      <c r="LA787">
        <v>20998666666.666668</v>
      </c>
      <c r="LB787">
        <v>85053333333.333328</v>
      </c>
      <c r="LC787">
        <v>49764333333.333336</v>
      </c>
      <c r="LD787">
        <v>16045333333.333334</v>
      </c>
      <c r="LE787">
        <v>11427666666.666666</v>
      </c>
      <c r="LF787">
        <v>7815666666.666667</v>
      </c>
      <c r="LG787">
        <v>103680000000</v>
      </c>
      <c r="LH787">
        <v>63174666666.666664</v>
      </c>
      <c r="LI787">
        <v>18923333333.333332</v>
      </c>
      <c r="LJ787">
        <v>13657000000</v>
      </c>
      <c r="LK787">
        <v>6224333333.333333</v>
      </c>
      <c r="LL787">
        <v>1700666666.6666667</v>
      </c>
      <c r="LM787">
        <v>60349000000</v>
      </c>
      <c r="LN787">
        <v>22812666666.666668</v>
      </c>
      <c r="LO787">
        <v>18423000000</v>
      </c>
      <c r="LP787">
        <v>3160333333.3333335</v>
      </c>
      <c r="LQ787">
        <v>8889666666.666666</v>
      </c>
      <c r="LR787">
        <v>7063333333.333333</v>
      </c>
      <c r="LS787">
        <v>830208000000</v>
      </c>
      <c r="LT787">
        <v>279710666666.66669</v>
      </c>
      <c r="LU787">
        <v>241724333333.33334</v>
      </c>
      <c r="LV787">
        <v>37865666666.666664</v>
      </c>
      <c r="LW787">
        <v>121000000</v>
      </c>
      <c r="LX787">
        <v>115023333333.33333</v>
      </c>
      <c r="LY787">
        <v>90555333333.333328</v>
      </c>
      <c r="LZ787">
        <v>54207666666.666664</v>
      </c>
      <c r="MA787">
        <v>30448666666.666668</v>
      </c>
      <c r="MB787">
        <v>5899000000</v>
      </c>
      <c r="MC787">
        <v>24467666666.666668</v>
      </c>
      <c r="MD787">
        <v>141925666666.66666</v>
      </c>
      <c r="ME787">
        <v>134666333333.33333</v>
      </c>
      <c r="MF787">
        <v>7259333333.333333</v>
      </c>
      <c r="MG787">
        <v>293548000000</v>
      </c>
      <c r="MH787">
        <v>118090666666.66667</v>
      </c>
      <c r="MI787">
        <v>46283666666.666664</v>
      </c>
      <c r="MJ787">
        <v>38686000000</v>
      </c>
      <c r="MK787">
        <v>37681333333.333336</v>
      </c>
      <c r="ML787">
        <v>32386666666.666668</v>
      </c>
      <c r="MM787">
        <v>17320666666.666668</v>
      </c>
      <c r="MN787">
        <v>3099000000</v>
      </c>
      <c r="MO787">
        <v>2443528333333.3335</v>
      </c>
      <c r="MP787">
        <v>2335095666666.6665</v>
      </c>
      <c r="MQ787">
        <v>661426000000</v>
      </c>
      <c r="MR787">
        <v>568567666666.66663</v>
      </c>
      <c r="MS787">
        <v>130670666666.66667</v>
      </c>
      <c r="MT787">
        <v>430844000000</v>
      </c>
      <c r="MU787">
        <v>6487666666.666667</v>
      </c>
      <c r="MV787">
        <v>565333333.33333337</v>
      </c>
      <c r="MW787">
        <v>92858333333.333328</v>
      </c>
      <c r="MX787">
        <v>27826000000</v>
      </c>
      <c r="MY787">
        <v>65032333333.333336</v>
      </c>
      <c r="MZ787">
        <v>51914000000</v>
      </c>
      <c r="NA787">
        <v>13118333333.333334</v>
      </c>
      <c r="NB787">
        <v>603723666666.66663</v>
      </c>
      <c r="NC787">
        <v>275202666666.66669</v>
      </c>
      <c r="ND787">
        <v>145879000000</v>
      </c>
      <c r="NE787">
        <v>36103333333.333336</v>
      </c>
      <c r="NF787">
        <v>93220333333.333328</v>
      </c>
      <c r="NG787">
        <v>328521000000</v>
      </c>
      <c r="NH787">
        <v>275131666666.66669</v>
      </c>
      <c r="NI787">
        <v>53389333333.333336</v>
      </c>
      <c r="NJ787">
        <v>111462000000</v>
      </c>
      <c r="NK787">
        <v>70632666666.666672</v>
      </c>
      <c r="NL787">
        <v>48390000000</v>
      </c>
      <c r="NM787">
        <v>22242666666.666668</v>
      </c>
      <c r="NN787">
        <v>40829333333.333336</v>
      </c>
      <c r="NO787">
        <v>12577000000</v>
      </c>
      <c r="NP787">
        <v>27453000000</v>
      </c>
      <c r="NQ787">
        <v>799666666.66666663</v>
      </c>
      <c r="NR787">
        <v>140067666666.66666</v>
      </c>
      <c r="NS787">
        <v>49318333333.333336</v>
      </c>
      <c r="NT787">
        <v>37641000000</v>
      </c>
      <c r="NU787">
        <v>38277000000</v>
      </c>
      <c r="NV787">
        <v>14831333333.333334</v>
      </c>
      <c r="NW787">
        <v>230666000000</v>
      </c>
      <c r="NX787">
        <v>194088666666.66666</v>
      </c>
      <c r="NY787">
        <v>188366333333.33334</v>
      </c>
      <c r="NZ787">
        <v>5722333333.333333</v>
      </c>
      <c r="OA787">
        <v>36577000000</v>
      </c>
      <c r="OB787">
        <v>278669666666.66669</v>
      </c>
      <c r="OC787">
        <v>177877333333.33334</v>
      </c>
      <c r="OD787">
        <v>78049000000</v>
      </c>
      <c r="OE787">
        <v>99828333333.333328</v>
      </c>
      <c r="OF787">
        <v>100792666666.66667</v>
      </c>
      <c r="OG787">
        <v>27939000000</v>
      </c>
      <c r="OH787">
        <v>2481333333.3333335</v>
      </c>
      <c r="OI787">
        <v>49773666666.666664</v>
      </c>
      <c r="OJ787">
        <v>20598666666.666668</v>
      </c>
      <c r="OK787">
        <v>309081000000</v>
      </c>
      <c r="OL787">
        <v>69515666666.666672</v>
      </c>
      <c r="OM787">
        <v>48656000000</v>
      </c>
      <c r="ON787">
        <v>4330666666.666667</v>
      </c>
      <c r="OO787">
        <v>16529000000</v>
      </c>
      <c r="OP787">
        <v>80546000000</v>
      </c>
      <c r="OQ787">
        <v>54220666666.666664</v>
      </c>
      <c r="OR787">
        <v>12096666666.666666</v>
      </c>
      <c r="OS787">
        <v>14228666666.666666</v>
      </c>
      <c r="OT787">
        <v>56347000000</v>
      </c>
      <c r="OU787">
        <v>49626333333.333336</v>
      </c>
      <c r="OV787">
        <v>22258333333.333332</v>
      </c>
      <c r="OW787">
        <v>-9092000000</v>
      </c>
      <c r="OX787">
        <v>41871000000</v>
      </c>
      <c r="OY787">
        <v>50962666666.666664</v>
      </c>
      <c r="OZ787">
        <v>108432333333.33333</v>
      </c>
      <c r="PA787">
        <v>406641333333.33331</v>
      </c>
      <c r="PB787">
        <v>298208666666.66669</v>
      </c>
    </row>
    <row r="788" spans="1:418" x14ac:dyDescent="0.45">
      <c r="A788" s="71">
        <v>41000</v>
      </c>
      <c r="B788">
        <v>229.18700000000001</v>
      </c>
      <c r="C788">
        <v>221.99199999999999</v>
      </c>
      <c r="D788">
        <v>256.05599999999998</v>
      </c>
      <c r="E788">
        <v>266.75700000000001</v>
      </c>
      <c r="F788">
        <v>258.97699999999998</v>
      </c>
      <c r="G788">
        <v>139.988</v>
      </c>
      <c r="H788">
        <v>457.666</v>
      </c>
      <c r="I788">
        <v>291.86</v>
      </c>
      <c r="J788">
        <v>263.87099999999998</v>
      </c>
      <c r="K788">
        <v>263.84699999999998</v>
      </c>
      <c r="L788">
        <v>218.501</v>
      </c>
      <c r="M788">
        <v>189.30799999999999</v>
      </c>
      <c r="N788">
        <v>344.22399999999999</v>
      </c>
      <c r="O788">
        <v>390.483</v>
      </c>
      <c r="P788">
        <v>344.34300000000002</v>
      </c>
      <c r="Q788">
        <v>189.268</v>
      </c>
      <c r="R788">
        <v>196.761</v>
      </c>
      <c r="S788">
        <v>164.66300000000001</v>
      </c>
      <c r="T788">
        <v>187.4</v>
      </c>
      <c r="U788">
        <v>424.24400000000003</v>
      </c>
      <c r="V788">
        <v>400.91300000000001</v>
      </c>
      <c r="W788">
        <v>125.9</v>
      </c>
      <c r="X788">
        <v>98.180999999999997</v>
      </c>
      <c r="Y788">
        <v>68.257999999999996</v>
      </c>
      <c r="Z788">
        <v>74.209000000000003</v>
      </c>
      <c r="AA788">
        <v>119.992</v>
      </c>
      <c r="AB788">
        <v>78.578000000000003</v>
      </c>
      <c r="AC788">
        <v>88.337999999999994</v>
      </c>
      <c r="AD788">
        <v>101.617</v>
      </c>
      <c r="AE788">
        <v>116.851</v>
      </c>
      <c r="AF788">
        <v>71.962000000000003</v>
      </c>
      <c r="AG788">
        <v>65.906999999999996</v>
      </c>
      <c r="AH788">
        <v>125.59</v>
      </c>
      <c r="AI788">
        <v>97.991</v>
      </c>
      <c r="AJ788">
        <v>92.022000000000006</v>
      </c>
      <c r="AK788">
        <v>88.536000000000001</v>
      </c>
      <c r="AL788">
        <v>189.67</v>
      </c>
      <c r="AM788">
        <v>123.29300000000001</v>
      </c>
      <c r="AN788">
        <v>121.214</v>
      </c>
      <c r="AO788">
        <v>129.16</v>
      </c>
      <c r="AP788">
        <v>232.934</v>
      </c>
      <c r="AQ788">
        <v>233.04400000000001</v>
      </c>
      <c r="AR788">
        <v>231.39699999999999</v>
      </c>
      <c r="AS788">
        <v>267.63600000000002</v>
      </c>
      <c r="AT788">
        <v>233.85</v>
      </c>
      <c r="AU788">
        <v>251.99799999999999</v>
      </c>
      <c r="AV788">
        <v>228.86199999999999</v>
      </c>
      <c r="AW788">
        <v>240.69300000000001</v>
      </c>
      <c r="AX788">
        <v>286.589</v>
      </c>
      <c r="AY788">
        <v>173.559</v>
      </c>
      <c r="AZ788">
        <v>166.97900000000001</v>
      </c>
      <c r="BA788">
        <v>166.97900000000001</v>
      </c>
      <c r="BB788">
        <v>268.54399999999998</v>
      </c>
      <c r="BC788">
        <v>257.93900000000002</v>
      </c>
      <c r="BD788">
        <v>259.44799999999998</v>
      </c>
      <c r="BE788">
        <v>305.661</v>
      </c>
      <c r="BF788">
        <v>267.7</v>
      </c>
      <c r="BG788">
        <v>230.834</v>
      </c>
      <c r="BH788">
        <v>231.744</v>
      </c>
      <c r="BI788">
        <v>231.91900000000001</v>
      </c>
      <c r="BJ788">
        <v>259.84699999999998</v>
      </c>
      <c r="BK788">
        <v>239.94300000000001</v>
      </c>
      <c r="BL788">
        <v>174.79</v>
      </c>
      <c r="BM788">
        <v>209.952</v>
      </c>
      <c r="BN788">
        <v>149.19900000000001</v>
      </c>
      <c r="BO788">
        <v>269.83600000000001</v>
      </c>
      <c r="BP788">
        <v>138.17500000000001</v>
      </c>
      <c r="BQ788">
        <v>207.64099999999999</v>
      </c>
      <c r="BR788">
        <v>234.309</v>
      </c>
      <c r="BS788">
        <v>189.67699999999999</v>
      </c>
      <c r="BT788">
        <v>131.32</v>
      </c>
      <c r="BU788">
        <v>211.30799999999999</v>
      </c>
      <c r="BV788">
        <v>206.93600000000001</v>
      </c>
      <c r="BW788">
        <v>136.37200000000001</v>
      </c>
      <c r="BX788">
        <v>220.68100000000001</v>
      </c>
      <c r="BY788">
        <v>140.541</v>
      </c>
      <c r="BZ788">
        <v>233.74299999999999</v>
      </c>
      <c r="CA788">
        <v>149.137</v>
      </c>
      <c r="CB788">
        <v>266.85500000000002</v>
      </c>
      <c r="CC788">
        <v>157.96199999999999</v>
      </c>
      <c r="CD788">
        <v>140.691</v>
      </c>
      <c r="CE788">
        <v>194.56399999999999</v>
      </c>
      <c r="CF788">
        <v>298.19200000000001</v>
      </c>
      <c r="CG788">
        <v>215.96100000000001</v>
      </c>
      <c r="CH788">
        <v>217.233</v>
      </c>
      <c r="CI788">
        <v>146.08500000000001</v>
      </c>
      <c r="CJ788">
        <v>209.916</v>
      </c>
      <c r="CK788">
        <v>150.59700000000001</v>
      </c>
      <c r="CL788">
        <v>222.16900000000001</v>
      </c>
      <c r="CM788">
        <v>216.72800000000001</v>
      </c>
      <c r="CN788">
        <v>144.655</v>
      </c>
      <c r="CO788">
        <v>281.16000000000003</v>
      </c>
      <c r="CP788">
        <v>319.03899999999999</v>
      </c>
      <c r="CQ788">
        <v>335.65800000000002</v>
      </c>
      <c r="CR788">
        <v>318.92099999999999</v>
      </c>
      <c r="CS788">
        <v>206.29900000000001</v>
      </c>
      <c r="CT788">
        <v>207.32499999999999</v>
      </c>
      <c r="CU788">
        <v>418.46899999999999</v>
      </c>
      <c r="CV788">
        <v>114.233</v>
      </c>
      <c r="CW788">
        <v>300.55599999999998</v>
      </c>
      <c r="CX788">
        <v>335.56599999999997</v>
      </c>
      <c r="CY788">
        <v>276.21699999999998</v>
      </c>
      <c r="CZ788">
        <v>289.98</v>
      </c>
      <c r="DA788">
        <v>309.71899999999999</v>
      </c>
      <c r="DB788">
        <v>157.815</v>
      </c>
      <c r="DC788">
        <v>160.93100000000001</v>
      </c>
      <c r="DD788">
        <v>150.374</v>
      </c>
      <c r="DE788">
        <v>172.65600000000001</v>
      </c>
      <c r="DF788">
        <v>150.02699999999999</v>
      </c>
      <c r="DG788">
        <v>206.83</v>
      </c>
      <c r="DH788">
        <v>161.21100000000001</v>
      </c>
      <c r="DI788">
        <v>168.452</v>
      </c>
      <c r="DJ788">
        <v>127.68600000000001</v>
      </c>
      <c r="DK788">
        <v>160.60599999999999</v>
      </c>
      <c r="DL788">
        <v>116.429</v>
      </c>
      <c r="DM788">
        <v>124.956</v>
      </c>
      <c r="DN788">
        <v>220.75800000000001</v>
      </c>
      <c r="DO788">
        <v>231.33199999999999</v>
      </c>
      <c r="DP788">
        <v>127.003</v>
      </c>
      <c r="DQ788">
        <v>204.53100000000001</v>
      </c>
      <c r="DR788">
        <v>215.77600000000001</v>
      </c>
      <c r="DS788">
        <v>202.417</v>
      </c>
      <c r="DT788">
        <v>153.57599999999999</v>
      </c>
      <c r="DU788">
        <v>153.57599999999999</v>
      </c>
      <c r="DV788">
        <v>232.69</v>
      </c>
      <c r="DW788">
        <v>183.02500000000001</v>
      </c>
      <c r="DX788">
        <v>195.268</v>
      </c>
      <c r="DY788">
        <v>294.161</v>
      </c>
      <c r="DZ788">
        <v>137.791</v>
      </c>
      <c r="EA788">
        <v>172.202</v>
      </c>
      <c r="EB788">
        <v>215.95400000000001</v>
      </c>
      <c r="EC788">
        <v>238.126</v>
      </c>
      <c r="ED788">
        <v>170.65199999999999</v>
      </c>
      <c r="EE788">
        <v>235.73599999999999</v>
      </c>
      <c r="EF788">
        <v>227.864</v>
      </c>
      <c r="EG788">
        <v>138.131</v>
      </c>
      <c r="EH788">
        <v>131.369</v>
      </c>
      <c r="EI788">
        <v>266.96499999999997</v>
      </c>
      <c r="EJ788">
        <v>128.126</v>
      </c>
      <c r="EK788">
        <v>236.69499999999999</v>
      </c>
      <c r="EL788">
        <v>147.42599999999999</v>
      </c>
      <c r="EM788">
        <v>149.23599999999999</v>
      </c>
      <c r="EN788">
        <v>124.697</v>
      </c>
      <c r="EO788">
        <v>165.5</v>
      </c>
      <c r="EP788">
        <v>230.03299999999999</v>
      </c>
      <c r="EQ788">
        <v>193.06299999999999</v>
      </c>
      <c r="ER788">
        <v>207.42699999999999</v>
      </c>
      <c r="ES788">
        <v>188.929</v>
      </c>
      <c r="ET788">
        <v>198.02799999999999</v>
      </c>
      <c r="EU788">
        <v>185.44300000000001</v>
      </c>
      <c r="EV788">
        <v>167.75899999999999</v>
      </c>
      <c r="EW788">
        <v>308.61200000000002</v>
      </c>
      <c r="EX788">
        <v>162.33500000000001</v>
      </c>
      <c r="EY788">
        <v>126.432</v>
      </c>
      <c r="EZ788">
        <v>119.688</v>
      </c>
      <c r="FA788">
        <v>123.661</v>
      </c>
      <c r="FB788">
        <v>116.384</v>
      </c>
      <c r="FC788">
        <v>149.523</v>
      </c>
      <c r="FD788">
        <v>82.67</v>
      </c>
      <c r="FE788">
        <v>118.71899999999999</v>
      </c>
      <c r="FF788">
        <v>104.824</v>
      </c>
      <c r="FG788">
        <v>113.706</v>
      </c>
      <c r="FH788">
        <v>115.85299999999999</v>
      </c>
      <c r="FI788">
        <v>97.988</v>
      </c>
      <c r="FJ788">
        <v>124.97499999999999</v>
      </c>
      <c r="FK788">
        <v>86.563000000000002</v>
      </c>
      <c r="FL788">
        <v>102.175</v>
      </c>
      <c r="FM788">
        <v>103.258</v>
      </c>
      <c r="FN788">
        <v>123.63500000000001</v>
      </c>
      <c r="FO788">
        <v>103.258</v>
      </c>
      <c r="FP788">
        <v>131.09100000000001</v>
      </c>
      <c r="FQ788">
        <v>132.845</v>
      </c>
      <c r="FR788">
        <v>137.29599999999999</v>
      </c>
      <c r="FS788">
        <v>126.051</v>
      </c>
      <c r="FT788">
        <v>118.598</v>
      </c>
      <c r="FU788">
        <v>167.184</v>
      </c>
      <c r="FV788">
        <v>117.988</v>
      </c>
      <c r="FW788">
        <v>178.404</v>
      </c>
      <c r="FX788">
        <v>218.61500000000001</v>
      </c>
      <c r="FY788">
        <v>214.13300000000001</v>
      </c>
      <c r="FZ788">
        <v>100.486</v>
      </c>
      <c r="GA788">
        <v>143.898</v>
      </c>
      <c r="GB788">
        <v>99.745999999999995</v>
      </c>
      <c r="GC788">
        <v>143.79900000000001</v>
      </c>
      <c r="GD788">
        <v>149.017</v>
      </c>
      <c r="GF788">
        <v>150.053</v>
      </c>
      <c r="GG788">
        <v>90.421000000000006</v>
      </c>
      <c r="GH788">
        <v>320.40800000000002</v>
      </c>
      <c r="GI788">
        <v>319.41399999999999</v>
      </c>
      <c r="GJ788">
        <v>319.55799999999999</v>
      </c>
      <c r="GK788">
        <v>326.46499999999997</v>
      </c>
      <c r="GL788">
        <v>305.935</v>
      </c>
      <c r="GM788">
        <v>290.78800000000001</v>
      </c>
      <c r="GN788">
        <v>148.327</v>
      </c>
      <c r="GO788">
        <v>135.256</v>
      </c>
      <c r="GP788">
        <v>256.54399999999998</v>
      </c>
      <c r="GQ788">
        <v>158.38499999999999</v>
      </c>
      <c r="GR788">
        <v>397.69499999999999</v>
      </c>
      <c r="GS788">
        <v>179.83600000000001</v>
      </c>
      <c r="GT788">
        <v>196.24700000000001</v>
      </c>
      <c r="GU788">
        <v>270.68900000000002</v>
      </c>
      <c r="GV788">
        <v>304.81</v>
      </c>
      <c r="GW788">
        <v>151.822</v>
      </c>
      <c r="GX788">
        <v>108.095</v>
      </c>
      <c r="GY788">
        <v>62.131</v>
      </c>
      <c r="GZ788">
        <v>411.47500000000002</v>
      </c>
      <c r="HA788">
        <v>331.99900000000002</v>
      </c>
      <c r="HB788">
        <v>438.03399999999999</v>
      </c>
      <c r="HC788">
        <v>436.19099999999997</v>
      </c>
      <c r="HD788">
        <v>339.52</v>
      </c>
      <c r="HE788">
        <v>343.84699999999998</v>
      </c>
      <c r="HF788">
        <v>414.31799999999998</v>
      </c>
      <c r="HG788">
        <v>179.93899999999999</v>
      </c>
      <c r="HH788">
        <v>219.29499999999999</v>
      </c>
      <c r="HI788">
        <v>60.4</v>
      </c>
      <c r="HJ788">
        <v>250.47499999999999</v>
      </c>
      <c r="HK788">
        <v>245.721</v>
      </c>
      <c r="HL788">
        <v>567.33100000000002</v>
      </c>
      <c r="HM788">
        <v>187.55199999999999</v>
      </c>
      <c r="HN788">
        <v>114.404</v>
      </c>
      <c r="HO788">
        <v>99.289000000000001</v>
      </c>
      <c r="HP788">
        <v>544.779</v>
      </c>
      <c r="HQ788">
        <v>392.642</v>
      </c>
      <c r="HR788">
        <v>156.18799999999999</v>
      </c>
      <c r="HS788">
        <v>42.363999999999997</v>
      </c>
      <c r="HT788">
        <v>161.99700000000001</v>
      </c>
      <c r="HU788">
        <v>199.52199999999999</v>
      </c>
      <c r="HV788">
        <v>149.94499999999999</v>
      </c>
      <c r="HW788">
        <v>117.971</v>
      </c>
      <c r="HX788">
        <v>205.107</v>
      </c>
      <c r="HY788">
        <v>167.34700000000001</v>
      </c>
      <c r="HZ788">
        <v>212.90600000000001</v>
      </c>
      <c r="IA788">
        <v>118.572</v>
      </c>
      <c r="IB788">
        <v>146.84800000000001</v>
      </c>
      <c r="IC788">
        <v>92.900999999999996</v>
      </c>
      <c r="ID788">
        <v>79.56</v>
      </c>
      <c r="IE788">
        <v>65.132999999999996</v>
      </c>
      <c r="IF788">
        <v>28.690999999999999</v>
      </c>
      <c r="IG788">
        <v>54.100999999999999</v>
      </c>
      <c r="IH788">
        <v>53.935000000000002</v>
      </c>
      <c r="II788">
        <v>59.128</v>
      </c>
      <c r="IJ788">
        <v>98.38</v>
      </c>
      <c r="IK788">
        <v>95.03</v>
      </c>
      <c r="IL788">
        <v>147.46</v>
      </c>
      <c r="IM788">
        <v>125.39700000000001</v>
      </c>
      <c r="IN788">
        <v>328.60500000000002</v>
      </c>
      <c r="IO788">
        <v>157.37799999999999</v>
      </c>
      <c r="IP788">
        <v>180.078</v>
      </c>
      <c r="IQ788">
        <v>270.053</v>
      </c>
      <c r="IR788">
        <v>223.18199999999999</v>
      </c>
      <c r="IS788">
        <v>133.46899999999999</v>
      </c>
      <c r="IT788">
        <v>214.40100000000001</v>
      </c>
      <c r="IU788">
        <v>552.61300000000006</v>
      </c>
      <c r="IV788">
        <v>615.81700000000001</v>
      </c>
      <c r="IW788">
        <v>696.024</v>
      </c>
      <c r="IX788">
        <v>63.457999999999998</v>
      </c>
      <c r="IY788">
        <v>251.52600000000001</v>
      </c>
      <c r="IZ788">
        <v>218.92599999999999</v>
      </c>
      <c r="JA788">
        <v>83.29</v>
      </c>
      <c r="JB788">
        <v>156.685</v>
      </c>
      <c r="JC788">
        <v>245.505</v>
      </c>
      <c r="JD788">
        <v>264.33300000000003</v>
      </c>
      <c r="JE788">
        <v>79.802000000000007</v>
      </c>
      <c r="JF788">
        <v>130.798</v>
      </c>
      <c r="JG788">
        <v>62.677</v>
      </c>
      <c r="JH788">
        <v>416.08300000000003</v>
      </c>
      <c r="JI788">
        <v>76.748999999999995</v>
      </c>
      <c r="JJ788">
        <v>393.178</v>
      </c>
      <c r="JK788">
        <v>103.898</v>
      </c>
      <c r="JL788">
        <v>53.651000000000003</v>
      </c>
      <c r="JM788">
        <v>346.44400000000002</v>
      </c>
      <c r="JN788">
        <v>211.47</v>
      </c>
      <c r="JO788">
        <v>85.944999999999993</v>
      </c>
      <c r="JP788">
        <v>155.70599999999999</v>
      </c>
      <c r="JQ788">
        <v>320.94900000000001</v>
      </c>
      <c r="JR788">
        <v>370.423</v>
      </c>
      <c r="JS788">
        <v>301.85899999999998</v>
      </c>
      <c r="JT788">
        <v>292.39</v>
      </c>
      <c r="JU788">
        <v>145.88900000000001</v>
      </c>
      <c r="JV788">
        <v>286.28899999999999</v>
      </c>
      <c r="JW788">
        <v>191.68600000000001</v>
      </c>
      <c r="JX788">
        <v>228.905</v>
      </c>
      <c r="JY788">
        <v>228.88800000000001</v>
      </c>
      <c r="JZ788">
        <v>228.60900000000001</v>
      </c>
      <c r="KA788">
        <v>217.97</v>
      </c>
      <c r="KB788">
        <v>214.119</v>
      </c>
      <c r="KC788">
        <v>217.95</v>
      </c>
      <c r="KD788">
        <v>220.27199999999999</v>
      </c>
      <c r="KE788">
        <v>221.28</v>
      </c>
      <c r="KF788">
        <v>671.93600000000004</v>
      </c>
      <c r="KG788">
        <v>120.76</v>
      </c>
      <c r="KH788">
        <v>206.96700000000001</v>
      </c>
      <c r="KI788">
        <v>238.24799999999999</v>
      </c>
      <c r="KJ788">
        <v>166.215</v>
      </c>
      <c r="KK788">
        <v>163.739</v>
      </c>
      <c r="KL788">
        <v>147.72200000000001</v>
      </c>
      <c r="KM788">
        <v>217.39</v>
      </c>
      <c r="KN788">
        <v>216.38499999999999</v>
      </c>
      <c r="KO788">
        <v>277.22300000000001</v>
      </c>
      <c r="KP788">
        <v>271.88600000000002</v>
      </c>
      <c r="KQ788">
        <v>257.375</v>
      </c>
      <c r="KR788">
        <v>294.99799999999999</v>
      </c>
      <c r="KS788">
        <v>105.91</v>
      </c>
      <c r="KT788">
        <v>41936000000</v>
      </c>
      <c r="KU788">
        <v>3668351666666.6665</v>
      </c>
      <c r="KV788">
        <v>1205458666666.6667</v>
      </c>
      <c r="KW788">
        <v>377852333333.33331</v>
      </c>
      <c r="KX788">
        <v>130343666666.66667</v>
      </c>
      <c r="KY788">
        <v>77951000000</v>
      </c>
      <c r="KZ788">
        <v>31388000000</v>
      </c>
      <c r="LA788">
        <v>21004666666.666668</v>
      </c>
      <c r="LB788">
        <v>84074000000</v>
      </c>
      <c r="LC788">
        <v>49199000000</v>
      </c>
      <c r="LD788">
        <v>15896333333.333334</v>
      </c>
      <c r="LE788">
        <v>11148000000</v>
      </c>
      <c r="LF788">
        <v>7831000000</v>
      </c>
      <c r="LG788">
        <v>103310333333.33333</v>
      </c>
      <c r="LH788">
        <v>63078666666.666664</v>
      </c>
      <c r="LI788">
        <v>19056333333.333332</v>
      </c>
      <c r="LJ788">
        <v>13310666666.666666</v>
      </c>
      <c r="LK788">
        <v>6180333333.333333</v>
      </c>
      <c r="LL788">
        <v>1684333333.3333333</v>
      </c>
      <c r="LM788">
        <v>60124333333.333336</v>
      </c>
      <c r="LN788">
        <v>22464666666.666668</v>
      </c>
      <c r="LO788">
        <v>18302000000</v>
      </c>
      <c r="LP788">
        <v>3239666666.6666665</v>
      </c>
      <c r="LQ788">
        <v>8774666666.666666</v>
      </c>
      <c r="LR788">
        <v>7343333333.333333</v>
      </c>
      <c r="LS788">
        <v>827606333333.33337</v>
      </c>
      <c r="LT788">
        <v>281799666666.66669</v>
      </c>
      <c r="LU788">
        <v>243358666666.66666</v>
      </c>
      <c r="LV788">
        <v>38317000000</v>
      </c>
      <c r="LW788">
        <v>124000000</v>
      </c>
      <c r="LX788">
        <v>114164000000</v>
      </c>
      <c r="LY788">
        <v>89927000000</v>
      </c>
      <c r="LZ788">
        <v>53719333333.333336</v>
      </c>
      <c r="MA788">
        <v>30478666666.666668</v>
      </c>
      <c r="MB788">
        <v>5729000000</v>
      </c>
      <c r="MC788">
        <v>24237000000</v>
      </c>
      <c r="MD788">
        <v>138989000000</v>
      </c>
      <c r="ME788">
        <v>130835000000</v>
      </c>
      <c r="MF788">
        <v>8154000000</v>
      </c>
      <c r="MG788">
        <v>292654000000</v>
      </c>
      <c r="MH788">
        <v>117958666666.66667</v>
      </c>
      <c r="MI788">
        <v>46332333333.333336</v>
      </c>
      <c r="MJ788">
        <v>38693333333.333336</v>
      </c>
      <c r="MK788">
        <v>37724333333.333336</v>
      </c>
      <c r="ML788">
        <v>31961000000</v>
      </c>
      <c r="MM788">
        <v>17027666666.666666</v>
      </c>
      <c r="MN788">
        <v>2956333333.3333335</v>
      </c>
      <c r="MO788">
        <v>2462893000000</v>
      </c>
      <c r="MP788">
        <v>2349349333333.3335</v>
      </c>
      <c r="MQ788">
        <v>670249333333.33337</v>
      </c>
      <c r="MR788">
        <v>571967666666.66663</v>
      </c>
      <c r="MS788">
        <v>132411666666.66667</v>
      </c>
      <c r="MT788">
        <v>432486333333.33331</v>
      </c>
      <c r="MU788">
        <v>6483000000</v>
      </c>
      <c r="MV788">
        <v>586666666.66666663</v>
      </c>
      <c r="MW788">
        <v>98281666666.666672</v>
      </c>
      <c r="MX788">
        <v>28132000000</v>
      </c>
      <c r="MY788">
        <v>70149666666.666672</v>
      </c>
      <c r="MZ788">
        <v>55899333333.333336</v>
      </c>
      <c r="NA788">
        <v>14250333333.333334</v>
      </c>
      <c r="NB788">
        <v>604718000000</v>
      </c>
      <c r="NC788">
        <v>276881666666.66669</v>
      </c>
      <c r="ND788">
        <v>147241333333.33334</v>
      </c>
      <c r="NE788">
        <v>35969000000</v>
      </c>
      <c r="NF788">
        <v>93671000000</v>
      </c>
      <c r="NG788">
        <v>327836333333.33331</v>
      </c>
      <c r="NH788">
        <v>274278000000</v>
      </c>
      <c r="NI788">
        <v>53558333333.333336</v>
      </c>
      <c r="NJ788">
        <v>114559666666.66667</v>
      </c>
      <c r="NK788">
        <v>73057333333.333328</v>
      </c>
      <c r="NL788">
        <v>50392666666.666664</v>
      </c>
      <c r="NM788">
        <v>22664666666.666668</v>
      </c>
      <c r="NN788">
        <v>41502333333.333336</v>
      </c>
      <c r="NO788">
        <v>12958666666.666666</v>
      </c>
      <c r="NP788">
        <v>27668000000</v>
      </c>
      <c r="NQ788">
        <v>876000000</v>
      </c>
      <c r="NR788">
        <v>142803666666.66666</v>
      </c>
      <c r="NS788">
        <v>51272333333.333336</v>
      </c>
      <c r="NT788">
        <v>38399000000</v>
      </c>
      <c r="NU788">
        <v>38035333333.333336</v>
      </c>
      <c r="NV788">
        <v>15097000000</v>
      </c>
      <c r="NW788">
        <v>233903666666.66666</v>
      </c>
      <c r="NX788">
        <v>196079666666.66666</v>
      </c>
      <c r="NY788">
        <v>190383333333.33334</v>
      </c>
      <c r="NZ788">
        <v>5696333333.333333</v>
      </c>
      <c r="OA788">
        <v>37824000000</v>
      </c>
      <c r="OB788">
        <v>275664000000</v>
      </c>
      <c r="OC788">
        <v>176628333333.33334</v>
      </c>
      <c r="OD788">
        <v>78148333333.333328</v>
      </c>
      <c r="OE788">
        <v>98480000000</v>
      </c>
      <c r="OF788">
        <v>99035666666.666672</v>
      </c>
      <c r="OG788">
        <v>27413000000</v>
      </c>
      <c r="OH788">
        <v>2462333333.3333335</v>
      </c>
      <c r="OI788">
        <v>48642000000</v>
      </c>
      <c r="OJ788">
        <v>20518333333.333332</v>
      </c>
      <c r="OK788">
        <v>307451000000</v>
      </c>
      <c r="OL788">
        <v>70099000000</v>
      </c>
      <c r="OM788">
        <v>48848333333.333336</v>
      </c>
      <c r="ON788">
        <v>4221333333.3333335</v>
      </c>
      <c r="OO788">
        <v>17029333333.333334</v>
      </c>
      <c r="OP788">
        <v>79886000000</v>
      </c>
      <c r="OQ788">
        <v>54216666666.666664</v>
      </c>
      <c r="OR788">
        <v>12162000000</v>
      </c>
      <c r="OS788">
        <v>13507666666.666666</v>
      </c>
      <c r="OT788">
        <v>54472666666.666664</v>
      </c>
      <c r="OU788">
        <v>48535000000</v>
      </c>
      <c r="OV788">
        <v>22373666666.666668</v>
      </c>
      <c r="OW788">
        <v>-9851666666.666666</v>
      </c>
      <c r="OX788">
        <v>42128333333.333336</v>
      </c>
      <c r="OY788">
        <v>51980000000</v>
      </c>
      <c r="OZ788">
        <v>113543666666.66667</v>
      </c>
      <c r="PA788">
        <v>408137333333.33331</v>
      </c>
      <c r="PB788">
        <v>294594000000</v>
      </c>
    </row>
    <row r="789" spans="1:418" x14ac:dyDescent="0.45">
      <c r="A789" s="71">
        <v>41030</v>
      </c>
      <c r="B789">
        <v>228.71299999999999</v>
      </c>
      <c r="C789">
        <v>222.06899999999999</v>
      </c>
      <c r="D789">
        <v>256.45100000000002</v>
      </c>
      <c r="E789">
        <v>267.18099999999998</v>
      </c>
      <c r="F789">
        <v>259.48099999999999</v>
      </c>
      <c r="G789">
        <v>140.90600000000001</v>
      </c>
      <c r="H789">
        <v>459.22199999999998</v>
      </c>
      <c r="I789">
        <v>293.99299999999999</v>
      </c>
      <c r="J789">
        <v>264.202</v>
      </c>
      <c r="K789">
        <v>264.17700000000002</v>
      </c>
      <c r="L789">
        <v>217.48699999999999</v>
      </c>
      <c r="M789">
        <v>188.03399999999999</v>
      </c>
      <c r="N789">
        <v>341.34</v>
      </c>
      <c r="O789">
        <v>379.68099999999998</v>
      </c>
      <c r="P789">
        <v>338.00900000000001</v>
      </c>
      <c r="Q789">
        <v>188.02199999999999</v>
      </c>
      <c r="R789">
        <v>196.74799999999999</v>
      </c>
      <c r="S789">
        <v>159.982</v>
      </c>
      <c r="T789">
        <v>187.92099999999999</v>
      </c>
      <c r="U789">
        <v>425.75400000000002</v>
      </c>
      <c r="V789">
        <v>401.06700000000001</v>
      </c>
      <c r="W789">
        <v>125.60299999999999</v>
      </c>
      <c r="X789">
        <v>97.869</v>
      </c>
      <c r="Y789">
        <v>67.48</v>
      </c>
      <c r="Z789">
        <v>74.218000000000004</v>
      </c>
      <c r="AA789">
        <v>119.99</v>
      </c>
      <c r="AB789">
        <v>77.822000000000003</v>
      </c>
      <c r="AC789">
        <v>88.194000000000003</v>
      </c>
      <c r="AD789">
        <v>101.70699999999999</v>
      </c>
      <c r="AE789">
        <v>117.48699999999999</v>
      </c>
      <c r="AF789">
        <v>71.706000000000003</v>
      </c>
      <c r="AG789">
        <v>65.680000000000007</v>
      </c>
      <c r="AH789">
        <v>125.44199999999999</v>
      </c>
      <c r="AI789">
        <v>97.542000000000002</v>
      </c>
      <c r="AJ789">
        <v>92.006</v>
      </c>
      <c r="AK789">
        <v>88.349000000000004</v>
      </c>
      <c r="AL789">
        <v>188.90299999999999</v>
      </c>
      <c r="AM789">
        <v>122.504</v>
      </c>
      <c r="AN789">
        <v>120.44499999999999</v>
      </c>
      <c r="AO789">
        <v>128.61500000000001</v>
      </c>
      <c r="AP789">
        <v>233.12700000000001</v>
      </c>
      <c r="AQ789">
        <v>233.21899999999999</v>
      </c>
      <c r="AR789">
        <v>231.32</v>
      </c>
      <c r="AS789">
        <v>267.83</v>
      </c>
      <c r="AT789">
        <v>233.97399999999999</v>
      </c>
      <c r="AU789">
        <v>251.476</v>
      </c>
      <c r="AV789">
        <v>230.32599999999999</v>
      </c>
      <c r="AW789">
        <v>241.61500000000001</v>
      </c>
      <c r="AX789">
        <v>286.62900000000002</v>
      </c>
      <c r="AY789">
        <v>173.58099999999999</v>
      </c>
      <c r="AZ789">
        <v>167.75800000000001</v>
      </c>
      <c r="BA789">
        <v>167.75800000000001</v>
      </c>
      <c r="BB789">
        <v>266.65300000000002</v>
      </c>
      <c r="BC789">
        <v>259.70699999999999</v>
      </c>
      <c r="BD789">
        <v>259.12700000000001</v>
      </c>
      <c r="BE789">
        <v>303.762</v>
      </c>
      <c r="BF789">
        <v>266.709</v>
      </c>
      <c r="BG789">
        <v>229.333</v>
      </c>
      <c r="BH789">
        <v>230.31899999999999</v>
      </c>
      <c r="BI789">
        <v>230.91499999999999</v>
      </c>
      <c r="BJ789">
        <v>260.29599999999999</v>
      </c>
      <c r="BK789">
        <v>243.203</v>
      </c>
      <c r="BL789">
        <v>175.37200000000001</v>
      </c>
      <c r="BM789">
        <v>206.148</v>
      </c>
      <c r="BN789">
        <v>147.303</v>
      </c>
      <c r="BO789">
        <v>261.673</v>
      </c>
      <c r="BP789">
        <v>140.54400000000001</v>
      </c>
      <c r="BQ789">
        <v>204.38399999999999</v>
      </c>
      <c r="BR789">
        <v>230.285</v>
      </c>
      <c r="BS789">
        <v>189.54599999999999</v>
      </c>
      <c r="BT789">
        <v>126.824</v>
      </c>
      <c r="BU789">
        <v>211.874</v>
      </c>
      <c r="BV789">
        <v>209.792</v>
      </c>
      <c r="BW789">
        <v>136.57599999999999</v>
      </c>
      <c r="BX789">
        <v>217.65299999999999</v>
      </c>
      <c r="BY789">
        <v>137.648</v>
      </c>
      <c r="BZ789">
        <v>222.52799999999999</v>
      </c>
      <c r="CA789">
        <v>150.047</v>
      </c>
      <c r="CB789">
        <v>265.572</v>
      </c>
      <c r="CC789">
        <v>157.714</v>
      </c>
      <c r="CD789">
        <v>139.53299999999999</v>
      </c>
      <c r="CE789">
        <v>191.971</v>
      </c>
      <c r="CF789">
        <v>295.19600000000003</v>
      </c>
      <c r="CG789">
        <v>213.26</v>
      </c>
      <c r="CH789">
        <v>216.96199999999999</v>
      </c>
      <c r="CI789">
        <v>146.107</v>
      </c>
      <c r="CJ789">
        <v>212.881</v>
      </c>
      <c r="CK789">
        <v>151.24199999999999</v>
      </c>
      <c r="CL789">
        <v>220.524</v>
      </c>
      <c r="CM789">
        <v>219.83799999999999</v>
      </c>
      <c r="CN789">
        <v>144.583</v>
      </c>
      <c r="CO789">
        <v>281.86</v>
      </c>
      <c r="CP789">
        <v>320.7</v>
      </c>
      <c r="CQ789">
        <v>335.58499999999998</v>
      </c>
      <c r="CR789">
        <v>315.55799999999999</v>
      </c>
      <c r="CS789">
        <v>205.137</v>
      </c>
      <c r="CT789">
        <v>206.98599999999999</v>
      </c>
      <c r="CU789">
        <v>420.27100000000002</v>
      </c>
      <c r="CV789">
        <v>114.80200000000001</v>
      </c>
      <c r="CW789">
        <v>303.95</v>
      </c>
      <c r="CX789">
        <v>327.065</v>
      </c>
      <c r="CY789">
        <v>278.58499999999998</v>
      </c>
      <c r="CZ789">
        <v>279.49900000000002</v>
      </c>
      <c r="DA789">
        <v>312.34300000000002</v>
      </c>
      <c r="DB789">
        <v>156.88</v>
      </c>
      <c r="DC789">
        <v>158.12200000000001</v>
      </c>
      <c r="DD789">
        <v>148.36799999999999</v>
      </c>
      <c r="DE789">
        <v>169.32400000000001</v>
      </c>
      <c r="DF789">
        <v>150.59800000000001</v>
      </c>
      <c r="DG789">
        <v>208.97800000000001</v>
      </c>
      <c r="DH789">
        <v>161.72399999999999</v>
      </c>
      <c r="DI789">
        <v>168.66900000000001</v>
      </c>
      <c r="DJ789">
        <v>127.907</v>
      </c>
      <c r="DK789">
        <v>160.18600000000001</v>
      </c>
      <c r="DL789">
        <v>116.941</v>
      </c>
      <c r="DM789">
        <v>123.964</v>
      </c>
      <c r="DN789">
        <v>218.626</v>
      </c>
      <c r="DO789">
        <v>228.309</v>
      </c>
      <c r="DP789">
        <v>124.298</v>
      </c>
      <c r="DQ789">
        <v>205.042</v>
      </c>
      <c r="DR789">
        <v>214.714</v>
      </c>
      <c r="DS789">
        <v>202.584</v>
      </c>
      <c r="DT789">
        <v>155.04599999999999</v>
      </c>
      <c r="DU789">
        <v>155.04599999999999</v>
      </c>
      <c r="DV789">
        <v>233.37700000000001</v>
      </c>
      <c r="DW789">
        <v>183.417</v>
      </c>
      <c r="DX789">
        <v>195.28899999999999</v>
      </c>
      <c r="DY789">
        <v>293.29899999999998</v>
      </c>
      <c r="DZ789">
        <v>138.643</v>
      </c>
      <c r="EA789">
        <v>172.666</v>
      </c>
      <c r="EB789">
        <v>216.768</v>
      </c>
      <c r="EC789">
        <v>236.72399999999999</v>
      </c>
      <c r="ED789">
        <v>170.44200000000001</v>
      </c>
      <c r="EE789">
        <v>239.11600000000001</v>
      </c>
      <c r="EF789">
        <v>224.04400000000001</v>
      </c>
      <c r="EG789">
        <v>138.244</v>
      </c>
      <c r="EH789">
        <v>130.03700000000001</v>
      </c>
      <c r="EI789">
        <v>264.18599999999998</v>
      </c>
      <c r="EJ789">
        <v>129.297</v>
      </c>
      <c r="EK789">
        <v>237.262</v>
      </c>
      <c r="EL789">
        <v>147.71</v>
      </c>
      <c r="EM789">
        <v>149.66200000000001</v>
      </c>
      <c r="EN789">
        <v>124.667</v>
      </c>
      <c r="EO789">
        <v>165.67099999999999</v>
      </c>
      <c r="EP789">
        <v>230.494</v>
      </c>
      <c r="EQ789">
        <v>193.42400000000001</v>
      </c>
      <c r="ER789">
        <v>207.77600000000001</v>
      </c>
      <c r="ES789">
        <v>188.33600000000001</v>
      </c>
      <c r="ET789">
        <v>198.82599999999999</v>
      </c>
      <c r="EU789">
        <v>184.57900000000001</v>
      </c>
      <c r="EV789">
        <v>168.227</v>
      </c>
      <c r="EW789">
        <v>310.173</v>
      </c>
      <c r="EX789">
        <v>163.72800000000001</v>
      </c>
      <c r="EY789">
        <v>126.663</v>
      </c>
      <c r="EZ789">
        <v>119.31399999999999</v>
      </c>
      <c r="FA789">
        <v>123.801</v>
      </c>
      <c r="FB789">
        <v>116.173</v>
      </c>
      <c r="FC789">
        <v>153.624</v>
      </c>
      <c r="FD789">
        <v>80.576999999999998</v>
      </c>
      <c r="FE789">
        <v>119.708</v>
      </c>
      <c r="FF789">
        <v>102.16500000000001</v>
      </c>
      <c r="FG789">
        <v>114.28400000000001</v>
      </c>
      <c r="FH789">
        <v>116.455</v>
      </c>
      <c r="FI789">
        <v>93.221999999999994</v>
      </c>
      <c r="FJ789">
        <v>124.29900000000001</v>
      </c>
      <c r="FK789">
        <v>88.554000000000002</v>
      </c>
      <c r="FL789">
        <v>101.883</v>
      </c>
      <c r="FM789">
        <v>103.72499999999999</v>
      </c>
      <c r="FN789">
        <v>123.875</v>
      </c>
      <c r="FO789">
        <v>103.72499999999999</v>
      </c>
      <c r="FP789">
        <v>131.458</v>
      </c>
      <c r="FQ789">
        <v>133.69800000000001</v>
      </c>
      <c r="FR789">
        <v>137.30799999999999</v>
      </c>
      <c r="FS789">
        <v>126.304</v>
      </c>
      <c r="FT789">
        <v>119.566</v>
      </c>
      <c r="FU789">
        <v>166.161</v>
      </c>
      <c r="FV789">
        <v>116.381</v>
      </c>
      <c r="FW789">
        <v>177.279</v>
      </c>
      <c r="FX789">
        <v>215.029</v>
      </c>
      <c r="FY789">
        <v>210.65299999999999</v>
      </c>
      <c r="FZ789">
        <v>100.804</v>
      </c>
      <c r="GA789">
        <v>143.94200000000001</v>
      </c>
      <c r="GB789">
        <v>99.775999999999996</v>
      </c>
      <c r="GC789">
        <v>143.971</v>
      </c>
      <c r="GD789">
        <v>148.93899999999999</v>
      </c>
      <c r="GF789">
        <v>151.58699999999999</v>
      </c>
      <c r="GG789">
        <v>89.753</v>
      </c>
      <c r="GH789">
        <v>304.91300000000001</v>
      </c>
      <c r="GI789">
        <v>303.69200000000001</v>
      </c>
      <c r="GJ789">
        <v>303.416</v>
      </c>
      <c r="GK789">
        <v>310.11599999999999</v>
      </c>
      <c r="GL789">
        <v>292.928</v>
      </c>
      <c r="GM789">
        <v>285.58800000000002</v>
      </c>
      <c r="GN789">
        <v>148.54</v>
      </c>
      <c r="GO789">
        <v>135.202</v>
      </c>
      <c r="GP789">
        <v>257.37200000000001</v>
      </c>
      <c r="GQ789">
        <v>159.041</v>
      </c>
      <c r="GR789">
        <v>399.15</v>
      </c>
      <c r="GS789">
        <v>180.14699999999999</v>
      </c>
      <c r="GT789">
        <v>196.613</v>
      </c>
      <c r="GU789">
        <v>265.68099999999998</v>
      </c>
      <c r="GV789">
        <v>294.88299999999998</v>
      </c>
      <c r="GW789">
        <v>152.45400000000001</v>
      </c>
      <c r="GX789">
        <v>113.252</v>
      </c>
      <c r="GY789">
        <v>61.972000000000001</v>
      </c>
      <c r="GZ789">
        <v>412.86399999999998</v>
      </c>
      <c r="HA789">
        <v>332.69099999999997</v>
      </c>
      <c r="HB789">
        <v>438.678</v>
      </c>
      <c r="HC789">
        <v>437.84399999999999</v>
      </c>
      <c r="HD789">
        <v>340.88900000000001</v>
      </c>
      <c r="HE789">
        <v>345.08300000000003</v>
      </c>
      <c r="HF789">
        <v>415.07</v>
      </c>
      <c r="HG789">
        <v>182.631</v>
      </c>
      <c r="HH789">
        <v>219.65299999999999</v>
      </c>
      <c r="HI789">
        <v>60.720999999999997</v>
      </c>
      <c r="HJ789">
        <v>251.91800000000001</v>
      </c>
      <c r="HK789">
        <v>246.988</v>
      </c>
      <c r="HL789">
        <v>570.42999999999995</v>
      </c>
      <c r="HM789">
        <v>188.06399999999999</v>
      </c>
      <c r="HN789">
        <v>114.389</v>
      </c>
      <c r="HO789">
        <v>99.4</v>
      </c>
      <c r="HP789">
        <v>539.81500000000005</v>
      </c>
      <c r="HQ789">
        <v>394.23500000000001</v>
      </c>
      <c r="HR789">
        <v>154.577</v>
      </c>
      <c r="HS789">
        <v>41.505000000000003</v>
      </c>
      <c r="HT789">
        <v>162.00899999999999</v>
      </c>
      <c r="HU789">
        <v>199.38399999999999</v>
      </c>
      <c r="HV789">
        <v>149.79400000000001</v>
      </c>
      <c r="HW789">
        <v>117.866</v>
      </c>
      <c r="HX789">
        <v>205.386</v>
      </c>
      <c r="HY789">
        <v>167.39</v>
      </c>
      <c r="HZ789">
        <v>213.18299999999999</v>
      </c>
      <c r="IA789">
        <v>118.411</v>
      </c>
      <c r="IB789">
        <v>146.49299999999999</v>
      </c>
      <c r="IC789">
        <v>92.257000000000005</v>
      </c>
      <c r="ID789">
        <v>79.100999999999999</v>
      </c>
      <c r="IE789">
        <v>64.450999999999993</v>
      </c>
      <c r="IF789">
        <v>28.274000000000001</v>
      </c>
      <c r="IG789">
        <v>54.231999999999999</v>
      </c>
      <c r="IH789">
        <v>54.036000000000001</v>
      </c>
      <c r="II789">
        <v>59.151000000000003</v>
      </c>
      <c r="IJ789">
        <v>98.908000000000001</v>
      </c>
      <c r="IK789">
        <v>95.082999999999998</v>
      </c>
      <c r="IL789">
        <v>147.142</v>
      </c>
      <c r="IM789">
        <v>124.84699999999999</v>
      </c>
      <c r="IN789">
        <v>328.221</v>
      </c>
      <c r="IO789">
        <v>158.14099999999999</v>
      </c>
      <c r="IP789">
        <v>181.54</v>
      </c>
      <c r="IQ789">
        <v>269.81799999999998</v>
      </c>
      <c r="IR789">
        <v>224.101</v>
      </c>
      <c r="IS789">
        <v>133.84899999999999</v>
      </c>
      <c r="IT789">
        <v>215.142</v>
      </c>
      <c r="IU789">
        <v>556.63</v>
      </c>
      <c r="IV789">
        <v>617.78899999999999</v>
      </c>
      <c r="IW789">
        <v>698.48900000000003</v>
      </c>
      <c r="IX789">
        <v>63.639000000000003</v>
      </c>
      <c r="IY789">
        <v>252.131</v>
      </c>
      <c r="IZ789">
        <v>219.45400000000001</v>
      </c>
      <c r="JA789">
        <v>83.48</v>
      </c>
      <c r="JB789">
        <v>157.11000000000001</v>
      </c>
      <c r="JC789">
        <v>246.28100000000001</v>
      </c>
      <c r="JD789">
        <v>263.48099999999999</v>
      </c>
      <c r="JE789">
        <v>79.983000000000004</v>
      </c>
      <c r="JF789">
        <v>131.52500000000001</v>
      </c>
      <c r="JG789">
        <v>63.040999999999997</v>
      </c>
      <c r="JH789">
        <v>415.17700000000002</v>
      </c>
      <c r="JI789">
        <v>77.292000000000002</v>
      </c>
      <c r="JJ789">
        <v>393.56</v>
      </c>
      <c r="JK789">
        <v>103.489</v>
      </c>
      <c r="JL789">
        <v>53.686999999999998</v>
      </c>
      <c r="JM789">
        <v>346.65899999999999</v>
      </c>
      <c r="JN789">
        <v>211.69499999999999</v>
      </c>
      <c r="JO789">
        <v>85.697000000000003</v>
      </c>
      <c r="JP789">
        <v>155.88800000000001</v>
      </c>
      <c r="JQ789">
        <v>321.577</v>
      </c>
      <c r="JR789">
        <v>371.65499999999997</v>
      </c>
      <c r="JS789">
        <v>302.99799999999999</v>
      </c>
      <c r="JT789">
        <v>292.53800000000001</v>
      </c>
      <c r="JU789">
        <v>146.286</v>
      </c>
      <c r="JV789">
        <v>287.50099999999998</v>
      </c>
      <c r="JW789">
        <v>191.965</v>
      </c>
      <c r="JX789">
        <v>229.22399999999999</v>
      </c>
      <c r="JY789">
        <v>229.18299999999999</v>
      </c>
      <c r="JZ789">
        <v>228.02799999999999</v>
      </c>
      <c r="KA789">
        <v>216.905</v>
      </c>
      <c r="KB789">
        <v>214.39400000000001</v>
      </c>
      <c r="KC789">
        <v>218.143</v>
      </c>
      <c r="KD789">
        <v>219.72499999999999</v>
      </c>
      <c r="KE789">
        <v>220.45699999999999</v>
      </c>
      <c r="KF789">
        <v>671.93600000000004</v>
      </c>
      <c r="KG789">
        <v>120.95399999999999</v>
      </c>
      <c r="KH789">
        <v>206.66300000000001</v>
      </c>
      <c r="KI789">
        <v>238.72200000000001</v>
      </c>
      <c r="KJ789">
        <v>164.435</v>
      </c>
      <c r="KK789">
        <v>161.90700000000001</v>
      </c>
      <c r="KL789">
        <v>147.70599999999999</v>
      </c>
      <c r="KM789">
        <v>213.364</v>
      </c>
      <c r="KN789">
        <v>212.12</v>
      </c>
      <c r="KO789">
        <v>270.14800000000002</v>
      </c>
      <c r="KP789">
        <v>265.452</v>
      </c>
      <c r="KQ789">
        <v>257.61399999999998</v>
      </c>
      <c r="KR789">
        <v>295.22800000000001</v>
      </c>
      <c r="KS789">
        <v>106.31100000000001</v>
      </c>
      <c r="KT789">
        <v>41936000000</v>
      </c>
      <c r="KU789">
        <v>3668351666666.6665</v>
      </c>
      <c r="KV789">
        <v>1205458666666.6667</v>
      </c>
      <c r="KW789">
        <v>377852333333.33331</v>
      </c>
      <c r="KX789">
        <v>130343666666.66667</v>
      </c>
      <c r="KY789">
        <v>77951000000</v>
      </c>
      <c r="KZ789">
        <v>31388000000</v>
      </c>
      <c r="LA789">
        <v>21004666666.666668</v>
      </c>
      <c r="LB789">
        <v>84074000000</v>
      </c>
      <c r="LC789">
        <v>49199000000</v>
      </c>
      <c r="LD789">
        <v>15896333333.333334</v>
      </c>
      <c r="LE789">
        <v>11148000000</v>
      </c>
      <c r="LF789">
        <v>7831000000</v>
      </c>
      <c r="LG789">
        <v>103310333333.33333</v>
      </c>
      <c r="LH789">
        <v>63078666666.666664</v>
      </c>
      <c r="LI789">
        <v>19056333333.333332</v>
      </c>
      <c r="LJ789">
        <v>13310666666.666666</v>
      </c>
      <c r="LK789">
        <v>6180333333.333333</v>
      </c>
      <c r="LL789">
        <v>1684333333.3333333</v>
      </c>
      <c r="LM789">
        <v>60124333333.333336</v>
      </c>
      <c r="LN789">
        <v>22464666666.666668</v>
      </c>
      <c r="LO789">
        <v>18302000000</v>
      </c>
      <c r="LP789">
        <v>3239666666.6666665</v>
      </c>
      <c r="LQ789">
        <v>8774666666.666666</v>
      </c>
      <c r="LR789">
        <v>7343333333.333333</v>
      </c>
      <c r="LS789">
        <v>827606333333.33337</v>
      </c>
      <c r="LT789">
        <v>281799666666.66669</v>
      </c>
      <c r="LU789">
        <v>243358666666.66666</v>
      </c>
      <c r="LV789">
        <v>38317000000</v>
      </c>
      <c r="LW789">
        <v>124000000</v>
      </c>
      <c r="LX789">
        <v>114164000000</v>
      </c>
      <c r="LY789">
        <v>89927000000</v>
      </c>
      <c r="LZ789">
        <v>53719333333.333336</v>
      </c>
      <c r="MA789">
        <v>30478666666.666668</v>
      </c>
      <c r="MB789">
        <v>5729000000</v>
      </c>
      <c r="MC789">
        <v>24237000000</v>
      </c>
      <c r="MD789">
        <v>138989000000</v>
      </c>
      <c r="ME789">
        <v>130835000000</v>
      </c>
      <c r="MF789">
        <v>8154000000</v>
      </c>
      <c r="MG789">
        <v>292654000000</v>
      </c>
      <c r="MH789">
        <v>117958666666.66667</v>
      </c>
      <c r="MI789">
        <v>46332333333.333336</v>
      </c>
      <c r="MJ789">
        <v>38693333333.333336</v>
      </c>
      <c r="MK789">
        <v>37724333333.333336</v>
      </c>
      <c r="ML789">
        <v>31961000000</v>
      </c>
      <c r="MM789">
        <v>17027666666.666666</v>
      </c>
      <c r="MN789">
        <v>2956333333.3333335</v>
      </c>
      <c r="MO789">
        <v>2462893000000</v>
      </c>
      <c r="MP789">
        <v>2349349333333.3335</v>
      </c>
      <c r="MQ789">
        <v>670249333333.33337</v>
      </c>
      <c r="MR789">
        <v>571967666666.66663</v>
      </c>
      <c r="MS789">
        <v>132411666666.66667</v>
      </c>
      <c r="MT789">
        <v>432486333333.33331</v>
      </c>
      <c r="MU789">
        <v>6483000000</v>
      </c>
      <c r="MV789">
        <v>586666666.66666663</v>
      </c>
      <c r="MW789">
        <v>98281666666.666672</v>
      </c>
      <c r="MX789">
        <v>28132000000</v>
      </c>
      <c r="MY789">
        <v>70149666666.666672</v>
      </c>
      <c r="MZ789">
        <v>55899333333.333336</v>
      </c>
      <c r="NA789">
        <v>14250333333.333334</v>
      </c>
      <c r="NB789">
        <v>604718000000</v>
      </c>
      <c r="NC789">
        <v>276881666666.66669</v>
      </c>
      <c r="ND789">
        <v>147241333333.33334</v>
      </c>
      <c r="NE789">
        <v>35969000000</v>
      </c>
      <c r="NF789">
        <v>93671000000</v>
      </c>
      <c r="NG789">
        <v>327836333333.33331</v>
      </c>
      <c r="NH789">
        <v>274278000000</v>
      </c>
      <c r="NI789">
        <v>53558333333.333336</v>
      </c>
      <c r="NJ789">
        <v>114559666666.66667</v>
      </c>
      <c r="NK789">
        <v>73057333333.333328</v>
      </c>
      <c r="NL789">
        <v>50392666666.666664</v>
      </c>
      <c r="NM789">
        <v>22664666666.666668</v>
      </c>
      <c r="NN789">
        <v>41502333333.333336</v>
      </c>
      <c r="NO789">
        <v>12958666666.666666</v>
      </c>
      <c r="NP789">
        <v>27668000000</v>
      </c>
      <c r="NQ789">
        <v>876000000</v>
      </c>
      <c r="NR789">
        <v>142803666666.66666</v>
      </c>
      <c r="NS789">
        <v>51272333333.333336</v>
      </c>
      <c r="NT789">
        <v>38399000000</v>
      </c>
      <c r="NU789">
        <v>38035333333.333336</v>
      </c>
      <c r="NV789">
        <v>15097000000</v>
      </c>
      <c r="NW789">
        <v>233903666666.66666</v>
      </c>
      <c r="NX789">
        <v>196079666666.66666</v>
      </c>
      <c r="NY789">
        <v>190383333333.33334</v>
      </c>
      <c r="NZ789">
        <v>5696333333.333333</v>
      </c>
      <c r="OA789">
        <v>37824000000</v>
      </c>
      <c r="OB789">
        <v>275664000000</v>
      </c>
      <c r="OC789">
        <v>176628333333.33334</v>
      </c>
      <c r="OD789">
        <v>78148333333.333328</v>
      </c>
      <c r="OE789">
        <v>98480000000</v>
      </c>
      <c r="OF789">
        <v>99035666666.666672</v>
      </c>
      <c r="OG789">
        <v>27413000000</v>
      </c>
      <c r="OH789">
        <v>2462333333.3333335</v>
      </c>
      <c r="OI789">
        <v>48642000000</v>
      </c>
      <c r="OJ789">
        <v>20518333333.333332</v>
      </c>
      <c r="OK789">
        <v>307451000000</v>
      </c>
      <c r="OL789">
        <v>70099000000</v>
      </c>
      <c r="OM789">
        <v>48848333333.333336</v>
      </c>
      <c r="ON789">
        <v>4221333333.3333335</v>
      </c>
      <c r="OO789">
        <v>17029333333.333334</v>
      </c>
      <c r="OP789">
        <v>79886000000</v>
      </c>
      <c r="OQ789">
        <v>54216666666.666664</v>
      </c>
      <c r="OR789">
        <v>12162000000</v>
      </c>
      <c r="OS789">
        <v>13507666666.666666</v>
      </c>
      <c r="OT789">
        <v>54472666666.666664</v>
      </c>
      <c r="OU789">
        <v>48535000000</v>
      </c>
      <c r="OV789">
        <v>22373666666.666668</v>
      </c>
      <c r="OW789">
        <v>-9851666666.666666</v>
      </c>
      <c r="OX789">
        <v>42128333333.333336</v>
      </c>
      <c r="OY789">
        <v>51980000000</v>
      </c>
      <c r="OZ789">
        <v>113543666666.66667</v>
      </c>
      <c r="PA789">
        <v>408137333333.33331</v>
      </c>
      <c r="PB789">
        <v>294594000000</v>
      </c>
    </row>
    <row r="790" spans="1:418" x14ac:dyDescent="0.45">
      <c r="A790" s="71">
        <v>41061</v>
      </c>
      <c r="B790">
        <v>228.524</v>
      </c>
      <c r="C790">
        <v>222.31899999999999</v>
      </c>
      <c r="D790">
        <v>256.81299999999999</v>
      </c>
      <c r="E790">
        <v>267.53500000000003</v>
      </c>
      <c r="F790">
        <v>259.89299999999997</v>
      </c>
      <c r="G790">
        <v>142.488</v>
      </c>
      <c r="H790">
        <v>460.34399999999999</v>
      </c>
      <c r="I790">
        <v>297.90100000000001</v>
      </c>
      <c r="J790">
        <v>264.47699999999998</v>
      </c>
      <c r="K790">
        <v>264.452</v>
      </c>
      <c r="L790">
        <v>217.38800000000001</v>
      </c>
      <c r="M790">
        <v>187.59800000000001</v>
      </c>
      <c r="N790">
        <v>323.90699999999998</v>
      </c>
      <c r="O790">
        <v>349.80700000000002</v>
      </c>
      <c r="P790">
        <v>329.23099999999999</v>
      </c>
      <c r="Q790">
        <v>188.40799999999999</v>
      </c>
      <c r="R790">
        <v>196.602</v>
      </c>
      <c r="S790">
        <v>161.85300000000001</v>
      </c>
      <c r="T790">
        <v>189.06800000000001</v>
      </c>
      <c r="U790">
        <v>428.60199999999998</v>
      </c>
      <c r="V790">
        <v>402.79300000000001</v>
      </c>
      <c r="W790">
        <v>125.72799999999999</v>
      </c>
      <c r="X790">
        <v>97.995999999999995</v>
      </c>
      <c r="Y790">
        <v>67.266999999999996</v>
      </c>
      <c r="Z790">
        <v>74.045000000000002</v>
      </c>
      <c r="AA790">
        <v>119.855</v>
      </c>
      <c r="AB790">
        <v>77.05</v>
      </c>
      <c r="AC790">
        <v>88.28</v>
      </c>
      <c r="AD790">
        <v>101.691</v>
      </c>
      <c r="AE790">
        <v>117.44799999999999</v>
      </c>
      <c r="AF790">
        <v>71.733999999999995</v>
      </c>
      <c r="AG790">
        <v>65.721000000000004</v>
      </c>
      <c r="AH790">
        <v>126.22</v>
      </c>
      <c r="AI790">
        <v>97.734999999999999</v>
      </c>
      <c r="AJ790">
        <v>92.141999999999996</v>
      </c>
      <c r="AK790">
        <v>88.614999999999995</v>
      </c>
      <c r="AL790">
        <v>189.78200000000001</v>
      </c>
      <c r="AM790">
        <v>123.142</v>
      </c>
      <c r="AN790">
        <v>120.999</v>
      </c>
      <c r="AO790">
        <v>128.44900000000001</v>
      </c>
      <c r="AP790">
        <v>233.624</v>
      </c>
      <c r="AQ790">
        <v>233.68299999999999</v>
      </c>
      <c r="AR790">
        <v>231.71299999999999</v>
      </c>
      <c r="AS790">
        <v>266.97500000000002</v>
      </c>
      <c r="AT790">
        <v>233.21199999999999</v>
      </c>
      <c r="AU790">
        <v>254.10599999999999</v>
      </c>
      <c r="AV790">
        <v>229.232</v>
      </c>
      <c r="AW790">
        <v>239.215</v>
      </c>
      <c r="AX790">
        <v>285.029</v>
      </c>
      <c r="AY790">
        <v>172.31899999999999</v>
      </c>
      <c r="AZ790">
        <v>167.94200000000001</v>
      </c>
      <c r="BA790">
        <v>167.94200000000001</v>
      </c>
      <c r="BB790">
        <v>265.02800000000002</v>
      </c>
      <c r="BC790">
        <v>257.452</v>
      </c>
      <c r="BD790">
        <v>259.11799999999999</v>
      </c>
      <c r="BE790">
        <v>300.89999999999998</v>
      </c>
      <c r="BF790">
        <v>266.23599999999999</v>
      </c>
      <c r="BG790">
        <v>230.09200000000001</v>
      </c>
      <c r="BH790">
        <v>231.04400000000001</v>
      </c>
      <c r="BI790">
        <v>230.893</v>
      </c>
      <c r="BJ790">
        <v>261.738</v>
      </c>
      <c r="BK790">
        <v>245.851</v>
      </c>
      <c r="BL790">
        <v>175.51300000000001</v>
      </c>
      <c r="BM790">
        <v>204.90299999999999</v>
      </c>
      <c r="BN790">
        <v>145.77199999999999</v>
      </c>
      <c r="BO790">
        <v>259.03800000000001</v>
      </c>
      <c r="BP790">
        <v>140.035</v>
      </c>
      <c r="BQ790">
        <v>203.983</v>
      </c>
      <c r="BR790">
        <v>229.77699999999999</v>
      </c>
      <c r="BS790">
        <v>189.15299999999999</v>
      </c>
      <c r="BT790">
        <v>127.393</v>
      </c>
      <c r="BU790">
        <v>211.12899999999999</v>
      </c>
      <c r="BV790">
        <v>205.40600000000001</v>
      </c>
      <c r="BW790">
        <v>136.01300000000001</v>
      </c>
      <c r="BX790">
        <v>220.92099999999999</v>
      </c>
      <c r="BY790">
        <v>140.03700000000001</v>
      </c>
      <c r="BZ790">
        <v>224.05600000000001</v>
      </c>
      <c r="CA790">
        <v>150.608</v>
      </c>
      <c r="CB790">
        <v>266.28899999999999</v>
      </c>
      <c r="CC790">
        <v>157.44300000000001</v>
      </c>
      <c r="CD790">
        <v>140.55699999999999</v>
      </c>
      <c r="CE790">
        <v>193.43100000000001</v>
      </c>
      <c r="CF790">
        <v>298.13099999999997</v>
      </c>
      <c r="CG790">
        <v>214.54900000000001</v>
      </c>
      <c r="CH790">
        <v>216.94</v>
      </c>
      <c r="CI790">
        <v>145.15799999999999</v>
      </c>
      <c r="CJ790">
        <v>209.483</v>
      </c>
      <c r="CK790">
        <v>150.74600000000001</v>
      </c>
      <c r="CL790">
        <v>222.33199999999999</v>
      </c>
      <c r="CM790">
        <v>215.72499999999999</v>
      </c>
      <c r="CN790">
        <v>145.91300000000001</v>
      </c>
      <c r="CO790">
        <v>284.67399999999998</v>
      </c>
      <c r="CP790">
        <v>324.80700000000002</v>
      </c>
      <c r="CQ790">
        <v>338.43299999999999</v>
      </c>
      <c r="CR790">
        <v>327.04599999999999</v>
      </c>
      <c r="CS790">
        <v>205.95599999999999</v>
      </c>
      <c r="CT790">
        <v>210.24299999999999</v>
      </c>
      <c r="CU790">
        <v>418.80099999999999</v>
      </c>
      <c r="CV790">
        <v>115.864</v>
      </c>
      <c r="CW790">
        <v>309.3</v>
      </c>
      <c r="CX790">
        <v>322.29199999999997</v>
      </c>
      <c r="CY790">
        <v>281.73500000000001</v>
      </c>
      <c r="CZ790">
        <v>303.89800000000002</v>
      </c>
      <c r="DA790">
        <v>313.601</v>
      </c>
      <c r="DB790">
        <v>157.06100000000001</v>
      </c>
      <c r="DC790">
        <v>157.631</v>
      </c>
      <c r="DD790">
        <v>148.214</v>
      </c>
      <c r="DE790">
        <v>168.31399999999999</v>
      </c>
      <c r="DF790">
        <v>151.501</v>
      </c>
      <c r="DG790">
        <v>210.06299999999999</v>
      </c>
      <c r="DH790">
        <v>162.17400000000001</v>
      </c>
      <c r="DI790">
        <v>168.857</v>
      </c>
      <c r="DJ790">
        <v>127.89100000000001</v>
      </c>
      <c r="DK790">
        <v>160.41300000000001</v>
      </c>
      <c r="DL790">
        <v>116.901</v>
      </c>
      <c r="DM790">
        <v>124.19799999999999</v>
      </c>
      <c r="DN790">
        <v>216.898</v>
      </c>
      <c r="DO790">
        <v>225.88200000000001</v>
      </c>
      <c r="DP790">
        <v>126.76300000000001</v>
      </c>
      <c r="DQ790">
        <v>204.91</v>
      </c>
      <c r="DR790">
        <v>215.54900000000001</v>
      </c>
      <c r="DS790">
        <v>202.36500000000001</v>
      </c>
      <c r="DT790">
        <v>154.33099999999999</v>
      </c>
      <c r="DU790">
        <v>154.33099999999999</v>
      </c>
      <c r="DV790">
        <v>232.685</v>
      </c>
      <c r="DW790">
        <v>182.72</v>
      </c>
      <c r="DX790">
        <v>193.309</v>
      </c>
      <c r="DY790">
        <v>294.322</v>
      </c>
      <c r="DZ790">
        <v>137.27799999999999</v>
      </c>
      <c r="EA790">
        <v>173.05099999999999</v>
      </c>
      <c r="EB790">
        <v>216.53100000000001</v>
      </c>
      <c r="EC790">
        <v>233.94</v>
      </c>
      <c r="ED790">
        <v>169.21799999999999</v>
      </c>
      <c r="EE790">
        <v>240.155</v>
      </c>
      <c r="EF790">
        <v>225.001</v>
      </c>
      <c r="EG790">
        <v>137.59700000000001</v>
      </c>
      <c r="EH790">
        <v>131.51400000000001</v>
      </c>
      <c r="EI790">
        <v>266.24299999999999</v>
      </c>
      <c r="EJ790">
        <v>128.96</v>
      </c>
      <c r="EK790">
        <v>237.839</v>
      </c>
      <c r="EL790">
        <v>148.161</v>
      </c>
      <c r="EM790">
        <v>148.702</v>
      </c>
      <c r="EN790">
        <v>122.259</v>
      </c>
      <c r="EO790">
        <v>166.40600000000001</v>
      </c>
      <c r="EP790">
        <v>231.47200000000001</v>
      </c>
      <c r="EQ790">
        <v>193.8</v>
      </c>
      <c r="ER790">
        <v>207.251</v>
      </c>
      <c r="ES790">
        <v>189.29599999999999</v>
      </c>
      <c r="ET790">
        <v>200.67699999999999</v>
      </c>
      <c r="EU790">
        <v>185.07900000000001</v>
      </c>
      <c r="EV790">
        <v>169.43600000000001</v>
      </c>
      <c r="EW790">
        <v>312.08199999999999</v>
      </c>
      <c r="EX790">
        <v>164.482</v>
      </c>
      <c r="EY790">
        <v>126.248</v>
      </c>
      <c r="EZ790">
        <v>118.357</v>
      </c>
      <c r="FA790">
        <v>123.288</v>
      </c>
      <c r="FB790">
        <v>116.36499999999999</v>
      </c>
      <c r="FC790">
        <v>150.98599999999999</v>
      </c>
      <c r="FD790">
        <v>81.869</v>
      </c>
      <c r="FE790">
        <v>117.44499999999999</v>
      </c>
      <c r="FF790">
        <v>100.77800000000001</v>
      </c>
      <c r="FG790">
        <v>113.343</v>
      </c>
      <c r="FH790">
        <v>115.33799999999999</v>
      </c>
      <c r="FI790">
        <v>90.503</v>
      </c>
      <c r="FJ790">
        <v>123.41</v>
      </c>
      <c r="FK790">
        <v>87.332999999999998</v>
      </c>
      <c r="FL790">
        <v>101.244</v>
      </c>
      <c r="FM790">
        <v>103.584</v>
      </c>
      <c r="FN790">
        <v>124.914</v>
      </c>
      <c r="FO790">
        <v>103.584</v>
      </c>
      <c r="FP790">
        <v>132.685</v>
      </c>
      <c r="FQ790">
        <v>133.48599999999999</v>
      </c>
      <c r="FR790">
        <v>137.822</v>
      </c>
      <c r="FS790">
        <v>128.77199999999999</v>
      </c>
      <c r="FT790">
        <v>120.134</v>
      </c>
      <c r="FU790">
        <v>166.37</v>
      </c>
      <c r="FV790">
        <v>117.89</v>
      </c>
      <c r="FW790">
        <v>177.304</v>
      </c>
      <c r="FX790">
        <v>212.22499999999999</v>
      </c>
      <c r="FY790">
        <v>207.90299999999999</v>
      </c>
      <c r="FZ790">
        <v>101.02500000000001</v>
      </c>
      <c r="GA790">
        <v>144.07300000000001</v>
      </c>
      <c r="GB790">
        <v>99.861999999999995</v>
      </c>
      <c r="GC790">
        <v>144.21100000000001</v>
      </c>
      <c r="GD790">
        <v>149.071</v>
      </c>
      <c r="GF790">
        <v>152.26300000000001</v>
      </c>
      <c r="GG790">
        <v>89.822000000000003</v>
      </c>
      <c r="GH790">
        <v>292.68299999999999</v>
      </c>
      <c r="GI790">
        <v>291.49</v>
      </c>
      <c r="GJ790">
        <v>290.79399999999998</v>
      </c>
      <c r="GK790">
        <v>298.63799999999998</v>
      </c>
      <c r="GL790">
        <v>282.19400000000002</v>
      </c>
      <c r="GM790">
        <v>275.33199999999999</v>
      </c>
      <c r="GN790">
        <v>148.542</v>
      </c>
      <c r="GO790">
        <v>135.19999999999999</v>
      </c>
      <c r="GP790">
        <v>257.62900000000002</v>
      </c>
      <c r="GQ790">
        <v>159.25399999999999</v>
      </c>
      <c r="GR790">
        <v>400.87599999999998</v>
      </c>
      <c r="GS790">
        <v>180.52</v>
      </c>
      <c r="GT790">
        <v>196.83699999999999</v>
      </c>
      <c r="GU790">
        <v>262.26</v>
      </c>
      <c r="GV790">
        <v>287.71199999999999</v>
      </c>
      <c r="GW790">
        <v>152.92400000000001</v>
      </c>
      <c r="GX790">
        <v>118.32</v>
      </c>
      <c r="GY790">
        <v>62.667999999999999</v>
      </c>
      <c r="GZ790">
        <v>415.28899999999999</v>
      </c>
      <c r="HA790">
        <v>333.44299999999998</v>
      </c>
      <c r="HB790">
        <v>440.04</v>
      </c>
      <c r="HC790">
        <v>440.92200000000003</v>
      </c>
      <c r="HD790">
        <v>341.79599999999999</v>
      </c>
      <c r="HE790">
        <v>346.95800000000003</v>
      </c>
      <c r="HF790">
        <v>416.25799999999998</v>
      </c>
      <c r="HG790">
        <v>181.72</v>
      </c>
      <c r="HH790">
        <v>219.523</v>
      </c>
      <c r="HI790">
        <v>61.283999999999999</v>
      </c>
      <c r="HJ790">
        <v>254.506</v>
      </c>
      <c r="HK790">
        <v>250.59</v>
      </c>
      <c r="HL790">
        <v>574.89099999999996</v>
      </c>
      <c r="HM790">
        <v>188.65799999999999</v>
      </c>
      <c r="HN790">
        <v>114.78400000000001</v>
      </c>
      <c r="HO790">
        <v>99.346000000000004</v>
      </c>
      <c r="HP790">
        <v>525.60400000000004</v>
      </c>
      <c r="HQ790">
        <v>395.47800000000001</v>
      </c>
      <c r="HR790">
        <v>152.916</v>
      </c>
      <c r="HS790">
        <v>41.637</v>
      </c>
      <c r="HT790">
        <v>162.69800000000001</v>
      </c>
      <c r="HU790">
        <v>200.47300000000001</v>
      </c>
      <c r="HV790">
        <v>150.995</v>
      </c>
      <c r="HW790">
        <v>118.077</v>
      </c>
      <c r="HX790">
        <v>205.84100000000001</v>
      </c>
      <c r="HY790">
        <v>168.10400000000001</v>
      </c>
      <c r="HZ790">
        <v>213.24</v>
      </c>
      <c r="IA790">
        <v>118.39400000000001</v>
      </c>
      <c r="IB790">
        <v>147.76900000000001</v>
      </c>
      <c r="IC790">
        <v>91.831000000000003</v>
      </c>
      <c r="ID790">
        <v>79.135999999999996</v>
      </c>
      <c r="IE790">
        <v>64.364000000000004</v>
      </c>
      <c r="IF790">
        <v>28.23</v>
      </c>
      <c r="IG790">
        <v>54.201999999999998</v>
      </c>
      <c r="IH790">
        <v>53.951999999999998</v>
      </c>
      <c r="II790">
        <v>59.283999999999999</v>
      </c>
      <c r="IJ790">
        <v>99.105999999999995</v>
      </c>
      <c r="IK790">
        <v>95.599000000000004</v>
      </c>
      <c r="IL790">
        <v>148.60900000000001</v>
      </c>
      <c r="IM790">
        <v>125.227</v>
      </c>
      <c r="IN790">
        <v>334.45100000000002</v>
      </c>
      <c r="IO790">
        <v>161.96700000000001</v>
      </c>
      <c r="IP790">
        <v>184.13200000000001</v>
      </c>
      <c r="IQ790">
        <v>269.99799999999999</v>
      </c>
      <c r="IR790">
        <v>224.26499999999999</v>
      </c>
      <c r="IS790">
        <v>133.95699999999999</v>
      </c>
      <c r="IT790">
        <v>215.626</v>
      </c>
      <c r="IU790">
        <v>559.60799999999995</v>
      </c>
      <c r="IV790">
        <v>619.04899999999998</v>
      </c>
      <c r="IW790">
        <v>700.46299999999997</v>
      </c>
      <c r="IX790">
        <v>63.835000000000001</v>
      </c>
      <c r="IY790">
        <v>252.435</v>
      </c>
      <c r="IZ790">
        <v>219.828</v>
      </c>
      <c r="JA790">
        <v>83.438999999999993</v>
      </c>
      <c r="JB790">
        <v>157.66999999999999</v>
      </c>
      <c r="JC790">
        <v>247.00800000000001</v>
      </c>
      <c r="JD790">
        <v>266.553</v>
      </c>
      <c r="JE790">
        <v>79.929000000000002</v>
      </c>
      <c r="JF790">
        <v>130.91399999999999</v>
      </c>
      <c r="JG790">
        <v>63.11</v>
      </c>
      <c r="JH790">
        <v>409.11399999999998</v>
      </c>
      <c r="JI790">
        <v>76.945999999999998</v>
      </c>
      <c r="JJ790">
        <v>394.36900000000003</v>
      </c>
      <c r="JK790">
        <v>103.705</v>
      </c>
      <c r="JL790">
        <v>53.734000000000002</v>
      </c>
      <c r="JM790">
        <v>347.03199999999998</v>
      </c>
      <c r="JN790">
        <v>212.208</v>
      </c>
      <c r="JO790">
        <v>85.941999999999993</v>
      </c>
      <c r="JP790">
        <v>156.249</v>
      </c>
      <c r="JQ790">
        <v>322.49900000000002</v>
      </c>
      <c r="JR790">
        <v>373.24599999999998</v>
      </c>
      <c r="JS790">
        <v>304.23399999999998</v>
      </c>
      <c r="JT790">
        <v>292.62299999999999</v>
      </c>
      <c r="JU790">
        <v>146.56</v>
      </c>
      <c r="JV790">
        <v>290.09899999999999</v>
      </c>
      <c r="JW790">
        <v>192.80500000000001</v>
      </c>
      <c r="JX790">
        <v>229.62299999999999</v>
      </c>
      <c r="JY790">
        <v>229.59200000000001</v>
      </c>
      <c r="JZ790">
        <v>227.73400000000001</v>
      </c>
      <c r="KA790">
        <v>216.285</v>
      </c>
      <c r="KB790">
        <v>214.81800000000001</v>
      </c>
      <c r="KC790">
        <v>218.54900000000001</v>
      </c>
      <c r="KD790">
        <v>219.43199999999999</v>
      </c>
      <c r="KE790">
        <v>220.04900000000001</v>
      </c>
      <c r="KF790">
        <v>671.93600000000004</v>
      </c>
      <c r="KG790">
        <v>120.2</v>
      </c>
      <c r="KH790">
        <v>206.86199999999999</v>
      </c>
      <c r="KI790">
        <v>238.97900000000001</v>
      </c>
      <c r="KJ790">
        <v>162.928</v>
      </c>
      <c r="KK790">
        <v>160.34100000000001</v>
      </c>
      <c r="KL790">
        <v>147.74100000000001</v>
      </c>
      <c r="KM790">
        <v>210.21199999999999</v>
      </c>
      <c r="KN790">
        <v>208.755</v>
      </c>
      <c r="KO790">
        <v>264.64999999999998</v>
      </c>
      <c r="KP790">
        <v>260.50400000000002</v>
      </c>
      <c r="KQ790">
        <v>258.09300000000002</v>
      </c>
      <c r="KR790">
        <v>296.18</v>
      </c>
      <c r="KS790">
        <v>106.529</v>
      </c>
      <c r="KT790">
        <v>41936000000</v>
      </c>
      <c r="KU790">
        <v>3668351666666.6665</v>
      </c>
      <c r="KV790">
        <v>1205458666666.6667</v>
      </c>
      <c r="KW790">
        <v>377852333333.33331</v>
      </c>
      <c r="KX790">
        <v>130343666666.66667</v>
      </c>
      <c r="KY790">
        <v>77951000000</v>
      </c>
      <c r="KZ790">
        <v>31388000000</v>
      </c>
      <c r="LA790">
        <v>21004666666.666668</v>
      </c>
      <c r="LB790">
        <v>84074000000</v>
      </c>
      <c r="LC790">
        <v>49199000000</v>
      </c>
      <c r="LD790">
        <v>15896333333.333334</v>
      </c>
      <c r="LE790">
        <v>11148000000</v>
      </c>
      <c r="LF790">
        <v>7831000000</v>
      </c>
      <c r="LG790">
        <v>103310333333.33333</v>
      </c>
      <c r="LH790">
        <v>63078666666.666664</v>
      </c>
      <c r="LI790">
        <v>19056333333.333332</v>
      </c>
      <c r="LJ790">
        <v>13310666666.666666</v>
      </c>
      <c r="LK790">
        <v>6180333333.333333</v>
      </c>
      <c r="LL790">
        <v>1684333333.3333333</v>
      </c>
      <c r="LM790">
        <v>60124333333.333336</v>
      </c>
      <c r="LN790">
        <v>22464666666.666668</v>
      </c>
      <c r="LO790">
        <v>18302000000</v>
      </c>
      <c r="LP790">
        <v>3239666666.6666665</v>
      </c>
      <c r="LQ790">
        <v>8774666666.666666</v>
      </c>
      <c r="LR790">
        <v>7343333333.333333</v>
      </c>
      <c r="LS790">
        <v>827606333333.33337</v>
      </c>
      <c r="LT790">
        <v>281799666666.66669</v>
      </c>
      <c r="LU790">
        <v>243358666666.66666</v>
      </c>
      <c r="LV790">
        <v>38317000000</v>
      </c>
      <c r="LW790">
        <v>124000000</v>
      </c>
      <c r="LX790">
        <v>114164000000</v>
      </c>
      <c r="LY790">
        <v>89927000000</v>
      </c>
      <c r="LZ790">
        <v>53719333333.333336</v>
      </c>
      <c r="MA790">
        <v>30478666666.666668</v>
      </c>
      <c r="MB790">
        <v>5729000000</v>
      </c>
      <c r="MC790">
        <v>24237000000</v>
      </c>
      <c r="MD790">
        <v>138989000000</v>
      </c>
      <c r="ME790">
        <v>130835000000</v>
      </c>
      <c r="MF790">
        <v>8154000000</v>
      </c>
      <c r="MG790">
        <v>292654000000</v>
      </c>
      <c r="MH790">
        <v>117958666666.66667</v>
      </c>
      <c r="MI790">
        <v>46332333333.333336</v>
      </c>
      <c r="MJ790">
        <v>38693333333.333336</v>
      </c>
      <c r="MK790">
        <v>37724333333.333336</v>
      </c>
      <c r="ML790">
        <v>31961000000</v>
      </c>
      <c r="MM790">
        <v>17027666666.666666</v>
      </c>
      <c r="MN790">
        <v>2956333333.3333335</v>
      </c>
      <c r="MO790">
        <v>2462893000000</v>
      </c>
      <c r="MP790">
        <v>2349349333333.3335</v>
      </c>
      <c r="MQ790">
        <v>670249333333.33337</v>
      </c>
      <c r="MR790">
        <v>571967666666.66663</v>
      </c>
      <c r="MS790">
        <v>132411666666.66667</v>
      </c>
      <c r="MT790">
        <v>432486333333.33331</v>
      </c>
      <c r="MU790">
        <v>6483000000</v>
      </c>
      <c r="MV790">
        <v>586666666.66666663</v>
      </c>
      <c r="MW790">
        <v>98281666666.666672</v>
      </c>
      <c r="MX790">
        <v>28132000000</v>
      </c>
      <c r="MY790">
        <v>70149666666.666672</v>
      </c>
      <c r="MZ790">
        <v>55899333333.333336</v>
      </c>
      <c r="NA790">
        <v>14250333333.333334</v>
      </c>
      <c r="NB790">
        <v>604718000000</v>
      </c>
      <c r="NC790">
        <v>276881666666.66669</v>
      </c>
      <c r="ND790">
        <v>147241333333.33334</v>
      </c>
      <c r="NE790">
        <v>35969000000</v>
      </c>
      <c r="NF790">
        <v>93671000000</v>
      </c>
      <c r="NG790">
        <v>327836333333.33331</v>
      </c>
      <c r="NH790">
        <v>274278000000</v>
      </c>
      <c r="NI790">
        <v>53558333333.333336</v>
      </c>
      <c r="NJ790">
        <v>114559666666.66667</v>
      </c>
      <c r="NK790">
        <v>73057333333.333328</v>
      </c>
      <c r="NL790">
        <v>50392666666.666664</v>
      </c>
      <c r="NM790">
        <v>22664666666.666668</v>
      </c>
      <c r="NN790">
        <v>41502333333.333336</v>
      </c>
      <c r="NO790">
        <v>12958666666.666666</v>
      </c>
      <c r="NP790">
        <v>27668000000</v>
      </c>
      <c r="NQ790">
        <v>876000000</v>
      </c>
      <c r="NR790">
        <v>142803666666.66666</v>
      </c>
      <c r="NS790">
        <v>51272333333.333336</v>
      </c>
      <c r="NT790">
        <v>38399000000</v>
      </c>
      <c r="NU790">
        <v>38035333333.333336</v>
      </c>
      <c r="NV790">
        <v>15097000000</v>
      </c>
      <c r="NW790">
        <v>233903666666.66666</v>
      </c>
      <c r="NX790">
        <v>196079666666.66666</v>
      </c>
      <c r="NY790">
        <v>190383333333.33334</v>
      </c>
      <c r="NZ790">
        <v>5696333333.333333</v>
      </c>
      <c r="OA790">
        <v>37824000000</v>
      </c>
      <c r="OB790">
        <v>275664000000</v>
      </c>
      <c r="OC790">
        <v>176628333333.33334</v>
      </c>
      <c r="OD790">
        <v>78148333333.333328</v>
      </c>
      <c r="OE790">
        <v>98480000000</v>
      </c>
      <c r="OF790">
        <v>99035666666.666672</v>
      </c>
      <c r="OG790">
        <v>27413000000</v>
      </c>
      <c r="OH790">
        <v>2462333333.3333335</v>
      </c>
      <c r="OI790">
        <v>48642000000</v>
      </c>
      <c r="OJ790">
        <v>20518333333.333332</v>
      </c>
      <c r="OK790">
        <v>307451000000</v>
      </c>
      <c r="OL790">
        <v>70099000000</v>
      </c>
      <c r="OM790">
        <v>48848333333.333336</v>
      </c>
      <c r="ON790">
        <v>4221333333.3333335</v>
      </c>
      <c r="OO790">
        <v>17029333333.333334</v>
      </c>
      <c r="OP790">
        <v>79886000000</v>
      </c>
      <c r="OQ790">
        <v>54216666666.666664</v>
      </c>
      <c r="OR790">
        <v>12162000000</v>
      </c>
      <c r="OS790">
        <v>13507666666.666666</v>
      </c>
      <c r="OT790">
        <v>54472666666.666664</v>
      </c>
      <c r="OU790">
        <v>48535000000</v>
      </c>
      <c r="OV790">
        <v>22373666666.666668</v>
      </c>
      <c r="OW790">
        <v>-9851666666.666666</v>
      </c>
      <c r="OX790">
        <v>42128333333.333336</v>
      </c>
      <c r="OY790">
        <v>51980000000</v>
      </c>
      <c r="OZ790">
        <v>113543666666.66667</v>
      </c>
      <c r="PA790">
        <v>408137333333.33331</v>
      </c>
      <c r="PB790">
        <v>294594000000</v>
      </c>
    </row>
    <row r="791" spans="1:418" x14ac:dyDescent="0.45">
      <c r="A791" s="71">
        <v>41091</v>
      </c>
      <c r="B791">
        <v>228.59</v>
      </c>
      <c r="C791">
        <v>222.50800000000001</v>
      </c>
      <c r="D791">
        <v>257.15300000000002</v>
      </c>
      <c r="E791">
        <v>267.79199999999997</v>
      </c>
      <c r="F791">
        <v>260.476</v>
      </c>
      <c r="G791">
        <v>140.43299999999999</v>
      </c>
      <c r="H791">
        <v>462.57299999999998</v>
      </c>
      <c r="I791">
        <v>292.26900000000001</v>
      </c>
      <c r="J791">
        <v>264.89999999999998</v>
      </c>
      <c r="K791">
        <v>264.87</v>
      </c>
      <c r="L791">
        <v>216.71700000000001</v>
      </c>
      <c r="M791">
        <v>186.65100000000001</v>
      </c>
      <c r="N791">
        <v>320.495</v>
      </c>
      <c r="O791">
        <v>348.10399999999998</v>
      </c>
      <c r="P791">
        <v>322.54300000000001</v>
      </c>
      <c r="Q791">
        <v>187.54599999999999</v>
      </c>
      <c r="R791">
        <v>195.25700000000001</v>
      </c>
      <c r="S791">
        <v>162.36000000000001</v>
      </c>
      <c r="T791">
        <v>189.77600000000001</v>
      </c>
      <c r="U791">
        <v>429.536</v>
      </c>
      <c r="V791">
        <v>406.24299999999999</v>
      </c>
      <c r="W791">
        <v>126.014</v>
      </c>
      <c r="X791">
        <v>98.293999999999997</v>
      </c>
      <c r="Y791">
        <v>66.953000000000003</v>
      </c>
      <c r="Z791">
        <v>74.418999999999997</v>
      </c>
      <c r="AA791">
        <v>120.712</v>
      </c>
      <c r="AB791">
        <v>80.260000000000005</v>
      </c>
      <c r="AC791">
        <v>88.147999999999996</v>
      </c>
      <c r="AD791">
        <v>102.05</v>
      </c>
      <c r="AE791">
        <v>118.57299999999999</v>
      </c>
      <c r="AF791">
        <v>71.555999999999997</v>
      </c>
      <c r="AG791">
        <v>66.042000000000002</v>
      </c>
      <c r="AH791">
        <v>126.988</v>
      </c>
      <c r="AI791">
        <v>98.781999999999996</v>
      </c>
      <c r="AJ791">
        <v>92.180999999999997</v>
      </c>
      <c r="AK791">
        <v>88.423000000000002</v>
      </c>
      <c r="AL791">
        <v>189.53399999999999</v>
      </c>
      <c r="AM791">
        <v>123.33499999999999</v>
      </c>
      <c r="AN791">
        <v>120.845</v>
      </c>
      <c r="AO791">
        <v>128.17400000000001</v>
      </c>
      <c r="AP791">
        <v>233.75200000000001</v>
      </c>
      <c r="AQ791">
        <v>233.845</v>
      </c>
      <c r="AR791">
        <v>231.65799999999999</v>
      </c>
      <c r="AS791">
        <v>267.90199999999999</v>
      </c>
      <c r="AT791">
        <v>232.86099999999999</v>
      </c>
      <c r="AU791">
        <v>253.542</v>
      </c>
      <c r="AV791">
        <v>228.80500000000001</v>
      </c>
      <c r="AW791">
        <v>241.18299999999999</v>
      </c>
      <c r="AX791">
        <v>286.80099999999999</v>
      </c>
      <c r="AY791">
        <v>174.96</v>
      </c>
      <c r="AZ791">
        <v>167.89599999999999</v>
      </c>
      <c r="BA791">
        <v>167.89599999999999</v>
      </c>
      <c r="BB791">
        <v>266.67099999999999</v>
      </c>
      <c r="BC791">
        <v>259.07400000000001</v>
      </c>
      <c r="BD791">
        <v>259.27</v>
      </c>
      <c r="BE791">
        <v>303.55900000000003</v>
      </c>
      <c r="BF791">
        <v>264.40800000000002</v>
      </c>
      <c r="BG791">
        <v>231.01900000000001</v>
      </c>
      <c r="BH791">
        <v>232.02799999999999</v>
      </c>
      <c r="BI791">
        <v>231.46899999999999</v>
      </c>
      <c r="BJ791">
        <v>264.03399999999999</v>
      </c>
      <c r="BK791">
        <v>245.05199999999999</v>
      </c>
      <c r="BL791">
        <v>178.572</v>
      </c>
      <c r="BM791">
        <v>204.43700000000001</v>
      </c>
      <c r="BN791">
        <v>145.69800000000001</v>
      </c>
      <c r="BO791">
        <v>262.06900000000002</v>
      </c>
      <c r="BP791">
        <v>137.494</v>
      </c>
      <c r="BQ791">
        <v>202.321</v>
      </c>
      <c r="BR791">
        <v>227.35400000000001</v>
      </c>
      <c r="BS791">
        <v>190.72200000000001</v>
      </c>
      <c r="BT791">
        <v>126.785</v>
      </c>
      <c r="BU791">
        <v>210.27799999999999</v>
      </c>
      <c r="BV791">
        <v>207.36099999999999</v>
      </c>
      <c r="BW791">
        <v>135.84399999999999</v>
      </c>
      <c r="BX791">
        <v>223.57499999999999</v>
      </c>
      <c r="BY791">
        <v>141.87200000000001</v>
      </c>
      <c r="BZ791">
        <v>231.535</v>
      </c>
      <c r="CA791">
        <v>151.58000000000001</v>
      </c>
      <c r="CB791">
        <v>266.94299999999998</v>
      </c>
      <c r="CC791">
        <v>157.72200000000001</v>
      </c>
      <c r="CD791">
        <v>140.62700000000001</v>
      </c>
      <c r="CE791">
        <v>196.63399999999999</v>
      </c>
      <c r="CF791">
        <v>294.899</v>
      </c>
      <c r="CG791">
        <v>214.57599999999999</v>
      </c>
      <c r="CH791">
        <v>215.93199999999999</v>
      </c>
      <c r="CI791">
        <v>145.62100000000001</v>
      </c>
      <c r="CJ791">
        <v>209.03700000000001</v>
      </c>
      <c r="CK791">
        <v>150.684</v>
      </c>
      <c r="CL791">
        <v>218.828</v>
      </c>
      <c r="CM791">
        <v>216.727</v>
      </c>
      <c r="CN791">
        <v>144.684</v>
      </c>
      <c r="CO791">
        <v>283.21499999999997</v>
      </c>
      <c r="CP791">
        <v>323.77199999999999</v>
      </c>
      <c r="CQ791">
        <v>335.02699999999999</v>
      </c>
      <c r="CR791">
        <v>335.27100000000002</v>
      </c>
      <c r="CS791">
        <v>205.79400000000001</v>
      </c>
      <c r="CT791">
        <v>208.52199999999999</v>
      </c>
      <c r="CU791">
        <v>415.59399999999999</v>
      </c>
      <c r="CV791">
        <v>112.211</v>
      </c>
      <c r="CW791">
        <v>310.65600000000001</v>
      </c>
      <c r="CX791">
        <v>314.58</v>
      </c>
      <c r="CY791">
        <v>288.32400000000001</v>
      </c>
      <c r="CZ791">
        <v>303.84199999999998</v>
      </c>
      <c r="DA791">
        <v>316.71800000000002</v>
      </c>
      <c r="DB791">
        <v>155.291</v>
      </c>
      <c r="DC791">
        <v>155.76</v>
      </c>
      <c r="DD791">
        <v>148.16499999999999</v>
      </c>
      <c r="DE791">
        <v>165.70599999999999</v>
      </c>
      <c r="DF791">
        <v>149.52600000000001</v>
      </c>
      <c r="DG791">
        <v>208.47300000000001</v>
      </c>
      <c r="DH791">
        <v>161.958</v>
      </c>
      <c r="DI791">
        <v>168.34800000000001</v>
      </c>
      <c r="DJ791">
        <v>127.76300000000001</v>
      </c>
      <c r="DK791">
        <v>159.89500000000001</v>
      </c>
      <c r="DL791">
        <v>116.741</v>
      </c>
      <c r="DM791">
        <v>123.044</v>
      </c>
      <c r="DN791">
        <v>215.79</v>
      </c>
      <c r="DO791">
        <v>224.06800000000001</v>
      </c>
      <c r="DP791">
        <v>125.797</v>
      </c>
      <c r="DQ791">
        <v>204.85900000000001</v>
      </c>
      <c r="DR791">
        <v>216.50800000000001</v>
      </c>
      <c r="DS791">
        <v>201.333</v>
      </c>
      <c r="DT791">
        <v>156.125</v>
      </c>
      <c r="DU791">
        <v>156.125</v>
      </c>
      <c r="DV791">
        <v>232.20599999999999</v>
      </c>
      <c r="DW791">
        <v>181.745</v>
      </c>
      <c r="DX791">
        <v>192.53700000000001</v>
      </c>
      <c r="DY791">
        <v>292.38200000000001</v>
      </c>
      <c r="DZ791">
        <v>137.637</v>
      </c>
      <c r="EA791">
        <v>172.70400000000001</v>
      </c>
      <c r="EB791">
        <v>216.35400000000001</v>
      </c>
      <c r="EC791">
        <v>236.70099999999999</v>
      </c>
      <c r="ED791">
        <v>170.346</v>
      </c>
      <c r="EE791">
        <v>237.76900000000001</v>
      </c>
      <c r="EF791">
        <v>225.15100000000001</v>
      </c>
      <c r="EG791">
        <v>136.68799999999999</v>
      </c>
      <c r="EH791">
        <v>132.39699999999999</v>
      </c>
      <c r="EI791">
        <v>267.50099999999998</v>
      </c>
      <c r="EJ791">
        <v>128.70599999999999</v>
      </c>
      <c r="EK791">
        <v>238.33699999999999</v>
      </c>
      <c r="EL791">
        <v>148.38900000000001</v>
      </c>
      <c r="EM791">
        <v>149.471</v>
      </c>
      <c r="EN791">
        <v>122.291</v>
      </c>
      <c r="EO791">
        <v>166.53800000000001</v>
      </c>
      <c r="EP791">
        <v>231.108</v>
      </c>
      <c r="EQ791">
        <v>193.67400000000001</v>
      </c>
      <c r="ER791">
        <v>206.94300000000001</v>
      </c>
      <c r="ES791">
        <v>188.77099999999999</v>
      </c>
      <c r="ET791">
        <v>198.88900000000001</v>
      </c>
      <c r="EU791">
        <v>184.93100000000001</v>
      </c>
      <c r="EV791">
        <v>170.02199999999999</v>
      </c>
      <c r="EW791">
        <v>311.14800000000002</v>
      </c>
      <c r="EX791">
        <v>163.65299999999999</v>
      </c>
      <c r="EY791">
        <v>125.935</v>
      </c>
      <c r="EZ791">
        <v>120.136</v>
      </c>
      <c r="FA791">
        <v>124.678</v>
      </c>
      <c r="FB791">
        <v>116.837</v>
      </c>
      <c r="FC791">
        <v>151.82599999999999</v>
      </c>
      <c r="FD791">
        <v>83.209000000000003</v>
      </c>
      <c r="FE791">
        <v>119.032</v>
      </c>
      <c r="FF791">
        <v>102.116</v>
      </c>
      <c r="FG791">
        <v>112.68600000000001</v>
      </c>
      <c r="FH791">
        <v>114.89</v>
      </c>
      <c r="FI791">
        <v>91.896000000000001</v>
      </c>
      <c r="FJ791">
        <v>121.217</v>
      </c>
      <c r="FK791">
        <v>87.123000000000005</v>
      </c>
      <c r="FL791">
        <v>100.681</v>
      </c>
      <c r="FM791">
        <v>101.99</v>
      </c>
      <c r="FN791">
        <v>125.271</v>
      </c>
      <c r="FO791">
        <v>101.99</v>
      </c>
      <c r="FP791">
        <v>131.81899999999999</v>
      </c>
      <c r="FQ791">
        <v>132.10300000000001</v>
      </c>
      <c r="FR791">
        <v>138.82300000000001</v>
      </c>
      <c r="FS791">
        <v>127.407</v>
      </c>
      <c r="FT791">
        <v>119.86499999999999</v>
      </c>
      <c r="FU791">
        <v>162.18899999999999</v>
      </c>
      <c r="FV791">
        <v>117.02500000000001</v>
      </c>
      <c r="FW791">
        <v>172.047</v>
      </c>
      <c r="FX791">
        <v>211.791</v>
      </c>
      <c r="FY791">
        <v>206.99100000000001</v>
      </c>
      <c r="FZ791">
        <v>100.917</v>
      </c>
      <c r="GA791">
        <v>144.13</v>
      </c>
      <c r="GB791">
        <v>99.885999999999996</v>
      </c>
      <c r="GC791">
        <v>144.12700000000001</v>
      </c>
      <c r="GD791">
        <v>149.20099999999999</v>
      </c>
      <c r="GF791">
        <v>151.97</v>
      </c>
      <c r="GG791">
        <v>88.97</v>
      </c>
      <c r="GH791">
        <v>288.75200000000001</v>
      </c>
      <c r="GI791">
        <v>287.505</v>
      </c>
      <c r="GJ791">
        <v>286.86099999999999</v>
      </c>
      <c r="GK791">
        <v>295.48399999999998</v>
      </c>
      <c r="GL791">
        <v>276.80799999999999</v>
      </c>
      <c r="GM791">
        <v>271.80900000000003</v>
      </c>
      <c r="GN791">
        <v>149.048</v>
      </c>
      <c r="GO791">
        <v>135.447</v>
      </c>
      <c r="GP791">
        <v>257.423</v>
      </c>
      <c r="GQ791">
        <v>159.101</v>
      </c>
      <c r="GR791">
        <v>402.428</v>
      </c>
      <c r="GS791">
        <v>181.875</v>
      </c>
      <c r="GT791">
        <v>198.767</v>
      </c>
      <c r="GU791">
        <v>270.20299999999997</v>
      </c>
      <c r="GV791">
        <v>302.202</v>
      </c>
      <c r="GW791">
        <v>152.666</v>
      </c>
      <c r="GX791">
        <v>125.41800000000001</v>
      </c>
      <c r="GY791">
        <v>62.823999999999998</v>
      </c>
      <c r="GZ791">
        <v>417.00400000000002</v>
      </c>
      <c r="HA791">
        <v>335.101</v>
      </c>
      <c r="HB791">
        <v>442.60599999999999</v>
      </c>
      <c r="HC791">
        <v>442.625</v>
      </c>
      <c r="HD791">
        <v>342.50200000000001</v>
      </c>
      <c r="HE791">
        <v>348.31200000000001</v>
      </c>
      <c r="HF791">
        <v>416.69900000000001</v>
      </c>
      <c r="HG791">
        <v>180.369</v>
      </c>
      <c r="HH791">
        <v>219.61699999999999</v>
      </c>
      <c r="HI791">
        <v>61.56</v>
      </c>
      <c r="HJ791">
        <v>255.66200000000001</v>
      </c>
      <c r="HK791">
        <v>251.92</v>
      </c>
      <c r="HL791">
        <v>577.27</v>
      </c>
      <c r="HM791">
        <v>189.227</v>
      </c>
      <c r="HN791">
        <v>114.66500000000001</v>
      </c>
      <c r="HO791">
        <v>99.412000000000006</v>
      </c>
      <c r="HP791">
        <v>518.79100000000005</v>
      </c>
      <c r="HQ791">
        <v>396.66</v>
      </c>
      <c r="HR791">
        <v>152.791</v>
      </c>
      <c r="HS791">
        <v>41.926000000000002</v>
      </c>
      <c r="HT791">
        <v>162.304</v>
      </c>
      <c r="HU791">
        <v>199.178</v>
      </c>
      <c r="HV791">
        <v>150.125</v>
      </c>
      <c r="HW791">
        <v>117.125</v>
      </c>
      <c r="HX791">
        <v>206.75299999999999</v>
      </c>
      <c r="HY791">
        <v>169.07499999999999</v>
      </c>
      <c r="HZ791">
        <v>214.85900000000001</v>
      </c>
      <c r="IA791">
        <v>118.36799999999999</v>
      </c>
      <c r="IB791">
        <v>148.768</v>
      </c>
      <c r="IC791">
        <v>91.608000000000004</v>
      </c>
      <c r="ID791">
        <v>79.224000000000004</v>
      </c>
      <c r="IE791">
        <v>64.537999999999997</v>
      </c>
      <c r="IF791">
        <v>28.398</v>
      </c>
      <c r="IG791">
        <v>53.985999999999997</v>
      </c>
      <c r="IH791">
        <v>53.597000000000001</v>
      </c>
      <c r="II791">
        <v>59.002000000000002</v>
      </c>
      <c r="IJ791">
        <v>100.121</v>
      </c>
      <c r="IK791">
        <v>95.564999999999998</v>
      </c>
      <c r="IL791">
        <v>148.33699999999999</v>
      </c>
      <c r="IM791">
        <v>125.07599999999999</v>
      </c>
      <c r="IN791">
        <v>334.16899999999998</v>
      </c>
      <c r="IO791">
        <v>162.37700000000001</v>
      </c>
      <c r="IP791">
        <v>183.8</v>
      </c>
      <c r="IQ791">
        <v>268.54500000000002</v>
      </c>
      <c r="IR791">
        <v>224.423</v>
      </c>
      <c r="IS791">
        <v>133.95400000000001</v>
      </c>
      <c r="IT791">
        <v>216.654</v>
      </c>
      <c r="IU791">
        <v>563.82899999999995</v>
      </c>
      <c r="IV791">
        <v>621.88199999999995</v>
      </c>
      <c r="IW791">
        <v>703.928</v>
      </c>
      <c r="IX791">
        <v>63.944000000000003</v>
      </c>
      <c r="IY791">
        <v>253.38900000000001</v>
      </c>
      <c r="IZ791">
        <v>219.49199999999999</v>
      </c>
      <c r="JA791">
        <v>83.075999999999993</v>
      </c>
      <c r="JB791">
        <v>158.054</v>
      </c>
      <c r="JC791">
        <v>247.709</v>
      </c>
      <c r="JD791">
        <v>265.79599999999999</v>
      </c>
      <c r="JE791">
        <v>79.557000000000002</v>
      </c>
      <c r="JF791">
        <v>130.36699999999999</v>
      </c>
      <c r="JG791">
        <v>62.777000000000001</v>
      </c>
      <c r="JH791">
        <v>405.55200000000002</v>
      </c>
      <c r="JI791">
        <v>76.738</v>
      </c>
      <c r="JJ791">
        <v>395.113</v>
      </c>
      <c r="JK791">
        <v>103.929</v>
      </c>
      <c r="JL791">
        <v>53.911000000000001</v>
      </c>
      <c r="JM791">
        <v>348.178</v>
      </c>
      <c r="JN791">
        <v>212.51499999999999</v>
      </c>
      <c r="JO791">
        <v>85.811000000000007</v>
      </c>
      <c r="JP791">
        <v>156.38800000000001</v>
      </c>
      <c r="JQ791">
        <v>322.65600000000001</v>
      </c>
      <c r="JR791">
        <v>374.084</v>
      </c>
      <c r="JS791">
        <v>303.017</v>
      </c>
      <c r="JT791">
        <v>293.65300000000002</v>
      </c>
      <c r="JU791">
        <v>146.85400000000001</v>
      </c>
      <c r="JV791">
        <v>293.42700000000002</v>
      </c>
      <c r="JW791">
        <v>194.108</v>
      </c>
      <c r="JX791">
        <v>229.97</v>
      </c>
      <c r="JY791">
        <v>229.90899999999999</v>
      </c>
      <c r="JZ791">
        <v>227.78399999999999</v>
      </c>
      <c r="KA791">
        <v>216.19399999999999</v>
      </c>
      <c r="KB791">
        <v>215.17099999999999</v>
      </c>
      <c r="KC791">
        <v>218.94399999999999</v>
      </c>
      <c r="KD791">
        <v>219.43</v>
      </c>
      <c r="KE791">
        <v>220.00700000000001</v>
      </c>
      <c r="KF791">
        <v>675.79899999999998</v>
      </c>
      <c r="KG791">
        <v>120.018</v>
      </c>
      <c r="KH791">
        <v>206.505</v>
      </c>
      <c r="KI791">
        <v>238.91499999999999</v>
      </c>
      <c r="KJ791">
        <v>162.41</v>
      </c>
      <c r="KK791">
        <v>159.821</v>
      </c>
      <c r="KL791">
        <v>147.744</v>
      </c>
      <c r="KM791">
        <v>209.18700000000001</v>
      </c>
      <c r="KN791">
        <v>207.69900000000001</v>
      </c>
      <c r="KO791">
        <v>262.98500000000001</v>
      </c>
      <c r="KP791">
        <v>258.88499999999999</v>
      </c>
      <c r="KQ791">
        <v>258.27999999999997</v>
      </c>
      <c r="KR791">
        <v>296.464</v>
      </c>
      <c r="KS791">
        <v>106.508</v>
      </c>
      <c r="KT791">
        <v>41255000000</v>
      </c>
      <c r="KU791">
        <v>3686464333333.3335</v>
      </c>
      <c r="KV791">
        <v>1210602000000</v>
      </c>
      <c r="KW791">
        <v>380557666666.66669</v>
      </c>
      <c r="KX791">
        <v>131569666666.66667</v>
      </c>
      <c r="KY791">
        <v>77977000000</v>
      </c>
      <c r="KZ791">
        <v>32437000000</v>
      </c>
      <c r="LA791">
        <v>21155666666.666668</v>
      </c>
      <c r="LB791">
        <v>84327333333.333328</v>
      </c>
      <c r="LC791">
        <v>49492000000</v>
      </c>
      <c r="LD791">
        <v>15998333333.333334</v>
      </c>
      <c r="LE791">
        <v>11028333333.333334</v>
      </c>
      <c r="LF791">
        <v>7809000000</v>
      </c>
      <c r="LG791">
        <v>103915333333.33333</v>
      </c>
      <c r="LH791">
        <v>63582666666.666664</v>
      </c>
      <c r="LI791">
        <v>19209333333.333332</v>
      </c>
      <c r="LJ791">
        <v>13525666666.666666</v>
      </c>
      <c r="LK791">
        <v>6009666666.666667</v>
      </c>
      <c r="LL791">
        <v>1588000000</v>
      </c>
      <c r="LM791">
        <v>60745333333.333336</v>
      </c>
      <c r="LN791">
        <v>22858333333.333332</v>
      </c>
      <c r="LO791">
        <v>18290000000</v>
      </c>
      <c r="LP791">
        <v>3194333333.3333335</v>
      </c>
      <c r="LQ791">
        <v>8858333333.333334</v>
      </c>
      <c r="LR791">
        <v>7544333333.333333</v>
      </c>
      <c r="LS791">
        <v>830044333333.33337</v>
      </c>
      <c r="LT791">
        <v>282455666666.66669</v>
      </c>
      <c r="LU791">
        <v>244429333333.33334</v>
      </c>
      <c r="LV791">
        <v>37896666666.666664</v>
      </c>
      <c r="LW791">
        <v>129666666.66666667</v>
      </c>
      <c r="LX791">
        <v>115395333333.33333</v>
      </c>
      <c r="LY791">
        <v>90761000000</v>
      </c>
      <c r="LZ791">
        <v>54120000000</v>
      </c>
      <c r="MA791">
        <v>30876333333.333332</v>
      </c>
      <c r="MB791">
        <v>5764666666.666667</v>
      </c>
      <c r="MC791">
        <v>24634333333.333332</v>
      </c>
      <c r="MD791">
        <v>139357666666.66666</v>
      </c>
      <c r="ME791">
        <v>130771666666.66667</v>
      </c>
      <c r="MF791">
        <v>8586000000</v>
      </c>
      <c r="MG791">
        <v>292835333333.33331</v>
      </c>
      <c r="MH791">
        <v>117920000000</v>
      </c>
      <c r="MI791">
        <v>47042333333.333336</v>
      </c>
      <c r="MJ791">
        <v>38934666666.666664</v>
      </c>
      <c r="MK791">
        <v>37878000000</v>
      </c>
      <c r="ML791">
        <v>30995000000</v>
      </c>
      <c r="MM791">
        <v>17081333333.333334</v>
      </c>
      <c r="MN791">
        <v>2983666666.6666665</v>
      </c>
      <c r="MO791">
        <v>2475862333333.3335</v>
      </c>
      <c r="MP791">
        <v>2361772000000</v>
      </c>
      <c r="MQ791">
        <v>675971666666.66663</v>
      </c>
      <c r="MR791">
        <v>575643000000</v>
      </c>
      <c r="MS791">
        <v>133954666666.66667</v>
      </c>
      <c r="MT791">
        <v>434612000000</v>
      </c>
      <c r="MU791">
        <v>6475666666.666667</v>
      </c>
      <c r="MV791">
        <v>601000000</v>
      </c>
      <c r="MW791">
        <v>100328666666.66667</v>
      </c>
      <c r="MX791">
        <v>28351000000</v>
      </c>
      <c r="MY791">
        <v>71977666666.666672</v>
      </c>
      <c r="MZ791">
        <v>55209000000</v>
      </c>
      <c r="NA791">
        <v>16768666666.666666</v>
      </c>
      <c r="NB791">
        <v>607797333333.33337</v>
      </c>
      <c r="NC791">
        <v>274703000000</v>
      </c>
      <c r="ND791">
        <v>145713666666.66666</v>
      </c>
      <c r="NE791">
        <v>35501333333.333336</v>
      </c>
      <c r="NF791">
        <v>93488000000</v>
      </c>
      <c r="NG791">
        <v>333094666666.66669</v>
      </c>
      <c r="NH791">
        <v>279093666666.66669</v>
      </c>
      <c r="NI791">
        <v>54001000000</v>
      </c>
      <c r="NJ791">
        <v>114014000000</v>
      </c>
      <c r="NK791">
        <v>73067000000</v>
      </c>
      <c r="NL791">
        <v>49902333333.333336</v>
      </c>
      <c r="NM791">
        <v>23165000000</v>
      </c>
      <c r="NN791">
        <v>40946666666.666664</v>
      </c>
      <c r="NO791">
        <v>13161000000</v>
      </c>
      <c r="NP791">
        <v>26894666666.666668</v>
      </c>
      <c r="NQ791">
        <v>891000000</v>
      </c>
      <c r="NR791">
        <v>144463333333.33334</v>
      </c>
      <c r="NS791">
        <v>51173666666.666664</v>
      </c>
      <c r="NT791">
        <v>39055666666.666664</v>
      </c>
      <c r="NU791">
        <v>38897000000</v>
      </c>
      <c r="NV791">
        <v>15337000000</v>
      </c>
      <c r="NW791">
        <v>236219000000</v>
      </c>
      <c r="NX791">
        <v>198126000000</v>
      </c>
      <c r="NY791">
        <v>192425333333.33334</v>
      </c>
      <c r="NZ791">
        <v>5701000000</v>
      </c>
      <c r="OA791">
        <v>38093000000</v>
      </c>
      <c r="OB791">
        <v>275778000000</v>
      </c>
      <c r="OC791">
        <v>177735666666.66666</v>
      </c>
      <c r="OD791">
        <v>78724000000</v>
      </c>
      <c r="OE791">
        <v>99011666666.666672</v>
      </c>
      <c r="OF791">
        <v>98042333333.333328</v>
      </c>
      <c r="OG791">
        <v>26955333333.333332</v>
      </c>
      <c r="OH791">
        <v>2466333333.3333335</v>
      </c>
      <c r="OI791">
        <v>48054666666.666664</v>
      </c>
      <c r="OJ791">
        <v>20566000000</v>
      </c>
      <c r="OK791">
        <v>307528333333.33331</v>
      </c>
      <c r="OL791">
        <v>70139666666.666672</v>
      </c>
      <c r="OM791">
        <v>48794666666.666664</v>
      </c>
      <c r="ON791">
        <v>4166666666.6666665</v>
      </c>
      <c r="OO791">
        <v>17178666666.666666</v>
      </c>
      <c r="OP791">
        <v>80286333333.333328</v>
      </c>
      <c r="OQ791">
        <v>54440333333.333336</v>
      </c>
      <c r="OR791">
        <v>12144333333.333334</v>
      </c>
      <c r="OS791">
        <v>13701666666.666666</v>
      </c>
      <c r="OT791">
        <v>53509333333.333336</v>
      </c>
      <c r="OU791">
        <v>49494000000</v>
      </c>
      <c r="OV791">
        <v>22614666666.666668</v>
      </c>
      <c r="OW791">
        <v>-9770333333.333334</v>
      </c>
      <c r="OX791">
        <v>41814333333.333336</v>
      </c>
      <c r="OY791">
        <v>51584666666.666664</v>
      </c>
      <c r="OZ791">
        <v>114090333333.33333</v>
      </c>
      <c r="PA791">
        <v>415323000000</v>
      </c>
      <c r="PB791">
        <v>301232666666.66669</v>
      </c>
    </row>
    <row r="792" spans="1:418" x14ac:dyDescent="0.45">
      <c r="A792" s="71">
        <v>41122</v>
      </c>
      <c r="B792">
        <v>229.91800000000001</v>
      </c>
      <c r="C792">
        <v>223.03100000000001</v>
      </c>
      <c r="D792">
        <v>257.64699999999999</v>
      </c>
      <c r="E792">
        <v>268.35599999999999</v>
      </c>
      <c r="F792">
        <v>260.99900000000002</v>
      </c>
      <c r="G792">
        <v>140.142</v>
      </c>
      <c r="H792">
        <v>464.83699999999999</v>
      </c>
      <c r="I792">
        <v>291.17599999999999</v>
      </c>
      <c r="J792">
        <v>265.44</v>
      </c>
      <c r="K792">
        <v>265.41300000000001</v>
      </c>
      <c r="L792">
        <v>218.59899999999999</v>
      </c>
      <c r="M792">
        <v>188.27199999999999</v>
      </c>
      <c r="N792">
        <v>330.48899999999998</v>
      </c>
      <c r="O792">
        <v>364.16500000000002</v>
      </c>
      <c r="P792">
        <v>319.34300000000002</v>
      </c>
      <c r="Q792">
        <v>188.81899999999999</v>
      </c>
      <c r="R792">
        <v>195.876</v>
      </c>
      <c r="S792">
        <v>165.44200000000001</v>
      </c>
      <c r="T792">
        <v>191.422</v>
      </c>
      <c r="U792">
        <v>434.27600000000001</v>
      </c>
      <c r="V792">
        <v>406.82299999999998</v>
      </c>
      <c r="W792">
        <v>125.70099999999999</v>
      </c>
      <c r="X792">
        <v>97.956000000000003</v>
      </c>
      <c r="Y792">
        <v>66.335999999999999</v>
      </c>
      <c r="Z792">
        <v>74.106999999999999</v>
      </c>
      <c r="AA792">
        <v>120.601</v>
      </c>
      <c r="AB792">
        <v>79.850999999999999</v>
      </c>
      <c r="AC792">
        <v>87.656000000000006</v>
      </c>
      <c r="AD792">
        <v>101.34099999999999</v>
      </c>
      <c r="AE792">
        <v>117.875</v>
      </c>
      <c r="AF792">
        <v>71.540999999999997</v>
      </c>
      <c r="AG792">
        <v>65.813999999999993</v>
      </c>
      <c r="AH792">
        <v>125.842</v>
      </c>
      <c r="AI792">
        <v>97.837999999999994</v>
      </c>
      <c r="AJ792">
        <v>91.873000000000005</v>
      </c>
      <c r="AK792">
        <v>88.046999999999997</v>
      </c>
      <c r="AL792">
        <v>189.54300000000001</v>
      </c>
      <c r="AM792">
        <v>123.092</v>
      </c>
      <c r="AN792">
        <v>120.94499999999999</v>
      </c>
      <c r="AO792">
        <v>127.589</v>
      </c>
      <c r="AP792">
        <v>234.108</v>
      </c>
      <c r="AQ792">
        <v>234.244</v>
      </c>
      <c r="AR792">
        <v>231.85300000000001</v>
      </c>
      <c r="AS792">
        <v>267.68299999999999</v>
      </c>
      <c r="AT792">
        <v>232.69399999999999</v>
      </c>
      <c r="AU792">
        <v>252.99799999999999</v>
      </c>
      <c r="AV792">
        <v>228.52699999999999</v>
      </c>
      <c r="AW792">
        <v>239.321</v>
      </c>
      <c r="AX792">
        <v>286.28899999999999</v>
      </c>
      <c r="AY792">
        <v>172.322</v>
      </c>
      <c r="AZ792">
        <v>167.786</v>
      </c>
      <c r="BA792">
        <v>167.786</v>
      </c>
      <c r="BB792">
        <v>266.19900000000001</v>
      </c>
      <c r="BC792">
        <v>257.298</v>
      </c>
      <c r="BD792">
        <v>260.15199999999999</v>
      </c>
      <c r="BE792">
        <v>303.108</v>
      </c>
      <c r="BF792">
        <v>267.887</v>
      </c>
      <c r="BG792">
        <v>231.727</v>
      </c>
      <c r="BH792">
        <v>232.09700000000001</v>
      </c>
      <c r="BI792">
        <v>232.00299999999999</v>
      </c>
      <c r="BJ792">
        <v>264.01100000000002</v>
      </c>
      <c r="BK792">
        <v>245.03800000000001</v>
      </c>
      <c r="BL792">
        <v>176.99299999999999</v>
      </c>
      <c r="BM792">
        <v>205.977</v>
      </c>
      <c r="BN792">
        <v>148.357</v>
      </c>
      <c r="BO792">
        <v>269.161</v>
      </c>
      <c r="BP792">
        <v>139.578</v>
      </c>
      <c r="BQ792">
        <v>202.86600000000001</v>
      </c>
      <c r="BR792">
        <v>228.19</v>
      </c>
      <c r="BS792">
        <v>192.49299999999999</v>
      </c>
      <c r="BT792">
        <v>126.05500000000001</v>
      </c>
      <c r="BU792">
        <v>210.30199999999999</v>
      </c>
      <c r="BV792">
        <v>208.99100000000001</v>
      </c>
      <c r="BW792">
        <v>135.303</v>
      </c>
      <c r="BX792">
        <v>222.422</v>
      </c>
      <c r="BY792">
        <v>141.18899999999999</v>
      </c>
      <c r="BZ792">
        <v>226.74199999999999</v>
      </c>
      <c r="CA792">
        <v>151.233</v>
      </c>
      <c r="CB792">
        <v>266.57799999999997</v>
      </c>
      <c r="CC792">
        <v>157.83799999999999</v>
      </c>
      <c r="CD792">
        <v>140.15700000000001</v>
      </c>
      <c r="CE792">
        <v>195.38</v>
      </c>
      <c r="CF792">
        <v>291.36700000000002</v>
      </c>
      <c r="CG792">
        <v>225.41499999999999</v>
      </c>
      <c r="CH792">
        <v>215.67599999999999</v>
      </c>
      <c r="CI792">
        <v>145.95599999999999</v>
      </c>
      <c r="CJ792">
        <v>210.541</v>
      </c>
      <c r="CK792">
        <v>149.58199999999999</v>
      </c>
      <c r="CL792">
        <v>219.387</v>
      </c>
      <c r="CM792">
        <v>214.67599999999999</v>
      </c>
      <c r="CN792">
        <v>144.27600000000001</v>
      </c>
      <c r="CO792">
        <v>283.91699999999997</v>
      </c>
      <c r="CP792">
        <v>323.91699999999997</v>
      </c>
      <c r="CQ792">
        <v>338.387</v>
      </c>
      <c r="CR792">
        <v>345.83</v>
      </c>
      <c r="CS792">
        <v>202.87</v>
      </c>
      <c r="CT792">
        <v>210.76599999999999</v>
      </c>
      <c r="CU792">
        <v>421.30399999999997</v>
      </c>
      <c r="CV792">
        <v>112.574</v>
      </c>
      <c r="CW792">
        <v>307.56799999999998</v>
      </c>
      <c r="CX792">
        <v>305.06900000000002</v>
      </c>
      <c r="CY792">
        <v>292.69099999999997</v>
      </c>
      <c r="CZ792">
        <v>289.25700000000001</v>
      </c>
      <c r="DA792">
        <v>315.26799999999997</v>
      </c>
      <c r="DB792">
        <v>156.68199999999999</v>
      </c>
      <c r="DC792">
        <v>157.208</v>
      </c>
      <c r="DD792">
        <v>150.06299999999999</v>
      </c>
      <c r="DE792">
        <v>166.679</v>
      </c>
      <c r="DF792">
        <v>150.20599999999999</v>
      </c>
      <c r="DG792">
        <v>208.11600000000001</v>
      </c>
      <c r="DH792">
        <v>162.614</v>
      </c>
      <c r="DI792">
        <v>168.01599999999999</v>
      </c>
      <c r="DJ792">
        <v>127.798</v>
      </c>
      <c r="DK792">
        <v>161.137</v>
      </c>
      <c r="DL792">
        <v>116.333</v>
      </c>
      <c r="DM792">
        <v>122.831</v>
      </c>
      <c r="DN792">
        <v>215.39599999999999</v>
      </c>
      <c r="DO792">
        <v>223.66900000000001</v>
      </c>
      <c r="DP792">
        <v>126.374</v>
      </c>
      <c r="DQ792">
        <v>205.03899999999999</v>
      </c>
      <c r="DR792">
        <v>214.96199999999999</v>
      </c>
      <c r="DS792">
        <v>200.31899999999999</v>
      </c>
      <c r="DT792">
        <v>154.83500000000001</v>
      </c>
      <c r="DU792">
        <v>154.83500000000001</v>
      </c>
      <c r="DV792">
        <v>230.90899999999999</v>
      </c>
      <c r="DW792">
        <v>181.25899999999999</v>
      </c>
      <c r="DX792">
        <v>190.80699999999999</v>
      </c>
      <c r="DY792">
        <v>291.53699999999998</v>
      </c>
      <c r="DZ792">
        <v>136.38300000000001</v>
      </c>
      <c r="EA792">
        <v>172.214</v>
      </c>
      <c r="EB792">
        <v>217.07400000000001</v>
      </c>
      <c r="EC792">
        <v>236.863</v>
      </c>
      <c r="ED792">
        <v>168.91800000000001</v>
      </c>
      <c r="EE792">
        <v>240.66399999999999</v>
      </c>
      <c r="EF792">
        <v>226.22800000000001</v>
      </c>
      <c r="EG792">
        <v>137.566</v>
      </c>
      <c r="EH792">
        <v>131.80600000000001</v>
      </c>
      <c r="EI792">
        <v>266.04599999999999</v>
      </c>
      <c r="EJ792">
        <v>129.279</v>
      </c>
      <c r="EK792">
        <v>239.05699999999999</v>
      </c>
      <c r="EL792">
        <v>148.71299999999999</v>
      </c>
      <c r="EM792">
        <v>151.01499999999999</v>
      </c>
      <c r="EN792">
        <v>125.687</v>
      </c>
      <c r="EO792">
        <v>166.75899999999999</v>
      </c>
      <c r="EP792">
        <v>230.80600000000001</v>
      </c>
      <c r="EQ792">
        <v>193.19800000000001</v>
      </c>
      <c r="ER792">
        <v>207.71799999999999</v>
      </c>
      <c r="ES792">
        <v>189.071</v>
      </c>
      <c r="ET792">
        <v>198.69300000000001</v>
      </c>
      <c r="EU792">
        <v>185.41200000000001</v>
      </c>
      <c r="EV792">
        <v>167.43799999999999</v>
      </c>
      <c r="EW792">
        <v>311.25099999999998</v>
      </c>
      <c r="EX792">
        <v>164.21299999999999</v>
      </c>
      <c r="EY792">
        <v>125.333</v>
      </c>
      <c r="EZ792">
        <v>120.715</v>
      </c>
      <c r="FA792">
        <v>125.44199999999999</v>
      </c>
      <c r="FB792">
        <v>116.78</v>
      </c>
      <c r="FC792">
        <v>151.88</v>
      </c>
      <c r="FD792">
        <v>84.671999999999997</v>
      </c>
      <c r="FE792">
        <v>119.678</v>
      </c>
      <c r="FF792">
        <v>102.431</v>
      </c>
      <c r="FG792">
        <v>110.378</v>
      </c>
      <c r="FH792">
        <v>112.85899999999999</v>
      </c>
      <c r="FI792">
        <v>84.805999999999997</v>
      </c>
      <c r="FJ792">
        <v>116.994</v>
      </c>
      <c r="FK792">
        <v>86.495999999999995</v>
      </c>
      <c r="FL792">
        <v>100.794</v>
      </c>
      <c r="FM792">
        <v>98.444999999999993</v>
      </c>
      <c r="FN792">
        <v>124.762</v>
      </c>
      <c r="FO792">
        <v>98.444999999999993</v>
      </c>
      <c r="FP792">
        <v>132.05699999999999</v>
      </c>
      <c r="FQ792">
        <v>133.13399999999999</v>
      </c>
      <c r="FR792">
        <v>137.643</v>
      </c>
      <c r="FS792">
        <v>127.505</v>
      </c>
      <c r="FT792">
        <v>119.952</v>
      </c>
      <c r="FU792">
        <v>166.43700000000001</v>
      </c>
      <c r="FV792">
        <v>120.217</v>
      </c>
      <c r="FW792">
        <v>175.892</v>
      </c>
      <c r="FX792">
        <v>217.57300000000001</v>
      </c>
      <c r="FY792">
        <v>212.762</v>
      </c>
      <c r="FZ792">
        <v>100.718</v>
      </c>
      <c r="GA792">
        <v>144.31100000000001</v>
      </c>
      <c r="GB792">
        <v>100.01300000000001</v>
      </c>
      <c r="GC792">
        <v>144.316</v>
      </c>
      <c r="GD792">
        <v>149.47900000000001</v>
      </c>
      <c r="GF792">
        <v>150.87100000000001</v>
      </c>
      <c r="GG792">
        <v>88.813000000000002</v>
      </c>
      <c r="GH792">
        <v>311.49299999999999</v>
      </c>
      <c r="GI792">
        <v>310.36500000000001</v>
      </c>
      <c r="GJ792">
        <v>309.98099999999999</v>
      </c>
      <c r="GK792">
        <v>318.71199999999999</v>
      </c>
      <c r="GL792">
        <v>298.37900000000002</v>
      </c>
      <c r="GM792">
        <v>288.44900000000001</v>
      </c>
      <c r="GN792">
        <v>148.85400000000001</v>
      </c>
      <c r="GO792">
        <v>135.446</v>
      </c>
      <c r="GP792">
        <v>257.64100000000002</v>
      </c>
      <c r="GQ792">
        <v>159.24299999999999</v>
      </c>
      <c r="GR792">
        <v>404.82799999999997</v>
      </c>
      <c r="GS792">
        <v>182.47200000000001</v>
      </c>
      <c r="GT792">
        <v>200.39</v>
      </c>
      <c r="GU792">
        <v>275.50099999999998</v>
      </c>
      <c r="GV792">
        <v>312.19499999999999</v>
      </c>
      <c r="GW792">
        <v>151.83699999999999</v>
      </c>
      <c r="GX792">
        <v>123.374</v>
      </c>
      <c r="GY792">
        <v>61.091999999999999</v>
      </c>
      <c r="GZ792">
        <v>417.55500000000001</v>
      </c>
      <c r="HA792">
        <v>335.928</v>
      </c>
      <c r="HB792">
        <v>443.68299999999999</v>
      </c>
      <c r="HC792">
        <v>443.04700000000003</v>
      </c>
      <c r="HD792">
        <v>343.57900000000001</v>
      </c>
      <c r="HE792">
        <v>349.41699999999997</v>
      </c>
      <c r="HF792">
        <v>418.98099999999999</v>
      </c>
      <c r="HG792">
        <v>180.09700000000001</v>
      </c>
      <c r="HH792">
        <v>220.20599999999999</v>
      </c>
      <c r="HI792">
        <v>61.351999999999997</v>
      </c>
      <c r="HJ792">
        <v>254.702</v>
      </c>
      <c r="HK792">
        <v>250.00399999999999</v>
      </c>
      <c r="HL792">
        <v>575.80200000000002</v>
      </c>
      <c r="HM792">
        <v>189.602</v>
      </c>
      <c r="HN792">
        <v>114.828</v>
      </c>
      <c r="HO792">
        <v>99.793000000000006</v>
      </c>
      <c r="HP792">
        <v>515.77300000000002</v>
      </c>
      <c r="HQ792">
        <v>399.25799999999998</v>
      </c>
      <c r="HR792">
        <v>151.56700000000001</v>
      </c>
      <c r="HS792">
        <v>41.91</v>
      </c>
      <c r="HT792">
        <v>162.43</v>
      </c>
      <c r="HU792">
        <v>199.22800000000001</v>
      </c>
      <c r="HV792">
        <v>150.14400000000001</v>
      </c>
      <c r="HW792">
        <v>116.986</v>
      </c>
      <c r="HX792">
        <v>207.09800000000001</v>
      </c>
      <c r="HY792">
        <v>169.06200000000001</v>
      </c>
      <c r="HZ792">
        <v>215.05199999999999</v>
      </c>
      <c r="IA792">
        <v>118.63200000000001</v>
      </c>
      <c r="IB792">
        <v>148.24199999999999</v>
      </c>
      <c r="IC792">
        <v>91.748999999999995</v>
      </c>
      <c r="ID792">
        <v>78.876999999999995</v>
      </c>
      <c r="IE792">
        <v>64.102000000000004</v>
      </c>
      <c r="IF792">
        <v>28.170999999999999</v>
      </c>
      <c r="IG792">
        <v>53.768999999999998</v>
      </c>
      <c r="IH792">
        <v>53.137</v>
      </c>
      <c r="II792">
        <v>58.61</v>
      </c>
      <c r="IJ792">
        <v>101.754</v>
      </c>
      <c r="IK792">
        <v>95.944999999999993</v>
      </c>
      <c r="IL792">
        <v>148.523</v>
      </c>
      <c r="IM792">
        <v>125.488</v>
      </c>
      <c r="IN792">
        <v>332.56599999999997</v>
      </c>
      <c r="IO792">
        <v>161.244</v>
      </c>
      <c r="IP792">
        <v>184.03899999999999</v>
      </c>
      <c r="IQ792">
        <v>271.99200000000002</v>
      </c>
      <c r="IR792">
        <v>223.89400000000001</v>
      </c>
      <c r="IS792">
        <v>133.81100000000001</v>
      </c>
      <c r="IT792">
        <v>217.29</v>
      </c>
      <c r="IU792">
        <v>570.96900000000005</v>
      </c>
      <c r="IV792">
        <v>623.29600000000005</v>
      </c>
      <c r="IW792">
        <v>705.88300000000004</v>
      </c>
      <c r="IX792">
        <v>64.197000000000003</v>
      </c>
      <c r="IY792">
        <v>253.61199999999999</v>
      </c>
      <c r="IZ792">
        <v>220.232</v>
      </c>
      <c r="JA792">
        <v>82.683000000000007</v>
      </c>
      <c r="JB792">
        <v>158.392</v>
      </c>
      <c r="JC792">
        <v>248.43100000000001</v>
      </c>
      <c r="JD792">
        <v>263.63499999999999</v>
      </c>
      <c r="JE792">
        <v>79.156999999999996</v>
      </c>
      <c r="JF792">
        <v>129.16800000000001</v>
      </c>
      <c r="JG792">
        <v>62.225000000000001</v>
      </c>
      <c r="JH792">
        <v>403.67500000000001</v>
      </c>
      <c r="JI792">
        <v>76.057000000000002</v>
      </c>
      <c r="JJ792">
        <v>395.83699999999999</v>
      </c>
      <c r="JK792">
        <v>104.20399999999999</v>
      </c>
      <c r="JL792">
        <v>53.898000000000003</v>
      </c>
      <c r="JM792">
        <v>348.03199999999998</v>
      </c>
      <c r="JN792">
        <v>213.042</v>
      </c>
      <c r="JO792">
        <v>86.581999999999994</v>
      </c>
      <c r="JP792">
        <v>158.185</v>
      </c>
      <c r="JQ792">
        <v>322.92099999999999</v>
      </c>
      <c r="JR792">
        <v>375.05900000000003</v>
      </c>
      <c r="JS792">
        <v>303.97800000000001</v>
      </c>
      <c r="JT792">
        <v>293.78199999999998</v>
      </c>
      <c r="JU792">
        <v>147.53</v>
      </c>
      <c r="JV792">
        <v>293.94600000000003</v>
      </c>
      <c r="JW792">
        <v>194.74700000000001</v>
      </c>
      <c r="JX792">
        <v>230.233</v>
      </c>
      <c r="JY792">
        <v>230.19200000000001</v>
      </c>
      <c r="JZ792">
        <v>229.26400000000001</v>
      </c>
      <c r="KA792">
        <v>218.17500000000001</v>
      </c>
      <c r="KB792">
        <v>215.29900000000001</v>
      </c>
      <c r="KC792">
        <v>219.15100000000001</v>
      </c>
      <c r="KD792">
        <v>220.78100000000001</v>
      </c>
      <c r="KE792">
        <v>221.68</v>
      </c>
      <c r="KF792">
        <v>675.79899999999998</v>
      </c>
      <c r="KG792">
        <v>119.25700000000001</v>
      </c>
      <c r="KH792">
        <v>207.27600000000001</v>
      </c>
      <c r="KI792">
        <v>239.03200000000001</v>
      </c>
      <c r="KJ792">
        <v>165.01400000000001</v>
      </c>
      <c r="KK792">
        <v>162.49</v>
      </c>
      <c r="KL792">
        <v>147.58799999999999</v>
      </c>
      <c r="KM792">
        <v>214.786</v>
      </c>
      <c r="KN792">
        <v>213.62</v>
      </c>
      <c r="KO792">
        <v>273.01600000000002</v>
      </c>
      <c r="KP792">
        <v>268.06099999999998</v>
      </c>
      <c r="KQ792">
        <v>258.935</v>
      </c>
      <c r="KR792">
        <v>297.221</v>
      </c>
      <c r="KS792">
        <v>106.30500000000001</v>
      </c>
      <c r="KT792">
        <v>41255000000</v>
      </c>
      <c r="KU792">
        <v>3686464333333.3335</v>
      </c>
      <c r="KV792">
        <v>1210602000000</v>
      </c>
      <c r="KW792">
        <v>380557666666.66669</v>
      </c>
      <c r="KX792">
        <v>131569666666.66667</v>
      </c>
      <c r="KY792">
        <v>77977000000</v>
      </c>
      <c r="KZ792">
        <v>32437000000</v>
      </c>
      <c r="LA792">
        <v>21155666666.666668</v>
      </c>
      <c r="LB792">
        <v>84327333333.333328</v>
      </c>
      <c r="LC792">
        <v>49492000000</v>
      </c>
      <c r="LD792">
        <v>15998333333.333334</v>
      </c>
      <c r="LE792">
        <v>11028333333.333334</v>
      </c>
      <c r="LF792">
        <v>7809000000</v>
      </c>
      <c r="LG792">
        <v>103915333333.33333</v>
      </c>
      <c r="LH792">
        <v>63582666666.666664</v>
      </c>
      <c r="LI792">
        <v>19209333333.333332</v>
      </c>
      <c r="LJ792">
        <v>13525666666.666666</v>
      </c>
      <c r="LK792">
        <v>6009666666.666667</v>
      </c>
      <c r="LL792">
        <v>1588000000</v>
      </c>
      <c r="LM792">
        <v>60745333333.333336</v>
      </c>
      <c r="LN792">
        <v>22858333333.333332</v>
      </c>
      <c r="LO792">
        <v>18290000000</v>
      </c>
      <c r="LP792">
        <v>3194333333.3333335</v>
      </c>
      <c r="LQ792">
        <v>8858333333.333334</v>
      </c>
      <c r="LR792">
        <v>7544333333.333333</v>
      </c>
      <c r="LS792">
        <v>830044333333.33337</v>
      </c>
      <c r="LT792">
        <v>282455666666.66669</v>
      </c>
      <c r="LU792">
        <v>244429333333.33334</v>
      </c>
      <c r="LV792">
        <v>37896666666.666664</v>
      </c>
      <c r="LW792">
        <v>129666666.66666667</v>
      </c>
      <c r="LX792">
        <v>115395333333.33333</v>
      </c>
      <c r="LY792">
        <v>90761000000</v>
      </c>
      <c r="LZ792">
        <v>54120000000</v>
      </c>
      <c r="MA792">
        <v>30876333333.333332</v>
      </c>
      <c r="MB792">
        <v>5764666666.666667</v>
      </c>
      <c r="MC792">
        <v>24634333333.333332</v>
      </c>
      <c r="MD792">
        <v>139357666666.66666</v>
      </c>
      <c r="ME792">
        <v>130771666666.66667</v>
      </c>
      <c r="MF792">
        <v>8586000000</v>
      </c>
      <c r="MG792">
        <v>292835333333.33331</v>
      </c>
      <c r="MH792">
        <v>117920000000</v>
      </c>
      <c r="MI792">
        <v>47042333333.333336</v>
      </c>
      <c r="MJ792">
        <v>38934666666.666664</v>
      </c>
      <c r="MK792">
        <v>37878000000</v>
      </c>
      <c r="ML792">
        <v>30995000000</v>
      </c>
      <c r="MM792">
        <v>17081333333.333334</v>
      </c>
      <c r="MN792">
        <v>2983666666.6666665</v>
      </c>
      <c r="MO792">
        <v>2475862333333.3335</v>
      </c>
      <c r="MP792">
        <v>2361772000000</v>
      </c>
      <c r="MQ792">
        <v>675971666666.66663</v>
      </c>
      <c r="MR792">
        <v>575643000000</v>
      </c>
      <c r="MS792">
        <v>133954666666.66667</v>
      </c>
      <c r="MT792">
        <v>434612000000</v>
      </c>
      <c r="MU792">
        <v>6475666666.666667</v>
      </c>
      <c r="MV792">
        <v>601000000</v>
      </c>
      <c r="MW792">
        <v>100328666666.66667</v>
      </c>
      <c r="MX792">
        <v>28351000000</v>
      </c>
      <c r="MY792">
        <v>71977666666.666672</v>
      </c>
      <c r="MZ792">
        <v>55209000000</v>
      </c>
      <c r="NA792">
        <v>16768666666.666666</v>
      </c>
      <c r="NB792">
        <v>607797333333.33337</v>
      </c>
      <c r="NC792">
        <v>274703000000</v>
      </c>
      <c r="ND792">
        <v>145713666666.66666</v>
      </c>
      <c r="NE792">
        <v>35501333333.333336</v>
      </c>
      <c r="NF792">
        <v>93488000000</v>
      </c>
      <c r="NG792">
        <v>333094666666.66669</v>
      </c>
      <c r="NH792">
        <v>279093666666.66669</v>
      </c>
      <c r="NI792">
        <v>54001000000</v>
      </c>
      <c r="NJ792">
        <v>114014000000</v>
      </c>
      <c r="NK792">
        <v>73067000000</v>
      </c>
      <c r="NL792">
        <v>49902333333.333336</v>
      </c>
      <c r="NM792">
        <v>23165000000</v>
      </c>
      <c r="NN792">
        <v>40946666666.666664</v>
      </c>
      <c r="NO792">
        <v>13161000000</v>
      </c>
      <c r="NP792">
        <v>26894666666.666668</v>
      </c>
      <c r="NQ792">
        <v>891000000</v>
      </c>
      <c r="NR792">
        <v>144463333333.33334</v>
      </c>
      <c r="NS792">
        <v>51173666666.666664</v>
      </c>
      <c r="NT792">
        <v>39055666666.666664</v>
      </c>
      <c r="NU792">
        <v>38897000000</v>
      </c>
      <c r="NV792">
        <v>15337000000</v>
      </c>
      <c r="NW792">
        <v>236219000000</v>
      </c>
      <c r="NX792">
        <v>198126000000</v>
      </c>
      <c r="NY792">
        <v>192425333333.33334</v>
      </c>
      <c r="NZ792">
        <v>5701000000</v>
      </c>
      <c r="OA792">
        <v>38093000000</v>
      </c>
      <c r="OB792">
        <v>275778000000</v>
      </c>
      <c r="OC792">
        <v>177735666666.66666</v>
      </c>
      <c r="OD792">
        <v>78724000000</v>
      </c>
      <c r="OE792">
        <v>99011666666.666672</v>
      </c>
      <c r="OF792">
        <v>98042333333.333328</v>
      </c>
      <c r="OG792">
        <v>26955333333.333332</v>
      </c>
      <c r="OH792">
        <v>2466333333.3333335</v>
      </c>
      <c r="OI792">
        <v>48054666666.666664</v>
      </c>
      <c r="OJ792">
        <v>20566000000</v>
      </c>
      <c r="OK792">
        <v>307528333333.33331</v>
      </c>
      <c r="OL792">
        <v>70139666666.666672</v>
      </c>
      <c r="OM792">
        <v>48794666666.666664</v>
      </c>
      <c r="ON792">
        <v>4166666666.6666665</v>
      </c>
      <c r="OO792">
        <v>17178666666.666666</v>
      </c>
      <c r="OP792">
        <v>80286333333.333328</v>
      </c>
      <c r="OQ792">
        <v>54440333333.333336</v>
      </c>
      <c r="OR792">
        <v>12144333333.333334</v>
      </c>
      <c r="OS792">
        <v>13701666666.666666</v>
      </c>
      <c r="OT792">
        <v>53509333333.333336</v>
      </c>
      <c r="OU792">
        <v>49494000000</v>
      </c>
      <c r="OV792">
        <v>22614666666.666668</v>
      </c>
      <c r="OW792">
        <v>-9770333333.333334</v>
      </c>
      <c r="OX792">
        <v>41814333333.333336</v>
      </c>
      <c r="OY792">
        <v>51584666666.666664</v>
      </c>
      <c r="OZ792">
        <v>114090333333.33333</v>
      </c>
      <c r="PA792">
        <v>415323000000</v>
      </c>
      <c r="PB792">
        <v>301232666666.66669</v>
      </c>
    </row>
    <row r="793" spans="1:418" x14ac:dyDescent="0.45">
      <c r="A793" s="71">
        <v>41153</v>
      </c>
      <c r="B793">
        <v>231.01499999999999</v>
      </c>
      <c r="C793">
        <v>223.46299999999999</v>
      </c>
      <c r="D793">
        <v>258.233</v>
      </c>
      <c r="E793">
        <v>269.041</v>
      </c>
      <c r="F793">
        <v>261.62</v>
      </c>
      <c r="G793">
        <v>140.822</v>
      </c>
      <c r="H793">
        <v>466.35</v>
      </c>
      <c r="I793">
        <v>292.70100000000002</v>
      </c>
      <c r="J793">
        <v>266.029</v>
      </c>
      <c r="K793">
        <v>266.00400000000002</v>
      </c>
      <c r="L793">
        <v>219.11099999999999</v>
      </c>
      <c r="M793">
        <v>188.74</v>
      </c>
      <c r="N793">
        <v>336.39</v>
      </c>
      <c r="O793">
        <v>379.13099999999997</v>
      </c>
      <c r="P793">
        <v>315.072</v>
      </c>
      <c r="Q793">
        <v>189.036</v>
      </c>
      <c r="R793">
        <v>196.08699999999999</v>
      </c>
      <c r="S793">
        <v>165.67500000000001</v>
      </c>
      <c r="T793">
        <v>191.77699999999999</v>
      </c>
      <c r="U793">
        <v>435.07600000000002</v>
      </c>
      <c r="V793">
        <v>407.59399999999999</v>
      </c>
      <c r="W793">
        <v>125.547</v>
      </c>
      <c r="X793">
        <v>97.78</v>
      </c>
      <c r="Y793">
        <v>66.944000000000003</v>
      </c>
      <c r="Z793">
        <v>74.814999999999998</v>
      </c>
      <c r="AA793">
        <v>120.919</v>
      </c>
      <c r="AB793">
        <v>79.710999999999999</v>
      </c>
      <c r="AC793">
        <v>87.292000000000002</v>
      </c>
      <c r="AD793">
        <v>99.99</v>
      </c>
      <c r="AE793">
        <v>115.52500000000001</v>
      </c>
      <c r="AF793">
        <v>71.688999999999993</v>
      </c>
      <c r="AG793">
        <v>64.891000000000005</v>
      </c>
      <c r="AH793">
        <v>125.31</v>
      </c>
      <c r="AI793">
        <v>96.466999999999999</v>
      </c>
      <c r="AJ793">
        <v>91.617999999999995</v>
      </c>
      <c r="AK793">
        <v>87.605999999999995</v>
      </c>
      <c r="AL793">
        <v>189.85900000000001</v>
      </c>
      <c r="AM793">
        <v>122.593</v>
      </c>
      <c r="AN793">
        <v>120.839</v>
      </c>
      <c r="AO793">
        <v>127.717</v>
      </c>
      <c r="AP793">
        <v>234.286</v>
      </c>
      <c r="AQ793">
        <v>234.404</v>
      </c>
      <c r="AR793">
        <v>231.78899999999999</v>
      </c>
      <c r="AS793">
        <v>267.18200000000002</v>
      </c>
      <c r="AT793">
        <v>230.94900000000001</v>
      </c>
      <c r="AU793">
        <v>253.42699999999999</v>
      </c>
      <c r="AV793">
        <v>224.227</v>
      </c>
      <c r="AW793">
        <v>237.23699999999999</v>
      </c>
      <c r="AX793">
        <v>286.97899999999998</v>
      </c>
      <c r="AY793">
        <v>173.04599999999999</v>
      </c>
      <c r="AZ793">
        <v>168.46</v>
      </c>
      <c r="BA793">
        <v>168.46</v>
      </c>
      <c r="BB793">
        <v>265.09899999999999</v>
      </c>
      <c r="BC793">
        <v>257.43900000000002</v>
      </c>
      <c r="BD793">
        <v>261.73200000000003</v>
      </c>
      <c r="BE793">
        <v>304.28699999999998</v>
      </c>
      <c r="BF793">
        <v>270.44600000000003</v>
      </c>
      <c r="BG793">
        <v>230.703</v>
      </c>
      <c r="BH793">
        <v>231.45699999999999</v>
      </c>
      <c r="BI793">
        <v>231.03</v>
      </c>
      <c r="BJ793">
        <v>264.447</v>
      </c>
      <c r="BK793">
        <v>244.39099999999999</v>
      </c>
      <c r="BL793">
        <v>177.61</v>
      </c>
      <c r="BM793">
        <v>203.62</v>
      </c>
      <c r="BN793">
        <v>148.001</v>
      </c>
      <c r="BO793">
        <v>266.36599999999999</v>
      </c>
      <c r="BP793">
        <v>138.61199999999999</v>
      </c>
      <c r="BQ793">
        <v>201.2</v>
      </c>
      <c r="BR793">
        <v>225.637</v>
      </c>
      <c r="BS793">
        <v>187.761</v>
      </c>
      <c r="BT793">
        <v>122.785</v>
      </c>
      <c r="BU793">
        <v>208.95099999999999</v>
      </c>
      <c r="BV793">
        <v>206.85599999999999</v>
      </c>
      <c r="BW793">
        <v>134.88300000000001</v>
      </c>
      <c r="BX793">
        <v>222.185</v>
      </c>
      <c r="BY793">
        <v>140.63499999999999</v>
      </c>
      <c r="BZ793">
        <v>227.62700000000001</v>
      </c>
      <c r="CA793">
        <v>151.40700000000001</v>
      </c>
      <c r="CB793">
        <v>266.83699999999999</v>
      </c>
      <c r="CC793">
        <v>157.37700000000001</v>
      </c>
      <c r="CD793">
        <v>140.553</v>
      </c>
      <c r="CE793">
        <v>194.70699999999999</v>
      </c>
      <c r="CF793">
        <v>294.23200000000003</v>
      </c>
      <c r="CG793">
        <v>218.28800000000001</v>
      </c>
      <c r="CH793">
        <v>215.791</v>
      </c>
      <c r="CI793">
        <v>145.96299999999999</v>
      </c>
      <c r="CJ793">
        <v>208.946</v>
      </c>
      <c r="CK793">
        <v>150.17500000000001</v>
      </c>
      <c r="CL793">
        <v>219.62200000000001</v>
      </c>
      <c r="CM793">
        <v>214.578</v>
      </c>
      <c r="CN793">
        <v>143.916</v>
      </c>
      <c r="CO793">
        <v>283.62400000000002</v>
      </c>
      <c r="CP793">
        <v>323.63499999999999</v>
      </c>
      <c r="CQ793">
        <v>339.12099999999998</v>
      </c>
      <c r="CR793">
        <v>353.74200000000002</v>
      </c>
      <c r="CS793">
        <v>203.24199999999999</v>
      </c>
      <c r="CT793">
        <v>210.10499999999999</v>
      </c>
      <c r="CU793">
        <v>421.36500000000001</v>
      </c>
      <c r="CV793">
        <v>111.608</v>
      </c>
      <c r="CW793">
        <v>306.26499999999999</v>
      </c>
      <c r="CX793">
        <v>306.15699999999998</v>
      </c>
      <c r="CY793">
        <v>293.077</v>
      </c>
      <c r="CZ793">
        <v>297.74700000000001</v>
      </c>
      <c r="DA793">
        <v>314.81799999999998</v>
      </c>
      <c r="DB793">
        <v>156.441</v>
      </c>
      <c r="DC793">
        <v>158.369</v>
      </c>
      <c r="DD793">
        <v>153.30000000000001</v>
      </c>
      <c r="DE793">
        <v>166.148</v>
      </c>
      <c r="DF793">
        <v>148.77600000000001</v>
      </c>
      <c r="DG793">
        <v>205.583</v>
      </c>
      <c r="DH793">
        <v>161.68700000000001</v>
      </c>
      <c r="DI793">
        <v>169.077</v>
      </c>
      <c r="DJ793">
        <v>129.07599999999999</v>
      </c>
      <c r="DK793">
        <v>162.91900000000001</v>
      </c>
      <c r="DL793">
        <v>117.395</v>
      </c>
      <c r="DM793">
        <v>122.691</v>
      </c>
      <c r="DN793">
        <v>214.92400000000001</v>
      </c>
      <c r="DO793">
        <v>223.00899999999999</v>
      </c>
      <c r="DP793">
        <v>126.46599999999999</v>
      </c>
      <c r="DQ793">
        <v>205.34800000000001</v>
      </c>
      <c r="DR793">
        <v>215.41</v>
      </c>
      <c r="DS793">
        <v>199.90199999999999</v>
      </c>
      <c r="DT793">
        <v>154.578</v>
      </c>
      <c r="DU793">
        <v>154.578</v>
      </c>
      <c r="DV793">
        <v>232.69499999999999</v>
      </c>
      <c r="DW793">
        <v>183.10300000000001</v>
      </c>
      <c r="DX793">
        <v>193.84899999999999</v>
      </c>
      <c r="DY793">
        <v>295.59399999999999</v>
      </c>
      <c r="DZ793">
        <v>137.173</v>
      </c>
      <c r="EA793">
        <v>172.809</v>
      </c>
      <c r="EB793">
        <v>217.172</v>
      </c>
      <c r="EC793">
        <v>237.97200000000001</v>
      </c>
      <c r="ED793">
        <v>169.113</v>
      </c>
      <c r="EE793">
        <v>239.435</v>
      </c>
      <c r="EF793">
        <v>225.34299999999999</v>
      </c>
      <c r="EG793">
        <v>136.40199999999999</v>
      </c>
      <c r="EH793">
        <v>131.06100000000001</v>
      </c>
      <c r="EI793">
        <v>270.02999999999997</v>
      </c>
      <c r="EJ793">
        <v>128.88800000000001</v>
      </c>
      <c r="EK793">
        <v>239.565</v>
      </c>
      <c r="EL793">
        <v>148.93899999999999</v>
      </c>
      <c r="EM793">
        <v>151.60400000000001</v>
      </c>
      <c r="EN793">
        <v>128.5</v>
      </c>
      <c r="EO793">
        <v>167.215</v>
      </c>
      <c r="EP793">
        <v>231.262</v>
      </c>
      <c r="EQ793">
        <v>193.51599999999999</v>
      </c>
      <c r="ER793">
        <v>207.947</v>
      </c>
      <c r="ES793">
        <v>188.95699999999999</v>
      </c>
      <c r="ET793">
        <v>199.47</v>
      </c>
      <c r="EU793">
        <v>184.84100000000001</v>
      </c>
      <c r="EV793">
        <v>167.971</v>
      </c>
      <c r="EW793">
        <v>311.93900000000002</v>
      </c>
      <c r="EX793">
        <v>164.57300000000001</v>
      </c>
      <c r="EY793">
        <v>126.386</v>
      </c>
      <c r="EZ793">
        <v>119.961</v>
      </c>
      <c r="FA793">
        <v>125.116</v>
      </c>
      <c r="FB793">
        <v>118.84</v>
      </c>
      <c r="FC793">
        <v>152.29599999999999</v>
      </c>
      <c r="FD793">
        <v>81.869</v>
      </c>
      <c r="FE793">
        <v>120.236</v>
      </c>
      <c r="FF793">
        <v>100.866</v>
      </c>
      <c r="FG793">
        <v>112.63500000000001</v>
      </c>
      <c r="FH793">
        <v>114.917</v>
      </c>
      <c r="FI793">
        <v>93.703000000000003</v>
      </c>
      <c r="FJ793">
        <v>121.36199999999999</v>
      </c>
      <c r="FK793">
        <v>86.858999999999995</v>
      </c>
      <c r="FL793">
        <v>101.187</v>
      </c>
      <c r="FM793">
        <v>101.587</v>
      </c>
      <c r="FN793">
        <v>122.878</v>
      </c>
      <c r="FO793">
        <v>101.587</v>
      </c>
      <c r="FP793">
        <v>132.30099999999999</v>
      </c>
      <c r="FQ793">
        <v>134.20400000000001</v>
      </c>
      <c r="FR793">
        <v>137.37899999999999</v>
      </c>
      <c r="FS793">
        <v>128.33000000000001</v>
      </c>
      <c r="FT793">
        <v>120.07899999999999</v>
      </c>
      <c r="FU793">
        <v>168.35300000000001</v>
      </c>
      <c r="FV793">
        <v>122.146</v>
      </c>
      <c r="FW793">
        <v>178.107</v>
      </c>
      <c r="FX793">
        <v>221.57400000000001</v>
      </c>
      <c r="FY793">
        <v>216.95500000000001</v>
      </c>
      <c r="FZ793">
        <v>100.46299999999999</v>
      </c>
      <c r="GA793">
        <v>144.35900000000001</v>
      </c>
      <c r="GB793">
        <v>100.05200000000001</v>
      </c>
      <c r="GC793">
        <v>144.32499999999999</v>
      </c>
      <c r="GD793">
        <v>149.66999999999999</v>
      </c>
      <c r="GF793">
        <v>149.64699999999999</v>
      </c>
      <c r="GG793">
        <v>89.153000000000006</v>
      </c>
      <c r="GH793">
        <v>328.19400000000002</v>
      </c>
      <c r="GI793">
        <v>326.78899999999999</v>
      </c>
      <c r="GJ793">
        <v>326.96499999999997</v>
      </c>
      <c r="GK793">
        <v>334.43</v>
      </c>
      <c r="GL793">
        <v>313.58499999999998</v>
      </c>
      <c r="GM793">
        <v>297.55399999999997</v>
      </c>
      <c r="GN793">
        <v>148.798</v>
      </c>
      <c r="GO793">
        <v>134.917</v>
      </c>
      <c r="GP793">
        <v>258.024</v>
      </c>
      <c r="GQ793">
        <v>159.273</v>
      </c>
      <c r="GR793">
        <v>406.84399999999999</v>
      </c>
      <c r="GS793">
        <v>182.809</v>
      </c>
      <c r="GT793">
        <v>200.792</v>
      </c>
      <c r="GU793">
        <v>275.67200000000003</v>
      </c>
      <c r="GV793">
        <v>312.07799999999997</v>
      </c>
      <c r="GW793">
        <v>152.93299999999999</v>
      </c>
      <c r="GX793">
        <v>113.086</v>
      </c>
      <c r="GY793">
        <v>61.759</v>
      </c>
      <c r="GZ793">
        <v>418.45299999999997</v>
      </c>
      <c r="HA793">
        <v>335.625</v>
      </c>
      <c r="HB793">
        <v>444.03300000000002</v>
      </c>
      <c r="HC793">
        <v>444.43299999999999</v>
      </c>
      <c r="HD793">
        <v>344.33300000000003</v>
      </c>
      <c r="HE793">
        <v>350.959</v>
      </c>
      <c r="HF793">
        <v>419.81</v>
      </c>
      <c r="HG793">
        <v>179.46299999999999</v>
      </c>
      <c r="HH793">
        <v>220.03</v>
      </c>
      <c r="HI793">
        <v>61.588000000000001</v>
      </c>
      <c r="HJ793">
        <v>255.727</v>
      </c>
      <c r="HK793">
        <v>250.93700000000001</v>
      </c>
      <c r="HL793">
        <v>578.31500000000005</v>
      </c>
      <c r="HM793">
        <v>190.03200000000001</v>
      </c>
      <c r="HN793">
        <v>115.014</v>
      </c>
      <c r="HO793">
        <v>99.893000000000001</v>
      </c>
      <c r="HP793">
        <v>505.94299999999998</v>
      </c>
      <c r="HQ793">
        <v>400.68099999999998</v>
      </c>
      <c r="HR793">
        <v>150.36799999999999</v>
      </c>
      <c r="HS793">
        <v>41.741</v>
      </c>
      <c r="HT793">
        <v>162.84200000000001</v>
      </c>
      <c r="HU793">
        <v>199.88900000000001</v>
      </c>
      <c r="HV793">
        <v>151.22399999999999</v>
      </c>
      <c r="HW793">
        <v>116.61799999999999</v>
      </c>
      <c r="HX793">
        <v>207.351</v>
      </c>
      <c r="HY793">
        <v>168.70599999999999</v>
      </c>
      <c r="HZ793">
        <v>215.61</v>
      </c>
      <c r="IA793">
        <v>119.021</v>
      </c>
      <c r="IB793">
        <v>149.011</v>
      </c>
      <c r="IC793">
        <v>91.94</v>
      </c>
      <c r="ID793">
        <v>79.231999999999999</v>
      </c>
      <c r="IE793">
        <v>64.352999999999994</v>
      </c>
      <c r="IF793">
        <v>28.29</v>
      </c>
      <c r="IG793">
        <v>53.448</v>
      </c>
      <c r="IH793">
        <v>52.762</v>
      </c>
      <c r="II793">
        <v>58.232999999999997</v>
      </c>
      <c r="IJ793">
        <v>101.471</v>
      </c>
      <c r="IK793">
        <v>96.126999999999995</v>
      </c>
      <c r="IL793">
        <v>148.958</v>
      </c>
      <c r="IM793">
        <v>125.645</v>
      </c>
      <c r="IN793">
        <v>333.61799999999999</v>
      </c>
      <c r="IO793">
        <v>160.90700000000001</v>
      </c>
      <c r="IP793">
        <v>182.75700000000001</v>
      </c>
      <c r="IQ793">
        <v>274.33699999999999</v>
      </c>
      <c r="IR793">
        <v>224.631</v>
      </c>
      <c r="IS793">
        <v>134.06</v>
      </c>
      <c r="IT793">
        <v>218.23599999999999</v>
      </c>
      <c r="IU793">
        <v>574.30600000000004</v>
      </c>
      <c r="IV793">
        <v>625.94600000000003</v>
      </c>
      <c r="IW793">
        <v>709.12800000000004</v>
      </c>
      <c r="IX793">
        <v>64.283000000000001</v>
      </c>
      <c r="IY793">
        <v>254.6</v>
      </c>
      <c r="IZ793">
        <v>221.13800000000001</v>
      </c>
      <c r="JA793">
        <v>82.647000000000006</v>
      </c>
      <c r="JB793">
        <v>158.94499999999999</v>
      </c>
      <c r="JC793">
        <v>249.209</v>
      </c>
      <c r="JD793">
        <v>265.81099999999998</v>
      </c>
      <c r="JE793">
        <v>79.108999999999995</v>
      </c>
      <c r="JF793">
        <v>128.58799999999999</v>
      </c>
      <c r="JG793">
        <v>61.402999999999999</v>
      </c>
      <c r="JH793">
        <v>402.108</v>
      </c>
      <c r="JI793">
        <v>76.022999999999996</v>
      </c>
      <c r="JJ793">
        <v>396.005</v>
      </c>
      <c r="JK793">
        <v>104.2</v>
      </c>
      <c r="JL793">
        <v>53.994</v>
      </c>
      <c r="JM793">
        <v>348.721</v>
      </c>
      <c r="JN793">
        <v>213.042</v>
      </c>
      <c r="JO793">
        <v>85.849000000000004</v>
      </c>
      <c r="JP793">
        <v>156.37100000000001</v>
      </c>
      <c r="JQ793">
        <v>323.661</v>
      </c>
      <c r="JR793">
        <v>375.10899999999998</v>
      </c>
      <c r="JS793">
        <v>304.01100000000002</v>
      </c>
      <c r="JT793">
        <v>293.80900000000003</v>
      </c>
      <c r="JU793">
        <v>147.85499999999999</v>
      </c>
      <c r="JV793">
        <v>294.71499999999997</v>
      </c>
      <c r="JW793">
        <v>195.44900000000001</v>
      </c>
      <c r="JX793">
        <v>230.65899999999999</v>
      </c>
      <c r="JY793">
        <v>230.57499999999999</v>
      </c>
      <c r="JZ793">
        <v>230.51300000000001</v>
      </c>
      <c r="KA793">
        <v>219.76400000000001</v>
      </c>
      <c r="KB793">
        <v>215.63200000000001</v>
      </c>
      <c r="KC793">
        <v>219.58600000000001</v>
      </c>
      <c r="KD793">
        <v>221.87899999999999</v>
      </c>
      <c r="KE793">
        <v>222.99199999999999</v>
      </c>
      <c r="KF793">
        <v>675.79899999999998</v>
      </c>
      <c r="KG793">
        <v>120.44499999999999</v>
      </c>
      <c r="KH793">
        <v>207.89599999999999</v>
      </c>
      <c r="KI793">
        <v>238.29599999999999</v>
      </c>
      <c r="KJ793">
        <v>167.11799999999999</v>
      </c>
      <c r="KK793">
        <v>164.62799999999999</v>
      </c>
      <c r="KL793">
        <v>147.77799999999999</v>
      </c>
      <c r="KM793">
        <v>218.947</v>
      </c>
      <c r="KN793">
        <v>217.959</v>
      </c>
      <c r="KO793">
        <v>280.23</v>
      </c>
      <c r="KP793">
        <v>274.714</v>
      </c>
      <c r="KQ793">
        <v>259.536</v>
      </c>
      <c r="KR793">
        <v>297.94099999999997</v>
      </c>
      <c r="KS793">
        <v>106.02500000000001</v>
      </c>
      <c r="KT793">
        <v>41255000000</v>
      </c>
      <c r="KU793">
        <v>3686464333333.3335</v>
      </c>
      <c r="KV793">
        <v>1210602000000</v>
      </c>
      <c r="KW793">
        <v>380557666666.66669</v>
      </c>
      <c r="KX793">
        <v>131569666666.66667</v>
      </c>
      <c r="KY793">
        <v>77977000000</v>
      </c>
      <c r="KZ793">
        <v>32437000000</v>
      </c>
      <c r="LA793">
        <v>21155666666.666668</v>
      </c>
      <c r="LB793">
        <v>84327333333.333328</v>
      </c>
      <c r="LC793">
        <v>49492000000</v>
      </c>
      <c r="LD793">
        <v>15998333333.333334</v>
      </c>
      <c r="LE793">
        <v>11028333333.333334</v>
      </c>
      <c r="LF793">
        <v>7809000000</v>
      </c>
      <c r="LG793">
        <v>103915333333.33333</v>
      </c>
      <c r="LH793">
        <v>63582666666.666664</v>
      </c>
      <c r="LI793">
        <v>19209333333.333332</v>
      </c>
      <c r="LJ793">
        <v>13525666666.666666</v>
      </c>
      <c r="LK793">
        <v>6009666666.666667</v>
      </c>
      <c r="LL793">
        <v>1588000000</v>
      </c>
      <c r="LM793">
        <v>60745333333.333336</v>
      </c>
      <c r="LN793">
        <v>22858333333.333332</v>
      </c>
      <c r="LO793">
        <v>18290000000</v>
      </c>
      <c r="LP793">
        <v>3194333333.3333335</v>
      </c>
      <c r="LQ793">
        <v>8858333333.333334</v>
      </c>
      <c r="LR793">
        <v>7544333333.333333</v>
      </c>
      <c r="LS793">
        <v>830044333333.33337</v>
      </c>
      <c r="LT793">
        <v>282455666666.66669</v>
      </c>
      <c r="LU793">
        <v>244429333333.33334</v>
      </c>
      <c r="LV793">
        <v>37896666666.666664</v>
      </c>
      <c r="LW793">
        <v>129666666.66666667</v>
      </c>
      <c r="LX793">
        <v>115395333333.33333</v>
      </c>
      <c r="LY793">
        <v>90761000000</v>
      </c>
      <c r="LZ793">
        <v>54120000000</v>
      </c>
      <c r="MA793">
        <v>30876333333.333332</v>
      </c>
      <c r="MB793">
        <v>5764666666.666667</v>
      </c>
      <c r="MC793">
        <v>24634333333.333332</v>
      </c>
      <c r="MD793">
        <v>139357666666.66666</v>
      </c>
      <c r="ME793">
        <v>130771666666.66667</v>
      </c>
      <c r="MF793">
        <v>8586000000</v>
      </c>
      <c r="MG793">
        <v>292835333333.33331</v>
      </c>
      <c r="MH793">
        <v>117920000000</v>
      </c>
      <c r="MI793">
        <v>47042333333.333336</v>
      </c>
      <c r="MJ793">
        <v>38934666666.666664</v>
      </c>
      <c r="MK793">
        <v>37878000000</v>
      </c>
      <c r="ML793">
        <v>30995000000</v>
      </c>
      <c r="MM793">
        <v>17081333333.333334</v>
      </c>
      <c r="MN793">
        <v>2983666666.6666665</v>
      </c>
      <c r="MO793">
        <v>2475862333333.3335</v>
      </c>
      <c r="MP793">
        <v>2361772000000</v>
      </c>
      <c r="MQ793">
        <v>675971666666.66663</v>
      </c>
      <c r="MR793">
        <v>575643000000</v>
      </c>
      <c r="MS793">
        <v>133954666666.66667</v>
      </c>
      <c r="MT793">
        <v>434612000000</v>
      </c>
      <c r="MU793">
        <v>6475666666.666667</v>
      </c>
      <c r="MV793">
        <v>601000000</v>
      </c>
      <c r="MW793">
        <v>100328666666.66667</v>
      </c>
      <c r="MX793">
        <v>28351000000</v>
      </c>
      <c r="MY793">
        <v>71977666666.666672</v>
      </c>
      <c r="MZ793">
        <v>55209000000</v>
      </c>
      <c r="NA793">
        <v>16768666666.666666</v>
      </c>
      <c r="NB793">
        <v>607797333333.33337</v>
      </c>
      <c r="NC793">
        <v>274703000000</v>
      </c>
      <c r="ND793">
        <v>145713666666.66666</v>
      </c>
      <c r="NE793">
        <v>35501333333.333336</v>
      </c>
      <c r="NF793">
        <v>93488000000</v>
      </c>
      <c r="NG793">
        <v>333094666666.66669</v>
      </c>
      <c r="NH793">
        <v>279093666666.66669</v>
      </c>
      <c r="NI793">
        <v>54001000000</v>
      </c>
      <c r="NJ793">
        <v>114014000000</v>
      </c>
      <c r="NK793">
        <v>73067000000</v>
      </c>
      <c r="NL793">
        <v>49902333333.333336</v>
      </c>
      <c r="NM793">
        <v>23165000000</v>
      </c>
      <c r="NN793">
        <v>40946666666.666664</v>
      </c>
      <c r="NO793">
        <v>13161000000</v>
      </c>
      <c r="NP793">
        <v>26894666666.666668</v>
      </c>
      <c r="NQ793">
        <v>891000000</v>
      </c>
      <c r="NR793">
        <v>144463333333.33334</v>
      </c>
      <c r="NS793">
        <v>51173666666.666664</v>
      </c>
      <c r="NT793">
        <v>39055666666.666664</v>
      </c>
      <c r="NU793">
        <v>38897000000</v>
      </c>
      <c r="NV793">
        <v>15337000000</v>
      </c>
      <c r="NW793">
        <v>236219000000</v>
      </c>
      <c r="NX793">
        <v>198126000000</v>
      </c>
      <c r="NY793">
        <v>192425333333.33334</v>
      </c>
      <c r="NZ793">
        <v>5701000000</v>
      </c>
      <c r="OA793">
        <v>38093000000</v>
      </c>
      <c r="OB793">
        <v>275778000000</v>
      </c>
      <c r="OC793">
        <v>177735666666.66666</v>
      </c>
      <c r="OD793">
        <v>78724000000</v>
      </c>
      <c r="OE793">
        <v>99011666666.666672</v>
      </c>
      <c r="OF793">
        <v>98042333333.333328</v>
      </c>
      <c r="OG793">
        <v>26955333333.333332</v>
      </c>
      <c r="OH793">
        <v>2466333333.3333335</v>
      </c>
      <c r="OI793">
        <v>48054666666.666664</v>
      </c>
      <c r="OJ793">
        <v>20566000000</v>
      </c>
      <c r="OK793">
        <v>307528333333.33331</v>
      </c>
      <c r="OL793">
        <v>70139666666.666672</v>
      </c>
      <c r="OM793">
        <v>48794666666.666664</v>
      </c>
      <c r="ON793">
        <v>4166666666.6666665</v>
      </c>
      <c r="OO793">
        <v>17178666666.666666</v>
      </c>
      <c r="OP793">
        <v>80286333333.333328</v>
      </c>
      <c r="OQ793">
        <v>54440333333.333336</v>
      </c>
      <c r="OR793">
        <v>12144333333.333334</v>
      </c>
      <c r="OS793">
        <v>13701666666.666666</v>
      </c>
      <c r="OT793">
        <v>53509333333.333336</v>
      </c>
      <c r="OU793">
        <v>49494000000</v>
      </c>
      <c r="OV793">
        <v>22614666666.666668</v>
      </c>
      <c r="OW793">
        <v>-9770333333.333334</v>
      </c>
      <c r="OX793">
        <v>41814333333.333336</v>
      </c>
      <c r="OY793">
        <v>51584666666.666664</v>
      </c>
      <c r="OZ793">
        <v>114090333333.33333</v>
      </c>
      <c r="PA793">
        <v>415323000000</v>
      </c>
      <c r="PB793">
        <v>301232666666.66669</v>
      </c>
    </row>
    <row r="794" spans="1:418" x14ac:dyDescent="0.45">
      <c r="A794" s="71">
        <v>41183</v>
      </c>
      <c r="B794">
        <v>231.63800000000001</v>
      </c>
      <c r="C794">
        <v>223.94900000000001</v>
      </c>
      <c r="D794">
        <v>258.81599999999997</v>
      </c>
      <c r="E794">
        <v>269.66199999999998</v>
      </c>
      <c r="F794">
        <v>262.63099999999997</v>
      </c>
      <c r="G794">
        <v>141.429</v>
      </c>
      <c r="H794">
        <v>468.08199999999999</v>
      </c>
      <c r="I794">
        <v>294.00599999999997</v>
      </c>
      <c r="J794">
        <v>266.495</v>
      </c>
      <c r="K794">
        <v>266.46899999999999</v>
      </c>
      <c r="L794">
        <v>219.98699999999999</v>
      </c>
      <c r="M794">
        <v>189.553</v>
      </c>
      <c r="N794">
        <v>339.80799999999999</v>
      </c>
      <c r="O794">
        <v>383.11700000000002</v>
      </c>
      <c r="P794">
        <v>313.24299999999999</v>
      </c>
      <c r="Q794">
        <v>189.75399999999999</v>
      </c>
      <c r="R794">
        <v>196.589</v>
      </c>
      <c r="S794">
        <v>166.982</v>
      </c>
      <c r="T794">
        <v>192.33699999999999</v>
      </c>
      <c r="U794">
        <v>436.10300000000001</v>
      </c>
      <c r="V794">
        <v>409.495</v>
      </c>
      <c r="W794">
        <v>125.43600000000001</v>
      </c>
      <c r="X794">
        <v>97.63</v>
      </c>
      <c r="Y794">
        <v>66.876999999999995</v>
      </c>
      <c r="Z794">
        <v>74.519000000000005</v>
      </c>
      <c r="AA794">
        <v>120.59699999999999</v>
      </c>
      <c r="AB794">
        <v>80.036000000000001</v>
      </c>
      <c r="AC794">
        <v>87.671999999999997</v>
      </c>
      <c r="AD794">
        <v>101.17700000000001</v>
      </c>
      <c r="AE794">
        <v>118.235</v>
      </c>
      <c r="AF794">
        <v>71.212000000000003</v>
      </c>
      <c r="AG794">
        <v>64.731999999999999</v>
      </c>
      <c r="AH794">
        <v>125.821</v>
      </c>
      <c r="AI794">
        <v>97.206999999999994</v>
      </c>
      <c r="AJ794">
        <v>91.638000000000005</v>
      </c>
      <c r="AK794">
        <v>87.77</v>
      </c>
      <c r="AL794">
        <v>189.85400000000001</v>
      </c>
      <c r="AM794">
        <v>122.804</v>
      </c>
      <c r="AN794">
        <v>120.376</v>
      </c>
      <c r="AO794">
        <v>126.825</v>
      </c>
      <c r="AP794">
        <v>234.69399999999999</v>
      </c>
      <c r="AQ794">
        <v>234.84299999999999</v>
      </c>
      <c r="AR794">
        <v>232.398</v>
      </c>
      <c r="AS794">
        <v>268.38799999999998</v>
      </c>
      <c r="AT794">
        <v>231.40100000000001</v>
      </c>
      <c r="AU794">
        <v>255.10499999999999</v>
      </c>
      <c r="AV794">
        <v>226.32900000000001</v>
      </c>
      <c r="AW794">
        <v>233.768</v>
      </c>
      <c r="AX794">
        <v>288.87700000000001</v>
      </c>
      <c r="AY794">
        <v>175.29400000000001</v>
      </c>
      <c r="AZ794">
        <v>166.78899999999999</v>
      </c>
      <c r="BA794">
        <v>166.78899999999999</v>
      </c>
      <c r="BB794">
        <v>268.01</v>
      </c>
      <c r="BC794">
        <v>258.084</v>
      </c>
      <c r="BD794">
        <v>261.58699999999999</v>
      </c>
      <c r="BE794">
        <v>303.23</v>
      </c>
      <c r="BF794">
        <v>268.875</v>
      </c>
      <c r="BG794">
        <v>232.23099999999999</v>
      </c>
      <c r="BH794">
        <v>232.89400000000001</v>
      </c>
      <c r="BI794">
        <v>232.065</v>
      </c>
      <c r="BJ794">
        <v>265.70100000000002</v>
      </c>
      <c r="BK794">
        <v>244.60599999999999</v>
      </c>
      <c r="BL794">
        <v>178.26900000000001</v>
      </c>
      <c r="BM794">
        <v>204.65</v>
      </c>
      <c r="BN794">
        <v>147.25299999999999</v>
      </c>
      <c r="BO794">
        <v>265.13900000000001</v>
      </c>
      <c r="BP794">
        <v>137.09200000000001</v>
      </c>
      <c r="BQ794">
        <v>200.90100000000001</v>
      </c>
      <c r="BR794">
        <v>224.98400000000001</v>
      </c>
      <c r="BS794">
        <v>189.42</v>
      </c>
      <c r="BT794">
        <v>126.699</v>
      </c>
      <c r="BU794">
        <v>209.601</v>
      </c>
      <c r="BV794">
        <v>206.31100000000001</v>
      </c>
      <c r="BW794">
        <v>135.16200000000001</v>
      </c>
      <c r="BX794">
        <v>225.46700000000001</v>
      </c>
      <c r="BY794">
        <v>143.33500000000001</v>
      </c>
      <c r="BZ794">
        <v>232.285</v>
      </c>
      <c r="CA794">
        <v>152.309</v>
      </c>
      <c r="CB794">
        <v>267.71899999999999</v>
      </c>
      <c r="CC794">
        <v>158.636</v>
      </c>
      <c r="CD794">
        <v>140.55000000000001</v>
      </c>
      <c r="CE794">
        <v>194.53100000000001</v>
      </c>
      <c r="CF794">
        <v>293.45999999999998</v>
      </c>
      <c r="CG794">
        <v>221.26</v>
      </c>
      <c r="CH794">
        <v>216.55099999999999</v>
      </c>
      <c r="CI794">
        <v>147.24600000000001</v>
      </c>
      <c r="CJ794">
        <v>212.148</v>
      </c>
      <c r="CK794">
        <v>150.29599999999999</v>
      </c>
      <c r="CL794">
        <v>221.55600000000001</v>
      </c>
      <c r="CM794">
        <v>214.65600000000001</v>
      </c>
      <c r="CN794">
        <v>143.09</v>
      </c>
      <c r="CO794">
        <v>284.32799999999997</v>
      </c>
      <c r="CP794">
        <v>324.60700000000003</v>
      </c>
      <c r="CQ794">
        <v>340.11399999999998</v>
      </c>
      <c r="CR794">
        <v>351.83600000000001</v>
      </c>
      <c r="CS794">
        <v>204.298</v>
      </c>
      <c r="CT794">
        <v>209.875</v>
      </c>
      <c r="CU794">
        <v>417.03800000000001</v>
      </c>
      <c r="CV794">
        <v>112.879</v>
      </c>
      <c r="CW794">
        <v>307.21100000000001</v>
      </c>
      <c r="CX794">
        <v>306.16399999999999</v>
      </c>
      <c r="CY794">
        <v>292.46800000000002</v>
      </c>
      <c r="CZ794">
        <v>308.62299999999999</v>
      </c>
      <c r="DA794">
        <v>314.80500000000001</v>
      </c>
      <c r="DB794">
        <v>156.56899999999999</v>
      </c>
      <c r="DC794">
        <v>159.06700000000001</v>
      </c>
      <c r="DD794">
        <v>152.49700000000001</v>
      </c>
      <c r="DE794">
        <v>167.35400000000001</v>
      </c>
      <c r="DF794">
        <v>149.113</v>
      </c>
      <c r="DG794">
        <v>205.62700000000001</v>
      </c>
      <c r="DH794">
        <v>161.23599999999999</v>
      </c>
      <c r="DI794">
        <v>168.166</v>
      </c>
      <c r="DJ794">
        <v>128.10300000000001</v>
      </c>
      <c r="DK794">
        <v>161.10499999999999</v>
      </c>
      <c r="DL794">
        <v>116.779</v>
      </c>
      <c r="DM794">
        <v>122.666</v>
      </c>
      <c r="DN794">
        <v>213.988</v>
      </c>
      <c r="DO794">
        <v>223.46199999999999</v>
      </c>
      <c r="DP794">
        <v>126.374</v>
      </c>
      <c r="DQ794">
        <v>205.613</v>
      </c>
      <c r="DR794">
        <v>214.941</v>
      </c>
      <c r="DS794">
        <v>198.74799999999999</v>
      </c>
      <c r="DT794">
        <v>155.68</v>
      </c>
      <c r="DU794">
        <v>155.68</v>
      </c>
      <c r="DV794">
        <v>232.15600000000001</v>
      </c>
      <c r="DW794">
        <v>183.22300000000001</v>
      </c>
      <c r="DX794">
        <v>191.42500000000001</v>
      </c>
      <c r="DY794">
        <v>292.16699999999997</v>
      </c>
      <c r="DZ794">
        <v>136.31899999999999</v>
      </c>
      <c r="EA794">
        <v>173.482</v>
      </c>
      <c r="EB794">
        <v>217.708</v>
      </c>
      <c r="EC794">
        <v>237.38300000000001</v>
      </c>
      <c r="ED794">
        <v>169.01</v>
      </c>
      <c r="EE794">
        <v>242.52799999999999</v>
      </c>
      <c r="EF794">
        <v>226.92699999999999</v>
      </c>
      <c r="EG794">
        <v>136.66499999999999</v>
      </c>
      <c r="EH794">
        <v>132.779</v>
      </c>
      <c r="EI794">
        <v>268.971</v>
      </c>
      <c r="EJ794">
        <v>128.4</v>
      </c>
      <c r="EK794">
        <v>239.74199999999999</v>
      </c>
      <c r="EL794">
        <v>149.035</v>
      </c>
      <c r="EM794">
        <v>152.001</v>
      </c>
      <c r="EN794">
        <v>128.58199999999999</v>
      </c>
      <c r="EO794">
        <v>167.47499999999999</v>
      </c>
      <c r="EP794">
        <v>231.20599999999999</v>
      </c>
      <c r="EQ794">
        <v>193.29300000000001</v>
      </c>
      <c r="ER794">
        <v>207.41399999999999</v>
      </c>
      <c r="ES794">
        <v>188.43100000000001</v>
      </c>
      <c r="ET794">
        <v>198.10499999999999</v>
      </c>
      <c r="EU794">
        <v>184.529</v>
      </c>
      <c r="EV794">
        <v>167.71799999999999</v>
      </c>
      <c r="EW794">
        <v>312.28399999999999</v>
      </c>
      <c r="EX794">
        <v>164.38300000000001</v>
      </c>
      <c r="EY794">
        <v>127.291</v>
      </c>
      <c r="EZ794">
        <v>119.616</v>
      </c>
      <c r="FA794">
        <v>124.61799999999999</v>
      </c>
      <c r="FB794">
        <v>117.22499999999999</v>
      </c>
      <c r="FC794">
        <v>152.53800000000001</v>
      </c>
      <c r="FD794">
        <v>82.269000000000005</v>
      </c>
      <c r="FE794">
        <v>120.261</v>
      </c>
      <c r="FF794">
        <v>100.74299999999999</v>
      </c>
      <c r="FG794">
        <v>114.205</v>
      </c>
      <c r="FH794">
        <v>115.628</v>
      </c>
      <c r="FI794">
        <v>101.89700000000001</v>
      </c>
      <c r="FJ794">
        <v>121.59</v>
      </c>
      <c r="FK794">
        <v>87.183999999999997</v>
      </c>
      <c r="FL794">
        <v>101.626</v>
      </c>
      <c r="FM794">
        <v>107.024</v>
      </c>
      <c r="FN794">
        <v>122.613</v>
      </c>
      <c r="FO794">
        <v>107.024</v>
      </c>
      <c r="FP794">
        <v>133.44300000000001</v>
      </c>
      <c r="FQ794">
        <v>137.345</v>
      </c>
      <c r="FR794">
        <v>137.18299999999999</v>
      </c>
      <c r="FS794">
        <v>128.72399999999999</v>
      </c>
      <c r="FT794">
        <v>121.43300000000001</v>
      </c>
      <c r="FU794">
        <v>167.85</v>
      </c>
      <c r="FV794">
        <v>120.482</v>
      </c>
      <c r="FW794">
        <v>178.14</v>
      </c>
      <c r="FX794">
        <v>222.91300000000001</v>
      </c>
      <c r="FY794">
        <v>218.47300000000001</v>
      </c>
      <c r="FZ794">
        <v>100.294</v>
      </c>
      <c r="GA794">
        <v>144.547</v>
      </c>
      <c r="GB794">
        <v>100.18899999999999</v>
      </c>
      <c r="GC794">
        <v>144.327</v>
      </c>
      <c r="GD794">
        <v>149.89599999999999</v>
      </c>
      <c r="GF794">
        <v>148.98599999999999</v>
      </c>
      <c r="GG794">
        <v>88.018000000000001</v>
      </c>
      <c r="GH794">
        <v>333.78899999999999</v>
      </c>
      <c r="GI794">
        <v>332.69900000000001</v>
      </c>
      <c r="GJ794">
        <v>332.661</v>
      </c>
      <c r="GK794">
        <v>338.97399999999999</v>
      </c>
      <c r="GL794">
        <v>320.71100000000001</v>
      </c>
      <c r="GM794">
        <v>297.899</v>
      </c>
      <c r="GN794">
        <v>148.68299999999999</v>
      </c>
      <c r="GO794">
        <v>135.185</v>
      </c>
      <c r="GP794">
        <v>258.57799999999997</v>
      </c>
      <c r="GQ794">
        <v>159.41300000000001</v>
      </c>
      <c r="GR794">
        <v>409.43200000000002</v>
      </c>
      <c r="GS794">
        <v>182.81100000000001</v>
      </c>
      <c r="GT794">
        <v>200.73099999999999</v>
      </c>
      <c r="GU794">
        <v>273.72500000000002</v>
      </c>
      <c r="GV794">
        <v>308.02199999999999</v>
      </c>
      <c r="GW794">
        <v>152.815</v>
      </c>
      <c r="GX794">
        <v>110.93300000000001</v>
      </c>
      <c r="GY794">
        <v>61.491</v>
      </c>
      <c r="GZ794">
        <v>419.07</v>
      </c>
      <c r="HA794">
        <v>336.04599999999999</v>
      </c>
      <c r="HB794">
        <v>444.53399999999999</v>
      </c>
      <c r="HC794">
        <v>445.12</v>
      </c>
      <c r="HD794">
        <v>344.66300000000001</v>
      </c>
      <c r="HE794">
        <v>350.85700000000003</v>
      </c>
      <c r="HF794">
        <v>421.303</v>
      </c>
      <c r="HG794">
        <v>179.52699999999999</v>
      </c>
      <c r="HH794">
        <v>220.17099999999999</v>
      </c>
      <c r="HI794">
        <v>61.72</v>
      </c>
      <c r="HJ794">
        <v>256.27199999999999</v>
      </c>
      <c r="HK794">
        <v>251.03100000000001</v>
      </c>
      <c r="HL794">
        <v>580.07500000000005</v>
      </c>
      <c r="HM794">
        <v>190.66300000000001</v>
      </c>
      <c r="HN794">
        <v>114.955</v>
      </c>
      <c r="HO794">
        <v>99.412000000000006</v>
      </c>
      <c r="HP794">
        <v>497.76600000000002</v>
      </c>
      <c r="HQ794">
        <v>398.88799999999998</v>
      </c>
      <c r="HR794">
        <v>149.45699999999999</v>
      </c>
      <c r="HS794">
        <v>41.45</v>
      </c>
      <c r="HT794">
        <v>163.208</v>
      </c>
      <c r="HU794">
        <v>200.27799999999999</v>
      </c>
      <c r="HV794">
        <v>152.00700000000001</v>
      </c>
      <c r="HW794">
        <v>116.71899999999999</v>
      </c>
      <c r="HX794">
        <v>207.922</v>
      </c>
      <c r="HY794">
        <v>168.87899999999999</v>
      </c>
      <c r="HZ794">
        <v>216.13</v>
      </c>
      <c r="IA794">
        <v>119.23</v>
      </c>
      <c r="IB794">
        <v>149.44900000000001</v>
      </c>
      <c r="IC794">
        <v>91.685000000000002</v>
      </c>
      <c r="ID794">
        <v>78.835999999999999</v>
      </c>
      <c r="IE794">
        <v>63.328000000000003</v>
      </c>
      <c r="IF794">
        <v>27.574999999999999</v>
      </c>
      <c r="IG794">
        <v>53.28</v>
      </c>
      <c r="IH794">
        <v>52.777000000000001</v>
      </c>
      <c r="II794">
        <v>58.402999999999999</v>
      </c>
      <c r="IJ794">
        <v>98.843000000000004</v>
      </c>
      <c r="IK794">
        <v>96.572000000000003</v>
      </c>
      <c r="IL794">
        <v>149.428</v>
      </c>
      <c r="IM794">
        <v>125.479</v>
      </c>
      <c r="IN794">
        <v>336.55099999999999</v>
      </c>
      <c r="IO794">
        <v>162.113</v>
      </c>
      <c r="IP794">
        <v>183.339</v>
      </c>
      <c r="IQ794">
        <v>274.43900000000002</v>
      </c>
      <c r="IR794">
        <v>223.99799999999999</v>
      </c>
      <c r="IS794">
        <v>134.31899999999999</v>
      </c>
      <c r="IT794">
        <v>218.952</v>
      </c>
      <c r="IU794">
        <v>574.25099999999998</v>
      </c>
      <c r="IV794">
        <v>628.14300000000003</v>
      </c>
      <c r="IW794">
        <v>712.52300000000002</v>
      </c>
      <c r="IX794">
        <v>64.512</v>
      </c>
      <c r="IY794">
        <v>255.28200000000001</v>
      </c>
      <c r="IZ794">
        <v>221.761</v>
      </c>
      <c r="JA794">
        <v>82.703999999999994</v>
      </c>
      <c r="JB794">
        <v>159.59899999999999</v>
      </c>
      <c r="JC794">
        <v>250.018</v>
      </c>
      <c r="JD794">
        <v>270.00299999999999</v>
      </c>
      <c r="JE794">
        <v>79.150999999999996</v>
      </c>
      <c r="JF794">
        <v>128.13800000000001</v>
      </c>
      <c r="JG794">
        <v>60.716000000000001</v>
      </c>
      <c r="JH794">
        <v>403.22300000000001</v>
      </c>
      <c r="JI794">
        <v>75.941000000000003</v>
      </c>
      <c r="JJ794">
        <v>396.37</v>
      </c>
      <c r="JK794">
        <v>104.128</v>
      </c>
      <c r="JL794">
        <v>54.045000000000002</v>
      </c>
      <c r="JM794">
        <v>349.16500000000002</v>
      </c>
      <c r="JN794">
        <v>213.23699999999999</v>
      </c>
      <c r="JO794">
        <v>85.792000000000002</v>
      </c>
      <c r="JP794">
        <v>156.15100000000001</v>
      </c>
      <c r="JQ794">
        <v>324.21300000000002</v>
      </c>
      <c r="JR794">
        <v>375.99400000000003</v>
      </c>
      <c r="JS794">
        <v>305.88</v>
      </c>
      <c r="JT794">
        <v>295.41000000000003</v>
      </c>
      <c r="JU794">
        <v>148.01400000000001</v>
      </c>
      <c r="JV794">
        <v>293.99</v>
      </c>
      <c r="JW794">
        <v>195.46799999999999</v>
      </c>
      <c r="JX794">
        <v>231.024</v>
      </c>
      <c r="JY794">
        <v>230.95099999999999</v>
      </c>
      <c r="JZ794">
        <v>231.16499999999999</v>
      </c>
      <c r="KA794">
        <v>220.458</v>
      </c>
      <c r="KB794">
        <v>215.87</v>
      </c>
      <c r="KC794">
        <v>219.88300000000001</v>
      </c>
      <c r="KD794">
        <v>222.49799999999999</v>
      </c>
      <c r="KE794">
        <v>223.637</v>
      </c>
      <c r="KF794">
        <v>675.79899999999998</v>
      </c>
      <c r="KG794">
        <v>121.26600000000001</v>
      </c>
      <c r="KH794">
        <v>208.16300000000001</v>
      </c>
      <c r="KI794">
        <v>239.32499999999999</v>
      </c>
      <c r="KJ794">
        <v>167.898</v>
      </c>
      <c r="KK794">
        <v>165.42699999999999</v>
      </c>
      <c r="KL794">
        <v>147.95500000000001</v>
      </c>
      <c r="KM794">
        <v>220.36600000000001</v>
      </c>
      <c r="KN794">
        <v>219.48400000000001</v>
      </c>
      <c r="KO794">
        <v>281.84300000000002</v>
      </c>
      <c r="KP794">
        <v>276.084</v>
      </c>
      <c r="KQ794">
        <v>260.17899999999997</v>
      </c>
      <c r="KR794">
        <v>298.63</v>
      </c>
      <c r="KS794">
        <v>105.934</v>
      </c>
      <c r="KT794">
        <v>41890333333.333336</v>
      </c>
      <c r="KU794">
        <v>3721901000000</v>
      </c>
      <c r="KV794">
        <v>1224686000000</v>
      </c>
      <c r="KW794">
        <v>387853666666.66669</v>
      </c>
      <c r="KX794">
        <v>136615333333.33333</v>
      </c>
      <c r="KY794">
        <v>81899333333.333328</v>
      </c>
      <c r="KZ794">
        <v>33467333333.333332</v>
      </c>
      <c r="LA794">
        <v>21248666666.666668</v>
      </c>
      <c r="LB794">
        <v>85129333333.333328</v>
      </c>
      <c r="LC794">
        <v>49830666666.666664</v>
      </c>
      <c r="LD794">
        <v>16236333333.333334</v>
      </c>
      <c r="LE794">
        <v>11013333333.333334</v>
      </c>
      <c r="LF794">
        <v>8048666666.666667</v>
      </c>
      <c r="LG794">
        <v>104856000000</v>
      </c>
      <c r="LH794">
        <v>64061333333.333336</v>
      </c>
      <c r="LI794">
        <v>19448333333.333332</v>
      </c>
      <c r="LJ794">
        <v>13771333333.333334</v>
      </c>
      <c r="LK794">
        <v>5937666666.666667</v>
      </c>
      <c r="LL794">
        <v>1637333333.3333333</v>
      </c>
      <c r="LM794">
        <v>61253333333.333336</v>
      </c>
      <c r="LN794">
        <v>23310666666.666668</v>
      </c>
      <c r="LO794">
        <v>18299666666.666668</v>
      </c>
      <c r="LP794">
        <v>3138000000</v>
      </c>
      <c r="LQ794">
        <v>8916666666.666666</v>
      </c>
      <c r="LR794">
        <v>7588333333.333333</v>
      </c>
      <c r="LS794">
        <v>836832333333.33337</v>
      </c>
      <c r="LT794">
        <v>284297666666.66669</v>
      </c>
      <c r="LU794">
        <v>246009666666.66666</v>
      </c>
      <c r="LV794">
        <v>38150333333.333336</v>
      </c>
      <c r="LW794">
        <v>138000000</v>
      </c>
      <c r="LX794">
        <v>115710000000</v>
      </c>
      <c r="LY794">
        <v>91007333333.333328</v>
      </c>
      <c r="LZ794">
        <v>54241333333.333336</v>
      </c>
      <c r="MA794">
        <v>30894333333.333332</v>
      </c>
      <c r="MB794">
        <v>5871666666.666667</v>
      </c>
      <c r="MC794">
        <v>24703000000</v>
      </c>
      <c r="MD794">
        <v>142307000000</v>
      </c>
      <c r="ME794">
        <v>134138333333.33333</v>
      </c>
      <c r="MF794">
        <v>8168666666.666667</v>
      </c>
      <c r="MG794">
        <v>294517333333.33331</v>
      </c>
      <c r="MH794">
        <v>118618666666.66667</v>
      </c>
      <c r="MI794">
        <v>47176666666.666664</v>
      </c>
      <c r="MJ794">
        <v>39230333333.333336</v>
      </c>
      <c r="MK794">
        <v>37864333333.333336</v>
      </c>
      <c r="ML794">
        <v>31324333333.333332</v>
      </c>
      <c r="MM794">
        <v>17492666666.666668</v>
      </c>
      <c r="MN794">
        <v>2810333333.3333335</v>
      </c>
      <c r="MO794">
        <v>2497215000000</v>
      </c>
      <c r="MP794">
        <v>2377886333333.3335</v>
      </c>
      <c r="MQ794">
        <v>678672000000</v>
      </c>
      <c r="MR794">
        <v>580384666666.66663</v>
      </c>
      <c r="MS794">
        <v>135589000000</v>
      </c>
      <c r="MT794">
        <v>437715000000</v>
      </c>
      <c r="MU794">
        <v>6472333333.333333</v>
      </c>
      <c r="MV794">
        <v>608333333.33333337</v>
      </c>
      <c r="MW794">
        <v>98287333333.333328</v>
      </c>
      <c r="MX794">
        <v>28622666666.666668</v>
      </c>
      <c r="MY794">
        <v>69664666666.666672</v>
      </c>
      <c r="MZ794">
        <v>54638333333.333336</v>
      </c>
      <c r="NA794">
        <v>15026000000</v>
      </c>
      <c r="NB794">
        <v>612152000000</v>
      </c>
      <c r="NC794">
        <v>279665666666.66669</v>
      </c>
      <c r="ND794">
        <v>149404666666.66666</v>
      </c>
      <c r="NE794">
        <v>35299666666.666664</v>
      </c>
      <c r="NF794">
        <v>94961333333.333328</v>
      </c>
      <c r="NG794">
        <v>332486333333.33331</v>
      </c>
      <c r="NH794">
        <v>278591333333.33331</v>
      </c>
      <c r="NI794">
        <v>53895000000</v>
      </c>
      <c r="NJ794">
        <v>114698333333.33333</v>
      </c>
      <c r="NK794">
        <v>73208666666.666672</v>
      </c>
      <c r="NL794">
        <v>49350000000</v>
      </c>
      <c r="NM794">
        <v>23858333333.333332</v>
      </c>
      <c r="NN794">
        <v>41489666666.666664</v>
      </c>
      <c r="NO794">
        <v>13095000000</v>
      </c>
      <c r="NP794">
        <v>27453666666.666668</v>
      </c>
      <c r="NQ794">
        <v>941000000</v>
      </c>
      <c r="NR794">
        <v>147024333333.33334</v>
      </c>
      <c r="NS794">
        <v>53125000000</v>
      </c>
      <c r="NT794">
        <v>39938333333.333336</v>
      </c>
      <c r="NU794">
        <v>38747000000</v>
      </c>
      <c r="NV794">
        <v>15214000000</v>
      </c>
      <c r="NW794">
        <v>239115333333.33334</v>
      </c>
      <c r="NX794">
        <v>200352000000</v>
      </c>
      <c r="NY794">
        <v>194626000000</v>
      </c>
      <c r="NZ794">
        <v>5726000000</v>
      </c>
      <c r="OA794">
        <v>38763333333.333336</v>
      </c>
      <c r="OB794">
        <v>277786333333.33331</v>
      </c>
      <c r="OC794">
        <v>180098333333.33334</v>
      </c>
      <c r="OD794">
        <v>79943000000</v>
      </c>
      <c r="OE794">
        <v>100155333333.33333</v>
      </c>
      <c r="OF794">
        <v>97688000000</v>
      </c>
      <c r="OG794">
        <v>26607666666.666668</v>
      </c>
      <c r="OH794">
        <v>2493333333.3333335</v>
      </c>
      <c r="OI794">
        <v>47971666666.666664</v>
      </c>
      <c r="OJ794">
        <v>20615333333.333332</v>
      </c>
      <c r="OK794">
        <v>308438000000</v>
      </c>
      <c r="OL794">
        <v>70652666666.666672</v>
      </c>
      <c r="OM794">
        <v>48812000000</v>
      </c>
      <c r="ON794">
        <v>4168000000</v>
      </c>
      <c r="OO794">
        <v>17672666666.666668</v>
      </c>
      <c r="OP794">
        <v>80668333333.333328</v>
      </c>
      <c r="OQ794">
        <v>54746000000</v>
      </c>
      <c r="OR794">
        <v>12258666666.666666</v>
      </c>
      <c r="OS794">
        <v>13663666666.666666</v>
      </c>
      <c r="OT794">
        <v>54762000000</v>
      </c>
      <c r="OU794">
        <v>49827000000</v>
      </c>
      <c r="OV794">
        <v>23387000000</v>
      </c>
      <c r="OW794">
        <v>-12749333333.333334</v>
      </c>
      <c r="OX794">
        <v>40811333333.333336</v>
      </c>
      <c r="OY794">
        <v>53560666666.666664</v>
      </c>
      <c r="OZ794">
        <v>119328666666.66667</v>
      </c>
      <c r="PA794">
        <v>418582333333.33331</v>
      </c>
      <c r="PB794">
        <v>299253333333.33331</v>
      </c>
    </row>
    <row r="795" spans="1:418" x14ac:dyDescent="0.45">
      <c r="A795" s="71">
        <v>41214</v>
      </c>
      <c r="B795">
        <v>231.249</v>
      </c>
      <c r="C795">
        <v>224.50399999999999</v>
      </c>
      <c r="D795">
        <v>259.21600000000001</v>
      </c>
      <c r="E795">
        <v>270.11500000000001</v>
      </c>
      <c r="F795">
        <v>263.137</v>
      </c>
      <c r="G795">
        <v>140.79300000000001</v>
      </c>
      <c r="H795">
        <v>469.78800000000001</v>
      </c>
      <c r="I795">
        <v>292.108</v>
      </c>
      <c r="J795">
        <v>266.92099999999999</v>
      </c>
      <c r="K795">
        <v>266.89600000000002</v>
      </c>
      <c r="L795">
        <v>221.56299999999999</v>
      </c>
      <c r="M795">
        <v>191.08199999999999</v>
      </c>
      <c r="N795">
        <v>339.536</v>
      </c>
      <c r="O795">
        <v>382.35500000000002</v>
      </c>
      <c r="P795">
        <v>311.36599999999999</v>
      </c>
      <c r="Q795">
        <v>191.43299999999999</v>
      </c>
      <c r="R795">
        <v>197.273</v>
      </c>
      <c r="S795">
        <v>171.42</v>
      </c>
      <c r="T795">
        <v>193.119</v>
      </c>
      <c r="U795">
        <v>438.22</v>
      </c>
      <c r="V795">
        <v>410.15499999999997</v>
      </c>
      <c r="W795">
        <v>125.889</v>
      </c>
      <c r="X795">
        <v>97.997</v>
      </c>
      <c r="Y795">
        <v>66.844999999999999</v>
      </c>
      <c r="Z795">
        <v>75.021000000000001</v>
      </c>
      <c r="AA795">
        <v>120.43300000000001</v>
      </c>
      <c r="AB795">
        <v>81.006</v>
      </c>
      <c r="AC795">
        <v>88.475999999999999</v>
      </c>
      <c r="AD795">
        <v>102.91800000000001</v>
      </c>
      <c r="AE795">
        <v>121.697</v>
      </c>
      <c r="AF795">
        <v>70.992000000000004</v>
      </c>
      <c r="AG795">
        <v>65.180000000000007</v>
      </c>
      <c r="AH795">
        <v>126.39100000000001</v>
      </c>
      <c r="AI795">
        <v>97.814999999999998</v>
      </c>
      <c r="AJ795">
        <v>92.143000000000001</v>
      </c>
      <c r="AK795">
        <v>88.266999999999996</v>
      </c>
      <c r="AL795">
        <v>190.17099999999999</v>
      </c>
      <c r="AM795">
        <v>122.67100000000001</v>
      </c>
      <c r="AN795">
        <v>120.453</v>
      </c>
      <c r="AO795">
        <v>128.309</v>
      </c>
      <c r="AP795">
        <v>235.1</v>
      </c>
      <c r="AQ795">
        <v>235.25299999999999</v>
      </c>
      <c r="AR795">
        <v>232.88300000000001</v>
      </c>
      <c r="AS795">
        <v>268.8</v>
      </c>
      <c r="AT795">
        <v>232.601</v>
      </c>
      <c r="AU795">
        <v>255.59899999999999</v>
      </c>
      <c r="AV795">
        <v>228.94200000000001</v>
      </c>
      <c r="AW795">
        <v>236.78899999999999</v>
      </c>
      <c r="AX795">
        <v>287.59399999999999</v>
      </c>
      <c r="AY795">
        <v>173.81299999999999</v>
      </c>
      <c r="AZ795">
        <v>168.29599999999999</v>
      </c>
      <c r="BA795">
        <v>168.29599999999999</v>
      </c>
      <c r="BB795">
        <v>267.64999999999998</v>
      </c>
      <c r="BC795">
        <v>260.13299999999998</v>
      </c>
      <c r="BD795">
        <v>262.608</v>
      </c>
      <c r="BE795">
        <v>301.56099999999998</v>
      </c>
      <c r="BF795">
        <v>274.459</v>
      </c>
      <c r="BG795">
        <v>232.14500000000001</v>
      </c>
      <c r="BH795">
        <v>232.90100000000001</v>
      </c>
      <c r="BI795">
        <v>232.33799999999999</v>
      </c>
      <c r="BJ795">
        <v>266.25</v>
      </c>
      <c r="BK795">
        <v>245.08</v>
      </c>
      <c r="BL795">
        <v>179.52199999999999</v>
      </c>
      <c r="BM795">
        <v>204.911</v>
      </c>
      <c r="BN795">
        <v>147.50899999999999</v>
      </c>
      <c r="BO795">
        <v>265.44200000000001</v>
      </c>
      <c r="BP795">
        <v>137.56</v>
      </c>
      <c r="BQ795">
        <v>199.68899999999999</v>
      </c>
      <c r="BR795">
        <v>223.61</v>
      </c>
      <c r="BS795">
        <v>188.79</v>
      </c>
      <c r="BT795">
        <v>127.01300000000001</v>
      </c>
      <c r="BU795">
        <v>209.42099999999999</v>
      </c>
      <c r="BV795">
        <v>205.77600000000001</v>
      </c>
      <c r="BW795">
        <v>135.505</v>
      </c>
      <c r="BX795">
        <v>224.988</v>
      </c>
      <c r="BY795">
        <v>144.327</v>
      </c>
      <c r="BZ795">
        <v>237.18899999999999</v>
      </c>
      <c r="CA795">
        <v>152.56</v>
      </c>
      <c r="CB795">
        <v>267.18700000000001</v>
      </c>
      <c r="CC795">
        <v>157.768</v>
      </c>
      <c r="CD795">
        <v>140.911</v>
      </c>
      <c r="CE795">
        <v>196.762</v>
      </c>
      <c r="CF795">
        <v>293.87200000000001</v>
      </c>
      <c r="CG795">
        <v>219.69900000000001</v>
      </c>
      <c r="CH795">
        <v>218.22800000000001</v>
      </c>
      <c r="CI795">
        <v>150.96799999999999</v>
      </c>
      <c r="CJ795">
        <v>215.31200000000001</v>
      </c>
      <c r="CK795">
        <v>153.34</v>
      </c>
      <c r="CL795">
        <v>222.53399999999999</v>
      </c>
      <c r="CM795">
        <v>215.06399999999999</v>
      </c>
      <c r="CN795">
        <v>143.18899999999999</v>
      </c>
      <c r="CO795">
        <v>286.07299999999998</v>
      </c>
      <c r="CP795">
        <v>325.99299999999999</v>
      </c>
      <c r="CQ795">
        <v>342.42099999999999</v>
      </c>
      <c r="CR795">
        <v>355.18799999999999</v>
      </c>
      <c r="CS795">
        <v>201.851</v>
      </c>
      <c r="CT795">
        <v>208.131</v>
      </c>
      <c r="CU795">
        <v>420.517</v>
      </c>
      <c r="CV795">
        <v>114.97</v>
      </c>
      <c r="CW795">
        <v>307.66300000000001</v>
      </c>
      <c r="CX795">
        <v>314.351</v>
      </c>
      <c r="CY795">
        <v>285.94200000000001</v>
      </c>
      <c r="CZ795">
        <v>312.56099999999998</v>
      </c>
      <c r="DA795">
        <v>315.75900000000001</v>
      </c>
      <c r="DB795">
        <v>158.46</v>
      </c>
      <c r="DC795">
        <v>162.24600000000001</v>
      </c>
      <c r="DD795">
        <v>156.01599999999999</v>
      </c>
      <c r="DE795">
        <v>169.90899999999999</v>
      </c>
      <c r="DF795">
        <v>150.00200000000001</v>
      </c>
      <c r="DG795">
        <v>207.95099999999999</v>
      </c>
      <c r="DH795">
        <v>159.64099999999999</v>
      </c>
      <c r="DI795">
        <v>168.62200000000001</v>
      </c>
      <c r="DJ795">
        <v>128.93299999999999</v>
      </c>
      <c r="DK795">
        <v>160.96199999999999</v>
      </c>
      <c r="DL795">
        <v>117.92100000000001</v>
      </c>
      <c r="DM795">
        <v>121.99299999999999</v>
      </c>
      <c r="DN795">
        <v>213.15899999999999</v>
      </c>
      <c r="DO795">
        <v>222.959</v>
      </c>
      <c r="DP795">
        <v>125.691</v>
      </c>
      <c r="DQ795">
        <v>205.56399999999999</v>
      </c>
      <c r="DR795">
        <v>212.27199999999999</v>
      </c>
      <c r="DS795">
        <v>198.708</v>
      </c>
      <c r="DT795">
        <v>155.50200000000001</v>
      </c>
      <c r="DU795">
        <v>155.50200000000001</v>
      </c>
      <c r="DV795">
        <v>233.048</v>
      </c>
      <c r="DW795">
        <v>185.80600000000001</v>
      </c>
      <c r="DX795">
        <v>200.25200000000001</v>
      </c>
      <c r="DY795">
        <v>292.29899999999998</v>
      </c>
      <c r="DZ795">
        <v>136.953</v>
      </c>
      <c r="EA795">
        <v>172.89</v>
      </c>
      <c r="EB795">
        <v>217.995</v>
      </c>
      <c r="EC795">
        <v>238.875</v>
      </c>
      <c r="ED795">
        <v>169.96100000000001</v>
      </c>
      <c r="EE795">
        <v>242.31899999999999</v>
      </c>
      <c r="EF795">
        <v>226.19800000000001</v>
      </c>
      <c r="EG795">
        <v>135.96799999999999</v>
      </c>
      <c r="EH795">
        <v>131.238</v>
      </c>
      <c r="EI795">
        <v>270.41699999999997</v>
      </c>
      <c r="EJ795">
        <v>128.93600000000001</v>
      </c>
      <c r="EK795">
        <v>240.03800000000001</v>
      </c>
      <c r="EL795">
        <v>149.18600000000001</v>
      </c>
      <c r="EM795">
        <v>152.102</v>
      </c>
      <c r="EN795">
        <v>128.673</v>
      </c>
      <c r="EO795">
        <v>167.83500000000001</v>
      </c>
      <c r="EP795">
        <v>231.54900000000001</v>
      </c>
      <c r="EQ795">
        <v>193.548</v>
      </c>
      <c r="ER795">
        <v>208.01599999999999</v>
      </c>
      <c r="ES795">
        <v>188.5</v>
      </c>
      <c r="ET795">
        <v>198.167</v>
      </c>
      <c r="EU795">
        <v>184.06700000000001</v>
      </c>
      <c r="EV795">
        <v>167.60499999999999</v>
      </c>
      <c r="EW795">
        <v>312.96600000000001</v>
      </c>
      <c r="EX795">
        <v>165.01599999999999</v>
      </c>
      <c r="EY795">
        <v>127.191</v>
      </c>
      <c r="EZ795">
        <v>120.562</v>
      </c>
      <c r="FA795">
        <v>125.54600000000001</v>
      </c>
      <c r="FB795">
        <v>119.128</v>
      </c>
      <c r="FC795">
        <v>153.98400000000001</v>
      </c>
      <c r="FD795">
        <v>82.078000000000003</v>
      </c>
      <c r="FE795">
        <v>120.711</v>
      </c>
      <c r="FF795">
        <v>101.887</v>
      </c>
      <c r="FG795">
        <v>113.66</v>
      </c>
      <c r="FH795">
        <v>115.843</v>
      </c>
      <c r="FI795">
        <v>102.759</v>
      </c>
      <c r="FJ795">
        <v>118.352</v>
      </c>
      <c r="FK795">
        <v>87.257000000000005</v>
      </c>
      <c r="FL795">
        <v>102.06</v>
      </c>
      <c r="FM795">
        <v>103.05200000000001</v>
      </c>
      <c r="FN795">
        <v>123.93899999999999</v>
      </c>
      <c r="FO795">
        <v>103.05200000000001</v>
      </c>
      <c r="FP795">
        <v>134.172</v>
      </c>
      <c r="FQ795">
        <v>137.63300000000001</v>
      </c>
      <c r="FR795">
        <v>138.81899999999999</v>
      </c>
      <c r="FS795">
        <v>129.20500000000001</v>
      </c>
      <c r="FT795">
        <v>119.131</v>
      </c>
      <c r="FU795">
        <v>166.62100000000001</v>
      </c>
      <c r="FV795">
        <v>116.821</v>
      </c>
      <c r="FW795">
        <v>177.239</v>
      </c>
      <c r="FX795">
        <v>218.833</v>
      </c>
      <c r="FY795">
        <v>214.38300000000001</v>
      </c>
      <c r="FZ795">
        <v>100.47199999999999</v>
      </c>
      <c r="GA795">
        <v>145.024</v>
      </c>
      <c r="GB795">
        <v>100.521</v>
      </c>
      <c r="GC795">
        <v>144.971</v>
      </c>
      <c r="GD795">
        <v>150.23400000000001</v>
      </c>
      <c r="GF795">
        <v>148.93199999999999</v>
      </c>
      <c r="GG795">
        <v>87.832999999999998</v>
      </c>
      <c r="GH795">
        <v>316.52100000000002</v>
      </c>
      <c r="GI795">
        <v>315.26400000000001</v>
      </c>
      <c r="GJ795">
        <v>314.91800000000001</v>
      </c>
      <c r="GK795">
        <v>322.12900000000002</v>
      </c>
      <c r="GL795">
        <v>304.55500000000001</v>
      </c>
      <c r="GM795">
        <v>291.053</v>
      </c>
      <c r="GN795">
        <v>148.50899999999999</v>
      </c>
      <c r="GO795">
        <v>134.36500000000001</v>
      </c>
      <c r="GP795">
        <v>258.94299999999998</v>
      </c>
      <c r="GQ795">
        <v>159.351</v>
      </c>
      <c r="GR795">
        <v>410.68700000000001</v>
      </c>
      <c r="GS795">
        <v>182.90199999999999</v>
      </c>
      <c r="GT795">
        <v>200.79300000000001</v>
      </c>
      <c r="GU795">
        <v>270.30799999999999</v>
      </c>
      <c r="GV795">
        <v>301.96600000000001</v>
      </c>
      <c r="GW795">
        <v>152.05199999999999</v>
      </c>
      <c r="GX795">
        <v>108.492</v>
      </c>
      <c r="GY795">
        <v>61.320999999999998</v>
      </c>
      <c r="GZ795">
        <v>419.50900000000001</v>
      </c>
      <c r="HA795">
        <v>335.04199999999997</v>
      </c>
      <c r="HB795">
        <v>442.12599999999998</v>
      </c>
      <c r="HC795">
        <v>446.15699999999998</v>
      </c>
      <c r="HD795">
        <v>344.79199999999997</v>
      </c>
      <c r="HE795">
        <v>350.87599999999998</v>
      </c>
      <c r="HF795">
        <v>422.226</v>
      </c>
      <c r="HG795">
        <v>178.88</v>
      </c>
      <c r="HH795">
        <v>220.02199999999999</v>
      </c>
      <c r="HI795">
        <v>62.104999999999997</v>
      </c>
      <c r="HJ795">
        <v>258.07</v>
      </c>
      <c r="HK795">
        <v>252.554</v>
      </c>
      <c r="HL795">
        <v>585.73599999999999</v>
      </c>
      <c r="HM795">
        <v>191.035</v>
      </c>
      <c r="HN795">
        <v>115.15900000000001</v>
      </c>
      <c r="HO795">
        <v>99.35</v>
      </c>
      <c r="HP795">
        <v>492.51</v>
      </c>
      <c r="HQ795">
        <v>399.60199999999998</v>
      </c>
      <c r="HR795">
        <v>147.42099999999999</v>
      </c>
      <c r="HS795">
        <v>41.219000000000001</v>
      </c>
      <c r="HT795">
        <v>163.78899999999999</v>
      </c>
      <c r="HU795">
        <v>200.94399999999999</v>
      </c>
      <c r="HV795">
        <v>152.66300000000001</v>
      </c>
      <c r="HW795">
        <v>117.601</v>
      </c>
      <c r="HX795">
        <v>208.74199999999999</v>
      </c>
      <c r="HY795">
        <v>169.464</v>
      </c>
      <c r="HZ795">
        <v>216.846</v>
      </c>
      <c r="IA795">
        <v>119.315</v>
      </c>
      <c r="IB795">
        <v>149.91</v>
      </c>
      <c r="IC795">
        <v>91.623000000000005</v>
      </c>
      <c r="ID795">
        <v>78.619</v>
      </c>
      <c r="IE795">
        <v>62.924999999999997</v>
      </c>
      <c r="IF795">
        <v>27.395</v>
      </c>
      <c r="IG795">
        <v>53.345999999999997</v>
      </c>
      <c r="IH795">
        <v>52.838000000000001</v>
      </c>
      <c r="II795">
        <v>58.625999999999998</v>
      </c>
      <c r="IJ795">
        <v>99.338999999999999</v>
      </c>
      <c r="IK795">
        <v>96.620999999999995</v>
      </c>
      <c r="IL795">
        <v>149.947</v>
      </c>
      <c r="IM795">
        <v>126.351</v>
      </c>
      <c r="IN795">
        <v>336.05099999999999</v>
      </c>
      <c r="IO795">
        <v>161.14400000000001</v>
      </c>
      <c r="IP795">
        <v>183.125</v>
      </c>
      <c r="IQ795">
        <v>277.678</v>
      </c>
      <c r="IR795">
        <v>225.292</v>
      </c>
      <c r="IS795">
        <v>134.489</v>
      </c>
      <c r="IT795">
        <v>219.583</v>
      </c>
      <c r="IU795">
        <v>577.50199999999995</v>
      </c>
      <c r="IV795">
        <v>629.83299999999997</v>
      </c>
      <c r="IW795">
        <v>714.31399999999996</v>
      </c>
      <c r="IX795">
        <v>64.718999999999994</v>
      </c>
      <c r="IY795">
        <v>255.79599999999999</v>
      </c>
      <c r="IZ795">
        <v>222.06</v>
      </c>
      <c r="JA795">
        <v>82.683999999999997</v>
      </c>
      <c r="JB795">
        <v>160.16800000000001</v>
      </c>
      <c r="JC795">
        <v>250.87100000000001</v>
      </c>
      <c r="JD795">
        <v>271.50099999999998</v>
      </c>
      <c r="JE795">
        <v>79.119</v>
      </c>
      <c r="JF795">
        <v>127.724</v>
      </c>
      <c r="JG795">
        <v>59.774999999999999</v>
      </c>
      <c r="JH795">
        <v>398.56599999999997</v>
      </c>
      <c r="JI795">
        <v>76.084999999999994</v>
      </c>
      <c r="JJ795">
        <v>396.76600000000002</v>
      </c>
      <c r="JK795">
        <v>104.20099999999999</v>
      </c>
      <c r="JL795">
        <v>54.2</v>
      </c>
      <c r="JM795">
        <v>350.02100000000002</v>
      </c>
      <c r="JN795">
        <v>213.32599999999999</v>
      </c>
      <c r="JO795">
        <v>85.876999999999995</v>
      </c>
      <c r="JP795">
        <v>156.428</v>
      </c>
      <c r="JQ795">
        <v>324.83600000000001</v>
      </c>
      <c r="JR795">
        <v>376.37</v>
      </c>
      <c r="JS795">
        <v>305.976</v>
      </c>
      <c r="JT795">
        <v>297.25900000000001</v>
      </c>
      <c r="JU795">
        <v>148.22399999999999</v>
      </c>
      <c r="JV795">
        <v>293.85700000000003</v>
      </c>
      <c r="JW795">
        <v>194.27500000000001</v>
      </c>
      <c r="JX795">
        <v>231.33</v>
      </c>
      <c r="JY795">
        <v>231.27199999999999</v>
      </c>
      <c r="JZ795">
        <v>230.64699999999999</v>
      </c>
      <c r="KA795">
        <v>219.48400000000001</v>
      </c>
      <c r="KB795">
        <v>216.12200000000001</v>
      </c>
      <c r="KC795">
        <v>220.154</v>
      </c>
      <c r="KD795">
        <v>222.078</v>
      </c>
      <c r="KE795">
        <v>222.93299999999999</v>
      </c>
      <c r="KF795">
        <v>675.79899999999998</v>
      </c>
      <c r="KG795">
        <v>120.99</v>
      </c>
      <c r="KH795">
        <v>208.99299999999999</v>
      </c>
      <c r="KI795">
        <v>240.048</v>
      </c>
      <c r="KJ795">
        <v>165.887</v>
      </c>
      <c r="KK795">
        <v>163.36199999999999</v>
      </c>
      <c r="KL795">
        <v>148.06299999999999</v>
      </c>
      <c r="KM795">
        <v>216.12299999999999</v>
      </c>
      <c r="KN795">
        <v>215.00299999999999</v>
      </c>
      <c r="KO795">
        <v>274.73399999999998</v>
      </c>
      <c r="KP795">
        <v>269.60399999999998</v>
      </c>
      <c r="KQ795">
        <v>260.74700000000001</v>
      </c>
      <c r="KR795">
        <v>299.53399999999999</v>
      </c>
      <c r="KS795">
        <v>106.114</v>
      </c>
      <c r="KT795">
        <v>41890333333.333336</v>
      </c>
      <c r="KU795">
        <v>3721901000000</v>
      </c>
      <c r="KV795">
        <v>1224686000000</v>
      </c>
      <c r="KW795">
        <v>387853666666.66669</v>
      </c>
      <c r="KX795">
        <v>136615333333.33333</v>
      </c>
      <c r="KY795">
        <v>81899333333.333328</v>
      </c>
      <c r="KZ795">
        <v>33467333333.333332</v>
      </c>
      <c r="LA795">
        <v>21248666666.666668</v>
      </c>
      <c r="LB795">
        <v>85129333333.333328</v>
      </c>
      <c r="LC795">
        <v>49830666666.666664</v>
      </c>
      <c r="LD795">
        <v>16236333333.333334</v>
      </c>
      <c r="LE795">
        <v>11013333333.333334</v>
      </c>
      <c r="LF795">
        <v>8048666666.666667</v>
      </c>
      <c r="LG795">
        <v>104856000000</v>
      </c>
      <c r="LH795">
        <v>64061333333.333336</v>
      </c>
      <c r="LI795">
        <v>19448333333.333332</v>
      </c>
      <c r="LJ795">
        <v>13771333333.333334</v>
      </c>
      <c r="LK795">
        <v>5937666666.666667</v>
      </c>
      <c r="LL795">
        <v>1637333333.3333333</v>
      </c>
      <c r="LM795">
        <v>61253333333.333336</v>
      </c>
      <c r="LN795">
        <v>23310666666.666668</v>
      </c>
      <c r="LO795">
        <v>18299666666.666668</v>
      </c>
      <c r="LP795">
        <v>3138000000</v>
      </c>
      <c r="LQ795">
        <v>8916666666.666666</v>
      </c>
      <c r="LR795">
        <v>7588333333.333333</v>
      </c>
      <c r="LS795">
        <v>836832333333.33337</v>
      </c>
      <c r="LT795">
        <v>284297666666.66669</v>
      </c>
      <c r="LU795">
        <v>246009666666.66666</v>
      </c>
      <c r="LV795">
        <v>38150333333.333336</v>
      </c>
      <c r="LW795">
        <v>138000000</v>
      </c>
      <c r="LX795">
        <v>115710000000</v>
      </c>
      <c r="LY795">
        <v>91007333333.333328</v>
      </c>
      <c r="LZ795">
        <v>54241333333.333336</v>
      </c>
      <c r="MA795">
        <v>30894333333.333332</v>
      </c>
      <c r="MB795">
        <v>5871666666.666667</v>
      </c>
      <c r="MC795">
        <v>24703000000</v>
      </c>
      <c r="MD795">
        <v>142307000000</v>
      </c>
      <c r="ME795">
        <v>134138333333.33333</v>
      </c>
      <c r="MF795">
        <v>8168666666.666667</v>
      </c>
      <c r="MG795">
        <v>294517333333.33331</v>
      </c>
      <c r="MH795">
        <v>118618666666.66667</v>
      </c>
      <c r="MI795">
        <v>47176666666.666664</v>
      </c>
      <c r="MJ795">
        <v>39230333333.333336</v>
      </c>
      <c r="MK795">
        <v>37864333333.333336</v>
      </c>
      <c r="ML795">
        <v>31324333333.333332</v>
      </c>
      <c r="MM795">
        <v>17492666666.666668</v>
      </c>
      <c r="MN795">
        <v>2810333333.3333335</v>
      </c>
      <c r="MO795">
        <v>2497215000000</v>
      </c>
      <c r="MP795">
        <v>2377886333333.3335</v>
      </c>
      <c r="MQ795">
        <v>678672000000</v>
      </c>
      <c r="MR795">
        <v>580384666666.66663</v>
      </c>
      <c r="MS795">
        <v>135589000000</v>
      </c>
      <c r="MT795">
        <v>437715000000</v>
      </c>
      <c r="MU795">
        <v>6472333333.333333</v>
      </c>
      <c r="MV795">
        <v>608333333.33333337</v>
      </c>
      <c r="MW795">
        <v>98287333333.333328</v>
      </c>
      <c r="MX795">
        <v>28622666666.666668</v>
      </c>
      <c r="MY795">
        <v>69664666666.666672</v>
      </c>
      <c r="MZ795">
        <v>54638333333.333336</v>
      </c>
      <c r="NA795">
        <v>15026000000</v>
      </c>
      <c r="NB795">
        <v>612152000000</v>
      </c>
      <c r="NC795">
        <v>279665666666.66669</v>
      </c>
      <c r="ND795">
        <v>149404666666.66666</v>
      </c>
      <c r="NE795">
        <v>35299666666.666664</v>
      </c>
      <c r="NF795">
        <v>94961333333.333328</v>
      </c>
      <c r="NG795">
        <v>332486333333.33331</v>
      </c>
      <c r="NH795">
        <v>278591333333.33331</v>
      </c>
      <c r="NI795">
        <v>53895000000</v>
      </c>
      <c r="NJ795">
        <v>114698333333.33333</v>
      </c>
      <c r="NK795">
        <v>73208666666.666672</v>
      </c>
      <c r="NL795">
        <v>49350000000</v>
      </c>
      <c r="NM795">
        <v>23858333333.333332</v>
      </c>
      <c r="NN795">
        <v>41489666666.666664</v>
      </c>
      <c r="NO795">
        <v>13095000000</v>
      </c>
      <c r="NP795">
        <v>27453666666.666668</v>
      </c>
      <c r="NQ795">
        <v>941000000</v>
      </c>
      <c r="NR795">
        <v>147024333333.33334</v>
      </c>
      <c r="NS795">
        <v>53125000000</v>
      </c>
      <c r="NT795">
        <v>39938333333.333336</v>
      </c>
      <c r="NU795">
        <v>38747000000</v>
      </c>
      <c r="NV795">
        <v>15214000000</v>
      </c>
      <c r="NW795">
        <v>239115333333.33334</v>
      </c>
      <c r="NX795">
        <v>200352000000</v>
      </c>
      <c r="NY795">
        <v>194626000000</v>
      </c>
      <c r="NZ795">
        <v>5726000000</v>
      </c>
      <c r="OA795">
        <v>38763333333.333336</v>
      </c>
      <c r="OB795">
        <v>277786333333.33331</v>
      </c>
      <c r="OC795">
        <v>180098333333.33334</v>
      </c>
      <c r="OD795">
        <v>79943000000</v>
      </c>
      <c r="OE795">
        <v>100155333333.33333</v>
      </c>
      <c r="OF795">
        <v>97688000000</v>
      </c>
      <c r="OG795">
        <v>26607666666.666668</v>
      </c>
      <c r="OH795">
        <v>2493333333.3333335</v>
      </c>
      <c r="OI795">
        <v>47971666666.666664</v>
      </c>
      <c r="OJ795">
        <v>20615333333.333332</v>
      </c>
      <c r="OK795">
        <v>308438000000</v>
      </c>
      <c r="OL795">
        <v>70652666666.666672</v>
      </c>
      <c r="OM795">
        <v>48812000000</v>
      </c>
      <c r="ON795">
        <v>4168000000</v>
      </c>
      <c r="OO795">
        <v>17672666666.666668</v>
      </c>
      <c r="OP795">
        <v>80668333333.333328</v>
      </c>
      <c r="OQ795">
        <v>54746000000</v>
      </c>
      <c r="OR795">
        <v>12258666666.666666</v>
      </c>
      <c r="OS795">
        <v>13663666666.666666</v>
      </c>
      <c r="OT795">
        <v>54762000000</v>
      </c>
      <c r="OU795">
        <v>49827000000</v>
      </c>
      <c r="OV795">
        <v>23387000000</v>
      </c>
      <c r="OW795">
        <v>-12749333333.333334</v>
      </c>
      <c r="OX795">
        <v>40811333333.333336</v>
      </c>
      <c r="OY795">
        <v>53560666666.666664</v>
      </c>
      <c r="OZ795">
        <v>119328666666.66667</v>
      </c>
      <c r="PA795">
        <v>418582333333.33331</v>
      </c>
      <c r="PB795">
        <v>299253333333.33331</v>
      </c>
    </row>
    <row r="796" spans="1:418" x14ac:dyDescent="0.45">
      <c r="A796" s="71">
        <v>41244</v>
      </c>
      <c r="B796">
        <v>231.221</v>
      </c>
      <c r="C796">
        <v>224.75700000000001</v>
      </c>
      <c r="D796">
        <v>259.64400000000001</v>
      </c>
      <c r="E796">
        <v>270.565</v>
      </c>
      <c r="F796">
        <v>263.66899999999998</v>
      </c>
      <c r="G796">
        <v>140.52799999999999</v>
      </c>
      <c r="H796">
        <v>471.25400000000002</v>
      </c>
      <c r="I796">
        <v>291.20499999999998</v>
      </c>
      <c r="J796">
        <v>267.33300000000003</v>
      </c>
      <c r="K796">
        <v>267.30700000000002</v>
      </c>
      <c r="L796">
        <v>221.66</v>
      </c>
      <c r="M796">
        <v>191.02199999999999</v>
      </c>
      <c r="N796">
        <v>335.029</v>
      </c>
      <c r="O796">
        <v>382.53199999999998</v>
      </c>
      <c r="P796">
        <v>307.91000000000003</v>
      </c>
      <c r="Q796">
        <v>191.59</v>
      </c>
      <c r="R796">
        <v>197.322</v>
      </c>
      <c r="S796">
        <v>171.87899999999999</v>
      </c>
      <c r="T796">
        <v>193.70599999999999</v>
      </c>
      <c r="U796">
        <v>439.89400000000001</v>
      </c>
      <c r="V796">
        <v>410.416</v>
      </c>
      <c r="W796">
        <v>125.628</v>
      </c>
      <c r="X796">
        <v>97.768000000000001</v>
      </c>
      <c r="Y796">
        <v>65.977999999999994</v>
      </c>
      <c r="Z796">
        <v>74.77</v>
      </c>
      <c r="AA796">
        <v>119.81699999999999</v>
      </c>
      <c r="AB796">
        <v>80.903999999999996</v>
      </c>
      <c r="AC796">
        <v>88.451999999999998</v>
      </c>
      <c r="AD796">
        <v>102.419</v>
      </c>
      <c r="AE796">
        <v>120.452</v>
      </c>
      <c r="AF796">
        <v>70.605000000000004</v>
      </c>
      <c r="AG796">
        <v>65.141999999999996</v>
      </c>
      <c r="AH796">
        <v>126.471</v>
      </c>
      <c r="AI796">
        <v>97.984999999999999</v>
      </c>
      <c r="AJ796">
        <v>92.031999999999996</v>
      </c>
      <c r="AK796">
        <v>88.180999999999997</v>
      </c>
      <c r="AL796">
        <v>190.07900000000001</v>
      </c>
      <c r="AM796">
        <v>122.682</v>
      </c>
      <c r="AN796">
        <v>120.379</v>
      </c>
      <c r="AO796">
        <v>129.70400000000001</v>
      </c>
      <c r="AP796">
        <v>235.52099999999999</v>
      </c>
      <c r="AQ796">
        <v>235.67699999999999</v>
      </c>
      <c r="AR796">
        <v>233.374</v>
      </c>
      <c r="AS796">
        <v>268.98500000000001</v>
      </c>
      <c r="AT796">
        <v>232.708</v>
      </c>
      <c r="AU796">
        <v>257.48399999999998</v>
      </c>
      <c r="AV796">
        <v>227.38800000000001</v>
      </c>
      <c r="AW796">
        <v>238.59800000000001</v>
      </c>
      <c r="AX796">
        <v>288.07400000000001</v>
      </c>
      <c r="AY796">
        <v>175.20099999999999</v>
      </c>
      <c r="AZ796">
        <v>169.83500000000001</v>
      </c>
      <c r="BA796">
        <v>169.83500000000001</v>
      </c>
      <c r="BB796">
        <v>267.31299999999999</v>
      </c>
      <c r="BC796">
        <v>258.50700000000001</v>
      </c>
      <c r="BD796">
        <v>263.26499999999999</v>
      </c>
      <c r="BE796">
        <v>303.613</v>
      </c>
      <c r="BF796">
        <v>268.14800000000002</v>
      </c>
      <c r="BG796">
        <v>232.91900000000001</v>
      </c>
      <c r="BH796">
        <v>233.929</v>
      </c>
      <c r="BI796">
        <v>233.46299999999999</v>
      </c>
      <c r="BJ796">
        <v>268.65100000000001</v>
      </c>
      <c r="BK796">
        <v>244.92699999999999</v>
      </c>
      <c r="BL796">
        <v>181.066</v>
      </c>
      <c r="BM796">
        <v>204.84100000000001</v>
      </c>
      <c r="BN796">
        <v>147.369</v>
      </c>
      <c r="BO796">
        <v>268.70400000000001</v>
      </c>
      <c r="BP796">
        <v>135.57</v>
      </c>
      <c r="BQ796">
        <v>201.053</v>
      </c>
      <c r="BR796">
        <v>225.26900000000001</v>
      </c>
      <c r="BS796">
        <v>184.85400000000001</v>
      </c>
      <c r="BT796">
        <v>127.152</v>
      </c>
      <c r="BU796">
        <v>210.077</v>
      </c>
      <c r="BV796">
        <v>205.756</v>
      </c>
      <c r="BW796">
        <v>135.989</v>
      </c>
      <c r="BX796">
        <v>226.643</v>
      </c>
      <c r="BY796">
        <v>145.255</v>
      </c>
      <c r="BZ796">
        <v>235.80199999999999</v>
      </c>
      <c r="CA796">
        <v>153.501</v>
      </c>
      <c r="CB796">
        <v>267.01900000000001</v>
      </c>
      <c r="CC796">
        <v>157.60400000000001</v>
      </c>
      <c r="CD796">
        <v>141.01400000000001</v>
      </c>
      <c r="CE796">
        <v>199.70599999999999</v>
      </c>
      <c r="CF796">
        <v>290.40300000000002</v>
      </c>
      <c r="CG796">
        <v>216.45500000000001</v>
      </c>
      <c r="CH796">
        <v>218.55099999999999</v>
      </c>
      <c r="CI796">
        <v>151.44900000000001</v>
      </c>
      <c r="CJ796">
        <v>216.399</v>
      </c>
      <c r="CK796">
        <v>152.506</v>
      </c>
      <c r="CL796">
        <v>223.48699999999999</v>
      </c>
      <c r="CM796">
        <v>212.863</v>
      </c>
      <c r="CN796">
        <v>144.43600000000001</v>
      </c>
      <c r="CO796">
        <v>288.03699999999998</v>
      </c>
      <c r="CP796">
        <v>330.13400000000001</v>
      </c>
      <c r="CQ796">
        <v>348.05200000000002</v>
      </c>
      <c r="CR796">
        <v>361.00299999999999</v>
      </c>
      <c r="CS796">
        <v>204.10400000000001</v>
      </c>
      <c r="CT796">
        <v>214.62</v>
      </c>
      <c r="CU796">
        <v>436.959</v>
      </c>
      <c r="CV796">
        <v>116.646</v>
      </c>
      <c r="CW796">
        <v>310.28199999999998</v>
      </c>
      <c r="CX796">
        <v>312.245</v>
      </c>
      <c r="CY796">
        <v>284.42899999999997</v>
      </c>
      <c r="CZ796">
        <v>331.06099999999998</v>
      </c>
      <c r="DA796">
        <v>318.209</v>
      </c>
      <c r="DB796">
        <v>156.63200000000001</v>
      </c>
      <c r="DC796">
        <v>158.81700000000001</v>
      </c>
      <c r="DD796">
        <v>152.03700000000001</v>
      </c>
      <c r="DE796">
        <v>166.929</v>
      </c>
      <c r="DF796">
        <v>149.65799999999999</v>
      </c>
      <c r="DG796">
        <v>205.87</v>
      </c>
      <c r="DH796">
        <v>160.83099999999999</v>
      </c>
      <c r="DI796">
        <v>168.53100000000001</v>
      </c>
      <c r="DJ796">
        <v>128.59700000000001</v>
      </c>
      <c r="DK796">
        <v>161.26499999999999</v>
      </c>
      <c r="DL796">
        <v>117.63500000000001</v>
      </c>
      <c r="DM796">
        <v>122.598</v>
      </c>
      <c r="DN796">
        <v>213.91</v>
      </c>
      <c r="DO796">
        <v>225.547</v>
      </c>
      <c r="DP796">
        <v>126.541</v>
      </c>
      <c r="DQ796">
        <v>205.672</v>
      </c>
      <c r="DR796">
        <v>213.26499999999999</v>
      </c>
      <c r="DS796">
        <v>201.25</v>
      </c>
      <c r="DT796">
        <v>156.43600000000001</v>
      </c>
      <c r="DU796">
        <v>156.43600000000001</v>
      </c>
      <c r="DV796">
        <v>233.001</v>
      </c>
      <c r="DW796">
        <v>184.512</v>
      </c>
      <c r="DX796">
        <v>197.392</v>
      </c>
      <c r="DY796">
        <v>293.48200000000003</v>
      </c>
      <c r="DZ796">
        <v>137.309</v>
      </c>
      <c r="EA796">
        <v>172.43199999999999</v>
      </c>
      <c r="EB796">
        <v>217.97300000000001</v>
      </c>
      <c r="EC796">
        <v>237.435</v>
      </c>
      <c r="ED796">
        <v>169.6</v>
      </c>
      <c r="EE796">
        <v>240.261</v>
      </c>
      <c r="EF796">
        <v>227.643</v>
      </c>
      <c r="EG796">
        <v>136.37799999999999</v>
      </c>
      <c r="EH796">
        <v>132.971</v>
      </c>
      <c r="EI796">
        <v>274.08600000000001</v>
      </c>
      <c r="EJ796">
        <v>129.45500000000001</v>
      </c>
      <c r="EK796">
        <v>240.35900000000001</v>
      </c>
      <c r="EL796">
        <v>149.583</v>
      </c>
      <c r="EM796">
        <v>152.63399999999999</v>
      </c>
      <c r="EN796">
        <v>128.976</v>
      </c>
      <c r="EO796">
        <v>167.816</v>
      </c>
      <c r="EP796">
        <v>231.92699999999999</v>
      </c>
      <c r="EQ796">
        <v>193.74100000000001</v>
      </c>
      <c r="ER796">
        <v>208.34399999999999</v>
      </c>
      <c r="ES796">
        <v>189.04900000000001</v>
      </c>
      <c r="ET796">
        <v>198.75200000000001</v>
      </c>
      <c r="EU796">
        <v>184.447</v>
      </c>
      <c r="EV796">
        <v>168.429</v>
      </c>
      <c r="EW796">
        <v>313.60599999999999</v>
      </c>
      <c r="EX796">
        <v>165.262</v>
      </c>
      <c r="EY796">
        <v>127.289</v>
      </c>
      <c r="EZ796">
        <v>120.764</v>
      </c>
      <c r="FA796">
        <v>125.16500000000001</v>
      </c>
      <c r="FB796">
        <v>116.798</v>
      </c>
      <c r="FC796">
        <v>155.78899999999999</v>
      </c>
      <c r="FD796">
        <v>82.364000000000004</v>
      </c>
      <c r="FE796">
        <v>119.988</v>
      </c>
      <c r="FF796">
        <v>103.85899999999999</v>
      </c>
      <c r="FG796">
        <v>113.40300000000001</v>
      </c>
      <c r="FH796">
        <v>115.432</v>
      </c>
      <c r="FI796">
        <v>99.212000000000003</v>
      </c>
      <c r="FJ796">
        <v>118.99</v>
      </c>
      <c r="FK796">
        <v>86.944999999999993</v>
      </c>
      <c r="FL796">
        <v>102.634</v>
      </c>
      <c r="FM796">
        <v>103.491</v>
      </c>
      <c r="FN796">
        <v>125.843</v>
      </c>
      <c r="FO796">
        <v>103.491</v>
      </c>
      <c r="FP796">
        <v>134.73099999999999</v>
      </c>
      <c r="FQ796">
        <v>135.30500000000001</v>
      </c>
      <c r="FR796">
        <v>140.273</v>
      </c>
      <c r="FS796">
        <v>130.32300000000001</v>
      </c>
      <c r="FT796">
        <v>118.863</v>
      </c>
      <c r="FU796">
        <v>167.81700000000001</v>
      </c>
      <c r="FV796">
        <v>120.221</v>
      </c>
      <c r="FW796">
        <v>176.71199999999999</v>
      </c>
      <c r="FX796">
        <v>217.524</v>
      </c>
      <c r="FY796">
        <v>212.51</v>
      </c>
      <c r="FZ796">
        <v>100.71899999999999</v>
      </c>
      <c r="GA796">
        <v>145.31800000000001</v>
      </c>
      <c r="GB796">
        <v>100.71899999999999</v>
      </c>
      <c r="GC796">
        <v>145.33000000000001</v>
      </c>
      <c r="GD796">
        <v>150.50399999999999</v>
      </c>
      <c r="GF796">
        <v>149.24299999999999</v>
      </c>
      <c r="GG796">
        <v>88.344999999999999</v>
      </c>
      <c r="GH796">
        <v>307.73099999999999</v>
      </c>
      <c r="GI796">
        <v>306.33800000000002</v>
      </c>
      <c r="GJ796">
        <v>305.84199999999998</v>
      </c>
      <c r="GK796">
        <v>314.15300000000002</v>
      </c>
      <c r="GL796">
        <v>295.81700000000001</v>
      </c>
      <c r="GM796">
        <v>288.85599999999999</v>
      </c>
      <c r="GN796">
        <v>148.761</v>
      </c>
      <c r="GO796">
        <v>134.666</v>
      </c>
      <c r="GP796">
        <v>258.84500000000003</v>
      </c>
      <c r="GQ796">
        <v>159.292</v>
      </c>
      <c r="GR796">
        <v>412.43299999999999</v>
      </c>
      <c r="GS796">
        <v>183.453</v>
      </c>
      <c r="GT796">
        <v>201.702</v>
      </c>
      <c r="GU796">
        <v>278.98099999999999</v>
      </c>
      <c r="GV796">
        <v>316.87599999999998</v>
      </c>
      <c r="GW796">
        <v>153.21199999999999</v>
      </c>
      <c r="GX796">
        <v>117.639</v>
      </c>
      <c r="GY796">
        <v>61.273000000000003</v>
      </c>
      <c r="GZ796">
        <v>420.32100000000003</v>
      </c>
      <c r="HA796">
        <v>334.536</v>
      </c>
      <c r="HB796">
        <v>440.47</v>
      </c>
      <c r="HC796">
        <v>447.50799999999998</v>
      </c>
      <c r="HD796">
        <v>345.16199999999998</v>
      </c>
      <c r="HE796">
        <v>350.62900000000002</v>
      </c>
      <c r="HF796">
        <v>424.339</v>
      </c>
      <c r="HG796">
        <v>178.70400000000001</v>
      </c>
      <c r="HH796">
        <v>220.029</v>
      </c>
      <c r="HI796">
        <v>62.460999999999999</v>
      </c>
      <c r="HJ796">
        <v>259.69900000000001</v>
      </c>
      <c r="HK796">
        <v>253.92</v>
      </c>
      <c r="HL796">
        <v>589.48500000000001</v>
      </c>
      <c r="HM796">
        <v>191.523</v>
      </c>
      <c r="HN796">
        <v>114.974</v>
      </c>
      <c r="HO796">
        <v>99.274000000000001</v>
      </c>
      <c r="HP796">
        <v>487.83800000000002</v>
      </c>
      <c r="HQ796">
        <v>400.41800000000001</v>
      </c>
      <c r="HR796">
        <v>146.75899999999999</v>
      </c>
      <c r="HS796">
        <v>40.689</v>
      </c>
      <c r="HT796">
        <v>163.09700000000001</v>
      </c>
      <c r="HU796">
        <v>199.51</v>
      </c>
      <c r="HV796">
        <v>152.09899999999999</v>
      </c>
      <c r="HW796">
        <v>115.223</v>
      </c>
      <c r="HX796">
        <v>208.881</v>
      </c>
      <c r="HY796">
        <v>169.767</v>
      </c>
      <c r="HZ796">
        <v>216.875</v>
      </c>
      <c r="IA796">
        <v>119.42400000000001</v>
      </c>
      <c r="IB796">
        <v>150.19900000000001</v>
      </c>
      <c r="IC796">
        <v>91.388999999999996</v>
      </c>
      <c r="ID796">
        <v>77.524000000000001</v>
      </c>
      <c r="IE796">
        <v>61.432000000000002</v>
      </c>
      <c r="IF796">
        <v>26.861000000000001</v>
      </c>
      <c r="IG796">
        <v>52.881</v>
      </c>
      <c r="IH796">
        <v>52.128999999999998</v>
      </c>
      <c r="II796">
        <v>58.015000000000001</v>
      </c>
      <c r="IJ796">
        <v>100.91</v>
      </c>
      <c r="IK796">
        <v>95.986999999999995</v>
      </c>
      <c r="IL796">
        <v>149.97300000000001</v>
      </c>
      <c r="IM796">
        <v>125.96299999999999</v>
      </c>
      <c r="IN796">
        <v>337.32499999999999</v>
      </c>
      <c r="IO796">
        <v>161.79599999999999</v>
      </c>
      <c r="IP796">
        <v>185.548</v>
      </c>
      <c r="IQ796">
        <v>277.30399999999997</v>
      </c>
      <c r="IR796">
        <v>226.53200000000001</v>
      </c>
      <c r="IS796">
        <v>134.69300000000001</v>
      </c>
      <c r="IT796">
        <v>220.26300000000001</v>
      </c>
      <c r="IU796">
        <v>578.38800000000003</v>
      </c>
      <c r="IV796">
        <v>631.85299999999995</v>
      </c>
      <c r="IW796">
        <v>717.01400000000001</v>
      </c>
      <c r="IX796">
        <v>64.918999999999997</v>
      </c>
      <c r="IY796">
        <v>256.70100000000002</v>
      </c>
      <c r="IZ796">
        <v>222.35599999999999</v>
      </c>
      <c r="JA796">
        <v>82.688000000000002</v>
      </c>
      <c r="JB796">
        <v>160.36000000000001</v>
      </c>
      <c r="JC796">
        <v>251.18</v>
      </c>
      <c r="JD796">
        <v>271.70400000000001</v>
      </c>
      <c r="JE796">
        <v>79.119</v>
      </c>
      <c r="JF796">
        <v>127.688</v>
      </c>
      <c r="JG796">
        <v>59.319000000000003</v>
      </c>
      <c r="JH796">
        <v>398.25599999999997</v>
      </c>
      <c r="JI796">
        <v>76.299000000000007</v>
      </c>
      <c r="JJ796">
        <v>396.87299999999999</v>
      </c>
      <c r="JK796">
        <v>103.998</v>
      </c>
      <c r="JL796">
        <v>54.317</v>
      </c>
      <c r="JM796">
        <v>350.92500000000001</v>
      </c>
      <c r="JN796">
        <v>213.25899999999999</v>
      </c>
      <c r="JO796">
        <v>85.840999999999994</v>
      </c>
      <c r="JP796">
        <v>156.31200000000001</v>
      </c>
      <c r="JQ796">
        <v>325.274</v>
      </c>
      <c r="JR796">
        <v>375.95100000000002</v>
      </c>
      <c r="JS796">
        <v>306.04899999999998</v>
      </c>
      <c r="JT796">
        <v>297.37900000000002</v>
      </c>
      <c r="JU796">
        <v>148.52000000000001</v>
      </c>
      <c r="JV796">
        <v>293.75200000000001</v>
      </c>
      <c r="JW796">
        <v>193.465</v>
      </c>
      <c r="JX796">
        <v>231.72499999999999</v>
      </c>
      <c r="JY796">
        <v>231.67099999999999</v>
      </c>
      <c r="JZ796">
        <v>230.54599999999999</v>
      </c>
      <c r="KA796">
        <v>219.12200000000001</v>
      </c>
      <c r="KB796">
        <v>216.5</v>
      </c>
      <c r="KC796">
        <v>220.536</v>
      </c>
      <c r="KD796">
        <v>222.01599999999999</v>
      </c>
      <c r="KE796">
        <v>222.72399999999999</v>
      </c>
      <c r="KF796">
        <v>675.79899999999998</v>
      </c>
      <c r="KG796">
        <v>120.985</v>
      </c>
      <c r="KH796">
        <v>209.63499999999999</v>
      </c>
      <c r="KI796">
        <v>240.49600000000001</v>
      </c>
      <c r="KJ796">
        <v>164.71799999999999</v>
      </c>
      <c r="KK796">
        <v>162.15799999999999</v>
      </c>
      <c r="KL796">
        <v>147.93</v>
      </c>
      <c r="KM796">
        <v>213.94</v>
      </c>
      <c r="KN796">
        <v>212.71</v>
      </c>
      <c r="KO796">
        <v>270.95999999999998</v>
      </c>
      <c r="KP796">
        <v>266.20699999999999</v>
      </c>
      <c r="KQ796">
        <v>261.33</v>
      </c>
      <c r="KR796">
        <v>300.41300000000001</v>
      </c>
      <c r="KS796">
        <v>106.328</v>
      </c>
      <c r="KT796">
        <v>41890333333.333336</v>
      </c>
      <c r="KU796">
        <v>3721901000000</v>
      </c>
      <c r="KV796">
        <v>1224686000000</v>
      </c>
      <c r="KW796">
        <v>387853666666.66669</v>
      </c>
      <c r="KX796">
        <v>136615333333.33333</v>
      </c>
      <c r="KY796">
        <v>81899333333.333328</v>
      </c>
      <c r="KZ796">
        <v>33467333333.333332</v>
      </c>
      <c r="LA796">
        <v>21248666666.666668</v>
      </c>
      <c r="LB796">
        <v>85129333333.333328</v>
      </c>
      <c r="LC796">
        <v>49830666666.666664</v>
      </c>
      <c r="LD796">
        <v>16236333333.333334</v>
      </c>
      <c r="LE796">
        <v>11013333333.333334</v>
      </c>
      <c r="LF796">
        <v>8048666666.666667</v>
      </c>
      <c r="LG796">
        <v>104856000000</v>
      </c>
      <c r="LH796">
        <v>64061333333.333336</v>
      </c>
      <c r="LI796">
        <v>19448333333.333332</v>
      </c>
      <c r="LJ796">
        <v>13771333333.333334</v>
      </c>
      <c r="LK796">
        <v>5937666666.666667</v>
      </c>
      <c r="LL796">
        <v>1637333333.3333333</v>
      </c>
      <c r="LM796">
        <v>61253333333.333336</v>
      </c>
      <c r="LN796">
        <v>23310666666.666668</v>
      </c>
      <c r="LO796">
        <v>18299666666.666668</v>
      </c>
      <c r="LP796">
        <v>3138000000</v>
      </c>
      <c r="LQ796">
        <v>8916666666.666666</v>
      </c>
      <c r="LR796">
        <v>7588333333.333333</v>
      </c>
      <c r="LS796">
        <v>836832333333.33337</v>
      </c>
      <c r="LT796">
        <v>284297666666.66669</v>
      </c>
      <c r="LU796">
        <v>246009666666.66666</v>
      </c>
      <c r="LV796">
        <v>38150333333.333336</v>
      </c>
      <c r="LW796">
        <v>138000000</v>
      </c>
      <c r="LX796">
        <v>115710000000</v>
      </c>
      <c r="LY796">
        <v>91007333333.333328</v>
      </c>
      <c r="LZ796">
        <v>54241333333.333336</v>
      </c>
      <c r="MA796">
        <v>30894333333.333332</v>
      </c>
      <c r="MB796">
        <v>5871666666.666667</v>
      </c>
      <c r="MC796">
        <v>24703000000</v>
      </c>
      <c r="MD796">
        <v>142307000000</v>
      </c>
      <c r="ME796">
        <v>134138333333.33333</v>
      </c>
      <c r="MF796">
        <v>8168666666.666667</v>
      </c>
      <c r="MG796">
        <v>294517333333.33331</v>
      </c>
      <c r="MH796">
        <v>118618666666.66667</v>
      </c>
      <c r="MI796">
        <v>47176666666.666664</v>
      </c>
      <c r="MJ796">
        <v>39230333333.333336</v>
      </c>
      <c r="MK796">
        <v>37864333333.333336</v>
      </c>
      <c r="ML796">
        <v>31324333333.333332</v>
      </c>
      <c r="MM796">
        <v>17492666666.666668</v>
      </c>
      <c r="MN796">
        <v>2810333333.3333335</v>
      </c>
      <c r="MO796">
        <v>2497215000000</v>
      </c>
      <c r="MP796">
        <v>2377886333333.3335</v>
      </c>
      <c r="MQ796">
        <v>678672000000</v>
      </c>
      <c r="MR796">
        <v>580384666666.66663</v>
      </c>
      <c r="MS796">
        <v>135589000000</v>
      </c>
      <c r="MT796">
        <v>437715000000</v>
      </c>
      <c r="MU796">
        <v>6472333333.333333</v>
      </c>
      <c r="MV796">
        <v>608333333.33333337</v>
      </c>
      <c r="MW796">
        <v>98287333333.333328</v>
      </c>
      <c r="MX796">
        <v>28622666666.666668</v>
      </c>
      <c r="MY796">
        <v>69664666666.666672</v>
      </c>
      <c r="MZ796">
        <v>54638333333.333336</v>
      </c>
      <c r="NA796">
        <v>15026000000</v>
      </c>
      <c r="NB796">
        <v>612152000000</v>
      </c>
      <c r="NC796">
        <v>279665666666.66669</v>
      </c>
      <c r="ND796">
        <v>149404666666.66666</v>
      </c>
      <c r="NE796">
        <v>35299666666.666664</v>
      </c>
      <c r="NF796">
        <v>94961333333.333328</v>
      </c>
      <c r="NG796">
        <v>332486333333.33331</v>
      </c>
      <c r="NH796">
        <v>278591333333.33331</v>
      </c>
      <c r="NI796">
        <v>53895000000</v>
      </c>
      <c r="NJ796">
        <v>114698333333.33333</v>
      </c>
      <c r="NK796">
        <v>73208666666.666672</v>
      </c>
      <c r="NL796">
        <v>49350000000</v>
      </c>
      <c r="NM796">
        <v>23858333333.333332</v>
      </c>
      <c r="NN796">
        <v>41489666666.666664</v>
      </c>
      <c r="NO796">
        <v>13095000000</v>
      </c>
      <c r="NP796">
        <v>27453666666.666668</v>
      </c>
      <c r="NQ796">
        <v>941000000</v>
      </c>
      <c r="NR796">
        <v>147024333333.33334</v>
      </c>
      <c r="NS796">
        <v>53125000000</v>
      </c>
      <c r="NT796">
        <v>39938333333.333336</v>
      </c>
      <c r="NU796">
        <v>38747000000</v>
      </c>
      <c r="NV796">
        <v>15214000000</v>
      </c>
      <c r="NW796">
        <v>239115333333.33334</v>
      </c>
      <c r="NX796">
        <v>200352000000</v>
      </c>
      <c r="NY796">
        <v>194626000000</v>
      </c>
      <c r="NZ796">
        <v>5726000000</v>
      </c>
      <c r="OA796">
        <v>38763333333.333336</v>
      </c>
      <c r="OB796">
        <v>277786333333.33331</v>
      </c>
      <c r="OC796">
        <v>180098333333.33334</v>
      </c>
      <c r="OD796">
        <v>79943000000</v>
      </c>
      <c r="OE796">
        <v>100155333333.33333</v>
      </c>
      <c r="OF796">
        <v>97688000000</v>
      </c>
      <c r="OG796">
        <v>26607666666.666668</v>
      </c>
      <c r="OH796">
        <v>2493333333.3333335</v>
      </c>
      <c r="OI796">
        <v>47971666666.666664</v>
      </c>
      <c r="OJ796">
        <v>20615333333.333332</v>
      </c>
      <c r="OK796">
        <v>308438000000</v>
      </c>
      <c r="OL796">
        <v>70652666666.666672</v>
      </c>
      <c r="OM796">
        <v>48812000000</v>
      </c>
      <c r="ON796">
        <v>4168000000</v>
      </c>
      <c r="OO796">
        <v>17672666666.666668</v>
      </c>
      <c r="OP796">
        <v>80668333333.333328</v>
      </c>
      <c r="OQ796">
        <v>54746000000</v>
      </c>
      <c r="OR796">
        <v>12258666666.666666</v>
      </c>
      <c r="OS796">
        <v>13663666666.666666</v>
      </c>
      <c r="OT796">
        <v>54762000000</v>
      </c>
      <c r="OU796">
        <v>49827000000</v>
      </c>
      <c r="OV796">
        <v>23387000000</v>
      </c>
      <c r="OW796">
        <v>-12749333333.333334</v>
      </c>
      <c r="OX796">
        <v>40811333333.333336</v>
      </c>
      <c r="OY796">
        <v>53560666666.666664</v>
      </c>
      <c r="OZ796">
        <v>119328666666.66667</v>
      </c>
      <c r="PA796">
        <v>418582333333.33331</v>
      </c>
      <c r="PB796">
        <v>299253333333.33331</v>
      </c>
    </row>
    <row r="797" spans="1:418" x14ac:dyDescent="0.45">
      <c r="A797" s="71">
        <v>41275</v>
      </c>
      <c r="B797">
        <v>231.679</v>
      </c>
      <c r="C797">
        <v>225.10599999999999</v>
      </c>
      <c r="D797">
        <v>260.142</v>
      </c>
      <c r="E797">
        <v>271.02699999999999</v>
      </c>
      <c r="F797">
        <v>264.245</v>
      </c>
      <c r="G797">
        <v>141.47300000000001</v>
      </c>
      <c r="H797">
        <v>472.78199999999998</v>
      </c>
      <c r="I797">
        <v>293.41000000000003</v>
      </c>
      <c r="J797">
        <v>267.78699999999998</v>
      </c>
      <c r="K797">
        <v>267.76299999999998</v>
      </c>
      <c r="L797">
        <v>222.059</v>
      </c>
      <c r="M797">
        <v>191.22499999999999</v>
      </c>
      <c r="N797">
        <v>332.36900000000003</v>
      </c>
      <c r="O797">
        <v>378.53</v>
      </c>
      <c r="P797">
        <v>313.38499999999999</v>
      </c>
      <c r="Q797">
        <v>191.94300000000001</v>
      </c>
      <c r="R797">
        <v>198.34899999999999</v>
      </c>
      <c r="S797">
        <v>170.334</v>
      </c>
      <c r="T797">
        <v>194.548</v>
      </c>
      <c r="U797">
        <v>442.17399999999998</v>
      </c>
      <c r="V797">
        <v>411.12599999999998</v>
      </c>
      <c r="W797">
        <v>125.42400000000001</v>
      </c>
      <c r="X797">
        <v>97.570999999999998</v>
      </c>
      <c r="Y797">
        <v>66.350999999999999</v>
      </c>
      <c r="Z797">
        <v>74.441999999999993</v>
      </c>
      <c r="AA797">
        <v>119.003</v>
      </c>
      <c r="AB797">
        <v>80.088999999999999</v>
      </c>
      <c r="AC797">
        <v>88.153999999999996</v>
      </c>
      <c r="AD797">
        <v>101.423</v>
      </c>
      <c r="AE797">
        <v>118.149</v>
      </c>
      <c r="AF797">
        <v>71.739999999999995</v>
      </c>
      <c r="AG797">
        <v>65.153999999999996</v>
      </c>
      <c r="AH797">
        <v>125.98399999999999</v>
      </c>
      <c r="AI797">
        <v>98.364000000000004</v>
      </c>
      <c r="AJ797">
        <v>92.066000000000003</v>
      </c>
      <c r="AK797">
        <v>88.207999999999998</v>
      </c>
      <c r="AL797">
        <v>189.47399999999999</v>
      </c>
      <c r="AM797">
        <v>122.15300000000001</v>
      </c>
      <c r="AN797">
        <v>120.20699999999999</v>
      </c>
      <c r="AO797">
        <v>129.20500000000001</v>
      </c>
      <c r="AP797">
        <v>235.86</v>
      </c>
      <c r="AQ797">
        <v>236.011</v>
      </c>
      <c r="AR797">
        <v>233.696</v>
      </c>
      <c r="AS797">
        <v>268.78500000000003</v>
      </c>
      <c r="AT797">
        <v>230.96299999999999</v>
      </c>
      <c r="AU797">
        <v>254.66800000000001</v>
      </c>
      <c r="AV797">
        <v>225.185</v>
      </c>
      <c r="AW797">
        <v>238.53100000000001</v>
      </c>
      <c r="AX797">
        <v>290.26799999999997</v>
      </c>
      <c r="AY797">
        <v>176.18299999999999</v>
      </c>
      <c r="AZ797">
        <v>170.375</v>
      </c>
      <c r="BA797">
        <v>170.375</v>
      </c>
      <c r="BB797">
        <v>269.15899999999999</v>
      </c>
      <c r="BC797">
        <v>260.041</v>
      </c>
      <c r="BD797">
        <v>262.01900000000001</v>
      </c>
      <c r="BE797">
        <v>300.69400000000002</v>
      </c>
      <c r="BF797">
        <v>269.875</v>
      </c>
      <c r="BG797">
        <v>233.596</v>
      </c>
      <c r="BH797">
        <v>234.47900000000001</v>
      </c>
      <c r="BI797">
        <v>233.822</v>
      </c>
      <c r="BJ797">
        <v>269.56900000000002</v>
      </c>
      <c r="BK797">
        <v>245.23500000000001</v>
      </c>
      <c r="BL797">
        <v>180.92400000000001</v>
      </c>
      <c r="BM797">
        <v>205.422</v>
      </c>
      <c r="BN797">
        <v>148.602</v>
      </c>
      <c r="BO797">
        <v>271.363</v>
      </c>
      <c r="BP797">
        <v>135.08199999999999</v>
      </c>
      <c r="BQ797">
        <v>200.792</v>
      </c>
      <c r="BR797">
        <v>225.91300000000001</v>
      </c>
      <c r="BS797">
        <v>186.31800000000001</v>
      </c>
      <c r="BT797">
        <v>125.983</v>
      </c>
      <c r="BU797">
        <v>209.16800000000001</v>
      </c>
      <c r="BV797">
        <v>205.04300000000001</v>
      </c>
      <c r="BW797">
        <v>135.74600000000001</v>
      </c>
      <c r="BX797">
        <v>227.94300000000001</v>
      </c>
      <c r="BY797">
        <v>145.65199999999999</v>
      </c>
      <c r="BZ797">
        <v>238.26</v>
      </c>
      <c r="CA797">
        <v>153.46700000000001</v>
      </c>
      <c r="CB797">
        <v>267.46600000000001</v>
      </c>
      <c r="CC797">
        <v>158.16200000000001</v>
      </c>
      <c r="CD797">
        <v>141.31399999999999</v>
      </c>
      <c r="CE797">
        <v>198.05099999999999</v>
      </c>
      <c r="CF797">
        <v>294.00200000000001</v>
      </c>
      <c r="CG797">
        <v>219.136</v>
      </c>
      <c r="CH797">
        <v>218.351</v>
      </c>
      <c r="CI797">
        <v>150.751</v>
      </c>
      <c r="CJ797">
        <v>214.86</v>
      </c>
      <c r="CK797">
        <v>152.33600000000001</v>
      </c>
      <c r="CL797">
        <v>223.68</v>
      </c>
      <c r="CM797">
        <v>217.90299999999999</v>
      </c>
      <c r="CN797">
        <v>144.58099999999999</v>
      </c>
      <c r="CO797">
        <v>289.36099999999999</v>
      </c>
      <c r="CP797">
        <v>331.83499999999998</v>
      </c>
      <c r="CQ797">
        <v>345.483</v>
      </c>
      <c r="CR797">
        <v>356.32</v>
      </c>
      <c r="CS797">
        <v>205.81100000000001</v>
      </c>
      <c r="CT797">
        <v>210.97300000000001</v>
      </c>
      <c r="CU797">
        <v>429.76</v>
      </c>
      <c r="CV797">
        <v>115.35599999999999</v>
      </c>
      <c r="CW797">
        <v>316.26799999999997</v>
      </c>
      <c r="CX797">
        <v>309.99900000000002</v>
      </c>
      <c r="CY797">
        <v>317.596</v>
      </c>
      <c r="CZ797">
        <v>327.31200000000001</v>
      </c>
      <c r="DA797">
        <v>323.34899999999999</v>
      </c>
      <c r="DB797">
        <v>157.071</v>
      </c>
      <c r="DC797">
        <v>160.005</v>
      </c>
      <c r="DD797">
        <v>153.953</v>
      </c>
      <c r="DE797">
        <v>168.483</v>
      </c>
      <c r="DF797">
        <v>149.828</v>
      </c>
      <c r="DG797">
        <v>205.77</v>
      </c>
      <c r="DH797">
        <v>160.01400000000001</v>
      </c>
      <c r="DI797">
        <v>168.21799999999999</v>
      </c>
      <c r="DJ797">
        <v>128.392</v>
      </c>
      <c r="DK797">
        <v>160.77799999999999</v>
      </c>
      <c r="DL797">
        <v>117.244</v>
      </c>
      <c r="DM797">
        <v>122.33199999999999</v>
      </c>
      <c r="DN797">
        <v>212.08199999999999</v>
      </c>
      <c r="DO797">
        <v>221.65299999999999</v>
      </c>
      <c r="DP797">
        <v>127.67700000000001</v>
      </c>
      <c r="DQ797">
        <v>206.01300000000001</v>
      </c>
      <c r="DR797">
        <v>214.726</v>
      </c>
      <c r="DS797">
        <v>196.69200000000001</v>
      </c>
      <c r="DT797">
        <v>154.66</v>
      </c>
      <c r="DU797">
        <v>154.66</v>
      </c>
      <c r="DV797">
        <v>232.95400000000001</v>
      </c>
      <c r="DW797">
        <v>184.29900000000001</v>
      </c>
      <c r="DX797">
        <v>197.357</v>
      </c>
      <c r="DY797">
        <v>289.85300000000001</v>
      </c>
      <c r="DZ797">
        <v>136.702</v>
      </c>
      <c r="EA797">
        <v>173.071</v>
      </c>
      <c r="EB797">
        <v>218.197</v>
      </c>
      <c r="EC797">
        <v>239.62</v>
      </c>
      <c r="ED797">
        <v>168.62299999999999</v>
      </c>
      <c r="EE797">
        <v>238.68199999999999</v>
      </c>
      <c r="EF797">
        <v>227.04599999999999</v>
      </c>
      <c r="EG797">
        <v>135.30199999999999</v>
      </c>
      <c r="EH797">
        <v>131.86099999999999</v>
      </c>
      <c r="EI797">
        <v>272.37900000000002</v>
      </c>
      <c r="EJ797">
        <v>129.261</v>
      </c>
      <c r="EK797">
        <v>240.71299999999999</v>
      </c>
      <c r="EL797">
        <v>149.916</v>
      </c>
      <c r="EM797">
        <v>153.28</v>
      </c>
      <c r="EN797">
        <v>129.143</v>
      </c>
      <c r="EO797">
        <v>168.126</v>
      </c>
      <c r="EP797">
        <v>232.33699999999999</v>
      </c>
      <c r="EQ797">
        <v>193.881</v>
      </c>
      <c r="ER797">
        <v>208.97900000000001</v>
      </c>
      <c r="ES797">
        <v>189.43899999999999</v>
      </c>
      <c r="ET797">
        <v>200.27799999999999</v>
      </c>
      <c r="EU797">
        <v>184.71100000000001</v>
      </c>
      <c r="EV797">
        <v>167.92699999999999</v>
      </c>
      <c r="EW797">
        <v>314.14100000000002</v>
      </c>
      <c r="EX797">
        <v>165.38399999999999</v>
      </c>
      <c r="EY797">
        <v>128.07599999999999</v>
      </c>
      <c r="EZ797">
        <v>121.711</v>
      </c>
      <c r="FA797">
        <v>127.066</v>
      </c>
      <c r="FB797">
        <v>119.383</v>
      </c>
      <c r="FC797">
        <v>156.696</v>
      </c>
      <c r="FD797">
        <v>83.346000000000004</v>
      </c>
      <c r="FE797">
        <v>122.36499999999999</v>
      </c>
      <c r="FF797">
        <v>100.95099999999999</v>
      </c>
      <c r="FG797">
        <v>114.29300000000001</v>
      </c>
      <c r="FH797">
        <v>115.797</v>
      </c>
      <c r="FI797">
        <v>98.656999999999996</v>
      </c>
      <c r="FJ797">
        <v>120.735</v>
      </c>
      <c r="FK797">
        <v>86.165999999999997</v>
      </c>
      <c r="FL797">
        <v>102.83499999999999</v>
      </c>
      <c r="FM797">
        <v>106.74299999999999</v>
      </c>
      <c r="FN797">
        <v>130.58799999999999</v>
      </c>
      <c r="FO797">
        <v>106.74299999999999</v>
      </c>
      <c r="FP797">
        <v>135.53</v>
      </c>
      <c r="FQ797">
        <v>136.286</v>
      </c>
      <c r="FR797">
        <v>140.25200000000001</v>
      </c>
      <c r="FS797">
        <v>131.02099999999999</v>
      </c>
      <c r="FT797">
        <v>119.03100000000001</v>
      </c>
      <c r="FU797">
        <v>167.37799999999999</v>
      </c>
      <c r="FV797">
        <v>120.416</v>
      </c>
      <c r="FW797">
        <v>176.30199999999999</v>
      </c>
      <c r="FX797">
        <v>218.09200000000001</v>
      </c>
      <c r="FY797">
        <v>212.93799999999999</v>
      </c>
      <c r="FZ797">
        <v>100.919</v>
      </c>
      <c r="GA797">
        <v>145.53299999999999</v>
      </c>
      <c r="GB797">
        <v>100.874</v>
      </c>
      <c r="GC797">
        <v>145.26400000000001</v>
      </c>
      <c r="GD797">
        <v>151.154</v>
      </c>
      <c r="GF797">
        <v>149.74100000000001</v>
      </c>
      <c r="GG797">
        <v>87.709000000000003</v>
      </c>
      <c r="GH797">
        <v>308.18099999999998</v>
      </c>
      <c r="GI797">
        <v>306.73399999999998</v>
      </c>
      <c r="GJ797">
        <v>306.137</v>
      </c>
      <c r="GK797">
        <v>314.048</v>
      </c>
      <c r="GL797">
        <v>296.09100000000001</v>
      </c>
      <c r="GM797">
        <v>289.05700000000002</v>
      </c>
      <c r="GN797">
        <v>147.93100000000001</v>
      </c>
      <c r="GO797">
        <v>133.58199999999999</v>
      </c>
      <c r="GP797">
        <v>259.75200000000001</v>
      </c>
      <c r="GQ797">
        <v>159.93700000000001</v>
      </c>
      <c r="GR797">
        <v>413.99200000000002</v>
      </c>
      <c r="GS797">
        <v>184.19</v>
      </c>
      <c r="GT797">
        <v>201.71299999999999</v>
      </c>
      <c r="GU797">
        <v>281.90100000000001</v>
      </c>
      <c r="GV797">
        <v>320.95800000000003</v>
      </c>
      <c r="GW797">
        <v>154.46700000000001</v>
      </c>
      <c r="GX797">
        <v>110.66800000000001</v>
      </c>
      <c r="GY797">
        <v>61.558999999999997</v>
      </c>
      <c r="GZ797">
        <v>421.11399999999998</v>
      </c>
      <c r="HA797">
        <v>334.75799999999998</v>
      </c>
      <c r="HB797">
        <v>440.89299999999997</v>
      </c>
      <c r="HC797">
        <v>448.52499999999998</v>
      </c>
      <c r="HD797">
        <v>346.20299999999997</v>
      </c>
      <c r="HE797">
        <v>351.43700000000001</v>
      </c>
      <c r="HF797">
        <v>425.53899999999999</v>
      </c>
      <c r="HG797">
        <v>179.41399999999999</v>
      </c>
      <c r="HH797">
        <v>221.35400000000001</v>
      </c>
      <c r="HI797">
        <v>62.576999999999998</v>
      </c>
      <c r="HJ797">
        <v>260.15899999999999</v>
      </c>
      <c r="HK797">
        <v>254.36199999999999</v>
      </c>
      <c r="HL797">
        <v>590.26099999999997</v>
      </c>
      <c r="HM797">
        <v>191.958</v>
      </c>
      <c r="HN797">
        <v>115.07599999999999</v>
      </c>
      <c r="HO797">
        <v>99.498999999999995</v>
      </c>
      <c r="HP797">
        <v>480.83</v>
      </c>
      <c r="HQ797">
        <v>401.71199999999999</v>
      </c>
      <c r="HR797">
        <v>146.13499999999999</v>
      </c>
      <c r="HS797">
        <v>41.218000000000004</v>
      </c>
      <c r="HT797">
        <v>163.28399999999999</v>
      </c>
      <c r="HU797">
        <v>199.803</v>
      </c>
      <c r="HV797">
        <v>152.172</v>
      </c>
      <c r="HW797">
        <v>115.348</v>
      </c>
      <c r="HX797">
        <v>209.01</v>
      </c>
      <c r="HY797">
        <v>169.85300000000001</v>
      </c>
      <c r="HZ797">
        <v>217.167</v>
      </c>
      <c r="IA797">
        <v>119.044</v>
      </c>
      <c r="IB797">
        <v>150.40299999999999</v>
      </c>
      <c r="IC797">
        <v>90.765000000000001</v>
      </c>
      <c r="ID797">
        <v>77.063000000000002</v>
      </c>
      <c r="IE797">
        <v>60.588000000000001</v>
      </c>
      <c r="IF797">
        <v>26.506</v>
      </c>
      <c r="IG797">
        <v>52.616</v>
      </c>
      <c r="IH797">
        <v>52.014000000000003</v>
      </c>
      <c r="II797">
        <v>58.247999999999998</v>
      </c>
      <c r="IJ797">
        <v>97.844999999999999</v>
      </c>
      <c r="IK797">
        <v>96.495000000000005</v>
      </c>
      <c r="IL797">
        <v>150.017</v>
      </c>
      <c r="IM797">
        <v>126.283</v>
      </c>
      <c r="IN797">
        <v>336.40699999999998</v>
      </c>
      <c r="IO797">
        <v>161.916</v>
      </c>
      <c r="IP797">
        <v>185.89599999999999</v>
      </c>
      <c r="IQ797">
        <v>277.51799999999997</v>
      </c>
      <c r="IR797">
        <v>230.15100000000001</v>
      </c>
      <c r="IS797">
        <v>135.17699999999999</v>
      </c>
      <c r="IT797">
        <v>221.376</v>
      </c>
      <c r="IU797">
        <v>582.79600000000005</v>
      </c>
      <c r="IV797">
        <v>634.93499999999995</v>
      </c>
      <c r="IW797">
        <v>721.03300000000002</v>
      </c>
      <c r="IX797">
        <v>65.108999999999995</v>
      </c>
      <c r="IY797">
        <v>257.40100000000001</v>
      </c>
      <c r="IZ797">
        <v>224.20699999999999</v>
      </c>
      <c r="JA797">
        <v>82.873000000000005</v>
      </c>
      <c r="JB797">
        <v>160.78700000000001</v>
      </c>
      <c r="JC797">
        <v>252.03100000000001</v>
      </c>
      <c r="JD797">
        <v>269.84199999999998</v>
      </c>
      <c r="JE797">
        <v>79.293999999999997</v>
      </c>
      <c r="JF797">
        <v>127.76900000000001</v>
      </c>
      <c r="JG797">
        <v>59.194000000000003</v>
      </c>
      <c r="JH797">
        <v>400.32900000000001</v>
      </c>
      <c r="JI797">
        <v>76.436000000000007</v>
      </c>
      <c r="JJ797">
        <v>397.18799999999999</v>
      </c>
      <c r="JK797">
        <v>104.03700000000001</v>
      </c>
      <c r="JL797">
        <v>54.506</v>
      </c>
      <c r="JM797">
        <v>352.125</v>
      </c>
      <c r="JN797">
        <v>213.249</v>
      </c>
      <c r="JO797">
        <v>85.903999999999996</v>
      </c>
      <c r="JP797">
        <v>156.15600000000001</v>
      </c>
      <c r="JQ797">
        <v>326.279</v>
      </c>
      <c r="JR797">
        <v>377.815</v>
      </c>
      <c r="JS797">
        <v>306.202</v>
      </c>
      <c r="JT797">
        <v>299.15699999999998</v>
      </c>
      <c r="JU797">
        <v>149.49799999999999</v>
      </c>
      <c r="JV797">
        <v>293.92</v>
      </c>
      <c r="JW797">
        <v>194.49</v>
      </c>
      <c r="JX797">
        <v>232.22900000000001</v>
      </c>
      <c r="JY797">
        <v>232.14699999999999</v>
      </c>
      <c r="JZ797">
        <v>231.023</v>
      </c>
      <c r="KA797">
        <v>219.596</v>
      </c>
      <c r="KB797">
        <v>217.01</v>
      </c>
      <c r="KC797">
        <v>221.04599999999999</v>
      </c>
      <c r="KD797">
        <v>222.45699999999999</v>
      </c>
      <c r="KE797">
        <v>223.172</v>
      </c>
      <c r="KF797">
        <v>681.56</v>
      </c>
      <c r="KG797">
        <v>121.741</v>
      </c>
      <c r="KH797">
        <v>210.15199999999999</v>
      </c>
      <c r="KI797">
        <v>240.685</v>
      </c>
      <c r="KJ797">
        <v>164.93700000000001</v>
      </c>
      <c r="KK797">
        <v>162.37100000000001</v>
      </c>
      <c r="KL797">
        <v>148.114</v>
      </c>
      <c r="KM797">
        <v>213.96299999999999</v>
      </c>
      <c r="KN797">
        <v>212.72</v>
      </c>
      <c r="KO797">
        <v>270.80599999999998</v>
      </c>
      <c r="KP797">
        <v>266.06700000000001</v>
      </c>
      <c r="KQ797">
        <v>261.82299999999998</v>
      </c>
      <c r="KR797">
        <v>301.07400000000001</v>
      </c>
      <c r="KS797">
        <v>106.495</v>
      </c>
      <c r="KT797">
        <v>42039000000</v>
      </c>
      <c r="KU797">
        <v>3759221333333.3335</v>
      </c>
      <c r="KV797">
        <v>1245571666666.6667</v>
      </c>
      <c r="KW797">
        <v>396580666666.66669</v>
      </c>
      <c r="KX797">
        <v>140143333333.33334</v>
      </c>
      <c r="KY797">
        <v>82835000000</v>
      </c>
      <c r="KZ797">
        <v>35576666666.666664</v>
      </c>
      <c r="LA797">
        <v>21731666666.666668</v>
      </c>
      <c r="LB797">
        <v>86802666666.666672</v>
      </c>
      <c r="LC797">
        <v>50479666666.666664</v>
      </c>
      <c r="LD797">
        <v>16675666666.666666</v>
      </c>
      <c r="LE797">
        <v>11271333333.333334</v>
      </c>
      <c r="LF797">
        <v>8376000000</v>
      </c>
      <c r="LG797">
        <v>107790666666.66667</v>
      </c>
      <c r="LH797">
        <v>64872333333.333336</v>
      </c>
      <c r="LI797">
        <v>20461000000</v>
      </c>
      <c r="LJ797">
        <v>14690000000</v>
      </c>
      <c r="LK797">
        <v>6138666666.666667</v>
      </c>
      <c r="LL797">
        <v>1628666666.6666667</v>
      </c>
      <c r="LM797">
        <v>61844000000</v>
      </c>
      <c r="LN797">
        <v>23377666666.666668</v>
      </c>
      <c r="LO797">
        <v>18566000000</v>
      </c>
      <c r="LP797">
        <v>3143666666.6666665</v>
      </c>
      <c r="LQ797">
        <v>9025000000</v>
      </c>
      <c r="LR797">
        <v>7732000000</v>
      </c>
      <c r="LS797">
        <v>848991000000</v>
      </c>
      <c r="LT797">
        <v>287264666666.66669</v>
      </c>
      <c r="LU797">
        <v>248610000000</v>
      </c>
      <c r="LV797">
        <v>38506000000</v>
      </c>
      <c r="LW797">
        <v>148333333.33333334</v>
      </c>
      <c r="LX797">
        <v>117813000000</v>
      </c>
      <c r="LY797">
        <v>92551666666.666672</v>
      </c>
      <c r="LZ797">
        <v>54885000000</v>
      </c>
      <c r="MA797">
        <v>31661333333.333332</v>
      </c>
      <c r="MB797">
        <v>6005333333.333333</v>
      </c>
      <c r="MC797">
        <v>25261333333.333332</v>
      </c>
      <c r="MD797">
        <v>144298666666.66666</v>
      </c>
      <c r="ME797">
        <v>135998333333.33333</v>
      </c>
      <c r="MF797">
        <v>8300333333.333333</v>
      </c>
      <c r="MG797">
        <v>299615000000</v>
      </c>
      <c r="MH797">
        <v>119932000000</v>
      </c>
      <c r="MI797">
        <v>48453000000</v>
      </c>
      <c r="MJ797">
        <v>39632000000</v>
      </c>
      <c r="MK797">
        <v>38401000000</v>
      </c>
      <c r="ML797">
        <v>32897000000</v>
      </c>
      <c r="MM797">
        <v>17632666666.666668</v>
      </c>
      <c r="MN797">
        <v>2667333333.3333335</v>
      </c>
      <c r="MO797">
        <v>2513649666666.6665</v>
      </c>
      <c r="MP797">
        <v>2399164333333.3335</v>
      </c>
      <c r="MQ797">
        <v>689434333333.33337</v>
      </c>
      <c r="MR797">
        <v>585719333333.33337</v>
      </c>
      <c r="MS797">
        <v>136428666666.66667</v>
      </c>
      <c r="MT797">
        <v>442265666666.66669</v>
      </c>
      <c r="MU797">
        <v>6402333333.333333</v>
      </c>
      <c r="MV797">
        <v>622333333.33333337</v>
      </c>
      <c r="MW797">
        <v>103715000000</v>
      </c>
      <c r="MX797">
        <v>28846666666.666668</v>
      </c>
      <c r="MY797">
        <v>74868333333.333328</v>
      </c>
      <c r="MZ797">
        <v>56462000000</v>
      </c>
      <c r="NA797">
        <v>18406333333.333332</v>
      </c>
      <c r="NB797">
        <v>613165333333.33337</v>
      </c>
      <c r="NC797">
        <v>276906666666.66669</v>
      </c>
      <c r="ND797">
        <v>146783333333.33334</v>
      </c>
      <c r="NE797">
        <v>35244333333.333336</v>
      </c>
      <c r="NF797">
        <v>94879000000</v>
      </c>
      <c r="NG797">
        <v>336259000000</v>
      </c>
      <c r="NH797">
        <v>281721000000</v>
      </c>
      <c r="NI797">
        <v>54538000000</v>
      </c>
      <c r="NJ797">
        <v>116966000000</v>
      </c>
      <c r="NK797">
        <v>74164666666.666672</v>
      </c>
      <c r="NL797">
        <v>49712666666.666664</v>
      </c>
      <c r="NM797">
        <v>24452333333.333332</v>
      </c>
      <c r="NN797">
        <v>42801000000</v>
      </c>
      <c r="NO797">
        <v>13630333333.333334</v>
      </c>
      <c r="NP797">
        <v>28199000000</v>
      </c>
      <c r="NQ797">
        <v>972000000</v>
      </c>
      <c r="NR797">
        <v>148025333333.33334</v>
      </c>
      <c r="NS797">
        <v>53191333333.333336</v>
      </c>
      <c r="NT797">
        <v>39721666666.666664</v>
      </c>
      <c r="NU797">
        <v>39630000000</v>
      </c>
      <c r="NV797">
        <v>15482666666.666666</v>
      </c>
      <c r="NW797">
        <v>242782000000</v>
      </c>
      <c r="NX797">
        <v>203531333333.33334</v>
      </c>
      <c r="NY797">
        <v>197720666666.66666</v>
      </c>
      <c r="NZ797">
        <v>5810666666.666667</v>
      </c>
      <c r="OA797">
        <v>39250666666.666664</v>
      </c>
      <c r="OB797">
        <v>283593666666.66669</v>
      </c>
      <c r="OC797">
        <v>184379333333.33334</v>
      </c>
      <c r="OD797">
        <v>81334666666.666672</v>
      </c>
      <c r="OE797">
        <v>103044666666.66667</v>
      </c>
      <c r="OF797">
        <v>99214333333.333328</v>
      </c>
      <c r="OG797">
        <v>26999333333.333332</v>
      </c>
      <c r="OH797">
        <v>2576666666.6666665</v>
      </c>
      <c r="OI797">
        <v>48871000000</v>
      </c>
      <c r="OJ797">
        <v>20767000000</v>
      </c>
      <c r="OK797">
        <v>305197666666.66669</v>
      </c>
      <c r="OL797">
        <v>70771666666.666672</v>
      </c>
      <c r="OM797">
        <v>48492333333.333336</v>
      </c>
      <c r="ON797">
        <v>4243000000</v>
      </c>
      <c r="OO797">
        <v>18036000000</v>
      </c>
      <c r="OP797">
        <v>81297333333.333328</v>
      </c>
      <c r="OQ797">
        <v>55136000000</v>
      </c>
      <c r="OR797">
        <v>12263666666.666666</v>
      </c>
      <c r="OS797">
        <v>13897666666.666666</v>
      </c>
      <c r="OT797">
        <v>53581000000</v>
      </c>
      <c r="OU797">
        <v>51448000000</v>
      </c>
      <c r="OV797">
        <v>23316333333.333332</v>
      </c>
      <c r="OW797">
        <v>-17255333333.333332</v>
      </c>
      <c r="OX797">
        <v>40233000000</v>
      </c>
      <c r="OY797">
        <v>57488333333.333336</v>
      </c>
      <c r="OZ797">
        <v>114485333333.33333</v>
      </c>
      <c r="PA797">
        <v>418253666666.66669</v>
      </c>
      <c r="PB797">
        <v>303768333333.33331</v>
      </c>
    </row>
    <row r="798" spans="1:418" x14ac:dyDescent="0.45">
      <c r="A798" s="71">
        <v>41306</v>
      </c>
      <c r="B798">
        <v>232.93700000000001</v>
      </c>
      <c r="C798">
        <v>225.58</v>
      </c>
      <c r="D798">
        <v>260.71899999999999</v>
      </c>
      <c r="E798">
        <v>271.59199999999998</v>
      </c>
      <c r="F798">
        <v>264.904</v>
      </c>
      <c r="G798">
        <v>141.78399999999999</v>
      </c>
      <c r="H798">
        <v>473.90699999999998</v>
      </c>
      <c r="I798">
        <v>294.04199999999997</v>
      </c>
      <c r="J798">
        <v>268.32499999999999</v>
      </c>
      <c r="K798">
        <v>268.30200000000002</v>
      </c>
      <c r="L798">
        <v>222.79499999999999</v>
      </c>
      <c r="M798">
        <v>191.89699999999999</v>
      </c>
      <c r="N798">
        <v>333.38200000000001</v>
      </c>
      <c r="O798">
        <v>381.93</v>
      </c>
      <c r="P798">
        <v>314.81099999999998</v>
      </c>
      <c r="Q798">
        <v>192.625</v>
      </c>
      <c r="R798">
        <v>198.64099999999999</v>
      </c>
      <c r="S798">
        <v>172.09800000000001</v>
      </c>
      <c r="T798">
        <v>195.06</v>
      </c>
      <c r="U798">
        <v>443.47800000000001</v>
      </c>
      <c r="V798">
        <v>411.80500000000001</v>
      </c>
      <c r="W798">
        <v>125.377</v>
      </c>
      <c r="X798">
        <v>97.474000000000004</v>
      </c>
      <c r="Y798">
        <v>65.872</v>
      </c>
      <c r="Z798">
        <v>75.47</v>
      </c>
      <c r="AA798">
        <v>119.92100000000001</v>
      </c>
      <c r="AB798">
        <v>79.281999999999996</v>
      </c>
      <c r="AC798">
        <v>87.441000000000003</v>
      </c>
      <c r="AD798">
        <v>100.69199999999999</v>
      </c>
      <c r="AE798">
        <v>116.26</v>
      </c>
      <c r="AF798">
        <v>71.075000000000003</v>
      </c>
      <c r="AG798">
        <v>64.730999999999995</v>
      </c>
      <c r="AH798">
        <v>125.902</v>
      </c>
      <c r="AI798">
        <v>98.405000000000001</v>
      </c>
      <c r="AJ798">
        <v>92.034999999999997</v>
      </c>
      <c r="AK798">
        <v>87.988</v>
      </c>
      <c r="AL798">
        <v>190.00700000000001</v>
      </c>
      <c r="AM798">
        <v>122.298</v>
      </c>
      <c r="AN798">
        <v>120.46599999999999</v>
      </c>
      <c r="AO798">
        <v>128.49600000000001</v>
      </c>
      <c r="AP798">
        <v>235.90299999999999</v>
      </c>
      <c r="AQ798">
        <v>235.99199999999999</v>
      </c>
      <c r="AR798">
        <v>233.52600000000001</v>
      </c>
      <c r="AS798">
        <v>268.94799999999998</v>
      </c>
      <c r="AT798">
        <v>233.05600000000001</v>
      </c>
      <c r="AU798">
        <v>252.95</v>
      </c>
      <c r="AV798">
        <v>227.946</v>
      </c>
      <c r="AW798">
        <v>239.142</v>
      </c>
      <c r="AX798">
        <v>289.40899999999999</v>
      </c>
      <c r="AY798">
        <v>176.215</v>
      </c>
      <c r="AZ798">
        <v>168.857</v>
      </c>
      <c r="BA798">
        <v>168.857</v>
      </c>
      <c r="BB798">
        <v>267.95</v>
      </c>
      <c r="BC798">
        <v>256.93799999999999</v>
      </c>
      <c r="BD798">
        <v>262.637</v>
      </c>
      <c r="BE798">
        <v>298.51</v>
      </c>
      <c r="BF798">
        <v>270.93599999999998</v>
      </c>
      <c r="BG798">
        <v>234.03299999999999</v>
      </c>
      <c r="BH798">
        <v>234.62700000000001</v>
      </c>
      <c r="BI798">
        <v>234.256</v>
      </c>
      <c r="BJ798">
        <v>268.29399999999998</v>
      </c>
      <c r="BK798">
        <v>246.30199999999999</v>
      </c>
      <c r="BL798">
        <v>180.774</v>
      </c>
      <c r="BM798">
        <v>206.625</v>
      </c>
      <c r="BN798">
        <v>148.834</v>
      </c>
      <c r="BO798">
        <v>271.96100000000001</v>
      </c>
      <c r="BP798">
        <v>136.77099999999999</v>
      </c>
      <c r="BQ798">
        <v>201.792</v>
      </c>
      <c r="BR798">
        <v>226.63200000000001</v>
      </c>
      <c r="BS798">
        <v>190.53299999999999</v>
      </c>
      <c r="BT798">
        <v>126.53700000000001</v>
      </c>
      <c r="BU798">
        <v>211.376</v>
      </c>
      <c r="BV798">
        <v>210.02500000000001</v>
      </c>
      <c r="BW798">
        <v>136.26499999999999</v>
      </c>
      <c r="BX798">
        <v>227.483</v>
      </c>
      <c r="BY798">
        <v>144.411</v>
      </c>
      <c r="BZ798">
        <v>233.93799999999999</v>
      </c>
      <c r="CA798">
        <v>155.12100000000001</v>
      </c>
      <c r="CB798">
        <v>267.166</v>
      </c>
      <c r="CC798">
        <v>158.453</v>
      </c>
      <c r="CD798">
        <v>140.65199999999999</v>
      </c>
      <c r="CE798">
        <v>197.80500000000001</v>
      </c>
      <c r="CF798">
        <v>286.56900000000002</v>
      </c>
      <c r="CG798">
        <v>224.15799999999999</v>
      </c>
      <c r="CH798">
        <v>218.48400000000001</v>
      </c>
      <c r="CI798">
        <v>149.91499999999999</v>
      </c>
      <c r="CJ798">
        <v>216.3</v>
      </c>
      <c r="CK798">
        <v>152.155</v>
      </c>
      <c r="CL798">
        <v>223.798</v>
      </c>
      <c r="CM798">
        <v>215.762</v>
      </c>
      <c r="CN798">
        <v>144.173</v>
      </c>
      <c r="CO798">
        <v>290.774</v>
      </c>
      <c r="CP798">
        <v>333.97800000000001</v>
      </c>
      <c r="CQ798">
        <v>346.03199999999998</v>
      </c>
      <c r="CR798">
        <v>354.82400000000001</v>
      </c>
      <c r="CS798">
        <v>205.40600000000001</v>
      </c>
      <c r="CT798">
        <v>211.20599999999999</v>
      </c>
      <c r="CU798">
        <v>429.57</v>
      </c>
      <c r="CV798">
        <v>116.795</v>
      </c>
      <c r="CW798">
        <v>320.00200000000001</v>
      </c>
      <c r="CX798">
        <v>308.22699999999998</v>
      </c>
      <c r="CY798">
        <v>347.38400000000001</v>
      </c>
      <c r="CZ798">
        <v>312.048</v>
      </c>
      <c r="DA798">
        <v>330.267</v>
      </c>
      <c r="DB798">
        <v>157.03800000000001</v>
      </c>
      <c r="DC798">
        <v>159.71899999999999</v>
      </c>
      <c r="DD798">
        <v>154.12100000000001</v>
      </c>
      <c r="DE798">
        <v>167.62</v>
      </c>
      <c r="DF798">
        <v>149.80699999999999</v>
      </c>
      <c r="DG798">
        <v>206.60599999999999</v>
      </c>
      <c r="DH798">
        <v>159.65299999999999</v>
      </c>
      <c r="DI798">
        <v>167.89599999999999</v>
      </c>
      <c r="DJ798">
        <v>128.10400000000001</v>
      </c>
      <c r="DK798">
        <v>159.63300000000001</v>
      </c>
      <c r="DL798">
        <v>117.21599999999999</v>
      </c>
      <c r="DM798">
        <v>121.955</v>
      </c>
      <c r="DN798">
        <v>212.28899999999999</v>
      </c>
      <c r="DO798">
        <v>221.97900000000001</v>
      </c>
      <c r="DP798">
        <v>127.377</v>
      </c>
      <c r="DQ798">
        <v>204.596</v>
      </c>
      <c r="DR798">
        <v>212.03899999999999</v>
      </c>
      <c r="DS798">
        <v>195.191</v>
      </c>
      <c r="DT798">
        <v>154.36500000000001</v>
      </c>
      <c r="DU798">
        <v>154.36500000000001</v>
      </c>
      <c r="DV798">
        <v>231.04300000000001</v>
      </c>
      <c r="DW798">
        <v>185.45500000000001</v>
      </c>
      <c r="DX798">
        <v>198.589</v>
      </c>
      <c r="DY798">
        <v>292.16899999999998</v>
      </c>
      <c r="DZ798">
        <v>135.68700000000001</v>
      </c>
      <c r="EA798">
        <v>169.767</v>
      </c>
      <c r="EB798">
        <v>216.959</v>
      </c>
      <c r="EC798">
        <v>240.10300000000001</v>
      </c>
      <c r="ED798">
        <v>167.22</v>
      </c>
      <c r="EE798">
        <v>242.541</v>
      </c>
      <c r="EF798">
        <v>225.21700000000001</v>
      </c>
      <c r="EG798">
        <v>134.577</v>
      </c>
      <c r="EH798">
        <v>130.91800000000001</v>
      </c>
      <c r="EI798">
        <v>271.70400000000001</v>
      </c>
      <c r="EJ798">
        <v>128.51400000000001</v>
      </c>
      <c r="EK798">
        <v>240.93</v>
      </c>
      <c r="EL798">
        <v>150.20500000000001</v>
      </c>
      <c r="EM798">
        <v>153.97800000000001</v>
      </c>
      <c r="EN798">
        <v>129.27000000000001</v>
      </c>
      <c r="EO798">
        <v>168.142</v>
      </c>
      <c r="EP798">
        <v>233.3</v>
      </c>
      <c r="EQ798">
        <v>194.702</v>
      </c>
      <c r="ER798">
        <v>209.69300000000001</v>
      </c>
      <c r="ES798">
        <v>189.691</v>
      </c>
      <c r="ET798">
        <v>200.78200000000001</v>
      </c>
      <c r="EU798">
        <v>185.93100000000001</v>
      </c>
      <c r="EV798">
        <v>168.821</v>
      </c>
      <c r="EW798">
        <v>315.476</v>
      </c>
      <c r="EX798">
        <v>165.97300000000001</v>
      </c>
      <c r="EY798">
        <v>128.13399999999999</v>
      </c>
      <c r="EZ798">
        <v>120.82899999999999</v>
      </c>
      <c r="FA798">
        <v>126.08499999999999</v>
      </c>
      <c r="FB798">
        <v>121.78700000000001</v>
      </c>
      <c r="FC798">
        <v>157.86199999999999</v>
      </c>
      <c r="FD798">
        <v>81.292000000000002</v>
      </c>
      <c r="FE798">
        <v>118.85299999999999</v>
      </c>
      <c r="FF798">
        <v>101.512</v>
      </c>
      <c r="FG798">
        <v>114.60299999999999</v>
      </c>
      <c r="FH798">
        <v>117.56699999999999</v>
      </c>
      <c r="FI798">
        <v>100.636</v>
      </c>
      <c r="FJ798">
        <v>119.08799999999999</v>
      </c>
      <c r="FK798">
        <v>89.58</v>
      </c>
      <c r="FL798">
        <v>103.005</v>
      </c>
      <c r="FM798">
        <v>100.46299999999999</v>
      </c>
      <c r="FN798">
        <v>129.45400000000001</v>
      </c>
      <c r="FO798">
        <v>100.46299999999999</v>
      </c>
      <c r="FP798">
        <v>135.91300000000001</v>
      </c>
      <c r="FQ798">
        <v>138.22900000000001</v>
      </c>
      <c r="FR798">
        <v>142.26599999999999</v>
      </c>
      <c r="FS798">
        <v>130.38399999999999</v>
      </c>
      <c r="FT798">
        <v>119.798</v>
      </c>
      <c r="FU798">
        <v>167.69300000000001</v>
      </c>
      <c r="FV798">
        <v>121.74</v>
      </c>
      <c r="FW798">
        <v>176.74700000000001</v>
      </c>
      <c r="FX798">
        <v>223.274</v>
      </c>
      <c r="FY798">
        <v>218.50200000000001</v>
      </c>
      <c r="FZ798">
        <v>100.765</v>
      </c>
      <c r="GA798">
        <v>145.12100000000001</v>
      </c>
      <c r="GB798">
        <v>100.595</v>
      </c>
      <c r="GC798">
        <v>144.69300000000001</v>
      </c>
      <c r="GD798">
        <v>150.73500000000001</v>
      </c>
      <c r="GF798">
        <v>149.78899999999999</v>
      </c>
      <c r="GG798">
        <v>87.8</v>
      </c>
      <c r="GH798">
        <v>330.40300000000002</v>
      </c>
      <c r="GI798">
        <v>329.25299999999999</v>
      </c>
      <c r="GJ798">
        <v>328.98500000000001</v>
      </c>
      <c r="GK798">
        <v>336.42399999999998</v>
      </c>
      <c r="GL798">
        <v>316.59699999999998</v>
      </c>
      <c r="GM798">
        <v>299.18700000000001</v>
      </c>
      <c r="GN798">
        <v>147.65899999999999</v>
      </c>
      <c r="GO798">
        <v>133.143</v>
      </c>
      <c r="GP798">
        <v>260.23399999999998</v>
      </c>
      <c r="GQ798">
        <v>160.32900000000001</v>
      </c>
      <c r="GR798">
        <v>414.875</v>
      </c>
      <c r="GS798">
        <v>184.709</v>
      </c>
      <c r="GT798">
        <v>201.995</v>
      </c>
      <c r="GU798">
        <v>279.83800000000002</v>
      </c>
      <c r="GV798">
        <v>316.62</v>
      </c>
      <c r="GW798">
        <v>153.82900000000001</v>
      </c>
      <c r="GX798">
        <v>103.66</v>
      </c>
      <c r="GY798">
        <v>61.442</v>
      </c>
      <c r="GZ798">
        <v>421.601</v>
      </c>
      <c r="HA798">
        <v>333.15199999999999</v>
      </c>
      <c r="HB798">
        <v>438.93799999999999</v>
      </c>
      <c r="HC798">
        <v>449.88499999999999</v>
      </c>
      <c r="HD798">
        <v>347.02</v>
      </c>
      <c r="HE798">
        <v>352.20299999999997</v>
      </c>
      <c r="HF798">
        <v>427.02499999999998</v>
      </c>
      <c r="HG798">
        <v>180.096</v>
      </c>
      <c r="HH798">
        <v>222.14699999999999</v>
      </c>
      <c r="HI798">
        <v>62.948</v>
      </c>
      <c r="HJ798">
        <v>261.93400000000003</v>
      </c>
      <c r="HK798">
        <v>256.76400000000001</v>
      </c>
      <c r="HL798">
        <v>593.49099999999999</v>
      </c>
      <c r="HM798">
        <v>192.06</v>
      </c>
      <c r="HN798">
        <v>115.277</v>
      </c>
      <c r="HO798">
        <v>99.698999999999998</v>
      </c>
      <c r="HP798">
        <v>470.90199999999999</v>
      </c>
      <c r="HQ798">
        <v>403.04199999999997</v>
      </c>
      <c r="HR798">
        <v>144.911</v>
      </c>
      <c r="HS798">
        <v>41.415999999999997</v>
      </c>
      <c r="HT798">
        <v>163.839</v>
      </c>
      <c r="HU798">
        <v>200.77</v>
      </c>
      <c r="HV798">
        <v>152.94999999999999</v>
      </c>
      <c r="HW798">
        <v>115.59099999999999</v>
      </c>
      <c r="HX798">
        <v>209.21799999999999</v>
      </c>
      <c r="HY798">
        <v>169.75800000000001</v>
      </c>
      <c r="HZ798">
        <v>217.19200000000001</v>
      </c>
      <c r="IA798">
        <v>118.586</v>
      </c>
      <c r="IB798">
        <v>150.18899999999999</v>
      </c>
      <c r="IC798">
        <v>90.581999999999994</v>
      </c>
      <c r="ID798">
        <v>77.825999999999993</v>
      </c>
      <c r="IE798">
        <v>62.091999999999999</v>
      </c>
      <c r="IF798">
        <v>27.15</v>
      </c>
      <c r="IG798">
        <v>52.344000000000001</v>
      </c>
      <c r="IH798">
        <v>51.656999999999996</v>
      </c>
      <c r="II798">
        <v>58.005000000000003</v>
      </c>
      <c r="IJ798">
        <v>97.74</v>
      </c>
      <c r="IK798">
        <v>96.513999999999996</v>
      </c>
      <c r="IL798">
        <v>150.52000000000001</v>
      </c>
      <c r="IM798">
        <v>127.73099999999999</v>
      </c>
      <c r="IN798">
        <v>334.714</v>
      </c>
      <c r="IO798">
        <v>160.99299999999999</v>
      </c>
      <c r="IP798">
        <v>184.96899999999999</v>
      </c>
      <c r="IQ798">
        <v>279.43400000000003</v>
      </c>
      <c r="IR798">
        <v>230.20099999999999</v>
      </c>
      <c r="IS798">
        <v>135.501</v>
      </c>
      <c r="IT798">
        <v>221.96299999999999</v>
      </c>
      <c r="IU798">
        <v>585.06500000000005</v>
      </c>
      <c r="IV798">
        <v>636.56299999999999</v>
      </c>
      <c r="IW798">
        <v>722.86099999999999</v>
      </c>
      <c r="IX798">
        <v>65.301000000000002</v>
      </c>
      <c r="IY798">
        <v>257.76100000000002</v>
      </c>
      <c r="IZ798">
        <v>224.673</v>
      </c>
      <c r="JA798">
        <v>83.052999999999997</v>
      </c>
      <c r="JB798">
        <v>165.23500000000001</v>
      </c>
      <c r="JC798">
        <v>259.48899999999998</v>
      </c>
      <c r="JD798">
        <v>270.38099999999997</v>
      </c>
      <c r="JE798">
        <v>79.375</v>
      </c>
      <c r="JF798">
        <v>128.21199999999999</v>
      </c>
      <c r="JG798">
        <v>58.774999999999999</v>
      </c>
      <c r="JH798">
        <v>403.05500000000001</v>
      </c>
      <c r="JI798">
        <v>76.995000000000005</v>
      </c>
      <c r="JJ798">
        <v>398.291</v>
      </c>
      <c r="JK798">
        <v>104.121</v>
      </c>
      <c r="JL798">
        <v>54.581000000000003</v>
      </c>
      <c r="JM798">
        <v>352.54</v>
      </c>
      <c r="JN798">
        <v>213.934</v>
      </c>
      <c r="JO798">
        <v>85.613</v>
      </c>
      <c r="JP798">
        <v>155.87200000000001</v>
      </c>
      <c r="JQ798">
        <v>327.27800000000002</v>
      </c>
      <c r="JR798">
        <v>379.959</v>
      </c>
      <c r="JS798">
        <v>309.892</v>
      </c>
      <c r="JT798">
        <v>300.07400000000001</v>
      </c>
      <c r="JU798">
        <v>149.03299999999999</v>
      </c>
      <c r="JV798">
        <v>296.58</v>
      </c>
      <c r="JW798">
        <v>195.107</v>
      </c>
      <c r="JX798">
        <v>232.56899999999999</v>
      </c>
      <c r="JY798">
        <v>232.43</v>
      </c>
      <c r="JZ798">
        <v>232.489</v>
      </c>
      <c r="KA798">
        <v>221.51400000000001</v>
      </c>
      <c r="KB798">
        <v>217.21199999999999</v>
      </c>
      <c r="KC798">
        <v>221.25800000000001</v>
      </c>
      <c r="KD798">
        <v>223.738</v>
      </c>
      <c r="KE798">
        <v>224.71299999999999</v>
      </c>
      <c r="KF798">
        <v>681.56</v>
      </c>
      <c r="KG798">
        <v>121.726</v>
      </c>
      <c r="KH798">
        <v>210.749</v>
      </c>
      <c r="KI798">
        <v>241.02199999999999</v>
      </c>
      <c r="KJ798">
        <v>167.55199999999999</v>
      </c>
      <c r="KK798">
        <v>165.018</v>
      </c>
      <c r="KL798">
        <v>148.00700000000001</v>
      </c>
      <c r="KM798">
        <v>219.214</v>
      </c>
      <c r="KN798">
        <v>218.208</v>
      </c>
      <c r="KO798">
        <v>279.53300000000002</v>
      </c>
      <c r="KP798">
        <v>274.101</v>
      </c>
      <c r="KQ798">
        <v>262.40300000000002</v>
      </c>
      <c r="KR798">
        <v>301.97699999999998</v>
      </c>
      <c r="KS798">
        <v>106.322</v>
      </c>
      <c r="KT798">
        <v>42039000000</v>
      </c>
      <c r="KU798">
        <v>3759221333333.3335</v>
      </c>
      <c r="KV798">
        <v>1245571666666.6667</v>
      </c>
      <c r="KW798">
        <v>396580666666.66669</v>
      </c>
      <c r="KX798">
        <v>140143333333.33334</v>
      </c>
      <c r="KY798">
        <v>82835000000</v>
      </c>
      <c r="KZ798">
        <v>35576666666.666664</v>
      </c>
      <c r="LA798">
        <v>21731666666.666668</v>
      </c>
      <c r="LB798">
        <v>86802666666.666672</v>
      </c>
      <c r="LC798">
        <v>50479666666.666664</v>
      </c>
      <c r="LD798">
        <v>16675666666.666666</v>
      </c>
      <c r="LE798">
        <v>11271333333.333334</v>
      </c>
      <c r="LF798">
        <v>8376000000</v>
      </c>
      <c r="LG798">
        <v>107790666666.66667</v>
      </c>
      <c r="LH798">
        <v>64872333333.333336</v>
      </c>
      <c r="LI798">
        <v>20461000000</v>
      </c>
      <c r="LJ798">
        <v>14690000000</v>
      </c>
      <c r="LK798">
        <v>6138666666.666667</v>
      </c>
      <c r="LL798">
        <v>1628666666.6666667</v>
      </c>
      <c r="LM798">
        <v>61844000000</v>
      </c>
      <c r="LN798">
        <v>23377666666.666668</v>
      </c>
      <c r="LO798">
        <v>18566000000</v>
      </c>
      <c r="LP798">
        <v>3143666666.6666665</v>
      </c>
      <c r="LQ798">
        <v>9025000000</v>
      </c>
      <c r="LR798">
        <v>7732000000</v>
      </c>
      <c r="LS798">
        <v>848991000000</v>
      </c>
      <c r="LT798">
        <v>287264666666.66669</v>
      </c>
      <c r="LU798">
        <v>248610000000</v>
      </c>
      <c r="LV798">
        <v>38506000000</v>
      </c>
      <c r="LW798">
        <v>148333333.33333334</v>
      </c>
      <c r="LX798">
        <v>117813000000</v>
      </c>
      <c r="LY798">
        <v>92551666666.666672</v>
      </c>
      <c r="LZ798">
        <v>54885000000</v>
      </c>
      <c r="MA798">
        <v>31661333333.333332</v>
      </c>
      <c r="MB798">
        <v>6005333333.333333</v>
      </c>
      <c r="MC798">
        <v>25261333333.333332</v>
      </c>
      <c r="MD798">
        <v>144298666666.66666</v>
      </c>
      <c r="ME798">
        <v>135998333333.33333</v>
      </c>
      <c r="MF798">
        <v>8300333333.333333</v>
      </c>
      <c r="MG798">
        <v>299615000000</v>
      </c>
      <c r="MH798">
        <v>119932000000</v>
      </c>
      <c r="MI798">
        <v>48453000000</v>
      </c>
      <c r="MJ798">
        <v>39632000000</v>
      </c>
      <c r="MK798">
        <v>38401000000</v>
      </c>
      <c r="ML798">
        <v>32897000000</v>
      </c>
      <c r="MM798">
        <v>17632666666.666668</v>
      </c>
      <c r="MN798">
        <v>2667333333.3333335</v>
      </c>
      <c r="MO798">
        <v>2513649666666.6665</v>
      </c>
      <c r="MP798">
        <v>2399164333333.3335</v>
      </c>
      <c r="MQ798">
        <v>689434333333.33337</v>
      </c>
      <c r="MR798">
        <v>585719333333.33337</v>
      </c>
      <c r="MS798">
        <v>136428666666.66667</v>
      </c>
      <c r="MT798">
        <v>442265666666.66669</v>
      </c>
      <c r="MU798">
        <v>6402333333.333333</v>
      </c>
      <c r="MV798">
        <v>622333333.33333337</v>
      </c>
      <c r="MW798">
        <v>103715000000</v>
      </c>
      <c r="MX798">
        <v>28846666666.666668</v>
      </c>
      <c r="MY798">
        <v>74868333333.333328</v>
      </c>
      <c r="MZ798">
        <v>56462000000</v>
      </c>
      <c r="NA798">
        <v>18406333333.333332</v>
      </c>
      <c r="NB798">
        <v>613165333333.33337</v>
      </c>
      <c r="NC798">
        <v>276906666666.66669</v>
      </c>
      <c r="ND798">
        <v>146783333333.33334</v>
      </c>
      <c r="NE798">
        <v>35244333333.333336</v>
      </c>
      <c r="NF798">
        <v>94879000000</v>
      </c>
      <c r="NG798">
        <v>336259000000</v>
      </c>
      <c r="NH798">
        <v>281721000000</v>
      </c>
      <c r="NI798">
        <v>54538000000</v>
      </c>
      <c r="NJ798">
        <v>116966000000</v>
      </c>
      <c r="NK798">
        <v>74164666666.666672</v>
      </c>
      <c r="NL798">
        <v>49712666666.666664</v>
      </c>
      <c r="NM798">
        <v>24452333333.333332</v>
      </c>
      <c r="NN798">
        <v>42801000000</v>
      </c>
      <c r="NO798">
        <v>13630333333.333334</v>
      </c>
      <c r="NP798">
        <v>28199000000</v>
      </c>
      <c r="NQ798">
        <v>972000000</v>
      </c>
      <c r="NR798">
        <v>148025333333.33334</v>
      </c>
      <c r="NS798">
        <v>53191333333.333336</v>
      </c>
      <c r="NT798">
        <v>39721666666.666664</v>
      </c>
      <c r="NU798">
        <v>39630000000</v>
      </c>
      <c r="NV798">
        <v>15482666666.666666</v>
      </c>
      <c r="NW798">
        <v>242782000000</v>
      </c>
      <c r="NX798">
        <v>203531333333.33334</v>
      </c>
      <c r="NY798">
        <v>197720666666.66666</v>
      </c>
      <c r="NZ798">
        <v>5810666666.666667</v>
      </c>
      <c r="OA798">
        <v>39250666666.666664</v>
      </c>
      <c r="OB798">
        <v>283593666666.66669</v>
      </c>
      <c r="OC798">
        <v>184379333333.33334</v>
      </c>
      <c r="OD798">
        <v>81334666666.666672</v>
      </c>
      <c r="OE798">
        <v>103044666666.66667</v>
      </c>
      <c r="OF798">
        <v>99214333333.333328</v>
      </c>
      <c r="OG798">
        <v>26999333333.333332</v>
      </c>
      <c r="OH798">
        <v>2576666666.6666665</v>
      </c>
      <c r="OI798">
        <v>48871000000</v>
      </c>
      <c r="OJ798">
        <v>20767000000</v>
      </c>
      <c r="OK798">
        <v>305197666666.66669</v>
      </c>
      <c r="OL798">
        <v>70771666666.666672</v>
      </c>
      <c r="OM798">
        <v>48492333333.333336</v>
      </c>
      <c r="ON798">
        <v>4243000000</v>
      </c>
      <c r="OO798">
        <v>18036000000</v>
      </c>
      <c r="OP798">
        <v>81297333333.333328</v>
      </c>
      <c r="OQ798">
        <v>55136000000</v>
      </c>
      <c r="OR798">
        <v>12263666666.666666</v>
      </c>
      <c r="OS798">
        <v>13897666666.666666</v>
      </c>
      <c r="OT798">
        <v>53581000000</v>
      </c>
      <c r="OU798">
        <v>51448000000</v>
      </c>
      <c r="OV798">
        <v>23316333333.333332</v>
      </c>
      <c r="OW798">
        <v>-17255333333.333332</v>
      </c>
      <c r="OX798">
        <v>40233000000</v>
      </c>
      <c r="OY798">
        <v>57488333333.333336</v>
      </c>
      <c r="OZ798">
        <v>114485333333.33333</v>
      </c>
      <c r="PA798">
        <v>418253666666.66669</v>
      </c>
      <c r="PB798">
        <v>303768333333.33331</v>
      </c>
    </row>
    <row r="799" spans="1:418" x14ac:dyDescent="0.45">
      <c r="A799" s="71">
        <v>41334</v>
      </c>
      <c r="B799">
        <v>232.28200000000001</v>
      </c>
      <c r="C799">
        <v>225.76900000000001</v>
      </c>
      <c r="D799">
        <v>261.17599999999999</v>
      </c>
      <c r="E799">
        <v>272.07</v>
      </c>
      <c r="F799">
        <v>265.60300000000001</v>
      </c>
      <c r="G799">
        <v>141.72300000000001</v>
      </c>
      <c r="H799">
        <v>475.35399999999998</v>
      </c>
      <c r="I799">
        <v>293.666</v>
      </c>
      <c r="J799">
        <v>268.75799999999998</v>
      </c>
      <c r="K799">
        <v>268.73200000000003</v>
      </c>
      <c r="L799">
        <v>222.27099999999999</v>
      </c>
      <c r="M799">
        <v>191.142</v>
      </c>
      <c r="N799">
        <v>326.197</v>
      </c>
      <c r="O799">
        <v>373.601</v>
      </c>
      <c r="P799">
        <v>317.23899999999998</v>
      </c>
      <c r="Q799">
        <v>192.15700000000001</v>
      </c>
      <c r="R799">
        <v>198.28899999999999</v>
      </c>
      <c r="S799">
        <v>171.31299999999999</v>
      </c>
      <c r="T799">
        <v>195.67099999999999</v>
      </c>
      <c r="U799">
        <v>445.13799999999998</v>
      </c>
      <c r="V799">
        <v>412.30500000000001</v>
      </c>
      <c r="W799">
        <v>125.11499999999999</v>
      </c>
      <c r="X799">
        <v>97.097999999999999</v>
      </c>
      <c r="Y799">
        <v>65.215999999999994</v>
      </c>
      <c r="Z799">
        <v>75.558000000000007</v>
      </c>
      <c r="AA799">
        <v>119.48</v>
      </c>
      <c r="AB799">
        <v>76.701999999999998</v>
      </c>
      <c r="AC799">
        <v>87.352000000000004</v>
      </c>
      <c r="AD799">
        <v>100.56100000000001</v>
      </c>
      <c r="AE799">
        <v>115.437</v>
      </c>
      <c r="AF799">
        <v>70.754999999999995</v>
      </c>
      <c r="AG799">
        <v>64.197000000000003</v>
      </c>
      <c r="AH799">
        <v>126.627</v>
      </c>
      <c r="AI799">
        <v>96.998999999999995</v>
      </c>
      <c r="AJ799">
        <v>91.728999999999999</v>
      </c>
      <c r="AK799">
        <v>87.611000000000004</v>
      </c>
      <c r="AL799">
        <v>189.92599999999999</v>
      </c>
      <c r="AM799">
        <v>121.84699999999999</v>
      </c>
      <c r="AN799">
        <v>120.27800000000001</v>
      </c>
      <c r="AO799">
        <v>129.381</v>
      </c>
      <c r="AP799">
        <v>236.13</v>
      </c>
      <c r="AQ799">
        <v>236.21299999999999</v>
      </c>
      <c r="AR799">
        <v>233.58</v>
      </c>
      <c r="AS799">
        <v>269.38099999999997</v>
      </c>
      <c r="AT799">
        <v>232.05699999999999</v>
      </c>
      <c r="AU799">
        <v>250.53899999999999</v>
      </c>
      <c r="AV799">
        <v>226.143</v>
      </c>
      <c r="AW799">
        <v>238.51300000000001</v>
      </c>
      <c r="AX799">
        <v>290.97800000000001</v>
      </c>
      <c r="AY799">
        <v>176.45400000000001</v>
      </c>
      <c r="AZ799">
        <v>170.50700000000001</v>
      </c>
      <c r="BA799">
        <v>170.50700000000001</v>
      </c>
      <c r="BB799">
        <v>269.78500000000003</v>
      </c>
      <c r="BC799">
        <v>262.78500000000003</v>
      </c>
      <c r="BD799">
        <v>263.44900000000001</v>
      </c>
      <c r="BE799">
        <v>300.36599999999999</v>
      </c>
      <c r="BF799">
        <v>269.42899999999997</v>
      </c>
      <c r="BG799">
        <v>233.661</v>
      </c>
      <c r="BH799">
        <v>234.36500000000001</v>
      </c>
      <c r="BI799">
        <v>233.32</v>
      </c>
      <c r="BJ799">
        <v>266.64299999999997</v>
      </c>
      <c r="BK799">
        <v>247.142</v>
      </c>
      <c r="BL799">
        <v>178.39599999999999</v>
      </c>
      <c r="BM799">
        <v>206.65299999999999</v>
      </c>
      <c r="BN799">
        <v>150.886</v>
      </c>
      <c r="BO799">
        <v>278.91000000000003</v>
      </c>
      <c r="BP799">
        <v>137.666</v>
      </c>
      <c r="BQ799">
        <v>204.05600000000001</v>
      </c>
      <c r="BR799">
        <v>229.52199999999999</v>
      </c>
      <c r="BS799">
        <v>187.81299999999999</v>
      </c>
      <c r="BT799">
        <v>124.58</v>
      </c>
      <c r="BU799">
        <v>210.291</v>
      </c>
      <c r="BV799">
        <v>208.83199999999999</v>
      </c>
      <c r="BW799">
        <v>136.36000000000001</v>
      </c>
      <c r="BX799">
        <v>228.245</v>
      </c>
      <c r="BY799">
        <v>145.202</v>
      </c>
      <c r="BZ799">
        <v>239.03700000000001</v>
      </c>
      <c r="CA799">
        <v>154.04900000000001</v>
      </c>
      <c r="CB799">
        <v>268.52600000000001</v>
      </c>
      <c r="CC799">
        <v>159.56899999999999</v>
      </c>
      <c r="CD799">
        <v>140.761</v>
      </c>
      <c r="CE799">
        <v>193.16900000000001</v>
      </c>
      <c r="CF799">
        <v>291.399</v>
      </c>
      <c r="CG799">
        <v>222.03800000000001</v>
      </c>
      <c r="CH799">
        <v>217.41</v>
      </c>
      <c r="CI799">
        <v>149.297</v>
      </c>
      <c r="CJ799">
        <v>214.43199999999999</v>
      </c>
      <c r="CK799">
        <v>152.399</v>
      </c>
      <c r="CL799">
        <v>222.69900000000001</v>
      </c>
      <c r="CM799">
        <v>215.53299999999999</v>
      </c>
      <c r="CN799">
        <v>143.154</v>
      </c>
      <c r="CO799">
        <v>290.935</v>
      </c>
      <c r="CP799">
        <v>334.21199999999999</v>
      </c>
      <c r="CQ799">
        <v>344.29500000000002</v>
      </c>
      <c r="CR799">
        <v>357.21</v>
      </c>
      <c r="CS799">
        <v>205.63499999999999</v>
      </c>
      <c r="CT799">
        <v>210.095</v>
      </c>
      <c r="CU799">
        <v>428.81299999999999</v>
      </c>
      <c r="CV799">
        <v>115.65</v>
      </c>
      <c r="CW799">
        <v>322.21600000000001</v>
      </c>
      <c r="CX799">
        <v>303.37799999999999</v>
      </c>
      <c r="CY799">
        <v>343.44900000000001</v>
      </c>
      <c r="CZ799">
        <v>320.15100000000001</v>
      </c>
      <c r="DA799">
        <v>333.01799999999997</v>
      </c>
      <c r="DB799">
        <v>157.05099999999999</v>
      </c>
      <c r="DC799">
        <v>159.69</v>
      </c>
      <c r="DD799">
        <v>154.72999999999999</v>
      </c>
      <c r="DE799">
        <v>166.92500000000001</v>
      </c>
      <c r="DF799">
        <v>149.773</v>
      </c>
      <c r="DG799">
        <v>206.096</v>
      </c>
      <c r="DH799">
        <v>158.96799999999999</v>
      </c>
      <c r="DI799">
        <v>168.02799999999999</v>
      </c>
      <c r="DJ799">
        <v>128.37</v>
      </c>
      <c r="DK799">
        <v>160.49799999999999</v>
      </c>
      <c r="DL799">
        <v>117.46</v>
      </c>
      <c r="DM799">
        <v>121.569</v>
      </c>
      <c r="DN799">
        <v>209.94499999999999</v>
      </c>
      <c r="DO799">
        <v>219.291</v>
      </c>
      <c r="DP799">
        <v>127.51900000000001</v>
      </c>
      <c r="DQ799">
        <v>205.14599999999999</v>
      </c>
      <c r="DR799">
        <v>212.16499999999999</v>
      </c>
      <c r="DS799">
        <v>194.58699999999999</v>
      </c>
      <c r="DT799">
        <v>154.35300000000001</v>
      </c>
      <c r="DU799">
        <v>154.35300000000001</v>
      </c>
      <c r="DV799">
        <v>229.87</v>
      </c>
      <c r="DW799">
        <v>185.327</v>
      </c>
      <c r="DX799">
        <v>199.38499999999999</v>
      </c>
      <c r="DY799">
        <v>292.95699999999999</v>
      </c>
      <c r="DZ799">
        <v>134.767</v>
      </c>
      <c r="EA799">
        <v>168.66300000000001</v>
      </c>
      <c r="EB799">
        <v>217.881</v>
      </c>
      <c r="EC799">
        <v>239.703</v>
      </c>
      <c r="ED799">
        <v>168.42</v>
      </c>
      <c r="EE799">
        <v>245.01300000000001</v>
      </c>
      <c r="EF799">
        <v>224.74100000000001</v>
      </c>
      <c r="EG799">
        <v>134.57300000000001</v>
      </c>
      <c r="EH799">
        <v>131.01400000000001</v>
      </c>
      <c r="EI799">
        <v>270.72000000000003</v>
      </c>
      <c r="EJ799">
        <v>128.84100000000001</v>
      </c>
      <c r="EK799">
        <v>241.40899999999999</v>
      </c>
      <c r="EL799">
        <v>150.518</v>
      </c>
      <c r="EM799">
        <v>154.37899999999999</v>
      </c>
      <c r="EN799">
        <v>129.233</v>
      </c>
      <c r="EO799">
        <v>168.816</v>
      </c>
      <c r="EP799">
        <v>233.62100000000001</v>
      </c>
      <c r="EQ799">
        <v>195.14400000000001</v>
      </c>
      <c r="ER799">
        <v>209.96600000000001</v>
      </c>
      <c r="ES799">
        <v>191.411</v>
      </c>
      <c r="ET799">
        <v>201.34700000000001</v>
      </c>
      <c r="EU799">
        <v>186.92400000000001</v>
      </c>
      <c r="EV799">
        <v>168.93899999999999</v>
      </c>
      <c r="EW799">
        <v>315.18400000000003</v>
      </c>
      <c r="EX799">
        <v>166.22900000000001</v>
      </c>
      <c r="EY799">
        <v>126.97</v>
      </c>
      <c r="EZ799">
        <v>120.52800000000001</v>
      </c>
      <c r="FA799">
        <v>125.42</v>
      </c>
      <c r="FB799">
        <v>120.242</v>
      </c>
      <c r="FC799">
        <v>154.16399999999999</v>
      </c>
      <c r="FD799">
        <v>82.183000000000007</v>
      </c>
      <c r="FE799">
        <v>118.48099999999999</v>
      </c>
      <c r="FF799">
        <v>102.03400000000001</v>
      </c>
      <c r="FG799">
        <v>113.035</v>
      </c>
      <c r="FH799">
        <v>116.249</v>
      </c>
      <c r="FI799">
        <v>100.96299999999999</v>
      </c>
      <c r="FJ799">
        <v>119.872</v>
      </c>
      <c r="FK799">
        <v>87.741</v>
      </c>
      <c r="FL799">
        <v>102.248</v>
      </c>
      <c r="FM799">
        <v>97.772000000000006</v>
      </c>
      <c r="FN799">
        <v>127.633</v>
      </c>
      <c r="FO799">
        <v>97.772000000000006</v>
      </c>
      <c r="FP799">
        <v>134.87299999999999</v>
      </c>
      <c r="FQ799">
        <v>137.20400000000001</v>
      </c>
      <c r="FR799">
        <v>140.667</v>
      </c>
      <c r="FS799">
        <v>129.995</v>
      </c>
      <c r="FT799">
        <v>117.173</v>
      </c>
      <c r="FU799">
        <v>167.64099999999999</v>
      </c>
      <c r="FV799">
        <v>122.22499999999999</v>
      </c>
      <c r="FW799">
        <v>176.56700000000001</v>
      </c>
      <c r="FX799">
        <v>218.98500000000001</v>
      </c>
      <c r="FY799">
        <v>213.70400000000001</v>
      </c>
      <c r="FZ799">
        <v>100.55800000000001</v>
      </c>
      <c r="GA799">
        <v>145.26</v>
      </c>
      <c r="GB799">
        <v>100.688</v>
      </c>
      <c r="GC799">
        <v>144.727</v>
      </c>
      <c r="GD799">
        <v>150.83099999999999</v>
      </c>
      <c r="GF799">
        <v>148.91200000000001</v>
      </c>
      <c r="GG799">
        <v>87.224000000000004</v>
      </c>
      <c r="GH799">
        <v>311.661</v>
      </c>
      <c r="GI799">
        <v>310.44200000000001</v>
      </c>
      <c r="GJ799">
        <v>309.94600000000003</v>
      </c>
      <c r="GK799">
        <v>318.25299999999999</v>
      </c>
      <c r="GL799">
        <v>300.04899999999998</v>
      </c>
      <c r="GM799">
        <v>289.20999999999998</v>
      </c>
      <c r="GN799">
        <v>147.916</v>
      </c>
      <c r="GO799">
        <v>133.28800000000001</v>
      </c>
      <c r="GP799">
        <v>260.15600000000001</v>
      </c>
      <c r="GQ799">
        <v>160.34899999999999</v>
      </c>
      <c r="GR799">
        <v>415.39699999999999</v>
      </c>
      <c r="GS799">
        <v>185.51599999999999</v>
      </c>
      <c r="GT799">
        <v>203.19399999999999</v>
      </c>
      <c r="GU799">
        <v>284.923</v>
      </c>
      <c r="GV799">
        <v>322.64499999999998</v>
      </c>
      <c r="GW799">
        <v>154.447</v>
      </c>
      <c r="GX799">
        <v>117.21299999999999</v>
      </c>
      <c r="GY799">
        <v>61.261000000000003</v>
      </c>
      <c r="GZ799">
        <v>423.089</v>
      </c>
      <c r="HA799">
        <v>334.21600000000001</v>
      </c>
      <c r="HB799">
        <v>440.53</v>
      </c>
      <c r="HC799">
        <v>451.51900000000001</v>
      </c>
      <c r="HD799">
        <v>347.89699999999999</v>
      </c>
      <c r="HE799">
        <v>352.63200000000001</v>
      </c>
      <c r="HF799">
        <v>429.18900000000002</v>
      </c>
      <c r="HG799">
        <v>180.33099999999999</v>
      </c>
      <c r="HH799">
        <v>222.72200000000001</v>
      </c>
      <c r="HI799">
        <v>63.223999999999997</v>
      </c>
      <c r="HJ799">
        <v>263.08800000000002</v>
      </c>
      <c r="HK799">
        <v>257.56400000000002</v>
      </c>
      <c r="HL799">
        <v>596.44500000000005</v>
      </c>
      <c r="HM799">
        <v>193.011</v>
      </c>
      <c r="HN799">
        <v>115.194</v>
      </c>
      <c r="HO799">
        <v>99.674999999999997</v>
      </c>
      <c r="HP799">
        <v>463.505</v>
      </c>
      <c r="HQ799">
        <v>403.97500000000002</v>
      </c>
      <c r="HR799">
        <v>145.935</v>
      </c>
      <c r="HS799">
        <v>40.222000000000001</v>
      </c>
      <c r="HT799">
        <v>164.26300000000001</v>
      </c>
      <c r="HU799">
        <v>201.38</v>
      </c>
      <c r="HV799">
        <v>154.02099999999999</v>
      </c>
      <c r="HW799">
        <v>115.256</v>
      </c>
      <c r="HX799">
        <v>209.602</v>
      </c>
      <c r="HY799">
        <v>170.02</v>
      </c>
      <c r="HZ799">
        <v>217.726</v>
      </c>
      <c r="IA799">
        <v>118.366</v>
      </c>
      <c r="IB799">
        <v>149.905</v>
      </c>
      <c r="IC799">
        <v>90.031000000000006</v>
      </c>
      <c r="ID799">
        <v>78.626000000000005</v>
      </c>
      <c r="IE799">
        <v>63.453000000000003</v>
      </c>
      <c r="IF799">
        <v>27.831</v>
      </c>
      <c r="IG799">
        <v>52.488</v>
      </c>
      <c r="IH799">
        <v>51.628999999999998</v>
      </c>
      <c r="II799">
        <v>58.128</v>
      </c>
      <c r="IJ799">
        <v>99.525999999999996</v>
      </c>
      <c r="IK799">
        <v>97.2</v>
      </c>
      <c r="IL799">
        <v>149.715</v>
      </c>
      <c r="IM799">
        <v>126.69799999999999</v>
      </c>
      <c r="IN799">
        <v>334.38200000000001</v>
      </c>
      <c r="IO799">
        <v>160.553</v>
      </c>
      <c r="IP799">
        <v>184.791</v>
      </c>
      <c r="IQ799">
        <v>276.77999999999997</v>
      </c>
      <c r="IR799">
        <v>231.404</v>
      </c>
      <c r="IS799">
        <v>135.66999999999999</v>
      </c>
      <c r="IT799">
        <v>222.541</v>
      </c>
      <c r="IU799">
        <v>588.62099999999998</v>
      </c>
      <c r="IV799">
        <v>638.06799999999998</v>
      </c>
      <c r="IW799">
        <v>725.09900000000005</v>
      </c>
      <c r="IX799">
        <v>65.507999999999996</v>
      </c>
      <c r="IY799">
        <v>258.084</v>
      </c>
      <c r="IZ799">
        <v>225.21700000000001</v>
      </c>
      <c r="JA799">
        <v>83.051000000000002</v>
      </c>
      <c r="JB799">
        <v>165.63</v>
      </c>
      <c r="JC799">
        <v>259.98</v>
      </c>
      <c r="JD799">
        <v>272.87599999999998</v>
      </c>
      <c r="JE799">
        <v>79.364000000000004</v>
      </c>
      <c r="JF799">
        <v>128.37100000000001</v>
      </c>
      <c r="JG799">
        <v>58.375999999999998</v>
      </c>
      <c r="JH799">
        <v>399.71800000000002</v>
      </c>
      <c r="JI799">
        <v>77.537000000000006</v>
      </c>
      <c r="JJ799">
        <v>399.45499999999998</v>
      </c>
      <c r="JK799">
        <v>104.56399999999999</v>
      </c>
      <c r="JL799">
        <v>54.582999999999998</v>
      </c>
      <c r="JM799">
        <v>352.32100000000003</v>
      </c>
      <c r="JN799">
        <v>214.75399999999999</v>
      </c>
      <c r="JO799">
        <v>85.331999999999994</v>
      </c>
      <c r="JP799">
        <v>155.779</v>
      </c>
      <c r="JQ799">
        <v>327.43299999999999</v>
      </c>
      <c r="JR799">
        <v>379.947</v>
      </c>
      <c r="JS799">
        <v>310.38600000000002</v>
      </c>
      <c r="JT799">
        <v>299.33499999999998</v>
      </c>
      <c r="JU799">
        <v>149.11600000000001</v>
      </c>
      <c r="JV799">
        <v>296.34100000000001</v>
      </c>
      <c r="JW799">
        <v>194.44200000000001</v>
      </c>
      <c r="JX799">
        <v>232.79400000000001</v>
      </c>
      <c r="JY799">
        <v>232.654</v>
      </c>
      <c r="JZ799">
        <v>231.69200000000001</v>
      </c>
      <c r="KA799">
        <v>220.09399999999999</v>
      </c>
      <c r="KB799">
        <v>217.30099999999999</v>
      </c>
      <c r="KC799">
        <v>221.41</v>
      </c>
      <c r="KD799">
        <v>223.001</v>
      </c>
      <c r="KE799">
        <v>223.61199999999999</v>
      </c>
      <c r="KF799">
        <v>681.56</v>
      </c>
      <c r="KG799">
        <v>120.578</v>
      </c>
      <c r="KH799">
        <v>210.98</v>
      </c>
      <c r="KI799">
        <v>241.06200000000001</v>
      </c>
      <c r="KJ799">
        <v>164.994</v>
      </c>
      <c r="KK799">
        <v>162.39400000000001</v>
      </c>
      <c r="KL799">
        <v>147.77699999999999</v>
      </c>
      <c r="KM799">
        <v>214.958</v>
      </c>
      <c r="KN799">
        <v>213.667</v>
      </c>
      <c r="KO799">
        <v>273.012</v>
      </c>
      <c r="KP799">
        <v>268.24799999999999</v>
      </c>
      <c r="KQ799">
        <v>262.81</v>
      </c>
      <c r="KR799">
        <v>302.31200000000001</v>
      </c>
      <c r="KS799">
        <v>106.18300000000001</v>
      </c>
      <c r="KT799">
        <v>42039000000</v>
      </c>
      <c r="KU799">
        <v>3759221333333.3335</v>
      </c>
      <c r="KV799">
        <v>1245571666666.6667</v>
      </c>
      <c r="KW799">
        <v>396580666666.66669</v>
      </c>
      <c r="KX799">
        <v>140143333333.33334</v>
      </c>
      <c r="KY799">
        <v>82835000000</v>
      </c>
      <c r="KZ799">
        <v>35576666666.666664</v>
      </c>
      <c r="LA799">
        <v>21731666666.666668</v>
      </c>
      <c r="LB799">
        <v>86802666666.666672</v>
      </c>
      <c r="LC799">
        <v>50479666666.666664</v>
      </c>
      <c r="LD799">
        <v>16675666666.666666</v>
      </c>
      <c r="LE799">
        <v>11271333333.333334</v>
      </c>
      <c r="LF799">
        <v>8376000000</v>
      </c>
      <c r="LG799">
        <v>107790666666.66667</v>
      </c>
      <c r="LH799">
        <v>64872333333.333336</v>
      </c>
      <c r="LI799">
        <v>20461000000</v>
      </c>
      <c r="LJ799">
        <v>14690000000</v>
      </c>
      <c r="LK799">
        <v>6138666666.666667</v>
      </c>
      <c r="LL799">
        <v>1628666666.6666667</v>
      </c>
      <c r="LM799">
        <v>61844000000</v>
      </c>
      <c r="LN799">
        <v>23377666666.666668</v>
      </c>
      <c r="LO799">
        <v>18566000000</v>
      </c>
      <c r="LP799">
        <v>3143666666.6666665</v>
      </c>
      <c r="LQ799">
        <v>9025000000</v>
      </c>
      <c r="LR799">
        <v>7732000000</v>
      </c>
      <c r="LS799">
        <v>848991000000</v>
      </c>
      <c r="LT799">
        <v>287264666666.66669</v>
      </c>
      <c r="LU799">
        <v>248610000000</v>
      </c>
      <c r="LV799">
        <v>38506000000</v>
      </c>
      <c r="LW799">
        <v>148333333.33333334</v>
      </c>
      <c r="LX799">
        <v>117813000000</v>
      </c>
      <c r="LY799">
        <v>92551666666.666672</v>
      </c>
      <c r="LZ799">
        <v>54885000000</v>
      </c>
      <c r="MA799">
        <v>31661333333.333332</v>
      </c>
      <c r="MB799">
        <v>6005333333.333333</v>
      </c>
      <c r="MC799">
        <v>25261333333.333332</v>
      </c>
      <c r="MD799">
        <v>144298666666.66666</v>
      </c>
      <c r="ME799">
        <v>135998333333.33333</v>
      </c>
      <c r="MF799">
        <v>8300333333.333333</v>
      </c>
      <c r="MG799">
        <v>299615000000</v>
      </c>
      <c r="MH799">
        <v>119932000000</v>
      </c>
      <c r="MI799">
        <v>48453000000</v>
      </c>
      <c r="MJ799">
        <v>39632000000</v>
      </c>
      <c r="MK799">
        <v>38401000000</v>
      </c>
      <c r="ML799">
        <v>32897000000</v>
      </c>
      <c r="MM799">
        <v>17632666666.666668</v>
      </c>
      <c r="MN799">
        <v>2667333333.3333335</v>
      </c>
      <c r="MO799">
        <v>2513649666666.6665</v>
      </c>
      <c r="MP799">
        <v>2399164333333.3335</v>
      </c>
      <c r="MQ799">
        <v>689434333333.33337</v>
      </c>
      <c r="MR799">
        <v>585719333333.33337</v>
      </c>
      <c r="MS799">
        <v>136428666666.66667</v>
      </c>
      <c r="MT799">
        <v>442265666666.66669</v>
      </c>
      <c r="MU799">
        <v>6402333333.333333</v>
      </c>
      <c r="MV799">
        <v>622333333.33333337</v>
      </c>
      <c r="MW799">
        <v>103715000000</v>
      </c>
      <c r="MX799">
        <v>28846666666.666668</v>
      </c>
      <c r="MY799">
        <v>74868333333.333328</v>
      </c>
      <c r="MZ799">
        <v>56462000000</v>
      </c>
      <c r="NA799">
        <v>18406333333.333332</v>
      </c>
      <c r="NB799">
        <v>613165333333.33337</v>
      </c>
      <c r="NC799">
        <v>276906666666.66669</v>
      </c>
      <c r="ND799">
        <v>146783333333.33334</v>
      </c>
      <c r="NE799">
        <v>35244333333.333336</v>
      </c>
      <c r="NF799">
        <v>94879000000</v>
      </c>
      <c r="NG799">
        <v>336259000000</v>
      </c>
      <c r="NH799">
        <v>281721000000</v>
      </c>
      <c r="NI799">
        <v>54538000000</v>
      </c>
      <c r="NJ799">
        <v>116966000000</v>
      </c>
      <c r="NK799">
        <v>74164666666.666672</v>
      </c>
      <c r="NL799">
        <v>49712666666.666664</v>
      </c>
      <c r="NM799">
        <v>24452333333.333332</v>
      </c>
      <c r="NN799">
        <v>42801000000</v>
      </c>
      <c r="NO799">
        <v>13630333333.333334</v>
      </c>
      <c r="NP799">
        <v>28199000000</v>
      </c>
      <c r="NQ799">
        <v>972000000</v>
      </c>
      <c r="NR799">
        <v>148025333333.33334</v>
      </c>
      <c r="NS799">
        <v>53191333333.333336</v>
      </c>
      <c r="NT799">
        <v>39721666666.666664</v>
      </c>
      <c r="NU799">
        <v>39630000000</v>
      </c>
      <c r="NV799">
        <v>15482666666.666666</v>
      </c>
      <c r="NW799">
        <v>242782000000</v>
      </c>
      <c r="NX799">
        <v>203531333333.33334</v>
      </c>
      <c r="NY799">
        <v>197720666666.66666</v>
      </c>
      <c r="NZ799">
        <v>5810666666.666667</v>
      </c>
      <c r="OA799">
        <v>39250666666.666664</v>
      </c>
      <c r="OB799">
        <v>283593666666.66669</v>
      </c>
      <c r="OC799">
        <v>184379333333.33334</v>
      </c>
      <c r="OD799">
        <v>81334666666.666672</v>
      </c>
      <c r="OE799">
        <v>103044666666.66667</v>
      </c>
      <c r="OF799">
        <v>99214333333.333328</v>
      </c>
      <c r="OG799">
        <v>26999333333.333332</v>
      </c>
      <c r="OH799">
        <v>2576666666.6666665</v>
      </c>
      <c r="OI799">
        <v>48871000000</v>
      </c>
      <c r="OJ799">
        <v>20767000000</v>
      </c>
      <c r="OK799">
        <v>305197666666.66669</v>
      </c>
      <c r="OL799">
        <v>70771666666.666672</v>
      </c>
      <c r="OM799">
        <v>48492333333.333336</v>
      </c>
      <c r="ON799">
        <v>4243000000</v>
      </c>
      <c r="OO799">
        <v>18036000000</v>
      </c>
      <c r="OP799">
        <v>81297333333.333328</v>
      </c>
      <c r="OQ799">
        <v>55136000000</v>
      </c>
      <c r="OR799">
        <v>12263666666.666666</v>
      </c>
      <c r="OS799">
        <v>13897666666.666666</v>
      </c>
      <c r="OT799">
        <v>53581000000</v>
      </c>
      <c r="OU799">
        <v>51448000000</v>
      </c>
      <c r="OV799">
        <v>23316333333.333332</v>
      </c>
      <c r="OW799">
        <v>-17255333333.333332</v>
      </c>
      <c r="OX799">
        <v>40233000000</v>
      </c>
      <c r="OY799">
        <v>57488333333.333336</v>
      </c>
      <c r="OZ799">
        <v>114485333333.33333</v>
      </c>
      <c r="PA799">
        <v>418253666666.66669</v>
      </c>
      <c r="PB799">
        <v>303768333333.33331</v>
      </c>
    </row>
    <row r="800" spans="1:418" x14ac:dyDescent="0.45">
      <c r="A800" s="71">
        <v>41365</v>
      </c>
      <c r="B800">
        <v>231.797</v>
      </c>
      <c r="C800">
        <v>226.29900000000001</v>
      </c>
      <c r="D800">
        <v>261.67899999999997</v>
      </c>
      <c r="E800">
        <v>272.59100000000001</v>
      </c>
      <c r="F800">
        <v>266.09399999999999</v>
      </c>
      <c r="G800">
        <v>142.26300000000001</v>
      </c>
      <c r="H800">
        <v>476.66500000000002</v>
      </c>
      <c r="I800">
        <v>294.86099999999999</v>
      </c>
      <c r="J800">
        <v>269.31400000000002</v>
      </c>
      <c r="K800">
        <v>269.28899999999999</v>
      </c>
      <c r="L800">
        <v>223.90799999999999</v>
      </c>
      <c r="M800">
        <v>192.815</v>
      </c>
      <c r="N800">
        <v>322.00799999999998</v>
      </c>
      <c r="O800">
        <v>359.767</v>
      </c>
      <c r="P800">
        <v>319.53399999999999</v>
      </c>
      <c r="Q800">
        <v>194.18700000000001</v>
      </c>
      <c r="R800">
        <v>198.83099999999999</v>
      </c>
      <c r="S800">
        <v>177.476</v>
      </c>
      <c r="T800">
        <v>196.18</v>
      </c>
      <c r="U800">
        <v>446.19499999999999</v>
      </c>
      <c r="V800">
        <v>413.67500000000001</v>
      </c>
      <c r="W800">
        <v>124.985</v>
      </c>
      <c r="X800">
        <v>97.096999999999994</v>
      </c>
      <c r="Y800">
        <v>65.123000000000005</v>
      </c>
      <c r="Z800">
        <v>75.480999999999995</v>
      </c>
      <c r="AA800">
        <v>119.321</v>
      </c>
      <c r="AB800">
        <v>78.061999999999998</v>
      </c>
      <c r="AC800">
        <v>86.927999999999997</v>
      </c>
      <c r="AD800">
        <v>100.226</v>
      </c>
      <c r="AE800">
        <v>115.16800000000001</v>
      </c>
      <c r="AF800">
        <v>70.483999999999995</v>
      </c>
      <c r="AG800">
        <v>63.908000000000001</v>
      </c>
      <c r="AH800">
        <v>127.233</v>
      </c>
      <c r="AI800">
        <v>97.622</v>
      </c>
      <c r="AJ800">
        <v>92.108000000000004</v>
      </c>
      <c r="AK800">
        <v>87.974000000000004</v>
      </c>
      <c r="AL800">
        <v>189.53</v>
      </c>
      <c r="AM800">
        <v>122.23399999999999</v>
      </c>
      <c r="AN800">
        <v>120.203</v>
      </c>
      <c r="AO800">
        <v>129.333</v>
      </c>
      <c r="AP800">
        <v>236.57400000000001</v>
      </c>
      <c r="AQ800">
        <v>236.655</v>
      </c>
      <c r="AR800">
        <v>233.77600000000001</v>
      </c>
      <c r="AS800">
        <v>271.03300000000002</v>
      </c>
      <c r="AT800">
        <v>232.58199999999999</v>
      </c>
      <c r="AU800">
        <v>256.38</v>
      </c>
      <c r="AV800">
        <v>227.52199999999999</v>
      </c>
      <c r="AW800">
        <v>237.50200000000001</v>
      </c>
      <c r="AX800">
        <v>293.387</v>
      </c>
      <c r="AY800">
        <v>178.33699999999999</v>
      </c>
      <c r="AZ800">
        <v>172.67599999999999</v>
      </c>
      <c r="BA800">
        <v>172.67599999999999</v>
      </c>
      <c r="BB800">
        <v>269.81</v>
      </c>
      <c r="BC800">
        <v>262.85899999999998</v>
      </c>
      <c r="BD800">
        <v>266.44900000000001</v>
      </c>
      <c r="BE800">
        <v>305.63600000000002</v>
      </c>
      <c r="BF800">
        <v>271.50599999999997</v>
      </c>
      <c r="BG800">
        <v>234.114</v>
      </c>
      <c r="BH800">
        <v>234.696</v>
      </c>
      <c r="BI800">
        <v>232.50800000000001</v>
      </c>
      <c r="BJ800">
        <v>264.428</v>
      </c>
      <c r="BK800">
        <v>246.49799999999999</v>
      </c>
      <c r="BL800">
        <v>174.928</v>
      </c>
      <c r="BM800">
        <v>206.346</v>
      </c>
      <c r="BN800">
        <v>151.084</v>
      </c>
      <c r="BO800">
        <v>276.51900000000001</v>
      </c>
      <c r="BP800">
        <v>138.56100000000001</v>
      </c>
      <c r="BQ800">
        <v>203.892</v>
      </c>
      <c r="BR800">
        <v>229.577</v>
      </c>
      <c r="BS800">
        <v>185.559</v>
      </c>
      <c r="BT800">
        <v>124.83499999999999</v>
      </c>
      <c r="BU800">
        <v>211.14</v>
      </c>
      <c r="BV800">
        <v>206.31</v>
      </c>
      <c r="BW800">
        <v>136.40799999999999</v>
      </c>
      <c r="BX800">
        <v>229.84700000000001</v>
      </c>
      <c r="BY800">
        <v>146.697</v>
      </c>
      <c r="BZ800">
        <v>243.208</v>
      </c>
      <c r="CA800">
        <v>153.91399999999999</v>
      </c>
      <c r="CB800">
        <v>272.31700000000001</v>
      </c>
      <c r="CC800">
        <v>162.63800000000001</v>
      </c>
      <c r="CD800">
        <v>142.03800000000001</v>
      </c>
      <c r="CE800">
        <v>198.82</v>
      </c>
      <c r="CF800">
        <v>297.37900000000002</v>
      </c>
      <c r="CG800">
        <v>224.41399999999999</v>
      </c>
      <c r="CH800">
        <v>218.41399999999999</v>
      </c>
      <c r="CI800">
        <v>148.666</v>
      </c>
      <c r="CJ800">
        <v>215.60499999999999</v>
      </c>
      <c r="CK800">
        <v>152.95099999999999</v>
      </c>
      <c r="CL800">
        <v>222.791</v>
      </c>
      <c r="CM800">
        <v>215.21799999999999</v>
      </c>
      <c r="CN800">
        <v>144.42599999999999</v>
      </c>
      <c r="CO800">
        <v>287.81299999999999</v>
      </c>
      <c r="CP800">
        <v>329.55099999999999</v>
      </c>
      <c r="CQ800">
        <v>339.99900000000002</v>
      </c>
      <c r="CR800">
        <v>353.23700000000002</v>
      </c>
      <c r="CS800">
        <v>201.40600000000001</v>
      </c>
      <c r="CT800">
        <v>209.874</v>
      </c>
      <c r="CU800">
        <v>426.60700000000003</v>
      </c>
      <c r="CV800">
        <v>113.67400000000001</v>
      </c>
      <c r="CW800">
        <v>317.214</v>
      </c>
      <c r="CX800">
        <v>306.45400000000001</v>
      </c>
      <c r="CY800">
        <v>318.39</v>
      </c>
      <c r="CZ800">
        <v>309.38799999999998</v>
      </c>
      <c r="DA800">
        <v>330.06099999999998</v>
      </c>
      <c r="DB800">
        <v>157.012</v>
      </c>
      <c r="DC800">
        <v>159.61699999999999</v>
      </c>
      <c r="DD800">
        <v>154.21700000000001</v>
      </c>
      <c r="DE800">
        <v>166.92099999999999</v>
      </c>
      <c r="DF800">
        <v>149.87299999999999</v>
      </c>
      <c r="DG800">
        <v>206.01599999999999</v>
      </c>
      <c r="DH800">
        <v>160.137</v>
      </c>
      <c r="DI800">
        <v>168.108</v>
      </c>
      <c r="DJ800">
        <v>128.98099999999999</v>
      </c>
      <c r="DK800">
        <v>162.21600000000001</v>
      </c>
      <c r="DL800">
        <v>117.38500000000001</v>
      </c>
      <c r="DM800">
        <v>120.47199999999999</v>
      </c>
      <c r="DN800">
        <v>206.505</v>
      </c>
      <c r="DO800">
        <v>215.136</v>
      </c>
      <c r="DP800">
        <v>128.203</v>
      </c>
      <c r="DQ800">
        <v>205.61099999999999</v>
      </c>
      <c r="DR800">
        <v>211.97800000000001</v>
      </c>
      <c r="DS800">
        <v>194.23500000000001</v>
      </c>
      <c r="DT800">
        <v>155.51900000000001</v>
      </c>
      <c r="DU800">
        <v>155.51900000000001</v>
      </c>
      <c r="DV800">
        <v>230.90700000000001</v>
      </c>
      <c r="DW800">
        <v>186.339</v>
      </c>
      <c r="DX800">
        <v>201.57900000000001</v>
      </c>
      <c r="DY800">
        <v>291.46600000000001</v>
      </c>
      <c r="DZ800">
        <v>134.26300000000001</v>
      </c>
      <c r="EA800">
        <v>169.85400000000001</v>
      </c>
      <c r="EB800">
        <v>218.42099999999999</v>
      </c>
      <c r="EC800">
        <v>242.68700000000001</v>
      </c>
      <c r="ED800">
        <v>168.184</v>
      </c>
      <c r="EE800">
        <v>244.51599999999999</v>
      </c>
      <c r="EF800">
        <v>227.25</v>
      </c>
      <c r="EG800">
        <v>134.88300000000001</v>
      </c>
      <c r="EH800">
        <v>132.15299999999999</v>
      </c>
      <c r="EI800">
        <v>275.875</v>
      </c>
      <c r="EJ800">
        <v>130.006</v>
      </c>
      <c r="EK800">
        <v>242.23599999999999</v>
      </c>
      <c r="EL800">
        <v>151.07</v>
      </c>
      <c r="EM800">
        <v>154.511</v>
      </c>
      <c r="EN800">
        <v>129.34700000000001</v>
      </c>
      <c r="EO800">
        <v>169.45</v>
      </c>
      <c r="EP800">
        <v>234.09</v>
      </c>
      <c r="EQ800">
        <v>195.572</v>
      </c>
      <c r="ER800">
        <v>210.267</v>
      </c>
      <c r="ES800">
        <v>190.494</v>
      </c>
      <c r="ET800">
        <v>200.36500000000001</v>
      </c>
      <c r="EU800">
        <v>185.84700000000001</v>
      </c>
      <c r="EV800">
        <v>169.786</v>
      </c>
      <c r="EW800">
        <v>316.54399999999998</v>
      </c>
      <c r="EX800">
        <v>167.45699999999999</v>
      </c>
      <c r="EY800">
        <v>126.905</v>
      </c>
      <c r="EZ800">
        <v>121.90300000000001</v>
      </c>
      <c r="FA800">
        <v>127.955</v>
      </c>
      <c r="FB800">
        <v>122.735</v>
      </c>
      <c r="FC800">
        <v>159.096</v>
      </c>
      <c r="FD800">
        <v>83.323999999999998</v>
      </c>
      <c r="FE800">
        <v>120.593</v>
      </c>
      <c r="FF800">
        <v>100.53100000000001</v>
      </c>
      <c r="FG800">
        <v>112.07599999999999</v>
      </c>
      <c r="FH800">
        <v>115.55500000000001</v>
      </c>
      <c r="FI800">
        <v>102.011</v>
      </c>
      <c r="FJ800">
        <v>120.33199999999999</v>
      </c>
      <c r="FK800">
        <v>86.552999999999997</v>
      </c>
      <c r="FL800">
        <v>101.949</v>
      </c>
      <c r="FM800">
        <v>95.623000000000005</v>
      </c>
      <c r="FN800">
        <v>125.303</v>
      </c>
      <c r="FO800">
        <v>95.623000000000005</v>
      </c>
      <c r="FP800">
        <v>135.27000000000001</v>
      </c>
      <c r="FQ800">
        <v>137.17699999999999</v>
      </c>
      <c r="FR800">
        <v>141.124</v>
      </c>
      <c r="FS800">
        <v>130.435</v>
      </c>
      <c r="FT800">
        <v>116.249</v>
      </c>
      <c r="FU800">
        <v>167.886</v>
      </c>
      <c r="FV800">
        <v>121.452</v>
      </c>
      <c r="FW800">
        <v>177.35400000000001</v>
      </c>
      <c r="FX800">
        <v>214.905</v>
      </c>
      <c r="FY800">
        <v>209.815</v>
      </c>
      <c r="FZ800">
        <v>100.471</v>
      </c>
      <c r="GA800">
        <v>145.37799999999999</v>
      </c>
      <c r="GB800">
        <v>100.77800000000001</v>
      </c>
      <c r="GC800">
        <v>144.821</v>
      </c>
      <c r="GD800">
        <v>151.15899999999999</v>
      </c>
      <c r="GF800">
        <v>148.577</v>
      </c>
      <c r="GG800">
        <v>86.751999999999995</v>
      </c>
      <c r="GH800">
        <v>296.54599999999999</v>
      </c>
      <c r="GI800">
        <v>295.20600000000002</v>
      </c>
      <c r="GJ800">
        <v>294.32400000000001</v>
      </c>
      <c r="GK800">
        <v>301.565</v>
      </c>
      <c r="GL800">
        <v>286.79700000000003</v>
      </c>
      <c r="GM800">
        <v>282.57400000000001</v>
      </c>
      <c r="GN800">
        <v>147.22</v>
      </c>
      <c r="GO800">
        <v>132.29</v>
      </c>
      <c r="GP800">
        <v>260.34100000000001</v>
      </c>
      <c r="GQ800">
        <v>160.501</v>
      </c>
      <c r="GR800">
        <v>415.26499999999999</v>
      </c>
      <c r="GS800">
        <v>185.304</v>
      </c>
      <c r="GT800">
        <v>203.328</v>
      </c>
      <c r="GU800">
        <v>277.988</v>
      </c>
      <c r="GV800">
        <v>310.84300000000002</v>
      </c>
      <c r="GW800">
        <v>153.619</v>
      </c>
      <c r="GX800">
        <v>116.116</v>
      </c>
      <c r="GY800">
        <v>61.343000000000004</v>
      </c>
      <c r="GZ800">
        <v>423.02499999999998</v>
      </c>
      <c r="HA800">
        <v>334.512</v>
      </c>
      <c r="HB800">
        <v>440.91199999999998</v>
      </c>
      <c r="HC800">
        <v>451.30500000000001</v>
      </c>
      <c r="HD800">
        <v>348.56400000000002</v>
      </c>
      <c r="HE800">
        <v>353.43099999999998</v>
      </c>
      <c r="HF800">
        <v>429.80500000000001</v>
      </c>
      <c r="HG800">
        <v>181</v>
      </c>
      <c r="HH800">
        <v>222.666</v>
      </c>
      <c r="HI800">
        <v>62.875</v>
      </c>
      <c r="HJ800">
        <v>261.41199999999998</v>
      </c>
      <c r="HK800">
        <v>255.911</v>
      </c>
      <c r="HL800">
        <v>593.57000000000005</v>
      </c>
      <c r="HM800">
        <v>193.28800000000001</v>
      </c>
      <c r="HN800">
        <v>115.063</v>
      </c>
      <c r="HO800">
        <v>99.417000000000002</v>
      </c>
      <c r="HP800">
        <v>452.11700000000002</v>
      </c>
      <c r="HQ800">
        <v>404.17</v>
      </c>
      <c r="HR800">
        <v>145.72200000000001</v>
      </c>
      <c r="HS800">
        <v>39.744</v>
      </c>
      <c r="HT800">
        <v>164.751</v>
      </c>
      <c r="HU800">
        <v>201.941</v>
      </c>
      <c r="HV800">
        <v>154.33799999999999</v>
      </c>
      <c r="HW800">
        <v>115.76600000000001</v>
      </c>
      <c r="HX800">
        <v>210.28899999999999</v>
      </c>
      <c r="HY800">
        <v>171.78200000000001</v>
      </c>
      <c r="HZ800">
        <v>218.44300000000001</v>
      </c>
      <c r="IA800">
        <v>118.101</v>
      </c>
      <c r="IB800">
        <v>151.23500000000001</v>
      </c>
      <c r="IC800">
        <v>89.108999999999995</v>
      </c>
      <c r="ID800">
        <v>77.653999999999996</v>
      </c>
      <c r="IE800">
        <v>61.332999999999998</v>
      </c>
      <c r="IF800">
        <v>26.675000000000001</v>
      </c>
      <c r="IG800">
        <v>52.619</v>
      </c>
      <c r="IH800">
        <v>51.728000000000002</v>
      </c>
      <c r="II800">
        <v>58.436</v>
      </c>
      <c r="IJ800">
        <v>100.123</v>
      </c>
      <c r="IK800">
        <v>97.290999999999997</v>
      </c>
      <c r="IL800">
        <v>149.35</v>
      </c>
      <c r="IM800">
        <v>126.961</v>
      </c>
      <c r="IN800">
        <v>332.178</v>
      </c>
      <c r="IO800">
        <v>159.256</v>
      </c>
      <c r="IP800">
        <v>183.851</v>
      </c>
      <c r="IQ800">
        <v>276.18400000000003</v>
      </c>
      <c r="IR800">
        <v>231.792</v>
      </c>
      <c r="IS800">
        <v>135.411</v>
      </c>
      <c r="IT800">
        <v>223.125</v>
      </c>
      <c r="IU800">
        <v>590.96600000000001</v>
      </c>
      <c r="IV800">
        <v>639.68299999999999</v>
      </c>
      <c r="IW800">
        <v>727.22500000000002</v>
      </c>
      <c r="IX800">
        <v>65.709000000000003</v>
      </c>
      <c r="IY800">
        <v>258.42700000000002</v>
      </c>
      <c r="IZ800">
        <v>225.59399999999999</v>
      </c>
      <c r="JA800">
        <v>82.537999999999997</v>
      </c>
      <c r="JB800">
        <v>166.459</v>
      </c>
      <c r="JC800">
        <v>261.036</v>
      </c>
      <c r="JD800">
        <v>277.733</v>
      </c>
      <c r="JE800">
        <v>78.834000000000003</v>
      </c>
      <c r="JF800">
        <v>127.366</v>
      </c>
      <c r="JG800">
        <v>57.51</v>
      </c>
      <c r="JH800">
        <v>395.63</v>
      </c>
      <c r="JI800">
        <v>77.212000000000003</v>
      </c>
      <c r="JJ800">
        <v>400.65699999999998</v>
      </c>
      <c r="JK800">
        <v>104.88</v>
      </c>
      <c r="JL800">
        <v>55.04</v>
      </c>
      <c r="JM800">
        <v>355.54199999999997</v>
      </c>
      <c r="JN800">
        <v>215.041</v>
      </c>
      <c r="JO800">
        <v>85.778000000000006</v>
      </c>
      <c r="JP800">
        <v>156.148</v>
      </c>
      <c r="JQ800">
        <v>327.21199999999999</v>
      </c>
      <c r="JR800">
        <v>380.86200000000002</v>
      </c>
      <c r="JS800">
        <v>310.39499999999998</v>
      </c>
      <c r="JT800">
        <v>299.46300000000002</v>
      </c>
      <c r="JU800">
        <v>149.27600000000001</v>
      </c>
      <c r="JV800">
        <v>298.08499999999998</v>
      </c>
      <c r="JW800">
        <v>195.81200000000001</v>
      </c>
      <c r="JX800">
        <v>232.83199999999999</v>
      </c>
      <c r="JY800">
        <v>232.755</v>
      </c>
      <c r="JZ800">
        <v>231.05600000000001</v>
      </c>
      <c r="KA800">
        <v>218.892</v>
      </c>
      <c r="KB800">
        <v>217.06399999999999</v>
      </c>
      <c r="KC800">
        <v>221.179</v>
      </c>
      <c r="KD800">
        <v>222.50200000000001</v>
      </c>
      <c r="KE800">
        <v>222.732</v>
      </c>
      <c r="KF800">
        <v>681.56</v>
      </c>
      <c r="KG800">
        <v>120.416</v>
      </c>
      <c r="KH800">
        <v>211.33500000000001</v>
      </c>
      <c r="KI800">
        <v>241.26599999999999</v>
      </c>
      <c r="KJ800">
        <v>163.083</v>
      </c>
      <c r="KK800">
        <v>160.43</v>
      </c>
      <c r="KL800">
        <v>147.739</v>
      </c>
      <c r="KM800">
        <v>211.595</v>
      </c>
      <c r="KN800">
        <v>210.102</v>
      </c>
      <c r="KO800">
        <v>266.58199999999999</v>
      </c>
      <c r="KP800">
        <v>262.423</v>
      </c>
      <c r="KQ800">
        <v>263.17700000000002</v>
      </c>
      <c r="KR800">
        <v>302.42899999999997</v>
      </c>
      <c r="KS800">
        <v>106.116</v>
      </c>
      <c r="KT800">
        <v>41892666666.666664</v>
      </c>
      <c r="KU800">
        <v>3771893666666.6665</v>
      </c>
      <c r="KV800">
        <v>1236836000000</v>
      </c>
      <c r="KW800">
        <v>395872333333.33331</v>
      </c>
      <c r="KX800">
        <v>140728000000</v>
      </c>
      <c r="KY800">
        <v>83581666666.666672</v>
      </c>
      <c r="KZ800">
        <v>35054333333.333336</v>
      </c>
      <c r="LA800">
        <v>22092000000</v>
      </c>
      <c r="LB800">
        <v>87324000000</v>
      </c>
      <c r="LC800">
        <v>50310666666.666664</v>
      </c>
      <c r="LD800">
        <v>17034000000</v>
      </c>
      <c r="LE800">
        <v>11241000000</v>
      </c>
      <c r="LF800">
        <v>8738333333.333334</v>
      </c>
      <c r="LG800">
        <v>106762000000</v>
      </c>
      <c r="LH800">
        <v>63980333333.333336</v>
      </c>
      <c r="LI800">
        <v>19552666666.666668</v>
      </c>
      <c r="LJ800">
        <v>15413333333.333334</v>
      </c>
      <c r="LK800">
        <v>6163000000</v>
      </c>
      <c r="LL800">
        <v>1652666666.6666667</v>
      </c>
      <c r="LM800">
        <v>61058333333.333336</v>
      </c>
      <c r="LN800">
        <v>22766666666.666668</v>
      </c>
      <c r="LO800">
        <v>18655333333.333332</v>
      </c>
      <c r="LP800">
        <v>3035000000</v>
      </c>
      <c r="LQ800">
        <v>8955333333.333334</v>
      </c>
      <c r="LR800">
        <v>7646000000</v>
      </c>
      <c r="LS800">
        <v>840963666666.66663</v>
      </c>
      <c r="LT800">
        <v>287845333333.33331</v>
      </c>
      <c r="LU800">
        <v>249070666666.66666</v>
      </c>
      <c r="LV800">
        <v>38615666666.666664</v>
      </c>
      <c r="LW800">
        <v>158666666.66666666</v>
      </c>
      <c r="LX800">
        <v>117625333333.33333</v>
      </c>
      <c r="LY800">
        <v>92026000000</v>
      </c>
      <c r="LZ800">
        <v>54504333333.333336</v>
      </c>
      <c r="MA800">
        <v>31478333333.333332</v>
      </c>
      <c r="MB800">
        <v>6043333333.333333</v>
      </c>
      <c r="MC800">
        <v>25599333333.333332</v>
      </c>
      <c r="MD800">
        <v>137172333333.33333</v>
      </c>
      <c r="ME800">
        <v>128945666666.66667</v>
      </c>
      <c r="MF800">
        <v>8226666666.666667</v>
      </c>
      <c r="MG800">
        <v>298320666666.66669</v>
      </c>
      <c r="MH800">
        <v>120241333333.33333</v>
      </c>
      <c r="MI800">
        <v>48683000000</v>
      </c>
      <c r="MJ800">
        <v>39293666666.666664</v>
      </c>
      <c r="MK800">
        <v>38344666666.666664</v>
      </c>
      <c r="ML800">
        <v>31487333333.333332</v>
      </c>
      <c r="MM800">
        <v>17474666666.666668</v>
      </c>
      <c r="MN800">
        <v>2796000000</v>
      </c>
      <c r="MO800">
        <v>2535057666666.6665</v>
      </c>
      <c r="MP800">
        <v>2418912666666.6665</v>
      </c>
      <c r="MQ800">
        <v>693457333333.33337</v>
      </c>
      <c r="MR800">
        <v>590844000000</v>
      </c>
      <c r="MS800">
        <v>137188666666.66667</v>
      </c>
      <c r="MT800">
        <v>446676333333.33331</v>
      </c>
      <c r="MU800">
        <v>6334666666.666667</v>
      </c>
      <c r="MV800">
        <v>644333333.33333337</v>
      </c>
      <c r="MW800">
        <v>102613000000</v>
      </c>
      <c r="MX800">
        <v>29091333333.333332</v>
      </c>
      <c r="MY800">
        <v>73522000000</v>
      </c>
      <c r="MZ800">
        <v>55461000000</v>
      </c>
      <c r="NA800">
        <v>18061000000</v>
      </c>
      <c r="NB800">
        <v>618003666666.66663</v>
      </c>
      <c r="NC800">
        <v>279957333333.33331</v>
      </c>
      <c r="ND800">
        <v>148108666666.66666</v>
      </c>
      <c r="NE800">
        <v>36407666666.666664</v>
      </c>
      <c r="NF800">
        <v>95441000000</v>
      </c>
      <c r="NG800">
        <v>338046333333.33331</v>
      </c>
      <c r="NH800">
        <v>283861666666.66669</v>
      </c>
      <c r="NI800">
        <v>54184666666.666664</v>
      </c>
      <c r="NJ800">
        <v>119040000000</v>
      </c>
      <c r="NK800">
        <v>75253000000</v>
      </c>
      <c r="NL800">
        <v>50215000000</v>
      </c>
      <c r="NM800">
        <v>25038000000</v>
      </c>
      <c r="NN800">
        <v>43787000000</v>
      </c>
      <c r="NO800">
        <v>13918666666.666666</v>
      </c>
      <c r="NP800">
        <v>28992333333.333332</v>
      </c>
      <c r="NQ800">
        <v>876000000</v>
      </c>
      <c r="NR800">
        <v>147624000000</v>
      </c>
      <c r="NS800">
        <v>52770333333.333336</v>
      </c>
      <c r="NT800">
        <v>39829666666.666664</v>
      </c>
      <c r="NU800">
        <v>39559333333.333336</v>
      </c>
      <c r="NV800">
        <v>15464666666.666666</v>
      </c>
      <c r="NW800">
        <v>241740333333.33334</v>
      </c>
      <c r="NX800">
        <v>202366666666.66666</v>
      </c>
      <c r="NY800">
        <v>196454666666.66666</v>
      </c>
      <c r="NZ800">
        <v>5912000000</v>
      </c>
      <c r="OA800">
        <v>39373666666.666664</v>
      </c>
      <c r="OB800">
        <v>288538666666.66669</v>
      </c>
      <c r="OC800">
        <v>187250333333.33334</v>
      </c>
      <c r="OD800">
        <v>82662333333.333328</v>
      </c>
      <c r="OE800">
        <v>104588000000</v>
      </c>
      <c r="OF800">
        <v>101288666666.66667</v>
      </c>
      <c r="OG800">
        <v>27390666666.666668</v>
      </c>
      <c r="OH800">
        <v>2704333333.3333335</v>
      </c>
      <c r="OI800">
        <v>50330666666.666664</v>
      </c>
      <c r="OJ800">
        <v>20863000000</v>
      </c>
      <c r="OK800">
        <v>310509000000</v>
      </c>
      <c r="OL800">
        <v>72683666666.666672</v>
      </c>
      <c r="OM800">
        <v>49944333333.333336</v>
      </c>
      <c r="ON800">
        <v>4270333333.3333335</v>
      </c>
      <c r="OO800">
        <v>18468666666.666668</v>
      </c>
      <c r="OP800">
        <v>82188333333.333328</v>
      </c>
      <c r="OQ800">
        <v>55430000000</v>
      </c>
      <c r="OR800">
        <v>12468000000</v>
      </c>
      <c r="OS800">
        <v>14290333333.333334</v>
      </c>
      <c r="OT800">
        <v>55726000000</v>
      </c>
      <c r="OU800">
        <v>50981666666.666664</v>
      </c>
      <c r="OV800">
        <v>23639000000</v>
      </c>
      <c r="OW800">
        <v>-16602333333.333334</v>
      </c>
      <c r="OX800">
        <v>40052000000</v>
      </c>
      <c r="OY800">
        <v>56654333333.333336</v>
      </c>
      <c r="OZ800">
        <v>116145000000</v>
      </c>
      <c r="PA800">
        <v>423055333333.33331</v>
      </c>
      <c r="PB800">
        <v>306910000000</v>
      </c>
    </row>
    <row r="801" spans="1:418" x14ac:dyDescent="0.45">
      <c r="A801" s="71">
        <v>41395</v>
      </c>
      <c r="B801">
        <v>231.893</v>
      </c>
      <c r="C801">
        <v>226.94900000000001</v>
      </c>
      <c r="D801">
        <v>262.26299999999998</v>
      </c>
      <c r="E801">
        <v>273.23</v>
      </c>
      <c r="F801">
        <v>266.84100000000001</v>
      </c>
      <c r="G801">
        <v>143.24700000000001</v>
      </c>
      <c r="H801">
        <v>478.22899999999998</v>
      </c>
      <c r="I801">
        <v>297.16300000000001</v>
      </c>
      <c r="J801">
        <v>269.82499999999999</v>
      </c>
      <c r="K801">
        <v>269.79899999999998</v>
      </c>
      <c r="L801">
        <v>225.827</v>
      </c>
      <c r="M801">
        <v>194.74799999999999</v>
      </c>
      <c r="N801">
        <v>319.91000000000003</v>
      </c>
      <c r="O801">
        <v>351.54</v>
      </c>
      <c r="P801">
        <v>321.18200000000002</v>
      </c>
      <c r="Q801">
        <v>196.39699999999999</v>
      </c>
      <c r="R801">
        <v>200.16399999999999</v>
      </c>
      <c r="S801">
        <v>182.10599999999999</v>
      </c>
      <c r="T801">
        <v>196.87200000000001</v>
      </c>
      <c r="U801">
        <v>447.983</v>
      </c>
      <c r="V801">
        <v>414.51100000000002</v>
      </c>
      <c r="W801">
        <v>125.015</v>
      </c>
      <c r="X801">
        <v>97.117999999999995</v>
      </c>
      <c r="Y801">
        <v>65.510000000000005</v>
      </c>
      <c r="Z801">
        <v>74.326999999999998</v>
      </c>
      <c r="AA801">
        <v>118.97199999999999</v>
      </c>
      <c r="AB801">
        <v>77.825000000000003</v>
      </c>
      <c r="AC801">
        <v>86.599000000000004</v>
      </c>
      <c r="AD801">
        <v>99.781000000000006</v>
      </c>
      <c r="AE801">
        <v>114.34</v>
      </c>
      <c r="AF801">
        <v>70.417000000000002</v>
      </c>
      <c r="AG801">
        <v>64.171999999999997</v>
      </c>
      <c r="AH801">
        <v>126.624</v>
      </c>
      <c r="AI801">
        <v>97.682000000000002</v>
      </c>
      <c r="AJ801">
        <v>92.003</v>
      </c>
      <c r="AK801">
        <v>87.763999999999996</v>
      </c>
      <c r="AL801">
        <v>189.91300000000001</v>
      </c>
      <c r="AM801">
        <v>121.93</v>
      </c>
      <c r="AN801">
        <v>120.70699999999999</v>
      </c>
      <c r="AO801">
        <v>129.667</v>
      </c>
      <c r="AP801">
        <v>236.387</v>
      </c>
      <c r="AQ801">
        <v>236.45400000000001</v>
      </c>
      <c r="AR801">
        <v>233.184</v>
      </c>
      <c r="AS801">
        <v>270.37200000000001</v>
      </c>
      <c r="AT801">
        <v>233.00200000000001</v>
      </c>
      <c r="AU801">
        <v>255.62799999999999</v>
      </c>
      <c r="AV801">
        <v>228.125</v>
      </c>
      <c r="AW801">
        <v>241.47900000000001</v>
      </c>
      <c r="AX801">
        <v>291.52199999999999</v>
      </c>
      <c r="AY801">
        <v>177.869</v>
      </c>
      <c r="AZ801">
        <v>171.93600000000001</v>
      </c>
      <c r="BA801">
        <v>171.93600000000001</v>
      </c>
      <c r="BB801">
        <v>268.995</v>
      </c>
      <c r="BC801">
        <v>259.32799999999997</v>
      </c>
      <c r="BD801">
        <v>262.68400000000003</v>
      </c>
      <c r="BE801">
        <v>297.48599999999999</v>
      </c>
      <c r="BF801">
        <v>272.46499999999997</v>
      </c>
      <c r="BG801">
        <v>233.90700000000001</v>
      </c>
      <c r="BH801">
        <v>234.42400000000001</v>
      </c>
      <c r="BI801">
        <v>232.62299999999999</v>
      </c>
      <c r="BJ801">
        <v>264.93400000000003</v>
      </c>
      <c r="BK801">
        <v>245.786</v>
      </c>
      <c r="BL801">
        <v>178.16499999999999</v>
      </c>
      <c r="BM801">
        <v>206.672</v>
      </c>
      <c r="BN801">
        <v>150.18799999999999</v>
      </c>
      <c r="BO801">
        <v>276.32</v>
      </c>
      <c r="BP801">
        <v>137.40199999999999</v>
      </c>
      <c r="BQ801">
        <v>204.86500000000001</v>
      </c>
      <c r="BR801">
        <v>231.14699999999999</v>
      </c>
      <c r="BS801">
        <v>187.267</v>
      </c>
      <c r="BT801">
        <v>125.077</v>
      </c>
      <c r="BU801">
        <v>210.291</v>
      </c>
      <c r="BV801">
        <v>205.751</v>
      </c>
      <c r="BW801">
        <v>136.31399999999999</v>
      </c>
      <c r="BX801">
        <v>229.74199999999999</v>
      </c>
      <c r="BY801">
        <v>146.60400000000001</v>
      </c>
      <c r="BZ801">
        <v>241.863</v>
      </c>
      <c r="CA801">
        <v>153.30000000000001</v>
      </c>
      <c r="CB801">
        <v>270.05</v>
      </c>
      <c r="CC801">
        <v>160.334</v>
      </c>
      <c r="CD801">
        <v>141.749</v>
      </c>
      <c r="CE801">
        <v>199.27600000000001</v>
      </c>
      <c r="CF801">
        <v>293.68599999999998</v>
      </c>
      <c r="CG801">
        <v>225.26</v>
      </c>
      <c r="CH801">
        <v>217.441</v>
      </c>
      <c r="CI801">
        <v>146.892</v>
      </c>
      <c r="CJ801">
        <v>214.417</v>
      </c>
      <c r="CK801">
        <v>152.458</v>
      </c>
      <c r="CL801">
        <v>223.054</v>
      </c>
      <c r="CM801">
        <v>214.91200000000001</v>
      </c>
      <c r="CN801">
        <v>143.864</v>
      </c>
      <c r="CO801">
        <v>288.08100000000002</v>
      </c>
      <c r="CP801">
        <v>329.64600000000002</v>
      </c>
      <c r="CQ801">
        <v>342.72300000000001</v>
      </c>
      <c r="CR801">
        <v>354.13600000000002</v>
      </c>
      <c r="CS801">
        <v>202.83500000000001</v>
      </c>
      <c r="CT801">
        <v>208.74299999999999</v>
      </c>
      <c r="CU801">
        <v>434.63600000000002</v>
      </c>
      <c r="CV801">
        <v>115.062</v>
      </c>
      <c r="CW801">
        <v>314.66500000000002</v>
      </c>
      <c r="CX801">
        <v>307.38200000000001</v>
      </c>
      <c r="CY801">
        <v>289.40499999999997</v>
      </c>
      <c r="CZ801">
        <v>311.399</v>
      </c>
      <c r="DA801">
        <v>323.19499999999999</v>
      </c>
      <c r="DB801">
        <v>157.482</v>
      </c>
      <c r="DC801">
        <v>160.06299999999999</v>
      </c>
      <c r="DD801">
        <v>155.19900000000001</v>
      </c>
      <c r="DE801">
        <v>167.45</v>
      </c>
      <c r="DF801">
        <v>149.72300000000001</v>
      </c>
      <c r="DG801">
        <v>204.797</v>
      </c>
      <c r="DH801">
        <v>161.911</v>
      </c>
      <c r="DI801">
        <v>166.86500000000001</v>
      </c>
      <c r="DJ801">
        <v>127.49</v>
      </c>
      <c r="DK801">
        <v>160.16</v>
      </c>
      <c r="DL801">
        <v>116.297</v>
      </c>
      <c r="DM801">
        <v>120.41</v>
      </c>
      <c r="DN801">
        <v>206.16300000000001</v>
      </c>
      <c r="DO801">
        <v>215.05199999999999</v>
      </c>
      <c r="DP801">
        <v>127.129</v>
      </c>
      <c r="DQ801">
        <v>204.95599999999999</v>
      </c>
      <c r="DR801">
        <v>211.19300000000001</v>
      </c>
      <c r="DS801">
        <v>192.21199999999999</v>
      </c>
      <c r="DT801">
        <v>154.90700000000001</v>
      </c>
      <c r="DU801">
        <v>154.90700000000001</v>
      </c>
      <c r="DV801">
        <v>230.25700000000001</v>
      </c>
      <c r="DW801">
        <v>185.971</v>
      </c>
      <c r="DX801">
        <v>203.83199999999999</v>
      </c>
      <c r="DY801">
        <v>288.50799999999998</v>
      </c>
      <c r="DZ801">
        <v>133.81</v>
      </c>
      <c r="EA801">
        <v>169.155</v>
      </c>
      <c r="EB801">
        <v>217.73400000000001</v>
      </c>
      <c r="EC801">
        <v>241.31</v>
      </c>
      <c r="ED801">
        <v>169.166</v>
      </c>
      <c r="EE801">
        <v>242.85599999999999</v>
      </c>
      <c r="EF801">
        <v>226.691</v>
      </c>
      <c r="EG801">
        <v>135.92400000000001</v>
      </c>
      <c r="EH801">
        <v>132.03299999999999</v>
      </c>
      <c r="EI801">
        <v>274.03100000000001</v>
      </c>
      <c r="EJ801">
        <v>129.08799999999999</v>
      </c>
      <c r="EK801">
        <v>242.642</v>
      </c>
      <c r="EL801">
        <v>151.28</v>
      </c>
      <c r="EM801">
        <v>154.77699999999999</v>
      </c>
      <c r="EN801">
        <v>129.28399999999999</v>
      </c>
      <c r="EO801">
        <v>169.16499999999999</v>
      </c>
      <c r="EP801">
        <v>234.09800000000001</v>
      </c>
      <c r="EQ801">
        <v>195.58199999999999</v>
      </c>
      <c r="ER801">
        <v>210.453</v>
      </c>
      <c r="ES801">
        <v>190.685</v>
      </c>
      <c r="ET801">
        <v>201.52500000000001</v>
      </c>
      <c r="EU801">
        <v>186.80199999999999</v>
      </c>
      <c r="EV801">
        <v>169.72499999999999</v>
      </c>
      <c r="EW801">
        <v>317.06599999999997</v>
      </c>
      <c r="EX801">
        <v>167.745</v>
      </c>
      <c r="EY801">
        <v>126.916</v>
      </c>
      <c r="EZ801">
        <v>121.917</v>
      </c>
      <c r="FA801">
        <v>127.907</v>
      </c>
      <c r="FB801">
        <v>121.23399999999999</v>
      </c>
      <c r="FC801">
        <v>158.64599999999999</v>
      </c>
      <c r="FD801">
        <v>84.45</v>
      </c>
      <c r="FE801">
        <v>120.509</v>
      </c>
      <c r="FF801">
        <v>100.06100000000001</v>
      </c>
      <c r="FG801">
        <v>111.788</v>
      </c>
      <c r="FH801">
        <v>114.944</v>
      </c>
      <c r="FI801">
        <v>102.91800000000001</v>
      </c>
      <c r="FJ801">
        <v>120.479</v>
      </c>
      <c r="FK801">
        <v>86.02</v>
      </c>
      <c r="FL801">
        <v>101.892</v>
      </c>
      <c r="FM801">
        <v>96.798000000000002</v>
      </c>
      <c r="FN801">
        <v>125.38800000000001</v>
      </c>
      <c r="FO801">
        <v>96.798000000000002</v>
      </c>
      <c r="FP801">
        <v>135.435</v>
      </c>
      <c r="FQ801">
        <v>135.67099999999999</v>
      </c>
      <c r="FR801">
        <v>140.499</v>
      </c>
      <c r="FS801">
        <v>131.833</v>
      </c>
      <c r="FT801">
        <v>117.143</v>
      </c>
      <c r="FU801">
        <v>168.77099999999999</v>
      </c>
      <c r="FV801">
        <v>121.434</v>
      </c>
      <c r="FW801">
        <v>178.14400000000001</v>
      </c>
      <c r="FX801">
        <v>214.01</v>
      </c>
      <c r="FY801">
        <v>209.26900000000001</v>
      </c>
      <c r="FZ801">
        <v>100.41</v>
      </c>
      <c r="GA801">
        <v>145.37899999999999</v>
      </c>
      <c r="GB801">
        <v>100.78</v>
      </c>
      <c r="GC801">
        <v>144.69300000000001</v>
      </c>
      <c r="GD801">
        <v>151.262</v>
      </c>
      <c r="GF801">
        <v>148.501</v>
      </c>
      <c r="GG801">
        <v>86.203000000000003</v>
      </c>
      <c r="GH801">
        <v>294.31200000000001</v>
      </c>
      <c r="GI801">
        <v>293.13099999999997</v>
      </c>
      <c r="GJ801">
        <v>291.803</v>
      </c>
      <c r="GK801">
        <v>304.71100000000001</v>
      </c>
      <c r="GL801">
        <v>285.09899999999999</v>
      </c>
      <c r="GM801">
        <v>278.13400000000001</v>
      </c>
      <c r="GN801">
        <v>146.76300000000001</v>
      </c>
      <c r="GO801">
        <v>131.648</v>
      </c>
      <c r="GP801">
        <v>261.065</v>
      </c>
      <c r="GQ801">
        <v>160.83799999999999</v>
      </c>
      <c r="GR801">
        <v>415.65699999999998</v>
      </c>
      <c r="GS801">
        <v>185.54599999999999</v>
      </c>
      <c r="GT801">
        <v>203.989</v>
      </c>
      <c r="GU801">
        <v>271.11500000000001</v>
      </c>
      <c r="GV801">
        <v>298.61500000000001</v>
      </c>
      <c r="GW801">
        <v>153.99199999999999</v>
      </c>
      <c r="GX801">
        <v>111.01</v>
      </c>
      <c r="GY801">
        <v>61.563000000000002</v>
      </c>
      <c r="GZ801">
        <v>422.31599999999997</v>
      </c>
      <c r="HA801">
        <v>333.238</v>
      </c>
      <c r="HB801">
        <v>438.90499999999997</v>
      </c>
      <c r="HC801">
        <v>450.85</v>
      </c>
      <c r="HD801">
        <v>348.59199999999998</v>
      </c>
      <c r="HE801">
        <v>353.55599999999998</v>
      </c>
      <c r="HF801">
        <v>430.34100000000001</v>
      </c>
      <c r="HG801">
        <v>180.59700000000001</v>
      </c>
      <c r="HH801">
        <v>222.518</v>
      </c>
      <c r="HI801">
        <v>62.942</v>
      </c>
      <c r="HJ801">
        <v>261.68</v>
      </c>
      <c r="HK801">
        <v>256.18</v>
      </c>
      <c r="HL801">
        <v>593.96100000000001</v>
      </c>
      <c r="HM801">
        <v>193.96799999999999</v>
      </c>
      <c r="HN801">
        <v>115.271</v>
      </c>
      <c r="HO801">
        <v>99.507999999999996</v>
      </c>
      <c r="HP801">
        <v>454.25799999999998</v>
      </c>
      <c r="HQ801">
        <v>404.89400000000001</v>
      </c>
      <c r="HR801">
        <v>144.33600000000001</v>
      </c>
      <c r="HS801">
        <v>39.731000000000002</v>
      </c>
      <c r="HT801">
        <v>165.02699999999999</v>
      </c>
      <c r="HU801">
        <v>202.18199999999999</v>
      </c>
      <c r="HV801">
        <v>154.93100000000001</v>
      </c>
      <c r="HW801">
        <v>115.598</v>
      </c>
      <c r="HX801">
        <v>210.81100000000001</v>
      </c>
      <c r="HY801">
        <v>170.726</v>
      </c>
      <c r="HZ801">
        <v>219.041</v>
      </c>
      <c r="IA801">
        <v>118.935</v>
      </c>
      <c r="IB801">
        <v>150.65700000000001</v>
      </c>
      <c r="IC801">
        <v>89.978999999999999</v>
      </c>
      <c r="ID801">
        <v>77.584000000000003</v>
      </c>
      <c r="IE801">
        <v>61.488999999999997</v>
      </c>
      <c r="IF801">
        <v>26.701000000000001</v>
      </c>
      <c r="IG801">
        <v>52.52</v>
      </c>
      <c r="IH801">
        <v>51.469000000000001</v>
      </c>
      <c r="II801">
        <v>57.969000000000001</v>
      </c>
      <c r="IJ801">
        <v>100.913</v>
      </c>
      <c r="IK801">
        <v>98.016999999999996</v>
      </c>
      <c r="IL801">
        <v>149.77699999999999</v>
      </c>
      <c r="IM801">
        <v>127.375</v>
      </c>
      <c r="IN801">
        <v>333.63600000000002</v>
      </c>
      <c r="IO801">
        <v>160.51</v>
      </c>
      <c r="IP801">
        <v>186.37200000000001</v>
      </c>
      <c r="IQ801">
        <v>275.31799999999998</v>
      </c>
      <c r="IR801">
        <v>231.74100000000001</v>
      </c>
      <c r="IS801">
        <v>135.56299999999999</v>
      </c>
      <c r="IT801">
        <v>223.64699999999999</v>
      </c>
      <c r="IU801">
        <v>593.93200000000002</v>
      </c>
      <c r="IV801">
        <v>641.05799999999999</v>
      </c>
      <c r="IW801">
        <v>729.03899999999999</v>
      </c>
      <c r="IX801">
        <v>65.789000000000001</v>
      </c>
      <c r="IY801">
        <v>258.89600000000002</v>
      </c>
      <c r="IZ801">
        <v>225.78899999999999</v>
      </c>
      <c r="JA801">
        <v>82.536000000000001</v>
      </c>
      <c r="JB801">
        <v>166.91300000000001</v>
      </c>
      <c r="JC801">
        <v>261.99799999999999</v>
      </c>
      <c r="JD801">
        <v>274.92</v>
      </c>
      <c r="JE801">
        <v>78.822000000000003</v>
      </c>
      <c r="JF801">
        <v>127.08499999999999</v>
      </c>
      <c r="JG801">
        <v>57.174999999999997</v>
      </c>
      <c r="JH801">
        <v>393.03800000000001</v>
      </c>
      <c r="JI801">
        <v>77.236999999999995</v>
      </c>
      <c r="JJ801">
        <v>400.58600000000001</v>
      </c>
      <c r="JK801">
        <v>104.715</v>
      </c>
      <c r="JL801">
        <v>55.151000000000003</v>
      </c>
      <c r="JM801">
        <v>356.29</v>
      </c>
      <c r="JN801">
        <v>214.85400000000001</v>
      </c>
      <c r="JO801">
        <v>85.388999999999996</v>
      </c>
      <c r="JP801">
        <v>155.82300000000001</v>
      </c>
      <c r="JQ801">
        <v>327.70800000000003</v>
      </c>
      <c r="JR801">
        <v>381.50200000000001</v>
      </c>
      <c r="JS801">
        <v>310.24400000000003</v>
      </c>
      <c r="JT801">
        <v>300.97300000000001</v>
      </c>
      <c r="JU801">
        <v>149.27699999999999</v>
      </c>
      <c r="JV801">
        <v>299.36700000000002</v>
      </c>
      <c r="JW801">
        <v>196.893</v>
      </c>
      <c r="JX801">
        <v>232.99600000000001</v>
      </c>
      <c r="JY801">
        <v>232.86199999999999</v>
      </c>
      <c r="JZ801">
        <v>231.2</v>
      </c>
      <c r="KA801">
        <v>218.822</v>
      </c>
      <c r="KB801">
        <v>216.98</v>
      </c>
      <c r="KC801">
        <v>221.095</v>
      </c>
      <c r="KD801">
        <v>222.62899999999999</v>
      </c>
      <c r="KE801">
        <v>222.636</v>
      </c>
      <c r="KF801">
        <v>681.56</v>
      </c>
      <c r="KG801">
        <v>120.393</v>
      </c>
      <c r="KH801">
        <v>212.4</v>
      </c>
      <c r="KI801">
        <v>241.096</v>
      </c>
      <c r="KJ801">
        <v>162.75399999999999</v>
      </c>
      <c r="KK801">
        <v>160.09299999999999</v>
      </c>
      <c r="KL801">
        <v>147.68700000000001</v>
      </c>
      <c r="KM801">
        <v>211.36699999999999</v>
      </c>
      <c r="KN801">
        <v>209.81800000000001</v>
      </c>
      <c r="KO801">
        <v>266.43200000000002</v>
      </c>
      <c r="KP801">
        <v>262.363</v>
      </c>
      <c r="KQ801">
        <v>263.84199999999998</v>
      </c>
      <c r="KR801">
        <v>303.029</v>
      </c>
      <c r="KS801">
        <v>106.07</v>
      </c>
      <c r="KT801">
        <v>41892666666.666664</v>
      </c>
      <c r="KU801">
        <v>3771893666666.6665</v>
      </c>
      <c r="KV801">
        <v>1236836000000</v>
      </c>
      <c r="KW801">
        <v>395872333333.33331</v>
      </c>
      <c r="KX801">
        <v>140728000000</v>
      </c>
      <c r="KY801">
        <v>83581666666.666672</v>
      </c>
      <c r="KZ801">
        <v>35054333333.333336</v>
      </c>
      <c r="LA801">
        <v>22092000000</v>
      </c>
      <c r="LB801">
        <v>87324000000</v>
      </c>
      <c r="LC801">
        <v>50310666666.666664</v>
      </c>
      <c r="LD801">
        <v>17034000000</v>
      </c>
      <c r="LE801">
        <v>11241000000</v>
      </c>
      <c r="LF801">
        <v>8738333333.333334</v>
      </c>
      <c r="LG801">
        <v>106762000000</v>
      </c>
      <c r="LH801">
        <v>63980333333.333336</v>
      </c>
      <c r="LI801">
        <v>19552666666.666668</v>
      </c>
      <c r="LJ801">
        <v>15413333333.333334</v>
      </c>
      <c r="LK801">
        <v>6163000000</v>
      </c>
      <c r="LL801">
        <v>1652666666.6666667</v>
      </c>
      <c r="LM801">
        <v>61058333333.333336</v>
      </c>
      <c r="LN801">
        <v>22766666666.666668</v>
      </c>
      <c r="LO801">
        <v>18655333333.333332</v>
      </c>
      <c r="LP801">
        <v>3035000000</v>
      </c>
      <c r="LQ801">
        <v>8955333333.333334</v>
      </c>
      <c r="LR801">
        <v>7646000000</v>
      </c>
      <c r="LS801">
        <v>840963666666.66663</v>
      </c>
      <c r="LT801">
        <v>287845333333.33331</v>
      </c>
      <c r="LU801">
        <v>249070666666.66666</v>
      </c>
      <c r="LV801">
        <v>38615666666.666664</v>
      </c>
      <c r="LW801">
        <v>158666666.66666666</v>
      </c>
      <c r="LX801">
        <v>117625333333.33333</v>
      </c>
      <c r="LY801">
        <v>92026000000</v>
      </c>
      <c r="LZ801">
        <v>54504333333.333336</v>
      </c>
      <c r="MA801">
        <v>31478333333.333332</v>
      </c>
      <c r="MB801">
        <v>6043333333.333333</v>
      </c>
      <c r="MC801">
        <v>25599333333.333332</v>
      </c>
      <c r="MD801">
        <v>137172333333.33333</v>
      </c>
      <c r="ME801">
        <v>128945666666.66667</v>
      </c>
      <c r="MF801">
        <v>8226666666.666667</v>
      </c>
      <c r="MG801">
        <v>298320666666.66669</v>
      </c>
      <c r="MH801">
        <v>120241333333.33333</v>
      </c>
      <c r="MI801">
        <v>48683000000</v>
      </c>
      <c r="MJ801">
        <v>39293666666.666664</v>
      </c>
      <c r="MK801">
        <v>38344666666.666664</v>
      </c>
      <c r="ML801">
        <v>31487333333.333332</v>
      </c>
      <c r="MM801">
        <v>17474666666.666668</v>
      </c>
      <c r="MN801">
        <v>2796000000</v>
      </c>
      <c r="MO801">
        <v>2535057666666.6665</v>
      </c>
      <c r="MP801">
        <v>2418912666666.6665</v>
      </c>
      <c r="MQ801">
        <v>693457333333.33337</v>
      </c>
      <c r="MR801">
        <v>590844000000</v>
      </c>
      <c r="MS801">
        <v>137188666666.66667</v>
      </c>
      <c r="MT801">
        <v>446676333333.33331</v>
      </c>
      <c r="MU801">
        <v>6334666666.666667</v>
      </c>
      <c r="MV801">
        <v>644333333.33333337</v>
      </c>
      <c r="MW801">
        <v>102613000000</v>
      </c>
      <c r="MX801">
        <v>29091333333.333332</v>
      </c>
      <c r="MY801">
        <v>73522000000</v>
      </c>
      <c r="MZ801">
        <v>55461000000</v>
      </c>
      <c r="NA801">
        <v>18061000000</v>
      </c>
      <c r="NB801">
        <v>618003666666.66663</v>
      </c>
      <c r="NC801">
        <v>279957333333.33331</v>
      </c>
      <c r="ND801">
        <v>148108666666.66666</v>
      </c>
      <c r="NE801">
        <v>36407666666.666664</v>
      </c>
      <c r="NF801">
        <v>95441000000</v>
      </c>
      <c r="NG801">
        <v>338046333333.33331</v>
      </c>
      <c r="NH801">
        <v>283861666666.66669</v>
      </c>
      <c r="NI801">
        <v>54184666666.666664</v>
      </c>
      <c r="NJ801">
        <v>119040000000</v>
      </c>
      <c r="NK801">
        <v>75253000000</v>
      </c>
      <c r="NL801">
        <v>50215000000</v>
      </c>
      <c r="NM801">
        <v>25038000000</v>
      </c>
      <c r="NN801">
        <v>43787000000</v>
      </c>
      <c r="NO801">
        <v>13918666666.666666</v>
      </c>
      <c r="NP801">
        <v>28992333333.333332</v>
      </c>
      <c r="NQ801">
        <v>876000000</v>
      </c>
      <c r="NR801">
        <v>147624000000</v>
      </c>
      <c r="NS801">
        <v>52770333333.333336</v>
      </c>
      <c r="NT801">
        <v>39829666666.666664</v>
      </c>
      <c r="NU801">
        <v>39559333333.333336</v>
      </c>
      <c r="NV801">
        <v>15464666666.666666</v>
      </c>
      <c r="NW801">
        <v>241740333333.33334</v>
      </c>
      <c r="NX801">
        <v>202366666666.66666</v>
      </c>
      <c r="NY801">
        <v>196454666666.66666</v>
      </c>
      <c r="NZ801">
        <v>5912000000</v>
      </c>
      <c r="OA801">
        <v>39373666666.666664</v>
      </c>
      <c r="OB801">
        <v>288538666666.66669</v>
      </c>
      <c r="OC801">
        <v>187250333333.33334</v>
      </c>
      <c r="OD801">
        <v>82662333333.333328</v>
      </c>
      <c r="OE801">
        <v>104588000000</v>
      </c>
      <c r="OF801">
        <v>101288666666.66667</v>
      </c>
      <c r="OG801">
        <v>27390666666.666668</v>
      </c>
      <c r="OH801">
        <v>2704333333.3333335</v>
      </c>
      <c r="OI801">
        <v>50330666666.666664</v>
      </c>
      <c r="OJ801">
        <v>20863000000</v>
      </c>
      <c r="OK801">
        <v>310509000000</v>
      </c>
      <c r="OL801">
        <v>72683666666.666672</v>
      </c>
      <c r="OM801">
        <v>49944333333.333336</v>
      </c>
      <c r="ON801">
        <v>4270333333.3333335</v>
      </c>
      <c r="OO801">
        <v>18468666666.666668</v>
      </c>
      <c r="OP801">
        <v>82188333333.333328</v>
      </c>
      <c r="OQ801">
        <v>55430000000</v>
      </c>
      <c r="OR801">
        <v>12468000000</v>
      </c>
      <c r="OS801">
        <v>14290333333.333334</v>
      </c>
      <c r="OT801">
        <v>55726000000</v>
      </c>
      <c r="OU801">
        <v>50981666666.666664</v>
      </c>
      <c r="OV801">
        <v>23639000000</v>
      </c>
      <c r="OW801">
        <v>-16602333333.333334</v>
      </c>
      <c r="OX801">
        <v>40052000000</v>
      </c>
      <c r="OY801">
        <v>56654333333.333336</v>
      </c>
      <c r="OZ801">
        <v>116145000000</v>
      </c>
      <c r="PA801">
        <v>423055333333.33331</v>
      </c>
      <c r="PB801">
        <v>306910000000</v>
      </c>
    </row>
    <row r="802" spans="1:418" x14ac:dyDescent="0.45">
      <c r="A802" s="71">
        <v>41426</v>
      </c>
      <c r="B802">
        <v>232.44499999999999</v>
      </c>
      <c r="C802">
        <v>227.32400000000001</v>
      </c>
      <c r="D802">
        <v>262.79700000000003</v>
      </c>
      <c r="E802">
        <v>273.762</v>
      </c>
      <c r="F802">
        <v>267.45100000000002</v>
      </c>
      <c r="G802">
        <v>143.32900000000001</v>
      </c>
      <c r="H802">
        <v>479.45299999999997</v>
      </c>
      <c r="I802">
        <v>297.18799999999999</v>
      </c>
      <c r="J802">
        <v>270.36599999999999</v>
      </c>
      <c r="K802">
        <v>270.33999999999997</v>
      </c>
      <c r="L802">
        <v>225.93600000000001</v>
      </c>
      <c r="M802">
        <v>194.69</v>
      </c>
      <c r="N802">
        <v>324.28199999999998</v>
      </c>
      <c r="O802">
        <v>359.11099999999999</v>
      </c>
      <c r="P802">
        <v>322.72500000000002</v>
      </c>
      <c r="Q802">
        <v>196.11699999999999</v>
      </c>
      <c r="R802">
        <v>200.46199999999999</v>
      </c>
      <c r="S802">
        <v>180.21</v>
      </c>
      <c r="T802">
        <v>197.50299999999999</v>
      </c>
      <c r="U802">
        <v>449.77699999999999</v>
      </c>
      <c r="V802">
        <v>414.80200000000002</v>
      </c>
      <c r="W802">
        <v>125.045</v>
      </c>
      <c r="X802">
        <v>97.094999999999999</v>
      </c>
      <c r="Y802">
        <v>65.438000000000002</v>
      </c>
      <c r="Z802">
        <v>73.850999999999999</v>
      </c>
      <c r="AA802">
        <v>119.303</v>
      </c>
      <c r="AB802">
        <v>77.757999999999996</v>
      </c>
      <c r="AC802">
        <v>86.531000000000006</v>
      </c>
      <c r="AD802">
        <v>99.822999999999993</v>
      </c>
      <c r="AE802">
        <v>114.699</v>
      </c>
      <c r="AF802">
        <v>70.242999999999995</v>
      </c>
      <c r="AG802">
        <v>63.844000000000001</v>
      </c>
      <c r="AH802">
        <v>125.967</v>
      </c>
      <c r="AI802">
        <v>97.638000000000005</v>
      </c>
      <c r="AJ802">
        <v>92.144000000000005</v>
      </c>
      <c r="AK802">
        <v>88.036000000000001</v>
      </c>
      <c r="AL802">
        <v>190.185</v>
      </c>
      <c r="AM802">
        <v>121.983</v>
      </c>
      <c r="AN802">
        <v>120.426</v>
      </c>
      <c r="AO802">
        <v>130.00200000000001</v>
      </c>
      <c r="AP802">
        <v>236.91200000000001</v>
      </c>
      <c r="AQ802">
        <v>236.98</v>
      </c>
      <c r="AR802">
        <v>233.809</v>
      </c>
      <c r="AS802">
        <v>271.38400000000001</v>
      </c>
      <c r="AT802">
        <v>233.39699999999999</v>
      </c>
      <c r="AU802">
        <v>253.53399999999999</v>
      </c>
      <c r="AV802">
        <v>229.82599999999999</v>
      </c>
      <c r="AW802">
        <v>240.4</v>
      </c>
      <c r="AX802">
        <v>292.17899999999997</v>
      </c>
      <c r="AY802">
        <v>177.87899999999999</v>
      </c>
      <c r="AZ802">
        <v>173.124</v>
      </c>
      <c r="BA802">
        <v>173.124</v>
      </c>
      <c r="BB802">
        <v>270.815</v>
      </c>
      <c r="BC802">
        <v>261.726</v>
      </c>
      <c r="BD802">
        <v>263.96199999999999</v>
      </c>
      <c r="BE802">
        <v>298.37299999999999</v>
      </c>
      <c r="BF802">
        <v>272.39400000000001</v>
      </c>
      <c r="BG802">
        <v>235.03</v>
      </c>
      <c r="BH802">
        <v>235.43700000000001</v>
      </c>
      <c r="BI802">
        <v>233.05</v>
      </c>
      <c r="BJ802">
        <v>265.61700000000002</v>
      </c>
      <c r="BK802">
        <v>244.60300000000001</v>
      </c>
      <c r="BL802">
        <v>179.15799999999999</v>
      </c>
      <c r="BM802">
        <v>206.709</v>
      </c>
      <c r="BN802">
        <v>151.905</v>
      </c>
      <c r="BO802">
        <v>281.34399999999999</v>
      </c>
      <c r="BP802">
        <v>137.964</v>
      </c>
      <c r="BQ802">
        <v>207.24799999999999</v>
      </c>
      <c r="BR802">
        <v>234.06700000000001</v>
      </c>
      <c r="BS802">
        <v>181.185</v>
      </c>
      <c r="BT802">
        <v>124.422</v>
      </c>
      <c r="BU802">
        <v>210.83699999999999</v>
      </c>
      <c r="BV802">
        <v>207.68199999999999</v>
      </c>
      <c r="BW802">
        <v>136.39500000000001</v>
      </c>
      <c r="BX802">
        <v>232.99600000000001</v>
      </c>
      <c r="BY802">
        <v>149.386</v>
      </c>
      <c r="BZ802">
        <v>246.83</v>
      </c>
      <c r="CA802">
        <v>152.54400000000001</v>
      </c>
      <c r="CB802">
        <v>270.76100000000002</v>
      </c>
      <c r="CC802">
        <v>161.571</v>
      </c>
      <c r="CD802">
        <v>141.55500000000001</v>
      </c>
      <c r="CE802">
        <v>199.38</v>
      </c>
      <c r="CF802">
        <v>293.19499999999999</v>
      </c>
      <c r="CG802">
        <v>228.11199999999999</v>
      </c>
      <c r="CH802">
        <v>217.815</v>
      </c>
      <c r="CI802">
        <v>148.86600000000001</v>
      </c>
      <c r="CJ802">
        <v>216.96600000000001</v>
      </c>
      <c r="CK802">
        <v>154.227</v>
      </c>
      <c r="CL802">
        <v>221.185</v>
      </c>
      <c r="CM802">
        <v>216.75399999999999</v>
      </c>
      <c r="CN802">
        <v>142.904</v>
      </c>
      <c r="CO802">
        <v>288.22000000000003</v>
      </c>
      <c r="CP802">
        <v>329.74099999999999</v>
      </c>
      <c r="CQ802">
        <v>342.11200000000002</v>
      </c>
      <c r="CR802">
        <v>348.78699999999998</v>
      </c>
      <c r="CS802">
        <v>204.58199999999999</v>
      </c>
      <c r="CT802">
        <v>212.38</v>
      </c>
      <c r="CU802">
        <v>443.03399999999999</v>
      </c>
      <c r="CV802">
        <v>114.91</v>
      </c>
      <c r="CW802">
        <v>315.46899999999999</v>
      </c>
      <c r="CX802">
        <v>311.49599999999998</v>
      </c>
      <c r="CY802">
        <v>295.38</v>
      </c>
      <c r="CZ802">
        <v>312.04199999999997</v>
      </c>
      <c r="DA802">
        <v>321.66800000000001</v>
      </c>
      <c r="DB802">
        <v>157.65700000000001</v>
      </c>
      <c r="DC802">
        <v>161.01499999999999</v>
      </c>
      <c r="DD802">
        <v>155.64599999999999</v>
      </c>
      <c r="DE802">
        <v>168.68600000000001</v>
      </c>
      <c r="DF802">
        <v>149.94499999999999</v>
      </c>
      <c r="DG802">
        <v>206.09</v>
      </c>
      <c r="DH802">
        <v>159.30600000000001</v>
      </c>
      <c r="DI802">
        <v>167.297</v>
      </c>
      <c r="DJ802">
        <v>128.01300000000001</v>
      </c>
      <c r="DK802">
        <v>159.65</v>
      </c>
      <c r="DL802">
        <v>117.264</v>
      </c>
      <c r="DM802">
        <v>120.2</v>
      </c>
      <c r="DN802">
        <v>205.12799999999999</v>
      </c>
      <c r="DO802">
        <v>212.92400000000001</v>
      </c>
      <c r="DP802">
        <v>126.935</v>
      </c>
      <c r="DQ802">
        <v>205.351</v>
      </c>
      <c r="DR802">
        <v>212.20400000000001</v>
      </c>
      <c r="DS802">
        <v>190.01</v>
      </c>
      <c r="DT802">
        <v>154.43299999999999</v>
      </c>
      <c r="DU802">
        <v>154.43299999999999</v>
      </c>
      <c r="DV802">
        <v>229.35599999999999</v>
      </c>
      <c r="DW802">
        <v>185.92500000000001</v>
      </c>
      <c r="DX802">
        <v>202.52500000000001</v>
      </c>
      <c r="DY802">
        <v>289.334</v>
      </c>
      <c r="DZ802">
        <v>134.96700000000001</v>
      </c>
      <c r="EA802">
        <v>167.52199999999999</v>
      </c>
      <c r="EB802">
        <v>218.23699999999999</v>
      </c>
      <c r="EC802">
        <v>241.32499999999999</v>
      </c>
      <c r="ED802">
        <v>169.161</v>
      </c>
      <c r="EE802">
        <v>241.29499999999999</v>
      </c>
      <c r="EF802">
        <v>225.96</v>
      </c>
      <c r="EG802">
        <v>135.483</v>
      </c>
      <c r="EH802">
        <v>130.76499999999999</v>
      </c>
      <c r="EI802">
        <v>274.17</v>
      </c>
      <c r="EJ802">
        <v>130.47499999999999</v>
      </c>
      <c r="EK802">
        <v>243.01599999999999</v>
      </c>
      <c r="EL802">
        <v>151.51300000000001</v>
      </c>
      <c r="EM802">
        <v>155.75899999999999</v>
      </c>
      <c r="EN802">
        <v>129.28700000000001</v>
      </c>
      <c r="EO802">
        <v>169.33099999999999</v>
      </c>
      <c r="EP802">
        <v>234.619</v>
      </c>
      <c r="EQ802">
        <v>195.946</v>
      </c>
      <c r="ER802">
        <v>211.41200000000001</v>
      </c>
      <c r="ES802">
        <v>191.29499999999999</v>
      </c>
      <c r="ET802">
        <v>202.702</v>
      </c>
      <c r="EU802">
        <v>187.209</v>
      </c>
      <c r="EV802">
        <v>169.55199999999999</v>
      </c>
      <c r="EW802">
        <v>317.34800000000001</v>
      </c>
      <c r="EX802">
        <v>167.64</v>
      </c>
      <c r="EY802">
        <v>126.995</v>
      </c>
      <c r="EZ802">
        <v>121.879</v>
      </c>
      <c r="FA802">
        <v>127.818</v>
      </c>
      <c r="FB802">
        <v>121.89700000000001</v>
      </c>
      <c r="FC802">
        <v>159.113</v>
      </c>
      <c r="FD802">
        <v>83.534999999999997</v>
      </c>
      <c r="FE802">
        <v>120.67400000000001</v>
      </c>
      <c r="FF802">
        <v>101.258</v>
      </c>
      <c r="FG802">
        <v>111.48699999999999</v>
      </c>
      <c r="FH802">
        <v>114.095</v>
      </c>
      <c r="FI802">
        <v>101.039</v>
      </c>
      <c r="FJ802">
        <v>118.277</v>
      </c>
      <c r="FK802">
        <v>84.436999999999998</v>
      </c>
      <c r="FL802">
        <v>102.69799999999999</v>
      </c>
      <c r="FM802">
        <v>98.974000000000004</v>
      </c>
      <c r="FN802">
        <v>123.675</v>
      </c>
      <c r="FO802">
        <v>98.974000000000004</v>
      </c>
      <c r="FP802">
        <v>136.482</v>
      </c>
      <c r="FQ802">
        <v>135.73500000000001</v>
      </c>
      <c r="FR802">
        <v>140.58600000000001</v>
      </c>
      <c r="FS802">
        <v>134.023</v>
      </c>
      <c r="FT802">
        <v>116.85899999999999</v>
      </c>
      <c r="FU802">
        <v>169.59</v>
      </c>
      <c r="FV802">
        <v>123.744</v>
      </c>
      <c r="FW802">
        <v>178.81</v>
      </c>
      <c r="FX802">
        <v>215.38</v>
      </c>
      <c r="FY802">
        <v>210.75700000000001</v>
      </c>
      <c r="FZ802">
        <v>100.64700000000001</v>
      </c>
      <c r="GA802">
        <v>145.85400000000001</v>
      </c>
      <c r="GB802">
        <v>101.113</v>
      </c>
      <c r="GC802">
        <v>144.858</v>
      </c>
      <c r="GD802">
        <v>151.90799999999999</v>
      </c>
      <c r="GF802">
        <v>148.74199999999999</v>
      </c>
      <c r="GG802">
        <v>86.286000000000001</v>
      </c>
      <c r="GH802">
        <v>299.21300000000002</v>
      </c>
      <c r="GI802">
        <v>298.11200000000002</v>
      </c>
      <c r="GJ802">
        <v>296.79599999999999</v>
      </c>
      <c r="GK802">
        <v>308.38</v>
      </c>
      <c r="GL802">
        <v>290.44900000000001</v>
      </c>
      <c r="GM802">
        <v>279.30900000000003</v>
      </c>
      <c r="GN802">
        <v>146.38399999999999</v>
      </c>
      <c r="GO802">
        <v>131.03200000000001</v>
      </c>
      <c r="GP802">
        <v>261.36</v>
      </c>
      <c r="GQ802">
        <v>161.22800000000001</v>
      </c>
      <c r="GR802">
        <v>416.50599999999997</v>
      </c>
      <c r="GS802">
        <v>186.26499999999999</v>
      </c>
      <c r="GT802">
        <v>205.357</v>
      </c>
      <c r="GU802">
        <v>270.267</v>
      </c>
      <c r="GV802">
        <v>296.64699999999999</v>
      </c>
      <c r="GW802">
        <v>154.035</v>
      </c>
      <c r="GX802">
        <v>116.685</v>
      </c>
      <c r="GY802">
        <v>62.246000000000002</v>
      </c>
      <c r="GZ802">
        <v>424.286</v>
      </c>
      <c r="HA802">
        <v>334.09800000000001</v>
      </c>
      <c r="HB802">
        <v>440.37599999999998</v>
      </c>
      <c r="HC802">
        <v>453.24599999999998</v>
      </c>
      <c r="HD802">
        <v>349.505</v>
      </c>
      <c r="HE802">
        <v>354.65499999999997</v>
      </c>
      <c r="HF802">
        <v>431.517</v>
      </c>
      <c r="HG802">
        <v>180.51300000000001</v>
      </c>
      <c r="HH802">
        <v>223.298</v>
      </c>
      <c r="HI802">
        <v>63.317</v>
      </c>
      <c r="HJ802">
        <v>263.45</v>
      </c>
      <c r="HK802">
        <v>257.69900000000001</v>
      </c>
      <c r="HL802">
        <v>597.27200000000005</v>
      </c>
      <c r="HM802">
        <v>194.321</v>
      </c>
      <c r="HN802">
        <v>115.121</v>
      </c>
      <c r="HO802">
        <v>99.466999999999999</v>
      </c>
      <c r="HP802">
        <v>449.87799999999999</v>
      </c>
      <c r="HQ802">
        <v>405.274</v>
      </c>
      <c r="HR802">
        <v>142.78700000000001</v>
      </c>
      <c r="HS802">
        <v>39.298000000000002</v>
      </c>
      <c r="HT802">
        <v>164.36</v>
      </c>
      <c r="HU802">
        <v>200.68899999999999</v>
      </c>
      <c r="HV802">
        <v>154.583</v>
      </c>
      <c r="HW802">
        <v>114.06399999999999</v>
      </c>
      <c r="HX802">
        <v>211.13900000000001</v>
      </c>
      <c r="HY802">
        <v>171.01599999999999</v>
      </c>
      <c r="HZ802">
        <v>219.327</v>
      </c>
      <c r="IA802">
        <v>118.17</v>
      </c>
      <c r="IB802">
        <v>150.19200000000001</v>
      </c>
      <c r="IC802">
        <v>89.725999999999999</v>
      </c>
      <c r="ID802">
        <v>77.441000000000003</v>
      </c>
      <c r="IE802">
        <v>60.872999999999998</v>
      </c>
      <c r="IF802">
        <v>26.635000000000002</v>
      </c>
      <c r="IG802">
        <v>52.264000000000003</v>
      </c>
      <c r="IH802">
        <v>50.972999999999999</v>
      </c>
      <c r="II802">
        <v>57.43</v>
      </c>
      <c r="IJ802">
        <v>101.92400000000001</v>
      </c>
      <c r="IK802">
        <v>99.081000000000003</v>
      </c>
      <c r="IL802">
        <v>149.977</v>
      </c>
      <c r="IM802">
        <v>127.12</v>
      </c>
      <c r="IN802">
        <v>334.06900000000002</v>
      </c>
      <c r="IO802">
        <v>161.46700000000001</v>
      </c>
      <c r="IP802">
        <v>186.376</v>
      </c>
      <c r="IQ802">
        <v>276.31799999999998</v>
      </c>
      <c r="IR802">
        <v>232.19300000000001</v>
      </c>
      <c r="IS802">
        <v>135.57499999999999</v>
      </c>
      <c r="IT802">
        <v>224.03399999999999</v>
      </c>
      <c r="IU802">
        <v>596.21100000000001</v>
      </c>
      <c r="IV802">
        <v>642.07399999999996</v>
      </c>
      <c r="IW802">
        <v>730.93299999999999</v>
      </c>
      <c r="IX802">
        <v>66.031999999999996</v>
      </c>
      <c r="IY802">
        <v>258.96499999999997</v>
      </c>
      <c r="IZ802">
        <v>225.63900000000001</v>
      </c>
      <c r="JA802">
        <v>82.414000000000001</v>
      </c>
      <c r="JB802">
        <v>167.386</v>
      </c>
      <c r="JC802">
        <v>262.90100000000001</v>
      </c>
      <c r="JD802">
        <v>273.42099999999999</v>
      </c>
      <c r="JE802">
        <v>78.688999999999993</v>
      </c>
      <c r="JF802">
        <v>126.53100000000001</v>
      </c>
      <c r="JG802">
        <v>56.744999999999997</v>
      </c>
      <c r="JH802">
        <v>390.815</v>
      </c>
      <c r="JI802">
        <v>76.988</v>
      </c>
      <c r="JJ802">
        <v>400.57799999999997</v>
      </c>
      <c r="JK802">
        <v>104.679</v>
      </c>
      <c r="JL802">
        <v>54.98</v>
      </c>
      <c r="JM802">
        <v>354.96499999999997</v>
      </c>
      <c r="JN802">
        <v>215.05799999999999</v>
      </c>
      <c r="JO802">
        <v>85.117999999999995</v>
      </c>
      <c r="JP802">
        <v>155.59899999999999</v>
      </c>
      <c r="JQ802">
        <v>327.90899999999999</v>
      </c>
      <c r="JR802">
        <v>381.67200000000003</v>
      </c>
      <c r="JS802">
        <v>311.65199999999999</v>
      </c>
      <c r="JT802">
        <v>301.702</v>
      </c>
      <c r="JU802">
        <v>149.304</v>
      </c>
      <c r="JV802">
        <v>297.54599999999999</v>
      </c>
      <c r="JW802">
        <v>196.209</v>
      </c>
      <c r="JX802">
        <v>233.35</v>
      </c>
      <c r="JY802">
        <v>233.24100000000001</v>
      </c>
      <c r="JZ802">
        <v>231.75700000000001</v>
      </c>
      <c r="KA802">
        <v>219.39699999999999</v>
      </c>
      <c r="KB802">
        <v>217.22900000000001</v>
      </c>
      <c r="KC802">
        <v>221.34399999999999</v>
      </c>
      <c r="KD802">
        <v>223.12</v>
      </c>
      <c r="KE802">
        <v>223.20099999999999</v>
      </c>
      <c r="KF802">
        <v>681.56</v>
      </c>
      <c r="KG802">
        <v>120.26</v>
      </c>
      <c r="KH802">
        <v>212.21700000000001</v>
      </c>
      <c r="KI802">
        <v>241.61099999999999</v>
      </c>
      <c r="KJ802">
        <v>163.42500000000001</v>
      </c>
      <c r="KK802">
        <v>160.76499999999999</v>
      </c>
      <c r="KL802">
        <v>147.72800000000001</v>
      </c>
      <c r="KM802">
        <v>212.68100000000001</v>
      </c>
      <c r="KN802">
        <v>211.167</v>
      </c>
      <c r="KO802">
        <v>267.71600000000001</v>
      </c>
      <c r="KP802">
        <v>263.56200000000001</v>
      </c>
      <c r="KQ802">
        <v>264.16199999999998</v>
      </c>
      <c r="KR802">
        <v>303.47800000000001</v>
      </c>
      <c r="KS802">
        <v>106.31100000000001</v>
      </c>
      <c r="KT802">
        <v>41892666666.666664</v>
      </c>
      <c r="KU802">
        <v>3771893666666.6665</v>
      </c>
      <c r="KV802">
        <v>1236836000000</v>
      </c>
      <c r="KW802">
        <v>395872333333.33331</v>
      </c>
      <c r="KX802">
        <v>140728000000</v>
      </c>
      <c r="KY802">
        <v>83581666666.666672</v>
      </c>
      <c r="KZ802">
        <v>35054333333.333336</v>
      </c>
      <c r="LA802">
        <v>22092000000</v>
      </c>
      <c r="LB802">
        <v>87324000000</v>
      </c>
      <c r="LC802">
        <v>50310666666.666664</v>
      </c>
      <c r="LD802">
        <v>17034000000</v>
      </c>
      <c r="LE802">
        <v>11241000000</v>
      </c>
      <c r="LF802">
        <v>8738333333.333334</v>
      </c>
      <c r="LG802">
        <v>106762000000</v>
      </c>
      <c r="LH802">
        <v>63980333333.333336</v>
      </c>
      <c r="LI802">
        <v>19552666666.666668</v>
      </c>
      <c r="LJ802">
        <v>15413333333.333334</v>
      </c>
      <c r="LK802">
        <v>6163000000</v>
      </c>
      <c r="LL802">
        <v>1652666666.6666667</v>
      </c>
      <c r="LM802">
        <v>61058333333.333336</v>
      </c>
      <c r="LN802">
        <v>22766666666.666668</v>
      </c>
      <c r="LO802">
        <v>18655333333.333332</v>
      </c>
      <c r="LP802">
        <v>3035000000</v>
      </c>
      <c r="LQ802">
        <v>8955333333.333334</v>
      </c>
      <c r="LR802">
        <v>7646000000</v>
      </c>
      <c r="LS802">
        <v>840963666666.66663</v>
      </c>
      <c r="LT802">
        <v>287845333333.33331</v>
      </c>
      <c r="LU802">
        <v>249070666666.66666</v>
      </c>
      <c r="LV802">
        <v>38615666666.666664</v>
      </c>
      <c r="LW802">
        <v>158666666.66666666</v>
      </c>
      <c r="LX802">
        <v>117625333333.33333</v>
      </c>
      <c r="LY802">
        <v>92026000000</v>
      </c>
      <c r="LZ802">
        <v>54504333333.333336</v>
      </c>
      <c r="MA802">
        <v>31478333333.333332</v>
      </c>
      <c r="MB802">
        <v>6043333333.333333</v>
      </c>
      <c r="MC802">
        <v>25599333333.333332</v>
      </c>
      <c r="MD802">
        <v>137172333333.33333</v>
      </c>
      <c r="ME802">
        <v>128945666666.66667</v>
      </c>
      <c r="MF802">
        <v>8226666666.666667</v>
      </c>
      <c r="MG802">
        <v>298320666666.66669</v>
      </c>
      <c r="MH802">
        <v>120241333333.33333</v>
      </c>
      <c r="MI802">
        <v>48683000000</v>
      </c>
      <c r="MJ802">
        <v>39293666666.666664</v>
      </c>
      <c r="MK802">
        <v>38344666666.666664</v>
      </c>
      <c r="ML802">
        <v>31487333333.333332</v>
      </c>
      <c r="MM802">
        <v>17474666666.666668</v>
      </c>
      <c r="MN802">
        <v>2796000000</v>
      </c>
      <c r="MO802">
        <v>2535057666666.6665</v>
      </c>
      <c r="MP802">
        <v>2418912666666.6665</v>
      </c>
      <c r="MQ802">
        <v>693457333333.33337</v>
      </c>
      <c r="MR802">
        <v>590844000000</v>
      </c>
      <c r="MS802">
        <v>137188666666.66667</v>
      </c>
      <c r="MT802">
        <v>446676333333.33331</v>
      </c>
      <c r="MU802">
        <v>6334666666.666667</v>
      </c>
      <c r="MV802">
        <v>644333333.33333337</v>
      </c>
      <c r="MW802">
        <v>102613000000</v>
      </c>
      <c r="MX802">
        <v>29091333333.333332</v>
      </c>
      <c r="MY802">
        <v>73522000000</v>
      </c>
      <c r="MZ802">
        <v>55461000000</v>
      </c>
      <c r="NA802">
        <v>18061000000</v>
      </c>
      <c r="NB802">
        <v>618003666666.66663</v>
      </c>
      <c r="NC802">
        <v>279957333333.33331</v>
      </c>
      <c r="ND802">
        <v>148108666666.66666</v>
      </c>
      <c r="NE802">
        <v>36407666666.666664</v>
      </c>
      <c r="NF802">
        <v>95441000000</v>
      </c>
      <c r="NG802">
        <v>338046333333.33331</v>
      </c>
      <c r="NH802">
        <v>283861666666.66669</v>
      </c>
      <c r="NI802">
        <v>54184666666.666664</v>
      </c>
      <c r="NJ802">
        <v>119040000000</v>
      </c>
      <c r="NK802">
        <v>75253000000</v>
      </c>
      <c r="NL802">
        <v>50215000000</v>
      </c>
      <c r="NM802">
        <v>25038000000</v>
      </c>
      <c r="NN802">
        <v>43787000000</v>
      </c>
      <c r="NO802">
        <v>13918666666.666666</v>
      </c>
      <c r="NP802">
        <v>28992333333.333332</v>
      </c>
      <c r="NQ802">
        <v>876000000</v>
      </c>
      <c r="NR802">
        <v>147624000000</v>
      </c>
      <c r="NS802">
        <v>52770333333.333336</v>
      </c>
      <c r="NT802">
        <v>39829666666.666664</v>
      </c>
      <c r="NU802">
        <v>39559333333.333336</v>
      </c>
      <c r="NV802">
        <v>15464666666.666666</v>
      </c>
      <c r="NW802">
        <v>241740333333.33334</v>
      </c>
      <c r="NX802">
        <v>202366666666.66666</v>
      </c>
      <c r="NY802">
        <v>196454666666.66666</v>
      </c>
      <c r="NZ802">
        <v>5912000000</v>
      </c>
      <c r="OA802">
        <v>39373666666.666664</v>
      </c>
      <c r="OB802">
        <v>288538666666.66669</v>
      </c>
      <c r="OC802">
        <v>187250333333.33334</v>
      </c>
      <c r="OD802">
        <v>82662333333.333328</v>
      </c>
      <c r="OE802">
        <v>104588000000</v>
      </c>
      <c r="OF802">
        <v>101288666666.66667</v>
      </c>
      <c r="OG802">
        <v>27390666666.666668</v>
      </c>
      <c r="OH802">
        <v>2704333333.3333335</v>
      </c>
      <c r="OI802">
        <v>50330666666.666664</v>
      </c>
      <c r="OJ802">
        <v>20863000000</v>
      </c>
      <c r="OK802">
        <v>310509000000</v>
      </c>
      <c r="OL802">
        <v>72683666666.666672</v>
      </c>
      <c r="OM802">
        <v>49944333333.333336</v>
      </c>
      <c r="ON802">
        <v>4270333333.3333335</v>
      </c>
      <c r="OO802">
        <v>18468666666.666668</v>
      </c>
      <c r="OP802">
        <v>82188333333.333328</v>
      </c>
      <c r="OQ802">
        <v>55430000000</v>
      </c>
      <c r="OR802">
        <v>12468000000</v>
      </c>
      <c r="OS802">
        <v>14290333333.333334</v>
      </c>
      <c r="OT802">
        <v>55726000000</v>
      </c>
      <c r="OU802">
        <v>50981666666.666664</v>
      </c>
      <c r="OV802">
        <v>23639000000</v>
      </c>
      <c r="OW802">
        <v>-16602333333.333334</v>
      </c>
      <c r="OX802">
        <v>40052000000</v>
      </c>
      <c r="OY802">
        <v>56654333333.333336</v>
      </c>
      <c r="OZ802">
        <v>116145000000</v>
      </c>
      <c r="PA802">
        <v>423055333333.33331</v>
      </c>
      <c r="PB802">
        <v>306910000000</v>
      </c>
    </row>
    <row r="803" spans="1:418" x14ac:dyDescent="0.45">
      <c r="A803" s="71">
        <v>41456</v>
      </c>
      <c r="B803">
        <v>232.9</v>
      </c>
      <c r="C803">
        <v>227.57900000000001</v>
      </c>
      <c r="D803">
        <v>263.23899999999998</v>
      </c>
      <c r="E803">
        <v>274.23899999999998</v>
      </c>
      <c r="F803">
        <v>267.87</v>
      </c>
      <c r="G803">
        <v>144.38200000000001</v>
      </c>
      <c r="H803">
        <v>480.44400000000002</v>
      </c>
      <c r="I803">
        <v>299.75400000000002</v>
      </c>
      <c r="J803">
        <v>270.75799999999998</v>
      </c>
      <c r="K803">
        <v>270.73500000000001</v>
      </c>
      <c r="L803">
        <v>226.047</v>
      </c>
      <c r="M803">
        <v>194.631</v>
      </c>
      <c r="N803">
        <v>329.13799999999998</v>
      </c>
      <c r="O803">
        <v>365.60899999999998</v>
      </c>
      <c r="P803">
        <v>325.697</v>
      </c>
      <c r="Q803">
        <v>195.81299999999999</v>
      </c>
      <c r="R803">
        <v>201.333</v>
      </c>
      <c r="S803">
        <v>176.61699999999999</v>
      </c>
      <c r="T803">
        <v>198.14500000000001</v>
      </c>
      <c r="U803">
        <v>451.11799999999999</v>
      </c>
      <c r="V803">
        <v>416.505</v>
      </c>
      <c r="W803">
        <v>124.735</v>
      </c>
      <c r="X803">
        <v>96.772999999999996</v>
      </c>
      <c r="Y803">
        <v>64.819999999999993</v>
      </c>
      <c r="Z803">
        <v>73.977999999999994</v>
      </c>
      <c r="AA803">
        <v>118.837</v>
      </c>
      <c r="AB803">
        <v>77.320999999999998</v>
      </c>
      <c r="AC803">
        <v>85.805999999999997</v>
      </c>
      <c r="AD803">
        <v>98.8</v>
      </c>
      <c r="AE803">
        <v>113.455</v>
      </c>
      <c r="AF803">
        <v>69.918000000000006</v>
      </c>
      <c r="AG803">
        <v>63.338000000000001</v>
      </c>
      <c r="AH803">
        <v>126.633</v>
      </c>
      <c r="AI803">
        <v>97.323999999999998</v>
      </c>
      <c r="AJ803">
        <v>92.322000000000003</v>
      </c>
      <c r="AK803">
        <v>88.234999999999999</v>
      </c>
      <c r="AL803">
        <v>188.97200000000001</v>
      </c>
      <c r="AM803">
        <v>121.629</v>
      </c>
      <c r="AN803">
        <v>119.922</v>
      </c>
      <c r="AO803">
        <v>130.751</v>
      </c>
      <c r="AP803">
        <v>237.13300000000001</v>
      </c>
      <c r="AQ803">
        <v>237.184</v>
      </c>
      <c r="AR803">
        <v>233.893</v>
      </c>
      <c r="AS803">
        <v>270.64999999999998</v>
      </c>
      <c r="AT803">
        <v>233.14099999999999</v>
      </c>
      <c r="AU803">
        <v>253.958</v>
      </c>
      <c r="AV803">
        <v>229.62</v>
      </c>
      <c r="AW803">
        <v>240.494</v>
      </c>
      <c r="AX803">
        <v>291.45800000000003</v>
      </c>
      <c r="AY803">
        <v>177.39500000000001</v>
      </c>
      <c r="AZ803">
        <v>172.405</v>
      </c>
      <c r="BA803">
        <v>172.405</v>
      </c>
      <c r="BB803">
        <v>271.92500000000001</v>
      </c>
      <c r="BC803">
        <v>262.74099999999999</v>
      </c>
      <c r="BD803">
        <v>261.42399999999998</v>
      </c>
      <c r="BE803">
        <v>294.28399999999999</v>
      </c>
      <c r="BF803">
        <v>269.06700000000001</v>
      </c>
      <c r="BG803">
        <v>235.54599999999999</v>
      </c>
      <c r="BH803">
        <v>236.12</v>
      </c>
      <c r="BI803">
        <v>234.28700000000001</v>
      </c>
      <c r="BJ803">
        <v>267.517</v>
      </c>
      <c r="BK803">
        <v>245.38900000000001</v>
      </c>
      <c r="BL803">
        <v>180.73099999999999</v>
      </c>
      <c r="BM803">
        <v>208.649</v>
      </c>
      <c r="BN803">
        <v>153.99700000000001</v>
      </c>
      <c r="BO803">
        <v>286.83699999999999</v>
      </c>
      <c r="BP803">
        <v>138.042</v>
      </c>
      <c r="BQ803">
        <v>206.43899999999999</v>
      </c>
      <c r="BR803">
        <v>231.97200000000001</v>
      </c>
      <c r="BS803">
        <v>186.816</v>
      </c>
      <c r="BT803">
        <v>125.502</v>
      </c>
      <c r="BU803">
        <v>209.92099999999999</v>
      </c>
      <c r="BV803">
        <v>205.27199999999999</v>
      </c>
      <c r="BW803">
        <v>136.202</v>
      </c>
      <c r="BX803">
        <v>231.46600000000001</v>
      </c>
      <c r="BY803">
        <v>147.98400000000001</v>
      </c>
      <c r="BZ803">
        <v>245.762</v>
      </c>
      <c r="CA803">
        <v>153.22200000000001</v>
      </c>
      <c r="CB803">
        <v>272.00599999999997</v>
      </c>
      <c r="CC803">
        <v>162.035</v>
      </c>
      <c r="CD803">
        <v>141.93100000000001</v>
      </c>
      <c r="CE803">
        <v>199.17099999999999</v>
      </c>
      <c r="CF803">
        <v>296.22000000000003</v>
      </c>
      <c r="CG803">
        <v>225.98</v>
      </c>
      <c r="CH803">
        <v>217.56899999999999</v>
      </c>
      <c r="CI803">
        <v>148.46299999999999</v>
      </c>
      <c r="CJ803">
        <v>216.232</v>
      </c>
      <c r="CK803">
        <v>152.298</v>
      </c>
      <c r="CL803">
        <v>221.45699999999999</v>
      </c>
      <c r="CM803">
        <v>215.345</v>
      </c>
      <c r="CN803">
        <v>143.38200000000001</v>
      </c>
      <c r="CO803">
        <v>290.76299999999998</v>
      </c>
      <c r="CP803">
        <v>333.53899999999999</v>
      </c>
      <c r="CQ803">
        <v>344.00299999999999</v>
      </c>
      <c r="CR803">
        <v>348.92099999999999</v>
      </c>
      <c r="CS803">
        <v>204.423</v>
      </c>
      <c r="CT803">
        <v>217.91499999999999</v>
      </c>
      <c r="CU803">
        <v>460.12299999999999</v>
      </c>
      <c r="CV803">
        <v>114.56100000000001</v>
      </c>
      <c r="CW803">
        <v>321.16399999999999</v>
      </c>
      <c r="CX803">
        <v>327.41000000000003</v>
      </c>
      <c r="CY803">
        <v>307.274</v>
      </c>
      <c r="CZ803">
        <v>307.29700000000003</v>
      </c>
      <c r="DA803">
        <v>327.09300000000002</v>
      </c>
      <c r="DB803">
        <v>157.685</v>
      </c>
      <c r="DC803">
        <v>160.97399999999999</v>
      </c>
      <c r="DD803">
        <v>155.96700000000001</v>
      </c>
      <c r="DE803">
        <v>168.589</v>
      </c>
      <c r="DF803">
        <v>149.643</v>
      </c>
      <c r="DG803">
        <v>205.077</v>
      </c>
      <c r="DH803">
        <v>161.27500000000001</v>
      </c>
      <c r="DI803">
        <v>166.23</v>
      </c>
      <c r="DJ803">
        <v>126.854</v>
      </c>
      <c r="DK803">
        <v>159.12799999999999</v>
      </c>
      <c r="DL803">
        <v>116.069</v>
      </c>
      <c r="DM803">
        <v>119.714</v>
      </c>
      <c r="DN803">
        <v>205.04400000000001</v>
      </c>
      <c r="DO803">
        <v>211.583</v>
      </c>
      <c r="DP803">
        <v>127.036</v>
      </c>
      <c r="DQ803">
        <v>205.15100000000001</v>
      </c>
      <c r="DR803">
        <v>211.35900000000001</v>
      </c>
      <c r="DS803">
        <v>189.71700000000001</v>
      </c>
      <c r="DT803">
        <v>153.78299999999999</v>
      </c>
      <c r="DU803">
        <v>153.78299999999999</v>
      </c>
      <c r="DV803">
        <v>228.57</v>
      </c>
      <c r="DW803">
        <v>183.40199999999999</v>
      </c>
      <c r="DX803">
        <v>198.477</v>
      </c>
      <c r="DY803">
        <v>286.95600000000002</v>
      </c>
      <c r="DZ803">
        <v>134.024</v>
      </c>
      <c r="EA803">
        <v>168.46100000000001</v>
      </c>
      <c r="EB803">
        <v>218.221</v>
      </c>
      <c r="EC803">
        <v>238.38</v>
      </c>
      <c r="ED803">
        <v>169.172</v>
      </c>
      <c r="EE803">
        <v>246.33699999999999</v>
      </c>
      <c r="EF803">
        <v>226.23</v>
      </c>
      <c r="EG803">
        <v>136.31299999999999</v>
      </c>
      <c r="EH803">
        <v>131.51900000000001</v>
      </c>
      <c r="EI803">
        <v>274.51400000000001</v>
      </c>
      <c r="EJ803">
        <v>129.28899999999999</v>
      </c>
      <c r="EK803">
        <v>243.40899999999999</v>
      </c>
      <c r="EL803">
        <v>151.69300000000001</v>
      </c>
      <c r="EM803">
        <v>158.86099999999999</v>
      </c>
      <c r="EN803">
        <v>130.02799999999999</v>
      </c>
      <c r="EO803">
        <v>169.37100000000001</v>
      </c>
      <c r="EP803">
        <v>235.08</v>
      </c>
      <c r="EQ803">
        <v>196.33</v>
      </c>
      <c r="ER803">
        <v>212.041</v>
      </c>
      <c r="ES803">
        <v>191.49199999999999</v>
      </c>
      <c r="ET803">
        <v>202.089</v>
      </c>
      <c r="EU803">
        <v>186.46100000000001</v>
      </c>
      <c r="EV803">
        <v>170.089</v>
      </c>
      <c r="EW803">
        <v>318.19299999999998</v>
      </c>
      <c r="EX803">
        <v>168.209</v>
      </c>
      <c r="EY803">
        <v>127.645</v>
      </c>
      <c r="EZ803">
        <v>121.761</v>
      </c>
      <c r="FA803">
        <v>126.55</v>
      </c>
      <c r="FB803">
        <v>116.727</v>
      </c>
      <c r="FC803">
        <v>159.65</v>
      </c>
      <c r="FD803">
        <v>82.688000000000002</v>
      </c>
      <c r="FE803">
        <v>120.35599999999999</v>
      </c>
      <c r="FF803">
        <v>102.53</v>
      </c>
      <c r="FG803">
        <v>113.47199999999999</v>
      </c>
      <c r="FH803">
        <v>115.89400000000001</v>
      </c>
      <c r="FI803">
        <v>99.811999999999998</v>
      </c>
      <c r="FJ803">
        <v>120.06</v>
      </c>
      <c r="FK803">
        <v>86.316999999999993</v>
      </c>
      <c r="FL803">
        <v>103.75</v>
      </c>
      <c r="FM803">
        <v>101.782</v>
      </c>
      <c r="FN803">
        <v>122.735</v>
      </c>
      <c r="FO803">
        <v>101.782</v>
      </c>
      <c r="FP803">
        <v>135.27799999999999</v>
      </c>
      <c r="FQ803">
        <v>136.38900000000001</v>
      </c>
      <c r="FR803">
        <v>139.447</v>
      </c>
      <c r="FS803">
        <v>131.82900000000001</v>
      </c>
      <c r="FT803">
        <v>115.971</v>
      </c>
      <c r="FU803">
        <v>169.863</v>
      </c>
      <c r="FV803">
        <v>124.26</v>
      </c>
      <c r="FW803">
        <v>179.624</v>
      </c>
      <c r="FX803">
        <v>216.56200000000001</v>
      </c>
      <c r="FY803">
        <v>211.54599999999999</v>
      </c>
      <c r="FZ803">
        <v>100.80200000000001</v>
      </c>
      <c r="GA803">
        <v>146.024</v>
      </c>
      <c r="GB803">
        <v>101.22499999999999</v>
      </c>
      <c r="GC803">
        <v>145.042</v>
      </c>
      <c r="GD803">
        <v>152.16499999999999</v>
      </c>
      <c r="GF803">
        <v>149.05799999999999</v>
      </c>
      <c r="GG803">
        <v>86.616</v>
      </c>
      <c r="GH803">
        <v>299.87299999999999</v>
      </c>
      <c r="GI803">
        <v>298.75400000000002</v>
      </c>
      <c r="GJ803">
        <v>297.54000000000002</v>
      </c>
      <c r="GK803">
        <v>307.60899999999998</v>
      </c>
      <c r="GL803">
        <v>291.02999999999997</v>
      </c>
      <c r="GM803">
        <v>279.14800000000002</v>
      </c>
      <c r="GN803">
        <v>146.14099999999999</v>
      </c>
      <c r="GO803">
        <v>130.53899999999999</v>
      </c>
      <c r="GP803">
        <v>262.22899999999998</v>
      </c>
      <c r="GQ803">
        <v>161.97800000000001</v>
      </c>
      <c r="GR803">
        <v>421.69600000000003</v>
      </c>
      <c r="GS803">
        <v>187.59700000000001</v>
      </c>
      <c r="GT803">
        <v>206.529</v>
      </c>
      <c r="GU803">
        <v>278.17500000000001</v>
      </c>
      <c r="GV803">
        <v>311.07400000000001</v>
      </c>
      <c r="GW803">
        <v>152.96600000000001</v>
      </c>
      <c r="GX803">
        <v>128.46299999999999</v>
      </c>
      <c r="GY803">
        <v>61.024999999999999</v>
      </c>
      <c r="GZ803">
        <v>425.00799999999998</v>
      </c>
      <c r="HA803">
        <v>334.553</v>
      </c>
      <c r="HB803">
        <v>441.87700000000001</v>
      </c>
      <c r="HC803">
        <v>454.06400000000002</v>
      </c>
      <c r="HD803">
        <v>349.92099999999999</v>
      </c>
      <c r="HE803">
        <v>354.274</v>
      </c>
      <c r="HF803">
        <v>432.86900000000003</v>
      </c>
      <c r="HG803">
        <v>181.46700000000001</v>
      </c>
      <c r="HH803">
        <v>223.40799999999999</v>
      </c>
      <c r="HI803">
        <v>63.551000000000002</v>
      </c>
      <c r="HJ803">
        <v>264.49099999999999</v>
      </c>
      <c r="HK803">
        <v>258.87200000000001</v>
      </c>
      <c r="HL803">
        <v>598.38300000000004</v>
      </c>
      <c r="HM803">
        <v>194.91399999999999</v>
      </c>
      <c r="HN803">
        <v>115.116</v>
      </c>
      <c r="HO803">
        <v>99.557000000000002</v>
      </c>
      <c r="HP803">
        <v>440.72899999999998</v>
      </c>
      <c r="HQ803">
        <v>406.31700000000001</v>
      </c>
      <c r="HR803">
        <v>140.17699999999999</v>
      </c>
      <c r="HS803">
        <v>39.798999999999999</v>
      </c>
      <c r="HT803">
        <v>164.46100000000001</v>
      </c>
      <c r="HU803">
        <v>200.72499999999999</v>
      </c>
      <c r="HV803">
        <v>154.64699999999999</v>
      </c>
      <c r="HW803">
        <v>114.161</v>
      </c>
      <c r="HX803">
        <v>211.422</v>
      </c>
      <c r="HY803">
        <v>171.12200000000001</v>
      </c>
      <c r="HZ803">
        <v>220.001</v>
      </c>
      <c r="IA803">
        <v>118.452</v>
      </c>
      <c r="IB803">
        <v>151.566</v>
      </c>
      <c r="IC803">
        <v>89.623000000000005</v>
      </c>
      <c r="ID803">
        <v>76.637</v>
      </c>
      <c r="IE803">
        <v>59.281999999999996</v>
      </c>
      <c r="IF803">
        <v>25.977</v>
      </c>
      <c r="IG803">
        <v>52.1</v>
      </c>
      <c r="IH803">
        <v>50.911999999999999</v>
      </c>
      <c r="II803">
        <v>57.527999999999999</v>
      </c>
      <c r="IJ803">
        <v>100.607</v>
      </c>
      <c r="IK803">
        <v>98.903000000000006</v>
      </c>
      <c r="IL803">
        <v>149.87</v>
      </c>
      <c r="IM803">
        <v>126.482</v>
      </c>
      <c r="IN803">
        <v>334.565</v>
      </c>
      <c r="IO803">
        <v>162.398</v>
      </c>
      <c r="IP803">
        <v>186.70699999999999</v>
      </c>
      <c r="IQ803">
        <v>276.39999999999998</v>
      </c>
      <c r="IR803">
        <v>232.21899999999999</v>
      </c>
      <c r="IS803">
        <v>135.745</v>
      </c>
      <c r="IT803">
        <v>224.81200000000001</v>
      </c>
      <c r="IU803">
        <v>600.18399999999997</v>
      </c>
      <c r="IV803">
        <v>644.16</v>
      </c>
      <c r="IW803">
        <v>732.95899999999995</v>
      </c>
      <c r="IX803">
        <v>66.3</v>
      </c>
      <c r="IY803">
        <v>259.54399999999998</v>
      </c>
      <c r="IZ803">
        <v>226.05199999999999</v>
      </c>
      <c r="JA803">
        <v>82.343999999999994</v>
      </c>
      <c r="JB803">
        <v>167.83099999999999</v>
      </c>
      <c r="JC803">
        <v>263.72199999999998</v>
      </c>
      <c r="JD803">
        <v>272.40100000000001</v>
      </c>
      <c r="JE803">
        <v>78.608999999999995</v>
      </c>
      <c r="JF803">
        <v>125.703</v>
      </c>
      <c r="JG803">
        <v>56.061</v>
      </c>
      <c r="JH803">
        <v>386.32</v>
      </c>
      <c r="JI803">
        <v>76.703999999999994</v>
      </c>
      <c r="JJ803">
        <v>401.05200000000002</v>
      </c>
      <c r="JK803">
        <v>104.876</v>
      </c>
      <c r="JL803">
        <v>55.369</v>
      </c>
      <c r="JM803">
        <v>357.536</v>
      </c>
      <c r="JN803">
        <v>214.91499999999999</v>
      </c>
      <c r="JO803">
        <v>84.876999999999995</v>
      </c>
      <c r="JP803">
        <v>155.99199999999999</v>
      </c>
      <c r="JQ803">
        <v>328.39499999999998</v>
      </c>
      <c r="JR803">
        <v>381.93200000000002</v>
      </c>
      <c r="JS803">
        <v>311.90800000000002</v>
      </c>
      <c r="JT803">
        <v>301.73899999999998</v>
      </c>
      <c r="JU803">
        <v>149.149</v>
      </c>
      <c r="JV803">
        <v>296.76400000000001</v>
      </c>
      <c r="JW803">
        <v>196.352</v>
      </c>
      <c r="JX803">
        <v>233.88</v>
      </c>
      <c r="JY803">
        <v>233.71899999999999</v>
      </c>
      <c r="JZ803">
        <v>232.25200000000001</v>
      </c>
      <c r="KA803">
        <v>219.92500000000001</v>
      </c>
      <c r="KB803">
        <v>217.81299999999999</v>
      </c>
      <c r="KC803">
        <v>221.946</v>
      </c>
      <c r="KD803">
        <v>223.56100000000001</v>
      </c>
      <c r="KE803">
        <v>223.667</v>
      </c>
      <c r="KF803">
        <v>684.61400000000003</v>
      </c>
      <c r="KG803">
        <v>121.286</v>
      </c>
      <c r="KH803">
        <v>212.61799999999999</v>
      </c>
      <c r="KI803">
        <v>241.84</v>
      </c>
      <c r="KJ803">
        <v>163.607</v>
      </c>
      <c r="KK803">
        <v>160.93799999999999</v>
      </c>
      <c r="KL803">
        <v>147.78700000000001</v>
      </c>
      <c r="KM803">
        <v>213.20699999999999</v>
      </c>
      <c r="KN803">
        <v>211.709</v>
      </c>
      <c r="KO803">
        <v>268.56700000000001</v>
      </c>
      <c r="KP803">
        <v>264.39</v>
      </c>
      <c r="KQ803">
        <v>264.72800000000001</v>
      </c>
      <c r="KR803">
        <v>304.28100000000001</v>
      </c>
      <c r="KS803">
        <v>106.44499999999999</v>
      </c>
      <c r="KT803">
        <v>42853666666.666664</v>
      </c>
      <c r="KU803">
        <v>3802786333333.3335</v>
      </c>
      <c r="KV803">
        <v>1248425333333.3333</v>
      </c>
      <c r="KW803">
        <v>397311000000</v>
      </c>
      <c r="KX803">
        <v>140634666666.66666</v>
      </c>
      <c r="KY803">
        <v>83362000000</v>
      </c>
      <c r="KZ803">
        <v>34725333333.333336</v>
      </c>
      <c r="LA803">
        <v>22547666666.666668</v>
      </c>
      <c r="LB803">
        <v>88441000000</v>
      </c>
      <c r="LC803">
        <v>50836666666.666664</v>
      </c>
      <c r="LD803">
        <v>17287333333.333332</v>
      </c>
      <c r="LE803">
        <v>11308333333.333334</v>
      </c>
      <c r="LF803">
        <v>9008666666.666666</v>
      </c>
      <c r="LG803">
        <v>107529666666.66667</v>
      </c>
      <c r="LH803">
        <v>63980333333.333336</v>
      </c>
      <c r="LI803">
        <v>19537000000</v>
      </c>
      <c r="LJ803">
        <v>16131666666.666666</v>
      </c>
      <c r="LK803">
        <v>6204000000</v>
      </c>
      <c r="LL803">
        <v>1676666666.6666667</v>
      </c>
      <c r="LM803">
        <v>60705333333.333336</v>
      </c>
      <c r="LN803">
        <v>22319333333.333332</v>
      </c>
      <c r="LO803">
        <v>18705000000</v>
      </c>
      <c r="LP803">
        <v>2969000000</v>
      </c>
      <c r="LQ803">
        <v>8978000000</v>
      </c>
      <c r="LR803">
        <v>7733666666.666667</v>
      </c>
      <c r="LS803">
        <v>851114333333.33337</v>
      </c>
      <c r="LT803">
        <v>291429000000</v>
      </c>
      <c r="LU803">
        <v>251842666666.66666</v>
      </c>
      <c r="LV803">
        <v>39418000000</v>
      </c>
      <c r="LW803">
        <v>168333333.33333334</v>
      </c>
      <c r="LX803">
        <v>118079333333.33333</v>
      </c>
      <c r="LY803">
        <v>92344666666.666672</v>
      </c>
      <c r="LZ803">
        <v>54626333333.333336</v>
      </c>
      <c r="MA803">
        <v>31614333333.333332</v>
      </c>
      <c r="MB803">
        <v>6104000000</v>
      </c>
      <c r="MC803">
        <v>25734666666.666668</v>
      </c>
      <c r="MD803">
        <v>139751666666.66666</v>
      </c>
      <c r="ME803">
        <v>131509333333.33333</v>
      </c>
      <c r="MF803">
        <v>8242333333.333333</v>
      </c>
      <c r="MG803">
        <v>301854333333.33331</v>
      </c>
      <c r="MH803">
        <v>122615333333.33333</v>
      </c>
      <c r="MI803">
        <v>48858666666.666664</v>
      </c>
      <c r="MJ803">
        <v>39429666666.666664</v>
      </c>
      <c r="MK803">
        <v>38636000000</v>
      </c>
      <c r="ML803">
        <v>31920333333.333332</v>
      </c>
      <c r="MM803">
        <v>17626333333.333332</v>
      </c>
      <c r="MN803">
        <v>2767666666.6666665</v>
      </c>
      <c r="MO803">
        <v>2554361000000</v>
      </c>
      <c r="MP803">
        <v>2437845666666.6665</v>
      </c>
      <c r="MQ803">
        <v>694354000000</v>
      </c>
      <c r="MR803">
        <v>595257000000</v>
      </c>
      <c r="MS803">
        <v>138216333333.33334</v>
      </c>
      <c r="MT803">
        <v>450067000000</v>
      </c>
      <c r="MU803">
        <v>6305000000</v>
      </c>
      <c r="MV803">
        <v>668666666.66666663</v>
      </c>
      <c r="MW803">
        <v>99096666666.666672</v>
      </c>
      <c r="MX803">
        <v>29261000000</v>
      </c>
      <c r="MY803">
        <v>69836000000</v>
      </c>
      <c r="MZ803">
        <v>54643666666.666664</v>
      </c>
      <c r="NA803">
        <v>15192333333.333334</v>
      </c>
      <c r="NB803">
        <v>622138333333.33337</v>
      </c>
      <c r="NC803">
        <v>280979000000</v>
      </c>
      <c r="ND803">
        <v>147708666666.66666</v>
      </c>
      <c r="NE803">
        <v>36695666666.666664</v>
      </c>
      <c r="NF803">
        <v>96574666666.666672</v>
      </c>
      <c r="NG803">
        <v>341159333333.33331</v>
      </c>
      <c r="NH803">
        <v>286575000000</v>
      </c>
      <c r="NI803">
        <v>54584333333.333336</v>
      </c>
      <c r="NJ803">
        <v>121641666666.66667</v>
      </c>
      <c r="NK803">
        <v>76650666666.666672</v>
      </c>
      <c r="NL803">
        <v>51016000000</v>
      </c>
      <c r="NM803">
        <v>25634666666.666668</v>
      </c>
      <c r="NN803">
        <v>44990666666.666664</v>
      </c>
      <c r="NO803">
        <v>14019666666.666666</v>
      </c>
      <c r="NP803">
        <v>30084333333.333332</v>
      </c>
      <c r="NQ803">
        <v>887000000</v>
      </c>
      <c r="NR803">
        <v>150467000000</v>
      </c>
      <c r="NS803">
        <v>54492666666.666664</v>
      </c>
      <c r="NT803">
        <v>40166000000</v>
      </c>
      <c r="NU803">
        <v>40149000000</v>
      </c>
      <c r="NV803">
        <v>15659333333.333334</v>
      </c>
      <c r="NW803">
        <v>243983666666.66666</v>
      </c>
      <c r="NX803">
        <v>204205333333.33334</v>
      </c>
      <c r="NY803">
        <v>198174333333.33334</v>
      </c>
      <c r="NZ803">
        <v>6031000000</v>
      </c>
      <c r="OA803">
        <v>39778333333.333336</v>
      </c>
      <c r="OB803">
        <v>290579000000</v>
      </c>
      <c r="OC803">
        <v>187201333333.33334</v>
      </c>
      <c r="OD803">
        <v>83547000000</v>
      </c>
      <c r="OE803">
        <v>103654333333.33333</v>
      </c>
      <c r="OF803">
        <v>103377666666.66667</v>
      </c>
      <c r="OG803">
        <v>27358666666.666668</v>
      </c>
      <c r="OH803">
        <v>2838333333.3333335</v>
      </c>
      <c r="OI803">
        <v>52088666666.666664</v>
      </c>
      <c r="OJ803">
        <v>21092000000</v>
      </c>
      <c r="OK803">
        <v>314682666666.66669</v>
      </c>
      <c r="OL803">
        <v>74285000000</v>
      </c>
      <c r="OM803">
        <v>51145666666.666664</v>
      </c>
      <c r="ON803">
        <v>4266000000</v>
      </c>
      <c r="OO803">
        <v>18873000000</v>
      </c>
      <c r="OP803">
        <v>82805333333.333328</v>
      </c>
      <c r="OQ803">
        <v>55738000000</v>
      </c>
      <c r="OR803">
        <v>12939000000</v>
      </c>
      <c r="OS803">
        <v>14128333333.333334</v>
      </c>
      <c r="OT803">
        <v>56079000000</v>
      </c>
      <c r="OU803">
        <v>52171000000</v>
      </c>
      <c r="OV803">
        <v>23937333333.333332</v>
      </c>
      <c r="OW803">
        <v>-17448666666.666668</v>
      </c>
      <c r="OX803">
        <v>40327000000</v>
      </c>
      <c r="OY803">
        <v>57775666666.666664</v>
      </c>
      <c r="OZ803">
        <v>116515000000</v>
      </c>
      <c r="PA803">
        <v>425135000000</v>
      </c>
      <c r="PB803">
        <v>308620000000</v>
      </c>
    </row>
    <row r="804" spans="1:418" x14ac:dyDescent="0.45">
      <c r="A804" s="71">
        <v>41487</v>
      </c>
      <c r="B804">
        <v>233.45599999999999</v>
      </c>
      <c r="C804">
        <v>227.911</v>
      </c>
      <c r="D804">
        <v>263.86</v>
      </c>
      <c r="E804">
        <v>274.88</v>
      </c>
      <c r="F804">
        <v>268.83699999999999</v>
      </c>
      <c r="G804">
        <v>143.43100000000001</v>
      </c>
      <c r="H804">
        <v>481.92200000000003</v>
      </c>
      <c r="I804">
        <v>297.07900000000001</v>
      </c>
      <c r="J804">
        <v>271.41500000000002</v>
      </c>
      <c r="K804">
        <v>271.39100000000002</v>
      </c>
      <c r="L804">
        <v>225.50299999999999</v>
      </c>
      <c r="M804">
        <v>193.964</v>
      </c>
      <c r="N804">
        <v>336.346</v>
      </c>
      <c r="O804">
        <v>375.40600000000001</v>
      </c>
      <c r="P804">
        <v>331.17</v>
      </c>
      <c r="Q804">
        <v>194.73</v>
      </c>
      <c r="R804">
        <v>201.22</v>
      </c>
      <c r="S804">
        <v>172.834</v>
      </c>
      <c r="T804">
        <v>198.36600000000001</v>
      </c>
      <c r="U804">
        <v>451.34699999999998</v>
      </c>
      <c r="V804">
        <v>417.76</v>
      </c>
      <c r="W804">
        <v>124.67400000000001</v>
      </c>
      <c r="X804">
        <v>96.605000000000004</v>
      </c>
      <c r="Y804">
        <v>64.454999999999998</v>
      </c>
      <c r="Z804">
        <v>74.131</v>
      </c>
      <c r="AA804">
        <v>119.21</v>
      </c>
      <c r="AB804">
        <v>77.069999999999993</v>
      </c>
      <c r="AC804">
        <v>85.718999999999994</v>
      </c>
      <c r="AD804">
        <v>98.397999999999996</v>
      </c>
      <c r="AE804">
        <v>113.10899999999999</v>
      </c>
      <c r="AF804">
        <v>70.203999999999994</v>
      </c>
      <c r="AG804">
        <v>62.801000000000002</v>
      </c>
      <c r="AH804">
        <v>127.625</v>
      </c>
      <c r="AI804">
        <v>96.917000000000002</v>
      </c>
      <c r="AJ804">
        <v>92.456999999999994</v>
      </c>
      <c r="AK804">
        <v>88.331999999999994</v>
      </c>
      <c r="AL804">
        <v>188.51900000000001</v>
      </c>
      <c r="AM804">
        <v>121.42100000000001</v>
      </c>
      <c r="AN804">
        <v>120.264</v>
      </c>
      <c r="AO804">
        <v>130.928</v>
      </c>
      <c r="AP804">
        <v>237.40700000000001</v>
      </c>
      <c r="AQ804">
        <v>237.45099999999999</v>
      </c>
      <c r="AR804">
        <v>234.07300000000001</v>
      </c>
      <c r="AS804">
        <v>270.98500000000001</v>
      </c>
      <c r="AT804">
        <v>232.32</v>
      </c>
      <c r="AU804">
        <v>253.66200000000001</v>
      </c>
      <c r="AV804">
        <v>227.57300000000001</v>
      </c>
      <c r="AW804">
        <v>239.47300000000001</v>
      </c>
      <c r="AX804">
        <v>292.74900000000002</v>
      </c>
      <c r="AY804">
        <v>177.10300000000001</v>
      </c>
      <c r="AZ804">
        <v>173.15799999999999</v>
      </c>
      <c r="BA804">
        <v>173.15799999999999</v>
      </c>
      <c r="BB804">
        <v>270.61700000000002</v>
      </c>
      <c r="BC804">
        <v>260.899</v>
      </c>
      <c r="BD804">
        <v>264.69400000000002</v>
      </c>
      <c r="BE804">
        <v>304.70999999999998</v>
      </c>
      <c r="BF804">
        <v>270.33100000000002</v>
      </c>
      <c r="BG804">
        <v>236.58699999999999</v>
      </c>
      <c r="BH804">
        <v>237.54400000000001</v>
      </c>
      <c r="BI804">
        <v>234.95</v>
      </c>
      <c r="BJ804">
        <v>268.21699999999998</v>
      </c>
      <c r="BK804">
        <v>247.96</v>
      </c>
      <c r="BL804">
        <v>179.19900000000001</v>
      </c>
      <c r="BM804">
        <v>209.38399999999999</v>
      </c>
      <c r="BN804">
        <v>154.88300000000001</v>
      </c>
      <c r="BO804">
        <v>290.505</v>
      </c>
      <c r="BP804">
        <v>139.04599999999999</v>
      </c>
      <c r="BQ804">
        <v>205.08600000000001</v>
      </c>
      <c r="BR804">
        <v>230.48099999999999</v>
      </c>
      <c r="BS804">
        <v>188.95599999999999</v>
      </c>
      <c r="BT804">
        <v>125.809</v>
      </c>
      <c r="BU804">
        <v>210.40700000000001</v>
      </c>
      <c r="BV804">
        <v>205.67500000000001</v>
      </c>
      <c r="BW804">
        <v>136.911</v>
      </c>
      <c r="BX804">
        <v>234.65600000000001</v>
      </c>
      <c r="BY804">
        <v>150.303</v>
      </c>
      <c r="BZ804">
        <v>243.93899999999999</v>
      </c>
      <c r="CA804">
        <v>154.786</v>
      </c>
      <c r="CB804">
        <v>274.59399999999999</v>
      </c>
      <c r="CC804">
        <v>163.672</v>
      </c>
      <c r="CD804">
        <v>143.20400000000001</v>
      </c>
      <c r="CE804">
        <v>198.47900000000001</v>
      </c>
      <c r="CF804">
        <v>301.28899999999999</v>
      </c>
      <c r="CG804">
        <v>220.95500000000001</v>
      </c>
      <c r="CH804">
        <v>217.82499999999999</v>
      </c>
      <c r="CI804">
        <v>148.36799999999999</v>
      </c>
      <c r="CJ804">
        <v>214.28899999999999</v>
      </c>
      <c r="CK804">
        <v>152.179</v>
      </c>
      <c r="CL804">
        <v>222.173</v>
      </c>
      <c r="CM804">
        <v>215.21299999999999</v>
      </c>
      <c r="CN804">
        <v>144.58099999999999</v>
      </c>
      <c r="CO804">
        <v>293.45299999999997</v>
      </c>
      <c r="CP804">
        <v>337.649</v>
      </c>
      <c r="CQ804">
        <v>342.29</v>
      </c>
      <c r="CR804">
        <v>348.411</v>
      </c>
      <c r="CS804">
        <v>202.85</v>
      </c>
      <c r="CT804">
        <v>219.16800000000001</v>
      </c>
      <c r="CU804">
        <v>453.505</v>
      </c>
      <c r="CV804">
        <v>112.852</v>
      </c>
      <c r="CW804">
        <v>331.108</v>
      </c>
      <c r="CX804">
        <v>342.21</v>
      </c>
      <c r="CY804">
        <v>309.20600000000002</v>
      </c>
      <c r="CZ804">
        <v>314.71899999999999</v>
      </c>
      <c r="DA804">
        <v>335.50299999999999</v>
      </c>
      <c r="DB804">
        <v>157.57499999999999</v>
      </c>
      <c r="DC804">
        <v>160.94</v>
      </c>
      <c r="DD804">
        <v>155.03899999999999</v>
      </c>
      <c r="DE804">
        <v>168.958</v>
      </c>
      <c r="DF804">
        <v>148.45599999999999</v>
      </c>
      <c r="DG804">
        <v>204.31700000000001</v>
      </c>
      <c r="DH804">
        <v>161.25200000000001</v>
      </c>
      <c r="DI804">
        <v>166.28399999999999</v>
      </c>
      <c r="DJ804">
        <v>127.55500000000001</v>
      </c>
      <c r="DK804">
        <v>158.72300000000001</v>
      </c>
      <c r="DL804">
        <v>117.328</v>
      </c>
      <c r="DM804">
        <v>118.22199999999999</v>
      </c>
      <c r="DN804">
        <v>200.821</v>
      </c>
      <c r="DO804">
        <v>207.721</v>
      </c>
      <c r="DP804">
        <v>127.133</v>
      </c>
      <c r="DQ804">
        <v>203.62299999999999</v>
      </c>
      <c r="DR804">
        <v>209.09299999999999</v>
      </c>
      <c r="DS804">
        <v>189.07900000000001</v>
      </c>
      <c r="DT804">
        <v>153.53800000000001</v>
      </c>
      <c r="DU804">
        <v>153.53800000000001</v>
      </c>
      <c r="DV804">
        <v>228.517</v>
      </c>
      <c r="DW804">
        <v>182.60400000000001</v>
      </c>
      <c r="DX804">
        <v>197.988</v>
      </c>
      <c r="DY804">
        <v>286.86799999999999</v>
      </c>
      <c r="DZ804">
        <v>134.976</v>
      </c>
      <c r="EA804">
        <v>168.50899999999999</v>
      </c>
      <c r="EB804">
        <v>216.48400000000001</v>
      </c>
      <c r="EC804">
        <v>238.751</v>
      </c>
      <c r="ED804">
        <v>166.73400000000001</v>
      </c>
      <c r="EE804">
        <v>242.50399999999999</v>
      </c>
      <c r="EF804">
        <v>226.48500000000001</v>
      </c>
      <c r="EG804">
        <v>134.96199999999999</v>
      </c>
      <c r="EH804">
        <v>132.208</v>
      </c>
      <c r="EI804">
        <v>283.10899999999998</v>
      </c>
      <c r="EJ804">
        <v>127.83199999999999</v>
      </c>
      <c r="EK804">
        <v>243.81100000000001</v>
      </c>
      <c r="EL804">
        <v>151.869</v>
      </c>
      <c r="EM804">
        <v>156.44300000000001</v>
      </c>
      <c r="EN804">
        <v>130.37899999999999</v>
      </c>
      <c r="EO804">
        <v>169.64</v>
      </c>
      <c r="EP804">
        <v>235.45699999999999</v>
      </c>
      <c r="EQ804">
        <v>196.52500000000001</v>
      </c>
      <c r="ER804">
        <v>211.39</v>
      </c>
      <c r="ES804">
        <v>191.381</v>
      </c>
      <c r="ET804">
        <v>204.35900000000001</v>
      </c>
      <c r="EU804">
        <v>185.35499999999999</v>
      </c>
      <c r="EV804">
        <v>170.56399999999999</v>
      </c>
      <c r="EW804">
        <v>318.89100000000002</v>
      </c>
      <c r="EX804">
        <v>168.47900000000001</v>
      </c>
      <c r="EY804">
        <v>127.41200000000001</v>
      </c>
      <c r="EZ804">
        <v>121.758</v>
      </c>
      <c r="FA804">
        <v>126.711</v>
      </c>
      <c r="FB804">
        <v>114.67100000000001</v>
      </c>
      <c r="FC804">
        <v>160.52199999999999</v>
      </c>
      <c r="FD804">
        <v>84.346000000000004</v>
      </c>
      <c r="FE804">
        <v>119.538</v>
      </c>
      <c r="FF804">
        <v>103.041</v>
      </c>
      <c r="FG804">
        <v>113.504</v>
      </c>
      <c r="FH804">
        <v>116.215</v>
      </c>
      <c r="FI804">
        <v>96.272999999999996</v>
      </c>
      <c r="FJ804">
        <v>121.855</v>
      </c>
      <c r="FK804">
        <v>87.706000000000003</v>
      </c>
      <c r="FL804">
        <v>103.959</v>
      </c>
      <c r="FM804">
        <v>100.512</v>
      </c>
      <c r="FN804">
        <v>123.56</v>
      </c>
      <c r="FO804">
        <v>100.512</v>
      </c>
      <c r="FP804">
        <v>135.09399999999999</v>
      </c>
      <c r="FQ804">
        <v>138.16399999999999</v>
      </c>
      <c r="FR804">
        <v>136.922</v>
      </c>
      <c r="FS804">
        <v>130.74100000000001</v>
      </c>
      <c r="FT804">
        <v>114.679</v>
      </c>
      <c r="FU804">
        <v>167.83600000000001</v>
      </c>
      <c r="FV804">
        <v>117.102</v>
      </c>
      <c r="FW804">
        <v>179.815</v>
      </c>
      <c r="FX804">
        <v>217.90100000000001</v>
      </c>
      <c r="FY804">
        <v>212.79900000000001</v>
      </c>
      <c r="FZ804">
        <v>100.864</v>
      </c>
      <c r="GA804">
        <v>146.066</v>
      </c>
      <c r="GB804">
        <v>101.268</v>
      </c>
      <c r="GC804">
        <v>145.17699999999999</v>
      </c>
      <c r="GD804">
        <v>152.17400000000001</v>
      </c>
      <c r="GF804">
        <v>149.53899999999999</v>
      </c>
      <c r="GG804">
        <v>85.796999999999997</v>
      </c>
      <c r="GH804">
        <v>304.61900000000003</v>
      </c>
      <c r="GI804">
        <v>303.40899999999999</v>
      </c>
      <c r="GJ804">
        <v>302.40499999999997</v>
      </c>
      <c r="GK804">
        <v>311.44600000000003</v>
      </c>
      <c r="GL804">
        <v>294.64299999999997</v>
      </c>
      <c r="GM804">
        <v>281.58600000000001</v>
      </c>
      <c r="GN804">
        <v>145.673</v>
      </c>
      <c r="GO804">
        <v>129.876</v>
      </c>
      <c r="GP804">
        <v>262.49700000000001</v>
      </c>
      <c r="GQ804">
        <v>162.03</v>
      </c>
      <c r="GR804">
        <v>421.84199999999998</v>
      </c>
      <c r="GS804">
        <v>187.97</v>
      </c>
      <c r="GT804">
        <v>206.91900000000001</v>
      </c>
      <c r="GU804">
        <v>280.83199999999999</v>
      </c>
      <c r="GV804">
        <v>317.27999999999997</v>
      </c>
      <c r="GW804">
        <v>151.804</v>
      </c>
      <c r="GX804">
        <v>121.554</v>
      </c>
      <c r="GY804">
        <v>60.344999999999999</v>
      </c>
      <c r="GZ804">
        <v>427.16800000000001</v>
      </c>
      <c r="HA804">
        <v>335.52499999999998</v>
      </c>
      <c r="HB804">
        <v>444.26799999999997</v>
      </c>
      <c r="HC804">
        <v>456.67899999999997</v>
      </c>
      <c r="HD804">
        <v>350.06700000000001</v>
      </c>
      <c r="HE804">
        <v>354.34899999999999</v>
      </c>
      <c r="HF804">
        <v>433.26799999999997</v>
      </c>
      <c r="HG804">
        <v>181.21299999999999</v>
      </c>
      <c r="HH804">
        <v>223.61</v>
      </c>
      <c r="HI804">
        <v>64.554000000000002</v>
      </c>
      <c r="HJ804">
        <v>269.173</v>
      </c>
      <c r="HK804">
        <v>263.14999999999998</v>
      </c>
      <c r="HL804">
        <v>609.47799999999995</v>
      </c>
      <c r="HM804">
        <v>195.173</v>
      </c>
      <c r="HN804">
        <v>115.268</v>
      </c>
      <c r="HO804">
        <v>99.742999999999995</v>
      </c>
      <c r="HP804">
        <v>435.08300000000003</v>
      </c>
      <c r="HQ804">
        <v>407.69200000000001</v>
      </c>
      <c r="HR804">
        <v>139.328</v>
      </c>
      <c r="HS804">
        <v>39.68</v>
      </c>
      <c r="HT804">
        <v>164.56700000000001</v>
      </c>
      <c r="HU804">
        <v>200.81899999999999</v>
      </c>
      <c r="HV804">
        <v>154.33000000000001</v>
      </c>
      <c r="HW804">
        <v>114.47799999999999</v>
      </c>
      <c r="HX804">
        <v>211.61799999999999</v>
      </c>
      <c r="HY804">
        <v>170.94900000000001</v>
      </c>
      <c r="HZ804">
        <v>220.28200000000001</v>
      </c>
      <c r="IA804">
        <v>117.898</v>
      </c>
      <c r="IB804">
        <v>150.03100000000001</v>
      </c>
      <c r="IC804">
        <v>89.307000000000002</v>
      </c>
      <c r="ID804">
        <v>76.858999999999995</v>
      </c>
      <c r="IE804">
        <v>59.945</v>
      </c>
      <c r="IF804">
        <v>25.925000000000001</v>
      </c>
      <c r="IG804">
        <v>51.930999999999997</v>
      </c>
      <c r="IH804">
        <v>50.734999999999999</v>
      </c>
      <c r="II804">
        <v>57.720999999999997</v>
      </c>
      <c r="IJ804">
        <v>100.462</v>
      </c>
      <c r="IK804">
        <v>98.563000000000002</v>
      </c>
      <c r="IL804">
        <v>150.428</v>
      </c>
      <c r="IM804">
        <v>126.95099999999999</v>
      </c>
      <c r="IN804">
        <v>336.78399999999999</v>
      </c>
      <c r="IO804">
        <v>162.85599999999999</v>
      </c>
      <c r="IP804">
        <v>188.84899999999999</v>
      </c>
      <c r="IQ804">
        <v>276.68599999999998</v>
      </c>
      <c r="IR804">
        <v>232.64099999999999</v>
      </c>
      <c r="IS804">
        <v>135.946</v>
      </c>
      <c r="IT804">
        <v>225.36199999999999</v>
      </c>
      <c r="IU804">
        <v>591.05399999999997</v>
      </c>
      <c r="IV804">
        <v>646.53499999999997</v>
      </c>
      <c r="IW804">
        <v>736.39200000000005</v>
      </c>
      <c r="IX804">
        <v>66.742999999999995</v>
      </c>
      <c r="IY804">
        <v>259.68200000000002</v>
      </c>
      <c r="IZ804">
        <v>226.613</v>
      </c>
      <c r="JA804">
        <v>82.39</v>
      </c>
      <c r="JB804">
        <v>168.33699999999999</v>
      </c>
      <c r="JC804">
        <v>264.46699999999998</v>
      </c>
      <c r="JD804">
        <v>273.93299999999999</v>
      </c>
      <c r="JE804">
        <v>78.644000000000005</v>
      </c>
      <c r="JF804">
        <v>126.136</v>
      </c>
      <c r="JG804">
        <v>55.917000000000002</v>
      </c>
      <c r="JH804">
        <v>386.28800000000001</v>
      </c>
      <c r="JI804">
        <v>77.274000000000001</v>
      </c>
      <c r="JJ804">
        <v>402.08699999999999</v>
      </c>
      <c r="JK804">
        <v>105.226</v>
      </c>
      <c r="JL804">
        <v>55.66</v>
      </c>
      <c r="JM804">
        <v>359.55500000000001</v>
      </c>
      <c r="JN804">
        <v>215.28899999999999</v>
      </c>
      <c r="JO804">
        <v>83.643000000000001</v>
      </c>
      <c r="JP804">
        <v>153.39500000000001</v>
      </c>
      <c r="JQ804">
        <v>329.25099999999998</v>
      </c>
      <c r="JR804">
        <v>382.74599999999998</v>
      </c>
      <c r="JS804">
        <v>314.108</v>
      </c>
      <c r="JT804">
        <v>302.37700000000001</v>
      </c>
      <c r="JU804">
        <v>149.297</v>
      </c>
      <c r="JV804">
        <v>297.57600000000002</v>
      </c>
      <c r="JW804">
        <v>197.17500000000001</v>
      </c>
      <c r="JX804">
        <v>234.33600000000001</v>
      </c>
      <c r="JY804">
        <v>234.14400000000001</v>
      </c>
      <c r="JZ804">
        <v>232.85599999999999</v>
      </c>
      <c r="KA804">
        <v>220.52600000000001</v>
      </c>
      <c r="KB804">
        <v>218.17500000000001</v>
      </c>
      <c r="KC804">
        <v>222.298</v>
      </c>
      <c r="KD804">
        <v>224.04900000000001</v>
      </c>
      <c r="KE804">
        <v>224.20400000000001</v>
      </c>
      <c r="KF804">
        <v>684.61400000000003</v>
      </c>
      <c r="KG804">
        <v>121.05200000000001</v>
      </c>
      <c r="KH804">
        <v>212.08199999999999</v>
      </c>
      <c r="KI804">
        <v>241.709</v>
      </c>
      <c r="KJ804">
        <v>164.21</v>
      </c>
      <c r="KK804">
        <v>161.54499999999999</v>
      </c>
      <c r="KL804">
        <v>147.71600000000001</v>
      </c>
      <c r="KM804">
        <v>214.328</v>
      </c>
      <c r="KN804">
        <v>212.89</v>
      </c>
      <c r="KO804">
        <v>270.50799999999998</v>
      </c>
      <c r="KP804">
        <v>266.14299999999997</v>
      </c>
      <c r="KQ804">
        <v>265.25799999999998</v>
      </c>
      <c r="KR804">
        <v>304.858</v>
      </c>
      <c r="KS804">
        <v>106.54300000000001</v>
      </c>
      <c r="KT804">
        <v>42853666666.666664</v>
      </c>
      <c r="KU804">
        <v>3802786333333.3335</v>
      </c>
      <c r="KV804">
        <v>1248425333333.3333</v>
      </c>
      <c r="KW804">
        <v>397311000000</v>
      </c>
      <c r="KX804">
        <v>140634666666.66666</v>
      </c>
      <c r="KY804">
        <v>83362000000</v>
      </c>
      <c r="KZ804">
        <v>34725333333.333336</v>
      </c>
      <c r="LA804">
        <v>22547666666.666668</v>
      </c>
      <c r="LB804">
        <v>88441000000</v>
      </c>
      <c r="LC804">
        <v>50836666666.666664</v>
      </c>
      <c r="LD804">
        <v>17287333333.333332</v>
      </c>
      <c r="LE804">
        <v>11308333333.333334</v>
      </c>
      <c r="LF804">
        <v>9008666666.666666</v>
      </c>
      <c r="LG804">
        <v>107529666666.66667</v>
      </c>
      <c r="LH804">
        <v>63980333333.333336</v>
      </c>
      <c r="LI804">
        <v>19537000000</v>
      </c>
      <c r="LJ804">
        <v>16131666666.666666</v>
      </c>
      <c r="LK804">
        <v>6204000000</v>
      </c>
      <c r="LL804">
        <v>1676666666.6666667</v>
      </c>
      <c r="LM804">
        <v>60705333333.333336</v>
      </c>
      <c r="LN804">
        <v>22319333333.333332</v>
      </c>
      <c r="LO804">
        <v>18705000000</v>
      </c>
      <c r="LP804">
        <v>2969000000</v>
      </c>
      <c r="LQ804">
        <v>8978000000</v>
      </c>
      <c r="LR804">
        <v>7733666666.666667</v>
      </c>
      <c r="LS804">
        <v>851114333333.33337</v>
      </c>
      <c r="LT804">
        <v>291429000000</v>
      </c>
      <c r="LU804">
        <v>251842666666.66666</v>
      </c>
      <c r="LV804">
        <v>39418000000</v>
      </c>
      <c r="LW804">
        <v>168333333.33333334</v>
      </c>
      <c r="LX804">
        <v>118079333333.33333</v>
      </c>
      <c r="LY804">
        <v>92344666666.666672</v>
      </c>
      <c r="LZ804">
        <v>54626333333.333336</v>
      </c>
      <c r="MA804">
        <v>31614333333.333332</v>
      </c>
      <c r="MB804">
        <v>6104000000</v>
      </c>
      <c r="MC804">
        <v>25734666666.666668</v>
      </c>
      <c r="MD804">
        <v>139751666666.66666</v>
      </c>
      <c r="ME804">
        <v>131509333333.33333</v>
      </c>
      <c r="MF804">
        <v>8242333333.333333</v>
      </c>
      <c r="MG804">
        <v>301854333333.33331</v>
      </c>
      <c r="MH804">
        <v>122615333333.33333</v>
      </c>
      <c r="MI804">
        <v>48858666666.666664</v>
      </c>
      <c r="MJ804">
        <v>39429666666.666664</v>
      </c>
      <c r="MK804">
        <v>38636000000</v>
      </c>
      <c r="ML804">
        <v>31920333333.333332</v>
      </c>
      <c r="MM804">
        <v>17626333333.333332</v>
      </c>
      <c r="MN804">
        <v>2767666666.6666665</v>
      </c>
      <c r="MO804">
        <v>2554361000000</v>
      </c>
      <c r="MP804">
        <v>2437845666666.6665</v>
      </c>
      <c r="MQ804">
        <v>694354000000</v>
      </c>
      <c r="MR804">
        <v>595257000000</v>
      </c>
      <c r="MS804">
        <v>138216333333.33334</v>
      </c>
      <c r="MT804">
        <v>450067000000</v>
      </c>
      <c r="MU804">
        <v>6305000000</v>
      </c>
      <c r="MV804">
        <v>668666666.66666663</v>
      </c>
      <c r="MW804">
        <v>99096666666.666672</v>
      </c>
      <c r="MX804">
        <v>29261000000</v>
      </c>
      <c r="MY804">
        <v>69836000000</v>
      </c>
      <c r="MZ804">
        <v>54643666666.666664</v>
      </c>
      <c r="NA804">
        <v>15192333333.333334</v>
      </c>
      <c r="NB804">
        <v>622138333333.33337</v>
      </c>
      <c r="NC804">
        <v>280979000000</v>
      </c>
      <c r="ND804">
        <v>147708666666.66666</v>
      </c>
      <c r="NE804">
        <v>36695666666.666664</v>
      </c>
      <c r="NF804">
        <v>96574666666.666672</v>
      </c>
      <c r="NG804">
        <v>341159333333.33331</v>
      </c>
      <c r="NH804">
        <v>286575000000</v>
      </c>
      <c r="NI804">
        <v>54584333333.333336</v>
      </c>
      <c r="NJ804">
        <v>121641666666.66667</v>
      </c>
      <c r="NK804">
        <v>76650666666.666672</v>
      </c>
      <c r="NL804">
        <v>51016000000</v>
      </c>
      <c r="NM804">
        <v>25634666666.666668</v>
      </c>
      <c r="NN804">
        <v>44990666666.666664</v>
      </c>
      <c r="NO804">
        <v>14019666666.666666</v>
      </c>
      <c r="NP804">
        <v>30084333333.333332</v>
      </c>
      <c r="NQ804">
        <v>887000000</v>
      </c>
      <c r="NR804">
        <v>150467000000</v>
      </c>
      <c r="NS804">
        <v>54492666666.666664</v>
      </c>
      <c r="NT804">
        <v>40166000000</v>
      </c>
      <c r="NU804">
        <v>40149000000</v>
      </c>
      <c r="NV804">
        <v>15659333333.333334</v>
      </c>
      <c r="NW804">
        <v>243983666666.66666</v>
      </c>
      <c r="NX804">
        <v>204205333333.33334</v>
      </c>
      <c r="NY804">
        <v>198174333333.33334</v>
      </c>
      <c r="NZ804">
        <v>6031000000</v>
      </c>
      <c r="OA804">
        <v>39778333333.333336</v>
      </c>
      <c r="OB804">
        <v>290579000000</v>
      </c>
      <c r="OC804">
        <v>187201333333.33334</v>
      </c>
      <c r="OD804">
        <v>83547000000</v>
      </c>
      <c r="OE804">
        <v>103654333333.33333</v>
      </c>
      <c r="OF804">
        <v>103377666666.66667</v>
      </c>
      <c r="OG804">
        <v>27358666666.666668</v>
      </c>
      <c r="OH804">
        <v>2838333333.3333335</v>
      </c>
      <c r="OI804">
        <v>52088666666.666664</v>
      </c>
      <c r="OJ804">
        <v>21092000000</v>
      </c>
      <c r="OK804">
        <v>314682666666.66669</v>
      </c>
      <c r="OL804">
        <v>74285000000</v>
      </c>
      <c r="OM804">
        <v>51145666666.666664</v>
      </c>
      <c r="ON804">
        <v>4266000000</v>
      </c>
      <c r="OO804">
        <v>18873000000</v>
      </c>
      <c r="OP804">
        <v>82805333333.333328</v>
      </c>
      <c r="OQ804">
        <v>55738000000</v>
      </c>
      <c r="OR804">
        <v>12939000000</v>
      </c>
      <c r="OS804">
        <v>14128333333.333334</v>
      </c>
      <c r="OT804">
        <v>56079000000</v>
      </c>
      <c r="OU804">
        <v>52171000000</v>
      </c>
      <c r="OV804">
        <v>23937333333.333332</v>
      </c>
      <c r="OW804">
        <v>-17448666666.666668</v>
      </c>
      <c r="OX804">
        <v>40327000000</v>
      </c>
      <c r="OY804">
        <v>57775666666.666664</v>
      </c>
      <c r="OZ804">
        <v>116515000000</v>
      </c>
      <c r="PA804">
        <v>425135000000</v>
      </c>
      <c r="PB804">
        <v>308620000000</v>
      </c>
    </row>
    <row r="805" spans="1:418" x14ac:dyDescent="0.45">
      <c r="A805" s="71">
        <v>41518</v>
      </c>
      <c r="B805">
        <v>233.54400000000001</v>
      </c>
      <c r="C805">
        <v>228.35400000000001</v>
      </c>
      <c r="D805">
        <v>264.32100000000003</v>
      </c>
      <c r="E805">
        <v>275.375</v>
      </c>
      <c r="F805">
        <v>269.315</v>
      </c>
      <c r="G805">
        <v>142.999</v>
      </c>
      <c r="H805">
        <v>482.97699999999998</v>
      </c>
      <c r="I805">
        <v>295.80799999999999</v>
      </c>
      <c r="J805">
        <v>271.92700000000002</v>
      </c>
      <c r="K805">
        <v>271.90499999999997</v>
      </c>
      <c r="L805">
        <v>226.667</v>
      </c>
      <c r="M805">
        <v>195.149</v>
      </c>
      <c r="N805">
        <v>338.721</v>
      </c>
      <c r="O805">
        <v>375.87</v>
      </c>
      <c r="P805">
        <v>338.33100000000002</v>
      </c>
      <c r="Q805">
        <v>195.904</v>
      </c>
      <c r="R805">
        <v>202.58099999999999</v>
      </c>
      <c r="S805">
        <v>173.46100000000001</v>
      </c>
      <c r="T805">
        <v>198.74199999999999</v>
      </c>
      <c r="U805">
        <v>452.27</v>
      </c>
      <c r="V805">
        <v>418.35700000000003</v>
      </c>
      <c r="W805">
        <v>124.57</v>
      </c>
      <c r="X805">
        <v>96.447999999999993</v>
      </c>
      <c r="Y805">
        <v>64.382000000000005</v>
      </c>
      <c r="Z805">
        <v>74.715999999999994</v>
      </c>
      <c r="AA805">
        <v>118.33499999999999</v>
      </c>
      <c r="AB805">
        <v>77.085999999999999</v>
      </c>
      <c r="AC805">
        <v>85.509</v>
      </c>
      <c r="AD805">
        <v>97.659000000000006</v>
      </c>
      <c r="AE805">
        <v>111.461</v>
      </c>
      <c r="AF805">
        <v>70.450999999999993</v>
      </c>
      <c r="AG805">
        <v>62.8</v>
      </c>
      <c r="AH805">
        <v>127.31</v>
      </c>
      <c r="AI805">
        <v>96.399000000000001</v>
      </c>
      <c r="AJ805">
        <v>92.703000000000003</v>
      </c>
      <c r="AK805">
        <v>88.728999999999999</v>
      </c>
      <c r="AL805">
        <v>188.136</v>
      </c>
      <c r="AM805">
        <v>120.7</v>
      </c>
      <c r="AN805">
        <v>119.32299999999999</v>
      </c>
      <c r="AO805">
        <v>130.851</v>
      </c>
      <c r="AP805">
        <v>237.464</v>
      </c>
      <c r="AQ805">
        <v>237.51900000000001</v>
      </c>
      <c r="AR805">
        <v>234.04</v>
      </c>
      <c r="AS805">
        <v>271.38400000000001</v>
      </c>
      <c r="AT805">
        <v>233.136</v>
      </c>
      <c r="AU805">
        <v>251.17500000000001</v>
      </c>
      <c r="AV805">
        <v>227.447</v>
      </c>
      <c r="AW805">
        <v>237.375</v>
      </c>
      <c r="AX805">
        <v>292.96899999999999</v>
      </c>
      <c r="AY805">
        <v>177.26</v>
      </c>
      <c r="AZ805">
        <v>171.78399999999999</v>
      </c>
      <c r="BA805">
        <v>171.78399999999999</v>
      </c>
      <c r="BB805">
        <v>274.63799999999998</v>
      </c>
      <c r="BC805">
        <v>266.89600000000002</v>
      </c>
      <c r="BD805">
        <v>264</v>
      </c>
      <c r="BE805">
        <v>301.452</v>
      </c>
      <c r="BF805">
        <v>272.95</v>
      </c>
      <c r="BG805">
        <v>237.245</v>
      </c>
      <c r="BH805">
        <v>238.33600000000001</v>
      </c>
      <c r="BI805">
        <v>235.68199999999999</v>
      </c>
      <c r="BJ805">
        <v>268.69</v>
      </c>
      <c r="BK805">
        <v>247.09899999999999</v>
      </c>
      <c r="BL805">
        <v>179.24700000000001</v>
      </c>
      <c r="BM805">
        <v>209.80500000000001</v>
      </c>
      <c r="BN805">
        <v>155.40100000000001</v>
      </c>
      <c r="BO805">
        <v>290.00299999999999</v>
      </c>
      <c r="BP805">
        <v>140.755</v>
      </c>
      <c r="BQ805">
        <v>206.04499999999999</v>
      </c>
      <c r="BR805">
        <v>231.87700000000001</v>
      </c>
      <c r="BS805">
        <v>191.601</v>
      </c>
      <c r="BT805">
        <v>124.27800000000001</v>
      </c>
      <c r="BU805">
        <v>212.00399999999999</v>
      </c>
      <c r="BV805">
        <v>208.35400000000001</v>
      </c>
      <c r="BW805">
        <v>137.024</v>
      </c>
      <c r="BX805">
        <v>235.381</v>
      </c>
      <c r="BY805">
        <v>150.57499999999999</v>
      </c>
      <c r="BZ805">
        <v>247.03299999999999</v>
      </c>
      <c r="CA805">
        <v>154.941</v>
      </c>
      <c r="CB805">
        <v>275.82</v>
      </c>
      <c r="CC805">
        <v>165.965</v>
      </c>
      <c r="CD805">
        <v>142.55799999999999</v>
      </c>
      <c r="CE805">
        <v>196.26499999999999</v>
      </c>
      <c r="CF805">
        <v>301.12799999999999</v>
      </c>
      <c r="CG805">
        <v>219.47800000000001</v>
      </c>
      <c r="CH805">
        <v>217.279</v>
      </c>
      <c r="CI805">
        <v>148.29499999999999</v>
      </c>
      <c r="CJ805">
        <v>212.43700000000001</v>
      </c>
      <c r="CK805">
        <v>151.58099999999999</v>
      </c>
      <c r="CL805">
        <v>221.59399999999999</v>
      </c>
      <c r="CM805">
        <v>215.94499999999999</v>
      </c>
      <c r="CN805">
        <v>143.10300000000001</v>
      </c>
      <c r="CO805">
        <v>291.392</v>
      </c>
      <c r="CP805">
        <v>334.53100000000001</v>
      </c>
      <c r="CQ805">
        <v>341.096</v>
      </c>
      <c r="CR805">
        <v>344.30200000000002</v>
      </c>
      <c r="CS805">
        <v>204.274</v>
      </c>
      <c r="CT805">
        <v>219.82900000000001</v>
      </c>
      <c r="CU805">
        <v>452.51</v>
      </c>
      <c r="CV805">
        <v>112.54900000000001</v>
      </c>
      <c r="CW805">
        <v>326.07100000000003</v>
      </c>
      <c r="CX805">
        <v>347.48599999999999</v>
      </c>
      <c r="CY805">
        <v>305.36200000000002</v>
      </c>
      <c r="CZ805">
        <v>324.51100000000002</v>
      </c>
      <c r="DA805">
        <v>327.048</v>
      </c>
      <c r="DB805">
        <v>157.613</v>
      </c>
      <c r="DC805">
        <v>160.68100000000001</v>
      </c>
      <c r="DD805">
        <v>153.63999999999999</v>
      </c>
      <c r="DE805">
        <v>169.68600000000001</v>
      </c>
      <c r="DF805">
        <v>148.399</v>
      </c>
      <c r="DG805">
        <v>204.80199999999999</v>
      </c>
      <c r="DH805">
        <v>161.92599999999999</v>
      </c>
      <c r="DI805">
        <v>166.06700000000001</v>
      </c>
      <c r="DJ805">
        <v>127.43600000000001</v>
      </c>
      <c r="DK805">
        <v>158.72300000000001</v>
      </c>
      <c r="DL805">
        <v>116.813</v>
      </c>
      <c r="DM805">
        <v>118.334</v>
      </c>
      <c r="DN805">
        <v>200.26599999999999</v>
      </c>
      <c r="DO805">
        <v>207.24799999999999</v>
      </c>
      <c r="DP805">
        <v>127.73</v>
      </c>
      <c r="DQ805">
        <v>203.99</v>
      </c>
      <c r="DR805">
        <v>209.60599999999999</v>
      </c>
      <c r="DS805">
        <v>186.535</v>
      </c>
      <c r="DT805">
        <v>153.886</v>
      </c>
      <c r="DU805">
        <v>153.886</v>
      </c>
      <c r="DV805">
        <v>227.44300000000001</v>
      </c>
      <c r="DW805">
        <v>182.25</v>
      </c>
      <c r="DX805">
        <v>194.065</v>
      </c>
      <c r="DY805">
        <v>291.19499999999999</v>
      </c>
      <c r="DZ805">
        <v>134.833</v>
      </c>
      <c r="EA805">
        <v>166.54300000000001</v>
      </c>
      <c r="EB805">
        <v>217.06299999999999</v>
      </c>
      <c r="EC805">
        <v>235.40700000000001</v>
      </c>
      <c r="ED805">
        <v>166.03700000000001</v>
      </c>
      <c r="EE805">
        <v>243.279</v>
      </c>
      <c r="EF805">
        <v>225.96299999999999</v>
      </c>
      <c r="EG805">
        <v>137.065</v>
      </c>
      <c r="EH805">
        <v>131.678</v>
      </c>
      <c r="EI805">
        <v>267.38600000000002</v>
      </c>
      <c r="EJ805">
        <v>128.81299999999999</v>
      </c>
      <c r="EK805">
        <v>244.036</v>
      </c>
      <c r="EL805">
        <v>152.13300000000001</v>
      </c>
      <c r="EM805">
        <v>154.18199999999999</v>
      </c>
      <c r="EN805">
        <v>130.886</v>
      </c>
      <c r="EO805">
        <v>170.17</v>
      </c>
      <c r="EP805">
        <v>235.35499999999999</v>
      </c>
      <c r="EQ805">
        <v>196.14500000000001</v>
      </c>
      <c r="ER805">
        <v>211.005</v>
      </c>
      <c r="ES805">
        <v>191.298</v>
      </c>
      <c r="ET805">
        <v>204.38300000000001</v>
      </c>
      <c r="EU805">
        <v>186.63499999999999</v>
      </c>
      <c r="EV805">
        <v>170.02</v>
      </c>
      <c r="EW805">
        <v>319.18900000000002</v>
      </c>
      <c r="EX805">
        <v>168.88399999999999</v>
      </c>
      <c r="EY805">
        <v>127.28100000000001</v>
      </c>
      <c r="EZ805">
        <v>121.133</v>
      </c>
      <c r="FA805">
        <v>125.663</v>
      </c>
      <c r="FB805">
        <v>114.124</v>
      </c>
      <c r="FC805">
        <v>160.98099999999999</v>
      </c>
      <c r="FD805">
        <v>83.427000000000007</v>
      </c>
      <c r="FE805">
        <v>116.021</v>
      </c>
      <c r="FF805">
        <v>104.03700000000001</v>
      </c>
      <c r="FG805">
        <v>113.816</v>
      </c>
      <c r="FH805">
        <v>116.542</v>
      </c>
      <c r="FI805">
        <v>103.23699999999999</v>
      </c>
      <c r="FJ805">
        <v>124.848</v>
      </c>
      <c r="FK805">
        <v>86.805000000000007</v>
      </c>
      <c r="FL805">
        <v>101.869</v>
      </c>
      <c r="FM805">
        <v>100.754</v>
      </c>
      <c r="FN805">
        <v>125.44199999999999</v>
      </c>
      <c r="FO805">
        <v>100.754</v>
      </c>
      <c r="FP805">
        <v>134.446</v>
      </c>
      <c r="FQ805">
        <v>137.93899999999999</v>
      </c>
      <c r="FR805">
        <v>139.11500000000001</v>
      </c>
      <c r="FS805">
        <v>129.649</v>
      </c>
      <c r="FT805">
        <v>114.393</v>
      </c>
      <c r="FU805">
        <v>168.08199999999999</v>
      </c>
      <c r="FV805">
        <v>122.91200000000001</v>
      </c>
      <c r="FW805">
        <v>177.59200000000001</v>
      </c>
      <c r="FX805">
        <v>216.898</v>
      </c>
      <c r="FY805">
        <v>211.71899999999999</v>
      </c>
      <c r="FZ805">
        <v>101.27</v>
      </c>
      <c r="GA805">
        <v>146.381</v>
      </c>
      <c r="GB805">
        <v>101.47499999999999</v>
      </c>
      <c r="GC805">
        <v>145.309</v>
      </c>
      <c r="GD805">
        <v>152.726</v>
      </c>
      <c r="GF805">
        <v>150.458</v>
      </c>
      <c r="GG805">
        <v>86.480999999999995</v>
      </c>
      <c r="GH805">
        <v>298.75900000000001</v>
      </c>
      <c r="GI805">
        <v>297.39</v>
      </c>
      <c r="GJ805">
        <v>296.09399999999999</v>
      </c>
      <c r="GK805">
        <v>306.45699999999999</v>
      </c>
      <c r="GL805">
        <v>289.91699999999997</v>
      </c>
      <c r="GM805">
        <v>281.27999999999997</v>
      </c>
      <c r="GN805">
        <v>145.37899999999999</v>
      </c>
      <c r="GO805">
        <v>129.345</v>
      </c>
      <c r="GP805">
        <v>262.95999999999998</v>
      </c>
      <c r="GQ805">
        <v>162.60499999999999</v>
      </c>
      <c r="GR805">
        <v>422.77199999999999</v>
      </c>
      <c r="GS805">
        <v>188.22900000000001</v>
      </c>
      <c r="GT805">
        <v>207.65</v>
      </c>
      <c r="GU805">
        <v>281.28800000000001</v>
      </c>
      <c r="GV805">
        <v>316.42599999999999</v>
      </c>
      <c r="GW805">
        <v>156.184</v>
      </c>
      <c r="GX805">
        <v>110.883</v>
      </c>
      <c r="GY805">
        <v>62.743000000000002</v>
      </c>
      <c r="GZ805">
        <v>428.29</v>
      </c>
      <c r="HA805">
        <v>336.19499999999999</v>
      </c>
      <c r="HB805">
        <v>445.59800000000001</v>
      </c>
      <c r="HC805">
        <v>457.96800000000002</v>
      </c>
      <c r="HD805">
        <v>350.83</v>
      </c>
      <c r="HE805">
        <v>354.851</v>
      </c>
      <c r="HF805">
        <v>434.35</v>
      </c>
      <c r="HG805">
        <v>182.09</v>
      </c>
      <c r="HH805">
        <v>224.453</v>
      </c>
      <c r="HI805">
        <v>64.820999999999998</v>
      </c>
      <c r="HJ805">
        <v>270.38400000000001</v>
      </c>
      <c r="HK805">
        <v>264.17700000000002</v>
      </c>
      <c r="HL805">
        <v>612.59100000000001</v>
      </c>
      <c r="HM805">
        <v>195.08</v>
      </c>
      <c r="HN805">
        <v>115.30500000000001</v>
      </c>
      <c r="HO805">
        <v>99.822999999999993</v>
      </c>
      <c r="HP805">
        <v>429.04899999999998</v>
      </c>
      <c r="HQ805">
        <v>408.94900000000001</v>
      </c>
      <c r="HR805">
        <v>137.34200000000001</v>
      </c>
      <c r="HS805">
        <v>39.69</v>
      </c>
      <c r="HT805">
        <v>164.50800000000001</v>
      </c>
      <c r="HU805">
        <v>200.14099999999999</v>
      </c>
      <c r="HV805">
        <v>154.238</v>
      </c>
      <c r="HW805">
        <v>113.56100000000001</v>
      </c>
      <c r="HX805">
        <v>212.60300000000001</v>
      </c>
      <c r="HY805">
        <v>173.92099999999999</v>
      </c>
      <c r="HZ805">
        <v>220.89</v>
      </c>
      <c r="IA805">
        <v>116.678</v>
      </c>
      <c r="IB805">
        <v>148.16300000000001</v>
      </c>
      <c r="IC805">
        <v>88.721999999999994</v>
      </c>
      <c r="ID805">
        <v>76.715000000000003</v>
      </c>
      <c r="IE805">
        <v>59.155000000000001</v>
      </c>
      <c r="IF805">
        <v>25.56</v>
      </c>
      <c r="IG805">
        <v>51.456000000000003</v>
      </c>
      <c r="IH805">
        <v>50.033999999999999</v>
      </c>
      <c r="II805">
        <v>57.265999999999998</v>
      </c>
      <c r="IJ805">
        <v>101.461</v>
      </c>
      <c r="IK805">
        <v>98.846999999999994</v>
      </c>
      <c r="IL805">
        <v>151.35</v>
      </c>
      <c r="IM805">
        <v>128.69999999999999</v>
      </c>
      <c r="IN805">
        <v>337.56900000000002</v>
      </c>
      <c r="IO805">
        <v>162.042</v>
      </c>
      <c r="IP805">
        <v>189.227</v>
      </c>
      <c r="IQ805">
        <v>277.64400000000001</v>
      </c>
      <c r="IR805">
        <v>231.61600000000001</v>
      </c>
      <c r="IS805">
        <v>136.203</v>
      </c>
      <c r="IT805">
        <v>225.749</v>
      </c>
      <c r="IU805">
        <v>596.22</v>
      </c>
      <c r="IV805">
        <v>647.33299999999997</v>
      </c>
      <c r="IW805">
        <v>737.42399999999998</v>
      </c>
      <c r="IX805">
        <v>66.831999999999994</v>
      </c>
      <c r="IY805">
        <v>259.827</v>
      </c>
      <c r="IZ805">
        <v>227.13</v>
      </c>
      <c r="JA805">
        <v>82.558999999999997</v>
      </c>
      <c r="JB805">
        <v>168.821</v>
      </c>
      <c r="JC805">
        <v>265.15899999999999</v>
      </c>
      <c r="JD805">
        <v>275.69299999999998</v>
      </c>
      <c r="JE805">
        <v>78.802000000000007</v>
      </c>
      <c r="JF805">
        <v>126.371</v>
      </c>
      <c r="JG805">
        <v>55.863999999999997</v>
      </c>
      <c r="JH805">
        <v>381.58100000000002</v>
      </c>
      <c r="JI805">
        <v>77.611000000000004</v>
      </c>
      <c r="JJ805">
        <v>402.45600000000002</v>
      </c>
      <c r="JK805">
        <v>105.376</v>
      </c>
      <c r="JL805">
        <v>55.773000000000003</v>
      </c>
      <c r="JM805">
        <v>360.22899999999998</v>
      </c>
      <c r="JN805">
        <v>215.41</v>
      </c>
      <c r="JO805">
        <v>83.685000000000002</v>
      </c>
      <c r="JP805">
        <v>153.09899999999999</v>
      </c>
      <c r="JQ805">
        <v>330.11099999999999</v>
      </c>
      <c r="JR805">
        <v>383.315</v>
      </c>
      <c r="JS805">
        <v>314.02100000000002</v>
      </c>
      <c r="JT805">
        <v>302.916</v>
      </c>
      <c r="JU805">
        <v>149.5</v>
      </c>
      <c r="JV805">
        <v>298.82</v>
      </c>
      <c r="JW805">
        <v>198.042</v>
      </c>
      <c r="JX805">
        <v>234.7</v>
      </c>
      <c r="JY805">
        <v>234.46100000000001</v>
      </c>
      <c r="JZ805">
        <v>232.947</v>
      </c>
      <c r="KA805">
        <v>220.43899999999999</v>
      </c>
      <c r="KB805">
        <v>218.483</v>
      </c>
      <c r="KC805">
        <v>222.566</v>
      </c>
      <c r="KD805">
        <v>224.095</v>
      </c>
      <c r="KE805">
        <v>224.14699999999999</v>
      </c>
      <c r="KF805">
        <v>684.61400000000003</v>
      </c>
      <c r="KG805">
        <v>121.03700000000001</v>
      </c>
      <c r="KH805">
        <v>212.88399999999999</v>
      </c>
      <c r="KI805">
        <v>241.29300000000001</v>
      </c>
      <c r="KJ805">
        <v>163.511</v>
      </c>
      <c r="KK805">
        <v>160.834</v>
      </c>
      <c r="KL805">
        <v>147.61199999999999</v>
      </c>
      <c r="KM805">
        <v>212.75399999999999</v>
      </c>
      <c r="KN805">
        <v>211.22800000000001</v>
      </c>
      <c r="KO805">
        <v>267.99599999999998</v>
      </c>
      <c r="KP805">
        <v>263.846</v>
      </c>
      <c r="KQ805">
        <v>265.80900000000003</v>
      </c>
      <c r="KR805">
        <v>305.709</v>
      </c>
      <c r="KS805">
        <v>106.88</v>
      </c>
      <c r="KT805">
        <v>42853666666.666664</v>
      </c>
      <c r="KU805">
        <v>3802786333333.3335</v>
      </c>
      <c r="KV805">
        <v>1248425333333.3333</v>
      </c>
      <c r="KW805">
        <v>397311000000</v>
      </c>
      <c r="KX805">
        <v>140634666666.66666</v>
      </c>
      <c r="KY805">
        <v>83362000000</v>
      </c>
      <c r="KZ805">
        <v>34725333333.333336</v>
      </c>
      <c r="LA805">
        <v>22547666666.666668</v>
      </c>
      <c r="LB805">
        <v>88441000000</v>
      </c>
      <c r="LC805">
        <v>50836666666.666664</v>
      </c>
      <c r="LD805">
        <v>17287333333.333332</v>
      </c>
      <c r="LE805">
        <v>11308333333.333334</v>
      </c>
      <c r="LF805">
        <v>9008666666.666666</v>
      </c>
      <c r="LG805">
        <v>107529666666.66667</v>
      </c>
      <c r="LH805">
        <v>63980333333.333336</v>
      </c>
      <c r="LI805">
        <v>19537000000</v>
      </c>
      <c r="LJ805">
        <v>16131666666.666666</v>
      </c>
      <c r="LK805">
        <v>6204000000</v>
      </c>
      <c r="LL805">
        <v>1676666666.6666667</v>
      </c>
      <c r="LM805">
        <v>60705333333.333336</v>
      </c>
      <c r="LN805">
        <v>22319333333.333332</v>
      </c>
      <c r="LO805">
        <v>18705000000</v>
      </c>
      <c r="LP805">
        <v>2969000000</v>
      </c>
      <c r="LQ805">
        <v>8978000000</v>
      </c>
      <c r="LR805">
        <v>7733666666.666667</v>
      </c>
      <c r="LS805">
        <v>851114333333.33337</v>
      </c>
      <c r="LT805">
        <v>291429000000</v>
      </c>
      <c r="LU805">
        <v>251842666666.66666</v>
      </c>
      <c r="LV805">
        <v>39418000000</v>
      </c>
      <c r="LW805">
        <v>168333333.33333334</v>
      </c>
      <c r="LX805">
        <v>118079333333.33333</v>
      </c>
      <c r="LY805">
        <v>92344666666.666672</v>
      </c>
      <c r="LZ805">
        <v>54626333333.333336</v>
      </c>
      <c r="MA805">
        <v>31614333333.333332</v>
      </c>
      <c r="MB805">
        <v>6104000000</v>
      </c>
      <c r="MC805">
        <v>25734666666.666668</v>
      </c>
      <c r="MD805">
        <v>139751666666.66666</v>
      </c>
      <c r="ME805">
        <v>131509333333.33333</v>
      </c>
      <c r="MF805">
        <v>8242333333.333333</v>
      </c>
      <c r="MG805">
        <v>301854333333.33331</v>
      </c>
      <c r="MH805">
        <v>122615333333.33333</v>
      </c>
      <c r="MI805">
        <v>48858666666.666664</v>
      </c>
      <c r="MJ805">
        <v>39429666666.666664</v>
      </c>
      <c r="MK805">
        <v>38636000000</v>
      </c>
      <c r="ML805">
        <v>31920333333.333332</v>
      </c>
      <c r="MM805">
        <v>17626333333.333332</v>
      </c>
      <c r="MN805">
        <v>2767666666.6666665</v>
      </c>
      <c r="MO805">
        <v>2554361000000</v>
      </c>
      <c r="MP805">
        <v>2437845666666.6665</v>
      </c>
      <c r="MQ805">
        <v>694354000000</v>
      </c>
      <c r="MR805">
        <v>595257000000</v>
      </c>
      <c r="MS805">
        <v>138216333333.33334</v>
      </c>
      <c r="MT805">
        <v>450067000000</v>
      </c>
      <c r="MU805">
        <v>6305000000</v>
      </c>
      <c r="MV805">
        <v>668666666.66666663</v>
      </c>
      <c r="MW805">
        <v>99096666666.666672</v>
      </c>
      <c r="MX805">
        <v>29261000000</v>
      </c>
      <c r="MY805">
        <v>69836000000</v>
      </c>
      <c r="MZ805">
        <v>54643666666.666664</v>
      </c>
      <c r="NA805">
        <v>15192333333.333334</v>
      </c>
      <c r="NB805">
        <v>622138333333.33337</v>
      </c>
      <c r="NC805">
        <v>280979000000</v>
      </c>
      <c r="ND805">
        <v>147708666666.66666</v>
      </c>
      <c r="NE805">
        <v>36695666666.666664</v>
      </c>
      <c r="NF805">
        <v>96574666666.666672</v>
      </c>
      <c r="NG805">
        <v>341159333333.33331</v>
      </c>
      <c r="NH805">
        <v>286575000000</v>
      </c>
      <c r="NI805">
        <v>54584333333.333336</v>
      </c>
      <c r="NJ805">
        <v>121641666666.66667</v>
      </c>
      <c r="NK805">
        <v>76650666666.666672</v>
      </c>
      <c r="NL805">
        <v>51016000000</v>
      </c>
      <c r="NM805">
        <v>25634666666.666668</v>
      </c>
      <c r="NN805">
        <v>44990666666.666664</v>
      </c>
      <c r="NO805">
        <v>14019666666.666666</v>
      </c>
      <c r="NP805">
        <v>30084333333.333332</v>
      </c>
      <c r="NQ805">
        <v>887000000</v>
      </c>
      <c r="NR805">
        <v>150467000000</v>
      </c>
      <c r="NS805">
        <v>54492666666.666664</v>
      </c>
      <c r="NT805">
        <v>40166000000</v>
      </c>
      <c r="NU805">
        <v>40149000000</v>
      </c>
      <c r="NV805">
        <v>15659333333.333334</v>
      </c>
      <c r="NW805">
        <v>243983666666.66666</v>
      </c>
      <c r="NX805">
        <v>204205333333.33334</v>
      </c>
      <c r="NY805">
        <v>198174333333.33334</v>
      </c>
      <c r="NZ805">
        <v>6031000000</v>
      </c>
      <c r="OA805">
        <v>39778333333.333336</v>
      </c>
      <c r="OB805">
        <v>290579000000</v>
      </c>
      <c r="OC805">
        <v>187201333333.33334</v>
      </c>
      <c r="OD805">
        <v>83547000000</v>
      </c>
      <c r="OE805">
        <v>103654333333.33333</v>
      </c>
      <c r="OF805">
        <v>103377666666.66667</v>
      </c>
      <c r="OG805">
        <v>27358666666.666668</v>
      </c>
      <c r="OH805">
        <v>2838333333.3333335</v>
      </c>
      <c r="OI805">
        <v>52088666666.666664</v>
      </c>
      <c r="OJ805">
        <v>21092000000</v>
      </c>
      <c r="OK805">
        <v>314682666666.66669</v>
      </c>
      <c r="OL805">
        <v>74285000000</v>
      </c>
      <c r="OM805">
        <v>51145666666.666664</v>
      </c>
      <c r="ON805">
        <v>4266000000</v>
      </c>
      <c r="OO805">
        <v>18873000000</v>
      </c>
      <c r="OP805">
        <v>82805333333.333328</v>
      </c>
      <c r="OQ805">
        <v>55738000000</v>
      </c>
      <c r="OR805">
        <v>12939000000</v>
      </c>
      <c r="OS805">
        <v>14128333333.333334</v>
      </c>
      <c r="OT805">
        <v>56079000000</v>
      </c>
      <c r="OU805">
        <v>52171000000</v>
      </c>
      <c r="OV805">
        <v>23937333333.333332</v>
      </c>
      <c r="OW805">
        <v>-17448666666.666668</v>
      </c>
      <c r="OX805">
        <v>40327000000</v>
      </c>
      <c r="OY805">
        <v>57775666666.666664</v>
      </c>
      <c r="OZ805">
        <v>116515000000</v>
      </c>
      <c r="PA805">
        <v>425135000000</v>
      </c>
      <c r="PB805">
        <v>308620000000</v>
      </c>
    </row>
    <row r="806" spans="1:418" x14ac:dyDescent="0.45">
      <c r="A806" s="71">
        <v>41548</v>
      </c>
      <c r="B806">
        <v>233.66900000000001</v>
      </c>
      <c r="C806">
        <v>228.584</v>
      </c>
      <c r="D806">
        <v>264.68400000000003</v>
      </c>
      <c r="E806">
        <v>275.745</v>
      </c>
      <c r="F806">
        <v>269.822</v>
      </c>
      <c r="G806">
        <v>139.053</v>
      </c>
      <c r="H806">
        <v>484.16800000000001</v>
      </c>
      <c r="I806">
        <v>285.45600000000002</v>
      </c>
      <c r="J806">
        <v>272.52</v>
      </c>
      <c r="K806">
        <v>272.49700000000001</v>
      </c>
      <c r="L806">
        <v>226.93199999999999</v>
      </c>
      <c r="M806">
        <v>195.136</v>
      </c>
      <c r="N806">
        <v>336.80700000000002</v>
      </c>
      <c r="O806">
        <v>371.16399999999999</v>
      </c>
      <c r="P806">
        <v>337.084</v>
      </c>
      <c r="Q806">
        <v>195.98500000000001</v>
      </c>
      <c r="R806">
        <v>202.60300000000001</v>
      </c>
      <c r="S806">
        <v>173.70500000000001</v>
      </c>
      <c r="T806">
        <v>199.822</v>
      </c>
      <c r="U806">
        <v>455.053</v>
      </c>
      <c r="V806">
        <v>419.68700000000001</v>
      </c>
      <c r="W806">
        <v>124.29900000000001</v>
      </c>
      <c r="X806">
        <v>96.106999999999999</v>
      </c>
      <c r="Y806">
        <v>64.263000000000005</v>
      </c>
      <c r="Z806">
        <v>74.338999999999999</v>
      </c>
      <c r="AA806">
        <v>118.03400000000001</v>
      </c>
      <c r="AB806">
        <v>75.69</v>
      </c>
      <c r="AC806">
        <v>85.474999999999994</v>
      </c>
      <c r="AD806">
        <v>97.912000000000006</v>
      </c>
      <c r="AE806">
        <v>111.60899999999999</v>
      </c>
      <c r="AF806">
        <v>70.028000000000006</v>
      </c>
      <c r="AG806">
        <v>62.585000000000001</v>
      </c>
      <c r="AH806">
        <v>127.086</v>
      </c>
      <c r="AI806">
        <v>96.5</v>
      </c>
      <c r="AJ806">
        <v>91.965999999999994</v>
      </c>
      <c r="AK806">
        <v>87.692999999999998</v>
      </c>
      <c r="AL806">
        <v>188.77699999999999</v>
      </c>
      <c r="AM806">
        <v>120.18899999999999</v>
      </c>
      <c r="AN806">
        <v>120.065</v>
      </c>
      <c r="AO806">
        <v>131.18299999999999</v>
      </c>
      <c r="AP806">
        <v>237.69300000000001</v>
      </c>
      <c r="AQ806">
        <v>237.75</v>
      </c>
      <c r="AR806">
        <v>234.21899999999999</v>
      </c>
      <c r="AS806">
        <v>270.77800000000002</v>
      </c>
      <c r="AT806">
        <v>233.65700000000001</v>
      </c>
      <c r="AU806">
        <v>250.03899999999999</v>
      </c>
      <c r="AV806">
        <v>227.23599999999999</v>
      </c>
      <c r="AW806">
        <v>242.65600000000001</v>
      </c>
      <c r="AX806">
        <v>291.339</v>
      </c>
      <c r="AY806">
        <v>173.26900000000001</v>
      </c>
      <c r="AZ806">
        <v>172.58699999999999</v>
      </c>
      <c r="BA806">
        <v>172.58699999999999</v>
      </c>
      <c r="BB806">
        <v>273.07799999999997</v>
      </c>
      <c r="BC806">
        <v>265.50099999999998</v>
      </c>
      <c r="BD806">
        <v>263.53899999999999</v>
      </c>
      <c r="BE806">
        <v>302.52800000000002</v>
      </c>
      <c r="BF806">
        <v>271.07900000000001</v>
      </c>
      <c r="BG806">
        <v>239.114</v>
      </c>
      <c r="BH806">
        <v>240.09</v>
      </c>
      <c r="BI806">
        <v>236.691</v>
      </c>
      <c r="BJ806">
        <v>270.08100000000002</v>
      </c>
      <c r="BK806">
        <v>246.75399999999999</v>
      </c>
      <c r="BL806">
        <v>181.08799999999999</v>
      </c>
      <c r="BM806">
        <v>211.50800000000001</v>
      </c>
      <c r="BN806">
        <v>157.14400000000001</v>
      </c>
      <c r="BO806">
        <v>292.89699999999999</v>
      </c>
      <c r="BP806">
        <v>141.78899999999999</v>
      </c>
      <c r="BQ806">
        <v>204.88</v>
      </c>
      <c r="BR806">
        <v>231.17400000000001</v>
      </c>
      <c r="BS806">
        <v>188.03899999999999</v>
      </c>
      <c r="BT806">
        <v>129.56399999999999</v>
      </c>
      <c r="BU806">
        <v>211.35400000000001</v>
      </c>
      <c r="BV806">
        <v>206.62200000000001</v>
      </c>
      <c r="BW806">
        <v>137.4</v>
      </c>
      <c r="BX806">
        <v>237.06899999999999</v>
      </c>
      <c r="BY806">
        <v>152.13499999999999</v>
      </c>
      <c r="BZ806">
        <v>247.64699999999999</v>
      </c>
      <c r="CA806">
        <v>154.94</v>
      </c>
      <c r="CB806">
        <v>281.17200000000003</v>
      </c>
      <c r="CC806">
        <v>168.62200000000001</v>
      </c>
      <c r="CD806">
        <v>145.874</v>
      </c>
      <c r="CE806">
        <v>200.041</v>
      </c>
      <c r="CF806">
        <v>311.33499999999998</v>
      </c>
      <c r="CG806">
        <v>223.172</v>
      </c>
      <c r="CH806">
        <v>215.83699999999999</v>
      </c>
      <c r="CI806">
        <v>148.69200000000001</v>
      </c>
      <c r="CJ806">
        <v>211.65700000000001</v>
      </c>
      <c r="CK806">
        <v>152.00399999999999</v>
      </c>
      <c r="CL806">
        <v>219.001</v>
      </c>
      <c r="CM806">
        <v>214.66900000000001</v>
      </c>
      <c r="CN806">
        <v>142.25299999999999</v>
      </c>
      <c r="CO806">
        <v>291.084</v>
      </c>
      <c r="CP806">
        <v>335.23599999999999</v>
      </c>
      <c r="CQ806">
        <v>342.89699999999999</v>
      </c>
      <c r="CR806">
        <v>341.17899999999997</v>
      </c>
      <c r="CS806">
        <v>200.358</v>
      </c>
      <c r="CT806">
        <v>218.779</v>
      </c>
      <c r="CU806">
        <v>452.51799999999997</v>
      </c>
      <c r="CV806">
        <v>114.90600000000001</v>
      </c>
      <c r="CW806">
        <v>325.67</v>
      </c>
      <c r="CX806">
        <v>336.11099999999999</v>
      </c>
      <c r="CY806">
        <v>320.98099999999999</v>
      </c>
      <c r="CZ806">
        <v>319.91800000000001</v>
      </c>
      <c r="DA806">
        <v>330.70699999999999</v>
      </c>
      <c r="DB806">
        <v>155.82499999999999</v>
      </c>
      <c r="DC806">
        <v>159.69900000000001</v>
      </c>
      <c r="DD806">
        <v>153.572</v>
      </c>
      <c r="DE806">
        <v>167.60499999999999</v>
      </c>
      <c r="DF806">
        <v>146.77600000000001</v>
      </c>
      <c r="DG806">
        <v>202.446</v>
      </c>
      <c r="DH806">
        <v>159.904</v>
      </c>
      <c r="DI806">
        <v>166.006</v>
      </c>
      <c r="DJ806">
        <v>127.125</v>
      </c>
      <c r="DK806">
        <v>158.36699999999999</v>
      </c>
      <c r="DL806">
        <v>116.651</v>
      </c>
      <c r="DM806">
        <v>119.11</v>
      </c>
      <c r="DN806">
        <v>200.21600000000001</v>
      </c>
      <c r="DO806">
        <v>207.33</v>
      </c>
      <c r="DP806">
        <v>129.21199999999999</v>
      </c>
      <c r="DQ806">
        <v>204.108</v>
      </c>
      <c r="DR806">
        <v>210.38900000000001</v>
      </c>
      <c r="DS806">
        <v>185.857</v>
      </c>
      <c r="DT806">
        <v>153.45699999999999</v>
      </c>
      <c r="DU806">
        <v>153.45699999999999</v>
      </c>
      <c r="DV806">
        <v>227.53100000000001</v>
      </c>
      <c r="DW806">
        <v>180.458</v>
      </c>
      <c r="DX806">
        <v>194.459</v>
      </c>
      <c r="DY806">
        <v>285.26900000000001</v>
      </c>
      <c r="DZ806">
        <v>135.21600000000001</v>
      </c>
      <c r="EA806">
        <v>168.08500000000001</v>
      </c>
      <c r="EB806">
        <v>217.07499999999999</v>
      </c>
      <c r="EC806">
        <v>233.99199999999999</v>
      </c>
      <c r="ED806">
        <v>166.98400000000001</v>
      </c>
      <c r="EE806">
        <v>244.38</v>
      </c>
      <c r="EF806">
        <v>225.214</v>
      </c>
      <c r="EG806">
        <v>136.023</v>
      </c>
      <c r="EH806">
        <v>131.184</v>
      </c>
      <c r="EI806">
        <v>267.44</v>
      </c>
      <c r="EJ806">
        <v>128.125</v>
      </c>
      <c r="EK806">
        <v>244.35</v>
      </c>
      <c r="EL806">
        <v>152.154</v>
      </c>
      <c r="EM806">
        <v>155.506</v>
      </c>
      <c r="EN806">
        <v>131.28700000000001</v>
      </c>
      <c r="EO806">
        <v>170.35599999999999</v>
      </c>
      <c r="EP806">
        <v>235.54599999999999</v>
      </c>
      <c r="EQ806">
        <v>195.87299999999999</v>
      </c>
      <c r="ER806">
        <v>212.05199999999999</v>
      </c>
      <c r="ES806">
        <v>191.61099999999999</v>
      </c>
      <c r="ET806">
        <v>204.52600000000001</v>
      </c>
      <c r="EU806">
        <v>186.67099999999999</v>
      </c>
      <c r="EV806">
        <v>168.38499999999999</v>
      </c>
      <c r="EW806">
        <v>320.54700000000003</v>
      </c>
      <c r="EX806">
        <v>169.953</v>
      </c>
      <c r="EY806">
        <v>126.988</v>
      </c>
      <c r="EZ806">
        <v>122.26300000000001</v>
      </c>
      <c r="FA806">
        <v>126.989</v>
      </c>
      <c r="FB806">
        <v>114.84699999999999</v>
      </c>
      <c r="FC806">
        <v>159.95500000000001</v>
      </c>
      <c r="FD806">
        <v>81.227000000000004</v>
      </c>
      <c r="FE806">
        <v>128.18799999999999</v>
      </c>
      <c r="FF806">
        <v>104.417</v>
      </c>
      <c r="FG806">
        <v>112.755</v>
      </c>
      <c r="FH806">
        <v>115.57599999999999</v>
      </c>
      <c r="FI806">
        <v>104.371</v>
      </c>
      <c r="FJ806">
        <v>123.71</v>
      </c>
      <c r="FK806">
        <v>85.161000000000001</v>
      </c>
      <c r="FL806">
        <v>103.714</v>
      </c>
      <c r="FM806">
        <v>99.269000000000005</v>
      </c>
      <c r="FN806">
        <v>125.456</v>
      </c>
      <c r="FO806">
        <v>99.269000000000005</v>
      </c>
      <c r="FP806">
        <v>134.03</v>
      </c>
      <c r="FQ806">
        <v>137.375</v>
      </c>
      <c r="FR806">
        <v>139.69800000000001</v>
      </c>
      <c r="FS806">
        <v>128.869</v>
      </c>
      <c r="FT806">
        <v>114.76300000000001</v>
      </c>
      <c r="FU806">
        <v>167.68299999999999</v>
      </c>
      <c r="FV806">
        <v>121.245</v>
      </c>
      <c r="FW806">
        <v>177.49799999999999</v>
      </c>
      <c r="FX806">
        <v>216.68199999999999</v>
      </c>
      <c r="FY806">
        <v>211.53299999999999</v>
      </c>
      <c r="FZ806">
        <v>101.46899999999999</v>
      </c>
      <c r="GA806">
        <v>146.233</v>
      </c>
      <c r="GB806">
        <v>101.33499999999999</v>
      </c>
      <c r="GC806">
        <v>145.012</v>
      </c>
      <c r="GD806">
        <v>152.66800000000001</v>
      </c>
      <c r="GF806">
        <v>151.24799999999999</v>
      </c>
      <c r="GG806">
        <v>87.463999999999999</v>
      </c>
      <c r="GH806">
        <v>297.06799999999998</v>
      </c>
      <c r="GI806">
        <v>295.64</v>
      </c>
      <c r="GJ806">
        <v>294.245</v>
      </c>
      <c r="GK806">
        <v>304.08499999999998</v>
      </c>
      <c r="GL806">
        <v>288.96300000000002</v>
      </c>
      <c r="GM806">
        <v>277.74400000000003</v>
      </c>
      <c r="GN806">
        <v>145.24600000000001</v>
      </c>
      <c r="GO806">
        <v>129.209</v>
      </c>
      <c r="GP806">
        <v>263.08499999999998</v>
      </c>
      <c r="GQ806">
        <v>162.905</v>
      </c>
      <c r="GR806">
        <v>424</v>
      </c>
      <c r="GS806">
        <v>188.065</v>
      </c>
      <c r="GT806">
        <v>207.81700000000001</v>
      </c>
      <c r="GU806">
        <v>280.584</v>
      </c>
      <c r="GV806">
        <v>315.44499999999999</v>
      </c>
      <c r="GW806">
        <v>154.41300000000001</v>
      </c>
      <c r="GX806">
        <v>106.56</v>
      </c>
      <c r="GY806">
        <v>62.213000000000001</v>
      </c>
      <c r="GZ806">
        <v>428.58600000000001</v>
      </c>
      <c r="HA806">
        <v>337.57299999999998</v>
      </c>
      <c r="HB806">
        <v>446.846</v>
      </c>
      <c r="HC806">
        <v>457.80099999999999</v>
      </c>
      <c r="HD806">
        <v>351.42599999999999</v>
      </c>
      <c r="HE806">
        <v>355.625</v>
      </c>
      <c r="HF806">
        <v>435.053</v>
      </c>
      <c r="HG806">
        <v>181.43</v>
      </c>
      <c r="HH806">
        <v>224.595</v>
      </c>
      <c r="HI806">
        <v>64.706000000000003</v>
      </c>
      <c r="HJ806">
        <v>269.81200000000001</v>
      </c>
      <c r="HK806">
        <v>263.87</v>
      </c>
      <c r="HL806">
        <v>611.67700000000002</v>
      </c>
      <c r="HM806">
        <v>195.66</v>
      </c>
      <c r="HN806">
        <v>115.41800000000001</v>
      </c>
      <c r="HO806">
        <v>99.834000000000003</v>
      </c>
      <c r="HP806">
        <v>425.642</v>
      </c>
      <c r="HQ806">
        <v>409.67899999999997</v>
      </c>
      <c r="HR806">
        <v>133.90799999999999</v>
      </c>
      <c r="HS806">
        <v>39.433</v>
      </c>
      <c r="HT806">
        <v>165.13900000000001</v>
      </c>
      <c r="HU806">
        <v>200.94900000000001</v>
      </c>
      <c r="HV806">
        <v>154.423</v>
      </c>
      <c r="HW806">
        <v>114.47199999999999</v>
      </c>
      <c r="HX806">
        <v>213.34700000000001</v>
      </c>
      <c r="HY806">
        <v>174.13800000000001</v>
      </c>
      <c r="HZ806">
        <v>221.77799999999999</v>
      </c>
      <c r="IA806">
        <v>117.18300000000001</v>
      </c>
      <c r="IB806">
        <v>148.84800000000001</v>
      </c>
      <c r="IC806">
        <v>88.759</v>
      </c>
      <c r="ID806">
        <v>77.096999999999994</v>
      </c>
      <c r="IE806">
        <v>59.052</v>
      </c>
      <c r="IF806">
        <v>25.456</v>
      </c>
      <c r="IG806">
        <v>51.057000000000002</v>
      </c>
      <c r="IH806">
        <v>49.695</v>
      </c>
      <c r="II806">
        <v>56.878999999999998</v>
      </c>
      <c r="IJ806">
        <v>99.915000000000006</v>
      </c>
      <c r="IK806">
        <v>98.769000000000005</v>
      </c>
      <c r="IL806">
        <v>151.46299999999999</v>
      </c>
      <c r="IM806">
        <v>128.99299999999999</v>
      </c>
      <c r="IN806">
        <v>337.48500000000001</v>
      </c>
      <c r="IO806">
        <v>161.667</v>
      </c>
      <c r="IP806">
        <v>187.89599999999999</v>
      </c>
      <c r="IQ806">
        <v>277.37400000000002</v>
      </c>
      <c r="IR806">
        <v>232.654</v>
      </c>
      <c r="IS806">
        <v>136.41800000000001</v>
      </c>
      <c r="IT806">
        <v>226.44</v>
      </c>
      <c r="IU806">
        <v>600.98699999999997</v>
      </c>
      <c r="IV806">
        <v>649.09199999999998</v>
      </c>
      <c r="IW806">
        <v>739.45</v>
      </c>
      <c r="IX806">
        <v>67.027000000000001</v>
      </c>
      <c r="IY806">
        <v>260.56599999999997</v>
      </c>
      <c r="IZ806">
        <v>227.65700000000001</v>
      </c>
      <c r="JA806">
        <v>82.572000000000003</v>
      </c>
      <c r="JB806">
        <v>169.261</v>
      </c>
      <c r="JC806">
        <v>265.81099999999998</v>
      </c>
      <c r="JD806">
        <v>276.97000000000003</v>
      </c>
      <c r="JE806">
        <v>78.805000000000007</v>
      </c>
      <c r="JF806">
        <v>125.732</v>
      </c>
      <c r="JG806">
        <v>55.226999999999997</v>
      </c>
      <c r="JH806">
        <v>373.709</v>
      </c>
      <c r="JI806">
        <v>77.516000000000005</v>
      </c>
      <c r="JJ806">
        <v>402.58800000000002</v>
      </c>
      <c r="JK806">
        <v>105.37</v>
      </c>
      <c r="JL806">
        <v>55.874000000000002</v>
      </c>
      <c r="JM806">
        <v>360.85300000000001</v>
      </c>
      <c r="JN806">
        <v>215.38</v>
      </c>
      <c r="JO806">
        <v>84.168000000000006</v>
      </c>
      <c r="JP806">
        <v>154.47999999999999</v>
      </c>
      <c r="JQ806">
        <v>330.62400000000002</v>
      </c>
      <c r="JR806">
        <v>383.74700000000001</v>
      </c>
      <c r="JS806">
        <v>314.97899999999998</v>
      </c>
      <c r="JT806">
        <v>302.827</v>
      </c>
      <c r="JU806">
        <v>149.68799999999999</v>
      </c>
      <c r="JV806">
        <v>299.38799999999998</v>
      </c>
      <c r="JW806">
        <v>198.37899999999999</v>
      </c>
      <c r="JX806">
        <v>234.92099999999999</v>
      </c>
      <c r="JY806">
        <v>234.68299999999999</v>
      </c>
      <c r="JZ806">
        <v>233.05500000000001</v>
      </c>
      <c r="KA806">
        <v>220.423</v>
      </c>
      <c r="KB806">
        <v>218.62100000000001</v>
      </c>
      <c r="KC806">
        <v>222.661</v>
      </c>
      <c r="KD806">
        <v>224.21199999999999</v>
      </c>
      <c r="KE806">
        <v>224.179</v>
      </c>
      <c r="KF806">
        <v>684.61400000000003</v>
      </c>
      <c r="KG806">
        <v>120.78100000000001</v>
      </c>
      <c r="KH806">
        <v>213.256</v>
      </c>
      <c r="KI806">
        <v>241.40899999999999</v>
      </c>
      <c r="KJ806">
        <v>163.279</v>
      </c>
      <c r="KK806">
        <v>160.59</v>
      </c>
      <c r="KL806">
        <v>147.50800000000001</v>
      </c>
      <c r="KM806">
        <v>212.142</v>
      </c>
      <c r="KN806">
        <v>210.57499999999999</v>
      </c>
      <c r="KO806">
        <v>266.97300000000001</v>
      </c>
      <c r="KP806">
        <v>262.90199999999999</v>
      </c>
      <c r="KQ806">
        <v>266.27499999999998</v>
      </c>
      <c r="KR806">
        <v>306.19400000000002</v>
      </c>
      <c r="KS806">
        <v>107.003</v>
      </c>
      <c r="KT806">
        <v>43743666666.666664</v>
      </c>
      <c r="KU806">
        <v>3850409666666.6665</v>
      </c>
      <c r="KV806">
        <v>1258745000000</v>
      </c>
      <c r="KW806">
        <v>399283666666.66669</v>
      </c>
      <c r="KX806">
        <v>141332000000</v>
      </c>
      <c r="KY806">
        <v>83238666666.666672</v>
      </c>
      <c r="KZ806">
        <v>34954666666.666664</v>
      </c>
      <c r="LA806">
        <v>23138666666.666668</v>
      </c>
      <c r="LB806">
        <v>88504000000</v>
      </c>
      <c r="LC806">
        <v>50821666666.666664</v>
      </c>
      <c r="LD806">
        <v>17165333333.333334</v>
      </c>
      <c r="LE806">
        <v>11413333333.333334</v>
      </c>
      <c r="LF806">
        <v>9103666666.666666</v>
      </c>
      <c r="LG806">
        <v>107666000000</v>
      </c>
      <c r="LH806">
        <v>64076333333.333336</v>
      </c>
      <c r="LI806">
        <v>19711333333.333332</v>
      </c>
      <c r="LJ806">
        <v>15919333333.333334</v>
      </c>
      <c r="LK806">
        <v>6333666666.666667</v>
      </c>
      <c r="LL806">
        <v>1625333333.3333333</v>
      </c>
      <c r="LM806">
        <v>61781666666.666664</v>
      </c>
      <c r="LN806">
        <v>22906666666.666668</v>
      </c>
      <c r="LO806">
        <v>18861000000</v>
      </c>
      <c r="LP806">
        <v>2979333333.3333335</v>
      </c>
      <c r="LQ806">
        <v>9027333333.333334</v>
      </c>
      <c r="LR806">
        <v>8007333333.333333</v>
      </c>
      <c r="LS806">
        <v>859461333333.33337</v>
      </c>
      <c r="LT806">
        <v>294175333333.33331</v>
      </c>
      <c r="LU806">
        <v>254045666666.66666</v>
      </c>
      <c r="LV806">
        <v>39952666666.666664</v>
      </c>
      <c r="LW806">
        <v>177000000</v>
      </c>
      <c r="LX806">
        <v>118951000000</v>
      </c>
      <c r="LY806">
        <v>92818333333.333328</v>
      </c>
      <c r="LZ806">
        <v>54544333333.333336</v>
      </c>
      <c r="MA806">
        <v>32097000000</v>
      </c>
      <c r="MB806">
        <v>6177000000</v>
      </c>
      <c r="MC806">
        <v>26132666666.666668</v>
      </c>
      <c r="MD806">
        <v>140942000000</v>
      </c>
      <c r="ME806">
        <v>131104666666.66667</v>
      </c>
      <c r="MF806">
        <v>9837333333.333334</v>
      </c>
      <c r="MG806">
        <v>305393000000</v>
      </c>
      <c r="MH806">
        <v>124383000000</v>
      </c>
      <c r="MI806">
        <v>49851333333.333336</v>
      </c>
      <c r="MJ806">
        <v>39565000000</v>
      </c>
      <c r="MK806">
        <v>38945333333.333336</v>
      </c>
      <c r="ML806">
        <v>32190333333.333332</v>
      </c>
      <c r="MM806">
        <v>17597333333.333332</v>
      </c>
      <c r="MN806">
        <v>2860666666.6666665</v>
      </c>
      <c r="MO806">
        <v>2591665000000</v>
      </c>
      <c r="MP806">
        <v>2475631666666.6665</v>
      </c>
      <c r="MQ806">
        <v>703680333333.33337</v>
      </c>
      <c r="MR806">
        <v>599253333333.33337</v>
      </c>
      <c r="MS806">
        <v>139431666666.66666</v>
      </c>
      <c r="MT806">
        <v>452806666666.66669</v>
      </c>
      <c r="MU806">
        <v>6319333333.333333</v>
      </c>
      <c r="MV806">
        <v>695666666.66666663</v>
      </c>
      <c r="MW806">
        <v>104427333333.33333</v>
      </c>
      <c r="MX806">
        <v>29549000000</v>
      </c>
      <c r="MY806">
        <v>74878000000</v>
      </c>
      <c r="MZ806">
        <v>58903666666.666664</v>
      </c>
      <c r="NA806">
        <v>15974666666.666666</v>
      </c>
      <c r="NB806">
        <v>631721000000</v>
      </c>
      <c r="NC806">
        <v>285015333333.33331</v>
      </c>
      <c r="ND806">
        <v>150527000000</v>
      </c>
      <c r="NE806">
        <v>36643333333.333336</v>
      </c>
      <c r="NF806">
        <v>97845333333.333328</v>
      </c>
      <c r="NG806">
        <v>346705333333.33331</v>
      </c>
      <c r="NH806">
        <v>291420666666.66669</v>
      </c>
      <c r="NI806">
        <v>55284666666.666664</v>
      </c>
      <c r="NJ806">
        <v>122472000000</v>
      </c>
      <c r="NK806">
        <v>76470666666.666672</v>
      </c>
      <c r="NL806">
        <v>50039333333.333336</v>
      </c>
      <c r="NM806">
        <v>26431333333.333332</v>
      </c>
      <c r="NN806">
        <v>46001333333.333336</v>
      </c>
      <c r="NO806">
        <v>14529000000</v>
      </c>
      <c r="NP806">
        <v>30511333333.333332</v>
      </c>
      <c r="NQ806">
        <v>961000000</v>
      </c>
      <c r="NR806">
        <v>152093000000</v>
      </c>
      <c r="NS806">
        <v>54868333333.333336</v>
      </c>
      <c r="NT806">
        <v>40284000000</v>
      </c>
      <c r="NU806">
        <v>41011000000</v>
      </c>
      <c r="NV806">
        <v>15929333333.333334</v>
      </c>
      <c r="NW806">
        <v>248358666666.66666</v>
      </c>
      <c r="NX806">
        <v>208013666666.66666</v>
      </c>
      <c r="NY806">
        <v>201945666666.66666</v>
      </c>
      <c r="NZ806">
        <v>6068000000</v>
      </c>
      <c r="OA806">
        <v>40345000000</v>
      </c>
      <c r="OB806">
        <v>298366666666.66669</v>
      </c>
      <c r="OC806">
        <v>192225666666.66666</v>
      </c>
      <c r="OD806">
        <v>85831000000</v>
      </c>
      <c r="OE806">
        <v>106394666666.66667</v>
      </c>
      <c r="OF806">
        <v>106141000000</v>
      </c>
      <c r="OG806">
        <v>27695000000</v>
      </c>
      <c r="OH806">
        <v>2979333333.3333335</v>
      </c>
      <c r="OI806">
        <v>54160000000</v>
      </c>
      <c r="OJ806">
        <v>21307000000</v>
      </c>
      <c r="OK806">
        <v>318940000000</v>
      </c>
      <c r="OL806">
        <v>75550333333.333328</v>
      </c>
      <c r="OM806">
        <v>52048000000</v>
      </c>
      <c r="ON806">
        <v>4286666666.6666665</v>
      </c>
      <c r="OO806">
        <v>19215666666.666668</v>
      </c>
      <c r="OP806">
        <v>82899000000</v>
      </c>
      <c r="OQ806">
        <v>55951333333.333336</v>
      </c>
      <c r="OR806">
        <v>12779000000</v>
      </c>
      <c r="OS806">
        <v>14168333333.333334</v>
      </c>
      <c r="OT806">
        <v>57245000000</v>
      </c>
      <c r="OU806">
        <v>52266000000</v>
      </c>
      <c r="OV806">
        <v>24464000000</v>
      </c>
      <c r="OW806">
        <v>-17228000000</v>
      </c>
      <c r="OX806">
        <v>41827000000</v>
      </c>
      <c r="OY806">
        <v>59055000000</v>
      </c>
      <c r="OZ806">
        <v>116033333333.33333</v>
      </c>
      <c r="PA806">
        <v>430291333333.33331</v>
      </c>
      <c r="PB806">
        <v>314258000000</v>
      </c>
    </row>
    <row r="807" spans="1:418" x14ac:dyDescent="0.45">
      <c r="A807" s="71">
        <v>41579</v>
      </c>
      <c r="B807">
        <v>234.1</v>
      </c>
      <c r="C807">
        <v>229.119</v>
      </c>
      <c r="D807">
        <v>265.49599999999998</v>
      </c>
      <c r="E807">
        <v>276.62200000000001</v>
      </c>
      <c r="F807">
        <v>270.387</v>
      </c>
      <c r="G807">
        <v>142.786</v>
      </c>
      <c r="H807">
        <v>485.63</v>
      </c>
      <c r="I807">
        <v>294.858</v>
      </c>
      <c r="J807">
        <v>273.21100000000001</v>
      </c>
      <c r="K807">
        <v>273.18599999999998</v>
      </c>
      <c r="L807">
        <v>227.13300000000001</v>
      </c>
      <c r="M807">
        <v>195.256</v>
      </c>
      <c r="N807">
        <v>339.24099999999999</v>
      </c>
      <c r="O807">
        <v>372.947</v>
      </c>
      <c r="P807">
        <v>338.77499999999998</v>
      </c>
      <c r="Q807">
        <v>195.995</v>
      </c>
      <c r="R807">
        <v>203.072</v>
      </c>
      <c r="S807">
        <v>172.428</v>
      </c>
      <c r="T807">
        <v>200.18600000000001</v>
      </c>
      <c r="U807">
        <v>455.54700000000003</v>
      </c>
      <c r="V807">
        <v>421.42700000000002</v>
      </c>
      <c r="W807">
        <v>124.111</v>
      </c>
      <c r="X807">
        <v>95.887</v>
      </c>
      <c r="Y807">
        <v>64.122</v>
      </c>
      <c r="Z807">
        <v>73.802999999999997</v>
      </c>
      <c r="AA807">
        <v>117.489</v>
      </c>
      <c r="AB807">
        <v>73.572000000000003</v>
      </c>
      <c r="AC807">
        <v>85.488</v>
      </c>
      <c r="AD807">
        <v>97.956999999999994</v>
      </c>
      <c r="AE807">
        <v>112.95</v>
      </c>
      <c r="AF807">
        <v>70.64</v>
      </c>
      <c r="AG807">
        <v>62.404000000000003</v>
      </c>
      <c r="AH807">
        <v>125.92100000000001</v>
      </c>
      <c r="AI807">
        <v>96.257999999999996</v>
      </c>
      <c r="AJ807">
        <v>91.481999999999999</v>
      </c>
      <c r="AK807">
        <v>86.918999999999997</v>
      </c>
      <c r="AL807">
        <v>188.05600000000001</v>
      </c>
      <c r="AM807">
        <v>120.032</v>
      </c>
      <c r="AN807">
        <v>119.315</v>
      </c>
      <c r="AO807">
        <v>131.49600000000001</v>
      </c>
      <c r="AP807">
        <v>237.89500000000001</v>
      </c>
      <c r="AQ807">
        <v>237.947</v>
      </c>
      <c r="AR807">
        <v>234.14400000000001</v>
      </c>
      <c r="AS807">
        <v>270.71199999999999</v>
      </c>
      <c r="AT807">
        <v>232.982</v>
      </c>
      <c r="AU807">
        <v>249.404</v>
      </c>
      <c r="AV807">
        <v>228.50200000000001</v>
      </c>
      <c r="AW807">
        <v>240.40899999999999</v>
      </c>
      <c r="AX807">
        <v>290.87200000000001</v>
      </c>
      <c r="AY807">
        <v>176.72499999999999</v>
      </c>
      <c r="AZ807">
        <v>170.74199999999999</v>
      </c>
      <c r="BA807">
        <v>170.74199999999999</v>
      </c>
      <c r="BB807">
        <v>273.22199999999998</v>
      </c>
      <c r="BC807">
        <v>266.23700000000002</v>
      </c>
      <c r="BD807">
        <v>262.14</v>
      </c>
      <c r="BE807">
        <v>301.70400000000001</v>
      </c>
      <c r="BF807">
        <v>267.80799999999999</v>
      </c>
      <c r="BG807">
        <v>238.74600000000001</v>
      </c>
      <c r="BH807">
        <v>239.40100000000001</v>
      </c>
      <c r="BI807">
        <v>237.322</v>
      </c>
      <c r="BJ807">
        <v>272.13200000000001</v>
      </c>
      <c r="BK807">
        <v>249.25</v>
      </c>
      <c r="BL807">
        <v>182.12899999999999</v>
      </c>
      <c r="BM807">
        <v>210.995</v>
      </c>
      <c r="BN807">
        <v>157.154</v>
      </c>
      <c r="BO807">
        <v>293.411</v>
      </c>
      <c r="BP807">
        <v>139.06299999999999</v>
      </c>
      <c r="BQ807">
        <v>205.297</v>
      </c>
      <c r="BR807">
        <v>230.44300000000001</v>
      </c>
      <c r="BS807">
        <v>188.23099999999999</v>
      </c>
      <c r="BT807">
        <v>127.32</v>
      </c>
      <c r="BU807">
        <v>211.21</v>
      </c>
      <c r="BV807">
        <v>208.393</v>
      </c>
      <c r="BW807">
        <v>137.327</v>
      </c>
      <c r="BX807">
        <v>232.65799999999999</v>
      </c>
      <c r="BY807">
        <v>149.61500000000001</v>
      </c>
      <c r="BZ807">
        <v>245.95599999999999</v>
      </c>
      <c r="CA807">
        <v>156.22200000000001</v>
      </c>
      <c r="CB807">
        <v>279.51400000000001</v>
      </c>
      <c r="CC807">
        <v>169.11699999999999</v>
      </c>
      <c r="CD807">
        <v>143.72399999999999</v>
      </c>
      <c r="CE807">
        <v>197.80099999999999</v>
      </c>
      <c r="CF807">
        <v>306.577</v>
      </c>
      <c r="CG807">
        <v>227.88399999999999</v>
      </c>
      <c r="CH807">
        <v>216.61</v>
      </c>
      <c r="CI807">
        <v>150.251</v>
      </c>
      <c r="CJ807">
        <v>213.511</v>
      </c>
      <c r="CK807">
        <v>151.976</v>
      </c>
      <c r="CL807">
        <v>220.55699999999999</v>
      </c>
      <c r="CM807">
        <v>214.75800000000001</v>
      </c>
      <c r="CN807">
        <v>141.86600000000001</v>
      </c>
      <c r="CO807">
        <v>290.13900000000001</v>
      </c>
      <c r="CP807">
        <v>333.28199999999998</v>
      </c>
      <c r="CQ807">
        <v>344.41199999999998</v>
      </c>
      <c r="CR807">
        <v>339.53</v>
      </c>
      <c r="CS807">
        <v>200.95699999999999</v>
      </c>
      <c r="CT807">
        <v>219.58</v>
      </c>
      <c r="CU807">
        <v>450.93299999999999</v>
      </c>
      <c r="CV807">
        <v>116.05</v>
      </c>
      <c r="CW807">
        <v>320.24</v>
      </c>
      <c r="CX807">
        <v>335.30799999999999</v>
      </c>
      <c r="CY807">
        <v>305.40800000000002</v>
      </c>
      <c r="CZ807">
        <v>327.18700000000001</v>
      </c>
      <c r="DA807">
        <v>326.2</v>
      </c>
      <c r="DB807">
        <v>156.643</v>
      </c>
      <c r="DC807">
        <v>162.13200000000001</v>
      </c>
      <c r="DD807">
        <v>153.29400000000001</v>
      </c>
      <c r="DE807">
        <v>171.62100000000001</v>
      </c>
      <c r="DF807">
        <v>144.31</v>
      </c>
      <c r="DG807">
        <v>200.23599999999999</v>
      </c>
      <c r="DH807">
        <v>161.124</v>
      </c>
      <c r="DI807">
        <v>165.71899999999999</v>
      </c>
      <c r="DJ807">
        <v>127.154</v>
      </c>
      <c r="DK807">
        <v>158.51</v>
      </c>
      <c r="DL807">
        <v>116.304</v>
      </c>
      <c r="DM807">
        <v>118.02</v>
      </c>
      <c r="DN807">
        <v>200.06800000000001</v>
      </c>
      <c r="DO807">
        <v>205.77600000000001</v>
      </c>
      <c r="DP807">
        <v>127.349</v>
      </c>
      <c r="DQ807">
        <v>204.40100000000001</v>
      </c>
      <c r="DR807">
        <v>209.363</v>
      </c>
      <c r="DS807">
        <v>185.12100000000001</v>
      </c>
      <c r="DT807">
        <v>153.11600000000001</v>
      </c>
      <c r="DU807">
        <v>153.11600000000001</v>
      </c>
      <c r="DV807">
        <v>227.53</v>
      </c>
      <c r="DW807">
        <v>181.649</v>
      </c>
      <c r="DX807">
        <v>193.904</v>
      </c>
      <c r="DY807">
        <v>286.35500000000002</v>
      </c>
      <c r="DZ807">
        <v>135.255</v>
      </c>
      <c r="EA807">
        <v>167.44399999999999</v>
      </c>
      <c r="EB807">
        <v>217.67400000000001</v>
      </c>
      <c r="EC807">
        <v>236.87299999999999</v>
      </c>
      <c r="ED807">
        <v>165.863</v>
      </c>
      <c r="EE807">
        <v>240.22399999999999</v>
      </c>
      <c r="EF807">
        <v>227.74299999999999</v>
      </c>
      <c r="EG807">
        <v>136.994</v>
      </c>
      <c r="EH807">
        <v>132.756</v>
      </c>
      <c r="EI807">
        <v>271.92099999999999</v>
      </c>
      <c r="EJ807">
        <v>130.292</v>
      </c>
      <c r="EK807">
        <v>244.97</v>
      </c>
      <c r="EL807">
        <v>152.488</v>
      </c>
      <c r="EM807">
        <v>155.94300000000001</v>
      </c>
      <c r="EN807">
        <v>131.52699999999999</v>
      </c>
      <c r="EO807">
        <v>171.608</v>
      </c>
      <c r="EP807">
        <v>235.828</v>
      </c>
      <c r="EQ807">
        <v>195.95699999999999</v>
      </c>
      <c r="ER807">
        <v>212.50299999999999</v>
      </c>
      <c r="ES807">
        <v>191.68700000000001</v>
      </c>
      <c r="ET807">
        <v>204.50200000000001</v>
      </c>
      <c r="EU807">
        <v>185.83199999999999</v>
      </c>
      <c r="EV807">
        <v>167.71299999999999</v>
      </c>
      <c r="EW807">
        <v>321.38600000000002</v>
      </c>
      <c r="EX807">
        <v>170.86099999999999</v>
      </c>
      <c r="EY807">
        <v>127.333</v>
      </c>
      <c r="EZ807">
        <v>121.577</v>
      </c>
      <c r="FA807">
        <v>125.872</v>
      </c>
      <c r="FB807">
        <v>116.98399999999999</v>
      </c>
      <c r="FC807">
        <v>159.14599999999999</v>
      </c>
      <c r="FD807">
        <v>82.36</v>
      </c>
      <c r="FE807">
        <v>118.69799999999999</v>
      </c>
      <c r="FF807">
        <v>105.367</v>
      </c>
      <c r="FG807">
        <v>113.596</v>
      </c>
      <c r="FH807">
        <v>116.86799999999999</v>
      </c>
      <c r="FI807">
        <v>106.32299999999999</v>
      </c>
      <c r="FJ807">
        <v>125.601</v>
      </c>
      <c r="FK807">
        <v>85.230999999999995</v>
      </c>
      <c r="FL807">
        <v>105.19499999999999</v>
      </c>
      <c r="FM807">
        <v>98.07</v>
      </c>
      <c r="FN807">
        <v>123.411</v>
      </c>
      <c r="FO807">
        <v>98.07</v>
      </c>
      <c r="FP807">
        <v>134.21100000000001</v>
      </c>
      <c r="FQ807">
        <v>136.50399999999999</v>
      </c>
      <c r="FR807">
        <v>141.36500000000001</v>
      </c>
      <c r="FS807">
        <v>128.61000000000001</v>
      </c>
      <c r="FT807">
        <v>115.636</v>
      </c>
      <c r="FU807">
        <v>168.27099999999999</v>
      </c>
      <c r="FV807">
        <v>121.346</v>
      </c>
      <c r="FW807">
        <v>176.77099999999999</v>
      </c>
      <c r="FX807">
        <v>217.17</v>
      </c>
      <c r="FY807">
        <v>212.02099999999999</v>
      </c>
      <c r="FZ807">
        <v>101.568</v>
      </c>
      <c r="GA807">
        <v>146.17099999999999</v>
      </c>
      <c r="GB807">
        <v>101.292</v>
      </c>
      <c r="GC807">
        <v>144.92699999999999</v>
      </c>
      <c r="GD807">
        <v>152.70699999999999</v>
      </c>
      <c r="GF807">
        <v>151.99299999999999</v>
      </c>
      <c r="GG807">
        <v>87.141999999999996</v>
      </c>
      <c r="GH807">
        <v>298.577</v>
      </c>
      <c r="GI807">
        <v>297.18299999999999</v>
      </c>
      <c r="GJ807">
        <v>295.89999999999998</v>
      </c>
      <c r="GK807">
        <v>306.20400000000001</v>
      </c>
      <c r="GL807">
        <v>289.67</v>
      </c>
      <c r="GM807">
        <v>275.50599999999997</v>
      </c>
      <c r="GN807">
        <v>145.08799999999999</v>
      </c>
      <c r="GO807">
        <v>128.88499999999999</v>
      </c>
      <c r="GP807">
        <v>262.93400000000003</v>
      </c>
      <c r="GQ807">
        <v>162.72399999999999</v>
      </c>
      <c r="GR807">
        <v>424.60700000000003</v>
      </c>
      <c r="GS807">
        <v>188.13800000000001</v>
      </c>
      <c r="GT807">
        <v>208.262</v>
      </c>
      <c r="GU807">
        <v>281.00299999999999</v>
      </c>
      <c r="GV807">
        <v>315.80799999999999</v>
      </c>
      <c r="GW807">
        <v>154.44200000000001</v>
      </c>
      <c r="GX807">
        <v>107.81699999999999</v>
      </c>
      <c r="GY807">
        <v>61.905999999999999</v>
      </c>
      <c r="GZ807">
        <v>428.48500000000001</v>
      </c>
      <c r="HA807">
        <v>337.63499999999999</v>
      </c>
      <c r="HB807">
        <v>447.55200000000002</v>
      </c>
      <c r="HC807">
        <v>457.63400000000001</v>
      </c>
      <c r="HD807">
        <v>351.464</v>
      </c>
      <c r="HE807">
        <v>355.92700000000002</v>
      </c>
      <c r="HF807">
        <v>435.92200000000003</v>
      </c>
      <c r="HG807">
        <v>180.38300000000001</v>
      </c>
      <c r="HH807">
        <v>224.75</v>
      </c>
      <c r="HI807">
        <v>64.66</v>
      </c>
      <c r="HJ807">
        <v>269.44799999999998</v>
      </c>
      <c r="HK807">
        <v>263.42599999999999</v>
      </c>
      <c r="HL807">
        <v>610.899</v>
      </c>
      <c r="HM807">
        <v>196.88499999999999</v>
      </c>
      <c r="HN807">
        <v>115.736</v>
      </c>
      <c r="HO807">
        <v>100.116</v>
      </c>
      <c r="HP807">
        <v>425.93400000000003</v>
      </c>
      <c r="HQ807">
        <v>411.52800000000002</v>
      </c>
      <c r="HR807">
        <v>137.28</v>
      </c>
      <c r="HS807">
        <v>39.76</v>
      </c>
      <c r="HT807">
        <v>165.559</v>
      </c>
      <c r="HU807">
        <v>201.35400000000001</v>
      </c>
      <c r="HV807">
        <v>154.447</v>
      </c>
      <c r="HW807">
        <v>115.261</v>
      </c>
      <c r="HX807">
        <v>214.07300000000001</v>
      </c>
      <c r="HY807">
        <v>174.38200000000001</v>
      </c>
      <c r="HZ807">
        <v>222.745</v>
      </c>
      <c r="IA807">
        <v>118.00700000000001</v>
      </c>
      <c r="IB807">
        <v>149.84800000000001</v>
      </c>
      <c r="IC807">
        <v>89.325999999999993</v>
      </c>
      <c r="ID807">
        <v>76.741</v>
      </c>
      <c r="IE807">
        <v>58.944000000000003</v>
      </c>
      <c r="IF807">
        <v>25.364999999999998</v>
      </c>
      <c r="IG807">
        <v>50.793999999999997</v>
      </c>
      <c r="IH807">
        <v>49.573</v>
      </c>
      <c r="II807">
        <v>56.834000000000003</v>
      </c>
      <c r="IJ807">
        <v>98.460999999999999</v>
      </c>
      <c r="IK807">
        <v>97.611999999999995</v>
      </c>
      <c r="IL807">
        <v>152.05600000000001</v>
      </c>
      <c r="IM807">
        <v>128.565</v>
      </c>
      <c r="IN807">
        <v>341.95100000000002</v>
      </c>
      <c r="IO807">
        <v>163.66</v>
      </c>
      <c r="IP807">
        <v>188.577</v>
      </c>
      <c r="IQ807">
        <v>277.52100000000002</v>
      </c>
      <c r="IR807">
        <v>233.69399999999999</v>
      </c>
      <c r="IS807">
        <v>136.578</v>
      </c>
      <c r="IT807">
        <v>227.23400000000001</v>
      </c>
      <c r="IU807">
        <v>603.17499999999995</v>
      </c>
      <c r="IV807">
        <v>651.36199999999997</v>
      </c>
      <c r="IW807">
        <v>742.35900000000004</v>
      </c>
      <c r="IX807">
        <v>67.186000000000007</v>
      </c>
      <c r="IY807">
        <v>261.35500000000002</v>
      </c>
      <c r="IZ807">
        <v>228.36199999999999</v>
      </c>
      <c r="JA807">
        <v>82.483999999999995</v>
      </c>
      <c r="JB807">
        <v>169.73099999999999</v>
      </c>
      <c r="JC807">
        <v>266.45100000000002</v>
      </c>
      <c r="JD807">
        <v>279.14400000000001</v>
      </c>
      <c r="JE807">
        <v>78.706999999999994</v>
      </c>
      <c r="JF807">
        <v>125.517</v>
      </c>
      <c r="JG807">
        <v>54.731999999999999</v>
      </c>
      <c r="JH807">
        <v>382.35300000000001</v>
      </c>
      <c r="JI807">
        <v>77.429000000000002</v>
      </c>
      <c r="JJ807">
        <v>403.17700000000002</v>
      </c>
      <c r="JK807">
        <v>105.42</v>
      </c>
      <c r="JL807">
        <v>55.911999999999999</v>
      </c>
      <c r="JM807">
        <v>361.28399999999999</v>
      </c>
      <c r="JN807">
        <v>215.749</v>
      </c>
      <c r="JO807">
        <v>84.114000000000004</v>
      </c>
      <c r="JP807">
        <v>154.75800000000001</v>
      </c>
      <c r="JQ807">
        <v>331.28699999999998</v>
      </c>
      <c r="JR807">
        <v>384.01499999999999</v>
      </c>
      <c r="JS807">
        <v>313.73599999999999</v>
      </c>
      <c r="JT807">
        <v>304.096</v>
      </c>
      <c r="JU807">
        <v>149.83699999999999</v>
      </c>
      <c r="JV807">
        <v>300.072</v>
      </c>
      <c r="JW807">
        <v>199.321</v>
      </c>
      <c r="JX807">
        <v>235.35900000000001</v>
      </c>
      <c r="JY807">
        <v>235.08199999999999</v>
      </c>
      <c r="JZ807">
        <v>233.524</v>
      </c>
      <c r="KA807">
        <v>220.73</v>
      </c>
      <c r="KB807">
        <v>218.84</v>
      </c>
      <c r="KC807">
        <v>222.846</v>
      </c>
      <c r="KD807">
        <v>224.661</v>
      </c>
      <c r="KE807">
        <v>224.465</v>
      </c>
      <c r="KF807">
        <v>684.61400000000003</v>
      </c>
      <c r="KG807">
        <v>121.15</v>
      </c>
      <c r="KH807">
        <v>213.57</v>
      </c>
      <c r="KI807">
        <v>241.62</v>
      </c>
      <c r="KJ807">
        <v>163.55099999999999</v>
      </c>
      <c r="KK807">
        <v>160.86099999999999</v>
      </c>
      <c r="KL807">
        <v>147.52699999999999</v>
      </c>
      <c r="KM807">
        <v>212.179</v>
      </c>
      <c r="KN807">
        <v>210.58799999999999</v>
      </c>
      <c r="KO807">
        <v>267.76100000000002</v>
      </c>
      <c r="KP807">
        <v>263.62299999999999</v>
      </c>
      <c r="KQ807">
        <v>266.91899999999998</v>
      </c>
      <c r="KR807">
        <v>306.62900000000002</v>
      </c>
      <c r="KS807">
        <v>107.14700000000001</v>
      </c>
      <c r="KT807">
        <v>43743666666.666664</v>
      </c>
      <c r="KU807">
        <v>3850409666666.6665</v>
      </c>
      <c r="KV807">
        <v>1258745000000</v>
      </c>
      <c r="KW807">
        <v>399283666666.66669</v>
      </c>
      <c r="KX807">
        <v>141332000000</v>
      </c>
      <c r="KY807">
        <v>83238666666.666672</v>
      </c>
      <c r="KZ807">
        <v>34954666666.666664</v>
      </c>
      <c r="LA807">
        <v>23138666666.666668</v>
      </c>
      <c r="LB807">
        <v>88504000000</v>
      </c>
      <c r="LC807">
        <v>50821666666.666664</v>
      </c>
      <c r="LD807">
        <v>17165333333.333334</v>
      </c>
      <c r="LE807">
        <v>11413333333.333334</v>
      </c>
      <c r="LF807">
        <v>9103666666.666666</v>
      </c>
      <c r="LG807">
        <v>107666000000</v>
      </c>
      <c r="LH807">
        <v>64076333333.333336</v>
      </c>
      <c r="LI807">
        <v>19711333333.333332</v>
      </c>
      <c r="LJ807">
        <v>15919333333.333334</v>
      </c>
      <c r="LK807">
        <v>6333666666.666667</v>
      </c>
      <c r="LL807">
        <v>1625333333.3333333</v>
      </c>
      <c r="LM807">
        <v>61781666666.666664</v>
      </c>
      <c r="LN807">
        <v>22906666666.666668</v>
      </c>
      <c r="LO807">
        <v>18861000000</v>
      </c>
      <c r="LP807">
        <v>2979333333.3333335</v>
      </c>
      <c r="LQ807">
        <v>9027333333.333334</v>
      </c>
      <c r="LR807">
        <v>8007333333.333333</v>
      </c>
      <c r="LS807">
        <v>859461333333.33337</v>
      </c>
      <c r="LT807">
        <v>294175333333.33331</v>
      </c>
      <c r="LU807">
        <v>254045666666.66666</v>
      </c>
      <c r="LV807">
        <v>39952666666.666664</v>
      </c>
      <c r="LW807">
        <v>177000000</v>
      </c>
      <c r="LX807">
        <v>118951000000</v>
      </c>
      <c r="LY807">
        <v>92818333333.333328</v>
      </c>
      <c r="LZ807">
        <v>54544333333.333336</v>
      </c>
      <c r="MA807">
        <v>32097000000</v>
      </c>
      <c r="MB807">
        <v>6177000000</v>
      </c>
      <c r="MC807">
        <v>26132666666.666668</v>
      </c>
      <c r="MD807">
        <v>140942000000</v>
      </c>
      <c r="ME807">
        <v>131104666666.66667</v>
      </c>
      <c r="MF807">
        <v>9837333333.333334</v>
      </c>
      <c r="MG807">
        <v>305393000000</v>
      </c>
      <c r="MH807">
        <v>124383000000</v>
      </c>
      <c r="MI807">
        <v>49851333333.333336</v>
      </c>
      <c r="MJ807">
        <v>39565000000</v>
      </c>
      <c r="MK807">
        <v>38945333333.333336</v>
      </c>
      <c r="ML807">
        <v>32190333333.333332</v>
      </c>
      <c r="MM807">
        <v>17597333333.333332</v>
      </c>
      <c r="MN807">
        <v>2860666666.6666665</v>
      </c>
      <c r="MO807">
        <v>2591665000000</v>
      </c>
      <c r="MP807">
        <v>2475631666666.6665</v>
      </c>
      <c r="MQ807">
        <v>703680333333.33337</v>
      </c>
      <c r="MR807">
        <v>599253333333.33337</v>
      </c>
      <c r="MS807">
        <v>139431666666.66666</v>
      </c>
      <c r="MT807">
        <v>452806666666.66669</v>
      </c>
      <c r="MU807">
        <v>6319333333.333333</v>
      </c>
      <c r="MV807">
        <v>695666666.66666663</v>
      </c>
      <c r="MW807">
        <v>104427333333.33333</v>
      </c>
      <c r="MX807">
        <v>29549000000</v>
      </c>
      <c r="MY807">
        <v>74878000000</v>
      </c>
      <c r="MZ807">
        <v>58903666666.666664</v>
      </c>
      <c r="NA807">
        <v>15974666666.666666</v>
      </c>
      <c r="NB807">
        <v>631721000000</v>
      </c>
      <c r="NC807">
        <v>285015333333.33331</v>
      </c>
      <c r="ND807">
        <v>150527000000</v>
      </c>
      <c r="NE807">
        <v>36643333333.333336</v>
      </c>
      <c r="NF807">
        <v>97845333333.333328</v>
      </c>
      <c r="NG807">
        <v>346705333333.33331</v>
      </c>
      <c r="NH807">
        <v>291420666666.66669</v>
      </c>
      <c r="NI807">
        <v>55284666666.666664</v>
      </c>
      <c r="NJ807">
        <v>122472000000</v>
      </c>
      <c r="NK807">
        <v>76470666666.666672</v>
      </c>
      <c r="NL807">
        <v>50039333333.333336</v>
      </c>
      <c r="NM807">
        <v>26431333333.333332</v>
      </c>
      <c r="NN807">
        <v>46001333333.333336</v>
      </c>
      <c r="NO807">
        <v>14529000000</v>
      </c>
      <c r="NP807">
        <v>30511333333.333332</v>
      </c>
      <c r="NQ807">
        <v>961000000</v>
      </c>
      <c r="NR807">
        <v>152093000000</v>
      </c>
      <c r="NS807">
        <v>54868333333.333336</v>
      </c>
      <c r="NT807">
        <v>40284000000</v>
      </c>
      <c r="NU807">
        <v>41011000000</v>
      </c>
      <c r="NV807">
        <v>15929333333.333334</v>
      </c>
      <c r="NW807">
        <v>248358666666.66666</v>
      </c>
      <c r="NX807">
        <v>208013666666.66666</v>
      </c>
      <c r="NY807">
        <v>201945666666.66666</v>
      </c>
      <c r="NZ807">
        <v>6068000000</v>
      </c>
      <c r="OA807">
        <v>40345000000</v>
      </c>
      <c r="OB807">
        <v>298366666666.66669</v>
      </c>
      <c r="OC807">
        <v>192225666666.66666</v>
      </c>
      <c r="OD807">
        <v>85831000000</v>
      </c>
      <c r="OE807">
        <v>106394666666.66667</v>
      </c>
      <c r="OF807">
        <v>106141000000</v>
      </c>
      <c r="OG807">
        <v>27695000000</v>
      </c>
      <c r="OH807">
        <v>2979333333.3333335</v>
      </c>
      <c r="OI807">
        <v>54160000000</v>
      </c>
      <c r="OJ807">
        <v>21307000000</v>
      </c>
      <c r="OK807">
        <v>318940000000</v>
      </c>
      <c r="OL807">
        <v>75550333333.333328</v>
      </c>
      <c r="OM807">
        <v>52048000000</v>
      </c>
      <c r="ON807">
        <v>4286666666.6666665</v>
      </c>
      <c r="OO807">
        <v>19215666666.666668</v>
      </c>
      <c r="OP807">
        <v>82899000000</v>
      </c>
      <c r="OQ807">
        <v>55951333333.333336</v>
      </c>
      <c r="OR807">
        <v>12779000000</v>
      </c>
      <c r="OS807">
        <v>14168333333.333334</v>
      </c>
      <c r="OT807">
        <v>57245000000</v>
      </c>
      <c r="OU807">
        <v>52266000000</v>
      </c>
      <c r="OV807">
        <v>24464000000</v>
      </c>
      <c r="OW807">
        <v>-17228000000</v>
      </c>
      <c r="OX807">
        <v>41827000000</v>
      </c>
      <c r="OY807">
        <v>59055000000</v>
      </c>
      <c r="OZ807">
        <v>116033333333.33333</v>
      </c>
      <c r="PA807">
        <v>430291333333.33331</v>
      </c>
      <c r="PB807">
        <v>314258000000</v>
      </c>
    </row>
    <row r="808" spans="1:418" x14ac:dyDescent="0.45">
      <c r="A808" s="71">
        <v>41609</v>
      </c>
      <c r="B808">
        <v>234.71899999999999</v>
      </c>
      <c r="C808">
        <v>229.62299999999999</v>
      </c>
      <c r="D808">
        <v>266.22800000000001</v>
      </c>
      <c r="E808">
        <v>277.38499999999999</v>
      </c>
      <c r="F808">
        <v>271.22000000000003</v>
      </c>
      <c r="G808">
        <v>142.732</v>
      </c>
      <c r="H808">
        <v>487.01299999999998</v>
      </c>
      <c r="I808">
        <v>294.512</v>
      </c>
      <c r="J808">
        <v>273.95699999999999</v>
      </c>
      <c r="K808">
        <v>273.93599999999998</v>
      </c>
      <c r="L808">
        <v>227.61099999999999</v>
      </c>
      <c r="M808">
        <v>195.65100000000001</v>
      </c>
      <c r="N808">
        <v>344.22899999999998</v>
      </c>
      <c r="O808">
        <v>376.37700000000001</v>
      </c>
      <c r="P808">
        <v>351.62700000000001</v>
      </c>
      <c r="Q808">
        <v>196.18</v>
      </c>
      <c r="R808">
        <v>203.72900000000001</v>
      </c>
      <c r="S808">
        <v>171.285</v>
      </c>
      <c r="T808">
        <v>200.661</v>
      </c>
      <c r="U808">
        <v>456.69200000000001</v>
      </c>
      <c r="V808">
        <v>422.23700000000002</v>
      </c>
      <c r="W808">
        <v>123.837</v>
      </c>
      <c r="X808">
        <v>95.632999999999996</v>
      </c>
      <c r="Y808">
        <v>63.625</v>
      </c>
      <c r="Z808">
        <v>73.933999999999997</v>
      </c>
      <c r="AA808">
        <v>116.976</v>
      </c>
      <c r="AB808">
        <v>73.820999999999998</v>
      </c>
      <c r="AC808">
        <v>85.150999999999996</v>
      </c>
      <c r="AD808">
        <v>96.683999999999997</v>
      </c>
      <c r="AE808">
        <v>109.96899999999999</v>
      </c>
      <c r="AF808">
        <v>70.947999999999993</v>
      </c>
      <c r="AG808">
        <v>62.213000000000001</v>
      </c>
      <c r="AH808">
        <v>125.486</v>
      </c>
      <c r="AI808">
        <v>95.878</v>
      </c>
      <c r="AJ808">
        <v>91.352999999999994</v>
      </c>
      <c r="AK808">
        <v>87.084000000000003</v>
      </c>
      <c r="AL808">
        <v>188.16900000000001</v>
      </c>
      <c r="AM808">
        <v>119.88200000000001</v>
      </c>
      <c r="AN808">
        <v>119.532</v>
      </c>
      <c r="AO808">
        <v>129.577</v>
      </c>
      <c r="AP808">
        <v>238.13300000000001</v>
      </c>
      <c r="AQ808">
        <v>238.18199999999999</v>
      </c>
      <c r="AR808">
        <v>234.31800000000001</v>
      </c>
      <c r="AS808">
        <v>270.33300000000003</v>
      </c>
      <c r="AT808">
        <v>232.07599999999999</v>
      </c>
      <c r="AU808">
        <v>250.797</v>
      </c>
      <c r="AV808">
        <v>227.89400000000001</v>
      </c>
      <c r="AW808">
        <v>237.15299999999999</v>
      </c>
      <c r="AX808">
        <v>290.74</v>
      </c>
      <c r="AY808">
        <v>176.48500000000001</v>
      </c>
      <c r="AZ808">
        <v>170.619</v>
      </c>
      <c r="BA808">
        <v>170.619</v>
      </c>
      <c r="BB808">
        <v>272.61500000000001</v>
      </c>
      <c r="BC808">
        <v>265.77499999999998</v>
      </c>
      <c r="BD808">
        <v>264.50200000000001</v>
      </c>
      <c r="BE808">
        <v>304.25900000000001</v>
      </c>
      <c r="BF808">
        <v>271.08499999999998</v>
      </c>
      <c r="BG808">
        <v>239.846</v>
      </c>
      <c r="BH808">
        <v>240.48400000000001</v>
      </c>
      <c r="BI808">
        <v>238.762</v>
      </c>
      <c r="BJ808">
        <v>273.98399999999998</v>
      </c>
      <c r="BK808">
        <v>249.18799999999999</v>
      </c>
      <c r="BL808">
        <v>183.47200000000001</v>
      </c>
      <c r="BM808">
        <v>213.57300000000001</v>
      </c>
      <c r="BN808">
        <v>159.626</v>
      </c>
      <c r="BO808">
        <v>295.56400000000002</v>
      </c>
      <c r="BP808">
        <v>145.42699999999999</v>
      </c>
      <c r="BQ808">
        <v>205.05099999999999</v>
      </c>
      <c r="BR808">
        <v>229.72900000000001</v>
      </c>
      <c r="BS808">
        <v>190.61099999999999</v>
      </c>
      <c r="BT808">
        <v>129.255</v>
      </c>
      <c r="BU808">
        <v>210.298</v>
      </c>
      <c r="BV808">
        <v>201.78299999999999</v>
      </c>
      <c r="BW808">
        <v>137.28100000000001</v>
      </c>
      <c r="BX808">
        <v>233.43700000000001</v>
      </c>
      <c r="BY808">
        <v>150.393</v>
      </c>
      <c r="BZ808">
        <v>248.40299999999999</v>
      </c>
      <c r="CA808">
        <v>155.08000000000001</v>
      </c>
      <c r="CB808">
        <v>279.49799999999999</v>
      </c>
      <c r="CC808">
        <v>167.90600000000001</v>
      </c>
      <c r="CD808">
        <v>144.91800000000001</v>
      </c>
      <c r="CE808">
        <v>198.6</v>
      </c>
      <c r="CF808">
        <v>309.51100000000002</v>
      </c>
      <c r="CG808">
        <v>229.267</v>
      </c>
      <c r="CH808">
        <v>217.315</v>
      </c>
      <c r="CI808">
        <v>151.661</v>
      </c>
      <c r="CJ808">
        <v>215.36799999999999</v>
      </c>
      <c r="CK808">
        <v>152.524</v>
      </c>
      <c r="CL808">
        <v>221.09100000000001</v>
      </c>
      <c r="CM808">
        <v>213.85900000000001</v>
      </c>
      <c r="CN808">
        <v>142.29499999999999</v>
      </c>
      <c r="CO808">
        <v>287.892</v>
      </c>
      <c r="CP808">
        <v>329.50400000000002</v>
      </c>
      <c r="CQ808">
        <v>342.09399999999999</v>
      </c>
      <c r="CR808">
        <v>338.97899999999998</v>
      </c>
      <c r="CS808">
        <v>201.90600000000001</v>
      </c>
      <c r="CT808">
        <v>221.059</v>
      </c>
      <c r="CU808">
        <v>456.81900000000002</v>
      </c>
      <c r="CV808">
        <v>113.72499999999999</v>
      </c>
      <c r="CW808">
        <v>315.01400000000001</v>
      </c>
      <c r="CX808">
        <v>333.95</v>
      </c>
      <c r="CY808">
        <v>292.95699999999999</v>
      </c>
      <c r="CZ808">
        <v>330.41199999999998</v>
      </c>
      <c r="DA808">
        <v>318.15499999999997</v>
      </c>
      <c r="DB808">
        <v>157.26300000000001</v>
      </c>
      <c r="DC808">
        <v>162.47200000000001</v>
      </c>
      <c r="DD808">
        <v>154.197</v>
      </c>
      <c r="DE808">
        <v>171.79400000000001</v>
      </c>
      <c r="DF808">
        <v>146.077</v>
      </c>
      <c r="DG808">
        <v>201.33500000000001</v>
      </c>
      <c r="DH808">
        <v>160.91200000000001</v>
      </c>
      <c r="DI808">
        <v>166.24100000000001</v>
      </c>
      <c r="DJ808">
        <v>127.89</v>
      </c>
      <c r="DK808">
        <v>157.75200000000001</v>
      </c>
      <c r="DL808">
        <v>118.11799999999999</v>
      </c>
      <c r="DM808">
        <v>117.26600000000001</v>
      </c>
      <c r="DN808">
        <v>197.828</v>
      </c>
      <c r="DO808">
        <v>204.89599999999999</v>
      </c>
      <c r="DP808">
        <v>127.355</v>
      </c>
      <c r="DQ808">
        <v>204.68</v>
      </c>
      <c r="DR808">
        <v>207.79499999999999</v>
      </c>
      <c r="DS808">
        <v>183.34100000000001</v>
      </c>
      <c r="DT808">
        <v>153.423</v>
      </c>
      <c r="DU808">
        <v>153.423</v>
      </c>
      <c r="DV808">
        <v>227.39400000000001</v>
      </c>
      <c r="DW808">
        <v>183.22800000000001</v>
      </c>
      <c r="DX808">
        <v>198.56800000000001</v>
      </c>
      <c r="DY808">
        <v>285.04599999999999</v>
      </c>
      <c r="DZ808">
        <v>134.898</v>
      </c>
      <c r="EA808">
        <v>165.96700000000001</v>
      </c>
      <c r="EB808">
        <v>218.37100000000001</v>
      </c>
      <c r="EC808">
        <v>238.03299999999999</v>
      </c>
      <c r="ED808">
        <v>167.93299999999999</v>
      </c>
      <c r="EE808">
        <v>242.34100000000001</v>
      </c>
      <c r="EF808">
        <v>227.6</v>
      </c>
      <c r="EG808">
        <v>137.1</v>
      </c>
      <c r="EH808">
        <v>132.679</v>
      </c>
      <c r="EI808">
        <v>265.09399999999999</v>
      </c>
      <c r="EJ808">
        <v>130.119</v>
      </c>
      <c r="EK808">
        <v>245.3</v>
      </c>
      <c r="EL808">
        <v>152.73599999999999</v>
      </c>
      <c r="EM808">
        <v>156.48500000000001</v>
      </c>
      <c r="EN808">
        <v>131.727</v>
      </c>
      <c r="EO808">
        <v>171.46700000000001</v>
      </c>
      <c r="EP808">
        <v>236.113</v>
      </c>
      <c r="EQ808">
        <v>196.55199999999999</v>
      </c>
      <c r="ER808">
        <v>212.91399999999999</v>
      </c>
      <c r="ES808">
        <v>191.90600000000001</v>
      </c>
      <c r="ET808">
        <v>203.893</v>
      </c>
      <c r="EU808">
        <v>184.852</v>
      </c>
      <c r="EV808">
        <v>169.11099999999999</v>
      </c>
      <c r="EW808">
        <v>320.95299999999997</v>
      </c>
      <c r="EX808">
        <v>169.75899999999999</v>
      </c>
      <c r="EY808">
        <v>128.577</v>
      </c>
      <c r="EZ808">
        <v>122.09399999999999</v>
      </c>
      <c r="FA808">
        <v>126.467</v>
      </c>
      <c r="FB808">
        <v>121.297</v>
      </c>
      <c r="FC808">
        <v>159.16200000000001</v>
      </c>
      <c r="FD808">
        <v>82.837999999999994</v>
      </c>
      <c r="FE808">
        <v>118.733</v>
      </c>
      <c r="FF808">
        <v>105.35299999999999</v>
      </c>
      <c r="FG808">
        <v>116.074</v>
      </c>
      <c r="FH808">
        <v>119.733</v>
      </c>
      <c r="FI808">
        <v>107.55</v>
      </c>
      <c r="FJ808">
        <v>127.467</v>
      </c>
      <c r="FK808">
        <v>89.501999999999995</v>
      </c>
      <c r="FL808">
        <v>104.758</v>
      </c>
      <c r="FM808">
        <v>98.783000000000001</v>
      </c>
      <c r="FN808">
        <v>127.76600000000001</v>
      </c>
      <c r="FO808">
        <v>98.783000000000001</v>
      </c>
      <c r="FP808">
        <v>133.59100000000001</v>
      </c>
      <c r="FQ808">
        <v>134.511</v>
      </c>
      <c r="FR808">
        <v>143.04300000000001</v>
      </c>
      <c r="FS808">
        <v>127.072</v>
      </c>
      <c r="FT808">
        <v>116.75700000000001</v>
      </c>
      <c r="FU808">
        <v>168.16200000000001</v>
      </c>
      <c r="FV808">
        <v>120.953</v>
      </c>
      <c r="FW808">
        <v>176.38</v>
      </c>
      <c r="FX808">
        <v>218.715</v>
      </c>
      <c r="FY808">
        <v>213.69800000000001</v>
      </c>
      <c r="FZ808">
        <v>101.536</v>
      </c>
      <c r="GA808">
        <v>146.042</v>
      </c>
      <c r="GB808">
        <v>101.214</v>
      </c>
      <c r="GC808">
        <v>144.58799999999999</v>
      </c>
      <c r="GD808">
        <v>152.74199999999999</v>
      </c>
      <c r="GF808">
        <v>152.45699999999999</v>
      </c>
      <c r="GG808">
        <v>85.475999999999999</v>
      </c>
      <c r="GH808">
        <v>304.61900000000003</v>
      </c>
      <c r="GI808">
        <v>303.30399999999997</v>
      </c>
      <c r="GJ808">
        <v>302.17399999999998</v>
      </c>
      <c r="GK808">
        <v>312.04000000000002</v>
      </c>
      <c r="GL808">
        <v>294.98700000000002</v>
      </c>
      <c r="GM808">
        <v>280.95100000000002</v>
      </c>
      <c r="GN808">
        <v>145.66399999999999</v>
      </c>
      <c r="GO808">
        <v>129.637</v>
      </c>
      <c r="GP808">
        <v>263.08100000000002</v>
      </c>
      <c r="GQ808">
        <v>162.60900000000001</v>
      </c>
      <c r="GR808">
        <v>426.488</v>
      </c>
      <c r="GS808">
        <v>188.05799999999999</v>
      </c>
      <c r="GT808">
        <v>207.779</v>
      </c>
      <c r="GU808">
        <v>280.08</v>
      </c>
      <c r="GV808">
        <v>314.89100000000002</v>
      </c>
      <c r="GW808">
        <v>154.22800000000001</v>
      </c>
      <c r="GX808">
        <v>112.99299999999999</v>
      </c>
      <c r="GY808">
        <v>62.320999999999998</v>
      </c>
      <c r="GZ808">
        <v>428.62200000000001</v>
      </c>
      <c r="HA808">
        <v>335.66199999999998</v>
      </c>
      <c r="HB808">
        <v>444.26600000000002</v>
      </c>
      <c r="HC808">
        <v>458.65800000000002</v>
      </c>
      <c r="HD808">
        <v>352.18299999999999</v>
      </c>
      <c r="HE808">
        <v>357.05</v>
      </c>
      <c r="HF808">
        <v>436.40300000000002</v>
      </c>
      <c r="HG808">
        <v>180.76499999999999</v>
      </c>
      <c r="HH808">
        <v>224.58</v>
      </c>
      <c r="HI808">
        <v>64.888000000000005</v>
      </c>
      <c r="HJ808">
        <v>270.49200000000002</v>
      </c>
      <c r="HK808">
        <v>264.85500000000002</v>
      </c>
      <c r="HL808">
        <v>612.19399999999996</v>
      </c>
      <c r="HM808">
        <v>197.29599999999999</v>
      </c>
      <c r="HN808">
        <v>115.389</v>
      </c>
      <c r="HO808">
        <v>99.823999999999998</v>
      </c>
      <c r="HP808">
        <v>421.16500000000002</v>
      </c>
      <c r="HQ808">
        <v>411.52499999999998</v>
      </c>
      <c r="HR808">
        <v>136.643</v>
      </c>
      <c r="HS808">
        <v>39.128</v>
      </c>
      <c r="HT808">
        <v>165.15899999999999</v>
      </c>
      <c r="HU808">
        <v>200.11699999999999</v>
      </c>
      <c r="HV808">
        <v>153.76599999999999</v>
      </c>
      <c r="HW808">
        <v>114.39100000000001</v>
      </c>
      <c r="HX808">
        <v>214.86500000000001</v>
      </c>
      <c r="HY808">
        <v>174.785</v>
      </c>
      <c r="HZ808">
        <v>223.77099999999999</v>
      </c>
      <c r="IA808">
        <v>117.553</v>
      </c>
      <c r="IB808">
        <v>149.239</v>
      </c>
      <c r="IC808">
        <v>89.001999999999995</v>
      </c>
      <c r="ID808">
        <v>76.807000000000002</v>
      </c>
      <c r="IE808">
        <v>59.048000000000002</v>
      </c>
      <c r="IF808">
        <v>25.312999999999999</v>
      </c>
      <c r="IG808">
        <v>50.496000000000002</v>
      </c>
      <c r="IH808">
        <v>49.389000000000003</v>
      </c>
      <c r="II808">
        <v>56.718000000000004</v>
      </c>
      <c r="IJ808">
        <v>96.491</v>
      </c>
      <c r="IK808">
        <v>97.430999999999997</v>
      </c>
      <c r="IL808">
        <v>151.60599999999999</v>
      </c>
      <c r="IM808">
        <v>127.923</v>
      </c>
      <c r="IN808">
        <v>341.65600000000001</v>
      </c>
      <c r="IO808">
        <v>163.864</v>
      </c>
      <c r="IP808">
        <v>189.85900000000001</v>
      </c>
      <c r="IQ808">
        <v>278.05200000000002</v>
      </c>
      <c r="IR808">
        <v>233.32300000000001</v>
      </c>
      <c r="IS808">
        <v>136.84399999999999</v>
      </c>
      <c r="IT808">
        <v>228.01499999999999</v>
      </c>
      <c r="IU808">
        <v>606.27300000000002</v>
      </c>
      <c r="IV808">
        <v>653.524</v>
      </c>
      <c r="IW808">
        <v>744.99900000000002</v>
      </c>
      <c r="IX808">
        <v>67.388999999999996</v>
      </c>
      <c r="IY808">
        <v>262.36099999999999</v>
      </c>
      <c r="IZ808">
        <v>228.738</v>
      </c>
      <c r="JA808">
        <v>82.525000000000006</v>
      </c>
      <c r="JB808">
        <v>170.363</v>
      </c>
      <c r="JC808">
        <v>267.44</v>
      </c>
      <c r="JD808">
        <v>280.22000000000003</v>
      </c>
      <c r="JE808">
        <v>78.734999999999999</v>
      </c>
      <c r="JF808">
        <v>125.58499999999999</v>
      </c>
      <c r="JG808">
        <v>55.372999999999998</v>
      </c>
      <c r="JH808">
        <v>377.94799999999998</v>
      </c>
      <c r="JI808">
        <v>77.366</v>
      </c>
      <c r="JJ808">
        <v>403.90499999999997</v>
      </c>
      <c r="JK808">
        <v>105.646</v>
      </c>
      <c r="JL808">
        <v>56.036000000000001</v>
      </c>
      <c r="JM808">
        <v>361.99900000000002</v>
      </c>
      <c r="JN808">
        <v>216.10900000000001</v>
      </c>
      <c r="JO808">
        <v>84.07</v>
      </c>
      <c r="JP808">
        <v>154.48599999999999</v>
      </c>
      <c r="JQ808">
        <v>331.57600000000002</v>
      </c>
      <c r="JR808">
        <v>385.46899999999999</v>
      </c>
      <c r="JS808">
        <v>314.28100000000001</v>
      </c>
      <c r="JT808">
        <v>305.02800000000002</v>
      </c>
      <c r="JU808">
        <v>150.33099999999999</v>
      </c>
      <c r="JV808">
        <v>301.19299999999998</v>
      </c>
      <c r="JW808">
        <v>200.09899999999999</v>
      </c>
      <c r="JX808">
        <v>235.75899999999999</v>
      </c>
      <c r="JY808">
        <v>235.45599999999999</v>
      </c>
      <c r="JZ808">
        <v>234.20500000000001</v>
      </c>
      <c r="KA808">
        <v>221.39400000000001</v>
      </c>
      <c r="KB808">
        <v>219.04599999999999</v>
      </c>
      <c r="KC808">
        <v>223.03399999999999</v>
      </c>
      <c r="KD808">
        <v>225.29599999999999</v>
      </c>
      <c r="KE808">
        <v>225.04599999999999</v>
      </c>
      <c r="KF808">
        <v>684.61400000000003</v>
      </c>
      <c r="KG808">
        <v>122.75</v>
      </c>
      <c r="KH808">
        <v>213.202</v>
      </c>
      <c r="KI808">
        <v>241.69900000000001</v>
      </c>
      <c r="KJ808">
        <v>164.422</v>
      </c>
      <c r="KK808">
        <v>161.744</v>
      </c>
      <c r="KL808">
        <v>147.62</v>
      </c>
      <c r="KM808">
        <v>214.142</v>
      </c>
      <c r="KN808">
        <v>212.68700000000001</v>
      </c>
      <c r="KO808">
        <v>270.09100000000001</v>
      </c>
      <c r="KP808">
        <v>265.75700000000001</v>
      </c>
      <c r="KQ808">
        <v>267.39100000000002</v>
      </c>
      <c r="KR808">
        <v>306.78500000000003</v>
      </c>
      <c r="KS808">
        <v>107.235</v>
      </c>
      <c r="KT808">
        <v>43743666666.666664</v>
      </c>
      <c r="KU808">
        <v>3850409666666.6665</v>
      </c>
      <c r="KV808">
        <v>1258745000000</v>
      </c>
      <c r="KW808">
        <v>399283666666.66669</v>
      </c>
      <c r="KX808">
        <v>141332000000</v>
      </c>
      <c r="KY808">
        <v>83238666666.666672</v>
      </c>
      <c r="KZ808">
        <v>34954666666.666664</v>
      </c>
      <c r="LA808">
        <v>23138666666.666668</v>
      </c>
      <c r="LB808">
        <v>88504000000</v>
      </c>
      <c r="LC808">
        <v>50821666666.666664</v>
      </c>
      <c r="LD808">
        <v>17165333333.333334</v>
      </c>
      <c r="LE808">
        <v>11413333333.333334</v>
      </c>
      <c r="LF808">
        <v>9103666666.666666</v>
      </c>
      <c r="LG808">
        <v>107666000000</v>
      </c>
      <c r="LH808">
        <v>64076333333.333336</v>
      </c>
      <c r="LI808">
        <v>19711333333.333332</v>
      </c>
      <c r="LJ808">
        <v>15919333333.333334</v>
      </c>
      <c r="LK808">
        <v>6333666666.666667</v>
      </c>
      <c r="LL808">
        <v>1625333333.3333333</v>
      </c>
      <c r="LM808">
        <v>61781666666.666664</v>
      </c>
      <c r="LN808">
        <v>22906666666.666668</v>
      </c>
      <c r="LO808">
        <v>18861000000</v>
      </c>
      <c r="LP808">
        <v>2979333333.3333335</v>
      </c>
      <c r="LQ808">
        <v>9027333333.333334</v>
      </c>
      <c r="LR808">
        <v>8007333333.333333</v>
      </c>
      <c r="LS808">
        <v>859461333333.33337</v>
      </c>
      <c r="LT808">
        <v>294175333333.33331</v>
      </c>
      <c r="LU808">
        <v>254045666666.66666</v>
      </c>
      <c r="LV808">
        <v>39952666666.666664</v>
      </c>
      <c r="LW808">
        <v>177000000</v>
      </c>
      <c r="LX808">
        <v>118951000000</v>
      </c>
      <c r="LY808">
        <v>92818333333.333328</v>
      </c>
      <c r="LZ808">
        <v>54544333333.333336</v>
      </c>
      <c r="MA808">
        <v>32097000000</v>
      </c>
      <c r="MB808">
        <v>6177000000</v>
      </c>
      <c r="MC808">
        <v>26132666666.666668</v>
      </c>
      <c r="MD808">
        <v>140942000000</v>
      </c>
      <c r="ME808">
        <v>131104666666.66667</v>
      </c>
      <c r="MF808">
        <v>9837333333.333334</v>
      </c>
      <c r="MG808">
        <v>305393000000</v>
      </c>
      <c r="MH808">
        <v>124383000000</v>
      </c>
      <c r="MI808">
        <v>49851333333.333336</v>
      </c>
      <c r="MJ808">
        <v>39565000000</v>
      </c>
      <c r="MK808">
        <v>38945333333.333336</v>
      </c>
      <c r="ML808">
        <v>32190333333.333332</v>
      </c>
      <c r="MM808">
        <v>17597333333.333332</v>
      </c>
      <c r="MN808">
        <v>2860666666.6666665</v>
      </c>
      <c r="MO808">
        <v>2591665000000</v>
      </c>
      <c r="MP808">
        <v>2475631666666.6665</v>
      </c>
      <c r="MQ808">
        <v>703680333333.33337</v>
      </c>
      <c r="MR808">
        <v>599253333333.33337</v>
      </c>
      <c r="MS808">
        <v>139431666666.66666</v>
      </c>
      <c r="MT808">
        <v>452806666666.66669</v>
      </c>
      <c r="MU808">
        <v>6319333333.333333</v>
      </c>
      <c r="MV808">
        <v>695666666.66666663</v>
      </c>
      <c r="MW808">
        <v>104427333333.33333</v>
      </c>
      <c r="MX808">
        <v>29549000000</v>
      </c>
      <c r="MY808">
        <v>74878000000</v>
      </c>
      <c r="MZ808">
        <v>58903666666.666664</v>
      </c>
      <c r="NA808">
        <v>15974666666.666666</v>
      </c>
      <c r="NB808">
        <v>631721000000</v>
      </c>
      <c r="NC808">
        <v>285015333333.33331</v>
      </c>
      <c r="ND808">
        <v>150527000000</v>
      </c>
      <c r="NE808">
        <v>36643333333.333336</v>
      </c>
      <c r="NF808">
        <v>97845333333.333328</v>
      </c>
      <c r="NG808">
        <v>346705333333.33331</v>
      </c>
      <c r="NH808">
        <v>291420666666.66669</v>
      </c>
      <c r="NI808">
        <v>55284666666.666664</v>
      </c>
      <c r="NJ808">
        <v>122472000000</v>
      </c>
      <c r="NK808">
        <v>76470666666.666672</v>
      </c>
      <c r="NL808">
        <v>50039333333.333336</v>
      </c>
      <c r="NM808">
        <v>26431333333.333332</v>
      </c>
      <c r="NN808">
        <v>46001333333.333336</v>
      </c>
      <c r="NO808">
        <v>14529000000</v>
      </c>
      <c r="NP808">
        <v>30511333333.333332</v>
      </c>
      <c r="NQ808">
        <v>961000000</v>
      </c>
      <c r="NR808">
        <v>152093000000</v>
      </c>
      <c r="NS808">
        <v>54868333333.333336</v>
      </c>
      <c r="NT808">
        <v>40284000000</v>
      </c>
      <c r="NU808">
        <v>41011000000</v>
      </c>
      <c r="NV808">
        <v>15929333333.333334</v>
      </c>
      <c r="NW808">
        <v>248358666666.66666</v>
      </c>
      <c r="NX808">
        <v>208013666666.66666</v>
      </c>
      <c r="NY808">
        <v>201945666666.66666</v>
      </c>
      <c r="NZ808">
        <v>6068000000</v>
      </c>
      <c r="OA808">
        <v>40345000000</v>
      </c>
      <c r="OB808">
        <v>298366666666.66669</v>
      </c>
      <c r="OC808">
        <v>192225666666.66666</v>
      </c>
      <c r="OD808">
        <v>85831000000</v>
      </c>
      <c r="OE808">
        <v>106394666666.66667</v>
      </c>
      <c r="OF808">
        <v>106141000000</v>
      </c>
      <c r="OG808">
        <v>27695000000</v>
      </c>
      <c r="OH808">
        <v>2979333333.3333335</v>
      </c>
      <c r="OI808">
        <v>54160000000</v>
      </c>
      <c r="OJ808">
        <v>21307000000</v>
      </c>
      <c r="OK808">
        <v>318940000000</v>
      </c>
      <c r="OL808">
        <v>75550333333.333328</v>
      </c>
      <c r="OM808">
        <v>52048000000</v>
      </c>
      <c r="ON808">
        <v>4286666666.6666665</v>
      </c>
      <c r="OO808">
        <v>19215666666.666668</v>
      </c>
      <c r="OP808">
        <v>82899000000</v>
      </c>
      <c r="OQ808">
        <v>55951333333.333336</v>
      </c>
      <c r="OR808">
        <v>12779000000</v>
      </c>
      <c r="OS808">
        <v>14168333333.333334</v>
      </c>
      <c r="OT808">
        <v>57245000000</v>
      </c>
      <c r="OU808">
        <v>52266000000</v>
      </c>
      <c r="OV808">
        <v>24464000000</v>
      </c>
      <c r="OW808">
        <v>-17228000000</v>
      </c>
      <c r="OX808">
        <v>41827000000</v>
      </c>
      <c r="OY808">
        <v>59055000000</v>
      </c>
      <c r="OZ808">
        <v>116033333333.33333</v>
      </c>
      <c r="PA808">
        <v>430291333333.33331</v>
      </c>
      <c r="PB808">
        <v>314258000000</v>
      </c>
    </row>
    <row r="809" spans="1:418" x14ac:dyDescent="0.45">
      <c r="A809" s="71">
        <v>41640</v>
      </c>
      <c r="B809">
        <v>235.28800000000001</v>
      </c>
      <c r="C809">
        <v>230.52</v>
      </c>
      <c r="D809">
        <v>266.892</v>
      </c>
      <c r="E809">
        <v>278.02800000000002</v>
      </c>
      <c r="F809">
        <v>271.91800000000001</v>
      </c>
      <c r="G809">
        <v>143.48400000000001</v>
      </c>
      <c r="H809">
        <v>488.38</v>
      </c>
      <c r="I809">
        <v>295.97699999999998</v>
      </c>
      <c r="J809">
        <v>274.53500000000003</v>
      </c>
      <c r="K809">
        <v>274.50700000000001</v>
      </c>
      <c r="L809">
        <v>231.48699999999999</v>
      </c>
      <c r="M809">
        <v>199.82</v>
      </c>
      <c r="N809">
        <v>362.11900000000003</v>
      </c>
      <c r="O809">
        <v>388.07799999999997</v>
      </c>
      <c r="P809">
        <v>387.64299999999997</v>
      </c>
      <c r="Q809">
        <v>199.864</v>
      </c>
      <c r="R809">
        <v>206.27799999999999</v>
      </c>
      <c r="S809">
        <v>177.97</v>
      </c>
      <c r="T809">
        <v>201.12700000000001</v>
      </c>
      <c r="U809">
        <v>457.99299999999999</v>
      </c>
      <c r="V809">
        <v>422.44</v>
      </c>
      <c r="W809">
        <v>123.711</v>
      </c>
      <c r="X809">
        <v>95.53</v>
      </c>
      <c r="Y809">
        <v>64.587000000000003</v>
      </c>
      <c r="Z809">
        <v>74.224000000000004</v>
      </c>
      <c r="AA809">
        <v>116.98399999999999</v>
      </c>
      <c r="AB809">
        <v>74.003</v>
      </c>
      <c r="AC809">
        <v>84.543999999999997</v>
      </c>
      <c r="AD809">
        <v>96.706000000000003</v>
      </c>
      <c r="AE809">
        <v>109.83199999999999</v>
      </c>
      <c r="AF809">
        <v>69.337000000000003</v>
      </c>
      <c r="AG809">
        <v>61.515000000000001</v>
      </c>
      <c r="AH809">
        <v>125.857</v>
      </c>
      <c r="AI809">
        <v>95.134</v>
      </c>
      <c r="AJ809">
        <v>91.658000000000001</v>
      </c>
      <c r="AK809">
        <v>87.506</v>
      </c>
      <c r="AL809">
        <v>188.108</v>
      </c>
      <c r="AM809">
        <v>120.625</v>
      </c>
      <c r="AN809">
        <v>119.28</v>
      </c>
      <c r="AO809">
        <v>130.76599999999999</v>
      </c>
      <c r="AP809">
        <v>238.417</v>
      </c>
      <c r="AQ809">
        <v>238.49199999999999</v>
      </c>
      <c r="AR809">
        <v>234.72200000000001</v>
      </c>
      <c r="AS809">
        <v>270.67700000000002</v>
      </c>
      <c r="AT809">
        <v>233.19</v>
      </c>
      <c r="AU809">
        <v>249.68899999999999</v>
      </c>
      <c r="AV809">
        <v>229.45500000000001</v>
      </c>
      <c r="AW809">
        <v>238.751</v>
      </c>
      <c r="AX809">
        <v>292.13400000000001</v>
      </c>
      <c r="AY809">
        <v>176.01499999999999</v>
      </c>
      <c r="AZ809">
        <v>169.59</v>
      </c>
      <c r="BA809">
        <v>169.59</v>
      </c>
      <c r="BB809">
        <v>271.40100000000001</v>
      </c>
      <c r="BC809">
        <v>263.43200000000002</v>
      </c>
      <c r="BD809">
        <v>265.61700000000002</v>
      </c>
      <c r="BE809">
        <v>307.06099999999998</v>
      </c>
      <c r="BF809">
        <v>268.709</v>
      </c>
      <c r="BG809">
        <v>241.12100000000001</v>
      </c>
      <c r="BH809">
        <v>241.60499999999999</v>
      </c>
      <c r="BI809">
        <v>239.399</v>
      </c>
      <c r="BJ809">
        <v>273.76</v>
      </c>
      <c r="BK809">
        <v>248.864</v>
      </c>
      <c r="BL809">
        <v>185.66900000000001</v>
      </c>
      <c r="BM809">
        <v>214.47499999999999</v>
      </c>
      <c r="BN809">
        <v>159.833</v>
      </c>
      <c r="BO809">
        <v>291.50299999999999</v>
      </c>
      <c r="BP809">
        <v>146.83699999999999</v>
      </c>
      <c r="BQ809">
        <v>206.619</v>
      </c>
      <c r="BR809">
        <v>232.15</v>
      </c>
      <c r="BS809">
        <v>190</v>
      </c>
      <c r="BT809">
        <v>129.351</v>
      </c>
      <c r="BU809">
        <v>212.09899999999999</v>
      </c>
      <c r="BV809">
        <v>206.82900000000001</v>
      </c>
      <c r="BW809">
        <v>137.9</v>
      </c>
      <c r="BX809">
        <v>234.232</v>
      </c>
      <c r="BY809">
        <v>149.92599999999999</v>
      </c>
      <c r="BZ809">
        <v>245.846</v>
      </c>
      <c r="CA809">
        <v>156.75299999999999</v>
      </c>
      <c r="CB809">
        <v>283.61900000000003</v>
      </c>
      <c r="CC809">
        <v>170.48500000000001</v>
      </c>
      <c r="CD809">
        <v>147.399</v>
      </c>
      <c r="CE809">
        <v>200.06200000000001</v>
      </c>
      <c r="CF809">
        <v>315.01499999999999</v>
      </c>
      <c r="CG809">
        <v>233.84800000000001</v>
      </c>
      <c r="CH809">
        <v>217.63800000000001</v>
      </c>
      <c r="CI809">
        <v>151.79499999999999</v>
      </c>
      <c r="CJ809">
        <v>219.565</v>
      </c>
      <c r="CK809">
        <v>154.71899999999999</v>
      </c>
      <c r="CL809">
        <v>220.99600000000001</v>
      </c>
      <c r="CM809">
        <v>214.137</v>
      </c>
      <c r="CN809">
        <v>142.49299999999999</v>
      </c>
      <c r="CO809">
        <v>287.88200000000001</v>
      </c>
      <c r="CP809">
        <v>329.541</v>
      </c>
      <c r="CQ809">
        <v>346.94600000000003</v>
      </c>
      <c r="CR809">
        <v>332.06400000000002</v>
      </c>
      <c r="CS809">
        <v>202.63</v>
      </c>
      <c r="CT809">
        <v>227.31200000000001</v>
      </c>
      <c r="CU809">
        <v>468.45600000000002</v>
      </c>
      <c r="CV809">
        <v>116.273</v>
      </c>
      <c r="CW809">
        <v>310.01100000000002</v>
      </c>
      <c r="CX809">
        <v>334.29899999999998</v>
      </c>
      <c r="CY809">
        <v>283.52499999999998</v>
      </c>
      <c r="CZ809">
        <v>335.50200000000001</v>
      </c>
      <c r="DA809">
        <v>314.55599999999998</v>
      </c>
      <c r="DB809">
        <v>157.29900000000001</v>
      </c>
      <c r="DC809">
        <v>162.053</v>
      </c>
      <c r="DD809">
        <v>153.67099999999999</v>
      </c>
      <c r="DE809">
        <v>171.53700000000001</v>
      </c>
      <c r="DF809">
        <v>146.637</v>
      </c>
      <c r="DG809">
        <v>201.18600000000001</v>
      </c>
      <c r="DH809">
        <v>161.38800000000001</v>
      </c>
      <c r="DI809">
        <v>165.86600000000001</v>
      </c>
      <c r="DJ809">
        <v>127.78400000000001</v>
      </c>
      <c r="DK809">
        <v>158.65700000000001</v>
      </c>
      <c r="DL809">
        <v>117.169</v>
      </c>
      <c r="DM809">
        <v>117.14700000000001</v>
      </c>
      <c r="DN809">
        <v>196.55699999999999</v>
      </c>
      <c r="DO809">
        <v>203.3</v>
      </c>
      <c r="DP809">
        <v>128.786</v>
      </c>
      <c r="DQ809">
        <v>205.131</v>
      </c>
      <c r="DR809">
        <v>209.89500000000001</v>
      </c>
      <c r="DS809">
        <v>184.078</v>
      </c>
      <c r="DT809">
        <v>153.81899999999999</v>
      </c>
      <c r="DU809">
        <v>153.81899999999999</v>
      </c>
      <c r="DV809">
        <v>227.09899999999999</v>
      </c>
      <c r="DW809">
        <v>185.417</v>
      </c>
      <c r="DX809">
        <v>200.41499999999999</v>
      </c>
      <c r="DY809">
        <v>290.93900000000002</v>
      </c>
      <c r="DZ809">
        <v>133.44800000000001</v>
      </c>
      <c r="EA809">
        <v>166.071</v>
      </c>
      <c r="EB809">
        <v>218.65799999999999</v>
      </c>
      <c r="EC809">
        <v>239.239</v>
      </c>
      <c r="ED809">
        <v>164.95500000000001</v>
      </c>
      <c r="EE809">
        <v>242.73500000000001</v>
      </c>
      <c r="EF809">
        <v>227.59299999999999</v>
      </c>
      <c r="EG809">
        <v>139.05199999999999</v>
      </c>
      <c r="EH809">
        <v>131.69800000000001</v>
      </c>
      <c r="EI809">
        <v>265.755</v>
      </c>
      <c r="EJ809">
        <v>129.78100000000001</v>
      </c>
      <c r="EK809">
        <v>245.48099999999999</v>
      </c>
      <c r="EL809">
        <v>152.96700000000001</v>
      </c>
      <c r="EM809">
        <v>156.66999999999999</v>
      </c>
      <c r="EN809">
        <v>131.73400000000001</v>
      </c>
      <c r="EO809">
        <v>171.15</v>
      </c>
      <c r="EP809">
        <v>236.03100000000001</v>
      </c>
      <c r="EQ809">
        <v>196.60599999999999</v>
      </c>
      <c r="ER809">
        <v>213.173</v>
      </c>
      <c r="ES809">
        <v>192.31200000000001</v>
      </c>
      <c r="ET809">
        <v>204.24</v>
      </c>
      <c r="EU809">
        <v>186.661</v>
      </c>
      <c r="EV809">
        <v>168.77</v>
      </c>
      <c r="EW809">
        <v>320.43900000000002</v>
      </c>
      <c r="EX809">
        <v>169.22300000000001</v>
      </c>
      <c r="EY809">
        <v>127.88200000000001</v>
      </c>
      <c r="EZ809">
        <v>120.819</v>
      </c>
      <c r="FA809">
        <v>124.85899999999999</v>
      </c>
      <c r="FB809">
        <v>117.44</v>
      </c>
      <c r="FC809">
        <v>158.83099999999999</v>
      </c>
      <c r="FD809">
        <v>82.963999999999999</v>
      </c>
      <c r="FE809">
        <v>113.996</v>
      </c>
      <c r="FF809">
        <v>105.009</v>
      </c>
      <c r="FG809">
        <v>115.75700000000001</v>
      </c>
      <c r="FH809">
        <v>119.57</v>
      </c>
      <c r="FI809">
        <v>107.718</v>
      </c>
      <c r="FJ809">
        <v>127.36499999999999</v>
      </c>
      <c r="FK809">
        <v>88.259</v>
      </c>
      <c r="FL809">
        <v>105.51</v>
      </c>
      <c r="FM809">
        <v>97.753</v>
      </c>
      <c r="FN809">
        <v>130.316</v>
      </c>
      <c r="FO809">
        <v>97.753</v>
      </c>
      <c r="FP809">
        <v>133.21199999999999</v>
      </c>
      <c r="FQ809">
        <v>137.11099999999999</v>
      </c>
      <c r="FR809">
        <v>142.02000000000001</v>
      </c>
      <c r="FS809">
        <v>124.967</v>
      </c>
      <c r="FT809">
        <v>116.7</v>
      </c>
      <c r="FU809">
        <v>165.761</v>
      </c>
      <c r="FV809">
        <v>119.996</v>
      </c>
      <c r="FW809">
        <v>173.827</v>
      </c>
      <c r="FX809">
        <v>219.28700000000001</v>
      </c>
      <c r="FY809">
        <v>214.63</v>
      </c>
      <c r="FZ809">
        <v>101.026</v>
      </c>
      <c r="GA809">
        <v>145.624</v>
      </c>
      <c r="GB809">
        <v>100.913</v>
      </c>
      <c r="GC809">
        <v>144.14699999999999</v>
      </c>
      <c r="GD809">
        <v>152.56399999999999</v>
      </c>
      <c r="GF809">
        <v>151.535</v>
      </c>
      <c r="GG809">
        <v>84.909000000000006</v>
      </c>
      <c r="GH809">
        <v>309.82799999999997</v>
      </c>
      <c r="GI809">
        <v>308.39999999999998</v>
      </c>
      <c r="GJ809">
        <v>307.495</v>
      </c>
      <c r="GK809">
        <v>317.62299999999999</v>
      </c>
      <c r="GL809">
        <v>297.60899999999998</v>
      </c>
      <c r="GM809">
        <v>287.154</v>
      </c>
      <c r="GN809">
        <v>145.43799999999999</v>
      </c>
      <c r="GO809">
        <v>129.28899999999999</v>
      </c>
      <c r="GP809">
        <v>263.71800000000002</v>
      </c>
      <c r="GQ809">
        <v>162.75800000000001</v>
      </c>
      <c r="GR809">
        <v>427.94299999999998</v>
      </c>
      <c r="GS809">
        <v>189.00800000000001</v>
      </c>
      <c r="GT809">
        <v>208.322</v>
      </c>
      <c r="GU809">
        <v>274.38900000000001</v>
      </c>
      <c r="GV809">
        <v>304.43799999999999</v>
      </c>
      <c r="GW809">
        <v>153.85900000000001</v>
      </c>
      <c r="GX809">
        <v>108.24299999999999</v>
      </c>
      <c r="GY809">
        <v>62.057000000000002</v>
      </c>
      <c r="GZ809">
        <v>429.98899999999998</v>
      </c>
      <c r="HA809">
        <v>337.50900000000001</v>
      </c>
      <c r="HB809">
        <v>447.56299999999999</v>
      </c>
      <c r="HC809">
        <v>459.82499999999999</v>
      </c>
      <c r="HD809">
        <v>352.67399999999998</v>
      </c>
      <c r="HE809">
        <v>356.995</v>
      </c>
      <c r="HF809">
        <v>437.30700000000002</v>
      </c>
      <c r="HG809">
        <v>181.386</v>
      </c>
      <c r="HH809">
        <v>225.03399999999999</v>
      </c>
      <c r="HI809">
        <v>65.301000000000002</v>
      </c>
      <c r="HJ809">
        <v>272.50799999999998</v>
      </c>
      <c r="HK809">
        <v>267.74599999999998</v>
      </c>
      <c r="HL809">
        <v>615.04399999999998</v>
      </c>
      <c r="HM809">
        <v>196.982</v>
      </c>
      <c r="HN809">
        <v>115.52500000000001</v>
      </c>
      <c r="HO809">
        <v>99.953999999999994</v>
      </c>
      <c r="HP809">
        <v>415.42200000000003</v>
      </c>
      <c r="HQ809">
        <v>412.19400000000002</v>
      </c>
      <c r="HR809">
        <v>136.30600000000001</v>
      </c>
      <c r="HS809">
        <v>39.430999999999997</v>
      </c>
      <c r="HT809">
        <v>165.05500000000001</v>
      </c>
      <c r="HU809">
        <v>199.51400000000001</v>
      </c>
      <c r="HV809">
        <v>153.30099999999999</v>
      </c>
      <c r="HW809">
        <v>113.961</v>
      </c>
      <c r="HX809">
        <v>215.61</v>
      </c>
      <c r="HY809">
        <v>175.31100000000001</v>
      </c>
      <c r="HZ809">
        <v>224.48400000000001</v>
      </c>
      <c r="IA809">
        <v>117.25</v>
      </c>
      <c r="IB809">
        <v>149.70400000000001</v>
      </c>
      <c r="IC809">
        <v>88.486000000000004</v>
      </c>
      <c r="ID809">
        <v>77.137</v>
      </c>
      <c r="IE809">
        <v>59.320999999999998</v>
      </c>
      <c r="IF809">
        <v>25.265999999999998</v>
      </c>
      <c r="IG809">
        <v>50.064</v>
      </c>
      <c r="IH809">
        <v>48.661999999999999</v>
      </c>
      <c r="II809">
        <v>55.884</v>
      </c>
      <c r="IJ809">
        <v>97.962999999999994</v>
      </c>
      <c r="IK809">
        <v>97.528000000000006</v>
      </c>
      <c r="IL809">
        <v>152.34399999999999</v>
      </c>
      <c r="IM809">
        <v>129.35599999999999</v>
      </c>
      <c r="IN809">
        <v>341.59899999999999</v>
      </c>
      <c r="IO809">
        <v>164.399</v>
      </c>
      <c r="IP809">
        <v>191.78399999999999</v>
      </c>
      <c r="IQ809">
        <v>278.51299999999998</v>
      </c>
      <c r="IR809">
        <v>233.89400000000001</v>
      </c>
      <c r="IS809">
        <v>136.99700000000001</v>
      </c>
      <c r="IT809">
        <v>228.07300000000001</v>
      </c>
      <c r="IU809">
        <v>598.16999999999996</v>
      </c>
      <c r="IV809">
        <v>654.25900000000001</v>
      </c>
      <c r="IW809">
        <v>746.75800000000004</v>
      </c>
      <c r="IX809">
        <v>67.584999999999994</v>
      </c>
      <c r="IY809">
        <v>261.28699999999998</v>
      </c>
      <c r="IZ809">
        <v>228.13900000000001</v>
      </c>
      <c r="JA809">
        <v>82.653000000000006</v>
      </c>
      <c r="JB809">
        <v>170.22800000000001</v>
      </c>
      <c r="JC809">
        <v>267.27</v>
      </c>
      <c r="JD809">
        <v>279.495</v>
      </c>
      <c r="JE809">
        <v>78.872</v>
      </c>
      <c r="JF809">
        <v>125.127</v>
      </c>
      <c r="JG809">
        <v>54.889000000000003</v>
      </c>
      <c r="JH809">
        <v>381.25599999999997</v>
      </c>
      <c r="JI809">
        <v>77.102000000000004</v>
      </c>
      <c r="JJ809">
        <v>404.81700000000001</v>
      </c>
      <c r="JK809">
        <v>105.988</v>
      </c>
      <c r="JL809">
        <v>56.326000000000001</v>
      </c>
      <c r="JM809">
        <v>364.08499999999998</v>
      </c>
      <c r="JN809">
        <v>216.41399999999999</v>
      </c>
      <c r="JO809">
        <v>84.022000000000006</v>
      </c>
      <c r="JP809">
        <v>154.53299999999999</v>
      </c>
      <c r="JQ809">
        <v>332.32900000000001</v>
      </c>
      <c r="JR809">
        <v>386.30200000000002</v>
      </c>
      <c r="JS809">
        <v>315.75799999999998</v>
      </c>
      <c r="JT809">
        <v>305.56700000000001</v>
      </c>
      <c r="JU809">
        <v>150.57400000000001</v>
      </c>
      <c r="JV809">
        <v>300.79700000000003</v>
      </c>
      <c r="JW809">
        <v>200.90299999999999</v>
      </c>
      <c r="JX809">
        <v>235.96100000000001</v>
      </c>
      <c r="JY809">
        <v>235.67500000000001</v>
      </c>
      <c r="JZ809">
        <v>234.80799999999999</v>
      </c>
      <c r="KA809">
        <v>221.97</v>
      </c>
      <c r="KB809">
        <v>218.97399999999999</v>
      </c>
      <c r="KC809">
        <v>223.03800000000001</v>
      </c>
      <c r="KD809">
        <v>225.83099999999999</v>
      </c>
      <c r="KE809">
        <v>225.58500000000001</v>
      </c>
      <c r="KF809">
        <v>692.96</v>
      </c>
      <c r="KG809">
        <v>122.03100000000001</v>
      </c>
      <c r="KH809">
        <v>214.59100000000001</v>
      </c>
      <c r="KI809">
        <v>242.44900000000001</v>
      </c>
      <c r="KJ809">
        <v>164.7</v>
      </c>
      <c r="KK809">
        <v>162.03899999999999</v>
      </c>
      <c r="KL809">
        <v>147.37</v>
      </c>
      <c r="KM809">
        <v>215.10900000000001</v>
      </c>
      <c r="KN809">
        <v>213.71199999999999</v>
      </c>
      <c r="KO809">
        <v>272.39</v>
      </c>
      <c r="KP809">
        <v>267.798</v>
      </c>
      <c r="KQ809">
        <v>268.125</v>
      </c>
      <c r="KR809">
        <v>307.79500000000002</v>
      </c>
      <c r="KS809">
        <v>106.706</v>
      </c>
      <c r="KT809">
        <v>44209000000</v>
      </c>
      <c r="KU809">
        <v>3882000333333.3335</v>
      </c>
      <c r="KV809">
        <v>1270107000000</v>
      </c>
      <c r="KW809">
        <v>402513000000</v>
      </c>
      <c r="KX809">
        <v>143873666666.66666</v>
      </c>
      <c r="KY809">
        <v>85421000000</v>
      </c>
      <c r="KZ809">
        <v>35429000000</v>
      </c>
      <c r="LA809">
        <v>23023666666.666668</v>
      </c>
      <c r="LB809">
        <v>88574000000</v>
      </c>
      <c r="LC809">
        <v>50752666666.666664</v>
      </c>
      <c r="LD809">
        <v>17301666666.666668</v>
      </c>
      <c r="LE809">
        <v>11269666666.666666</v>
      </c>
      <c r="LF809">
        <v>9250000000</v>
      </c>
      <c r="LG809">
        <v>108399000000</v>
      </c>
      <c r="LH809">
        <v>64071333333.333336</v>
      </c>
      <c r="LI809">
        <v>19552666666.666668</v>
      </c>
      <c r="LJ809">
        <v>16801000000</v>
      </c>
      <c r="LK809">
        <v>6320000000</v>
      </c>
      <c r="LL809">
        <v>1654000000</v>
      </c>
      <c r="LM809">
        <v>61666333333.333336</v>
      </c>
      <c r="LN809">
        <v>22917000000</v>
      </c>
      <c r="LO809">
        <v>18565333333.333332</v>
      </c>
      <c r="LP809">
        <v>2940000000</v>
      </c>
      <c r="LQ809">
        <v>8977666666.666666</v>
      </c>
      <c r="LR809">
        <v>8266333333.333333</v>
      </c>
      <c r="LS809">
        <v>867594000000</v>
      </c>
      <c r="LT809">
        <v>297857000000</v>
      </c>
      <c r="LU809">
        <v>257259000000</v>
      </c>
      <c r="LV809">
        <v>40413000000</v>
      </c>
      <c r="LW809">
        <v>185000000</v>
      </c>
      <c r="LX809">
        <v>119414000000</v>
      </c>
      <c r="LY809">
        <v>93181333333.333328</v>
      </c>
      <c r="LZ809">
        <v>54767000000</v>
      </c>
      <c r="MA809">
        <v>32202333333.333332</v>
      </c>
      <c r="MB809">
        <v>6212000000</v>
      </c>
      <c r="MC809">
        <v>26232666666.666668</v>
      </c>
      <c r="MD809">
        <v>142980000000</v>
      </c>
      <c r="ME809">
        <v>132179000000</v>
      </c>
      <c r="MF809">
        <v>10801000000</v>
      </c>
      <c r="MG809">
        <v>307343000000</v>
      </c>
      <c r="MH809">
        <v>126314666666.66667</v>
      </c>
      <c r="MI809">
        <v>49865333333.333336</v>
      </c>
      <c r="MJ809">
        <v>39673333333.333336</v>
      </c>
      <c r="MK809">
        <v>38958000000</v>
      </c>
      <c r="ML809">
        <v>32098000000</v>
      </c>
      <c r="MM809">
        <v>17594333333.333332</v>
      </c>
      <c r="MN809">
        <v>2839666666.6666665</v>
      </c>
      <c r="MO809">
        <v>2611893333333.3335</v>
      </c>
      <c r="MP809">
        <v>2496196000000</v>
      </c>
      <c r="MQ809">
        <v>714104333333.33337</v>
      </c>
      <c r="MR809">
        <v>602541333333.33337</v>
      </c>
      <c r="MS809">
        <v>140936333333.33334</v>
      </c>
      <c r="MT809">
        <v>454515666666.66669</v>
      </c>
      <c r="MU809">
        <v>6366000000</v>
      </c>
      <c r="MV809">
        <v>723333333.33333337</v>
      </c>
      <c r="MW809">
        <v>111563000000</v>
      </c>
      <c r="MX809">
        <v>29753333333.333332</v>
      </c>
      <c r="MY809">
        <v>81809666666.666672</v>
      </c>
      <c r="MZ809">
        <v>61999666666.666664</v>
      </c>
      <c r="NA809">
        <v>19810000000</v>
      </c>
      <c r="NB809">
        <v>628619333333.33337</v>
      </c>
      <c r="NC809">
        <v>284549000000</v>
      </c>
      <c r="ND809">
        <v>150413000000</v>
      </c>
      <c r="NE809">
        <v>36666666666.666664</v>
      </c>
      <c r="NF809">
        <v>97469666666.666672</v>
      </c>
      <c r="NG809">
        <v>344070333333.33331</v>
      </c>
      <c r="NH809">
        <v>288864000000</v>
      </c>
      <c r="NI809">
        <v>55206333333.333336</v>
      </c>
      <c r="NJ809">
        <v>125211333333.33333</v>
      </c>
      <c r="NK809">
        <v>78841000000</v>
      </c>
      <c r="NL809">
        <v>51850000000</v>
      </c>
      <c r="NM809">
        <v>26991000000</v>
      </c>
      <c r="NN809">
        <v>46370333333.333336</v>
      </c>
      <c r="NO809">
        <v>14703000000</v>
      </c>
      <c r="NP809">
        <v>30677333333.333332</v>
      </c>
      <c r="NQ809">
        <v>989666666.66666663</v>
      </c>
      <c r="NR809">
        <v>154981666666.66666</v>
      </c>
      <c r="NS809">
        <v>57285333333.333336</v>
      </c>
      <c r="NT809">
        <v>40932000000</v>
      </c>
      <c r="NU809">
        <v>40477666666.666664</v>
      </c>
      <c r="NV809">
        <v>16286666666.666666</v>
      </c>
      <c r="NW809">
        <v>250396333333.33334</v>
      </c>
      <c r="NX809">
        <v>208859000000</v>
      </c>
      <c r="NY809">
        <v>202721333333.33334</v>
      </c>
      <c r="NZ809">
        <v>6137666666.666667</v>
      </c>
      <c r="OA809">
        <v>41537333333.333336</v>
      </c>
      <c r="OB809">
        <v>299914333333.33331</v>
      </c>
      <c r="OC809">
        <v>190634333333.33334</v>
      </c>
      <c r="OD809">
        <v>84720666666.666672</v>
      </c>
      <c r="OE809">
        <v>105913333333.33333</v>
      </c>
      <c r="OF809">
        <v>109280000000</v>
      </c>
      <c r="OG809">
        <v>28046666666.666668</v>
      </c>
      <c r="OH809">
        <v>3131666666.6666665</v>
      </c>
      <c r="OI809">
        <v>56534000000</v>
      </c>
      <c r="OJ809">
        <v>21567666666.666668</v>
      </c>
      <c r="OK809">
        <v>322968666666.66669</v>
      </c>
      <c r="OL809">
        <v>77252333333.333328</v>
      </c>
      <c r="OM809">
        <v>53120000000</v>
      </c>
      <c r="ON809">
        <v>4396666666.666667</v>
      </c>
      <c r="OO809">
        <v>19735666666.666668</v>
      </c>
      <c r="OP809">
        <v>83292000000</v>
      </c>
      <c r="OQ809">
        <v>56169666666.666664</v>
      </c>
      <c r="OR809">
        <v>12794666666.666666</v>
      </c>
      <c r="OS809">
        <v>14327333333.333334</v>
      </c>
      <c r="OT809">
        <v>55754333333.333336</v>
      </c>
      <c r="OU809">
        <v>52884666666.666664</v>
      </c>
      <c r="OV809">
        <v>24934333333.333332</v>
      </c>
      <c r="OW809">
        <v>-15358000000</v>
      </c>
      <c r="OX809">
        <v>43314333333.333336</v>
      </c>
      <c r="OY809">
        <v>58672333333.333336</v>
      </c>
      <c r="OZ809">
        <v>115697333333.33333</v>
      </c>
      <c r="PA809">
        <v>426289333333.33331</v>
      </c>
      <c r="PB809">
        <v>310592000000</v>
      </c>
    </row>
    <row r="810" spans="1:418" x14ac:dyDescent="0.45">
      <c r="A810" s="71">
        <v>41671</v>
      </c>
      <c r="B810">
        <v>235.547</v>
      </c>
      <c r="C810">
        <v>231.084</v>
      </c>
      <c r="D810">
        <v>267.48099999999999</v>
      </c>
      <c r="E810">
        <v>278.58199999999999</v>
      </c>
      <c r="F810">
        <v>272.46100000000001</v>
      </c>
      <c r="G810">
        <v>144.06299999999999</v>
      </c>
      <c r="H810">
        <v>489.78199999999998</v>
      </c>
      <c r="I810">
        <v>297.25400000000002</v>
      </c>
      <c r="J810">
        <v>275.13099999999997</v>
      </c>
      <c r="K810">
        <v>275.10599999999999</v>
      </c>
      <c r="L810">
        <v>233.459</v>
      </c>
      <c r="M810">
        <v>201.83500000000001</v>
      </c>
      <c r="N810">
        <v>381.60399999999998</v>
      </c>
      <c r="O810">
        <v>392.57600000000002</v>
      </c>
      <c r="P810">
        <v>432.77300000000002</v>
      </c>
      <c r="Q810">
        <v>201.22399999999999</v>
      </c>
      <c r="R810">
        <v>205.71600000000001</v>
      </c>
      <c r="S810">
        <v>185.09399999999999</v>
      </c>
      <c r="T810">
        <v>201.73599999999999</v>
      </c>
      <c r="U810">
        <v>459.78800000000001</v>
      </c>
      <c r="V810">
        <v>422.483</v>
      </c>
      <c r="W810">
        <v>123.3</v>
      </c>
      <c r="X810">
        <v>95.227000000000004</v>
      </c>
      <c r="Y810">
        <v>64.149000000000001</v>
      </c>
      <c r="Z810">
        <v>74.528000000000006</v>
      </c>
      <c r="AA810">
        <v>116.253</v>
      </c>
      <c r="AB810">
        <v>74.540000000000006</v>
      </c>
      <c r="AC810">
        <v>84.367999999999995</v>
      </c>
      <c r="AD810">
        <v>96.941999999999993</v>
      </c>
      <c r="AE810">
        <v>110.093</v>
      </c>
      <c r="AF810">
        <v>68.825000000000003</v>
      </c>
      <c r="AG810">
        <v>61.085000000000001</v>
      </c>
      <c r="AH810">
        <v>125.976</v>
      </c>
      <c r="AI810">
        <v>95.12</v>
      </c>
      <c r="AJ810">
        <v>91.936999999999998</v>
      </c>
      <c r="AK810">
        <v>87.706999999999994</v>
      </c>
      <c r="AL810">
        <v>188.328</v>
      </c>
      <c r="AM810">
        <v>120.54600000000001</v>
      </c>
      <c r="AN810">
        <v>119.82</v>
      </c>
      <c r="AO810">
        <v>129.48599999999999</v>
      </c>
      <c r="AP810">
        <v>239.24700000000001</v>
      </c>
      <c r="AQ810">
        <v>239.40799999999999</v>
      </c>
      <c r="AR810">
        <v>235.78100000000001</v>
      </c>
      <c r="AS810">
        <v>270.55200000000002</v>
      </c>
      <c r="AT810">
        <v>231.98699999999999</v>
      </c>
      <c r="AU810">
        <v>252.07300000000001</v>
      </c>
      <c r="AV810">
        <v>226.38399999999999</v>
      </c>
      <c r="AW810">
        <v>236.542</v>
      </c>
      <c r="AX810">
        <v>292.529</v>
      </c>
      <c r="AY810">
        <v>176.25399999999999</v>
      </c>
      <c r="AZ810">
        <v>172.91200000000001</v>
      </c>
      <c r="BA810">
        <v>172.91200000000001</v>
      </c>
      <c r="BB810">
        <v>273.17099999999999</v>
      </c>
      <c r="BC810">
        <v>264.601</v>
      </c>
      <c r="BD810">
        <v>264.721</v>
      </c>
      <c r="BE810">
        <v>308.654</v>
      </c>
      <c r="BF810">
        <v>269.815</v>
      </c>
      <c r="BG810">
        <v>243.34399999999999</v>
      </c>
      <c r="BH810">
        <v>243.81399999999999</v>
      </c>
      <c r="BI810">
        <v>242.53399999999999</v>
      </c>
      <c r="BJ810">
        <v>282.70600000000002</v>
      </c>
      <c r="BK810">
        <v>258.32299999999998</v>
      </c>
      <c r="BL810">
        <v>189.25800000000001</v>
      </c>
      <c r="BM810">
        <v>214.94399999999999</v>
      </c>
      <c r="BN810">
        <v>160.41999999999999</v>
      </c>
      <c r="BO810">
        <v>291.68900000000002</v>
      </c>
      <c r="BP810">
        <v>148.47200000000001</v>
      </c>
      <c r="BQ810">
        <v>209.673</v>
      </c>
      <c r="BR810">
        <v>236.39500000000001</v>
      </c>
      <c r="BS810">
        <v>186.715</v>
      </c>
      <c r="BT810">
        <v>129.86799999999999</v>
      </c>
      <c r="BU810">
        <v>210.01300000000001</v>
      </c>
      <c r="BV810">
        <v>204.69499999999999</v>
      </c>
      <c r="BW810">
        <v>136.48400000000001</v>
      </c>
      <c r="BX810">
        <v>233.11199999999999</v>
      </c>
      <c r="BY810">
        <v>149.09100000000001</v>
      </c>
      <c r="BZ810">
        <v>244.14099999999999</v>
      </c>
      <c r="CA810">
        <v>155.714</v>
      </c>
      <c r="CB810">
        <v>286.80799999999999</v>
      </c>
      <c r="CC810">
        <v>173.96899999999999</v>
      </c>
      <c r="CD810">
        <v>146.89599999999999</v>
      </c>
      <c r="CE810">
        <v>197.85900000000001</v>
      </c>
      <c r="CF810">
        <v>314.34100000000001</v>
      </c>
      <c r="CG810">
        <v>236.26400000000001</v>
      </c>
      <c r="CH810">
        <v>220.21700000000001</v>
      </c>
      <c r="CI810">
        <v>153.41999999999999</v>
      </c>
      <c r="CJ810">
        <v>221.5</v>
      </c>
      <c r="CK810">
        <v>156.27500000000001</v>
      </c>
      <c r="CL810">
        <v>224.22300000000001</v>
      </c>
      <c r="CM810">
        <v>213.839</v>
      </c>
      <c r="CN810">
        <v>143.08000000000001</v>
      </c>
      <c r="CO810">
        <v>290.50599999999997</v>
      </c>
      <c r="CP810">
        <v>333.31599999999997</v>
      </c>
      <c r="CQ810">
        <v>351.43400000000003</v>
      </c>
      <c r="CR810">
        <v>342.762</v>
      </c>
      <c r="CS810">
        <v>202.751</v>
      </c>
      <c r="CT810">
        <v>232.566</v>
      </c>
      <c r="CU810">
        <v>478.62599999999998</v>
      </c>
      <c r="CV810">
        <v>117.258</v>
      </c>
      <c r="CW810">
        <v>313.017</v>
      </c>
      <c r="CX810">
        <v>335.38900000000001</v>
      </c>
      <c r="CY810">
        <v>280.98899999999998</v>
      </c>
      <c r="CZ810">
        <v>333.69499999999999</v>
      </c>
      <c r="DA810">
        <v>315.68200000000002</v>
      </c>
      <c r="DB810">
        <v>157.49799999999999</v>
      </c>
      <c r="DC810">
        <v>161.91</v>
      </c>
      <c r="DD810">
        <v>153.06899999999999</v>
      </c>
      <c r="DE810">
        <v>172.05500000000001</v>
      </c>
      <c r="DF810">
        <v>147.05000000000001</v>
      </c>
      <c r="DG810">
        <v>202.011</v>
      </c>
      <c r="DH810">
        <v>161.249</v>
      </c>
      <c r="DI810">
        <v>165.01300000000001</v>
      </c>
      <c r="DJ810">
        <v>126.93300000000001</v>
      </c>
      <c r="DK810">
        <v>157.81700000000001</v>
      </c>
      <c r="DL810">
        <v>116.232</v>
      </c>
      <c r="DM810">
        <v>116.467</v>
      </c>
      <c r="DN810">
        <v>195.80500000000001</v>
      </c>
      <c r="DO810">
        <v>202.66300000000001</v>
      </c>
      <c r="DP810">
        <v>128.01599999999999</v>
      </c>
      <c r="DQ810">
        <v>205.416</v>
      </c>
      <c r="DR810">
        <v>209.74100000000001</v>
      </c>
      <c r="DS810">
        <v>182.489</v>
      </c>
      <c r="DT810">
        <v>154.697</v>
      </c>
      <c r="DU810">
        <v>154.697</v>
      </c>
      <c r="DV810">
        <v>227.53399999999999</v>
      </c>
      <c r="DW810">
        <v>186.928</v>
      </c>
      <c r="DX810">
        <v>205.93700000000001</v>
      </c>
      <c r="DY810">
        <v>286.95600000000002</v>
      </c>
      <c r="DZ810">
        <v>133.59700000000001</v>
      </c>
      <c r="EA810">
        <v>165.07499999999999</v>
      </c>
      <c r="EB810">
        <v>219.03700000000001</v>
      </c>
      <c r="EC810">
        <v>237.18899999999999</v>
      </c>
      <c r="ED810">
        <v>165.667</v>
      </c>
      <c r="EE810">
        <v>243.93199999999999</v>
      </c>
      <c r="EF810">
        <v>229.93700000000001</v>
      </c>
      <c r="EG810">
        <v>139.709</v>
      </c>
      <c r="EH810">
        <v>133.673</v>
      </c>
      <c r="EI810">
        <v>264.947</v>
      </c>
      <c r="EJ810">
        <v>130.47900000000001</v>
      </c>
      <c r="EK810">
        <v>246.18700000000001</v>
      </c>
      <c r="EL810">
        <v>153.59700000000001</v>
      </c>
      <c r="EM810">
        <v>156.001</v>
      </c>
      <c r="EN810">
        <v>131.65799999999999</v>
      </c>
      <c r="EO810">
        <v>172.126</v>
      </c>
      <c r="EP810">
        <v>235.68</v>
      </c>
      <c r="EQ810">
        <v>195.983</v>
      </c>
      <c r="ER810">
        <v>213.35</v>
      </c>
      <c r="ES810">
        <v>191.46600000000001</v>
      </c>
      <c r="ET810">
        <v>204.61600000000001</v>
      </c>
      <c r="EU810">
        <v>185.816</v>
      </c>
      <c r="EV810">
        <v>167.80500000000001</v>
      </c>
      <c r="EW810">
        <v>320.60599999999999</v>
      </c>
      <c r="EX810">
        <v>169.261</v>
      </c>
      <c r="EY810">
        <v>127.279</v>
      </c>
      <c r="EZ810">
        <v>120.73</v>
      </c>
      <c r="FA810">
        <v>124.92400000000001</v>
      </c>
      <c r="FB810">
        <v>117.59399999999999</v>
      </c>
      <c r="FC810">
        <v>158.91499999999999</v>
      </c>
      <c r="FD810">
        <v>80.984999999999999</v>
      </c>
      <c r="FE810">
        <v>116.21899999999999</v>
      </c>
      <c r="FF810">
        <v>104.28700000000001</v>
      </c>
      <c r="FG810">
        <v>114.577</v>
      </c>
      <c r="FH810">
        <v>118.166</v>
      </c>
      <c r="FI810">
        <v>107.36</v>
      </c>
      <c r="FJ810">
        <v>127.538</v>
      </c>
      <c r="FK810">
        <v>86.903000000000006</v>
      </c>
      <c r="FL810">
        <v>105.521</v>
      </c>
      <c r="FM810">
        <v>97.596000000000004</v>
      </c>
      <c r="FN810">
        <v>130.905</v>
      </c>
      <c r="FO810">
        <v>97.596000000000004</v>
      </c>
      <c r="FP810">
        <v>133.56399999999999</v>
      </c>
      <c r="FQ810">
        <v>136.03399999999999</v>
      </c>
      <c r="FR810">
        <v>141.167</v>
      </c>
      <c r="FS810">
        <v>127.536</v>
      </c>
      <c r="FT810">
        <v>116.379</v>
      </c>
      <c r="FU810">
        <v>164.511</v>
      </c>
      <c r="FV810">
        <v>122.504</v>
      </c>
      <c r="FW810">
        <v>171.80500000000001</v>
      </c>
      <c r="FX810">
        <v>218.52500000000001</v>
      </c>
      <c r="FY810">
        <v>213.85</v>
      </c>
      <c r="FZ810">
        <v>100.878</v>
      </c>
      <c r="GA810">
        <v>145.625</v>
      </c>
      <c r="GB810">
        <v>100.88800000000001</v>
      </c>
      <c r="GC810">
        <v>144.053</v>
      </c>
      <c r="GD810">
        <v>152.77699999999999</v>
      </c>
      <c r="GF810">
        <v>150.71799999999999</v>
      </c>
      <c r="GG810">
        <v>84.924000000000007</v>
      </c>
      <c r="GH810">
        <v>306.58499999999998</v>
      </c>
      <c r="GI810">
        <v>305.00700000000001</v>
      </c>
      <c r="GJ810">
        <v>303.87700000000001</v>
      </c>
      <c r="GK810">
        <v>315.06700000000001</v>
      </c>
      <c r="GL810">
        <v>297.166</v>
      </c>
      <c r="GM810">
        <v>289.37400000000002</v>
      </c>
      <c r="GN810">
        <v>145.20400000000001</v>
      </c>
      <c r="GO810">
        <v>128.863</v>
      </c>
      <c r="GP810">
        <v>264.52300000000002</v>
      </c>
      <c r="GQ810">
        <v>163.28800000000001</v>
      </c>
      <c r="GR810">
        <v>429.04399999999998</v>
      </c>
      <c r="GS810">
        <v>189.43299999999999</v>
      </c>
      <c r="GT810">
        <v>208.47900000000001</v>
      </c>
      <c r="GU810">
        <v>274.024</v>
      </c>
      <c r="GV810">
        <v>302.32799999999997</v>
      </c>
      <c r="GW810">
        <v>153.417</v>
      </c>
      <c r="GX810">
        <v>104.872</v>
      </c>
      <c r="GY810">
        <v>61.295000000000002</v>
      </c>
      <c r="GZ810">
        <v>431.137</v>
      </c>
      <c r="HA810">
        <v>338.846</v>
      </c>
      <c r="HB810">
        <v>450.685</v>
      </c>
      <c r="HC810">
        <v>460.87900000000002</v>
      </c>
      <c r="HD810">
        <v>352.93</v>
      </c>
      <c r="HE810">
        <v>356.94299999999998</v>
      </c>
      <c r="HF810">
        <v>437.67200000000003</v>
      </c>
      <c r="HG810">
        <v>182.84399999999999</v>
      </c>
      <c r="HH810">
        <v>225.215</v>
      </c>
      <c r="HI810">
        <v>65.736999999999995</v>
      </c>
      <c r="HJ810">
        <v>274.42200000000003</v>
      </c>
      <c r="HK810">
        <v>269.83100000000002</v>
      </c>
      <c r="HL810">
        <v>619.73500000000001</v>
      </c>
      <c r="HM810">
        <v>198.05699999999999</v>
      </c>
      <c r="HN810">
        <v>115.53700000000001</v>
      </c>
      <c r="HO810">
        <v>99.873000000000005</v>
      </c>
      <c r="HP810">
        <v>410.84699999999998</v>
      </c>
      <c r="HQ810">
        <v>412.31200000000001</v>
      </c>
      <c r="HR810">
        <v>135.244</v>
      </c>
      <c r="HS810">
        <v>39.901000000000003</v>
      </c>
      <c r="HT810">
        <v>165.024</v>
      </c>
      <c r="HU810">
        <v>198.98699999999999</v>
      </c>
      <c r="HV810">
        <v>153.39699999999999</v>
      </c>
      <c r="HW810">
        <v>113.128</v>
      </c>
      <c r="HX810">
        <v>216.458</v>
      </c>
      <c r="HY810">
        <v>175.22800000000001</v>
      </c>
      <c r="HZ810">
        <v>225.78399999999999</v>
      </c>
      <c r="IA810">
        <v>117.238</v>
      </c>
      <c r="IB810">
        <v>150.70599999999999</v>
      </c>
      <c r="IC810">
        <v>88.174999999999997</v>
      </c>
      <c r="ID810">
        <v>76.606999999999999</v>
      </c>
      <c r="IE810">
        <v>58.505000000000003</v>
      </c>
      <c r="IF810">
        <v>24.465</v>
      </c>
      <c r="IG810">
        <v>50.4</v>
      </c>
      <c r="IH810">
        <v>48.935000000000002</v>
      </c>
      <c r="II810">
        <v>56.279000000000003</v>
      </c>
      <c r="IJ810">
        <v>99.695999999999998</v>
      </c>
      <c r="IK810">
        <v>97.581000000000003</v>
      </c>
      <c r="IL810">
        <v>152.417</v>
      </c>
      <c r="IM810">
        <v>129.57400000000001</v>
      </c>
      <c r="IN810">
        <v>340.99</v>
      </c>
      <c r="IO810">
        <v>163.97900000000001</v>
      </c>
      <c r="IP810">
        <v>193.62299999999999</v>
      </c>
      <c r="IQ810">
        <v>279.30200000000002</v>
      </c>
      <c r="IR810">
        <v>233.52699999999999</v>
      </c>
      <c r="IS810">
        <v>137.03399999999999</v>
      </c>
      <c r="IT810">
        <v>229.10300000000001</v>
      </c>
      <c r="IU810">
        <v>604.75900000000001</v>
      </c>
      <c r="IV810">
        <v>656.94399999999996</v>
      </c>
      <c r="IW810">
        <v>750.697</v>
      </c>
      <c r="IX810">
        <v>67.771000000000001</v>
      </c>
      <c r="IY810">
        <v>261.65100000000001</v>
      </c>
      <c r="IZ810">
        <v>228.23</v>
      </c>
      <c r="JA810">
        <v>82.381</v>
      </c>
      <c r="JB810">
        <v>172.12700000000001</v>
      </c>
      <c r="JC810">
        <v>270.26400000000001</v>
      </c>
      <c r="JD810">
        <v>282.48099999999999</v>
      </c>
      <c r="JE810">
        <v>78.569000000000003</v>
      </c>
      <c r="JF810">
        <v>124.735</v>
      </c>
      <c r="JG810">
        <v>54.34</v>
      </c>
      <c r="JH810">
        <v>372.91399999999999</v>
      </c>
      <c r="JI810">
        <v>77.27</v>
      </c>
      <c r="JJ810">
        <v>405.93700000000001</v>
      </c>
      <c r="JK810">
        <v>106.197</v>
      </c>
      <c r="JL810">
        <v>56.470999999999997</v>
      </c>
      <c r="JM810">
        <v>365.31200000000001</v>
      </c>
      <c r="JN810">
        <v>217.023</v>
      </c>
      <c r="JO810">
        <v>84.082999999999998</v>
      </c>
      <c r="JP810">
        <v>154.102</v>
      </c>
      <c r="JQ810">
        <v>332.65300000000002</v>
      </c>
      <c r="JR810">
        <v>387.83499999999998</v>
      </c>
      <c r="JS810">
        <v>317.36399999999998</v>
      </c>
      <c r="JT810">
        <v>305.02100000000002</v>
      </c>
      <c r="JU810">
        <v>151.18700000000001</v>
      </c>
      <c r="JV810">
        <v>303.459</v>
      </c>
      <c r="JW810">
        <v>203.322</v>
      </c>
      <c r="JX810">
        <v>236.185</v>
      </c>
      <c r="JY810">
        <v>236.00299999999999</v>
      </c>
      <c r="JZ810">
        <v>234.964</v>
      </c>
      <c r="KA810">
        <v>221.916</v>
      </c>
      <c r="KB810">
        <v>218.98599999999999</v>
      </c>
      <c r="KC810">
        <v>223.09899999999999</v>
      </c>
      <c r="KD810">
        <v>226.05</v>
      </c>
      <c r="KE810">
        <v>225.71600000000001</v>
      </c>
      <c r="KF810">
        <v>692.96</v>
      </c>
      <c r="KG810">
        <v>121.223</v>
      </c>
      <c r="KH810">
        <v>215.16</v>
      </c>
      <c r="KI810">
        <v>243.595</v>
      </c>
      <c r="KJ810">
        <v>164.23699999999999</v>
      </c>
      <c r="KK810">
        <v>161.57400000000001</v>
      </c>
      <c r="KL810">
        <v>147.20099999999999</v>
      </c>
      <c r="KM810">
        <v>214.536</v>
      </c>
      <c r="KN810">
        <v>213.14699999999999</v>
      </c>
      <c r="KO810">
        <v>271.678</v>
      </c>
      <c r="KP810">
        <v>267.09500000000003</v>
      </c>
      <c r="KQ810">
        <v>268.63600000000002</v>
      </c>
      <c r="KR810">
        <v>308.584</v>
      </c>
      <c r="KS810">
        <v>106.529</v>
      </c>
      <c r="KT810">
        <v>44209000000</v>
      </c>
      <c r="KU810">
        <v>3882000333333.3335</v>
      </c>
      <c r="KV810">
        <v>1270107000000</v>
      </c>
      <c r="KW810">
        <v>402513000000</v>
      </c>
      <c r="KX810">
        <v>143873666666.66666</v>
      </c>
      <c r="KY810">
        <v>85421000000</v>
      </c>
      <c r="KZ810">
        <v>35429000000</v>
      </c>
      <c r="LA810">
        <v>23023666666.666668</v>
      </c>
      <c r="LB810">
        <v>88574000000</v>
      </c>
      <c r="LC810">
        <v>50752666666.666664</v>
      </c>
      <c r="LD810">
        <v>17301666666.666668</v>
      </c>
      <c r="LE810">
        <v>11269666666.666666</v>
      </c>
      <c r="LF810">
        <v>9250000000</v>
      </c>
      <c r="LG810">
        <v>108399000000</v>
      </c>
      <c r="LH810">
        <v>64071333333.333336</v>
      </c>
      <c r="LI810">
        <v>19552666666.666668</v>
      </c>
      <c r="LJ810">
        <v>16801000000</v>
      </c>
      <c r="LK810">
        <v>6320000000</v>
      </c>
      <c r="LL810">
        <v>1654000000</v>
      </c>
      <c r="LM810">
        <v>61666333333.333336</v>
      </c>
      <c r="LN810">
        <v>22917000000</v>
      </c>
      <c r="LO810">
        <v>18565333333.333332</v>
      </c>
      <c r="LP810">
        <v>2940000000</v>
      </c>
      <c r="LQ810">
        <v>8977666666.666666</v>
      </c>
      <c r="LR810">
        <v>8266333333.333333</v>
      </c>
      <c r="LS810">
        <v>867594000000</v>
      </c>
      <c r="LT810">
        <v>297857000000</v>
      </c>
      <c r="LU810">
        <v>257259000000</v>
      </c>
      <c r="LV810">
        <v>40413000000</v>
      </c>
      <c r="LW810">
        <v>185000000</v>
      </c>
      <c r="LX810">
        <v>119414000000</v>
      </c>
      <c r="LY810">
        <v>93181333333.333328</v>
      </c>
      <c r="LZ810">
        <v>54767000000</v>
      </c>
      <c r="MA810">
        <v>32202333333.333332</v>
      </c>
      <c r="MB810">
        <v>6212000000</v>
      </c>
      <c r="MC810">
        <v>26232666666.666668</v>
      </c>
      <c r="MD810">
        <v>142980000000</v>
      </c>
      <c r="ME810">
        <v>132179000000</v>
      </c>
      <c r="MF810">
        <v>10801000000</v>
      </c>
      <c r="MG810">
        <v>307343000000</v>
      </c>
      <c r="MH810">
        <v>126314666666.66667</v>
      </c>
      <c r="MI810">
        <v>49865333333.333336</v>
      </c>
      <c r="MJ810">
        <v>39673333333.333336</v>
      </c>
      <c r="MK810">
        <v>38958000000</v>
      </c>
      <c r="ML810">
        <v>32098000000</v>
      </c>
      <c r="MM810">
        <v>17594333333.333332</v>
      </c>
      <c r="MN810">
        <v>2839666666.6666665</v>
      </c>
      <c r="MO810">
        <v>2611893333333.3335</v>
      </c>
      <c r="MP810">
        <v>2496196000000</v>
      </c>
      <c r="MQ810">
        <v>714104333333.33337</v>
      </c>
      <c r="MR810">
        <v>602541333333.33337</v>
      </c>
      <c r="MS810">
        <v>140936333333.33334</v>
      </c>
      <c r="MT810">
        <v>454515666666.66669</v>
      </c>
      <c r="MU810">
        <v>6366000000</v>
      </c>
      <c r="MV810">
        <v>723333333.33333337</v>
      </c>
      <c r="MW810">
        <v>111563000000</v>
      </c>
      <c r="MX810">
        <v>29753333333.333332</v>
      </c>
      <c r="MY810">
        <v>81809666666.666672</v>
      </c>
      <c r="MZ810">
        <v>61999666666.666664</v>
      </c>
      <c r="NA810">
        <v>19810000000</v>
      </c>
      <c r="NB810">
        <v>628619333333.33337</v>
      </c>
      <c r="NC810">
        <v>284549000000</v>
      </c>
      <c r="ND810">
        <v>150413000000</v>
      </c>
      <c r="NE810">
        <v>36666666666.666664</v>
      </c>
      <c r="NF810">
        <v>97469666666.666672</v>
      </c>
      <c r="NG810">
        <v>344070333333.33331</v>
      </c>
      <c r="NH810">
        <v>288864000000</v>
      </c>
      <c r="NI810">
        <v>55206333333.333336</v>
      </c>
      <c r="NJ810">
        <v>125211333333.33333</v>
      </c>
      <c r="NK810">
        <v>78841000000</v>
      </c>
      <c r="NL810">
        <v>51850000000</v>
      </c>
      <c r="NM810">
        <v>26991000000</v>
      </c>
      <c r="NN810">
        <v>46370333333.333336</v>
      </c>
      <c r="NO810">
        <v>14703000000</v>
      </c>
      <c r="NP810">
        <v>30677333333.333332</v>
      </c>
      <c r="NQ810">
        <v>989666666.66666663</v>
      </c>
      <c r="NR810">
        <v>154981666666.66666</v>
      </c>
      <c r="NS810">
        <v>57285333333.333336</v>
      </c>
      <c r="NT810">
        <v>40932000000</v>
      </c>
      <c r="NU810">
        <v>40477666666.666664</v>
      </c>
      <c r="NV810">
        <v>16286666666.666666</v>
      </c>
      <c r="NW810">
        <v>250396333333.33334</v>
      </c>
      <c r="NX810">
        <v>208859000000</v>
      </c>
      <c r="NY810">
        <v>202721333333.33334</v>
      </c>
      <c r="NZ810">
        <v>6137666666.666667</v>
      </c>
      <c r="OA810">
        <v>41537333333.333336</v>
      </c>
      <c r="OB810">
        <v>299914333333.33331</v>
      </c>
      <c r="OC810">
        <v>190634333333.33334</v>
      </c>
      <c r="OD810">
        <v>84720666666.666672</v>
      </c>
      <c r="OE810">
        <v>105913333333.33333</v>
      </c>
      <c r="OF810">
        <v>109280000000</v>
      </c>
      <c r="OG810">
        <v>28046666666.666668</v>
      </c>
      <c r="OH810">
        <v>3131666666.6666665</v>
      </c>
      <c r="OI810">
        <v>56534000000</v>
      </c>
      <c r="OJ810">
        <v>21567666666.666668</v>
      </c>
      <c r="OK810">
        <v>322968666666.66669</v>
      </c>
      <c r="OL810">
        <v>77252333333.333328</v>
      </c>
      <c r="OM810">
        <v>53120000000</v>
      </c>
      <c r="ON810">
        <v>4396666666.666667</v>
      </c>
      <c r="OO810">
        <v>19735666666.666668</v>
      </c>
      <c r="OP810">
        <v>83292000000</v>
      </c>
      <c r="OQ810">
        <v>56169666666.666664</v>
      </c>
      <c r="OR810">
        <v>12794666666.666666</v>
      </c>
      <c r="OS810">
        <v>14327333333.333334</v>
      </c>
      <c r="OT810">
        <v>55754333333.333336</v>
      </c>
      <c r="OU810">
        <v>52884666666.666664</v>
      </c>
      <c r="OV810">
        <v>24934333333.333332</v>
      </c>
      <c r="OW810">
        <v>-15358000000</v>
      </c>
      <c r="OX810">
        <v>43314333333.333336</v>
      </c>
      <c r="OY810">
        <v>58672333333.333336</v>
      </c>
      <c r="OZ810">
        <v>115697333333.33333</v>
      </c>
      <c r="PA810">
        <v>426289333333.33331</v>
      </c>
      <c r="PB810">
        <v>310592000000</v>
      </c>
    </row>
    <row r="811" spans="1:418" x14ac:dyDescent="0.45">
      <c r="A811" s="71">
        <v>41699</v>
      </c>
      <c r="B811">
        <v>236.02799999999999</v>
      </c>
      <c r="C811">
        <v>232.119</v>
      </c>
      <c r="D811">
        <v>268.28699999999998</v>
      </c>
      <c r="E811">
        <v>279.46300000000002</v>
      </c>
      <c r="F811">
        <v>273.34100000000001</v>
      </c>
      <c r="G811">
        <v>146.12899999999999</v>
      </c>
      <c r="H811">
        <v>491.17200000000003</v>
      </c>
      <c r="I811">
        <v>302.33499999999998</v>
      </c>
      <c r="J811">
        <v>275.79899999999998</v>
      </c>
      <c r="K811">
        <v>275.77600000000001</v>
      </c>
      <c r="L811">
        <v>237.423</v>
      </c>
      <c r="M811">
        <v>206.05699999999999</v>
      </c>
      <c r="N811">
        <v>352.43099999999998</v>
      </c>
      <c r="O811">
        <v>384.55099999999999</v>
      </c>
      <c r="P811">
        <v>375.64</v>
      </c>
      <c r="Q811">
        <v>206.971</v>
      </c>
      <c r="R811">
        <v>208.71299999999999</v>
      </c>
      <c r="S811">
        <v>199.036</v>
      </c>
      <c r="T811">
        <v>202.363</v>
      </c>
      <c r="U811">
        <v>461.34100000000001</v>
      </c>
      <c r="V811">
        <v>423.41300000000001</v>
      </c>
      <c r="W811">
        <v>123.279</v>
      </c>
      <c r="X811">
        <v>95.150999999999996</v>
      </c>
      <c r="Y811">
        <v>63.884</v>
      </c>
      <c r="Z811">
        <v>73.566000000000003</v>
      </c>
      <c r="AA811">
        <v>115.482</v>
      </c>
      <c r="AB811">
        <v>75.561000000000007</v>
      </c>
      <c r="AC811">
        <v>84.494</v>
      </c>
      <c r="AD811">
        <v>95.504999999999995</v>
      </c>
      <c r="AE811">
        <v>108.896</v>
      </c>
      <c r="AF811">
        <v>70.251999999999995</v>
      </c>
      <c r="AG811">
        <v>61.162999999999997</v>
      </c>
      <c r="AH811">
        <v>126.056</v>
      </c>
      <c r="AI811">
        <v>94.566999999999993</v>
      </c>
      <c r="AJ811">
        <v>91.808000000000007</v>
      </c>
      <c r="AK811">
        <v>87.728999999999999</v>
      </c>
      <c r="AL811">
        <v>188.60900000000001</v>
      </c>
      <c r="AM811">
        <v>120.38200000000001</v>
      </c>
      <c r="AN811">
        <v>120.08499999999999</v>
      </c>
      <c r="AO811">
        <v>130.565</v>
      </c>
      <c r="AP811">
        <v>240.24</v>
      </c>
      <c r="AQ811">
        <v>240.447</v>
      </c>
      <c r="AR811">
        <v>237.05500000000001</v>
      </c>
      <c r="AS811">
        <v>270.60399999999998</v>
      </c>
      <c r="AT811">
        <v>234.328</v>
      </c>
      <c r="AU811">
        <v>253.37700000000001</v>
      </c>
      <c r="AV811">
        <v>227.91800000000001</v>
      </c>
      <c r="AW811">
        <v>240.126</v>
      </c>
      <c r="AX811">
        <v>291.416</v>
      </c>
      <c r="AY811">
        <v>174.755</v>
      </c>
      <c r="AZ811">
        <v>171.554</v>
      </c>
      <c r="BA811">
        <v>171.554</v>
      </c>
      <c r="BB811">
        <v>272.68799999999999</v>
      </c>
      <c r="BC811">
        <v>264.96699999999998</v>
      </c>
      <c r="BD811">
        <v>264.09399999999999</v>
      </c>
      <c r="BE811">
        <v>300.33800000000002</v>
      </c>
      <c r="BF811">
        <v>273.697</v>
      </c>
      <c r="BG811">
        <v>245.75299999999999</v>
      </c>
      <c r="BH811">
        <v>245.84399999999999</v>
      </c>
      <c r="BI811">
        <v>245.53800000000001</v>
      </c>
      <c r="BJ811">
        <v>286.92399999999998</v>
      </c>
      <c r="BK811">
        <v>264.04300000000001</v>
      </c>
      <c r="BL811">
        <v>192.417</v>
      </c>
      <c r="BM811">
        <v>217.52500000000001</v>
      </c>
      <c r="BN811">
        <v>159.43299999999999</v>
      </c>
      <c r="BO811">
        <v>288.68099999999998</v>
      </c>
      <c r="BP811">
        <v>149.41499999999999</v>
      </c>
      <c r="BQ811">
        <v>211.05199999999999</v>
      </c>
      <c r="BR811">
        <v>237.93799999999999</v>
      </c>
      <c r="BS811">
        <v>195.601</v>
      </c>
      <c r="BT811">
        <v>133.94900000000001</v>
      </c>
      <c r="BU811">
        <v>211.65199999999999</v>
      </c>
      <c r="BV811">
        <v>203.976</v>
      </c>
      <c r="BW811">
        <v>137.298</v>
      </c>
      <c r="BX811">
        <v>235.17599999999999</v>
      </c>
      <c r="BY811">
        <v>150.41399999999999</v>
      </c>
      <c r="BZ811">
        <v>250.79499999999999</v>
      </c>
      <c r="CA811">
        <v>156.233</v>
      </c>
      <c r="CB811">
        <v>284.49799999999999</v>
      </c>
      <c r="CC811">
        <v>171.238</v>
      </c>
      <c r="CD811">
        <v>147.24</v>
      </c>
      <c r="CE811">
        <v>195.49600000000001</v>
      </c>
      <c r="CF811">
        <v>316.52499999999998</v>
      </c>
      <c r="CG811">
        <v>244.084</v>
      </c>
      <c r="CH811">
        <v>222.74299999999999</v>
      </c>
      <c r="CI811">
        <v>156.30099999999999</v>
      </c>
      <c r="CJ811">
        <v>226.91499999999999</v>
      </c>
      <c r="CK811">
        <v>158.88</v>
      </c>
      <c r="CL811">
        <v>228.749</v>
      </c>
      <c r="CM811">
        <v>213.61600000000001</v>
      </c>
      <c r="CN811">
        <v>143.03299999999999</v>
      </c>
      <c r="CO811">
        <v>293.86799999999999</v>
      </c>
      <c r="CP811">
        <v>337.29500000000002</v>
      </c>
      <c r="CQ811">
        <v>361.82499999999999</v>
      </c>
      <c r="CR811">
        <v>345.46199999999999</v>
      </c>
      <c r="CS811">
        <v>202.05099999999999</v>
      </c>
      <c r="CT811">
        <v>245.50399999999999</v>
      </c>
      <c r="CU811">
        <v>498.49700000000001</v>
      </c>
      <c r="CV811">
        <v>120.989</v>
      </c>
      <c r="CW811">
        <v>310.18400000000003</v>
      </c>
      <c r="CX811">
        <v>331.88499999999999</v>
      </c>
      <c r="CY811">
        <v>285.995</v>
      </c>
      <c r="CZ811">
        <v>319.41500000000002</v>
      </c>
      <c r="DA811">
        <v>314.36399999999998</v>
      </c>
      <c r="DB811">
        <v>159.124</v>
      </c>
      <c r="DC811">
        <v>165.048</v>
      </c>
      <c r="DD811">
        <v>155.75</v>
      </c>
      <c r="DE811">
        <v>175.32900000000001</v>
      </c>
      <c r="DF811">
        <v>146.44300000000001</v>
      </c>
      <c r="DG811">
        <v>201.321</v>
      </c>
      <c r="DH811">
        <v>162.41</v>
      </c>
      <c r="DI811">
        <v>165.10499999999999</v>
      </c>
      <c r="DJ811">
        <v>126.672</v>
      </c>
      <c r="DK811">
        <v>158.947</v>
      </c>
      <c r="DL811">
        <v>115.536</v>
      </c>
      <c r="DM811">
        <v>117.46599999999999</v>
      </c>
      <c r="DN811">
        <v>197.648</v>
      </c>
      <c r="DO811">
        <v>203.995</v>
      </c>
      <c r="DP811">
        <v>127.881</v>
      </c>
      <c r="DQ811">
        <v>205.36500000000001</v>
      </c>
      <c r="DR811">
        <v>211.14599999999999</v>
      </c>
      <c r="DS811">
        <v>183.59</v>
      </c>
      <c r="DT811">
        <v>154.58600000000001</v>
      </c>
      <c r="DU811">
        <v>154.58600000000001</v>
      </c>
      <c r="DV811">
        <v>229.52</v>
      </c>
      <c r="DW811">
        <v>191.803</v>
      </c>
      <c r="DX811">
        <v>212.78299999999999</v>
      </c>
      <c r="DY811">
        <v>290.58</v>
      </c>
      <c r="DZ811">
        <v>133.02500000000001</v>
      </c>
      <c r="EA811">
        <v>164.97800000000001</v>
      </c>
      <c r="EB811">
        <v>218.35400000000001</v>
      </c>
      <c r="EC811">
        <v>237.404</v>
      </c>
      <c r="ED811">
        <v>165.60499999999999</v>
      </c>
      <c r="EE811">
        <v>242.89599999999999</v>
      </c>
      <c r="EF811">
        <v>228.95099999999999</v>
      </c>
      <c r="EG811">
        <v>139.97</v>
      </c>
      <c r="EH811">
        <v>131.94800000000001</v>
      </c>
      <c r="EI811">
        <v>269.49400000000003</v>
      </c>
      <c r="EJ811">
        <v>129.589</v>
      </c>
      <c r="EK811">
        <v>246.87799999999999</v>
      </c>
      <c r="EL811">
        <v>153.97900000000001</v>
      </c>
      <c r="EM811">
        <v>156.26599999999999</v>
      </c>
      <c r="EN811">
        <v>131.6</v>
      </c>
      <c r="EO811">
        <v>172.99299999999999</v>
      </c>
      <c r="EP811">
        <v>236.04900000000001</v>
      </c>
      <c r="EQ811">
        <v>196.22800000000001</v>
      </c>
      <c r="ER811">
        <v>213.464</v>
      </c>
      <c r="ES811">
        <v>191.017</v>
      </c>
      <c r="ET811">
        <v>207.15199999999999</v>
      </c>
      <c r="EU811">
        <v>183.863</v>
      </c>
      <c r="EV811">
        <v>168.10300000000001</v>
      </c>
      <c r="EW811">
        <v>320.92200000000003</v>
      </c>
      <c r="EX811">
        <v>169.459</v>
      </c>
      <c r="EY811">
        <v>127.43899999999999</v>
      </c>
      <c r="EZ811">
        <v>121.16200000000001</v>
      </c>
      <c r="FA811">
        <v>125.63</v>
      </c>
      <c r="FB811">
        <v>117.91</v>
      </c>
      <c r="FC811">
        <v>155.79599999999999</v>
      </c>
      <c r="FD811">
        <v>82.162999999999997</v>
      </c>
      <c r="FE811">
        <v>118.9</v>
      </c>
      <c r="FF811">
        <v>104.374</v>
      </c>
      <c r="FG811">
        <v>114.554</v>
      </c>
      <c r="FH811">
        <v>117.913</v>
      </c>
      <c r="FI811">
        <v>111.804</v>
      </c>
      <c r="FJ811">
        <v>124.14700000000001</v>
      </c>
      <c r="FK811">
        <v>86.370999999999995</v>
      </c>
      <c r="FL811">
        <v>105.64700000000001</v>
      </c>
      <c r="FM811">
        <v>98.617999999999995</v>
      </c>
      <c r="FN811">
        <v>134.50200000000001</v>
      </c>
      <c r="FO811">
        <v>98.617999999999995</v>
      </c>
      <c r="FP811">
        <v>133.40700000000001</v>
      </c>
      <c r="FQ811">
        <v>135.518</v>
      </c>
      <c r="FR811">
        <v>138.68199999999999</v>
      </c>
      <c r="FS811">
        <v>128.64599999999999</v>
      </c>
      <c r="FT811">
        <v>117.96899999999999</v>
      </c>
      <c r="FU811">
        <v>164.90299999999999</v>
      </c>
      <c r="FV811">
        <v>122.97199999999999</v>
      </c>
      <c r="FW811">
        <v>172.01900000000001</v>
      </c>
      <c r="FX811">
        <v>217.49100000000001</v>
      </c>
      <c r="FY811">
        <v>212.61600000000001</v>
      </c>
      <c r="FZ811">
        <v>100.742</v>
      </c>
      <c r="GA811">
        <v>145.64599999999999</v>
      </c>
      <c r="GB811">
        <v>100.92700000000001</v>
      </c>
      <c r="GC811">
        <v>144.03200000000001</v>
      </c>
      <c r="GD811">
        <v>152.62100000000001</v>
      </c>
      <c r="GF811">
        <v>149.64099999999999</v>
      </c>
      <c r="GG811">
        <v>85.197999999999993</v>
      </c>
      <c r="GH811">
        <v>301.75400000000002</v>
      </c>
      <c r="GI811">
        <v>300.14100000000002</v>
      </c>
      <c r="GJ811">
        <v>299.05</v>
      </c>
      <c r="GK811">
        <v>312.04899999999998</v>
      </c>
      <c r="GL811">
        <v>291.22500000000002</v>
      </c>
      <c r="GM811">
        <v>288.10000000000002</v>
      </c>
      <c r="GN811">
        <v>145.136</v>
      </c>
      <c r="GO811">
        <v>128.792</v>
      </c>
      <c r="GP811">
        <v>264.14600000000002</v>
      </c>
      <c r="GQ811">
        <v>162.84200000000001</v>
      </c>
      <c r="GR811">
        <v>430.065</v>
      </c>
      <c r="GS811">
        <v>189.73500000000001</v>
      </c>
      <c r="GT811">
        <v>208.90299999999999</v>
      </c>
      <c r="GU811">
        <v>276.55900000000003</v>
      </c>
      <c r="GV811">
        <v>305.80399999999997</v>
      </c>
      <c r="GW811">
        <v>154.708</v>
      </c>
      <c r="GX811">
        <v>107.974</v>
      </c>
      <c r="GY811">
        <v>61.92</v>
      </c>
      <c r="GZ811">
        <v>432.21100000000001</v>
      </c>
      <c r="HA811">
        <v>338.57900000000001</v>
      </c>
      <c r="HB811">
        <v>449.99799999999999</v>
      </c>
      <c r="HC811">
        <v>462.471</v>
      </c>
      <c r="HD811">
        <v>353.51499999999999</v>
      </c>
      <c r="HE811">
        <v>357.68</v>
      </c>
      <c r="HF811">
        <v>438.15899999999999</v>
      </c>
      <c r="HG811">
        <v>183.113</v>
      </c>
      <c r="HH811">
        <v>225.20699999999999</v>
      </c>
      <c r="HI811">
        <v>66.224999999999994</v>
      </c>
      <c r="HJ811">
        <v>276.63900000000001</v>
      </c>
      <c r="HK811">
        <v>272.38600000000002</v>
      </c>
      <c r="HL811">
        <v>623.79999999999995</v>
      </c>
      <c r="HM811">
        <v>198.53800000000001</v>
      </c>
      <c r="HN811">
        <v>115.506</v>
      </c>
      <c r="HO811">
        <v>99.986000000000004</v>
      </c>
      <c r="HP811">
        <v>404.71499999999997</v>
      </c>
      <c r="HQ811">
        <v>413.57799999999997</v>
      </c>
      <c r="HR811">
        <v>137.62899999999999</v>
      </c>
      <c r="HS811">
        <v>39.04</v>
      </c>
      <c r="HT811">
        <v>164.54900000000001</v>
      </c>
      <c r="HU811">
        <v>197.786</v>
      </c>
      <c r="HV811">
        <v>152.16900000000001</v>
      </c>
      <c r="HW811">
        <v>112.88800000000001</v>
      </c>
      <c r="HX811">
        <v>216.97300000000001</v>
      </c>
      <c r="HY811">
        <v>175.56</v>
      </c>
      <c r="HZ811">
        <v>226.35900000000001</v>
      </c>
      <c r="IA811">
        <v>117.264</v>
      </c>
      <c r="IB811">
        <v>150.94300000000001</v>
      </c>
      <c r="IC811">
        <v>87.906000000000006</v>
      </c>
      <c r="ID811">
        <v>77.179000000000002</v>
      </c>
      <c r="IE811">
        <v>59.377000000000002</v>
      </c>
      <c r="IF811">
        <v>24.922000000000001</v>
      </c>
      <c r="IG811">
        <v>50.375999999999998</v>
      </c>
      <c r="IH811">
        <v>48.798000000000002</v>
      </c>
      <c r="II811">
        <v>56.484000000000002</v>
      </c>
      <c r="IJ811">
        <v>100.45399999999999</v>
      </c>
      <c r="IK811">
        <v>98.225999999999999</v>
      </c>
      <c r="IL811">
        <v>152.161</v>
      </c>
      <c r="IM811">
        <v>129.185</v>
      </c>
      <c r="IN811">
        <v>340.50400000000002</v>
      </c>
      <c r="IO811">
        <v>164.024</v>
      </c>
      <c r="IP811">
        <v>191.27</v>
      </c>
      <c r="IQ811">
        <v>279.21499999999997</v>
      </c>
      <c r="IR811">
        <v>235.05699999999999</v>
      </c>
      <c r="IS811">
        <v>137.161</v>
      </c>
      <c r="IT811">
        <v>229.72300000000001</v>
      </c>
      <c r="IU811">
        <v>603.79100000000005</v>
      </c>
      <c r="IV811">
        <v>658.904</v>
      </c>
      <c r="IW811">
        <v>752.90700000000004</v>
      </c>
      <c r="IX811">
        <v>67.951999999999998</v>
      </c>
      <c r="IY811">
        <v>263.09199999999998</v>
      </c>
      <c r="IZ811">
        <v>228.614</v>
      </c>
      <c r="JA811">
        <v>82.334000000000003</v>
      </c>
      <c r="JB811">
        <v>172.46700000000001</v>
      </c>
      <c r="JC811">
        <v>270.86799999999999</v>
      </c>
      <c r="JD811">
        <v>282.38600000000002</v>
      </c>
      <c r="JE811">
        <v>78.516000000000005</v>
      </c>
      <c r="JF811">
        <v>124.702</v>
      </c>
      <c r="JG811">
        <v>54.203000000000003</v>
      </c>
      <c r="JH811">
        <v>376.541</v>
      </c>
      <c r="JI811">
        <v>77.290999999999997</v>
      </c>
      <c r="JJ811">
        <v>406.90199999999999</v>
      </c>
      <c r="JK811">
        <v>106.41</v>
      </c>
      <c r="JL811">
        <v>56.612000000000002</v>
      </c>
      <c r="JM811">
        <v>366.18099999999998</v>
      </c>
      <c r="JN811">
        <v>217.53200000000001</v>
      </c>
      <c r="JO811">
        <v>84.412999999999997</v>
      </c>
      <c r="JP811">
        <v>155.578</v>
      </c>
      <c r="JQ811">
        <v>333.03800000000001</v>
      </c>
      <c r="JR811">
        <v>388.63099999999997</v>
      </c>
      <c r="JS811">
        <v>318.334</v>
      </c>
      <c r="JT811">
        <v>306.072</v>
      </c>
      <c r="JU811">
        <v>151.47300000000001</v>
      </c>
      <c r="JV811">
        <v>303.82499999999999</v>
      </c>
      <c r="JW811">
        <v>203.7</v>
      </c>
      <c r="JX811">
        <v>236.625</v>
      </c>
      <c r="JY811">
        <v>236.53200000000001</v>
      </c>
      <c r="JZ811">
        <v>235.357</v>
      </c>
      <c r="KA811">
        <v>222.11199999999999</v>
      </c>
      <c r="KB811">
        <v>219.215</v>
      </c>
      <c r="KC811">
        <v>223.404</v>
      </c>
      <c r="KD811">
        <v>226.50399999999999</v>
      </c>
      <c r="KE811">
        <v>226.07499999999999</v>
      </c>
      <c r="KF811">
        <v>692.96</v>
      </c>
      <c r="KG811">
        <v>121.453</v>
      </c>
      <c r="KH811">
        <v>217.749</v>
      </c>
      <c r="KI811">
        <v>245.22200000000001</v>
      </c>
      <c r="KJ811">
        <v>163.44300000000001</v>
      </c>
      <c r="KK811">
        <v>160.751</v>
      </c>
      <c r="KL811">
        <v>147.185</v>
      </c>
      <c r="KM811">
        <v>213.429</v>
      </c>
      <c r="KN811">
        <v>211.95</v>
      </c>
      <c r="KO811">
        <v>269.62</v>
      </c>
      <c r="KP811">
        <v>265.26299999999998</v>
      </c>
      <c r="KQ811">
        <v>269.88900000000001</v>
      </c>
      <c r="KR811">
        <v>310.21499999999997</v>
      </c>
      <c r="KS811">
        <v>106.319</v>
      </c>
      <c r="KT811">
        <v>44209000000</v>
      </c>
      <c r="KU811">
        <v>3882000333333.3335</v>
      </c>
      <c r="KV811">
        <v>1270107000000</v>
      </c>
      <c r="KW811">
        <v>402513000000</v>
      </c>
      <c r="KX811">
        <v>143873666666.66666</v>
      </c>
      <c r="KY811">
        <v>85421000000</v>
      </c>
      <c r="KZ811">
        <v>35429000000</v>
      </c>
      <c r="LA811">
        <v>23023666666.666668</v>
      </c>
      <c r="LB811">
        <v>88574000000</v>
      </c>
      <c r="LC811">
        <v>50752666666.666664</v>
      </c>
      <c r="LD811">
        <v>17301666666.666668</v>
      </c>
      <c r="LE811">
        <v>11269666666.666666</v>
      </c>
      <c r="LF811">
        <v>9250000000</v>
      </c>
      <c r="LG811">
        <v>108399000000</v>
      </c>
      <c r="LH811">
        <v>64071333333.333336</v>
      </c>
      <c r="LI811">
        <v>19552666666.666668</v>
      </c>
      <c r="LJ811">
        <v>16801000000</v>
      </c>
      <c r="LK811">
        <v>6320000000</v>
      </c>
      <c r="LL811">
        <v>1654000000</v>
      </c>
      <c r="LM811">
        <v>61666333333.333336</v>
      </c>
      <c r="LN811">
        <v>22917000000</v>
      </c>
      <c r="LO811">
        <v>18565333333.333332</v>
      </c>
      <c r="LP811">
        <v>2940000000</v>
      </c>
      <c r="LQ811">
        <v>8977666666.666666</v>
      </c>
      <c r="LR811">
        <v>8266333333.333333</v>
      </c>
      <c r="LS811">
        <v>867594000000</v>
      </c>
      <c r="LT811">
        <v>297857000000</v>
      </c>
      <c r="LU811">
        <v>257259000000</v>
      </c>
      <c r="LV811">
        <v>40413000000</v>
      </c>
      <c r="LW811">
        <v>185000000</v>
      </c>
      <c r="LX811">
        <v>119414000000</v>
      </c>
      <c r="LY811">
        <v>93181333333.333328</v>
      </c>
      <c r="LZ811">
        <v>54767000000</v>
      </c>
      <c r="MA811">
        <v>32202333333.333332</v>
      </c>
      <c r="MB811">
        <v>6212000000</v>
      </c>
      <c r="MC811">
        <v>26232666666.666668</v>
      </c>
      <c r="MD811">
        <v>142980000000</v>
      </c>
      <c r="ME811">
        <v>132179000000</v>
      </c>
      <c r="MF811">
        <v>10801000000</v>
      </c>
      <c r="MG811">
        <v>307343000000</v>
      </c>
      <c r="MH811">
        <v>126314666666.66667</v>
      </c>
      <c r="MI811">
        <v>49865333333.333336</v>
      </c>
      <c r="MJ811">
        <v>39673333333.333336</v>
      </c>
      <c r="MK811">
        <v>38958000000</v>
      </c>
      <c r="ML811">
        <v>32098000000</v>
      </c>
      <c r="MM811">
        <v>17594333333.333332</v>
      </c>
      <c r="MN811">
        <v>2839666666.6666665</v>
      </c>
      <c r="MO811">
        <v>2611893333333.3335</v>
      </c>
      <c r="MP811">
        <v>2496196000000</v>
      </c>
      <c r="MQ811">
        <v>714104333333.33337</v>
      </c>
      <c r="MR811">
        <v>602541333333.33337</v>
      </c>
      <c r="MS811">
        <v>140936333333.33334</v>
      </c>
      <c r="MT811">
        <v>454515666666.66669</v>
      </c>
      <c r="MU811">
        <v>6366000000</v>
      </c>
      <c r="MV811">
        <v>723333333.33333337</v>
      </c>
      <c r="MW811">
        <v>111563000000</v>
      </c>
      <c r="MX811">
        <v>29753333333.333332</v>
      </c>
      <c r="MY811">
        <v>81809666666.666672</v>
      </c>
      <c r="MZ811">
        <v>61999666666.666664</v>
      </c>
      <c r="NA811">
        <v>19810000000</v>
      </c>
      <c r="NB811">
        <v>628619333333.33337</v>
      </c>
      <c r="NC811">
        <v>284549000000</v>
      </c>
      <c r="ND811">
        <v>150413000000</v>
      </c>
      <c r="NE811">
        <v>36666666666.666664</v>
      </c>
      <c r="NF811">
        <v>97469666666.666672</v>
      </c>
      <c r="NG811">
        <v>344070333333.33331</v>
      </c>
      <c r="NH811">
        <v>288864000000</v>
      </c>
      <c r="NI811">
        <v>55206333333.333336</v>
      </c>
      <c r="NJ811">
        <v>125211333333.33333</v>
      </c>
      <c r="NK811">
        <v>78841000000</v>
      </c>
      <c r="NL811">
        <v>51850000000</v>
      </c>
      <c r="NM811">
        <v>26991000000</v>
      </c>
      <c r="NN811">
        <v>46370333333.333336</v>
      </c>
      <c r="NO811">
        <v>14703000000</v>
      </c>
      <c r="NP811">
        <v>30677333333.333332</v>
      </c>
      <c r="NQ811">
        <v>989666666.66666663</v>
      </c>
      <c r="NR811">
        <v>154981666666.66666</v>
      </c>
      <c r="NS811">
        <v>57285333333.333336</v>
      </c>
      <c r="NT811">
        <v>40932000000</v>
      </c>
      <c r="NU811">
        <v>40477666666.666664</v>
      </c>
      <c r="NV811">
        <v>16286666666.666666</v>
      </c>
      <c r="NW811">
        <v>250396333333.33334</v>
      </c>
      <c r="NX811">
        <v>208859000000</v>
      </c>
      <c r="NY811">
        <v>202721333333.33334</v>
      </c>
      <c r="NZ811">
        <v>6137666666.666667</v>
      </c>
      <c r="OA811">
        <v>41537333333.333336</v>
      </c>
      <c r="OB811">
        <v>299914333333.33331</v>
      </c>
      <c r="OC811">
        <v>190634333333.33334</v>
      </c>
      <c r="OD811">
        <v>84720666666.666672</v>
      </c>
      <c r="OE811">
        <v>105913333333.33333</v>
      </c>
      <c r="OF811">
        <v>109280000000</v>
      </c>
      <c r="OG811">
        <v>28046666666.666668</v>
      </c>
      <c r="OH811">
        <v>3131666666.6666665</v>
      </c>
      <c r="OI811">
        <v>56534000000</v>
      </c>
      <c r="OJ811">
        <v>21567666666.666668</v>
      </c>
      <c r="OK811">
        <v>322968666666.66669</v>
      </c>
      <c r="OL811">
        <v>77252333333.333328</v>
      </c>
      <c r="OM811">
        <v>53120000000</v>
      </c>
      <c r="ON811">
        <v>4396666666.666667</v>
      </c>
      <c r="OO811">
        <v>19735666666.666668</v>
      </c>
      <c r="OP811">
        <v>83292000000</v>
      </c>
      <c r="OQ811">
        <v>56169666666.666664</v>
      </c>
      <c r="OR811">
        <v>12794666666.666666</v>
      </c>
      <c r="OS811">
        <v>14327333333.333334</v>
      </c>
      <c r="OT811">
        <v>55754333333.333336</v>
      </c>
      <c r="OU811">
        <v>52884666666.666664</v>
      </c>
      <c r="OV811">
        <v>24934333333.333332</v>
      </c>
      <c r="OW811">
        <v>-15358000000</v>
      </c>
      <c r="OX811">
        <v>43314333333.333336</v>
      </c>
      <c r="OY811">
        <v>58672333333.333336</v>
      </c>
      <c r="OZ811">
        <v>115697333333.33333</v>
      </c>
      <c r="PA811">
        <v>426289333333.33331</v>
      </c>
      <c r="PB811">
        <v>310592000000</v>
      </c>
    </row>
    <row r="812" spans="1:418" x14ac:dyDescent="0.45">
      <c r="A812" s="71">
        <v>41730</v>
      </c>
      <c r="B812">
        <v>236.46799999999999</v>
      </c>
      <c r="C812">
        <v>232.01400000000001</v>
      </c>
      <c r="D812">
        <v>268.923</v>
      </c>
      <c r="E812">
        <v>280.10500000000002</v>
      </c>
      <c r="F812">
        <v>274.255</v>
      </c>
      <c r="G812">
        <v>146.56700000000001</v>
      </c>
      <c r="H812">
        <v>492.42599999999999</v>
      </c>
      <c r="I812">
        <v>303.27300000000002</v>
      </c>
      <c r="J812">
        <v>276.38099999999997</v>
      </c>
      <c r="K812">
        <v>276.358</v>
      </c>
      <c r="L812">
        <v>233.36799999999999</v>
      </c>
      <c r="M812">
        <v>201.39599999999999</v>
      </c>
      <c r="N812">
        <v>340.56</v>
      </c>
      <c r="O812">
        <v>378.96</v>
      </c>
      <c r="P812">
        <v>345.55700000000002</v>
      </c>
      <c r="Q812">
        <v>202.45099999999999</v>
      </c>
      <c r="R812">
        <v>202.92</v>
      </c>
      <c r="S812">
        <v>198.40299999999999</v>
      </c>
      <c r="T812">
        <v>202.93</v>
      </c>
      <c r="U812">
        <v>462.37200000000001</v>
      </c>
      <c r="V812">
        <v>425.39299999999997</v>
      </c>
      <c r="W812">
        <v>123.21</v>
      </c>
      <c r="X812">
        <v>94.894999999999996</v>
      </c>
      <c r="Y812">
        <v>63.369</v>
      </c>
      <c r="Z812">
        <v>73.301000000000002</v>
      </c>
      <c r="AA812">
        <v>116.095</v>
      </c>
      <c r="AB812">
        <v>75.385999999999996</v>
      </c>
      <c r="AC812">
        <v>83.381</v>
      </c>
      <c r="AD812">
        <v>93.972999999999999</v>
      </c>
      <c r="AE812">
        <v>107.139</v>
      </c>
      <c r="AF812">
        <v>69.718999999999994</v>
      </c>
      <c r="AG812">
        <v>60.720999999999997</v>
      </c>
      <c r="AH812">
        <v>125.893</v>
      </c>
      <c r="AI812">
        <v>93.483999999999995</v>
      </c>
      <c r="AJ812">
        <v>91.18</v>
      </c>
      <c r="AK812">
        <v>87.117999999999995</v>
      </c>
      <c r="AL812">
        <v>188.309</v>
      </c>
      <c r="AM812">
        <v>119.33799999999999</v>
      </c>
      <c r="AN812">
        <v>120.038</v>
      </c>
      <c r="AO812">
        <v>131.25700000000001</v>
      </c>
      <c r="AP812">
        <v>240.995</v>
      </c>
      <c r="AQ812">
        <v>241.24100000000001</v>
      </c>
      <c r="AR812">
        <v>237.94200000000001</v>
      </c>
      <c r="AS812">
        <v>270.60700000000003</v>
      </c>
      <c r="AT812">
        <v>232.32499999999999</v>
      </c>
      <c r="AU812">
        <v>248.90700000000001</v>
      </c>
      <c r="AV812">
        <v>228.38399999999999</v>
      </c>
      <c r="AW812">
        <v>237.30199999999999</v>
      </c>
      <c r="AX812">
        <v>292.74400000000003</v>
      </c>
      <c r="AY812">
        <v>177.869</v>
      </c>
      <c r="AZ812">
        <v>170.995</v>
      </c>
      <c r="BA812">
        <v>170.995</v>
      </c>
      <c r="BB812">
        <v>272.58</v>
      </c>
      <c r="BC812">
        <v>263.10899999999998</v>
      </c>
      <c r="BD812">
        <v>264.47000000000003</v>
      </c>
      <c r="BE812">
        <v>303.02</v>
      </c>
      <c r="BF812">
        <v>269.61200000000002</v>
      </c>
      <c r="BG812">
        <v>249.37700000000001</v>
      </c>
      <c r="BH812">
        <v>249.672</v>
      </c>
      <c r="BI812">
        <v>252.54599999999999</v>
      </c>
      <c r="BJ812">
        <v>295.54500000000002</v>
      </c>
      <c r="BK812">
        <v>271.02600000000001</v>
      </c>
      <c r="BL812">
        <v>196.69300000000001</v>
      </c>
      <c r="BM812">
        <v>225.31399999999999</v>
      </c>
      <c r="BN812">
        <v>164.471</v>
      </c>
      <c r="BO812">
        <v>302.2</v>
      </c>
      <c r="BP812">
        <v>150.011</v>
      </c>
      <c r="BQ812">
        <v>212.696</v>
      </c>
      <c r="BR812">
        <v>239.24799999999999</v>
      </c>
      <c r="BS812">
        <v>206.589</v>
      </c>
      <c r="BT812">
        <v>142.023</v>
      </c>
      <c r="BU812">
        <v>214.91</v>
      </c>
      <c r="BV812">
        <v>214.096</v>
      </c>
      <c r="BW812">
        <v>139.87799999999999</v>
      </c>
      <c r="BX812">
        <v>232.77199999999999</v>
      </c>
      <c r="BY812">
        <v>149.191</v>
      </c>
      <c r="BZ812">
        <v>247.804</v>
      </c>
      <c r="CA812">
        <v>154.26400000000001</v>
      </c>
      <c r="CB812">
        <v>283.49900000000002</v>
      </c>
      <c r="CC812">
        <v>171.42099999999999</v>
      </c>
      <c r="CD812">
        <v>146.03700000000001</v>
      </c>
      <c r="CE812">
        <v>199.601</v>
      </c>
      <c r="CF812">
        <v>313.45400000000001</v>
      </c>
      <c r="CG812">
        <v>244.791</v>
      </c>
      <c r="CH812">
        <v>224.6</v>
      </c>
      <c r="CI812">
        <v>157.86799999999999</v>
      </c>
      <c r="CJ812">
        <v>229.00700000000001</v>
      </c>
      <c r="CK812">
        <v>160.30099999999999</v>
      </c>
      <c r="CL812">
        <v>232.22900000000001</v>
      </c>
      <c r="CM812">
        <v>213.95099999999999</v>
      </c>
      <c r="CN812">
        <v>142.25800000000001</v>
      </c>
      <c r="CO812">
        <v>295.22399999999999</v>
      </c>
      <c r="CP812">
        <v>340.67599999999999</v>
      </c>
      <c r="CQ812">
        <v>365.78300000000002</v>
      </c>
      <c r="CR812">
        <v>349.23200000000003</v>
      </c>
      <c r="CS812">
        <v>202.23400000000001</v>
      </c>
      <c r="CT812">
        <v>253.46299999999999</v>
      </c>
      <c r="CU812">
        <v>502.29500000000002</v>
      </c>
      <c r="CV812">
        <v>121.45</v>
      </c>
      <c r="CW812">
        <v>312.94</v>
      </c>
      <c r="CX812">
        <v>332.90300000000002</v>
      </c>
      <c r="CY812">
        <v>289.68599999999998</v>
      </c>
      <c r="CZ812">
        <v>314.84300000000002</v>
      </c>
      <c r="DA812">
        <v>316.15899999999999</v>
      </c>
      <c r="DB812">
        <v>156.94</v>
      </c>
      <c r="DC812">
        <v>161.703</v>
      </c>
      <c r="DD812">
        <v>153.899</v>
      </c>
      <c r="DE812">
        <v>171.339</v>
      </c>
      <c r="DF812">
        <v>146.571</v>
      </c>
      <c r="DG812">
        <v>202.06200000000001</v>
      </c>
      <c r="DH812">
        <v>158.565</v>
      </c>
      <c r="DI812">
        <v>164.667</v>
      </c>
      <c r="DJ812">
        <v>126.529</v>
      </c>
      <c r="DK812">
        <v>158.726</v>
      </c>
      <c r="DL812">
        <v>115.133</v>
      </c>
      <c r="DM812">
        <v>117.589</v>
      </c>
      <c r="DN812">
        <v>197.19200000000001</v>
      </c>
      <c r="DO812">
        <v>203.96899999999999</v>
      </c>
      <c r="DP812">
        <v>129.10599999999999</v>
      </c>
      <c r="DQ812">
        <v>204.53700000000001</v>
      </c>
      <c r="DR812">
        <v>208.982</v>
      </c>
      <c r="DS812">
        <v>180.09299999999999</v>
      </c>
      <c r="DT812">
        <v>154.02199999999999</v>
      </c>
      <c r="DU812">
        <v>154.02199999999999</v>
      </c>
      <c r="DV812">
        <v>227.94300000000001</v>
      </c>
      <c r="DW812">
        <v>191.93899999999999</v>
      </c>
      <c r="DX812">
        <v>216.035</v>
      </c>
      <c r="DY812">
        <v>286.21100000000001</v>
      </c>
      <c r="DZ812">
        <v>133.07599999999999</v>
      </c>
      <c r="EA812">
        <v>162.958</v>
      </c>
      <c r="EB812">
        <v>217.851</v>
      </c>
      <c r="EC812">
        <v>235.95400000000001</v>
      </c>
      <c r="ED812">
        <v>167.16900000000001</v>
      </c>
      <c r="EE812">
        <v>242.96299999999999</v>
      </c>
      <c r="EF812">
        <v>226.339</v>
      </c>
      <c r="EG812">
        <v>138.346</v>
      </c>
      <c r="EH812">
        <v>130.21199999999999</v>
      </c>
      <c r="EI812">
        <v>263.79399999999998</v>
      </c>
      <c r="EJ812">
        <v>130.244</v>
      </c>
      <c r="EK812">
        <v>247.53399999999999</v>
      </c>
      <c r="EL812">
        <v>154.19800000000001</v>
      </c>
      <c r="EM812">
        <v>157.55199999999999</v>
      </c>
      <c r="EN812">
        <v>131.81299999999999</v>
      </c>
      <c r="EO812">
        <v>173.54599999999999</v>
      </c>
      <c r="EP812">
        <v>236.273</v>
      </c>
      <c r="EQ812">
        <v>196.17400000000001</v>
      </c>
      <c r="ER812">
        <v>213.548</v>
      </c>
      <c r="ES812">
        <v>190.77699999999999</v>
      </c>
      <c r="ET812">
        <v>205.56299999999999</v>
      </c>
      <c r="EU812">
        <v>183.751</v>
      </c>
      <c r="EV812">
        <v>167.90199999999999</v>
      </c>
      <c r="EW812">
        <v>322.42399999999998</v>
      </c>
      <c r="EX812">
        <v>170.52699999999999</v>
      </c>
      <c r="EY812">
        <v>127.47499999999999</v>
      </c>
      <c r="EZ812">
        <v>121.1</v>
      </c>
      <c r="FA812">
        <v>125.187</v>
      </c>
      <c r="FB812">
        <v>117.60899999999999</v>
      </c>
      <c r="FC812">
        <v>156.756</v>
      </c>
      <c r="FD812">
        <v>81.244</v>
      </c>
      <c r="FE812">
        <v>119.783</v>
      </c>
      <c r="FF812">
        <v>105.389</v>
      </c>
      <c r="FG812">
        <v>114.667</v>
      </c>
      <c r="FH812">
        <v>117.492</v>
      </c>
      <c r="FI812">
        <v>111.24</v>
      </c>
      <c r="FJ812">
        <v>119.79300000000001</v>
      </c>
      <c r="FK812">
        <v>85.902000000000001</v>
      </c>
      <c r="FL812">
        <v>107.27200000000001</v>
      </c>
      <c r="FM812">
        <v>101.15</v>
      </c>
      <c r="FN812">
        <v>131.61199999999999</v>
      </c>
      <c r="FO812">
        <v>101.15</v>
      </c>
      <c r="FP812">
        <v>133.47300000000001</v>
      </c>
      <c r="FQ812">
        <v>137.161</v>
      </c>
      <c r="FR812">
        <v>140.20699999999999</v>
      </c>
      <c r="FS812">
        <v>127.758</v>
      </c>
      <c r="FT812">
        <v>119.242</v>
      </c>
      <c r="FU812">
        <v>163.50800000000001</v>
      </c>
      <c r="FV812">
        <v>121.11499999999999</v>
      </c>
      <c r="FW812">
        <v>171.07300000000001</v>
      </c>
      <c r="FX812">
        <v>218.989</v>
      </c>
      <c r="FY812">
        <v>214.16</v>
      </c>
      <c r="FZ812">
        <v>100.754</v>
      </c>
      <c r="GA812">
        <v>145.98599999999999</v>
      </c>
      <c r="GB812">
        <v>101.172</v>
      </c>
      <c r="GC812">
        <v>144.333</v>
      </c>
      <c r="GD812">
        <v>153.09899999999999</v>
      </c>
      <c r="GF812">
        <v>149.21700000000001</v>
      </c>
      <c r="GG812">
        <v>84.923000000000002</v>
      </c>
      <c r="GH812">
        <v>306.964</v>
      </c>
      <c r="GI812">
        <v>305.36700000000002</v>
      </c>
      <c r="GJ812">
        <v>304.27199999999999</v>
      </c>
      <c r="GK812">
        <v>317.34500000000003</v>
      </c>
      <c r="GL812">
        <v>297.60500000000002</v>
      </c>
      <c r="GM812">
        <v>287.98</v>
      </c>
      <c r="GN812">
        <v>145.32499999999999</v>
      </c>
      <c r="GO812">
        <v>128.94999999999999</v>
      </c>
      <c r="GP812">
        <v>264.50799999999998</v>
      </c>
      <c r="GQ812">
        <v>163.06800000000001</v>
      </c>
      <c r="GR812">
        <v>433.387</v>
      </c>
      <c r="GS812">
        <v>190.14</v>
      </c>
      <c r="GT812">
        <v>210.006</v>
      </c>
      <c r="GU812">
        <v>277.08300000000003</v>
      </c>
      <c r="GV812">
        <v>307.536</v>
      </c>
      <c r="GW812">
        <v>154.49100000000001</v>
      </c>
      <c r="GX812">
        <v>108.373</v>
      </c>
      <c r="GY812">
        <v>62.079000000000001</v>
      </c>
      <c r="GZ812">
        <v>433.26</v>
      </c>
      <c r="HA812">
        <v>340.11500000000001</v>
      </c>
      <c r="HB812">
        <v>452.21899999999999</v>
      </c>
      <c r="HC812">
        <v>463.30799999999999</v>
      </c>
      <c r="HD812">
        <v>353.733</v>
      </c>
      <c r="HE812">
        <v>358.11599999999999</v>
      </c>
      <c r="HF812">
        <v>438.78699999999998</v>
      </c>
      <c r="HG812">
        <v>183.124</v>
      </c>
      <c r="HH812">
        <v>224.672</v>
      </c>
      <c r="HI812">
        <v>66.384</v>
      </c>
      <c r="HJ812">
        <v>277.31900000000002</v>
      </c>
      <c r="HK812">
        <v>273.32499999999999</v>
      </c>
      <c r="HL812">
        <v>624.87900000000002</v>
      </c>
      <c r="HM812">
        <v>198.99199999999999</v>
      </c>
      <c r="HN812">
        <v>115.708</v>
      </c>
      <c r="HO812">
        <v>100.17700000000001</v>
      </c>
      <c r="HP812">
        <v>402.96300000000002</v>
      </c>
      <c r="HQ812">
        <v>414.31599999999997</v>
      </c>
      <c r="HR812">
        <v>140.952</v>
      </c>
      <c r="HS812">
        <v>38.801000000000002</v>
      </c>
      <c r="HT812">
        <v>165.03299999999999</v>
      </c>
      <c r="HU812">
        <v>198.47</v>
      </c>
      <c r="HV812">
        <v>152.851</v>
      </c>
      <c r="HW812">
        <v>113.009</v>
      </c>
      <c r="HX812">
        <v>217.42599999999999</v>
      </c>
      <c r="HY812">
        <v>176.238</v>
      </c>
      <c r="HZ812">
        <v>226.69399999999999</v>
      </c>
      <c r="IA812">
        <v>117.197</v>
      </c>
      <c r="IB812">
        <v>152.22</v>
      </c>
      <c r="IC812">
        <v>87.86</v>
      </c>
      <c r="ID812">
        <v>77.707999999999998</v>
      </c>
      <c r="IE812">
        <v>59.816000000000003</v>
      </c>
      <c r="IF812">
        <v>25.169</v>
      </c>
      <c r="IG812">
        <v>49.744999999999997</v>
      </c>
      <c r="IH812">
        <v>47.887999999999998</v>
      </c>
      <c r="II812">
        <v>55.673000000000002</v>
      </c>
      <c r="IJ812">
        <v>101.41500000000001</v>
      </c>
      <c r="IK812">
        <v>98.561999999999998</v>
      </c>
      <c r="IL812">
        <v>152.63800000000001</v>
      </c>
      <c r="IM812">
        <v>129.18899999999999</v>
      </c>
      <c r="IN812">
        <v>342.96100000000001</v>
      </c>
      <c r="IO812">
        <v>165.024</v>
      </c>
      <c r="IP812">
        <v>192.15</v>
      </c>
      <c r="IQ812">
        <v>279.495</v>
      </c>
      <c r="IR812">
        <v>237.81100000000001</v>
      </c>
      <c r="IS812">
        <v>137.381</v>
      </c>
      <c r="IT812">
        <v>230.37299999999999</v>
      </c>
      <c r="IU812">
        <v>608.173</v>
      </c>
      <c r="IV812">
        <v>660.58399999999995</v>
      </c>
      <c r="IW812">
        <v>755.20600000000002</v>
      </c>
      <c r="IX812">
        <v>68.155000000000001</v>
      </c>
      <c r="IY812">
        <v>263.34800000000001</v>
      </c>
      <c r="IZ812">
        <v>229.22300000000001</v>
      </c>
      <c r="JA812">
        <v>82.379000000000005</v>
      </c>
      <c r="JB812">
        <v>173.11500000000001</v>
      </c>
      <c r="JC812">
        <v>272.08199999999999</v>
      </c>
      <c r="JD812">
        <v>281.59100000000001</v>
      </c>
      <c r="JE812">
        <v>78.55</v>
      </c>
      <c r="JF812">
        <v>124.599</v>
      </c>
      <c r="JG812">
        <v>53.981000000000002</v>
      </c>
      <c r="JH812">
        <v>376.44499999999999</v>
      </c>
      <c r="JI812">
        <v>77.331999999999994</v>
      </c>
      <c r="JJ812">
        <v>407.404</v>
      </c>
      <c r="JK812">
        <v>106.566</v>
      </c>
      <c r="JL812">
        <v>56.765999999999998</v>
      </c>
      <c r="JM812">
        <v>367.25599999999997</v>
      </c>
      <c r="JN812">
        <v>217.715</v>
      </c>
      <c r="JO812">
        <v>84.317999999999998</v>
      </c>
      <c r="JP812">
        <v>155.922</v>
      </c>
      <c r="JQ812">
        <v>333.64299999999997</v>
      </c>
      <c r="JR812">
        <v>388.73599999999999</v>
      </c>
      <c r="JS812">
        <v>318.76900000000001</v>
      </c>
      <c r="JT812">
        <v>306.53899999999999</v>
      </c>
      <c r="JU812">
        <v>151.76499999999999</v>
      </c>
      <c r="JV812">
        <v>302.78100000000001</v>
      </c>
      <c r="JW812">
        <v>204.09399999999999</v>
      </c>
      <c r="JX812">
        <v>237.072</v>
      </c>
      <c r="JY812">
        <v>237.03</v>
      </c>
      <c r="JZ812">
        <v>235.74199999999999</v>
      </c>
      <c r="KA812">
        <v>222.38</v>
      </c>
      <c r="KB812">
        <v>219.553</v>
      </c>
      <c r="KC812">
        <v>223.786</v>
      </c>
      <c r="KD812">
        <v>226.916</v>
      </c>
      <c r="KE812">
        <v>226.44300000000001</v>
      </c>
      <c r="KF812">
        <v>692.96</v>
      </c>
      <c r="KG812">
        <v>121.48</v>
      </c>
      <c r="KH812">
        <v>216.465</v>
      </c>
      <c r="KI812">
        <v>246.267</v>
      </c>
      <c r="KJ812">
        <v>164.00800000000001</v>
      </c>
      <c r="KK812">
        <v>161.32300000000001</v>
      </c>
      <c r="KL812">
        <v>147.261</v>
      </c>
      <c r="KM812">
        <v>214.904</v>
      </c>
      <c r="KN812">
        <v>213.52799999999999</v>
      </c>
      <c r="KO812">
        <v>271.85700000000003</v>
      </c>
      <c r="KP812">
        <v>267.315</v>
      </c>
      <c r="KQ812">
        <v>270.161</v>
      </c>
      <c r="KR812">
        <v>310.12400000000002</v>
      </c>
      <c r="KS812">
        <v>106.396</v>
      </c>
      <c r="KT812">
        <v>44340666666.666664</v>
      </c>
      <c r="KU812">
        <v>3936817000000</v>
      </c>
      <c r="KV812">
        <v>1295284666666.6667</v>
      </c>
      <c r="KW812">
        <v>414744333333.33331</v>
      </c>
      <c r="KX812">
        <v>150249666666.66666</v>
      </c>
      <c r="KY812">
        <v>88994000000</v>
      </c>
      <c r="KZ812">
        <v>37909666666.666664</v>
      </c>
      <c r="LA812">
        <v>23345666666.666668</v>
      </c>
      <c r="LB812">
        <v>91625333333.333328</v>
      </c>
      <c r="LC812">
        <v>52541666666.666664</v>
      </c>
      <c r="LD812">
        <v>17811666666.666668</v>
      </c>
      <c r="LE812">
        <v>11471333333.333334</v>
      </c>
      <c r="LF812">
        <v>9800666666.666666</v>
      </c>
      <c r="LG812">
        <v>110259666666.66667</v>
      </c>
      <c r="LH812">
        <v>64828333333.333336</v>
      </c>
      <c r="LI812">
        <v>20039666666.666668</v>
      </c>
      <c r="LJ812">
        <v>17182666666.666668</v>
      </c>
      <c r="LK812">
        <v>6440666666.666667</v>
      </c>
      <c r="LL812">
        <v>1768333333.3333333</v>
      </c>
      <c r="LM812">
        <v>62609666666.666664</v>
      </c>
      <c r="LN812">
        <v>22976000000</v>
      </c>
      <c r="LO812">
        <v>19017000000</v>
      </c>
      <c r="LP812">
        <v>2960666666.6666665</v>
      </c>
      <c r="LQ812">
        <v>9158000000</v>
      </c>
      <c r="LR812">
        <v>8498000000</v>
      </c>
      <c r="LS812">
        <v>880540333333.33337</v>
      </c>
      <c r="LT812">
        <v>301648333333.33331</v>
      </c>
      <c r="LU812">
        <v>260262666666.66666</v>
      </c>
      <c r="LV812">
        <v>41193000000</v>
      </c>
      <c r="LW812">
        <v>192666666.66666666</v>
      </c>
      <c r="LX812">
        <v>122785666666.66667</v>
      </c>
      <c r="LY812">
        <v>95879666666.666672</v>
      </c>
      <c r="LZ812">
        <v>56288333333.333336</v>
      </c>
      <c r="MA812">
        <v>33179333333.333332</v>
      </c>
      <c r="MB812">
        <v>6412000000</v>
      </c>
      <c r="MC812">
        <v>26906000000</v>
      </c>
      <c r="MD812">
        <v>141330333333.33334</v>
      </c>
      <c r="ME812">
        <v>132184666666.66667</v>
      </c>
      <c r="MF812">
        <v>9146000000</v>
      </c>
      <c r="MG812">
        <v>314776000000</v>
      </c>
      <c r="MH812">
        <v>129868000000</v>
      </c>
      <c r="MI812">
        <v>51588666666.666664</v>
      </c>
      <c r="MJ812">
        <v>40336666666.666664</v>
      </c>
      <c r="MK812">
        <v>39697666666.666664</v>
      </c>
      <c r="ML812">
        <v>32457333333.333332</v>
      </c>
      <c r="MM812">
        <v>17920000000</v>
      </c>
      <c r="MN812">
        <v>2907333333.3333335</v>
      </c>
      <c r="MO812">
        <v>2641532333333.3335</v>
      </c>
      <c r="MP812">
        <v>2523817333333.3335</v>
      </c>
      <c r="MQ812">
        <v>712732333333.33337</v>
      </c>
      <c r="MR812">
        <v>605970333333.33337</v>
      </c>
      <c r="MS812">
        <v>142567666666.66666</v>
      </c>
      <c r="MT812">
        <v>456230666666.66669</v>
      </c>
      <c r="MU812">
        <v>6427666666.666667</v>
      </c>
      <c r="MV812">
        <v>744666666.66666663</v>
      </c>
      <c r="MW812">
        <v>106761666666.66667</v>
      </c>
      <c r="MX812">
        <v>30088000000</v>
      </c>
      <c r="MY812">
        <v>76674000000</v>
      </c>
      <c r="MZ812">
        <v>56928666666.666664</v>
      </c>
      <c r="NA812">
        <v>19745333333.333332</v>
      </c>
      <c r="NB812">
        <v>642110666666.66663</v>
      </c>
      <c r="NC812">
        <v>290977000000</v>
      </c>
      <c r="ND812">
        <v>153616333333.33334</v>
      </c>
      <c r="NE812">
        <v>36982666666.666664</v>
      </c>
      <c r="NF812">
        <v>100378000000</v>
      </c>
      <c r="NG812">
        <v>351133666666.66669</v>
      </c>
      <c r="NH812">
        <v>295247666666.66669</v>
      </c>
      <c r="NI812">
        <v>55886000000</v>
      </c>
      <c r="NJ812">
        <v>126850666666.66667</v>
      </c>
      <c r="NK812">
        <v>79633333333.333328</v>
      </c>
      <c r="NL812">
        <v>51767333333.333336</v>
      </c>
      <c r="NM812">
        <v>27866000000</v>
      </c>
      <c r="NN812">
        <v>47217666666.666664</v>
      </c>
      <c r="NO812">
        <v>14958333333.333334</v>
      </c>
      <c r="NP812">
        <v>31294000000</v>
      </c>
      <c r="NQ812">
        <v>965000000</v>
      </c>
      <c r="NR812">
        <v>154891000000</v>
      </c>
      <c r="NS812">
        <v>55759666666.666664</v>
      </c>
      <c r="NT812">
        <v>41116666666.666664</v>
      </c>
      <c r="NU812">
        <v>41289666666.666664</v>
      </c>
      <c r="NV812">
        <v>16725000000</v>
      </c>
      <c r="NW812">
        <v>256256333333.33334</v>
      </c>
      <c r="NX812">
        <v>213948333333.33334</v>
      </c>
      <c r="NY812">
        <v>207648333333.33334</v>
      </c>
      <c r="NZ812">
        <v>6300333333.333333</v>
      </c>
      <c r="OA812">
        <v>42308000000</v>
      </c>
      <c r="OB812">
        <v>305539666666.66669</v>
      </c>
      <c r="OC812">
        <v>193234000000</v>
      </c>
      <c r="OD812">
        <v>86414666666.666672</v>
      </c>
      <c r="OE812">
        <v>106819666666.66667</v>
      </c>
      <c r="OF812">
        <v>112305666666.66667</v>
      </c>
      <c r="OG812">
        <v>28471666666.666668</v>
      </c>
      <c r="OH812">
        <v>3275000000</v>
      </c>
      <c r="OI812">
        <v>58603333333.333336</v>
      </c>
      <c r="OJ812">
        <v>21956000000</v>
      </c>
      <c r="OK812">
        <v>325436333333.33331</v>
      </c>
      <c r="OL812">
        <v>78141666666.666672</v>
      </c>
      <c r="OM812">
        <v>53382333333.333336</v>
      </c>
      <c r="ON812">
        <v>4509666666.666667</v>
      </c>
      <c r="OO812">
        <v>20249666666.666668</v>
      </c>
      <c r="OP812">
        <v>84302666666.666672</v>
      </c>
      <c r="OQ812">
        <v>56374333333.333336</v>
      </c>
      <c r="OR812">
        <v>12895666666.666666</v>
      </c>
      <c r="OS812">
        <v>15032666666.666666</v>
      </c>
      <c r="OT812">
        <v>56589000000</v>
      </c>
      <c r="OU812">
        <v>54314333333.333336</v>
      </c>
      <c r="OV812">
        <v>25607666666.666668</v>
      </c>
      <c r="OW812">
        <v>-17859333333.333332</v>
      </c>
      <c r="OX812">
        <v>42994333333.333336</v>
      </c>
      <c r="OY812">
        <v>60853666666.666664</v>
      </c>
      <c r="OZ812">
        <v>117714666666.66667</v>
      </c>
      <c r="PA812">
        <v>435461666666.66669</v>
      </c>
      <c r="PB812">
        <v>317747000000</v>
      </c>
    </row>
    <row r="813" spans="1:418" x14ac:dyDescent="0.45">
      <c r="A813" s="71">
        <v>41760</v>
      </c>
      <c r="B813">
        <v>236.91800000000001</v>
      </c>
      <c r="C813">
        <v>232.785</v>
      </c>
      <c r="D813">
        <v>269.71499999999997</v>
      </c>
      <c r="E813">
        <v>280.89800000000002</v>
      </c>
      <c r="F813">
        <v>275.01299999999998</v>
      </c>
      <c r="G813">
        <v>150.077</v>
      </c>
      <c r="H813">
        <v>493.34899999999999</v>
      </c>
      <c r="I813">
        <v>312.11500000000001</v>
      </c>
      <c r="J813">
        <v>276.95699999999999</v>
      </c>
      <c r="K813">
        <v>276.93700000000001</v>
      </c>
      <c r="L813">
        <v>235.524</v>
      </c>
      <c r="M813">
        <v>203.69399999999999</v>
      </c>
      <c r="N813">
        <v>339.154</v>
      </c>
      <c r="O813">
        <v>373.89800000000002</v>
      </c>
      <c r="P813">
        <v>344.4</v>
      </c>
      <c r="Q813">
        <v>204.98</v>
      </c>
      <c r="R813">
        <v>207.422</v>
      </c>
      <c r="S813">
        <v>194.96799999999999</v>
      </c>
      <c r="T813">
        <v>203.26</v>
      </c>
      <c r="U813">
        <v>463.40100000000001</v>
      </c>
      <c r="V813">
        <v>425.24200000000002</v>
      </c>
      <c r="W813">
        <v>123.051</v>
      </c>
      <c r="X813">
        <v>94.680999999999997</v>
      </c>
      <c r="Y813">
        <v>63.725999999999999</v>
      </c>
      <c r="Z813">
        <v>73.802999999999997</v>
      </c>
      <c r="AA813">
        <v>116.041</v>
      </c>
      <c r="AB813">
        <v>75.665000000000006</v>
      </c>
      <c r="AC813">
        <v>81.989000000000004</v>
      </c>
      <c r="AD813">
        <v>92.951999999999998</v>
      </c>
      <c r="AE813">
        <v>105.617</v>
      </c>
      <c r="AF813">
        <v>68.125</v>
      </c>
      <c r="AG813">
        <v>60.566000000000003</v>
      </c>
      <c r="AH813">
        <v>126.94</v>
      </c>
      <c r="AI813">
        <v>93.457999999999998</v>
      </c>
      <c r="AJ813">
        <v>90.921000000000006</v>
      </c>
      <c r="AK813">
        <v>86.869</v>
      </c>
      <c r="AL813">
        <v>188.17699999999999</v>
      </c>
      <c r="AM813">
        <v>119.152</v>
      </c>
      <c r="AN813">
        <v>120.11</v>
      </c>
      <c r="AO813">
        <v>131.96899999999999</v>
      </c>
      <c r="AP813">
        <v>242.107</v>
      </c>
      <c r="AQ813">
        <v>242.40799999999999</v>
      </c>
      <c r="AR813">
        <v>239.61099999999999</v>
      </c>
      <c r="AS813">
        <v>270.95</v>
      </c>
      <c r="AT813">
        <v>232.483</v>
      </c>
      <c r="AU813">
        <v>248.249</v>
      </c>
      <c r="AV813">
        <v>228.089</v>
      </c>
      <c r="AW813">
        <v>240.67500000000001</v>
      </c>
      <c r="AX813">
        <v>292.58</v>
      </c>
      <c r="AY813">
        <v>175.66800000000001</v>
      </c>
      <c r="AZ813">
        <v>171.49700000000001</v>
      </c>
      <c r="BA813">
        <v>171.49700000000001</v>
      </c>
      <c r="BB813">
        <v>274.49299999999999</v>
      </c>
      <c r="BC813">
        <v>265.52800000000002</v>
      </c>
      <c r="BD813">
        <v>265.59500000000003</v>
      </c>
      <c r="BE813">
        <v>308.346</v>
      </c>
      <c r="BF813">
        <v>271.64800000000002</v>
      </c>
      <c r="BG813">
        <v>252.60499999999999</v>
      </c>
      <c r="BH813">
        <v>252.99299999999999</v>
      </c>
      <c r="BI813">
        <v>255.50700000000001</v>
      </c>
      <c r="BJ813">
        <v>294.97300000000001</v>
      </c>
      <c r="BK813">
        <v>271.30900000000003</v>
      </c>
      <c r="BL813">
        <v>196.37200000000001</v>
      </c>
      <c r="BM813">
        <v>232.364</v>
      </c>
      <c r="BN813">
        <v>171.48</v>
      </c>
      <c r="BO813">
        <v>317.49700000000001</v>
      </c>
      <c r="BP813">
        <v>154.006</v>
      </c>
      <c r="BQ813">
        <v>215.22499999999999</v>
      </c>
      <c r="BR813">
        <v>242.358</v>
      </c>
      <c r="BS813">
        <v>211.13499999999999</v>
      </c>
      <c r="BT813">
        <v>144.28200000000001</v>
      </c>
      <c r="BU813">
        <v>217.518</v>
      </c>
      <c r="BV813">
        <v>217.39699999999999</v>
      </c>
      <c r="BW813">
        <v>140.95599999999999</v>
      </c>
      <c r="BX813">
        <v>235.61</v>
      </c>
      <c r="BY813">
        <v>150.87</v>
      </c>
      <c r="BZ813">
        <v>256.029</v>
      </c>
      <c r="CA813">
        <v>155.94800000000001</v>
      </c>
      <c r="CB813">
        <v>289.488</v>
      </c>
      <c r="CC813">
        <v>175.577</v>
      </c>
      <c r="CD813">
        <v>148.62299999999999</v>
      </c>
      <c r="CE813">
        <v>199.28700000000001</v>
      </c>
      <c r="CF813">
        <v>323.03199999999998</v>
      </c>
      <c r="CG813">
        <v>246.678</v>
      </c>
      <c r="CH813">
        <v>226.94399999999999</v>
      </c>
      <c r="CI813">
        <v>158.93700000000001</v>
      </c>
      <c r="CJ813">
        <v>231.024</v>
      </c>
      <c r="CK813">
        <v>161.20099999999999</v>
      </c>
      <c r="CL813">
        <v>236.28200000000001</v>
      </c>
      <c r="CM813">
        <v>214.423</v>
      </c>
      <c r="CN813">
        <v>143.93700000000001</v>
      </c>
      <c r="CO813">
        <v>297.19400000000002</v>
      </c>
      <c r="CP813">
        <v>343.34</v>
      </c>
      <c r="CQ813">
        <v>367.387</v>
      </c>
      <c r="CR813">
        <v>355.22500000000002</v>
      </c>
      <c r="CS813">
        <v>201.03899999999999</v>
      </c>
      <c r="CT813">
        <v>253.964</v>
      </c>
      <c r="CU813">
        <v>505.49299999999999</v>
      </c>
      <c r="CV813">
        <v>121.256</v>
      </c>
      <c r="CW813">
        <v>316.72000000000003</v>
      </c>
      <c r="CX813">
        <v>330.49</v>
      </c>
      <c r="CY813">
        <v>289.28399999999999</v>
      </c>
      <c r="CZ813">
        <v>308.096</v>
      </c>
      <c r="DA813">
        <v>320.745</v>
      </c>
      <c r="DB813">
        <v>157.36199999999999</v>
      </c>
      <c r="DC813">
        <v>163.14599999999999</v>
      </c>
      <c r="DD813">
        <v>154.14099999999999</v>
      </c>
      <c r="DE813">
        <v>174.05500000000001</v>
      </c>
      <c r="DF813">
        <v>146.209</v>
      </c>
      <c r="DG813">
        <v>201.012</v>
      </c>
      <c r="DH813">
        <v>159.44300000000001</v>
      </c>
      <c r="DI813">
        <v>165.47900000000001</v>
      </c>
      <c r="DJ813">
        <v>126.724</v>
      </c>
      <c r="DK813">
        <v>158.761</v>
      </c>
      <c r="DL813">
        <v>115.461</v>
      </c>
      <c r="DM813">
        <v>118.048</v>
      </c>
      <c r="DN813">
        <v>197.84800000000001</v>
      </c>
      <c r="DO813">
        <v>205.03100000000001</v>
      </c>
      <c r="DP813">
        <v>128.762</v>
      </c>
      <c r="DQ813">
        <v>205.42099999999999</v>
      </c>
      <c r="DR813">
        <v>207.95</v>
      </c>
      <c r="DS813">
        <v>180.17099999999999</v>
      </c>
      <c r="DT813">
        <v>153.61699999999999</v>
      </c>
      <c r="DU813">
        <v>153.61699999999999</v>
      </c>
      <c r="DV813">
        <v>228.745</v>
      </c>
      <c r="DW813">
        <v>194.381</v>
      </c>
      <c r="DX813">
        <v>218.446</v>
      </c>
      <c r="DY813">
        <v>291.71600000000001</v>
      </c>
      <c r="DZ813">
        <v>130.654</v>
      </c>
      <c r="EA813">
        <v>164.47200000000001</v>
      </c>
      <c r="EB813">
        <v>219.227</v>
      </c>
      <c r="EC813">
        <v>238.94499999999999</v>
      </c>
      <c r="ED813">
        <v>167.95400000000001</v>
      </c>
      <c r="EE813">
        <v>244.27600000000001</v>
      </c>
      <c r="EF813">
        <v>229.88300000000001</v>
      </c>
      <c r="EG813">
        <v>140.10900000000001</v>
      </c>
      <c r="EH813">
        <v>135.208</v>
      </c>
      <c r="EI813">
        <v>277.64100000000002</v>
      </c>
      <c r="EJ813">
        <v>129.78</v>
      </c>
      <c r="EK813">
        <v>247.952</v>
      </c>
      <c r="EL813">
        <v>154.56299999999999</v>
      </c>
      <c r="EM813">
        <v>157.91499999999999</v>
      </c>
      <c r="EN813">
        <v>131.85900000000001</v>
      </c>
      <c r="EO813">
        <v>174.005</v>
      </c>
      <c r="EP813">
        <v>236.62899999999999</v>
      </c>
      <c r="EQ813">
        <v>196.565</v>
      </c>
      <c r="ER813">
        <v>213.39699999999999</v>
      </c>
      <c r="ES813">
        <v>193.11099999999999</v>
      </c>
      <c r="ET813">
        <v>205.798</v>
      </c>
      <c r="EU813">
        <v>185.64</v>
      </c>
      <c r="EV813">
        <v>168.32900000000001</v>
      </c>
      <c r="EW813">
        <v>323.08499999999998</v>
      </c>
      <c r="EX813">
        <v>170.79599999999999</v>
      </c>
      <c r="EY813">
        <v>127.773</v>
      </c>
      <c r="EZ813">
        <v>120.81399999999999</v>
      </c>
      <c r="FA813">
        <v>124.646</v>
      </c>
      <c r="FB813">
        <v>116.447</v>
      </c>
      <c r="FC813">
        <v>156.083</v>
      </c>
      <c r="FD813">
        <v>80.971999999999994</v>
      </c>
      <c r="FE813">
        <v>119.70099999999999</v>
      </c>
      <c r="FF813">
        <v>105.861</v>
      </c>
      <c r="FG813">
        <v>115.265</v>
      </c>
      <c r="FH813">
        <v>118.13800000000001</v>
      </c>
      <c r="FI813">
        <v>111.402</v>
      </c>
      <c r="FJ813">
        <v>122.339</v>
      </c>
      <c r="FK813">
        <v>85.76</v>
      </c>
      <c r="FL813">
        <v>108.967</v>
      </c>
      <c r="FM813">
        <v>101.526</v>
      </c>
      <c r="FN813">
        <v>127.86499999999999</v>
      </c>
      <c r="FO813">
        <v>101.526</v>
      </c>
      <c r="FP813">
        <v>134.16</v>
      </c>
      <c r="FQ813">
        <v>136.96799999999999</v>
      </c>
      <c r="FR813">
        <v>143.15</v>
      </c>
      <c r="FS813">
        <v>127.285</v>
      </c>
      <c r="FT813">
        <v>118.77</v>
      </c>
      <c r="FU813">
        <v>162.86799999999999</v>
      </c>
      <c r="FV813">
        <v>120.367</v>
      </c>
      <c r="FW813">
        <v>170.542</v>
      </c>
      <c r="FX813">
        <v>218.30600000000001</v>
      </c>
      <c r="FY813">
        <v>213.31299999999999</v>
      </c>
      <c r="FZ813">
        <v>100.73399999999999</v>
      </c>
      <c r="GA813">
        <v>146.13999999999999</v>
      </c>
      <c r="GB813">
        <v>101.27800000000001</v>
      </c>
      <c r="GC813">
        <v>144.51</v>
      </c>
      <c r="GD813">
        <v>153.24799999999999</v>
      </c>
      <c r="GF813">
        <v>149.006</v>
      </c>
      <c r="GG813">
        <v>84.897999999999996</v>
      </c>
      <c r="GH813">
        <v>302.88</v>
      </c>
      <c r="GI813">
        <v>301.29599999999999</v>
      </c>
      <c r="GJ813">
        <v>299.93099999999998</v>
      </c>
      <c r="GK813">
        <v>312.51600000000002</v>
      </c>
      <c r="GL813">
        <v>294.767</v>
      </c>
      <c r="GM813">
        <v>284.303</v>
      </c>
      <c r="GN813">
        <v>144.995</v>
      </c>
      <c r="GO813">
        <v>128.71100000000001</v>
      </c>
      <c r="GP813">
        <v>265.01299999999998</v>
      </c>
      <c r="GQ813">
        <v>163.98599999999999</v>
      </c>
      <c r="GR813">
        <v>435.37299999999999</v>
      </c>
      <c r="GS813">
        <v>190.429</v>
      </c>
      <c r="GT813">
        <v>210.59200000000001</v>
      </c>
      <c r="GU813">
        <v>279.303</v>
      </c>
      <c r="GV813">
        <v>314.11900000000003</v>
      </c>
      <c r="GW813">
        <v>153.203</v>
      </c>
      <c r="GX813">
        <v>109.782</v>
      </c>
      <c r="GY813">
        <v>61.826000000000001</v>
      </c>
      <c r="GZ813">
        <v>434.262</v>
      </c>
      <c r="HA813">
        <v>341.48</v>
      </c>
      <c r="HB813">
        <v>455.26299999999998</v>
      </c>
      <c r="HC813">
        <v>464.149</v>
      </c>
      <c r="HD813">
        <v>354.82900000000001</v>
      </c>
      <c r="HE813">
        <v>359.596</v>
      </c>
      <c r="HF813">
        <v>439.66199999999998</v>
      </c>
      <c r="HG813">
        <v>185.13900000000001</v>
      </c>
      <c r="HH813">
        <v>225.29499999999999</v>
      </c>
      <c r="HI813">
        <v>66.573999999999998</v>
      </c>
      <c r="HJ813">
        <v>278.16899999999998</v>
      </c>
      <c r="HK813">
        <v>274.37099999999998</v>
      </c>
      <c r="HL813">
        <v>626.32100000000003</v>
      </c>
      <c r="HM813">
        <v>199.11500000000001</v>
      </c>
      <c r="HN813">
        <v>115.721</v>
      </c>
      <c r="HO813">
        <v>100.14</v>
      </c>
      <c r="HP813">
        <v>390.60199999999998</v>
      </c>
      <c r="HQ813">
        <v>415.64600000000002</v>
      </c>
      <c r="HR813">
        <v>140.17699999999999</v>
      </c>
      <c r="HS813">
        <v>38.896000000000001</v>
      </c>
      <c r="HT813">
        <v>165.648</v>
      </c>
      <c r="HU813">
        <v>199.53200000000001</v>
      </c>
      <c r="HV813">
        <v>153.49600000000001</v>
      </c>
      <c r="HW813">
        <v>113.90600000000001</v>
      </c>
      <c r="HX813">
        <v>217.65100000000001</v>
      </c>
      <c r="HY813">
        <v>176.62899999999999</v>
      </c>
      <c r="HZ813">
        <v>226.82900000000001</v>
      </c>
      <c r="IA813">
        <v>116.693</v>
      </c>
      <c r="IB813">
        <v>148.87899999999999</v>
      </c>
      <c r="IC813">
        <v>87.635999999999996</v>
      </c>
      <c r="ID813">
        <v>77.944000000000003</v>
      </c>
      <c r="IE813">
        <v>59.954999999999998</v>
      </c>
      <c r="IF813">
        <v>25.193999999999999</v>
      </c>
      <c r="IG813">
        <v>49.496000000000002</v>
      </c>
      <c r="IH813">
        <v>47.588999999999999</v>
      </c>
      <c r="II813">
        <v>55.456000000000003</v>
      </c>
      <c r="IJ813">
        <v>101.256</v>
      </c>
      <c r="IK813">
        <v>98.450999999999993</v>
      </c>
      <c r="IL813">
        <v>152.578</v>
      </c>
      <c r="IM813">
        <v>129.482</v>
      </c>
      <c r="IN813">
        <v>341.40899999999999</v>
      </c>
      <c r="IO813">
        <v>164.71700000000001</v>
      </c>
      <c r="IP813">
        <v>191.15</v>
      </c>
      <c r="IQ813">
        <v>280.363</v>
      </c>
      <c r="IR813">
        <v>239.428</v>
      </c>
      <c r="IS813">
        <v>137.529</v>
      </c>
      <c r="IT813">
        <v>231.05</v>
      </c>
      <c r="IU813">
        <v>611.18399999999997</v>
      </c>
      <c r="IV813">
        <v>662.44100000000003</v>
      </c>
      <c r="IW813">
        <v>757.46100000000001</v>
      </c>
      <c r="IX813">
        <v>68.42</v>
      </c>
      <c r="IY813">
        <v>263.94600000000003</v>
      </c>
      <c r="IZ813">
        <v>230.071</v>
      </c>
      <c r="JA813">
        <v>82.337999999999994</v>
      </c>
      <c r="JB813">
        <v>173.75700000000001</v>
      </c>
      <c r="JC813">
        <v>273.11399999999998</v>
      </c>
      <c r="JD813">
        <v>282.41800000000001</v>
      </c>
      <c r="JE813">
        <v>78.498000000000005</v>
      </c>
      <c r="JF813">
        <v>124.559</v>
      </c>
      <c r="JG813">
        <v>53.46</v>
      </c>
      <c r="JH813">
        <v>370.70299999999997</v>
      </c>
      <c r="JI813">
        <v>77.760999999999996</v>
      </c>
      <c r="JJ813">
        <v>407.69200000000001</v>
      </c>
      <c r="JK813">
        <v>106.611</v>
      </c>
      <c r="JL813">
        <v>56.975000000000001</v>
      </c>
      <c r="JM813">
        <v>368.70699999999999</v>
      </c>
      <c r="JN813">
        <v>217.697</v>
      </c>
      <c r="JO813">
        <v>84.292000000000002</v>
      </c>
      <c r="JP813">
        <v>155.05799999999999</v>
      </c>
      <c r="JQ813">
        <v>334.11599999999999</v>
      </c>
      <c r="JR813">
        <v>388.803</v>
      </c>
      <c r="JS813">
        <v>317.82</v>
      </c>
      <c r="JT813">
        <v>307.22000000000003</v>
      </c>
      <c r="JU813">
        <v>151.83500000000001</v>
      </c>
      <c r="JV813">
        <v>303.52600000000001</v>
      </c>
      <c r="JW813">
        <v>204.637</v>
      </c>
      <c r="JX813">
        <v>237.529</v>
      </c>
      <c r="JY813">
        <v>237.59299999999999</v>
      </c>
      <c r="JZ813">
        <v>236.07900000000001</v>
      </c>
      <c r="KA813">
        <v>222.499</v>
      </c>
      <c r="KB813">
        <v>219.81800000000001</v>
      </c>
      <c r="KC813">
        <v>224.078</v>
      </c>
      <c r="KD813">
        <v>227.34</v>
      </c>
      <c r="KE813">
        <v>226.76300000000001</v>
      </c>
      <c r="KF813">
        <v>692.96</v>
      </c>
      <c r="KG813">
        <v>121.67400000000001</v>
      </c>
      <c r="KH813">
        <v>218.19499999999999</v>
      </c>
      <c r="KI813">
        <v>248.28899999999999</v>
      </c>
      <c r="KJ813">
        <v>163.55199999999999</v>
      </c>
      <c r="KK813">
        <v>160.846</v>
      </c>
      <c r="KL813">
        <v>147.304</v>
      </c>
      <c r="KM813">
        <v>214.34100000000001</v>
      </c>
      <c r="KN813">
        <v>212.88499999999999</v>
      </c>
      <c r="KO813">
        <v>270.65499999999997</v>
      </c>
      <c r="KP813">
        <v>266.33600000000001</v>
      </c>
      <c r="KQ813">
        <v>271.10000000000002</v>
      </c>
      <c r="KR813">
        <v>311.31599999999997</v>
      </c>
      <c r="KS813">
        <v>106.399</v>
      </c>
      <c r="KT813">
        <v>44340666666.666664</v>
      </c>
      <c r="KU813">
        <v>3936817000000</v>
      </c>
      <c r="KV813">
        <v>1295284666666.6667</v>
      </c>
      <c r="KW813">
        <v>414744333333.33331</v>
      </c>
      <c r="KX813">
        <v>150249666666.66666</v>
      </c>
      <c r="KY813">
        <v>88994000000</v>
      </c>
      <c r="KZ813">
        <v>37909666666.666664</v>
      </c>
      <c r="LA813">
        <v>23345666666.666668</v>
      </c>
      <c r="LB813">
        <v>91625333333.333328</v>
      </c>
      <c r="LC813">
        <v>52541666666.666664</v>
      </c>
      <c r="LD813">
        <v>17811666666.666668</v>
      </c>
      <c r="LE813">
        <v>11471333333.333334</v>
      </c>
      <c r="LF813">
        <v>9800666666.666666</v>
      </c>
      <c r="LG813">
        <v>110259666666.66667</v>
      </c>
      <c r="LH813">
        <v>64828333333.333336</v>
      </c>
      <c r="LI813">
        <v>20039666666.666668</v>
      </c>
      <c r="LJ813">
        <v>17182666666.666668</v>
      </c>
      <c r="LK813">
        <v>6440666666.666667</v>
      </c>
      <c r="LL813">
        <v>1768333333.3333333</v>
      </c>
      <c r="LM813">
        <v>62609666666.666664</v>
      </c>
      <c r="LN813">
        <v>22976000000</v>
      </c>
      <c r="LO813">
        <v>19017000000</v>
      </c>
      <c r="LP813">
        <v>2960666666.6666665</v>
      </c>
      <c r="LQ813">
        <v>9158000000</v>
      </c>
      <c r="LR813">
        <v>8498000000</v>
      </c>
      <c r="LS813">
        <v>880540333333.33337</v>
      </c>
      <c r="LT813">
        <v>301648333333.33331</v>
      </c>
      <c r="LU813">
        <v>260262666666.66666</v>
      </c>
      <c r="LV813">
        <v>41193000000</v>
      </c>
      <c r="LW813">
        <v>192666666.66666666</v>
      </c>
      <c r="LX813">
        <v>122785666666.66667</v>
      </c>
      <c r="LY813">
        <v>95879666666.666672</v>
      </c>
      <c r="LZ813">
        <v>56288333333.333336</v>
      </c>
      <c r="MA813">
        <v>33179333333.333332</v>
      </c>
      <c r="MB813">
        <v>6412000000</v>
      </c>
      <c r="MC813">
        <v>26906000000</v>
      </c>
      <c r="MD813">
        <v>141330333333.33334</v>
      </c>
      <c r="ME813">
        <v>132184666666.66667</v>
      </c>
      <c r="MF813">
        <v>9146000000</v>
      </c>
      <c r="MG813">
        <v>314776000000</v>
      </c>
      <c r="MH813">
        <v>129868000000</v>
      </c>
      <c r="MI813">
        <v>51588666666.666664</v>
      </c>
      <c r="MJ813">
        <v>40336666666.666664</v>
      </c>
      <c r="MK813">
        <v>39697666666.666664</v>
      </c>
      <c r="ML813">
        <v>32457333333.333332</v>
      </c>
      <c r="MM813">
        <v>17920000000</v>
      </c>
      <c r="MN813">
        <v>2907333333.3333335</v>
      </c>
      <c r="MO813">
        <v>2641532333333.3335</v>
      </c>
      <c r="MP813">
        <v>2523817333333.3335</v>
      </c>
      <c r="MQ813">
        <v>712732333333.33337</v>
      </c>
      <c r="MR813">
        <v>605970333333.33337</v>
      </c>
      <c r="MS813">
        <v>142567666666.66666</v>
      </c>
      <c r="MT813">
        <v>456230666666.66669</v>
      </c>
      <c r="MU813">
        <v>6427666666.666667</v>
      </c>
      <c r="MV813">
        <v>744666666.66666663</v>
      </c>
      <c r="MW813">
        <v>106761666666.66667</v>
      </c>
      <c r="MX813">
        <v>30088000000</v>
      </c>
      <c r="MY813">
        <v>76674000000</v>
      </c>
      <c r="MZ813">
        <v>56928666666.666664</v>
      </c>
      <c r="NA813">
        <v>19745333333.333332</v>
      </c>
      <c r="NB813">
        <v>642110666666.66663</v>
      </c>
      <c r="NC813">
        <v>290977000000</v>
      </c>
      <c r="ND813">
        <v>153616333333.33334</v>
      </c>
      <c r="NE813">
        <v>36982666666.666664</v>
      </c>
      <c r="NF813">
        <v>100378000000</v>
      </c>
      <c r="NG813">
        <v>351133666666.66669</v>
      </c>
      <c r="NH813">
        <v>295247666666.66669</v>
      </c>
      <c r="NI813">
        <v>55886000000</v>
      </c>
      <c r="NJ813">
        <v>126850666666.66667</v>
      </c>
      <c r="NK813">
        <v>79633333333.333328</v>
      </c>
      <c r="NL813">
        <v>51767333333.333336</v>
      </c>
      <c r="NM813">
        <v>27866000000</v>
      </c>
      <c r="NN813">
        <v>47217666666.666664</v>
      </c>
      <c r="NO813">
        <v>14958333333.333334</v>
      </c>
      <c r="NP813">
        <v>31294000000</v>
      </c>
      <c r="NQ813">
        <v>965000000</v>
      </c>
      <c r="NR813">
        <v>154891000000</v>
      </c>
      <c r="NS813">
        <v>55759666666.666664</v>
      </c>
      <c r="NT813">
        <v>41116666666.666664</v>
      </c>
      <c r="NU813">
        <v>41289666666.666664</v>
      </c>
      <c r="NV813">
        <v>16725000000</v>
      </c>
      <c r="NW813">
        <v>256256333333.33334</v>
      </c>
      <c r="NX813">
        <v>213948333333.33334</v>
      </c>
      <c r="NY813">
        <v>207648333333.33334</v>
      </c>
      <c r="NZ813">
        <v>6300333333.333333</v>
      </c>
      <c r="OA813">
        <v>42308000000</v>
      </c>
      <c r="OB813">
        <v>305539666666.66669</v>
      </c>
      <c r="OC813">
        <v>193234000000</v>
      </c>
      <c r="OD813">
        <v>86414666666.666672</v>
      </c>
      <c r="OE813">
        <v>106819666666.66667</v>
      </c>
      <c r="OF813">
        <v>112305666666.66667</v>
      </c>
      <c r="OG813">
        <v>28471666666.666668</v>
      </c>
      <c r="OH813">
        <v>3275000000</v>
      </c>
      <c r="OI813">
        <v>58603333333.333336</v>
      </c>
      <c r="OJ813">
        <v>21956000000</v>
      </c>
      <c r="OK813">
        <v>325436333333.33331</v>
      </c>
      <c r="OL813">
        <v>78141666666.666672</v>
      </c>
      <c r="OM813">
        <v>53382333333.333336</v>
      </c>
      <c r="ON813">
        <v>4509666666.666667</v>
      </c>
      <c r="OO813">
        <v>20249666666.666668</v>
      </c>
      <c r="OP813">
        <v>84302666666.666672</v>
      </c>
      <c r="OQ813">
        <v>56374333333.333336</v>
      </c>
      <c r="OR813">
        <v>12895666666.666666</v>
      </c>
      <c r="OS813">
        <v>15032666666.666666</v>
      </c>
      <c r="OT813">
        <v>56589000000</v>
      </c>
      <c r="OU813">
        <v>54314333333.333336</v>
      </c>
      <c r="OV813">
        <v>25607666666.666668</v>
      </c>
      <c r="OW813">
        <v>-17859333333.333332</v>
      </c>
      <c r="OX813">
        <v>42994333333.333336</v>
      </c>
      <c r="OY813">
        <v>60853666666.666664</v>
      </c>
      <c r="OZ813">
        <v>117714666666.66667</v>
      </c>
      <c r="PA813">
        <v>435461666666.66669</v>
      </c>
      <c r="PB813">
        <v>317747000000</v>
      </c>
    </row>
    <row r="814" spans="1:418" x14ac:dyDescent="0.45">
      <c r="A814" s="71">
        <v>41791</v>
      </c>
      <c r="B814">
        <v>237.23099999999999</v>
      </c>
      <c r="C814">
        <v>233.11699999999999</v>
      </c>
      <c r="D814">
        <v>270.149</v>
      </c>
      <c r="E814">
        <v>281.42599999999999</v>
      </c>
      <c r="F814">
        <v>275.81900000000002</v>
      </c>
      <c r="G814">
        <v>147.727</v>
      </c>
      <c r="H814">
        <v>494.327</v>
      </c>
      <c r="I814">
        <v>305.964</v>
      </c>
      <c r="J814">
        <v>277.49</v>
      </c>
      <c r="K814">
        <v>277.46800000000002</v>
      </c>
      <c r="L814">
        <v>235.708</v>
      </c>
      <c r="M814">
        <v>203.74799999999999</v>
      </c>
      <c r="N814">
        <v>338.33100000000002</v>
      </c>
      <c r="O814">
        <v>373.97699999999998</v>
      </c>
      <c r="P814">
        <v>341.80599999999998</v>
      </c>
      <c r="Q814">
        <v>205.072</v>
      </c>
      <c r="R814">
        <v>208.95500000000001</v>
      </c>
      <c r="S814">
        <v>190.72300000000001</v>
      </c>
      <c r="T814">
        <v>203.791</v>
      </c>
      <c r="U814">
        <v>464.75299999999999</v>
      </c>
      <c r="V814">
        <v>425.93</v>
      </c>
      <c r="W814">
        <v>123.157</v>
      </c>
      <c r="X814">
        <v>94.694000000000003</v>
      </c>
      <c r="Y814">
        <v>64.05</v>
      </c>
      <c r="Z814">
        <v>73.975999999999999</v>
      </c>
      <c r="AA814">
        <v>116.134</v>
      </c>
      <c r="AB814">
        <v>74.897000000000006</v>
      </c>
      <c r="AC814">
        <v>81.733999999999995</v>
      </c>
      <c r="AD814">
        <v>92.069000000000003</v>
      </c>
      <c r="AE814">
        <v>104.529</v>
      </c>
      <c r="AF814">
        <v>68.677000000000007</v>
      </c>
      <c r="AG814">
        <v>60.811999999999998</v>
      </c>
      <c r="AH814">
        <v>127.36799999999999</v>
      </c>
      <c r="AI814">
        <v>93.028000000000006</v>
      </c>
      <c r="AJ814">
        <v>90.823999999999998</v>
      </c>
      <c r="AK814">
        <v>86.718000000000004</v>
      </c>
      <c r="AL814">
        <v>188.07</v>
      </c>
      <c r="AM814">
        <v>119.059</v>
      </c>
      <c r="AN814">
        <v>120.14700000000001</v>
      </c>
      <c r="AO814">
        <v>131.809</v>
      </c>
      <c r="AP814">
        <v>242.345</v>
      </c>
      <c r="AQ814">
        <v>242.64599999999999</v>
      </c>
      <c r="AR814">
        <v>239.68199999999999</v>
      </c>
      <c r="AS814">
        <v>270.47199999999998</v>
      </c>
      <c r="AT814">
        <v>232.52199999999999</v>
      </c>
      <c r="AU814">
        <v>250.345</v>
      </c>
      <c r="AV814">
        <v>229.89599999999999</v>
      </c>
      <c r="AW814">
        <v>237.82</v>
      </c>
      <c r="AX814">
        <v>291.59199999999998</v>
      </c>
      <c r="AY814">
        <v>175.405</v>
      </c>
      <c r="AZ814">
        <v>170.12799999999999</v>
      </c>
      <c r="BA814">
        <v>170.12799999999999</v>
      </c>
      <c r="BB814">
        <v>274.185</v>
      </c>
      <c r="BC814">
        <v>264.81299999999999</v>
      </c>
      <c r="BD814">
        <v>265.17899999999997</v>
      </c>
      <c r="BE814">
        <v>306.7</v>
      </c>
      <c r="BF814">
        <v>269.98899999999998</v>
      </c>
      <c r="BG814">
        <v>253.00700000000001</v>
      </c>
      <c r="BH814">
        <v>253.44200000000001</v>
      </c>
      <c r="BI814">
        <v>255.58</v>
      </c>
      <c r="BJ814">
        <v>294.26</v>
      </c>
      <c r="BK814">
        <v>271.726</v>
      </c>
      <c r="BL814">
        <v>195.785</v>
      </c>
      <c r="BM814">
        <v>231.75200000000001</v>
      </c>
      <c r="BN814">
        <v>171.11099999999999</v>
      </c>
      <c r="BO814">
        <v>314.351</v>
      </c>
      <c r="BP814">
        <v>155.005</v>
      </c>
      <c r="BQ814">
        <v>214.58500000000001</v>
      </c>
      <c r="BR814">
        <v>242.07</v>
      </c>
      <c r="BS814">
        <v>207.114</v>
      </c>
      <c r="BT814">
        <v>146.654</v>
      </c>
      <c r="BU814">
        <v>219.69</v>
      </c>
      <c r="BV814">
        <v>223.21899999999999</v>
      </c>
      <c r="BW814">
        <v>142.21600000000001</v>
      </c>
      <c r="BX814">
        <v>236.87200000000001</v>
      </c>
      <c r="BY814">
        <v>151.63399999999999</v>
      </c>
      <c r="BZ814">
        <v>249.06800000000001</v>
      </c>
      <c r="CA814">
        <v>156.56899999999999</v>
      </c>
      <c r="CB814">
        <v>290.464</v>
      </c>
      <c r="CC814">
        <v>176.43100000000001</v>
      </c>
      <c r="CD814">
        <v>148.947</v>
      </c>
      <c r="CE814">
        <v>200.435</v>
      </c>
      <c r="CF814">
        <v>323.928</v>
      </c>
      <c r="CG814">
        <v>246.41200000000001</v>
      </c>
      <c r="CH814">
        <v>226.76400000000001</v>
      </c>
      <c r="CI814">
        <v>158.601</v>
      </c>
      <c r="CJ814">
        <v>230.762</v>
      </c>
      <c r="CK814">
        <v>161.05799999999999</v>
      </c>
      <c r="CL814">
        <v>235.49600000000001</v>
      </c>
      <c r="CM814">
        <v>213.66900000000001</v>
      </c>
      <c r="CN814">
        <v>144.124</v>
      </c>
      <c r="CO814">
        <v>297.26600000000002</v>
      </c>
      <c r="CP814">
        <v>343.55399999999997</v>
      </c>
      <c r="CQ814">
        <v>363.78</v>
      </c>
      <c r="CR814">
        <v>358.66899999999998</v>
      </c>
      <c r="CS814">
        <v>202.68700000000001</v>
      </c>
      <c r="CT814">
        <v>236.553</v>
      </c>
      <c r="CU814">
        <v>475.38900000000001</v>
      </c>
      <c r="CV814">
        <v>122.066</v>
      </c>
      <c r="CW814">
        <v>320.98599999999999</v>
      </c>
      <c r="CX814">
        <v>334.20800000000003</v>
      </c>
      <c r="CY814">
        <v>310.01600000000002</v>
      </c>
      <c r="CZ814">
        <v>313.904</v>
      </c>
      <c r="DA814">
        <v>322.32600000000002</v>
      </c>
      <c r="DB814">
        <v>157.191</v>
      </c>
      <c r="DC814">
        <v>162.46600000000001</v>
      </c>
      <c r="DD814">
        <v>154.57400000000001</v>
      </c>
      <c r="DE814">
        <v>171.80600000000001</v>
      </c>
      <c r="DF814">
        <v>146.05199999999999</v>
      </c>
      <c r="DG814">
        <v>200.25</v>
      </c>
      <c r="DH814">
        <v>159.75</v>
      </c>
      <c r="DI814">
        <v>165.49299999999999</v>
      </c>
      <c r="DJ814">
        <v>126.761</v>
      </c>
      <c r="DK814">
        <v>158.70099999999999</v>
      </c>
      <c r="DL814">
        <v>115.88800000000001</v>
      </c>
      <c r="DM814">
        <v>118.376</v>
      </c>
      <c r="DN814">
        <v>199.38900000000001</v>
      </c>
      <c r="DO814">
        <v>206.30799999999999</v>
      </c>
      <c r="DP814">
        <v>127.524</v>
      </c>
      <c r="DQ814">
        <v>205.589</v>
      </c>
      <c r="DR814">
        <v>208.68799999999999</v>
      </c>
      <c r="DS814">
        <v>182.96199999999999</v>
      </c>
      <c r="DT814">
        <v>154.58099999999999</v>
      </c>
      <c r="DU814">
        <v>154.58099999999999</v>
      </c>
      <c r="DV814">
        <v>229.434</v>
      </c>
      <c r="DW814">
        <v>196.483</v>
      </c>
      <c r="DX814">
        <v>225.52</v>
      </c>
      <c r="DY814">
        <v>289.01799999999997</v>
      </c>
      <c r="DZ814">
        <v>131.702</v>
      </c>
      <c r="EA814">
        <v>164.03200000000001</v>
      </c>
      <c r="EB814">
        <v>219.208</v>
      </c>
      <c r="EC814">
        <v>238.51900000000001</v>
      </c>
      <c r="ED814">
        <v>168.77099999999999</v>
      </c>
      <c r="EE814">
        <v>242.46</v>
      </c>
      <c r="EF814">
        <v>229.05699999999999</v>
      </c>
      <c r="EG814">
        <v>140.358</v>
      </c>
      <c r="EH814">
        <v>133.71</v>
      </c>
      <c r="EI814">
        <v>263.827</v>
      </c>
      <c r="EJ814">
        <v>130.62100000000001</v>
      </c>
      <c r="EK814">
        <v>248.44499999999999</v>
      </c>
      <c r="EL814">
        <v>154.88900000000001</v>
      </c>
      <c r="EM814">
        <v>159.124</v>
      </c>
      <c r="EN814">
        <v>131.899</v>
      </c>
      <c r="EO814">
        <v>174.58</v>
      </c>
      <c r="EP814">
        <v>236.85300000000001</v>
      </c>
      <c r="EQ814">
        <v>196.453</v>
      </c>
      <c r="ER814">
        <v>213.03700000000001</v>
      </c>
      <c r="ES814">
        <v>191.745</v>
      </c>
      <c r="ET814">
        <v>206.816</v>
      </c>
      <c r="EU814">
        <v>183.79900000000001</v>
      </c>
      <c r="EV814">
        <v>168.822</v>
      </c>
      <c r="EW814">
        <v>323.589</v>
      </c>
      <c r="EX814">
        <v>171.01900000000001</v>
      </c>
      <c r="EY814">
        <v>127.982</v>
      </c>
      <c r="EZ814">
        <v>121.395</v>
      </c>
      <c r="FA814">
        <v>125.536</v>
      </c>
      <c r="FB814">
        <v>116.69</v>
      </c>
      <c r="FC814">
        <v>157.505</v>
      </c>
      <c r="FD814">
        <v>81.41</v>
      </c>
      <c r="FE814">
        <v>121.214</v>
      </c>
      <c r="FF814">
        <v>105.69499999999999</v>
      </c>
      <c r="FG814">
        <v>115.023</v>
      </c>
      <c r="FH814">
        <v>118.125</v>
      </c>
      <c r="FI814">
        <v>114.94199999999999</v>
      </c>
      <c r="FJ814">
        <v>123.715</v>
      </c>
      <c r="FK814">
        <v>85.507000000000005</v>
      </c>
      <c r="FL814">
        <v>107.77800000000001</v>
      </c>
      <c r="FM814">
        <v>100.249</v>
      </c>
      <c r="FN814">
        <v>125.527</v>
      </c>
      <c r="FO814">
        <v>100.249</v>
      </c>
      <c r="FP814">
        <v>135.01900000000001</v>
      </c>
      <c r="FQ814">
        <v>139.13399999999999</v>
      </c>
      <c r="FR814">
        <v>145.89099999999999</v>
      </c>
      <c r="FS814">
        <v>126.35299999999999</v>
      </c>
      <c r="FT814">
        <v>118.227</v>
      </c>
      <c r="FU814">
        <v>163.38999999999999</v>
      </c>
      <c r="FV814">
        <v>122.711</v>
      </c>
      <c r="FW814">
        <v>170.42400000000001</v>
      </c>
      <c r="FX814">
        <v>218.65299999999999</v>
      </c>
      <c r="FY814">
        <v>213.57499999999999</v>
      </c>
      <c r="FZ814">
        <v>100.61499999999999</v>
      </c>
      <c r="GA814">
        <v>146.09899999999999</v>
      </c>
      <c r="GB814">
        <v>101.276</v>
      </c>
      <c r="GC814">
        <v>144.55099999999999</v>
      </c>
      <c r="GD814">
        <v>152.774</v>
      </c>
      <c r="GF814">
        <v>148.92099999999999</v>
      </c>
      <c r="GG814">
        <v>84.210999999999999</v>
      </c>
      <c r="GH814">
        <v>303.90499999999997</v>
      </c>
      <c r="GI814">
        <v>302.29300000000001</v>
      </c>
      <c r="GJ814">
        <v>300.95600000000002</v>
      </c>
      <c r="GK814">
        <v>313.548</v>
      </c>
      <c r="GL814">
        <v>295.28500000000003</v>
      </c>
      <c r="GM814">
        <v>283.34100000000001</v>
      </c>
      <c r="GN814">
        <v>144.55799999999999</v>
      </c>
      <c r="GO814">
        <v>127.688</v>
      </c>
      <c r="GP814">
        <v>265.65600000000001</v>
      </c>
      <c r="GQ814">
        <v>164.48</v>
      </c>
      <c r="GR814">
        <v>436.66500000000002</v>
      </c>
      <c r="GS814">
        <v>190.02600000000001</v>
      </c>
      <c r="GT814">
        <v>210.50200000000001</v>
      </c>
      <c r="GU814">
        <v>281.08</v>
      </c>
      <c r="GV814">
        <v>314.69900000000001</v>
      </c>
      <c r="GW814">
        <v>153.46600000000001</v>
      </c>
      <c r="GX814">
        <v>109.782</v>
      </c>
      <c r="GY814">
        <v>62.14</v>
      </c>
      <c r="GZ814">
        <v>435.18700000000001</v>
      </c>
      <c r="HA814">
        <v>343.42899999999997</v>
      </c>
      <c r="HB814">
        <v>458.15100000000001</v>
      </c>
      <c r="HC814">
        <v>464.649</v>
      </c>
      <c r="HD814">
        <v>354.89499999999998</v>
      </c>
      <c r="HE814">
        <v>358.49200000000002</v>
      </c>
      <c r="HF814">
        <v>440.74599999999998</v>
      </c>
      <c r="HG814">
        <v>184.88800000000001</v>
      </c>
      <c r="HH814">
        <v>226.608</v>
      </c>
      <c r="HI814">
        <v>66.694999999999993</v>
      </c>
      <c r="HJ814">
        <v>278.73899999999998</v>
      </c>
      <c r="HK814">
        <v>274.95600000000002</v>
      </c>
      <c r="HL814">
        <v>628.85699999999997</v>
      </c>
      <c r="HM814">
        <v>199.50800000000001</v>
      </c>
      <c r="HN814">
        <v>115.73099999999999</v>
      </c>
      <c r="HO814">
        <v>100.10299999999999</v>
      </c>
      <c r="HP814">
        <v>381.84199999999998</v>
      </c>
      <c r="HQ814">
        <v>416.64</v>
      </c>
      <c r="HR814">
        <v>140.215</v>
      </c>
      <c r="HS814">
        <v>38.347999999999999</v>
      </c>
      <c r="HT814">
        <v>166.09</v>
      </c>
      <c r="HU814">
        <v>200.08500000000001</v>
      </c>
      <c r="HV814">
        <v>154.142</v>
      </c>
      <c r="HW814">
        <v>113.995</v>
      </c>
      <c r="HX814">
        <v>218.197</v>
      </c>
      <c r="HY814">
        <v>177.25800000000001</v>
      </c>
      <c r="HZ814">
        <v>227.547</v>
      </c>
      <c r="IA814">
        <v>116.771</v>
      </c>
      <c r="IB814">
        <v>149.24</v>
      </c>
      <c r="IC814">
        <v>88.192999999999998</v>
      </c>
      <c r="ID814">
        <v>77.691999999999993</v>
      </c>
      <c r="IE814">
        <v>59.725000000000001</v>
      </c>
      <c r="IF814">
        <v>25.044</v>
      </c>
      <c r="IG814">
        <v>49.524999999999999</v>
      </c>
      <c r="IH814">
        <v>47.71</v>
      </c>
      <c r="II814">
        <v>55.656999999999996</v>
      </c>
      <c r="IJ814">
        <v>100.547</v>
      </c>
      <c r="IK814">
        <v>98.224000000000004</v>
      </c>
      <c r="IL814">
        <v>152.614</v>
      </c>
      <c r="IM814">
        <v>129.55600000000001</v>
      </c>
      <c r="IN814">
        <v>341.017</v>
      </c>
      <c r="IO814">
        <v>165.11699999999999</v>
      </c>
      <c r="IP814">
        <v>192.41300000000001</v>
      </c>
      <c r="IQ814">
        <v>280.80399999999997</v>
      </c>
      <c r="IR814">
        <v>237.108</v>
      </c>
      <c r="IS814">
        <v>137.661</v>
      </c>
      <c r="IT814">
        <v>231.667</v>
      </c>
      <c r="IU814">
        <v>612.07299999999998</v>
      </c>
      <c r="IV814">
        <v>664.26</v>
      </c>
      <c r="IW814">
        <v>759.61500000000001</v>
      </c>
      <c r="IX814">
        <v>68.695999999999998</v>
      </c>
      <c r="IY814">
        <v>264.58699999999999</v>
      </c>
      <c r="IZ814">
        <v>230.43700000000001</v>
      </c>
      <c r="JA814">
        <v>82.298000000000002</v>
      </c>
      <c r="JB814">
        <v>174.27</v>
      </c>
      <c r="JC814">
        <v>273.93299999999999</v>
      </c>
      <c r="JD814">
        <v>283.13499999999999</v>
      </c>
      <c r="JE814">
        <v>78.448999999999998</v>
      </c>
      <c r="JF814">
        <v>124.52500000000001</v>
      </c>
      <c r="JG814">
        <v>53.18</v>
      </c>
      <c r="JH814">
        <v>360.60300000000001</v>
      </c>
      <c r="JI814">
        <v>78.06</v>
      </c>
      <c r="JJ814">
        <v>408.03800000000001</v>
      </c>
      <c r="JK814">
        <v>106.877</v>
      </c>
      <c r="JL814">
        <v>57.247</v>
      </c>
      <c r="JM814">
        <v>370.47500000000002</v>
      </c>
      <c r="JN814">
        <v>217.655</v>
      </c>
      <c r="JO814">
        <v>84.596000000000004</v>
      </c>
      <c r="JP814">
        <v>155.399</v>
      </c>
      <c r="JQ814">
        <v>334.471</v>
      </c>
      <c r="JR814">
        <v>388.01499999999999</v>
      </c>
      <c r="JS814">
        <v>318.96300000000002</v>
      </c>
      <c r="JT814">
        <v>306.62299999999999</v>
      </c>
      <c r="JU814">
        <v>151.892</v>
      </c>
      <c r="JV814">
        <v>300.58100000000002</v>
      </c>
      <c r="JW814">
        <v>202.67500000000001</v>
      </c>
      <c r="JX814">
        <v>237.83699999999999</v>
      </c>
      <c r="JY814">
        <v>237.88900000000001</v>
      </c>
      <c r="JZ814">
        <v>236.40299999999999</v>
      </c>
      <c r="KA814">
        <v>222.774</v>
      </c>
      <c r="KB814">
        <v>220.053</v>
      </c>
      <c r="KC814">
        <v>224.33199999999999</v>
      </c>
      <c r="KD814">
        <v>227.625</v>
      </c>
      <c r="KE814">
        <v>227.03200000000001</v>
      </c>
      <c r="KF814">
        <v>692.96</v>
      </c>
      <c r="KG814">
        <v>121.723</v>
      </c>
      <c r="KH814">
        <v>218.42500000000001</v>
      </c>
      <c r="KI814">
        <v>248.01599999999999</v>
      </c>
      <c r="KJ814">
        <v>163.74100000000001</v>
      </c>
      <c r="KK814">
        <v>161.03299999999999</v>
      </c>
      <c r="KL814">
        <v>147.40799999999999</v>
      </c>
      <c r="KM814">
        <v>214.39599999999999</v>
      </c>
      <c r="KN814">
        <v>212.892</v>
      </c>
      <c r="KO814">
        <v>270.44299999999998</v>
      </c>
      <c r="KP814">
        <v>266.15600000000001</v>
      </c>
      <c r="KQ814">
        <v>271.51900000000001</v>
      </c>
      <c r="KR814">
        <v>311.78500000000003</v>
      </c>
      <c r="KS814">
        <v>106.33199999999999</v>
      </c>
      <c r="KT814">
        <v>44340666666.666664</v>
      </c>
      <c r="KU814">
        <v>3936817000000</v>
      </c>
      <c r="KV814">
        <v>1295284666666.6667</v>
      </c>
      <c r="KW814">
        <v>414744333333.33331</v>
      </c>
      <c r="KX814">
        <v>150249666666.66666</v>
      </c>
      <c r="KY814">
        <v>88994000000</v>
      </c>
      <c r="KZ814">
        <v>37909666666.666664</v>
      </c>
      <c r="LA814">
        <v>23345666666.666668</v>
      </c>
      <c r="LB814">
        <v>91625333333.333328</v>
      </c>
      <c r="LC814">
        <v>52541666666.666664</v>
      </c>
      <c r="LD814">
        <v>17811666666.666668</v>
      </c>
      <c r="LE814">
        <v>11471333333.333334</v>
      </c>
      <c r="LF814">
        <v>9800666666.666666</v>
      </c>
      <c r="LG814">
        <v>110259666666.66667</v>
      </c>
      <c r="LH814">
        <v>64828333333.333336</v>
      </c>
      <c r="LI814">
        <v>20039666666.666668</v>
      </c>
      <c r="LJ814">
        <v>17182666666.666668</v>
      </c>
      <c r="LK814">
        <v>6440666666.666667</v>
      </c>
      <c r="LL814">
        <v>1768333333.3333333</v>
      </c>
      <c r="LM814">
        <v>62609666666.666664</v>
      </c>
      <c r="LN814">
        <v>22976000000</v>
      </c>
      <c r="LO814">
        <v>19017000000</v>
      </c>
      <c r="LP814">
        <v>2960666666.6666665</v>
      </c>
      <c r="LQ814">
        <v>9158000000</v>
      </c>
      <c r="LR814">
        <v>8498000000</v>
      </c>
      <c r="LS814">
        <v>880540333333.33337</v>
      </c>
      <c r="LT814">
        <v>301648333333.33331</v>
      </c>
      <c r="LU814">
        <v>260262666666.66666</v>
      </c>
      <c r="LV814">
        <v>41193000000</v>
      </c>
      <c r="LW814">
        <v>192666666.66666666</v>
      </c>
      <c r="LX814">
        <v>122785666666.66667</v>
      </c>
      <c r="LY814">
        <v>95879666666.666672</v>
      </c>
      <c r="LZ814">
        <v>56288333333.333336</v>
      </c>
      <c r="MA814">
        <v>33179333333.333332</v>
      </c>
      <c r="MB814">
        <v>6412000000</v>
      </c>
      <c r="MC814">
        <v>26906000000</v>
      </c>
      <c r="MD814">
        <v>141330333333.33334</v>
      </c>
      <c r="ME814">
        <v>132184666666.66667</v>
      </c>
      <c r="MF814">
        <v>9146000000</v>
      </c>
      <c r="MG814">
        <v>314776000000</v>
      </c>
      <c r="MH814">
        <v>129868000000</v>
      </c>
      <c r="MI814">
        <v>51588666666.666664</v>
      </c>
      <c r="MJ814">
        <v>40336666666.666664</v>
      </c>
      <c r="MK814">
        <v>39697666666.666664</v>
      </c>
      <c r="ML814">
        <v>32457333333.333332</v>
      </c>
      <c r="MM814">
        <v>17920000000</v>
      </c>
      <c r="MN814">
        <v>2907333333.3333335</v>
      </c>
      <c r="MO814">
        <v>2641532333333.3335</v>
      </c>
      <c r="MP814">
        <v>2523817333333.3335</v>
      </c>
      <c r="MQ814">
        <v>712732333333.33337</v>
      </c>
      <c r="MR814">
        <v>605970333333.33337</v>
      </c>
      <c r="MS814">
        <v>142567666666.66666</v>
      </c>
      <c r="MT814">
        <v>456230666666.66669</v>
      </c>
      <c r="MU814">
        <v>6427666666.666667</v>
      </c>
      <c r="MV814">
        <v>744666666.66666663</v>
      </c>
      <c r="MW814">
        <v>106761666666.66667</v>
      </c>
      <c r="MX814">
        <v>30088000000</v>
      </c>
      <c r="MY814">
        <v>76674000000</v>
      </c>
      <c r="MZ814">
        <v>56928666666.666664</v>
      </c>
      <c r="NA814">
        <v>19745333333.333332</v>
      </c>
      <c r="NB814">
        <v>642110666666.66663</v>
      </c>
      <c r="NC814">
        <v>290977000000</v>
      </c>
      <c r="ND814">
        <v>153616333333.33334</v>
      </c>
      <c r="NE814">
        <v>36982666666.666664</v>
      </c>
      <c r="NF814">
        <v>100378000000</v>
      </c>
      <c r="NG814">
        <v>351133666666.66669</v>
      </c>
      <c r="NH814">
        <v>295247666666.66669</v>
      </c>
      <c r="NI814">
        <v>55886000000</v>
      </c>
      <c r="NJ814">
        <v>126850666666.66667</v>
      </c>
      <c r="NK814">
        <v>79633333333.333328</v>
      </c>
      <c r="NL814">
        <v>51767333333.333336</v>
      </c>
      <c r="NM814">
        <v>27866000000</v>
      </c>
      <c r="NN814">
        <v>47217666666.666664</v>
      </c>
      <c r="NO814">
        <v>14958333333.333334</v>
      </c>
      <c r="NP814">
        <v>31294000000</v>
      </c>
      <c r="NQ814">
        <v>965000000</v>
      </c>
      <c r="NR814">
        <v>154891000000</v>
      </c>
      <c r="NS814">
        <v>55759666666.666664</v>
      </c>
      <c r="NT814">
        <v>41116666666.666664</v>
      </c>
      <c r="NU814">
        <v>41289666666.666664</v>
      </c>
      <c r="NV814">
        <v>16725000000</v>
      </c>
      <c r="NW814">
        <v>256256333333.33334</v>
      </c>
      <c r="NX814">
        <v>213948333333.33334</v>
      </c>
      <c r="NY814">
        <v>207648333333.33334</v>
      </c>
      <c r="NZ814">
        <v>6300333333.333333</v>
      </c>
      <c r="OA814">
        <v>42308000000</v>
      </c>
      <c r="OB814">
        <v>305539666666.66669</v>
      </c>
      <c r="OC814">
        <v>193234000000</v>
      </c>
      <c r="OD814">
        <v>86414666666.666672</v>
      </c>
      <c r="OE814">
        <v>106819666666.66667</v>
      </c>
      <c r="OF814">
        <v>112305666666.66667</v>
      </c>
      <c r="OG814">
        <v>28471666666.666668</v>
      </c>
      <c r="OH814">
        <v>3275000000</v>
      </c>
      <c r="OI814">
        <v>58603333333.333336</v>
      </c>
      <c r="OJ814">
        <v>21956000000</v>
      </c>
      <c r="OK814">
        <v>325436333333.33331</v>
      </c>
      <c r="OL814">
        <v>78141666666.666672</v>
      </c>
      <c r="OM814">
        <v>53382333333.333336</v>
      </c>
      <c r="ON814">
        <v>4509666666.666667</v>
      </c>
      <c r="OO814">
        <v>20249666666.666668</v>
      </c>
      <c r="OP814">
        <v>84302666666.666672</v>
      </c>
      <c r="OQ814">
        <v>56374333333.333336</v>
      </c>
      <c r="OR814">
        <v>12895666666.666666</v>
      </c>
      <c r="OS814">
        <v>15032666666.666666</v>
      </c>
      <c r="OT814">
        <v>56589000000</v>
      </c>
      <c r="OU814">
        <v>54314333333.333336</v>
      </c>
      <c r="OV814">
        <v>25607666666.666668</v>
      </c>
      <c r="OW814">
        <v>-17859333333.333332</v>
      </c>
      <c r="OX814">
        <v>42994333333.333336</v>
      </c>
      <c r="OY814">
        <v>60853666666.666664</v>
      </c>
      <c r="OZ814">
        <v>117714666666.66667</v>
      </c>
      <c r="PA814">
        <v>435461666666.66669</v>
      </c>
      <c r="PB814">
        <v>317747000000</v>
      </c>
    </row>
    <row r="815" spans="1:418" x14ac:dyDescent="0.45">
      <c r="A815" s="71">
        <v>41821</v>
      </c>
      <c r="B815">
        <v>237.49799999999999</v>
      </c>
      <c r="C815">
        <v>233.69499999999999</v>
      </c>
      <c r="D815">
        <v>270.89100000000002</v>
      </c>
      <c r="E815">
        <v>282.19400000000002</v>
      </c>
      <c r="F815">
        <v>276.66300000000001</v>
      </c>
      <c r="G815">
        <v>149.185</v>
      </c>
      <c r="H815">
        <v>495.40699999999998</v>
      </c>
      <c r="I815">
        <v>309.53500000000003</v>
      </c>
      <c r="J815">
        <v>278.12900000000002</v>
      </c>
      <c r="K815">
        <v>278.108</v>
      </c>
      <c r="L815">
        <v>236.36199999999999</v>
      </c>
      <c r="M815">
        <v>204.11</v>
      </c>
      <c r="N815">
        <v>338.80599999999998</v>
      </c>
      <c r="O815">
        <v>370.14699999999999</v>
      </c>
      <c r="P815">
        <v>350.05500000000001</v>
      </c>
      <c r="Q815">
        <v>205.44200000000001</v>
      </c>
      <c r="R815">
        <v>209.72</v>
      </c>
      <c r="S815">
        <v>189.90100000000001</v>
      </c>
      <c r="T815">
        <v>205.07300000000001</v>
      </c>
      <c r="U815">
        <v>468.34800000000001</v>
      </c>
      <c r="V815">
        <v>426.56200000000001</v>
      </c>
      <c r="W815">
        <v>123.163</v>
      </c>
      <c r="X815">
        <v>94.602000000000004</v>
      </c>
      <c r="Y815">
        <v>64.415000000000006</v>
      </c>
      <c r="Z815">
        <v>72.787000000000006</v>
      </c>
      <c r="AA815">
        <v>115.233</v>
      </c>
      <c r="AB815">
        <v>74.823999999999998</v>
      </c>
      <c r="AC815">
        <v>82.242999999999995</v>
      </c>
      <c r="AD815">
        <v>92.875</v>
      </c>
      <c r="AE815">
        <v>105.01300000000001</v>
      </c>
      <c r="AF815">
        <v>68.81</v>
      </c>
      <c r="AG815">
        <v>60.927999999999997</v>
      </c>
      <c r="AH815">
        <v>127.65900000000001</v>
      </c>
      <c r="AI815">
        <v>92.013000000000005</v>
      </c>
      <c r="AJ815">
        <v>90.816000000000003</v>
      </c>
      <c r="AK815">
        <v>86.584000000000003</v>
      </c>
      <c r="AL815">
        <v>187.18</v>
      </c>
      <c r="AM815">
        <v>117.85</v>
      </c>
      <c r="AN815">
        <v>120.29900000000001</v>
      </c>
      <c r="AO815">
        <v>132.84399999999999</v>
      </c>
      <c r="AP815">
        <v>242.88300000000001</v>
      </c>
      <c r="AQ815">
        <v>243.23500000000001</v>
      </c>
      <c r="AR815">
        <v>240.154</v>
      </c>
      <c r="AS815">
        <v>271.18700000000001</v>
      </c>
      <c r="AT815">
        <v>233.30699999999999</v>
      </c>
      <c r="AU815">
        <v>249.32</v>
      </c>
      <c r="AV815">
        <v>230.33099999999999</v>
      </c>
      <c r="AW815">
        <v>240.684</v>
      </c>
      <c r="AX815">
        <v>292.73099999999999</v>
      </c>
      <c r="AY815">
        <v>176.785</v>
      </c>
      <c r="AZ815">
        <v>171.82599999999999</v>
      </c>
      <c r="BA815">
        <v>171.82599999999999</v>
      </c>
      <c r="BB815">
        <v>273.416</v>
      </c>
      <c r="BC815">
        <v>265.06700000000001</v>
      </c>
      <c r="BD815">
        <v>265.54399999999998</v>
      </c>
      <c r="BE815">
        <v>304.37799999999999</v>
      </c>
      <c r="BF815">
        <v>274.93700000000001</v>
      </c>
      <c r="BG815">
        <v>253.499</v>
      </c>
      <c r="BH815">
        <v>254.101</v>
      </c>
      <c r="BI815">
        <v>256.24200000000002</v>
      </c>
      <c r="BJ815">
        <v>295.30599999999998</v>
      </c>
      <c r="BK815">
        <v>270.72399999999999</v>
      </c>
      <c r="BL815">
        <v>195.88399999999999</v>
      </c>
      <c r="BM815">
        <v>231.441</v>
      </c>
      <c r="BN815">
        <v>168.96100000000001</v>
      </c>
      <c r="BO815">
        <v>306.97800000000001</v>
      </c>
      <c r="BP815">
        <v>155.91</v>
      </c>
      <c r="BQ815">
        <v>221.59700000000001</v>
      </c>
      <c r="BR815">
        <v>250.97399999999999</v>
      </c>
      <c r="BS815">
        <v>206.18899999999999</v>
      </c>
      <c r="BT815">
        <v>146.65700000000001</v>
      </c>
      <c r="BU815">
        <v>221.06700000000001</v>
      </c>
      <c r="BV815">
        <v>220.90700000000001</v>
      </c>
      <c r="BW815">
        <v>142.89400000000001</v>
      </c>
      <c r="BX815">
        <v>237.82300000000001</v>
      </c>
      <c r="BY815">
        <v>152.43299999999999</v>
      </c>
      <c r="BZ815">
        <v>250.63499999999999</v>
      </c>
      <c r="CA815">
        <v>156.43100000000001</v>
      </c>
      <c r="CB815">
        <v>290.72399999999999</v>
      </c>
      <c r="CC815">
        <v>176.40199999999999</v>
      </c>
      <c r="CD815">
        <v>148.82</v>
      </c>
      <c r="CE815">
        <v>200.96600000000001</v>
      </c>
      <c r="CF815">
        <v>321.892</v>
      </c>
      <c r="CG815">
        <v>244.51599999999999</v>
      </c>
      <c r="CH815">
        <v>226.83099999999999</v>
      </c>
      <c r="CI815">
        <v>157.84299999999999</v>
      </c>
      <c r="CJ815">
        <v>229.78200000000001</v>
      </c>
      <c r="CK815">
        <v>160.524</v>
      </c>
      <c r="CL815">
        <v>236.28100000000001</v>
      </c>
      <c r="CM815">
        <v>213.53200000000001</v>
      </c>
      <c r="CN815">
        <v>146.23099999999999</v>
      </c>
      <c r="CO815">
        <v>296.38499999999999</v>
      </c>
      <c r="CP815">
        <v>342.38900000000001</v>
      </c>
      <c r="CQ815">
        <v>363.39600000000002</v>
      </c>
      <c r="CR815">
        <v>358.51600000000002</v>
      </c>
      <c r="CS815">
        <v>201.096</v>
      </c>
      <c r="CT815">
        <v>233.50399999999999</v>
      </c>
      <c r="CU815">
        <v>475.69200000000001</v>
      </c>
      <c r="CV815">
        <v>122.904</v>
      </c>
      <c r="CW815">
        <v>318.99700000000001</v>
      </c>
      <c r="CX815">
        <v>331.23500000000001</v>
      </c>
      <c r="CY815">
        <v>307.74599999999998</v>
      </c>
      <c r="CZ815">
        <v>312.51600000000002</v>
      </c>
      <c r="DA815">
        <v>319.40199999999999</v>
      </c>
      <c r="DB815">
        <v>156.96</v>
      </c>
      <c r="DC815">
        <v>161.50399999999999</v>
      </c>
      <c r="DD815">
        <v>154.43700000000001</v>
      </c>
      <c r="DE815">
        <v>170.21899999999999</v>
      </c>
      <c r="DF815">
        <v>147.965</v>
      </c>
      <c r="DG815">
        <v>204.13800000000001</v>
      </c>
      <c r="DH815">
        <v>159.048</v>
      </c>
      <c r="DI815">
        <v>166.042</v>
      </c>
      <c r="DJ815">
        <v>127.06399999999999</v>
      </c>
      <c r="DK815">
        <v>158.828</v>
      </c>
      <c r="DL815">
        <v>115.953</v>
      </c>
      <c r="DM815">
        <v>118.974</v>
      </c>
      <c r="DN815">
        <v>201.143</v>
      </c>
      <c r="DO815">
        <v>207.886</v>
      </c>
      <c r="DP815">
        <v>128.155</v>
      </c>
      <c r="DQ815">
        <v>206.63200000000001</v>
      </c>
      <c r="DR815">
        <v>207.52199999999999</v>
      </c>
      <c r="DS815">
        <v>180.267</v>
      </c>
      <c r="DT815">
        <v>154.55699999999999</v>
      </c>
      <c r="DU815">
        <v>154.55699999999999</v>
      </c>
      <c r="DV815">
        <v>230.501</v>
      </c>
      <c r="DW815">
        <v>199.01</v>
      </c>
      <c r="DX815">
        <v>230.90299999999999</v>
      </c>
      <c r="DY815">
        <v>291.55799999999999</v>
      </c>
      <c r="DZ815">
        <v>131.691</v>
      </c>
      <c r="EA815">
        <v>164.857</v>
      </c>
      <c r="EB815">
        <v>220.80199999999999</v>
      </c>
      <c r="EC815">
        <v>240.79599999999999</v>
      </c>
      <c r="ED815">
        <v>171.334</v>
      </c>
      <c r="EE815">
        <v>244.68299999999999</v>
      </c>
      <c r="EF815">
        <v>229.91</v>
      </c>
      <c r="EG815">
        <v>140.41900000000001</v>
      </c>
      <c r="EH815">
        <v>133.68100000000001</v>
      </c>
      <c r="EI815">
        <v>263.86</v>
      </c>
      <c r="EJ815">
        <v>131.304</v>
      </c>
      <c r="EK815">
        <v>249.21</v>
      </c>
      <c r="EL815">
        <v>155.56200000000001</v>
      </c>
      <c r="EM815">
        <v>159.86199999999999</v>
      </c>
      <c r="EN815">
        <v>131.571</v>
      </c>
      <c r="EO815">
        <v>174.357</v>
      </c>
      <c r="EP815">
        <v>236.70099999999999</v>
      </c>
      <c r="EQ815">
        <v>196.40899999999999</v>
      </c>
      <c r="ER815">
        <v>212.99</v>
      </c>
      <c r="ES815">
        <v>192.249</v>
      </c>
      <c r="ET815">
        <v>206.82499999999999</v>
      </c>
      <c r="EU815">
        <v>184.97900000000001</v>
      </c>
      <c r="EV815">
        <v>168.75399999999999</v>
      </c>
      <c r="EW815">
        <v>323.30200000000002</v>
      </c>
      <c r="EX815">
        <v>171.047</v>
      </c>
      <c r="EY815">
        <v>127.94199999999999</v>
      </c>
      <c r="EZ815">
        <v>122.38500000000001</v>
      </c>
      <c r="FA815">
        <v>126.432</v>
      </c>
      <c r="FB815">
        <v>115.146</v>
      </c>
      <c r="FC815">
        <v>160.44</v>
      </c>
      <c r="FD815">
        <v>81.649000000000001</v>
      </c>
      <c r="FE815">
        <v>121.187</v>
      </c>
      <c r="FF815">
        <v>105.602</v>
      </c>
      <c r="FG815">
        <v>113.905</v>
      </c>
      <c r="FH815">
        <v>116.88200000000001</v>
      </c>
      <c r="FI815">
        <v>109.333</v>
      </c>
      <c r="FJ815">
        <v>122.29300000000001</v>
      </c>
      <c r="FK815">
        <v>84.805000000000007</v>
      </c>
      <c r="FL815">
        <v>106.971</v>
      </c>
      <c r="FM815">
        <v>99.706000000000003</v>
      </c>
      <c r="FN815">
        <v>125.29300000000001</v>
      </c>
      <c r="FO815">
        <v>99.706000000000003</v>
      </c>
      <c r="FP815">
        <v>136.24199999999999</v>
      </c>
      <c r="FQ815">
        <v>139.69499999999999</v>
      </c>
      <c r="FR815">
        <v>150.209</v>
      </c>
      <c r="FS815">
        <v>127.224</v>
      </c>
      <c r="FT815">
        <v>117.898</v>
      </c>
      <c r="FU815">
        <v>163.63399999999999</v>
      </c>
      <c r="FV815">
        <v>123.583</v>
      </c>
      <c r="FW815">
        <v>171.292</v>
      </c>
      <c r="FX815">
        <v>218.126</v>
      </c>
      <c r="FY815">
        <v>213.191</v>
      </c>
      <c r="FZ815">
        <v>100.724</v>
      </c>
      <c r="GA815">
        <v>146.255</v>
      </c>
      <c r="GB815">
        <v>101.38500000000001</v>
      </c>
      <c r="GC815">
        <v>144.571</v>
      </c>
      <c r="GD815">
        <v>153.46799999999999</v>
      </c>
      <c r="GF815">
        <v>149.21600000000001</v>
      </c>
      <c r="GG815">
        <v>84.015000000000001</v>
      </c>
      <c r="GH815">
        <v>301.38099999999997</v>
      </c>
      <c r="GI815">
        <v>299.78500000000003</v>
      </c>
      <c r="GJ815">
        <v>298.42099999999999</v>
      </c>
      <c r="GK815">
        <v>311.12599999999998</v>
      </c>
      <c r="GL815">
        <v>292.88</v>
      </c>
      <c r="GM815">
        <v>280.55700000000002</v>
      </c>
      <c r="GN815">
        <v>144.71</v>
      </c>
      <c r="GO815">
        <v>127.991</v>
      </c>
      <c r="GP815">
        <v>266.28199999999998</v>
      </c>
      <c r="GQ815">
        <v>164.63200000000001</v>
      </c>
      <c r="GR815">
        <v>437.935</v>
      </c>
      <c r="GS815">
        <v>189.57499999999999</v>
      </c>
      <c r="GT815">
        <v>209.97200000000001</v>
      </c>
      <c r="GU815">
        <v>278.14299999999997</v>
      </c>
      <c r="GV815">
        <v>311.67899999999997</v>
      </c>
      <c r="GW815">
        <v>152.62899999999999</v>
      </c>
      <c r="GX815">
        <v>120.72199999999999</v>
      </c>
      <c r="GY815">
        <v>61.755000000000003</v>
      </c>
      <c r="GZ815">
        <v>435.86399999999998</v>
      </c>
      <c r="HA815">
        <v>344.584</v>
      </c>
      <c r="HB815">
        <v>459.904</v>
      </c>
      <c r="HC815">
        <v>465.125</v>
      </c>
      <c r="HD815">
        <v>354.82299999999998</v>
      </c>
      <c r="HE815">
        <v>358.27199999999999</v>
      </c>
      <c r="HF815">
        <v>441.18099999999998</v>
      </c>
      <c r="HG815">
        <v>183.971</v>
      </c>
      <c r="HH815">
        <v>227.07599999999999</v>
      </c>
      <c r="HI815">
        <v>66.867999999999995</v>
      </c>
      <c r="HJ815">
        <v>279.50400000000002</v>
      </c>
      <c r="HK815">
        <v>275.95499999999998</v>
      </c>
      <c r="HL815">
        <v>631.18299999999999</v>
      </c>
      <c r="HM815">
        <v>199.94499999999999</v>
      </c>
      <c r="HN815">
        <v>115.593</v>
      </c>
      <c r="HO815">
        <v>99.781000000000006</v>
      </c>
      <c r="HP815">
        <v>375.12599999999998</v>
      </c>
      <c r="HQ815">
        <v>416.77800000000002</v>
      </c>
      <c r="HR815">
        <v>139.92699999999999</v>
      </c>
      <c r="HS815">
        <v>37.673000000000002</v>
      </c>
      <c r="HT815">
        <v>165.26900000000001</v>
      </c>
      <c r="HU815">
        <v>198.38300000000001</v>
      </c>
      <c r="HV815">
        <v>153.166</v>
      </c>
      <c r="HW815">
        <v>113.014</v>
      </c>
      <c r="HX815">
        <v>218.41200000000001</v>
      </c>
      <c r="HY815">
        <v>177.36600000000001</v>
      </c>
      <c r="HZ815">
        <v>227.86500000000001</v>
      </c>
      <c r="IA815">
        <v>115.84699999999999</v>
      </c>
      <c r="IB815">
        <v>149.20500000000001</v>
      </c>
      <c r="IC815">
        <v>87.206999999999994</v>
      </c>
      <c r="ID815">
        <v>77.150999999999996</v>
      </c>
      <c r="IE815">
        <v>58.755000000000003</v>
      </c>
      <c r="IF815">
        <v>24.375</v>
      </c>
      <c r="IG815">
        <v>49.459000000000003</v>
      </c>
      <c r="IH815">
        <v>47.683999999999997</v>
      </c>
      <c r="II815">
        <v>55.975000000000001</v>
      </c>
      <c r="IJ815">
        <v>99.631</v>
      </c>
      <c r="IK815">
        <v>98.504999999999995</v>
      </c>
      <c r="IL815">
        <v>153.44900000000001</v>
      </c>
      <c r="IM815">
        <v>130.33199999999999</v>
      </c>
      <c r="IN815">
        <v>342.78800000000001</v>
      </c>
      <c r="IO815">
        <v>166.45500000000001</v>
      </c>
      <c r="IP815">
        <v>193.541</v>
      </c>
      <c r="IQ815">
        <v>281.786</v>
      </c>
      <c r="IR815">
        <v>236.59100000000001</v>
      </c>
      <c r="IS815">
        <v>137.893</v>
      </c>
      <c r="IT815">
        <v>232.21299999999999</v>
      </c>
      <c r="IU815">
        <v>614.28599999999994</v>
      </c>
      <c r="IV815">
        <v>665.77300000000002</v>
      </c>
      <c r="IW815">
        <v>761.12400000000002</v>
      </c>
      <c r="IX815">
        <v>69.015000000000001</v>
      </c>
      <c r="IY815">
        <v>264.85199999999998</v>
      </c>
      <c r="IZ815">
        <v>230.71899999999999</v>
      </c>
      <c r="JA815">
        <v>82.388999999999996</v>
      </c>
      <c r="JB815">
        <v>174.786</v>
      </c>
      <c r="JC815">
        <v>274.66800000000001</v>
      </c>
      <c r="JD815">
        <v>284.68799999999999</v>
      </c>
      <c r="JE815">
        <v>78.53</v>
      </c>
      <c r="JF815">
        <v>124.861</v>
      </c>
      <c r="JG815">
        <v>52.713000000000001</v>
      </c>
      <c r="JH815">
        <v>363.14699999999999</v>
      </c>
      <c r="JI815">
        <v>78.555999999999997</v>
      </c>
      <c r="JJ815">
        <v>408.14299999999997</v>
      </c>
      <c r="JK815">
        <v>106.791</v>
      </c>
      <c r="JL815">
        <v>56.814999999999998</v>
      </c>
      <c r="JM815">
        <v>367.54199999999997</v>
      </c>
      <c r="JN815">
        <v>218.16499999999999</v>
      </c>
      <c r="JO815">
        <v>84.855000000000004</v>
      </c>
      <c r="JP815">
        <v>156.55199999999999</v>
      </c>
      <c r="JQ815">
        <v>335.19600000000003</v>
      </c>
      <c r="JR815">
        <v>389.43799999999999</v>
      </c>
      <c r="JS815">
        <v>318.92500000000001</v>
      </c>
      <c r="JT815">
        <v>307.08499999999998</v>
      </c>
      <c r="JU815">
        <v>151.79499999999999</v>
      </c>
      <c r="JV815">
        <v>303.42599999999999</v>
      </c>
      <c r="JW815">
        <v>204.93899999999999</v>
      </c>
      <c r="JX815">
        <v>238.19499999999999</v>
      </c>
      <c r="JY815">
        <v>238.28200000000001</v>
      </c>
      <c r="JZ815">
        <v>236.619</v>
      </c>
      <c r="KA815">
        <v>222.73599999999999</v>
      </c>
      <c r="KB815">
        <v>220.18899999999999</v>
      </c>
      <c r="KC815">
        <v>224.46</v>
      </c>
      <c r="KD815">
        <v>227.87299999999999</v>
      </c>
      <c r="KE815">
        <v>227.114</v>
      </c>
      <c r="KF815">
        <v>693.745</v>
      </c>
      <c r="KG815">
        <v>121.386</v>
      </c>
      <c r="KH815">
        <v>218.15899999999999</v>
      </c>
      <c r="KI815">
        <v>248.62100000000001</v>
      </c>
      <c r="KJ815">
        <v>163.381</v>
      </c>
      <c r="KK815">
        <v>160.66800000000001</v>
      </c>
      <c r="KL815">
        <v>147.28700000000001</v>
      </c>
      <c r="KM815">
        <v>214.39</v>
      </c>
      <c r="KN815">
        <v>212.89099999999999</v>
      </c>
      <c r="KO815">
        <v>270.80599999999998</v>
      </c>
      <c r="KP815">
        <v>266.45600000000002</v>
      </c>
      <c r="KQ815">
        <v>272.05099999999999</v>
      </c>
      <c r="KR815">
        <v>312.09800000000001</v>
      </c>
      <c r="KS815">
        <v>106.476</v>
      </c>
      <c r="KT815">
        <v>45114333333.333336</v>
      </c>
      <c r="KU815">
        <v>3986596666666.6665</v>
      </c>
      <c r="KV815">
        <v>1307304000000</v>
      </c>
      <c r="KW815">
        <v>420420000000</v>
      </c>
      <c r="KX815">
        <v>152635333333.33334</v>
      </c>
      <c r="KY815">
        <v>89100666666.666672</v>
      </c>
      <c r="KZ815">
        <v>40160666666.666664</v>
      </c>
      <c r="LA815">
        <v>23374000000</v>
      </c>
      <c r="LB815">
        <v>92954000000</v>
      </c>
      <c r="LC815">
        <v>53380333333.333336</v>
      </c>
      <c r="LD815">
        <v>17960333333.333332</v>
      </c>
      <c r="LE815">
        <v>11575000000</v>
      </c>
      <c r="LF815">
        <v>10038000000</v>
      </c>
      <c r="LG815">
        <v>111635333333.33333</v>
      </c>
      <c r="LH815">
        <v>65341666666.666664</v>
      </c>
      <c r="LI815">
        <v>20407000000</v>
      </c>
      <c r="LJ815">
        <v>17635333333.333332</v>
      </c>
      <c r="LK815">
        <v>6564333333.333333</v>
      </c>
      <c r="LL815">
        <v>1687000000</v>
      </c>
      <c r="LM815">
        <v>63195666666.666664</v>
      </c>
      <c r="LN815">
        <v>23008666666.666668</v>
      </c>
      <c r="LO815">
        <v>19179333333.333332</v>
      </c>
      <c r="LP815">
        <v>2974333333.3333335</v>
      </c>
      <c r="LQ815">
        <v>9174666666.666666</v>
      </c>
      <c r="LR815">
        <v>8858666666.666666</v>
      </c>
      <c r="LS815">
        <v>886884000000</v>
      </c>
      <c r="LT815">
        <v>305480000000</v>
      </c>
      <c r="LU815">
        <v>263385333333.33334</v>
      </c>
      <c r="LV815">
        <v>41894666666.666664</v>
      </c>
      <c r="LW815">
        <v>200000000</v>
      </c>
      <c r="LX815">
        <v>123670666666.66667</v>
      </c>
      <c r="LY815">
        <v>96601666666.666672</v>
      </c>
      <c r="LZ815">
        <v>56643333333.333336</v>
      </c>
      <c r="MA815">
        <v>33460333333.333332</v>
      </c>
      <c r="MB815">
        <v>6498000000</v>
      </c>
      <c r="MC815">
        <v>27069000000</v>
      </c>
      <c r="MD815">
        <v>138129000000</v>
      </c>
      <c r="ME815">
        <v>129357666666.66667</v>
      </c>
      <c r="MF815">
        <v>8771333333.333334</v>
      </c>
      <c r="MG815">
        <v>319604000000</v>
      </c>
      <c r="MH815">
        <v>132409000000</v>
      </c>
      <c r="MI815">
        <v>52664666666.666664</v>
      </c>
      <c r="MJ815">
        <v>40662666666.666664</v>
      </c>
      <c r="MK815">
        <v>40051000000</v>
      </c>
      <c r="ML815">
        <v>32904333333.333332</v>
      </c>
      <c r="MM815">
        <v>18099333333.333332</v>
      </c>
      <c r="MN815">
        <v>2813000000</v>
      </c>
      <c r="MO815">
        <v>2679292333333.3335</v>
      </c>
      <c r="MP815">
        <v>2561026333333.3335</v>
      </c>
      <c r="MQ815">
        <v>713073000000</v>
      </c>
      <c r="MR815">
        <v>609393333333.33337</v>
      </c>
      <c r="MS815">
        <v>143960666666.66666</v>
      </c>
      <c r="MT815">
        <v>458172333333.33331</v>
      </c>
      <c r="MU815">
        <v>6504666666.666667</v>
      </c>
      <c r="MV815">
        <v>756000000</v>
      </c>
      <c r="MW815">
        <v>103679333333.33333</v>
      </c>
      <c r="MX815">
        <v>30311333333.333332</v>
      </c>
      <c r="MY815">
        <v>73368000000</v>
      </c>
      <c r="MZ815">
        <v>55846333333.333336</v>
      </c>
      <c r="NA815">
        <v>17521666666.666668</v>
      </c>
      <c r="NB815">
        <v>655851333333.33337</v>
      </c>
      <c r="NC815">
        <v>297283333333.33331</v>
      </c>
      <c r="ND815">
        <v>157465666666.66666</v>
      </c>
      <c r="NE815">
        <v>37656333333.333336</v>
      </c>
      <c r="NF815">
        <v>102161333333.33333</v>
      </c>
      <c r="NG815">
        <v>358568000000</v>
      </c>
      <c r="NH815">
        <v>301572666666.66669</v>
      </c>
      <c r="NI815">
        <v>56995666666.666664</v>
      </c>
      <c r="NJ815">
        <v>128833666666.66667</v>
      </c>
      <c r="NK815">
        <v>81031000000</v>
      </c>
      <c r="NL815">
        <v>52539000000</v>
      </c>
      <c r="NM815">
        <v>28492000000</v>
      </c>
      <c r="NN815">
        <v>47802666666.666664</v>
      </c>
      <c r="NO815">
        <v>15395666666.666666</v>
      </c>
      <c r="NP815">
        <v>31387333333.333332</v>
      </c>
      <c r="NQ815">
        <v>1020000000</v>
      </c>
      <c r="NR815">
        <v>157950666666.66666</v>
      </c>
      <c r="NS815">
        <v>57369000000</v>
      </c>
      <c r="NT815">
        <v>41665000000</v>
      </c>
      <c r="NU815">
        <v>41899000000</v>
      </c>
      <c r="NV815">
        <v>17017666666.666666</v>
      </c>
      <c r="NW815">
        <v>261373666666.66666</v>
      </c>
      <c r="NX815">
        <v>218142000000</v>
      </c>
      <c r="NY815">
        <v>211719666666.66666</v>
      </c>
      <c r="NZ815">
        <v>6422333333.333333</v>
      </c>
      <c r="OA815">
        <v>43232000000</v>
      </c>
      <c r="OB815">
        <v>312650333333.33331</v>
      </c>
      <c r="OC815">
        <v>198403666666.66666</v>
      </c>
      <c r="OD815">
        <v>88801333333.333328</v>
      </c>
      <c r="OE815">
        <v>109602333333.33333</v>
      </c>
      <c r="OF815">
        <v>114247000000</v>
      </c>
      <c r="OG815">
        <v>28705666666.666668</v>
      </c>
      <c r="OH815">
        <v>3391000000</v>
      </c>
      <c r="OI815">
        <v>60069666666.666664</v>
      </c>
      <c r="OJ815">
        <v>22080666666.666668</v>
      </c>
      <c r="OK815">
        <v>331293333333.33331</v>
      </c>
      <c r="OL815">
        <v>79069666666.666672</v>
      </c>
      <c r="OM815">
        <v>53442666666.666664</v>
      </c>
      <c r="ON815">
        <v>4534666666.666667</v>
      </c>
      <c r="OO815">
        <v>21092333333.333332</v>
      </c>
      <c r="OP815">
        <v>84737666666.666672</v>
      </c>
      <c r="OQ815">
        <v>56570333333.333336</v>
      </c>
      <c r="OR815">
        <v>13058000000</v>
      </c>
      <c r="OS815">
        <v>15109666666.666666</v>
      </c>
      <c r="OT815">
        <v>59233333333.333336</v>
      </c>
      <c r="OU815">
        <v>56079666666.666664</v>
      </c>
      <c r="OV815">
        <v>25980000000</v>
      </c>
      <c r="OW815">
        <v>-18921333333.333332</v>
      </c>
      <c r="OX815">
        <v>42852000000</v>
      </c>
      <c r="OY815">
        <v>61773333333.333336</v>
      </c>
      <c r="OZ815">
        <v>118266333333.33333</v>
      </c>
      <c r="PA815">
        <v>442359000000</v>
      </c>
      <c r="PB815">
        <v>324092666666.66669</v>
      </c>
    </row>
    <row r="816" spans="1:418" x14ac:dyDescent="0.45">
      <c r="A816" s="71">
        <v>41852</v>
      </c>
      <c r="B816">
        <v>237.46</v>
      </c>
      <c r="C816">
        <v>233.928</v>
      </c>
      <c r="D816">
        <v>271.49299999999999</v>
      </c>
      <c r="E816">
        <v>282.76600000000002</v>
      </c>
      <c r="F816">
        <v>277.31900000000002</v>
      </c>
      <c r="G816">
        <v>150.035</v>
      </c>
      <c r="H816">
        <v>496.04899999999998</v>
      </c>
      <c r="I816">
        <v>311.61599999999999</v>
      </c>
      <c r="J816">
        <v>278.69400000000002</v>
      </c>
      <c r="K816">
        <v>278.67200000000003</v>
      </c>
      <c r="L816">
        <v>235.28800000000001</v>
      </c>
      <c r="M816">
        <v>202.68299999999999</v>
      </c>
      <c r="N816">
        <v>340.2</v>
      </c>
      <c r="O816">
        <v>371.55700000000002</v>
      </c>
      <c r="P816">
        <v>349.79700000000003</v>
      </c>
      <c r="Q816">
        <v>203.85</v>
      </c>
      <c r="R816">
        <v>209.76400000000001</v>
      </c>
      <c r="S816">
        <v>183.41</v>
      </c>
      <c r="T816">
        <v>205.9</v>
      </c>
      <c r="U816">
        <v>470.73500000000001</v>
      </c>
      <c r="V816">
        <v>426.77100000000002</v>
      </c>
      <c r="W816">
        <v>122.999</v>
      </c>
      <c r="X816">
        <v>94.326999999999998</v>
      </c>
      <c r="Y816">
        <v>63.47</v>
      </c>
      <c r="Z816">
        <v>72.209000000000003</v>
      </c>
      <c r="AA816">
        <v>115.16200000000001</v>
      </c>
      <c r="AB816">
        <v>74.600999999999999</v>
      </c>
      <c r="AC816">
        <v>81.754999999999995</v>
      </c>
      <c r="AD816">
        <v>92.003</v>
      </c>
      <c r="AE816">
        <v>103.601</v>
      </c>
      <c r="AF816">
        <v>68.686999999999998</v>
      </c>
      <c r="AG816">
        <v>60.73</v>
      </c>
      <c r="AH816">
        <v>127.122</v>
      </c>
      <c r="AI816">
        <v>91.409000000000006</v>
      </c>
      <c r="AJ816">
        <v>90.98</v>
      </c>
      <c r="AK816">
        <v>86.739000000000004</v>
      </c>
      <c r="AL816">
        <v>186.61699999999999</v>
      </c>
      <c r="AM816">
        <v>117.462</v>
      </c>
      <c r="AN816">
        <v>120.21</v>
      </c>
      <c r="AO816">
        <v>134.316</v>
      </c>
      <c r="AP816">
        <v>243.505</v>
      </c>
      <c r="AQ816">
        <v>243.792</v>
      </c>
      <c r="AR816">
        <v>240.69200000000001</v>
      </c>
      <c r="AS816">
        <v>271.52199999999999</v>
      </c>
      <c r="AT816">
        <v>233.505</v>
      </c>
      <c r="AU816">
        <v>250.828</v>
      </c>
      <c r="AV816">
        <v>228.62700000000001</v>
      </c>
      <c r="AW816">
        <v>241.07900000000001</v>
      </c>
      <c r="AX816">
        <v>293.33499999999998</v>
      </c>
      <c r="AY816">
        <v>177.12700000000001</v>
      </c>
      <c r="AZ816">
        <v>172.529</v>
      </c>
      <c r="BA816">
        <v>172.529</v>
      </c>
      <c r="BB816">
        <v>274.012</v>
      </c>
      <c r="BC816">
        <v>268.22000000000003</v>
      </c>
      <c r="BD816">
        <v>264.33600000000001</v>
      </c>
      <c r="BE816">
        <v>305.827</v>
      </c>
      <c r="BF816">
        <v>269.666</v>
      </c>
      <c r="BG816">
        <v>257.05900000000003</v>
      </c>
      <c r="BH816">
        <v>257.99400000000003</v>
      </c>
      <c r="BI816">
        <v>261.90600000000001</v>
      </c>
      <c r="BJ816">
        <v>307.541</v>
      </c>
      <c r="BK816">
        <v>279.81200000000001</v>
      </c>
      <c r="BL816">
        <v>206.292</v>
      </c>
      <c r="BM816">
        <v>233.25800000000001</v>
      </c>
      <c r="BN816">
        <v>167.64</v>
      </c>
      <c r="BO816">
        <v>303.13799999999998</v>
      </c>
      <c r="BP816">
        <v>155.072</v>
      </c>
      <c r="BQ816">
        <v>226.29400000000001</v>
      </c>
      <c r="BR816">
        <v>257.608</v>
      </c>
      <c r="BS816">
        <v>214.863</v>
      </c>
      <c r="BT816">
        <v>147.77699999999999</v>
      </c>
      <c r="BU816">
        <v>221.86500000000001</v>
      </c>
      <c r="BV816">
        <v>215.81700000000001</v>
      </c>
      <c r="BW816">
        <v>144.03299999999999</v>
      </c>
      <c r="BX816">
        <v>238.61</v>
      </c>
      <c r="BY816">
        <v>153.43600000000001</v>
      </c>
      <c r="BZ816">
        <v>258.95699999999999</v>
      </c>
      <c r="CA816">
        <v>155.43899999999999</v>
      </c>
      <c r="CB816">
        <v>291.53500000000003</v>
      </c>
      <c r="CC816">
        <v>177.315</v>
      </c>
      <c r="CD816">
        <v>148.80500000000001</v>
      </c>
      <c r="CE816">
        <v>198.40700000000001</v>
      </c>
      <c r="CF816">
        <v>323.31900000000002</v>
      </c>
      <c r="CG816">
        <v>243.31800000000001</v>
      </c>
      <c r="CH816">
        <v>227.19900000000001</v>
      </c>
      <c r="CI816">
        <v>158.047</v>
      </c>
      <c r="CJ816">
        <v>230.43700000000001</v>
      </c>
      <c r="CK816">
        <v>160.41</v>
      </c>
      <c r="CL816">
        <v>237.822</v>
      </c>
      <c r="CM816">
        <v>214.59200000000001</v>
      </c>
      <c r="CN816">
        <v>146.34399999999999</v>
      </c>
      <c r="CO816">
        <v>293.18700000000001</v>
      </c>
      <c r="CP816">
        <v>337.62700000000001</v>
      </c>
      <c r="CQ816">
        <v>357.767</v>
      </c>
      <c r="CR816">
        <v>348.55500000000001</v>
      </c>
      <c r="CS816">
        <v>201.95</v>
      </c>
      <c r="CT816">
        <v>234.81</v>
      </c>
      <c r="CU816">
        <v>465.27699999999999</v>
      </c>
      <c r="CV816">
        <v>118.94799999999999</v>
      </c>
      <c r="CW816">
        <v>315.17</v>
      </c>
      <c r="CX816">
        <v>327.87599999999998</v>
      </c>
      <c r="CY816">
        <v>304.68799999999999</v>
      </c>
      <c r="CZ816">
        <v>307.08</v>
      </c>
      <c r="DA816">
        <v>315.89400000000001</v>
      </c>
      <c r="DB816">
        <v>156.976</v>
      </c>
      <c r="DC816">
        <v>162.477</v>
      </c>
      <c r="DD816">
        <v>155.02199999999999</v>
      </c>
      <c r="DE816">
        <v>171.47399999999999</v>
      </c>
      <c r="DF816">
        <v>145.10300000000001</v>
      </c>
      <c r="DG816">
        <v>198.98400000000001</v>
      </c>
      <c r="DH816">
        <v>160.01499999999999</v>
      </c>
      <c r="DI816">
        <v>166.07400000000001</v>
      </c>
      <c r="DJ816">
        <v>126.729</v>
      </c>
      <c r="DK816">
        <v>158.40199999999999</v>
      </c>
      <c r="DL816">
        <v>115.94499999999999</v>
      </c>
      <c r="DM816">
        <v>119.7</v>
      </c>
      <c r="DN816">
        <v>204.41800000000001</v>
      </c>
      <c r="DO816">
        <v>211.53</v>
      </c>
      <c r="DP816">
        <v>127.021</v>
      </c>
      <c r="DQ816">
        <v>206.93600000000001</v>
      </c>
      <c r="DR816">
        <v>208.11099999999999</v>
      </c>
      <c r="DS816">
        <v>180.202</v>
      </c>
      <c r="DT816">
        <v>154.369</v>
      </c>
      <c r="DU816">
        <v>154.369</v>
      </c>
      <c r="DV816">
        <v>230.85</v>
      </c>
      <c r="DW816">
        <v>200.79300000000001</v>
      </c>
      <c r="DX816">
        <v>234.33600000000001</v>
      </c>
      <c r="DY816">
        <v>291.43599999999998</v>
      </c>
      <c r="DZ816">
        <v>131.20500000000001</v>
      </c>
      <c r="EA816">
        <v>164.50299999999999</v>
      </c>
      <c r="EB816">
        <v>221.066</v>
      </c>
      <c r="EC816">
        <v>243.17599999999999</v>
      </c>
      <c r="ED816">
        <v>170.95099999999999</v>
      </c>
      <c r="EE816">
        <v>244.74100000000001</v>
      </c>
      <c r="EF816">
        <v>230.4</v>
      </c>
      <c r="EG816">
        <v>141.35499999999999</v>
      </c>
      <c r="EH816">
        <v>134.208</v>
      </c>
      <c r="EI816">
        <v>274.32400000000001</v>
      </c>
      <c r="EJ816">
        <v>129.964</v>
      </c>
      <c r="EK816">
        <v>249.80099999999999</v>
      </c>
      <c r="EL816">
        <v>156.00700000000001</v>
      </c>
      <c r="EM816">
        <v>157.91</v>
      </c>
      <c r="EN816">
        <v>131.11099999999999</v>
      </c>
      <c r="EO816">
        <v>174.05</v>
      </c>
      <c r="EP816">
        <v>238.19800000000001</v>
      </c>
      <c r="EQ816">
        <v>198.12899999999999</v>
      </c>
      <c r="ER816">
        <v>214.74199999999999</v>
      </c>
      <c r="ES816">
        <v>192.43299999999999</v>
      </c>
      <c r="ET816">
        <v>207.28</v>
      </c>
      <c r="EU816">
        <v>185.625</v>
      </c>
      <c r="EV816">
        <v>170.12</v>
      </c>
      <c r="EW816">
        <v>324.125</v>
      </c>
      <c r="EX816">
        <v>171.459</v>
      </c>
      <c r="EY816">
        <v>127.357</v>
      </c>
      <c r="EZ816">
        <v>119.86199999999999</v>
      </c>
      <c r="FA816">
        <v>124.887</v>
      </c>
      <c r="FB816">
        <v>115.218</v>
      </c>
      <c r="FC816">
        <v>159.005</v>
      </c>
      <c r="FD816">
        <v>79.600999999999999</v>
      </c>
      <c r="FE816">
        <v>121.997</v>
      </c>
      <c r="FF816">
        <v>101.568</v>
      </c>
      <c r="FG816">
        <v>114.07</v>
      </c>
      <c r="FH816">
        <v>117.441</v>
      </c>
      <c r="FI816">
        <v>113.89</v>
      </c>
      <c r="FJ816">
        <v>121.889</v>
      </c>
      <c r="FK816">
        <v>85.391999999999996</v>
      </c>
      <c r="FL816">
        <v>106.756</v>
      </c>
      <c r="FM816">
        <v>98.084999999999994</v>
      </c>
      <c r="FN816">
        <v>124.18300000000001</v>
      </c>
      <c r="FO816">
        <v>98.084999999999994</v>
      </c>
      <c r="FP816">
        <v>136.43899999999999</v>
      </c>
      <c r="FQ816">
        <v>139.464</v>
      </c>
      <c r="FR816">
        <v>148.54900000000001</v>
      </c>
      <c r="FS816">
        <v>128.07900000000001</v>
      </c>
      <c r="FT816">
        <v>116.875</v>
      </c>
      <c r="FU816">
        <v>163.84800000000001</v>
      </c>
      <c r="FV816">
        <v>122.41200000000001</v>
      </c>
      <c r="FW816">
        <v>170.61799999999999</v>
      </c>
      <c r="FX816">
        <v>217.071</v>
      </c>
      <c r="FY816">
        <v>212.15700000000001</v>
      </c>
      <c r="FZ816">
        <v>100.83199999999999</v>
      </c>
      <c r="GA816">
        <v>146.464</v>
      </c>
      <c r="GB816">
        <v>101.52800000000001</v>
      </c>
      <c r="GC816">
        <v>144.458</v>
      </c>
      <c r="GD816">
        <v>154.023</v>
      </c>
      <c r="GF816">
        <v>149.47200000000001</v>
      </c>
      <c r="GG816">
        <v>83.841999999999999</v>
      </c>
      <c r="GH816">
        <v>296.44499999999999</v>
      </c>
      <c r="GI816">
        <v>294.803</v>
      </c>
      <c r="GJ816">
        <v>293.26400000000001</v>
      </c>
      <c r="GK816">
        <v>305.43700000000001</v>
      </c>
      <c r="GL816">
        <v>288.834</v>
      </c>
      <c r="GM816">
        <v>277.315</v>
      </c>
      <c r="GN816">
        <v>144.87799999999999</v>
      </c>
      <c r="GO816">
        <v>127.76600000000001</v>
      </c>
      <c r="GP816">
        <v>266.12900000000002</v>
      </c>
      <c r="GQ816">
        <v>164.18899999999999</v>
      </c>
      <c r="GR816">
        <v>439.072</v>
      </c>
      <c r="GS816">
        <v>189.62299999999999</v>
      </c>
      <c r="GT816">
        <v>210.02699999999999</v>
      </c>
      <c r="GU816">
        <v>276.84500000000003</v>
      </c>
      <c r="GV816">
        <v>309.923</v>
      </c>
      <c r="GW816">
        <v>150.86600000000001</v>
      </c>
      <c r="GX816">
        <v>115.095</v>
      </c>
      <c r="GY816">
        <v>60.506</v>
      </c>
      <c r="GZ816">
        <v>436.041</v>
      </c>
      <c r="HA816">
        <v>344.142</v>
      </c>
      <c r="HB816">
        <v>459.51799999999997</v>
      </c>
      <c r="HC816">
        <v>465.54599999999999</v>
      </c>
      <c r="HD816">
        <v>355.76799999999997</v>
      </c>
      <c r="HE816">
        <v>359.774</v>
      </c>
      <c r="HF816">
        <v>442.01799999999997</v>
      </c>
      <c r="HG816">
        <v>183.935</v>
      </c>
      <c r="HH816">
        <v>226.30600000000001</v>
      </c>
      <c r="HI816">
        <v>66.894999999999996</v>
      </c>
      <c r="HJ816">
        <v>279.62099999999998</v>
      </c>
      <c r="HK816">
        <v>275.60700000000003</v>
      </c>
      <c r="HL816">
        <v>631.39599999999996</v>
      </c>
      <c r="HM816">
        <v>200.74799999999999</v>
      </c>
      <c r="HN816">
        <v>115.27</v>
      </c>
      <c r="HO816">
        <v>99.417000000000002</v>
      </c>
      <c r="HP816">
        <v>372.303</v>
      </c>
      <c r="HQ816">
        <v>415.70499999999998</v>
      </c>
      <c r="HR816">
        <v>141.40100000000001</v>
      </c>
      <c r="HS816">
        <v>37.350999999999999</v>
      </c>
      <c r="HT816">
        <v>165.14</v>
      </c>
      <c r="HU816">
        <v>198.06100000000001</v>
      </c>
      <c r="HV816">
        <v>153.602</v>
      </c>
      <c r="HW816">
        <v>112.00700000000001</v>
      </c>
      <c r="HX816">
        <v>218.54300000000001</v>
      </c>
      <c r="HY816">
        <v>177.47800000000001</v>
      </c>
      <c r="HZ816">
        <v>228.06299999999999</v>
      </c>
      <c r="IA816">
        <v>116</v>
      </c>
      <c r="IB816">
        <v>149.27799999999999</v>
      </c>
      <c r="IC816">
        <v>86.953000000000003</v>
      </c>
      <c r="ID816">
        <v>77.811999999999998</v>
      </c>
      <c r="IE816">
        <v>59.408000000000001</v>
      </c>
      <c r="IF816">
        <v>24.716000000000001</v>
      </c>
      <c r="IG816">
        <v>49.182000000000002</v>
      </c>
      <c r="IH816">
        <v>47.348999999999997</v>
      </c>
      <c r="II816">
        <v>55.517000000000003</v>
      </c>
      <c r="IJ816">
        <v>99.992000000000004</v>
      </c>
      <c r="IK816">
        <v>97.762</v>
      </c>
      <c r="IL816">
        <v>152.833</v>
      </c>
      <c r="IM816">
        <v>129.43100000000001</v>
      </c>
      <c r="IN816">
        <v>342.12</v>
      </c>
      <c r="IO816">
        <v>165.93199999999999</v>
      </c>
      <c r="IP816">
        <v>192.101</v>
      </c>
      <c r="IQ816">
        <v>281.26100000000002</v>
      </c>
      <c r="IR816">
        <v>235.51400000000001</v>
      </c>
      <c r="IS816">
        <v>138.06899999999999</v>
      </c>
      <c r="IT816">
        <v>233.00800000000001</v>
      </c>
      <c r="IU816">
        <v>620.58399999999995</v>
      </c>
      <c r="IV816">
        <v>667.76199999999994</v>
      </c>
      <c r="IW816">
        <v>762.67899999999997</v>
      </c>
      <c r="IX816">
        <v>69.265000000000001</v>
      </c>
      <c r="IY816">
        <v>265.78899999999999</v>
      </c>
      <c r="IZ816">
        <v>231.26900000000001</v>
      </c>
      <c r="JA816">
        <v>82.341999999999999</v>
      </c>
      <c r="JB816">
        <v>175.173</v>
      </c>
      <c r="JC816">
        <v>275.31</v>
      </c>
      <c r="JD816">
        <v>285.00200000000001</v>
      </c>
      <c r="JE816">
        <v>78.477000000000004</v>
      </c>
      <c r="JF816">
        <v>124.67</v>
      </c>
      <c r="JG816">
        <v>52.052999999999997</v>
      </c>
      <c r="JH816">
        <v>363.82499999999999</v>
      </c>
      <c r="JI816">
        <v>78.72</v>
      </c>
      <c r="JJ816">
        <v>408.62200000000001</v>
      </c>
      <c r="JK816">
        <v>106.959</v>
      </c>
      <c r="JL816">
        <v>56.878999999999998</v>
      </c>
      <c r="JM816">
        <v>367.98</v>
      </c>
      <c r="JN816">
        <v>218.423</v>
      </c>
      <c r="JO816">
        <v>84.668999999999997</v>
      </c>
      <c r="JP816">
        <v>156.33000000000001</v>
      </c>
      <c r="JQ816">
        <v>335.23099999999999</v>
      </c>
      <c r="JR816">
        <v>390.09</v>
      </c>
      <c r="JS816">
        <v>319.11500000000001</v>
      </c>
      <c r="JT816">
        <v>307.32100000000003</v>
      </c>
      <c r="JU816">
        <v>152.721</v>
      </c>
      <c r="JV816">
        <v>304.61799999999999</v>
      </c>
      <c r="JW816">
        <v>206.029</v>
      </c>
      <c r="JX816">
        <v>238.405</v>
      </c>
      <c r="JY816">
        <v>238.54300000000001</v>
      </c>
      <c r="JZ816">
        <v>236.488</v>
      </c>
      <c r="KA816">
        <v>222.24600000000001</v>
      </c>
      <c r="KB816">
        <v>220.17099999999999</v>
      </c>
      <c r="KC816">
        <v>224.42500000000001</v>
      </c>
      <c r="KD816">
        <v>227.827</v>
      </c>
      <c r="KE816">
        <v>226.82300000000001</v>
      </c>
      <c r="KF816">
        <v>693.745</v>
      </c>
      <c r="KG816">
        <v>120.636</v>
      </c>
      <c r="KH816">
        <v>217.15299999999999</v>
      </c>
      <c r="KI816">
        <v>249.26400000000001</v>
      </c>
      <c r="KJ816">
        <v>162.72</v>
      </c>
      <c r="KK816">
        <v>159.94900000000001</v>
      </c>
      <c r="KL816">
        <v>147.13300000000001</v>
      </c>
      <c r="KM816">
        <v>212.173</v>
      </c>
      <c r="KN816">
        <v>210.46600000000001</v>
      </c>
      <c r="KO816">
        <v>266.99200000000002</v>
      </c>
      <c r="KP816">
        <v>263.13400000000001</v>
      </c>
      <c r="KQ816">
        <v>272.31900000000002</v>
      </c>
      <c r="KR816">
        <v>311.91000000000003</v>
      </c>
      <c r="KS816">
        <v>106.626</v>
      </c>
      <c r="KT816">
        <v>45114333333.333336</v>
      </c>
      <c r="KU816">
        <v>3986596666666.6665</v>
      </c>
      <c r="KV816">
        <v>1307304000000</v>
      </c>
      <c r="KW816">
        <v>420420000000</v>
      </c>
      <c r="KX816">
        <v>152635333333.33334</v>
      </c>
      <c r="KY816">
        <v>89100666666.666672</v>
      </c>
      <c r="KZ816">
        <v>40160666666.666664</v>
      </c>
      <c r="LA816">
        <v>23374000000</v>
      </c>
      <c r="LB816">
        <v>92954000000</v>
      </c>
      <c r="LC816">
        <v>53380333333.333336</v>
      </c>
      <c r="LD816">
        <v>17960333333.333332</v>
      </c>
      <c r="LE816">
        <v>11575000000</v>
      </c>
      <c r="LF816">
        <v>10038000000</v>
      </c>
      <c r="LG816">
        <v>111635333333.33333</v>
      </c>
      <c r="LH816">
        <v>65341666666.666664</v>
      </c>
      <c r="LI816">
        <v>20407000000</v>
      </c>
      <c r="LJ816">
        <v>17635333333.333332</v>
      </c>
      <c r="LK816">
        <v>6564333333.333333</v>
      </c>
      <c r="LL816">
        <v>1687000000</v>
      </c>
      <c r="LM816">
        <v>63195666666.666664</v>
      </c>
      <c r="LN816">
        <v>23008666666.666668</v>
      </c>
      <c r="LO816">
        <v>19179333333.333332</v>
      </c>
      <c r="LP816">
        <v>2974333333.3333335</v>
      </c>
      <c r="LQ816">
        <v>9174666666.666666</v>
      </c>
      <c r="LR816">
        <v>8858666666.666666</v>
      </c>
      <c r="LS816">
        <v>886884000000</v>
      </c>
      <c r="LT816">
        <v>305480000000</v>
      </c>
      <c r="LU816">
        <v>263385333333.33334</v>
      </c>
      <c r="LV816">
        <v>41894666666.666664</v>
      </c>
      <c r="LW816">
        <v>200000000</v>
      </c>
      <c r="LX816">
        <v>123670666666.66667</v>
      </c>
      <c r="LY816">
        <v>96601666666.666672</v>
      </c>
      <c r="LZ816">
        <v>56643333333.333336</v>
      </c>
      <c r="MA816">
        <v>33460333333.333332</v>
      </c>
      <c r="MB816">
        <v>6498000000</v>
      </c>
      <c r="MC816">
        <v>27069000000</v>
      </c>
      <c r="MD816">
        <v>138129000000</v>
      </c>
      <c r="ME816">
        <v>129357666666.66667</v>
      </c>
      <c r="MF816">
        <v>8771333333.333334</v>
      </c>
      <c r="MG816">
        <v>319604000000</v>
      </c>
      <c r="MH816">
        <v>132409000000</v>
      </c>
      <c r="MI816">
        <v>52664666666.666664</v>
      </c>
      <c r="MJ816">
        <v>40662666666.666664</v>
      </c>
      <c r="MK816">
        <v>40051000000</v>
      </c>
      <c r="ML816">
        <v>32904333333.333332</v>
      </c>
      <c r="MM816">
        <v>18099333333.333332</v>
      </c>
      <c r="MN816">
        <v>2813000000</v>
      </c>
      <c r="MO816">
        <v>2679292333333.3335</v>
      </c>
      <c r="MP816">
        <v>2561026333333.3335</v>
      </c>
      <c r="MQ816">
        <v>713073000000</v>
      </c>
      <c r="MR816">
        <v>609393333333.33337</v>
      </c>
      <c r="MS816">
        <v>143960666666.66666</v>
      </c>
      <c r="MT816">
        <v>458172333333.33331</v>
      </c>
      <c r="MU816">
        <v>6504666666.666667</v>
      </c>
      <c r="MV816">
        <v>756000000</v>
      </c>
      <c r="MW816">
        <v>103679333333.33333</v>
      </c>
      <c r="MX816">
        <v>30311333333.333332</v>
      </c>
      <c r="MY816">
        <v>73368000000</v>
      </c>
      <c r="MZ816">
        <v>55846333333.333336</v>
      </c>
      <c r="NA816">
        <v>17521666666.666668</v>
      </c>
      <c r="NB816">
        <v>655851333333.33337</v>
      </c>
      <c r="NC816">
        <v>297283333333.33331</v>
      </c>
      <c r="ND816">
        <v>157465666666.66666</v>
      </c>
      <c r="NE816">
        <v>37656333333.333336</v>
      </c>
      <c r="NF816">
        <v>102161333333.33333</v>
      </c>
      <c r="NG816">
        <v>358568000000</v>
      </c>
      <c r="NH816">
        <v>301572666666.66669</v>
      </c>
      <c r="NI816">
        <v>56995666666.666664</v>
      </c>
      <c r="NJ816">
        <v>128833666666.66667</v>
      </c>
      <c r="NK816">
        <v>81031000000</v>
      </c>
      <c r="NL816">
        <v>52539000000</v>
      </c>
      <c r="NM816">
        <v>28492000000</v>
      </c>
      <c r="NN816">
        <v>47802666666.666664</v>
      </c>
      <c r="NO816">
        <v>15395666666.666666</v>
      </c>
      <c r="NP816">
        <v>31387333333.333332</v>
      </c>
      <c r="NQ816">
        <v>1020000000</v>
      </c>
      <c r="NR816">
        <v>157950666666.66666</v>
      </c>
      <c r="NS816">
        <v>57369000000</v>
      </c>
      <c r="NT816">
        <v>41665000000</v>
      </c>
      <c r="NU816">
        <v>41899000000</v>
      </c>
      <c r="NV816">
        <v>17017666666.666666</v>
      </c>
      <c r="NW816">
        <v>261373666666.66666</v>
      </c>
      <c r="NX816">
        <v>218142000000</v>
      </c>
      <c r="NY816">
        <v>211719666666.66666</v>
      </c>
      <c r="NZ816">
        <v>6422333333.333333</v>
      </c>
      <c r="OA816">
        <v>43232000000</v>
      </c>
      <c r="OB816">
        <v>312650333333.33331</v>
      </c>
      <c r="OC816">
        <v>198403666666.66666</v>
      </c>
      <c r="OD816">
        <v>88801333333.333328</v>
      </c>
      <c r="OE816">
        <v>109602333333.33333</v>
      </c>
      <c r="OF816">
        <v>114247000000</v>
      </c>
      <c r="OG816">
        <v>28705666666.666668</v>
      </c>
      <c r="OH816">
        <v>3391000000</v>
      </c>
      <c r="OI816">
        <v>60069666666.666664</v>
      </c>
      <c r="OJ816">
        <v>22080666666.666668</v>
      </c>
      <c r="OK816">
        <v>331293333333.33331</v>
      </c>
      <c r="OL816">
        <v>79069666666.666672</v>
      </c>
      <c r="OM816">
        <v>53442666666.666664</v>
      </c>
      <c r="ON816">
        <v>4534666666.666667</v>
      </c>
      <c r="OO816">
        <v>21092333333.333332</v>
      </c>
      <c r="OP816">
        <v>84737666666.666672</v>
      </c>
      <c r="OQ816">
        <v>56570333333.333336</v>
      </c>
      <c r="OR816">
        <v>13058000000</v>
      </c>
      <c r="OS816">
        <v>15109666666.666666</v>
      </c>
      <c r="OT816">
        <v>59233333333.333336</v>
      </c>
      <c r="OU816">
        <v>56079666666.666664</v>
      </c>
      <c r="OV816">
        <v>25980000000</v>
      </c>
      <c r="OW816">
        <v>-18921333333.333332</v>
      </c>
      <c r="OX816">
        <v>42852000000</v>
      </c>
      <c r="OY816">
        <v>61773333333.333336</v>
      </c>
      <c r="OZ816">
        <v>118266333333.33333</v>
      </c>
      <c r="PA816">
        <v>442359000000</v>
      </c>
      <c r="PB816">
        <v>324092666666.66669</v>
      </c>
    </row>
    <row r="817" spans="1:418" x14ac:dyDescent="0.45">
      <c r="A817" s="71">
        <v>41883</v>
      </c>
      <c r="B817">
        <v>237.477</v>
      </c>
      <c r="C817">
        <v>234.23400000000001</v>
      </c>
      <c r="D817">
        <v>272.11799999999999</v>
      </c>
      <c r="E817">
        <v>283.40499999999997</v>
      </c>
      <c r="F817">
        <v>278.149</v>
      </c>
      <c r="G817">
        <v>150.364</v>
      </c>
      <c r="H817">
        <v>496.70800000000003</v>
      </c>
      <c r="I817">
        <v>312.36099999999999</v>
      </c>
      <c r="J817">
        <v>279.27800000000002</v>
      </c>
      <c r="K817">
        <v>279.255</v>
      </c>
      <c r="L817">
        <v>234.64699999999999</v>
      </c>
      <c r="M817">
        <v>201.84899999999999</v>
      </c>
      <c r="N817">
        <v>333.25</v>
      </c>
      <c r="O817">
        <v>359.22300000000001</v>
      </c>
      <c r="P817">
        <v>348.93299999999999</v>
      </c>
      <c r="Q817">
        <v>203.24100000000001</v>
      </c>
      <c r="R817">
        <v>208.83500000000001</v>
      </c>
      <c r="S817">
        <v>183.77</v>
      </c>
      <c r="T817">
        <v>206.33</v>
      </c>
      <c r="U817">
        <v>471.827</v>
      </c>
      <c r="V817">
        <v>427.327</v>
      </c>
      <c r="W817">
        <v>122.852</v>
      </c>
      <c r="X817">
        <v>94.174999999999997</v>
      </c>
      <c r="Y817">
        <v>63.459000000000003</v>
      </c>
      <c r="Z817">
        <v>72.308999999999997</v>
      </c>
      <c r="AA817">
        <v>114.36499999999999</v>
      </c>
      <c r="AB817">
        <v>73.819999999999993</v>
      </c>
      <c r="AC817">
        <v>81.596999999999994</v>
      </c>
      <c r="AD817">
        <v>91.605000000000004</v>
      </c>
      <c r="AE817">
        <v>103.869</v>
      </c>
      <c r="AF817">
        <v>68.730999999999995</v>
      </c>
      <c r="AG817">
        <v>60.595999999999997</v>
      </c>
      <c r="AH817">
        <v>126.751</v>
      </c>
      <c r="AI817">
        <v>92.903999999999996</v>
      </c>
      <c r="AJ817">
        <v>91.076999999999998</v>
      </c>
      <c r="AK817">
        <v>86.695999999999998</v>
      </c>
      <c r="AL817">
        <v>186.34</v>
      </c>
      <c r="AM817">
        <v>117.654</v>
      </c>
      <c r="AN817">
        <v>119.197</v>
      </c>
      <c r="AO817">
        <v>135.21600000000001</v>
      </c>
      <c r="AP817">
        <v>244.148</v>
      </c>
      <c r="AQ817">
        <v>244.48</v>
      </c>
      <c r="AR817">
        <v>241.328</v>
      </c>
      <c r="AS817">
        <v>271.3</v>
      </c>
      <c r="AT817">
        <v>232.654</v>
      </c>
      <c r="AU817">
        <v>248.36099999999999</v>
      </c>
      <c r="AV817">
        <v>225.88399999999999</v>
      </c>
      <c r="AW817">
        <v>238.852</v>
      </c>
      <c r="AX817">
        <v>292.75599999999997</v>
      </c>
      <c r="AY817">
        <v>177.08699999999999</v>
      </c>
      <c r="AZ817">
        <v>172.392</v>
      </c>
      <c r="BA817">
        <v>172.392</v>
      </c>
      <c r="BB817">
        <v>273.91500000000002</v>
      </c>
      <c r="BC817">
        <v>264.71600000000001</v>
      </c>
      <c r="BD817">
        <v>264.238</v>
      </c>
      <c r="BE817">
        <v>305.87599999999998</v>
      </c>
      <c r="BF817">
        <v>270.65800000000002</v>
      </c>
      <c r="BG817">
        <v>259.29599999999999</v>
      </c>
      <c r="BH817">
        <v>260.60599999999999</v>
      </c>
      <c r="BI817">
        <v>265.70999999999998</v>
      </c>
      <c r="BJ817">
        <v>315.02199999999999</v>
      </c>
      <c r="BK817">
        <v>289.685</v>
      </c>
      <c r="BL817">
        <v>208.27600000000001</v>
      </c>
      <c r="BM817">
        <v>233.857</v>
      </c>
      <c r="BN817">
        <v>166.23</v>
      </c>
      <c r="BO817">
        <v>300.85700000000003</v>
      </c>
      <c r="BP817">
        <v>154.209</v>
      </c>
      <c r="BQ817">
        <v>228.68299999999999</v>
      </c>
      <c r="BR817">
        <v>261.45100000000002</v>
      </c>
      <c r="BS817">
        <v>212.68100000000001</v>
      </c>
      <c r="BT817">
        <v>149.108</v>
      </c>
      <c r="BU817">
        <v>224.34399999999999</v>
      </c>
      <c r="BV817">
        <v>220.69200000000001</v>
      </c>
      <c r="BW817">
        <v>145.191</v>
      </c>
      <c r="BX817">
        <v>238.99100000000001</v>
      </c>
      <c r="BY817">
        <v>153.262</v>
      </c>
      <c r="BZ817">
        <v>257.49</v>
      </c>
      <c r="CA817">
        <v>156.76400000000001</v>
      </c>
      <c r="CB817">
        <v>292.27800000000002</v>
      </c>
      <c r="CC817">
        <v>178.108</v>
      </c>
      <c r="CD817">
        <v>149.59399999999999</v>
      </c>
      <c r="CE817">
        <v>199.023</v>
      </c>
      <c r="CF817">
        <v>325.798</v>
      </c>
      <c r="CG817">
        <v>240.184</v>
      </c>
      <c r="CH817">
        <v>227.19399999999999</v>
      </c>
      <c r="CI817">
        <v>157.93199999999999</v>
      </c>
      <c r="CJ817">
        <v>230.93299999999999</v>
      </c>
      <c r="CK817">
        <v>160.23400000000001</v>
      </c>
      <c r="CL817">
        <v>236.941</v>
      </c>
      <c r="CM817">
        <v>217.14500000000001</v>
      </c>
      <c r="CN817">
        <v>146.001</v>
      </c>
      <c r="CO817">
        <v>293.53899999999999</v>
      </c>
      <c r="CP817">
        <v>338.34899999999999</v>
      </c>
      <c r="CQ817">
        <v>361.447</v>
      </c>
      <c r="CR817">
        <v>344.07400000000001</v>
      </c>
      <c r="CS817">
        <v>202.38399999999999</v>
      </c>
      <c r="CT817">
        <v>235.947</v>
      </c>
      <c r="CU817">
        <v>474.8</v>
      </c>
      <c r="CV817">
        <v>122.56399999999999</v>
      </c>
      <c r="CW817">
        <v>312.75299999999999</v>
      </c>
      <c r="CX817">
        <v>324.71600000000001</v>
      </c>
      <c r="CY817">
        <v>303.44400000000002</v>
      </c>
      <c r="CZ817">
        <v>304.90899999999999</v>
      </c>
      <c r="DA817">
        <v>317.64499999999998</v>
      </c>
      <c r="DB817">
        <v>156.655</v>
      </c>
      <c r="DC817">
        <v>160.268</v>
      </c>
      <c r="DD817">
        <v>153.09399999999999</v>
      </c>
      <c r="DE817">
        <v>170.315</v>
      </c>
      <c r="DF817">
        <v>147.71600000000001</v>
      </c>
      <c r="DG817">
        <v>203.98</v>
      </c>
      <c r="DH817">
        <v>159.85300000000001</v>
      </c>
      <c r="DI817">
        <v>166.244</v>
      </c>
      <c r="DJ817">
        <v>126.79900000000001</v>
      </c>
      <c r="DK817">
        <v>158.554</v>
      </c>
      <c r="DL817">
        <v>115.786</v>
      </c>
      <c r="DM817">
        <v>120.357</v>
      </c>
      <c r="DN817">
        <v>205.05600000000001</v>
      </c>
      <c r="DO817">
        <v>212.04300000000001</v>
      </c>
      <c r="DP817">
        <v>127.953</v>
      </c>
      <c r="DQ817">
        <v>207.261</v>
      </c>
      <c r="DR817">
        <v>211.46199999999999</v>
      </c>
      <c r="DS817">
        <v>181.80600000000001</v>
      </c>
      <c r="DT817">
        <v>155.345</v>
      </c>
      <c r="DU817">
        <v>155.345</v>
      </c>
      <c r="DV817">
        <v>231.535</v>
      </c>
      <c r="DW817">
        <v>202.65199999999999</v>
      </c>
      <c r="DX817">
        <v>239.661</v>
      </c>
      <c r="DY817">
        <v>290.81</v>
      </c>
      <c r="DZ817">
        <v>130.93799999999999</v>
      </c>
      <c r="EA817">
        <v>164.17699999999999</v>
      </c>
      <c r="EB817">
        <v>220.72800000000001</v>
      </c>
      <c r="EC817">
        <v>238.75299999999999</v>
      </c>
      <c r="ED817">
        <v>170.904</v>
      </c>
      <c r="EE817">
        <v>244.613</v>
      </c>
      <c r="EF817">
        <v>231.209</v>
      </c>
      <c r="EG817">
        <v>141.77500000000001</v>
      </c>
      <c r="EH817">
        <v>134.52000000000001</v>
      </c>
      <c r="EI817">
        <v>265.54899999999998</v>
      </c>
      <c r="EJ817">
        <v>129.726</v>
      </c>
      <c r="EK817">
        <v>250.57</v>
      </c>
      <c r="EL817">
        <v>156.31</v>
      </c>
      <c r="EM817">
        <v>158.91300000000001</v>
      </c>
      <c r="EN817">
        <v>134.041</v>
      </c>
      <c r="EO817">
        <v>174.46199999999999</v>
      </c>
      <c r="EP817">
        <v>238.232</v>
      </c>
      <c r="EQ817">
        <v>197.75299999999999</v>
      </c>
      <c r="ER817">
        <v>214.56700000000001</v>
      </c>
      <c r="ES817">
        <v>193.21600000000001</v>
      </c>
      <c r="ET817">
        <v>208.334</v>
      </c>
      <c r="EU817">
        <v>186.57400000000001</v>
      </c>
      <c r="EV817">
        <v>169.601</v>
      </c>
      <c r="EW817">
        <v>324.84199999999998</v>
      </c>
      <c r="EX817">
        <v>171.416</v>
      </c>
      <c r="EY817">
        <v>127.813</v>
      </c>
      <c r="EZ817">
        <v>120.42400000000001</v>
      </c>
      <c r="FA817">
        <v>125.38</v>
      </c>
      <c r="FB817">
        <v>116.23099999999999</v>
      </c>
      <c r="FC817">
        <v>158.99199999999999</v>
      </c>
      <c r="FD817">
        <v>80.826999999999998</v>
      </c>
      <c r="FE817">
        <v>120.565</v>
      </c>
      <c r="FF817">
        <v>102.592</v>
      </c>
      <c r="FG817">
        <v>114.301</v>
      </c>
      <c r="FH817">
        <v>117.504</v>
      </c>
      <c r="FI817">
        <v>115.05500000000001</v>
      </c>
      <c r="FJ817">
        <v>124.952</v>
      </c>
      <c r="FK817">
        <v>85.128</v>
      </c>
      <c r="FL817">
        <v>104.492</v>
      </c>
      <c r="FM817">
        <v>99.070999999999998</v>
      </c>
      <c r="FN817">
        <v>121.29300000000001</v>
      </c>
      <c r="FO817">
        <v>99.070999999999998</v>
      </c>
      <c r="FP817">
        <v>137.44200000000001</v>
      </c>
      <c r="FQ817">
        <v>140.73699999999999</v>
      </c>
      <c r="FR817">
        <v>150.084</v>
      </c>
      <c r="FS817">
        <v>129.55199999999999</v>
      </c>
      <c r="FT817">
        <v>116.408</v>
      </c>
      <c r="FU817">
        <v>164.18299999999999</v>
      </c>
      <c r="FV817">
        <v>125.29</v>
      </c>
      <c r="FW817">
        <v>170.78800000000001</v>
      </c>
      <c r="FX817">
        <v>215.41</v>
      </c>
      <c r="FY817">
        <v>210.52600000000001</v>
      </c>
      <c r="FZ817">
        <v>101.032</v>
      </c>
      <c r="GA817">
        <v>146.71700000000001</v>
      </c>
      <c r="GB817">
        <v>101.702</v>
      </c>
      <c r="GC817">
        <v>144.63499999999999</v>
      </c>
      <c r="GD817">
        <v>154.23500000000001</v>
      </c>
      <c r="GF817">
        <v>149.85900000000001</v>
      </c>
      <c r="GG817">
        <v>84.474999999999994</v>
      </c>
      <c r="GH817">
        <v>288.56099999999998</v>
      </c>
      <c r="GI817">
        <v>287.00299999999999</v>
      </c>
      <c r="GJ817">
        <v>285.334</v>
      </c>
      <c r="GK817">
        <v>297.99400000000003</v>
      </c>
      <c r="GL817">
        <v>281.416</v>
      </c>
      <c r="GM817">
        <v>271.80599999999998</v>
      </c>
      <c r="GN817">
        <v>144.47200000000001</v>
      </c>
      <c r="GO817">
        <v>127.262</v>
      </c>
      <c r="GP817">
        <v>267.25599999999997</v>
      </c>
      <c r="GQ817">
        <v>165.46299999999999</v>
      </c>
      <c r="GR817">
        <v>441.20400000000001</v>
      </c>
      <c r="GS817">
        <v>189.501</v>
      </c>
      <c r="GT817">
        <v>210.83699999999999</v>
      </c>
      <c r="GU817">
        <v>274.863</v>
      </c>
      <c r="GV817">
        <v>306.11099999999999</v>
      </c>
      <c r="GW817">
        <v>150.364</v>
      </c>
      <c r="GX817">
        <v>107.529</v>
      </c>
      <c r="GY817">
        <v>59.469000000000001</v>
      </c>
      <c r="GZ817">
        <v>437.09100000000001</v>
      </c>
      <c r="HA817">
        <v>345.9</v>
      </c>
      <c r="HB817">
        <v>461.49</v>
      </c>
      <c r="HC817">
        <v>466.29599999999999</v>
      </c>
      <c r="HD817">
        <v>355.94099999999997</v>
      </c>
      <c r="HE817">
        <v>359.93799999999999</v>
      </c>
      <c r="HF817">
        <v>442.952</v>
      </c>
      <c r="HG817">
        <v>184.15600000000001</v>
      </c>
      <c r="HH817">
        <v>225.94499999999999</v>
      </c>
      <c r="HI817">
        <v>67.120999999999995</v>
      </c>
      <c r="HJ817">
        <v>280.55799999999999</v>
      </c>
      <c r="HK817">
        <v>276.58</v>
      </c>
      <c r="HL817">
        <v>633.44600000000003</v>
      </c>
      <c r="HM817">
        <v>201.44900000000001</v>
      </c>
      <c r="HN817">
        <v>115.41500000000001</v>
      </c>
      <c r="HO817">
        <v>99.588999999999999</v>
      </c>
      <c r="HP817">
        <v>368.79899999999998</v>
      </c>
      <c r="HQ817">
        <v>417.53800000000001</v>
      </c>
      <c r="HR817">
        <v>141.71299999999999</v>
      </c>
      <c r="HS817">
        <v>36.951999999999998</v>
      </c>
      <c r="HT817">
        <v>166.16300000000001</v>
      </c>
      <c r="HU817">
        <v>199.78299999999999</v>
      </c>
      <c r="HV817">
        <v>154.28299999999999</v>
      </c>
      <c r="HW817">
        <v>113.55200000000001</v>
      </c>
      <c r="HX817">
        <v>218.99799999999999</v>
      </c>
      <c r="HY817">
        <v>177.47200000000001</v>
      </c>
      <c r="HZ817">
        <v>228.63399999999999</v>
      </c>
      <c r="IA817">
        <v>116.425</v>
      </c>
      <c r="IB817">
        <v>149.46700000000001</v>
      </c>
      <c r="IC817">
        <v>87.256</v>
      </c>
      <c r="ID817">
        <v>77.945999999999998</v>
      </c>
      <c r="IE817">
        <v>59.368000000000002</v>
      </c>
      <c r="IF817">
        <v>24.742999999999999</v>
      </c>
      <c r="IG817">
        <v>48.987000000000002</v>
      </c>
      <c r="IH817">
        <v>47.048999999999999</v>
      </c>
      <c r="II817">
        <v>55.017000000000003</v>
      </c>
      <c r="IJ817">
        <v>99.594999999999999</v>
      </c>
      <c r="IK817">
        <v>99.007000000000005</v>
      </c>
      <c r="IL817">
        <v>152.602</v>
      </c>
      <c r="IM817">
        <v>129.083</v>
      </c>
      <c r="IN817">
        <v>341.56400000000002</v>
      </c>
      <c r="IO817">
        <v>164.893</v>
      </c>
      <c r="IP817">
        <v>191.69</v>
      </c>
      <c r="IQ817">
        <v>282.52600000000001</v>
      </c>
      <c r="IR817">
        <v>235.53299999999999</v>
      </c>
      <c r="IS817">
        <v>138.03800000000001</v>
      </c>
      <c r="IT817">
        <v>233.417</v>
      </c>
      <c r="IU817">
        <v>623.78599999999994</v>
      </c>
      <c r="IV817">
        <v>668.78899999999999</v>
      </c>
      <c r="IW817">
        <v>763.26599999999996</v>
      </c>
      <c r="IX817">
        <v>69.468000000000004</v>
      </c>
      <c r="IY817">
        <v>266.70499999999998</v>
      </c>
      <c r="IZ817">
        <v>231.255</v>
      </c>
      <c r="JA817">
        <v>82.183999999999997</v>
      </c>
      <c r="JB817">
        <v>175.48099999999999</v>
      </c>
      <c r="JC817">
        <v>275.86799999999999</v>
      </c>
      <c r="JD817">
        <v>284.80500000000001</v>
      </c>
      <c r="JE817">
        <v>78.313999999999993</v>
      </c>
      <c r="JF817">
        <v>123.893</v>
      </c>
      <c r="JG817">
        <v>51.325000000000003</v>
      </c>
      <c r="JH817">
        <v>355.839</v>
      </c>
      <c r="JI817">
        <v>78.646000000000001</v>
      </c>
      <c r="JJ817">
        <v>409.00099999999998</v>
      </c>
      <c r="JK817">
        <v>107.148</v>
      </c>
      <c r="JL817">
        <v>56.994</v>
      </c>
      <c r="JM817">
        <v>368.6</v>
      </c>
      <c r="JN817">
        <v>218.56299999999999</v>
      </c>
      <c r="JO817">
        <v>84.51</v>
      </c>
      <c r="JP817">
        <v>156.36799999999999</v>
      </c>
      <c r="JQ817">
        <v>335.49299999999999</v>
      </c>
      <c r="JR817">
        <v>390.56099999999998</v>
      </c>
      <c r="JS817">
        <v>319.09500000000003</v>
      </c>
      <c r="JT817">
        <v>307.51299999999998</v>
      </c>
      <c r="JU817">
        <v>152.86699999999999</v>
      </c>
      <c r="JV817">
        <v>305.51100000000002</v>
      </c>
      <c r="JW817">
        <v>206.51499999999999</v>
      </c>
      <c r="JX817">
        <v>238.786</v>
      </c>
      <c r="JY817">
        <v>238.96899999999999</v>
      </c>
      <c r="JZ817">
        <v>236.4</v>
      </c>
      <c r="KA817">
        <v>221.809</v>
      </c>
      <c r="KB817">
        <v>220.41200000000001</v>
      </c>
      <c r="KC817">
        <v>224.65700000000001</v>
      </c>
      <c r="KD817">
        <v>227.8</v>
      </c>
      <c r="KE817">
        <v>226.601</v>
      </c>
      <c r="KF817">
        <v>693.745</v>
      </c>
      <c r="KG817">
        <v>120.946</v>
      </c>
      <c r="KH817">
        <v>216.88300000000001</v>
      </c>
      <c r="KI817">
        <v>249.78299999999999</v>
      </c>
      <c r="KJ817">
        <v>161.93199999999999</v>
      </c>
      <c r="KK817">
        <v>159.14099999999999</v>
      </c>
      <c r="KL817">
        <v>147.28700000000001</v>
      </c>
      <c r="KM817">
        <v>210.95400000000001</v>
      </c>
      <c r="KN817">
        <v>209.19800000000001</v>
      </c>
      <c r="KO817">
        <v>264.41399999999999</v>
      </c>
      <c r="KP817">
        <v>260.79000000000002</v>
      </c>
      <c r="KQ817">
        <v>272.69099999999997</v>
      </c>
      <c r="KR817">
        <v>312.05399999999997</v>
      </c>
      <c r="KS817">
        <v>106.792</v>
      </c>
      <c r="KT817">
        <v>45114333333.333336</v>
      </c>
      <c r="KU817">
        <v>3986596666666.6665</v>
      </c>
      <c r="KV817">
        <v>1307304000000</v>
      </c>
      <c r="KW817">
        <v>420420000000</v>
      </c>
      <c r="KX817">
        <v>152635333333.33334</v>
      </c>
      <c r="KY817">
        <v>89100666666.666672</v>
      </c>
      <c r="KZ817">
        <v>40160666666.666664</v>
      </c>
      <c r="LA817">
        <v>23374000000</v>
      </c>
      <c r="LB817">
        <v>92954000000</v>
      </c>
      <c r="LC817">
        <v>53380333333.333336</v>
      </c>
      <c r="LD817">
        <v>17960333333.333332</v>
      </c>
      <c r="LE817">
        <v>11575000000</v>
      </c>
      <c r="LF817">
        <v>10038000000</v>
      </c>
      <c r="LG817">
        <v>111635333333.33333</v>
      </c>
      <c r="LH817">
        <v>65341666666.666664</v>
      </c>
      <c r="LI817">
        <v>20407000000</v>
      </c>
      <c r="LJ817">
        <v>17635333333.333332</v>
      </c>
      <c r="LK817">
        <v>6564333333.333333</v>
      </c>
      <c r="LL817">
        <v>1687000000</v>
      </c>
      <c r="LM817">
        <v>63195666666.666664</v>
      </c>
      <c r="LN817">
        <v>23008666666.666668</v>
      </c>
      <c r="LO817">
        <v>19179333333.333332</v>
      </c>
      <c r="LP817">
        <v>2974333333.3333335</v>
      </c>
      <c r="LQ817">
        <v>9174666666.666666</v>
      </c>
      <c r="LR817">
        <v>8858666666.666666</v>
      </c>
      <c r="LS817">
        <v>886884000000</v>
      </c>
      <c r="LT817">
        <v>305480000000</v>
      </c>
      <c r="LU817">
        <v>263385333333.33334</v>
      </c>
      <c r="LV817">
        <v>41894666666.666664</v>
      </c>
      <c r="LW817">
        <v>200000000</v>
      </c>
      <c r="LX817">
        <v>123670666666.66667</v>
      </c>
      <c r="LY817">
        <v>96601666666.666672</v>
      </c>
      <c r="LZ817">
        <v>56643333333.333336</v>
      </c>
      <c r="MA817">
        <v>33460333333.333332</v>
      </c>
      <c r="MB817">
        <v>6498000000</v>
      </c>
      <c r="MC817">
        <v>27069000000</v>
      </c>
      <c r="MD817">
        <v>138129000000</v>
      </c>
      <c r="ME817">
        <v>129357666666.66667</v>
      </c>
      <c r="MF817">
        <v>8771333333.333334</v>
      </c>
      <c r="MG817">
        <v>319604000000</v>
      </c>
      <c r="MH817">
        <v>132409000000</v>
      </c>
      <c r="MI817">
        <v>52664666666.666664</v>
      </c>
      <c r="MJ817">
        <v>40662666666.666664</v>
      </c>
      <c r="MK817">
        <v>40051000000</v>
      </c>
      <c r="ML817">
        <v>32904333333.333332</v>
      </c>
      <c r="MM817">
        <v>18099333333.333332</v>
      </c>
      <c r="MN817">
        <v>2813000000</v>
      </c>
      <c r="MO817">
        <v>2679292333333.3335</v>
      </c>
      <c r="MP817">
        <v>2561026333333.3335</v>
      </c>
      <c r="MQ817">
        <v>713073000000</v>
      </c>
      <c r="MR817">
        <v>609393333333.33337</v>
      </c>
      <c r="MS817">
        <v>143960666666.66666</v>
      </c>
      <c r="MT817">
        <v>458172333333.33331</v>
      </c>
      <c r="MU817">
        <v>6504666666.666667</v>
      </c>
      <c r="MV817">
        <v>756000000</v>
      </c>
      <c r="MW817">
        <v>103679333333.33333</v>
      </c>
      <c r="MX817">
        <v>30311333333.333332</v>
      </c>
      <c r="MY817">
        <v>73368000000</v>
      </c>
      <c r="MZ817">
        <v>55846333333.333336</v>
      </c>
      <c r="NA817">
        <v>17521666666.666668</v>
      </c>
      <c r="NB817">
        <v>655851333333.33337</v>
      </c>
      <c r="NC817">
        <v>297283333333.33331</v>
      </c>
      <c r="ND817">
        <v>157465666666.66666</v>
      </c>
      <c r="NE817">
        <v>37656333333.333336</v>
      </c>
      <c r="NF817">
        <v>102161333333.33333</v>
      </c>
      <c r="NG817">
        <v>358568000000</v>
      </c>
      <c r="NH817">
        <v>301572666666.66669</v>
      </c>
      <c r="NI817">
        <v>56995666666.666664</v>
      </c>
      <c r="NJ817">
        <v>128833666666.66667</v>
      </c>
      <c r="NK817">
        <v>81031000000</v>
      </c>
      <c r="NL817">
        <v>52539000000</v>
      </c>
      <c r="NM817">
        <v>28492000000</v>
      </c>
      <c r="NN817">
        <v>47802666666.666664</v>
      </c>
      <c r="NO817">
        <v>15395666666.666666</v>
      </c>
      <c r="NP817">
        <v>31387333333.333332</v>
      </c>
      <c r="NQ817">
        <v>1020000000</v>
      </c>
      <c r="NR817">
        <v>157950666666.66666</v>
      </c>
      <c r="NS817">
        <v>57369000000</v>
      </c>
      <c r="NT817">
        <v>41665000000</v>
      </c>
      <c r="NU817">
        <v>41899000000</v>
      </c>
      <c r="NV817">
        <v>17017666666.666666</v>
      </c>
      <c r="NW817">
        <v>261373666666.66666</v>
      </c>
      <c r="NX817">
        <v>218142000000</v>
      </c>
      <c r="NY817">
        <v>211719666666.66666</v>
      </c>
      <c r="NZ817">
        <v>6422333333.333333</v>
      </c>
      <c r="OA817">
        <v>43232000000</v>
      </c>
      <c r="OB817">
        <v>312650333333.33331</v>
      </c>
      <c r="OC817">
        <v>198403666666.66666</v>
      </c>
      <c r="OD817">
        <v>88801333333.333328</v>
      </c>
      <c r="OE817">
        <v>109602333333.33333</v>
      </c>
      <c r="OF817">
        <v>114247000000</v>
      </c>
      <c r="OG817">
        <v>28705666666.666668</v>
      </c>
      <c r="OH817">
        <v>3391000000</v>
      </c>
      <c r="OI817">
        <v>60069666666.666664</v>
      </c>
      <c r="OJ817">
        <v>22080666666.666668</v>
      </c>
      <c r="OK817">
        <v>331293333333.33331</v>
      </c>
      <c r="OL817">
        <v>79069666666.666672</v>
      </c>
      <c r="OM817">
        <v>53442666666.666664</v>
      </c>
      <c r="ON817">
        <v>4534666666.666667</v>
      </c>
      <c r="OO817">
        <v>21092333333.333332</v>
      </c>
      <c r="OP817">
        <v>84737666666.666672</v>
      </c>
      <c r="OQ817">
        <v>56570333333.333336</v>
      </c>
      <c r="OR817">
        <v>13058000000</v>
      </c>
      <c r="OS817">
        <v>15109666666.666666</v>
      </c>
      <c r="OT817">
        <v>59233333333.333336</v>
      </c>
      <c r="OU817">
        <v>56079666666.666664</v>
      </c>
      <c r="OV817">
        <v>25980000000</v>
      </c>
      <c r="OW817">
        <v>-18921333333.333332</v>
      </c>
      <c r="OX817">
        <v>42852000000</v>
      </c>
      <c r="OY817">
        <v>61773333333.333336</v>
      </c>
      <c r="OZ817">
        <v>118266333333.33333</v>
      </c>
      <c r="PA817">
        <v>442359000000</v>
      </c>
      <c r="PB817">
        <v>324092666666.66669</v>
      </c>
    </row>
    <row r="818" spans="1:418" x14ac:dyDescent="0.45">
      <c r="A818" s="71">
        <v>41913</v>
      </c>
      <c r="B818">
        <v>237.43</v>
      </c>
      <c r="C818">
        <v>234.65600000000001</v>
      </c>
      <c r="D818">
        <v>272.73</v>
      </c>
      <c r="E818">
        <v>284.01799999999997</v>
      </c>
      <c r="F818">
        <v>278.79700000000003</v>
      </c>
      <c r="G818">
        <v>150.82900000000001</v>
      </c>
      <c r="H818">
        <v>498.09300000000002</v>
      </c>
      <c r="I818">
        <v>313.34899999999999</v>
      </c>
      <c r="J818">
        <v>279.90499999999997</v>
      </c>
      <c r="K818">
        <v>279.88200000000001</v>
      </c>
      <c r="L818">
        <v>234.04499999999999</v>
      </c>
      <c r="M818">
        <v>200.792</v>
      </c>
      <c r="N818">
        <v>323.34399999999999</v>
      </c>
      <c r="O818">
        <v>343.39800000000002</v>
      </c>
      <c r="P818">
        <v>345.56099999999998</v>
      </c>
      <c r="Q818">
        <v>202.51400000000001</v>
      </c>
      <c r="R818">
        <v>209.18799999999999</v>
      </c>
      <c r="S818">
        <v>179.80500000000001</v>
      </c>
      <c r="T818">
        <v>207.70400000000001</v>
      </c>
      <c r="U818">
        <v>475.68599999999998</v>
      </c>
      <c r="V818">
        <v>427.995</v>
      </c>
      <c r="W818">
        <v>123.32899999999999</v>
      </c>
      <c r="X818">
        <v>94.396000000000001</v>
      </c>
      <c r="Y818">
        <v>63.283999999999999</v>
      </c>
      <c r="Z818">
        <v>72.204999999999998</v>
      </c>
      <c r="AA818">
        <v>114.85899999999999</v>
      </c>
      <c r="AB818">
        <v>74.06</v>
      </c>
      <c r="AC818">
        <v>81.727999999999994</v>
      </c>
      <c r="AD818">
        <v>91.378</v>
      </c>
      <c r="AE818">
        <v>103.383</v>
      </c>
      <c r="AF818">
        <v>69.19</v>
      </c>
      <c r="AG818">
        <v>60.707999999999998</v>
      </c>
      <c r="AH818">
        <v>126.495</v>
      </c>
      <c r="AI818">
        <v>93.424000000000007</v>
      </c>
      <c r="AJ818">
        <v>91.441999999999993</v>
      </c>
      <c r="AK818">
        <v>86.959000000000003</v>
      </c>
      <c r="AL818">
        <v>187.44900000000001</v>
      </c>
      <c r="AM818">
        <v>118.511</v>
      </c>
      <c r="AN818">
        <v>120.181</v>
      </c>
      <c r="AO818">
        <v>135.79599999999999</v>
      </c>
      <c r="AP818">
        <v>244.5</v>
      </c>
      <c r="AQ818">
        <v>244.86600000000001</v>
      </c>
      <c r="AR818">
        <v>241.62</v>
      </c>
      <c r="AS818">
        <v>271.69799999999998</v>
      </c>
      <c r="AT818">
        <v>233.19800000000001</v>
      </c>
      <c r="AU818">
        <v>249.02199999999999</v>
      </c>
      <c r="AV818">
        <v>229.24799999999999</v>
      </c>
      <c r="AW818">
        <v>238.76599999999999</v>
      </c>
      <c r="AX818">
        <v>292.971</v>
      </c>
      <c r="AY818">
        <v>175.60400000000001</v>
      </c>
      <c r="AZ818">
        <v>173.536</v>
      </c>
      <c r="BA818">
        <v>173.536</v>
      </c>
      <c r="BB818">
        <v>273.541</v>
      </c>
      <c r="BC818">
        <v>264.66199999999998</v>
      </c>
      <c r="BD818">
        <v>264.60700000000003</v>
      </c>
      <c r="BE818">
        <v>306.72500000000002</v>
      </c>
      <c r="BF818">
        <v>268.471</v>
      </c>
      <c r="BG818">
        <v>258.834</v>
      </c>
      <c r="BH818">
        <v>260.20100000000002</v>
      </c>
      <c r="BI818">
        <v>265.89</v>
      </c>
      <c r="BJ818">
        <v>316.98</v>
      </c>
      <c r="BK818">
        <v>292.58800000000002</v>
      </c>
      <c r="BL818">
        <v>209.35499999999999</v>
      </c>
      <c r="BM818">
        <v>232.654</v>
      </c>
      <c r="BN818">
        <v>164.119</v>
      </c>
      <c r="BO818">
        <v>294.22000000000003</v>
      </c>
      <c r="BP818">
        <v>154.85900000000001</v>
      </c>
      <c r="BQ818">
        <v>230.297</v>
      </c>
      <c r="BR818">
        <v>262.69900000000001</v>
      </c>
      <c r="BS818">
        <v>213.876</v>
      </c>
      <c r="BT818">
        <v>147.559</v>
      </c>
      <c r="BU818">
        <v>223.726</v>
      </c>
      <c r="BV818">
        <v>216.191</v>
      </c>
      <c r="BW818">
        <v>145.24799999999999</v>
      </c>
      <c r="BX818">
        <v>236.87200000000001</v>
      </c>
      <c r="BY818">
        <v>152.119</v>
      </c>
      <c r="BZ818">
        <v>252.947</v>
      </c>
      <c r="CA818">
        <v>154.697</v>
      </c>
      <c r="CB818">
        <v>291.74700000000001</v>
      </c>
      <c r="CC818">
        <v>176.691</v>
      </c>
      <c r="CD818">
        <v>149.72900000000001</v>
      </c>
      <c r="CE818">
        <v>201.292</v>
      </c>
      <c r="CF818">
        <v>324.57</v>
      </c>
      <c r="CG818">
        <v>238.91</v>
      </c>
      <c r="CH818">
        <v>227.642</v>
      </c>
      <c r="CI818">
        <v>157.005</v>
      </c>
      <c r="CJ818">
        <v>229.154</v>
      </c>
      <c r="CK818">
        <v>159.02600000000001</v>
      </c>
      <c r="CL818">
        <v>240.00299999999999</v>
      </c>
      <c r="CM818">
        <v>217.07300000000001</v>
      </c>
      <c r="CN818">
        <v>147.44999999999999</v>
      </c>
      <c r="CO818">
        <v>295.90800000000002</v>
      </c>
      <c r="CP818">
        <v>341.24</v>
      </c>
      <c r="CQ818">
        <v>363.52</v>
      </c>
      <c r="CR818">
        <v>339.78800000000001</v>
      </c>
      <c r="CS818">
        <v>202.18</v>
      </c>
      <c r="CT818">
        <v>239.69</v>
      </c>
      <c r="CU818">
        <v>480.495</v>
      </c>
      <c r="CV818">
        <v>122.812</v>
      </c>
      <c r="CW818">
        <v>316.50200000000001</v>
      </c>
      <c r="CX818">
        <v>326.64999999999998</v>
      </c>
      <c r="CY818">
        <v>304.96199999999999</v>
      </c>
      <c r="CZ818">
        <v>318.88299999999998</v>
      </c>
      <c r="DA818">
        <v>320.09399999999999</v>
      </c>
      <c r="DB818">
        <v>157.66399999999999</v>
      </c>
      <c r="DC818">
        <v>162.89599999999999</v>
      </c>
      <c r="DD818">
        <v>153.988</v>
      </c>
      <c r="DE818">
        <v>173.02600000000001</v>
      </c>
      <c r="DF818">
        <v>147.03100000000001</v>
      </c>
      <c r="DG818">
        <v>202.56</v>
      </c>
      <c r="DH818">
        <v>161.267</v>
      </c>
      <c r="DI818">
        <v>166.83199999999999</v>
      </c>
      <c r="DJ818">
        <v>127.346</v>
      </c>
      <c r="DK818">
        <v>159.05000000000001</v>
      </c>
      <c r="DL818">
        <v>116.57899999999999</v>
      </c>
      <c r="DM818">
        <v>120.56100000000001</v>
      </c>
      <c r="DN818">
        <v>204.96600000000001</v>
      </c>
      <c r="DO818">
        <v>212.345</v>
      </c>
      <c r="DP818">
        <v>128.489</v>
      </c>
      <c r="DQ818">
        <v>206.84899999999999</v>
      </c>
      <c r="DR818">
        <v>209.363</v>
      </c>
      <c r="DS818">
        <v>178.88</v>
      </c>
      <c r="DT818">
        <v>153.21799999999999</v>
      </c>
      <c r="DU818">
        <v>153.21799999999999</v>
      </c>
      <c r="DV818">
        <v>232.06899999999999</v>
      </c>
      <c r="DW818">
        <v>208.43600000000001</v>
      </c>
      <c r="DX818">
        <v>252.291</v>
      </c>
      <c r="DY818">
        <v>292.67399999999998</v>
      </c>
      <c r="DZ818">
        <v>130.37200000000001</v>
      </c>
      <c r="EA818">
        <v>162.928</v>
      </c>
      <c r="EB818">
        <v>220.483</v>
      </c>
      <c r="EC818">
        <v>237.29599999999999</v>
      </c>
      <c r="ED818">
        <v>168.768</v>
      </c>
      <c r="EE818">
        <v>245.57</v>
      </c>
      <c r="EF818">
        <v>230.60400000000001</v>
      </c>
      <c r="EG818">
        <v>140.13900000000001</v>
      </c>
      <c r="EH818">
        <v>134.80199999999999</v>
      </c>
      <c r="EI818">
        <v>265.44900000000001</v>
      </c>
      <c r="EJ818">
        <v>130.233</v>
      </c>
      <c r="EK818">
        <v>251.1</v>
      </c>
      <c r="EL818">
        <v>156.62700000000001</v>
      </c>
      <c r="EM818">
        <v>159.512</v>
      </c>
      <c r="EN818">
        <v>134.90600000000001</v>
      </c>
      <c r="EO818">
        <v>174.27099999999999</v>
      </c>
      <c r="EP818">
        <v>238.126</v>
      </c>
      <c r="EQ818">
        <v>197.05699999999999</v>
      </c>
      <c r="ER818">
        <v>213.71899999999999</v>
      </c>
      <c r="ES818">
        <v>193.167</v>
      </c>
      <c r="ET818">
        <v>207.86500000000001</v>
      </c>
      <c r="EU818">
        <v>186.84399999999999</v>
      </c>
      <c r="EV818">
        <v>168.858</v>
      </c>
      <c r="EW818">
        <v>326.30599999999998</v>
      </c>
      <c r="EX818">
        <v>172.65100000000001</v>
      </c>
      <c r="EY818">
        <v>127.761</v>
      </c>
      <c r="EZ818">
        <v>119.878</v>
      </c>
      <c r="FA818">
        <v>124.458</v>
      </c>
      <c r="FB818">
        <v>112.642</v>
      </c>
      <c r="FC818">
        <v>158.68100000000001</v>
      </c>
      <c r="FD818">
        <v>80.492999999999995</v>
      </c>
      <c r="FE818">
        <v>121.614</v>
      </c>
      <c r="FF818">
        <v>102.627</v>
      </c>
      <c r="FG818">
        <v>114.467</v>
      </c>
      <c r="FH818">
        <v>117.384</v>
      </c>
      <c r="FI818">
        <v>114.12</v>
      </c>
      <c r="FJ818">
        <v>130.905</v>
      </c>
      <c r="FK818">
        <v>83.893000000000001</v>
      </c>
      <c r="FL818">
        <v>106.17100000000001</v>
      </c>
      <c r="FM818">
        <v>100.533</v>
      </c>
      <c r="FN818">
        <v>125.64400000000001</v>
      </c>
      <c r="FO818">
        <v>100.533</v>
      </c>
      <c r="FP818">
        <v>137.72800000000001</v>
      </c>
      <c r="FQ818">
        <v>139.22399999999999</v>
      </c>
      <c r="FR818">
        <v>152.416</v>
      </c>
      <c r="FS818">
        <v>129.68799999999999</v>
      </c>
      <c r="FT818">
        <v>117.21899999999999</v>
      </c>
      <c r="FU818">
        <v>162.62799999999999</v>
      </c>
      <c r="FV818">
        <v>124.41800000000001</v>
      </c>
      <c r="FW818">
        <v>168.91200000000001</v>
      </c>
      <c r="FX818">
        <v>213.73</v>
      </c>
      <c r="FY818">
        <v>208.74600000000001</v>
      </c>
      <c r="FZ818">
        <v>101.08199999999999</v>
      </c>
      <c r="GA818">
        <v>146.928</v>
      </c>
      <c r="GB818">
        <v>101.84699999999999</v>
      </c>
      <c r="GC818">
        <v>144.77600000000001</v>
      </c>
      <c r="GD818">
        <v>154.62299999999999</v>
      </c>
      <c r="GF818">
        <v>148.95400000000001</v>
      </c>
      <c r="GG818">
        <v>85.540999999999997</v>
      </c>
      <c r="GH818">
        <v>279.93700000000001</v>
      </c>
      <c r="GI818">
        <v>278.46300000000002</v>
      </c>
      <c r="GJ818">
        <v>276.50599999999997</v>
      </c>
      <c r="GK818">
        <v>288.23399999999998</v>
      </c>
      <c r="GL818">
        <v>274.72899999999998</v>
      </c>
      <c r="GM818">
        <v>264.29500000000002</v>
      </c>
      <c r="GN818">
        <v>144.376</v>
      </c>
      <c r="GO818">
        <v>127.04300000000001</v>
      </c>
      <c r="GP818">
        <v>268.09399999999999</v>
      </c>
      <c r="GQ818">
        <v>166.351</v>
      </c>
      <c r="GR818">
        <v>443.947</v>
      </c>
      <c r="GS818">
        <v>190.93700000000001</v>
      </c>
      <c r="GT818">
        <v>211.43</v>
      </c>
      <c r="GU818">
        <v>275.10500000000002</v>
      </c>
      <c r="GV818">
        <v>307.35700000000003</v>
      </c>
      <c r="GW818">
        <v>150.97800000000001</v>
      </c>
      <c r="GX818">
        <v>106.78100000000001</v>
      </c>
      <c r="GY818">
        <v>59.646999999999998</v>
      </c>
      <c r="GZ818">
        <v>437.75799999999998</v>
      </c>
      <c r="HA818">
        <v>346.42599999999999</v>
      </c>
      <c r="HB818">
        <v>464.45</v>
      </c>
      <c r="HC818">
        <v>467.00799999999998</v>
      </c>
      <c r="HD818">
        <v>356.50299999999999</v>
      </c>
      <c r="HE818">
        <v>360.19299999999998</v>
      </c>
      <c r="HF818">
        <v>443.96199999999999</v>
      </c>
      <c r="HG818">
        <v>183.96600000000001</v>
      </c>
      <c r="HH818">
        <v>227.18299999999999</v>
      </c>
      <c r="HI818">
        <v>67.290999999999997</v>
      </c>
      <c r="HJ818">
        <v>281.34199999999998</v>
      </c>
      <c r="HK818">
        <v>277.17200000000003</v>
      </c>
      <c r="HL818">
        <v>635.23</v>
      </c>
      <c r="HM818">
        <v>201.96</v>
      </c>
      <c r="HN818">
        <v>115.664</v>
      </c>
      <c r="HO818">
        <v>99.998000000000005</v>
      </c>
      <c r="HP818">
        <v>364.51600000000002</v>
      </c>
      <c r="HQ818">
        <v>419.99799999999999</v>
      </c>
      <c r="HR818">
        <v>140.077</v>
      </c>
      <c r="HS818">
        <v>36.966999999999999</v>
      </c>
      <c r="HT818">
        <v>166.46899999999999</v>
      </c>
      <c r="HU818">
        <v>200.113</v>
      </c>
      <c r="HV818">
        <v>154.20599999999999</v>
      </c>
      <c r="HW818">
        <v>114.331</v>
      </c>
      <c r="HX818">
        <v>219.47</v>
      </c>
      <c r="HY818">
        <v>177.53299999999999</v>
      </c>
      <c r="HZ818">
        <v>229.108</v>
      </c>
      <c r="IA818">
        <v>116.352</v>
      </c>
      <c r="IB818">
        <v>149.11099999999999</v>
      </c>
      <c r="IC818">
        <v>87.16</v>
      </c>
      <c r="ID818">
        <v>77.417000000000002</v>
      </c>
      <c r="IE818">
        <v>58.62</v>
      </c>
      <c r="IF818">
        <v>24.364999999999998</v>
      </c>
      <c r="IG818">
        <v>48.802</v>
      </c>
      <c r="IH818">
        <v>46.86</v>
      </c>
      <c r="II818">
        <v>54.889000000000003</v>
      </c>
      <c r="IJ818">
        <v>98.484999999999999</v>
      </c>
      <c r="IK818">
        <v>99.813000000000002</v>
      </c>
      <c r="IL818">
        <v>152.816</v>
      </c>
      <c r="IM818">
        <v>129.20699999999999</v>
      </c>
      <c r="IN818">
        <v>341.87</v>
      </c>
      <c r="IO818">
        <v>164.23</v>
      </c>
      <c r="IP818">
        <v>192.75200000000001</v>
      </c>
      <c r="IQ818">
        <v>283.70699999999999</v>
      </c>
      <c r="IR818">
        <v>238.84</v>
      </c>
      <c r="IS818">
        <v>137.60599999999999</v>
      </c>
      <c r="IT818">
        <v>234.14599999999999</v>
      </c>
      <c r="IU818">
        <v>627.68600000000004</v>
      </c>
      <c r="IV818">
        <v>670.74400000000003</v>
      </c>
      <c r="IW818">
        <v>765.97</v>
      </c>
      <c r="IX818">
        <v>69.619</v>
      </c>
      <c r="IY818">
        <v>267.06400000000002</v>
      </c>
      <c r="IZ818">
        <v>232.178</v>
      </c>
      <c r="JA818">
        <v>81.483000000000004</v>
      </c>
      <c r="JB818">
        <v>175.79499999999999</v>
      </c>
      <c r="JC818">
        <v>276.36500000000001</v>
      </c>
      <c r="JD818">
        <v>285.28300000000002</v>
      </c>
      <c r="JE818">
        <v>77.614000000000004</v>
      </c>
      <c r="JF818">
        <v>123.82899999999999</v>
      </c>
      <c r="JG818">
        <v>51.021999999999998</v>
      </c>
      <c r="JH818">
        <v>352.10399999999998</v>
      </c>
      <c r="JI818">
        <v>78.811999999999998</v>
      </c>
      <c r="JJ818">
        <v>410.226</v>
      </c>
      <c r="JK818">
        <v>107.337</v>
      </c>
      <c r="JL818">
        <v>57.305999999999997</v>
      </c>
      <c r="JM818">
        <v>370.68900000000002</v>
      </c>
      <c r="JN818">
        <v>219.07400000000001</v>
      </c>
      <c r="JO818">
        <v>84.206000000000003</v>
      </c>
      <c r="JP818">
        <v>156.24299999999999</v>
      </c>
      <c r="JQ818">
        <v>335.416</v>
      </c>
      <c r="JR818">
        <v>391.61500000000001</v>
      </c>
      <c r="JS818">
        <v>319.48500000000001</v>
      </c>
      <c r="JT818">
        <v>308.52199999999999</v>
      </c>
      <c r="JU818">
        <v>153.29</v>
      </c>
      <c r="JV818">
        <v>307.065</v>
      </c>
      <c r="JW818">
        <v>208.20400000000001</v>
      </c>
      <c r="JX818">
        <v>239.191</v>
      </c>
      <c r="JY818">
        <v>239.37</v>
      </c>
      <c r="JZ818">
        <v>236.28399999999999</v>
      </c>
      <c r="KA818">
        <v>221.33799999999999</v>
      </c>
      <c r="KB818">
        <v>220.697</v>
      </c>
      <c r="KC818">
        <v>225.012</v>
      </c>
      <c r="KD818">
        <v>227.72200000000001</v>
      </c>
      <c r="KE818">
        <v>226.29300000000001</v>
      </c>
      <c r="KF818">
        <v>693.745</v>
      </c>
      <c r="KG818">
        <v>120.816</v>
      </c>
      <c r="KH818">
        <v>216.17699999999999</v>
      </c>
      <c r="KI818">
        <v>250.28200000000001</v>
      </c>
      <c r="KJ818">
        <v>160.952</v>
      </c>
      <c r="KK818">
        <v>158.14099999999999</v>
      </c>
      <c r="KL818">
        <v>147.44399999999999</v>
      </c>
      <c r="KM818">
        <v>209.554</v>
      </c>
      <c r="KN818">
        <v>207.76</v>
      </c>
      <c r="KO818">
        <v>261.97899999999998</v>
      </c>
      <c r="KP818">
        <v>258.596</v>
      </c>
      <c r="KQ818">
        <v>273.221</v>
      </c>
      <c r="KR818">
        <v>312.45800000000003</v>
      </c>
      <c r="KS818">
        <v>106.702</v>
      </c>
      <c r="KT818">
        <v>46548000000</v>
      </c>
      <c r="KU818">
        <v>4027187000000</v>
      </c>
      <c r="KV818">
        <v>1309407333333.3333</v>
      </c>
      <c r="KW818">
        <v>425336333333.33331</v>
      </c>
      <c r="KX818">
        <v>155363333333.33334</v>
      </c>
      <c r="KY818">
        <v>89035333333.333328</v>
      </c>
      <c r="KZ818">
        <v>42501000000</v>
      </c>
      <c r="LA818">
        <v>23827000000</v>
      </c>
      <c r="LB818">
        <v>94130333333.333328</v>
      </c>
      <c r="LC818">
        <v>54222666666.666664</v>
      </c>
      <c r="LD818">
        <v>18039333333.333332</v>
      </c>
      <c r="LE818">
        <v>11701333333.333334</v>
      </c>
      <c r="LF818">
        <v>10167000000</v>
      </c>
      <c r="LG818">
        <v>112106333333.33333</v>
      </c>
      <c r="LH818">
        <v>65840333333.333336</v>
      </c>
      <c r="LI818">
        <v>20661000000</v>
      </c>
      <c r="LJ818">
        <v>17353000000</v>
      </c>
      <c r="LK818">
        <v>6601333333.333333</v>
      </c>
      <c r="LL818">
        <v>1650666666.6666667</v>
      </c>
      <c r="LM818">
        <v>63736333333.333336</v>
      </c>
      <c r="LN818">
        <v>22861666666.666668</v>
      </c>
      <c r="LO818">
        <v>19335333333.333332</v>
      </c>
      <c r="LP818">
        <v>2939333333.3333335</v>
      </c>
      <c r="LQ818">
        <v>9300666666.666666</v>
      </c>
      <c r="LR818">
        <v>9299333333.333334</v>
      </c>
      <c r="LS818">
        <v>884070666666.66663</v>
      </c>
      <c r="LT818">
        <v>308908666666.66669</v>
      </c>
      <c r="LU818">
        <v>266206000000</v>
      </c>
      <c r="LV818">
        <v>42496333333.333336</v>
      </c>
      <c r="LW818">
        <v>206666666.66666666</v>
      </c>
      <c r="LX818">
        <v>125601666666.66667</v>
      </c>
      <c r="LY818">
        <v>98190666666.666672</v>
      </c>
      <c r="LZ818">
        <v>57582000000</v>
      </c>
      <c r="MA818">
        <v>33991333333.333332</v>
      </c>
      <c r="MB818">
        <v>6617333333.333333</v>
      </c>
      <c r="MC818">
        <v>27411000000</v>
      </c>
      <c r="MD818">
        <v>125436666666.66667</v>
      </c>
      <c r="ME818">
        <v>117077000000</v>
      </c>
      <c r="MF818">
        <v>8359666666.666667</v>
      </c>
      <c r="MG818">
        <v>324123666666.66669</v>
      </c>
      <c r="MH818">
        <v>134863666666.66667</v>
      </c>
      <c r="MI818">
        <v>53714666666.666664</v>
      </c>
      <c r="MJ818">
        <v>40899000000</v>
      </c>
      <c r="MK818">
        <v>40423666666.666664</v>
      </c>
      <c r="ML818">
        <v>33420333333.333332</v>
      </c>
      <c r="MM818">
        <v>18196333333.333332</v>
      </c>
      <c r="MN818">
        <v>2605666666.6666665</v>
      </c>
      <c r="MO818">
        <v>2717779666666.6665</v>
      </c>
      <c r="MP818">
        <v>2598449000000</v>
      </c>
      <c r="MQ818">
        <v>721439666666.66663</v>
      </c>
      <c r="MR818">
        <v>613195666666.66663</v>
      </c>
      <c r="MS818">
        <v>145178000000</v>
      </c>
      <c r="MT818">
        <v>460663333333.33331</v>
      </c>
      <c r="MU818">
        <v>6597666666.666667</v>
      </c>
      <c r="MV818">
        <v>757000000</v>
      </c>
      <c r="MW818">
        <v>108244000000</v>
      </c>
      <c r="MX818">
        <v>30587666666.666668</v>
      </c>
      <c r="MY818">
        <v>77656333333.333328</v>
      </c>
      <c r="MZ818">
        <v>60080333333.333336</v>
      </c>
      <c r="NA818">
        <v>17576333333.333332</v>
      </c>
      <c r="NB818">
        <v>667365666666.66663</v>
      </c>
      <c r="NC818">
        <v>302501333333.33331</v>
      </c>
      <c r="ND818">
        <v>160095333333.33334</v>
      </c>
      <c r="NE818">
        <v>38227333333.333336</v>
      </c>
      <c r="NF818">
        <v>104178666666.66667</v>
      </c>
      <c r="NG818">
        <v>364864000000</v>
      </c>
      <c r="NH818">
        <v>307172333333.33331</v>
      </c>
      <c r="NI818">
        <v>57691666666.666664</v>
      </c>
      <c r="NJ818">
        <v>129421000000</v>
      </c>
      <c r="NK818">
        <v>81785666666.666672</v>
      </c>
      <c r="NL818">
        <v>52679666666.666664</v>
      </c>
      <c r="NM818">
        <v>29106000000</v>
      </c>
      <c r="NN818">
        <v>47635333333.333336</v>
      </c>
      <c r="NO818">
        <v>15687000000</v>
      </c>
      <c r="NP818">
        <v>30896666666.666668</v>
      </c>
      <c r="NQ818">
        <v>1051333333.3333334</v>
      </c>
      <c r="NR818">
        <v>160277666666.66666</v>
      </c>
      <c r="NS818">
        <v>58152666666.666664</v>
      </c>
      <c r="NT818">
        <v>42229000000</v>
      </c>
      <c r="NU818">
        <v>42432333333.333336</v>
      </c>
      <c r="NV818">
        <v>17464000000</v>
      </c>
      <c r="NW818">
        <v>267721333333.33334</v>
      </c>
      <c r="NX818">
        <v>223845000000</v>
      </c>
      <c r="NY818">
        <v>217299666666.66666</v>
      </c>
      <c r="NZ818">
        <v>6545333333.333333</v>
      </c>
      <c r="OA818">
        <v>43876333333.333336</v>
      </c>
      <c r="OB818">
        <v>315987333333.33331</v>
      </c>
      <c r="OC818">
        <v>200058666666.66666</v>
      </c>
      <c r="OD818">
        <v>92267666666.666672</v>
      </c>
      <c r="OE818">
        <v>107791000000</v>
      </c>
      <c r="OF818">
        <v>115928666666.66667</v>
      </c>
      <c r="OG818">
        <v>29234000000</v>
      </c>
      <c r="OH818">
        <v>3482333333.3333335</v>
      </c>
      <c r="OI818">
        <v>60846000000</v>
      </c>
      <c r="OJ818">
        <v>22366000000</v>
      </c>
      <c r="OK818">
        <v>336236666666.66669</v>
      </c>
      <c r="OL818">
        <v>80955333333.333328</v>
      </c>
      <c r="OM818">
        <v>54651333333.333336</v>
      </c>
      <c r="ON818">
        <v>4583000000</v>
      </c>
      <c r="OO818">
        <v>21721000000</v>
      </c>
      <c r="OP818">
        <v>85155666666.666672</v>
      </c>
      <c r="OQ818">
        <v>56594333333.333336</v>
      </c>
      <c r="OR818">
        <v>13186333333.333334</v>
      </c>
      <c r="OS818">
        <v>15375000000</v>
      </c>
      <c r="OT818">
        <v>58350333333.333336</v>
      </c>
      <c r="OU818">
        <v>56935000000</v>
      </c>
      <c r="OV818">
        <v>26289000000</v>
      </c>
      <c r="OW818">
        <v>-17997000000</v>
      </c>
      <c r="OX818">
        <v>44143333333.333336</v>
      </c>
      <c r="OY818">
        <v>62140666666.666664</v>
      </c>
      <c r="OZ818">
        <v>119330666666.66667</v>
      </c>
      <c r="PA818">
        <v>449552333333.33331</v>
      </c>
      <c r="PB818">
        <v>330221666666.66669</v>
      </c>
    </row>
    <row r="819" spans="1:418" x14ac:dyDescent="0.45">
      <c r="A819" s="71">
        <v>41944</v>
      </c>
      <c r="B819">
        <v>236.983</v>
      </c>
      <c r="C819">
        <v>235</v>
      </c>
      <c r="D819">
        <v>273.43599999999998</v>
      </c>
      <c r="E819">
        <v>284.786</v>
      </c>
      <c r="F819">
        <v>279.75799999999998</v>
      </c>
      <c r="G819">
        <v>151.21299999999999</v>
      </c>
      <c r="H819">
        <v>499.16800000000001</v>
      </c>
      <c r="I819">
        <v>314.17500000000001</v>
      </c>
      <c r="J819">
        <v>280.565</v>
      </c>
      <c r="K819">
        <v>280.53800000000001</v>
      </c>
      <c r="L819">
        <v>233.351</v>
      </c>
      <c r="M819">
        <v>199.72800000000001</v>
      </c>
      <c r="N819">
        <v>317.62599999999998</v>
      </c>
      <c r="O819">
        <v>335.21699999999998</v>
      </c>
      <c r="P819">
        <v>340.07400000000001</v>
      </c>
      <c r="Q819">
        <v>201.607</v>
      </c>
      <c r="R819">
        <v>208.60499999999999</v>
      </c>
      <c r="S819">
        <v>177.935</v>
      </c>
      <c r="T819">
        <v>208.73400000000001</v>
      </c>
      <c r="U819">
        <v>478.80599999999998</v>
      </c>
      <c r="V819">
        <v>427.80799999999999</v>
      </c>
      <c r="W819">
        <v>123.13500000000001</v>
      </c>
      <c r="X819">
        <v>94.251999999999995</v>
      </c>
      <c r="Y819">
        <v>62.881</v>
      </c>
      <c r="Z819">
        <v>74.646000000000001</v>
      </c>
      <c r="AA819">
        <v>114.883</v>
      </c>
      <c r="AB819">
        <v>73.983000000000004</v>
      </c>
      <c r="AC819">
        <v>81.319000000000003</v>
      </c>
      <c r="AD819">
        <v>90.63</v>
      </c>
      <c r="AE819">
        <v>101.973</v>
      </c>
      <c r="AF819">
        <v>69.584000000000003</v>
      </c>
      <c r="AG819">
        <v>60.265999999999998</v>
      </c>
      <c r="AH819">
        <v>127.39100000000001</v>
      </c>
      <c r="AI819">
        <v>92.62</v>
      </c>
      <c r="AJ819">
        <v>91.254000000000005</v>
      </c>
      <c r="AK819">
        <v>86.745000000000005</v>
      </c>
      <c r="AL819">
        <v>186.94</v>
      </c>
      <c r="AM819">
        <v>118.956</v>
      </c>
      <c r="AN819">
        <v>119.19799999999999</v>
      </c>
      <c r="AO819">
        <v>135.208</v>
      </c>
      <c r="AP819">
        <v>245.10599999999999</v>
      </c>
      <c r="AQ819">
        <v>245.39400000000001</v>
      </c>
      <c r="AR819">
        <v>241.91200000000001</v>
      </c>
      <c r="AS819">
        <v>271.28199999999998</v>
      </c>
      <c r="AT819">
        <v>232.89</v>
      </c>
      <c r="AU819">
        <v>249.70400000000001</v>
      </c>
      <c r="AV819">
        <v>230.91399999999999</v>
      </c>
      <c r="AW819">
        <v>234.82300000000001</v>
      </c>
      <c r="AX819">
        <v>292.20600000000002</v>
      </c>
      <c r="AY819">
        <v>175.97499999999999</v>
      </c>
      <c r="AZ819">
        <v>173.43299999999999</v>
      </c>
      <c r="BA819">
        <v>173.43299999999999</v>
      </c>
      <c r="BB819">
        <v>274.59399999999999</v>
      </c>
      <c r="BC819">
        <v>267.065</v>
      </c>
      <c r="BD819">
        <v>264.09199999999998</v>
      </c>
      <c r="BE819">
        <v>306.685</v>
      </c>
      <c r="BF819">
        <v>269.54500000000002</v>
      </c>
      <c r="BG819">
        <v>260.27800000000002</v>
      </c>
      <c r="BH819">
        <v>261.41899999999998</v>
      </c>
      <c r="BI819">
        <v>267.29199999999997</v>
      </c>
      <c r="BJ819">
        <v>320.25900000000001</v>
      </c>
      <c r="BK819">
        <v>296.61599999999999</v>
      </c>
      <c r="BL819">
        <v>209.69900000000001</v>
      </c>
      <c r="BM819">
        <v>232.059</v>
      </c>
      <c r="BN819">
        <v>164.23500000000001</v>
      </c>
      <c r="BO819">
        <v>293.50900000000001</v>
      </c>
      <c r="BP819">
        <v>155.381</v>
      </c>
      <c r="BQ819">
        <v>233.25200000000001</v>
      </c>
      <c r="BR819">
        <v>265.774</v>
      </c>
      <c r="BS819">
        <v>210.40799999999999</v>
      </c>
      <c r="BT819">
        <v>146.06</v>
      </c>
      <c r="BU819">
        <v>224.96199999999999</v>
      </c>
      <c r="BV819">
        <v>220.529</v>
      </c>
      <c r="BW819">
        <v>145.58699999999999</v>
      </c>
      <c r="BX819">
        <v>238.41499999999999</v>
      </c>
      <c r="BY819">
        <v>154.01499999999999</v>
      </c>
      <c r="BZ819">
        <v>254.66800000000001</v>
      </c>
      <c r="CA819">
        <v>156.602</v>
      </c>
      <c r="CB819">
        <v>291.73399999999998</v>
      </c>
      <c r="CC819">
        <v>176.852</v>
      </c>
      <c r="CD819">
        <v>149.851</v>
      </c>
      <c r="CE819">
        <v>203.17500000000001</v>
      </c>
      <c r="CF819">
        <v>325.86900000000003</v>
      </c>
      <c r="CG819">
        <v>243.57599999999999</v>
      </c>
      <c r="CH819">
        <v>227.40100000000001</v>
      </c>
      <c r="CI819">
        <v>155.50399999999999</v>
      </c>
      <c r="CJ819">
        <v>227.46799999999999</v>
      </c>
      <c r="CK819">
        <v>157.75800000000001</v>
      </c>
      <c r="CL819">
        <v>240.04599999999999</v>
      </c>
      <c r="CM819">
        <v>217.59299999999999</v>
      </c>
      <c r="CN819">
        <v>146.85</v>
      </c>
      <c r="CO819">
        <v>294.37700000000001</v>
      </c>
      <c r="CP819">
        <v>339.75200000000001</v>
      </c>
      <c r="CQ819">
        <v>356.30700000000002</v>
      </c>
      <c r="CR819">
        <v>335.63099999999997</v>
      </c>
      <c r="CS819">
        <v>203.02699999999999</v>
      </c>
      <c r="CT819">
        <v>236.53800000000001</v>
      </c>
      <c r="CU819">
        <v>482.48</v>
      </c>
      <c r="CV819">
        <v>120.053</v>
      </c>
      <c r="CW819">
        <v>321.09100000000001</v>
      </c>
      <c r="CX819">
        <v>325.04300000000001</v>
      </c>
      <c r="CY819">
        <v>316.29199999999997</v>
      </c>
      <c r="CZ819">
        <v>352.20600000000002</v>
      </c>
      <c r="DA819">
        <v>317.85199999999998</v>
      </c>
      <c r="DB819">
        <v>156.40299999999999</v>
      </c>
      <c r="DC819">
        <v>160.89099999999999</v>
      </c>
      <c r="DD819">
        <v>151.91900000000001</v>
      </c>
      <c r="DE819">
        <v>170.459</v>
      </c>
      <c r="DF819">
        <v>146.40700000000001</v>
      </c>
      <c r="DG819">
        <v>200.62899999999999</v>
      </c>
      <c r="DH819">
        <v>160.339</v>
      </c>
      <c r="DI819">
        <v>167.99100000000001</v>
      </c>
      <c r="DJ819">
        <v>128.19399999999999</v>
      </c>
      <c r="DK819">
        <v>159.38399999999999</v>
      </c>
      <c r="DL819">
        <v>117.65900000000001</v>
      </c>
      <c r="DM819">
        <v>121.029</v>
      </c>
      <c r="DN819">
        <v>206.215</v>
      </c>
      <c r="DO819">
        <v>213.39500000000001</v>
      </c>
      <c r="DP819">
        <v>129.19499999999999</v>
      </c>
      <c r="DQ819">
        <v>207.06899999999999</v>
      </c>
      <c r="DR819">
        <v>208.922</v>
      </c>
      <c r="DS819">
        <v>181.57900000000001</v>
      </c>
      <c r="DT819">
        <v>153.26499999999999</v>
      </c>
      <c r="DU819">
        <v>153.26499999999999</v>
      </c>
      <c r="DV819">
        <v>230.84100000000001</v>
      </c>
      <c r="DW819">
        <v>207.18700000000001</v>
      </c>
      <c r="DX819">
        <v>248.017</v>
      </c>
      <c r="DY819">
        <v>293.24599999999998</v>
      </c>
      <c r="DZ819">
        <v>129.76499999999999</v>
      </c>
      <c r="EA819">
        <v>162.38800000000001</v>
      </c>
      <c r="EB819">
        <v>221.09100000000001</v>
      </c>
      <c r="EC819">
        <v>237.57599999999999</v>
      </c>
      <c r="ED819">
        <v>170.77500000000001</v>
      </c>
      <c r="EE819">
        <v>245.90799999999999</v>
      </c>
      <c r="EF819">
        <v>230.006</v>
      </c>
      <c r="EG819">
        <v>143.50800000000001</v>
      </c>
      <c r="EH819">
        <v>132.83000000000001</v>
      </c>
      <c r="EI819">
        <v>266.76100000000002</v>
      </c>
      <c r="EJ819">
        <v>131.512</v>
      </c>
      <c r="EK819">
        <v>251.98699999999999</v>
      </c>
      <c r="EL819">
        <v>157.07400000000001</v>
      </c>
      <c r="EM819">
        <v>159.26300000000001</v>
      </c>
      <c r="EN819">
        <v>134.935</v>
      </c>
      <c r="EO819">
        <v>174.65299999999999</v>
      </c>
      <c r="EP819">
        <v>239.77600000000001</v>
      </c>
      <c r="EQ819">
        <v>198.65199999999999</v>
      </c>
      <c r="ER819">
        <v>214.94399999999999</v>
      </c>
      <c r="ES819">
        <v>193.66900000000001</v>
      </c>
      <c r="ET819">
        <v>206.72499999999999</v>
      </c>
      <c r="EU819">
        <v>186.91800000000001</v>
      </c>
      <c r="EV819">
        <v>170.73599999999999</v>
      </c>
      <c r="EW819">
        <v>328.08800000000002</v>
      </c>
      <c r="EX819">
        <v>173.416</v>
      </c>
      <c r="EY819">
        <v>127.254</v>
      </c>
      <c r="EZ819">
        <v>119.819</v>
      </c>
      <c r="FA819">
        <v>124.7</v>
      </c>
      <c r="FB819">
        <v>113.21599999999999</v>
      </c>
      <c r="FC819">
        <v>157.81899999999999</v>
      </c>
      <c r="FD819">
        <v>80.587000000000003</v>
      </c>
      <c r="FE819">
        <v>121.30200000000001</v>
      </c>
      <c r="FF819">
        <v>101.688</v>
      </c>
      <c r="FG819">
        <v>113.73399999999999</v>
      </c>
      <c r="FH819">
        <v>116.81699999999999</v>
      </c>
      <c r="FI819">
        <v>113.789</v>
      </c>
      <c r="FJ819">
        <v>131.17599999999999</v>
      </c>
      <c r="FK819">
        <v>83.039000000000001</v>
      </c>
      <c r="FL819">
        <v>105.446</v>
      </c>
      <c r="FM819">
        <v>99.052000000000007</v>
      </c>
      <c r="FN819">
        <v>129.37899999999999</v>
      </c>
      <c r="FO819">
        <v>99.052000000000007</v>
      </c>
      <c r="FP819">
        <v>137.20699999999999</v>
      </c>
      <c r="FQ819">
        <v>138.36500000000001</v>
      </c>
      <c r="FR819">
        <v>151.01</v>
      </c>
      <c r="FS819">
        <v>129.30000000000001</v>
      </c>
      <c r="FT819">
        <v>117.148</v>
      </c>
      <c r="FU819">
        <v>162.041</v>
      </c>
      <c r="FV819">
        <v>121.331</v>
      </c>
      <c r="FW819">
        <v>168.315</v>
      </c>
      <c r="FX819">
        <v>210.03299999999999</v>
      </c>
      <c r="FY819">
        <v>204.732</v>
      </c>
      <c r="FZ819">
        <v>100.816</v>
      </c>
      <c r="GA819">
        <v>146.959</v>
      </c>
      <c r="GB819">
        <v>101.876</v>
      </c>
      <c r="GC819">
        <v>144.93199999999999</v>
      </c>
      <c r="GD819">
        <v>154.67400000000001</v>
      </c>
      <c r="GF819">
        <v>147.488</v>
      </c>
      <c r="GG819">
        <v>85.096000000000004</v>
      </c>
      <c r="GH819">
        <v>263.75</v>
      </c>
      <c r="GI819">
        <v>262.28199999999998</v>
      </c>
      <c r="GJ819">
        <v>260.11700000000002</v>
      </c>
      <c r="GK819">
        <v>276.983</v>
      </c>
      <c r="GL819">
        <v>261.46699999999998</v>
      </c>
      <c r="GM819">
        <v>258.12700000000001</v>
      </c>
      <c r="GN819">
        <v>144.09100000000001</v>
      </c>
      <c r="GO819">
        <v>126.572</v>
      </c>
      <c r="GP819">
        <v>268.38900000000001</v>
      </c>
      <c r="GQ819">
        <v>165.63900000000001</v>
      </c>
      <c r="GR819">
        <v>445.59300000000002</v>
      </c>
      <c r="GS819">
        <v>191.54</v>
      </c>
      <c r="GT819">
        <v>212.05600000000001</v>
      </c>
      <c r="GU819">
        <v>277.28899999999999</v>
      </c>
      <c r="GV819">
        <v>305.983</v>
      </c>
      <c r="GW819">
        <v>153.85400000000001</v>
      </c>
      <c r="GX819">
        <v>111.039</v>
      </c>
      <c r="GY819">
        <v>60.94</v>
      </c>
      <c r="GZ819">
        <v>439.40800000000002</v>
      </c>
      <c r="HA819">
        <v>348.38499999999999</v>
      </c>
      <c r="HB819">
        <v>468.03199999999998</v>
      </c>
      <c r="HC819">
        <v>468.50700000000001</v>
      </c>
      <c r="HD819">
        <v>357.91800000000001</v>
      </c>
      <c r="HE819">
        <v>361.36</v>
      </c>
      <c r="HF819">
        <v>444.57799999999997</v>
      </c>
      <c r="HG819">
        <v>185.13300000000001</v>
      </c>
      <c r="HH819">
        <v>229.11799999999999</v>
      </c>
      <c r="HI819">
        <v>67.515000000000001</v>
      </c>
      <c r="HJ819">
        <v>282.29700000000003</v>
      </c>
      <c r="HK819">
        <v>277.78500000000003</v>
      </c>
      <c r="HL819">
        <v>636.86099999999999</v>
      </c>
      <c r="HM819">
        <v>202.607</v>
      </c>
      <c r="HN819">
        <v>115.443</v>
      </c>
      <c r="HO819">
        <v>99.506</v>
      </c>
      <c r="HP819">
        <v>356.24299999999999</v>
      </c>
      <c r="HQ819">
        <v>418.86</v>
      </c>
      <c r="HR819">
        <v>138.89099999999999</v>
      </c>
      <c r="HS819">
        <v>36.534999999999997</v>
      </c>
      <c r="HT819">
        <v>166.84800000000001</v>
      </c>
      <c r="HU819">
        <v>200.40600000000001</v>
      </c>
      <c r="HV819">
        <v>154.25899999999999</v>
      </c>
      <c r="HW819">
        <v>114.68899999999999</v>
      </c>
      <c r="HX819">
        <v>220.26400000000001</v>
      </c>
      <c r="HY819">
        <v>177.90700000000001</v>
      </c>
      <c r="HZ819">
        <v>229.90299999999999</v>
      </c>
      <c r="IA819">
        <v>115.761</v>
      </c>
      <c r="IB819">
        <v>148.27699999999999</v>
      </c>
      <c r="IC819">
        <v>86.688000000000002</v>
      </c>
      <c r="ID819">
        <v>77.141999999999996</v>
      </c>
      <c r="IE819">
        <v>58.26</v>
      </c>
      <c r="IF819">
        <v>24.132999999999999</v>
      </c>
      <c r="IG819">
        <v>48.384999999999998</v>
      </c>
      <c r="IH819">
        <v>46.326000000000001</v>
      </c>
      <c r="II819">
        <v>54.719000000000001</v>
      </c>
      <c r="IJ819">
        <v>98.478999999999999</v>
      </c>
      <c r="IK819">
        <v>99.911000000000001</v>
      </c>
      <c r="IL819">
        <v>153.00200000000001</v>
      </c>
      <c r="IM819">
        <v>129.19999999999999</v>
      </c>
      <c r="IN819">
        <v>342.81299999999999</v>
      </c>
      <c r="IO819">
        <v>163.637</v>
      </c>
      <c r="IP819">
        <v>192.779</v>
      </c>
      <c r="IQ819">
        <v>283.65699999999998</v>
      </c>
      <c r="IR819">
        <v>238.22900000000001</v>
      </c>
      <c r="IS819">
        <v>137.43700000000001</v>
      </c>
      <c r="IT819">
        <v>234.8</v>
      </c>
      <c r="IU819">
        <v>627.89700000000005</v>
      </c>
      <c r="IV819">
        <v>672.72199999999998</v>
      </c>
      <c r="IW819">
        <v>768.30899999999997</v>
      </c>
      <c r="IX819">
        <v>69.828000000000003</v>
      </c>
      <c r="IY819">
        <v>267.81799999999998</v>
      </c>
      <c r="IZ819">
        <v>232.68899999999999</v>
      </c>
      <c r="JA819">
        <v>81.094999999999999</v>
      </c>
      <c r="JB819">
        <v>175.93600000000001</v>
      </c>
      <c r="JC819">
        <v>276.79899999999998</v>
      </c>
      <c r="JD819">
        <v>283.50799999999998</v>
      </c>
      <c r="JE819">
        <v>77.227999999999994</v>
      </c>
      <c r="JF819">
        <v>123.03700000000001</v>
      </c>
      <c r="JG819">
        <v>50.262999999999998</v>
      </c>
      <c r="JH819">
        <v>341.779</v>
      </c>
      <c r="JI819">
        <v>78.67</v>
      </c>
      <c r="JJ819">
        <v>409.94099999999997</v>
      </c>
      <c r="JK819">
        <v>106.95699999999999</v>
      </c>
      <c r="JL819">
        <v>57.433</v>
      </c>
      <c r="JM819">
        <v>371.44799999999998</v>
      </c>
      <c r="JN819">
        <v>218.75200000000001</v>
      </c>
      <c r="JO819">
        <v>83.510999999999996</v>
      </c>
      <c r="JP819">
        <v>154.422</v>
      </c>
      <c r="JQ819">
        <v>335.40300000000002</v>
      </c>
      <c r="JR819">
        <v>392.79199999999997</v>
      </c>
      <c r="JS819">
        <v>319.48500000000001</v>
      </c>
      <c r="JT819">
        <v>308.83499999999998</v>
      </c>
      <c r="JU819">
        <v>153.59700000000001</v>
      </c>
      <c r="JV819">
        <v>309.16800000000001</v>
      </c>
      <c r="JW819">
        <v>210.23599999999999</v>
      </c>
      <c r="JX819">
        <v>239.458</v>
      </c>
      <c r="JY819">
        <v>239.67599999999999</v>
      </c>
      <c r="JZ819">
        <v>235.684</v>
      </c>
      <c r="KA819">
        <v>220.09399999999999</v>
      </c>
      <c r="KB819">
        <v>220.71</v>
      </c>
      <c r="KC819">
        <v>225.11</v>
      </c>
      <c r="KD819">
        <v>227.18799999999999</v>
      </c>
      <c r="KE819">
        <v>225.38499999999999</v>
      </c>
      <c r="KF819">
        <v>693.745</v>
      </c>
      <c r="KG819">
        <v>120.331</v>
      </c>
      <c r="KH819">
        <v>215.815</v>
      </c>
      <c r="KI819">
        <v>250.56700000000001</v>
      </c>
      <c r="KJ819">
        <v>158.78100000000001</v>
      </c>
      <c r="KK819">
        <v>155.87</v>
      </c>
      <c r="KL819">
        <v>147.21299999999999</v>
      </c>
      <c r="KM819">
        <v>206.00399999999999</v>
      </c>
      <c r="KN819">
        <v>203.833</v>
      </c>
      <c r="KO819">
        <v>256.13099999999997</v>
      </c>
      <c r="KP819">
        <v>253.43299999999999</v>
      </c>
      <c r="KQ819">
        <v>273.61399999999998</v>
      </c>
      <c r="KR819">
        <v>312.738</v>
      </c>
      <c r="KS819">
        <v>106.40300000000001</v>
      </c>
      <c r="KT819">
        <v>46548000000</v>
      </c>
      <c r="KU819">
        <v>4027187000000</v>
      </c>
      <c r="KV819">
        <v>1309407333333.3333</v>
      </c>
      <c r="KW819">
        <v>425336333333.33331</v>
      </c>
      <c r="KX819">
        <v>155363333333.33334</v>
      </c>
      <c r="KY819">
        <v>89035333333.333328</v>
      </c>
      <c r="KZ819">
        <v>42501000000</v>
      </c>
      <c r="LA819">
        <v>23827000000</v>
      </c>
      <c r="LB819">
        <v>94130333333.333328</v>
      </c>
      <c r="LC819">
        <v>54222666666.666664</v>
      </c>
      <c r="LD819">
        <v>18039333333.333332</v>
      </c>
      <c r="LE819">
        <v>11701333333.333334</v>
      </c>
      <c r="LF819">
        <v>10167000000</v>
      </c>
      <c r="LG819">
        <v>112106333333.33333</v>
      </c>
      <c r="LH819">
        <v>65840333333.333336</v>
      </c>
      <c r="LI819">
        <v>20661000000</v>
      </c>
      <c r="LJ819">
        <v>17353000000</v>
      </c>
      <c r="LK819">
        <v>6601333333.333333</v>
      </c>
      <c r="LL819">
        <v>1650666666.6666667</v>
      </c>
      <c r="LM819">
        <v>63736333333.333336</v>
      </c>
      <c r="LN819">
        <v>22861666666.666668</v>
      </c>
      <c r="LO819">
        <v>19335333333.333332</v>
      </c>
      <c r="LP819">
        <v>2939333333.3333335</v>
      </c>
      <c r="LQ819">
        <v>9300666666.666666</v>
      </c>
      <c r="LR819">
        <v>9299333333.333334</v>
      </c>
      <c r="LS819">
        <v>884070666666.66663</v>
      </c>
      <c r="LT819">
        <v>308908666666.66669</v>
      </c>
      <c r="LU819">
        <v>266206000000</v>
      </c>
      <c r="LV819">
        <v>42496333333.333336</v>
      </c>
      <c r="LW819">
        <v>206666666.66666666</v>
      </c>
      <c r="LX819">
        <v>125601666666.66667</v>
      </c>
      <c r="LY819">
        <v>98190666666.666672</v>
      </c>
      <c r="LZ819">
        <v>57582000000</v>
      </c>
      <c r="MA819">
        <v>33991333333.333332</v>
      </c>
      <c r="MB819">
        <v>6617333333.333333</v>
      </c>
      <c r="MC819">
        <v>27411000000</v>
      </c>
      <c r="MD819">
        <v>125436666666.66667</v>
      </c>
      <c r="ME819">
        <v>117077000000</v>
      </c>
      <c r="MF819">
        <v>8359666666.666667</v>
      </c>
      <c r="MG819">
        <v>324123666666.66669</v>
      </c>
      <c r="MH819">
        <v>134863666666.66667</v>
      </c>
      <c r="MI819">
        <v>53714666666.666664</v>
      </c>
      <c r="MJ819">
        <v>40899000000</v>
      </c>
      <c r="MK819">
        <v>40423666666.666664</v>
      </c>
      <c r="ML819">
        <v>33420333333.333332</v>
      </c>
      <c r="MM819">
        <v>18196333333.333332</v>
      </c>
      <c r="MN819">
        <v>2605666666.6666665</v>
      </c>
      <c r="MO819">
        <v>2717779666666.6665</v>
      </c>
      <c r="MP819">
        <v>2598449000000</v>
      </c>
      <c r="MQ819">
        <v>721439666666.66663</v>
      </c>
      <c r="MR819">
        <v>613195666666.66663</v>
      </c>
      <c r="MS819">
        <v>145178000000</v>
      </c>
      <c r="MT819">
        <v>460663333333.33331</v>
      </c>
      <c r="MU819">
        <v>6597666666.666667</v>
      </c>
      <c r="MV819">
        <v>757000000</v>
      </c>
      <c r="MW819">
        <v>108244000000</v>
      </c>
      <c r="MX819">
        <v>30587666666.666668</v>
      </c>
      <c r="MY819">
        <v>77656333333.333328</v>
      </c>
      <c r="MZ819">
        <v>60080333333.333336</v>
      </c>
      <c r="NA819">
        <v>17576333333.333332</v>
      </c>
      <c r="NB819">
        <v>667365666666.66663</v>
      </c>
      <c r="NC819">
        <v>302501333333.33331</v>
      </c>
      <c r="ND819">
        <v>160095333333.33334</v>
      </c>
      <c r="NE819">
        <v>38227333333.333336</v>
      </c>
      <c r="NF819">
        <v>104178666666.66667</v>
      </c>
      <c r="NG819">
        <v>364864000000</v>
      </c>
      <c r="NH819">
        <v>307172333333.33331</v>
      </c>
      <c r="NI819">
        <v>57691666666.666664</v>
      </c>
      <c r="NJ819">
        <v>129421000000</v>
      </c>
      <c r="NK819">
        <v>81785666666.666672</v>
      </c>
      <c r="NL819">
        <v>52679666666.666664</v>
      </c>
      <c r="NM819">
        <v>29106000000</v>
      </c>
      <c r="NN819">
        <v>47635333333.333336</v>
      </c>
      <c r="NO819">
        <v>15687000000</v>
      </c>
      <c r="NP819">
        <v>30896666666.666668</v>
      </c>
      <c r="NQ819">
        <v>1051333333.3333334</v>
      </c>
      <c r="NR819">
        <v>160277666666.66666</v>
      </c>
      <c r="NS819">
        <v>58152666666.666664</v>
      </c>
      <c r="NT819">
        <v>42229000000</v>
      </c>
      <c r="NU819">
        <v>42432333333.333336</v>
      </c>
      <c r="NV819">
        <v>17464000000</v>
      </c>
      <c r="NW819">
        <v>267721333333.33334</v>
      </c>
      <c r="NX819">
        <v>223845000000</v>
      </c>
      <c r="NY819">
        <v>217299666666.66666</v>
      </c>
      <c r="NZ819">
        <v>6545333333.333333</v>
      </c>
      <c r="OA819">
        <v>43876333333.333336</v>
      </c>
      <c r="OB819">
        <v>315987333333.33331</v>
      </c>
      <c r="OC819">
        <v>200058666666.66666</v>
      </c>
      <c r="OD819">
        <v>92267666666.666672</v>
      </c>
      <c r="OE819">
        <v>107791000000</v>
      </c>
      <c r="OF819">
        <v>115928666666.66667</v>
      </c>
      <c r="OG819">
        <v>29234000000</v>
      </c>
      <c r="OH819">
        <v>3482333333.3333335</v>
      </c>
      <c r="OI819">
        <v>60846000000</v>
      </c>
      <c r="OJ819">
        <v>22366000000</v>
      </c>
      <c r="OK819">
        <v>336236666666.66669</v>
      </c>
      <c r="OL819">
        <v>80955333333.333328</v>
      </c>
      <c r="OM819">
        <v>54651333333.333336</v>
      </c>
      <c r="ON819">
        <v>4583000000</v>
      </c>
      <c r="OO819">
        <v>21721000000</v>
      </c>
      <c r="OP819">
        <v>85155666666.666672</v>
      </c>
      <c r="OQ819">
        <v>56594333333.333336</v>
      </c>
      <c r="OR819">
        <v>13186333333.333334</v>
      </c>
      <c r="OS819">
        <v>15375000000</v>
      </c>
      <c r="OT819">
        <v>58350333333.333336</v>
      </c>
      <c r="OU819">
        <v>56935000000</v>
      </c>
      <c r="OV819">
        <v>26289000000</v>
      </c>
      <c r="OW819">
        <v>-17997000000</v>
      </c>
      <c r="OX819">
        <v>44143333333.333336</v>
      </c>
      <c r="OY819">
        <v>62140666666.666664</v>
      </c>
      <c r="OZ819">
        <v>119330666666.66667</v>
      </c>
      <c r="PA819">
        <v>449552333333.33331</v>
      </c>
      <c r="PB819">
        <v>330221666666.66669</v>
      </c>
    </row>
    <row r="820" spans="1:418" x14ac:dyDescent="0.45">
      <c r="A820" s="71">
        <v>41974</v>
      </c>
      <c r="B820">
        <v>236.25200000000001</v>
      </c>
      <c r="C820">
        <v>235.42500000000001</v>
      </c>
      <c r="D820">
        <v>273.99700000000001</v>
      </c>
      <c r="E820">
        <v>285.34300000000002</v>
      </c>
      <c r="F820">
        <v>280.38299999999998</v>
      </c>
      <c r="G820">
        <v>151.99</v>
      </c>
      <c r="H820">
        <v>500.37700000000001</v>
      </c>
      <c r="I820">
        <v>315.98599999999999</v>
      </c>
      <c r="J820">
        <v>281.06299999999999</v>
      </c>
      <c r="K820">
        <v>281.036</v>
      </c>
      <c r="L820">
        <v>234.43600000000001</v>
      </c>
      <c r="M820">
        <v>200.61500000000001</v>
      </c>
      <c r="N820">
        <v>295.589</v>
      </c>
      <c r="O820">
        <v>304.44499999999999</v>
      </c>
      <c r="P820">
        <v>333.65800000000002</v>
      </c>
      <c r="Q820">
        <v>203.47300000000001</v>
      </c>
      <c r="R820">
        <v>210.15799999999999</v>
      </c>
      <c r="S820">
        <v>180.71899999999999</v>
      </c>
      <c r="T820">
        <v>209.85300000000001</v>
      </c>
      <c r="U820">
        <v>482</v>
      </c>
      <c r="V820">
        <v>428.18700000000001</v>
      </c>
      <c r="W820">
        <v>122.681</v>
      </c>
      <c r="X820">
        <v>93.891999999999996</v>
      </c>
      <c r="Y820">
        <v>61.338000000000001</v>
      </c>
      <c r="Z820">
        <v>72.198999999999998</v>
      </c>
      <c r="AA820">
        <v>115.123</v>
      </c>
      <c r="AB820">
        <v>74.289000000000001</v>
      </c>
      <c r="AC820">
        <v>80.858000000000004</v>
      </c>
      <c r="AD820">
        <v>89.995000000000005</v>
      </c>
      <c r="AE820">
        <v>101.861</v>
      </c>
      <c r="AF820">
        <v>68.861999999999995</v>
      </c>
      <c r="AG820">
        <v>59.784999999999997</v>
      </c>
      <c r="AH820">
        <v>127.9</v>
      </c>
      <c r="AI820">
        <v>92.709000000000003</v>
      </c>
      <c r="AJ820">
        <v>91.385000000000005</v>
      </c>
      <c r="AK820">
        <v>86.846999999999994</v>
      </c>
      <c r="AL820">
        <v>186.667</v>
      </c>
      <c r="AM820">
        <v>119.232</v>
      </c>
      <c r="AN820">
        <v>118.675</v>
      </c>
      <c r="AO820">
        <v>131.60499999999999</v>
      </c>
      <c r="AP820">
        <v>245.84</v>
      </c>
      <c r="AQ820">
        <v>246.23699999999999</v>
      </c>
      <c r="AR820">
        <v>242.893</v>
      </c>
      <c r="AS820">
        <v>271.82799999999997</v>
      </c>
      <c r="AT820">
        <v>231.92500000000001</v>
      </c>
      <c r="AU820">
        <v>247.501</v>
      </c>
      <c r="AV820">
        <v>230.76900000000001</v>
      </c>
      <c r="AW820">
        <v>232.17099999999999</v>
      </c>
      <c r="AX820">
        <v>293.38600000000002</v>
      </c>
      <c r="AY820">
        <v>178.53</v>
      </c>
      <c r="AZ820">
        <v>173.43</v>
      </c>
      <c r="BA820">
        <v>173.43</v>
      </c>
      <c r="BB820">
        <v>274.74200000000002</v>
      </c>
      <c r="BC820">
        <v>266.15800000000002</v>
      </c>
      <c r="BD820">
        <v>265.32799999999997</v>
      </c>
      <c r="BE820">
        <v>306.99</v>
      </c>
      <c r="BF820">
        <v>269.51600000000002</v>
      </c>
      <c r="BG820">
        <v>261.71300000000002</v>
      </c>
      <c r="BH820">
        <v>262.21199999999999</v>
      </c>
      <c r="BI820">
        <v>268.94900000000001</v>
      </c>
      <c r="BJ820">
        <v>324.63499999999999</v>
      </c>
      <c r="BK820">
        <v>297.06299999999999</v>
      </c>
      <c r="BL820">
        <v>213.251</v>
      </c>
      <c r="BM820">
        <v>231.34200000000001</v>
      </c>
      <c r="BN820">
        <v>163.661</v>
      </c>
      <c r="BO820">
        <v>291.84199999999998</v>
      </c>
      <c r="BP820">
        <v>156.339</v>
      </c>
      <c r="BQ820">
        <v>231.833</v>
      </c>
      <c r="BR820">
        <v>262.678</v>
      </c>
      <c r="BS820">
        <v>209.774</v>
      </c>
      <c r="BT820">
        <v>145.18299999999999</v>
      </c>
      <c r="BU820">
        <v>225.68799999999999</v>
      </c>
      <c r="BV820">
        <v>225.5</v>
      </c>
      <c r="BW820">
        <v>145.29900000000001</v>
      </c>
      <c r="BX820">
        <v>237.27799999999999</v>
      </c>
      <c r="BY820">
        <v>153.61099999999999</v>
      </c>
      <c r="BZ820">
        <v>255.90799999999999</v>
      </c>
      <c r="CA820">
        <v>154.148</v>
      </c>
      <c r="CB820">
        <v>291.55500000000001</v>
      </c>
      <c r="CC820">
        <v>177.80099999999999</v>
      </c>
      <c r="CD820">
        <v>149.12700000000001</v>
      </c>
      <c r="CE820">
        <v>201.154</v>
      </c>
      <c r="CF820">
        <v>325.93200000000002</v>
      </c>
      <c r="CG820">
        <v>254.18199999999999</v>
      </c>
      <c r="CH820">
        <v>228.74799999999999</v>
      </c>
      <c r="CI820">
        <v>155.654</v>
      </c>
      <c r="CJ820">
        <v>226.49700000000001</v>
      </c>
      <c r="CK820">
        <v>158.44800000000001</v>
      </c>
      <c r="CL820">
        <v>239.54900000000001</v>
      </c>
      <c r="CM820">
        <v>221.07300000000001</v>
      </c>
      <c r="CN820">
        <v>147.541</v>
      </c>
      <c r="CO820">
        <v>297.327</v>
      </c>
      <c r="CP820">
        <v>343.15499999999997</v>
      </c>
      <c r="CQ820">
        <v>356.70299999999997</v>
      </c>
      <c r="CR820">
        <v>330.81599999999997</v>
      </c>
      <c r="CS820">
        <v>200.464</v>
      </c>
      <c r="CT820">
        <v>234.726</v>
      </c>
      <c r="CU820">
        <v>476.99200000000002</v>
      </c>
      <c r="CV820">
        <v>121.724</v>
      </c>
      <c r="CW820">
        <v>327.67099999999999</v>
      </c>
      <c r="CX820">
        <v>326.38299999999998</v>
      </c>
      <c r="CY820">
        <v>304.07900000000001</v>
      </c>
      <c r="CZ820">
        <v>384.81</v>
      </c>
      <c r="DA820">
        <v>324.952</v>
      </c>
      <c r="DB820">
        <v>157.97499999999999</v>
      </c>
      <c r="DC820">
        <v>162.08699999999999</v>
      </c>
      <c r="DD820">
        <v>154.471</v>
      </c>
      <c r="DE820">
        <v>171.74100000000001</v>
      </c>
      <c r="DF820">
        <v>148.18899999999999</v>
      </c>
      <c r="DG820">
        <v>202.929</v>
      </c>
      <c r="DH820">
        <v>161.28700000000001</v>
      </c>
      <c r="DI820">
        <v>167.39099999999999</v>
      </c>
      <c r="DJ820">
        <v>127.749</v>
      </c>
      <c r="DK820">
        <v>160.12299999999999</v>
      </c>
      <c r="DL820">
        <v>116.98</v>
      </c>
      <c r="DM820">
        <v>120.581</v>
      </c>
      <c r="DN820">
        <v>205.744</v>
      </c>
      <c r="DO820">
        <v>213.11199999999999</v>
      </c>
      <c r="DP820">
        <v>128.56899999999999</v>
      </c>
      <c r="DQ820">
        <v>207.59800000000001</v>
      </c>
      <c r="DR820">
        <v>210.01900000000001</v>
      </c>
      <c r="DS820">
        <v>184.22900000000001</v>
      </c>
      <c r="DT820">
        <v>153.08799999999999</v>
      </c>
      <c r="DU820">
        <v>153.08799999999999</v>
      </c>
      <c r="DV820">
        <v>229.583</v>
      </c>
      <c r="DW820">
        <v>204.143</v>
      </c>
      <c r="DX820">
        <v>243.08500000000001</v>
      </c>
      <c r="DY820">
        <v>292.06900000000002</v>
      </c>
      <c r="DZ820">
        <v>129.04599999999999</v>
      </c>
      <c r="EA820">
        <v>161.90600000000001</v>
      </c>
      <c r="EB820">
        <v>221.83</v>
      </c>
      <c r="EC820">
        <v>235.649</v>
      </c>
      <c r="ED820">
        <v>171.202</v>
      </c>
      <c r="EE820">
        <v>246.82300000000001</v>
      </c>
      <c r="EF820">
        <v>232.12299999999999</v>
      </c>
      <c r="EG820">
        <v>143.71899999999999</v>
      </c>
      <c r="EH820">
        <v>134.69200000000001</v>
      </c>
      <c r="EI820">
        <v>269.584</v>
      </c>
      <c r="EJ820">
        <v>132.149</v>
      </c>
      <c r="EK820">
        <v>252.62799999999999</v>
      </c>
      <c r="EL820">
        <v>157.45400000000001</v>
      </c>
      <c r="EM820">
        <v>159.191</v>
      </c>
      <c r="EN820">
        <v>134.76599999999999</v>
      </c>
      <c r="EO820">
        <v>174.94900000000001</v>
      </c>
      <c r="EP820">
        <v>239.018</v>
      </c>
      <c r="EQ820">
        <v>197.61199999999999</v>
      </c>
      <c r="ER820">
        <v>214.25399999999999</v>
      </c>
      <c r="ES820">
        <v>193.501</v>
      </c>
      <c r="ET820">
        <v>206.904</v>
      </c>
      <c r="EU820">
        <v>186.376</v>
      </c>
      <c r="EV820">
        <v>169.88399999999999</v>
      </c>
      <c r="EW820">
        <v>328.02499999999998</v>
      </c>
      <c r="EX820">
        <v>173.488</v>
      </c>
      <c r="EY820">
        <v>126.637</v>
      </c>
      <c r="EZ820">
        <v>119.205</v>
      </c>
      <c r="FA820">
        <v>123.485</v>
      </c>
      <c r="FB820">
        <v>112.747</v>
      </c>
      <c r="FC820">
        <v>155.386</v>
      </c>
      <c r="FD820">
        <v>79.677999999999997</v>
      </c>
      <c r="FE820">
        <v>119.86799999999999</v>
      </c>
      <c r="FF820">
        <v>102.279</v>
      </c>
      <c r="FG820">
        <v>112.59099999999999</v>
      </c>
      <c r="FH820">
        <v>116.158</v>
      </c>
      <c r="FI820">
        <v>113.70699999999999</v>
      </c>
      <c r="FJ820">
        <v>129.738</v>
      </c>
      <c r="FK820">
        <v>82.616</v>
      </c>
      <c r="FL820">
        <v>104.756</v>
      </c>
      <c r="FM820">
        <v>95.725999999999999</v>
      </c>
      <c r="FN820">
        <v>128.173</v>
      </c>
      <c r="FO820">
        <v>95.725999999999999</v>
      </c>
      <c r="FP820">
        <v>137.63300000000001</v>
      </c>
      <c r="FQ820">
        <v>136.97900000000001</v>
      </c>
      <c r="FR820">
        <v>151.94999999999999</v>
      </c>
      <c r="FS820">
        <v>129.34</v>
      </c>
      <c r="FT820">
        <v>117.616</v>
      </c>
      <c r="FU820">
        <v>161.97</v>
      </c>
      <c r="FV820">
        <v>119.73</v>
      </c>
      <c r="FW820">
        <v>168.376</v>
      </c>
      <c r="FX820">
        <v>204.124</v>
      </c>
      <c r="FY820">
        <v>198.839</v>
      </c>
      <c r="FZ820">
        <v>100.468</v>
      </c>
      <c r="GA820">
        <v>146.886</v>
      </c>
      <c r="GB820">
        <v>101.82899999999999</v>
      </c>
      <c r="GC820">
        <v>144.642</v>
      </c>
      <c r="GD820">
        <v>154.69499999999999</v>
      </c>
      <c r="GF820">
        <v>145.83000000000001</v>
      </c>
      <c r="GG820">
        <v>85.35</v>
      </c>
      <c r="GH820">
        <v>240.02</v>
      </c>
      <c r="GI820">
        <v>238.49100000000001</v>
      </c>
      <c r="GJ820">
        <v>235.96600000000001</v>
      </c>
      <c r="GK820">
        <v>249.51400000000001</v>
      </c>
      <c r="GL820">
        <v>239.67500000000001</v>
      </c>
      <c r="GM820">
        <v>246.41300000000001</v>
      </c>
      <c r="GN820">
        <v>144.69300000000001</v>
      </c>
      <c r="GO820">
        <v>127.212</v>
      </c>
      <c r="GP820">
        <v>268.58800000000002</v>
      </c>
      <c r="GQ820">
        <v>165.886</v>
      </c>
      <c r="GR820">
        <v>446.96899999999999</v>
      </c>
      <c r="GS820">
        <v>192.196</v>
      </c>
      <c r="GT820">
        <v>213.41499999999999</v>
      </c>
      <c r="GU820">
        <v>271.76100000000002</v>
      </c>
      <c r="GV820">
        <v>301.03699999999998</v>
      </c>
      <c r="GW820">
        <v>153.20699999999999</v>
      </c>
      <c r="GX820">
        <v>117.24299999999999</v>
      </c>
      <c r="GY820">
        <v>61.122999999999998</v>
      </c>
      <c r="GZ820">
        <v>441.464</v>
      </c>
      <c r="HA820">
        <v>351.84100000000001</v>
      </c>
      <c r="HB820">
        <v>473.18099999999998</v>
      </c>
      <c r="HC820">
        <v>469.971</v>
      </c>
      <c r="HD820">
        <v>358.464</v>
      </c>
      <c r="HE820">
        <v>362.07600000000002</v>
      </c>
      <c r="HF820">
        <v>445.24200000000002</v>
      </c>
      <c r="HG820">
        <v>185.37899999999999</v>
      </c>
      <c r="HH820">
        <v>229.05699999999999</v>
      </c>
      <c r="HI820">
        <v>67.917000000000002</v>
      </c>
      <c r="HJ820">
        <v>284.12099999999998</v>
      </c>
      <c r="HK820">
        <v>279.74</v>
      </c>
      <c r="HL820">
        <v>640.49</v>
      </c>
      <c r="HM820">
        <v>203.00399999999999</v>
      </c>
      <c r="HN820">
        <v>115.426</v>
      </c>
      <c r="HO820">
        <v>99.558000000000007</v>
      </c>
      <c r="HP820">
        <v>351.66800000000001</v>
      </c>
      <c r="HQ820">
        <v>420.19799999999998</v>
      </c>
      <c r="HR820">
        <v>135.893</v>
      </c>
      <c r="HS820">
        <v>36.267000000000003</v>
      </c>
      <c r="HT820">
        <v>167.07599999999999</v>
      </c>
      <c r="HU820">
        <v>200.63399999999999</v>
      </c>
      <c r="HV820">
        <v>154.41800000000001</v>
      </c>
      <c r="HW820">
        <v>114.795</v>
      </c>
      <c r="HX820">
        <v>220.65</v>
      </c>
      <c r="HY820">
        <v>177.89599999999999</v>
      </c>
      <c r="HZ820">
        <v>230.23599999999999</v>
      </c>
      <c r="IA820">
        <v>114.872</v>
      </c>
      <c r="IB820">
        <v>147.63499999999999</v>
      </c>
      <c r="IC820">
        <v>86.024000000000001</v>
      </c>
      <c r="ID820">
        <v>76.671999999999997</v>
      </c>
      <c r="IE820">
        <v>57.445</v>
      </c>
      <c r="IF820">
        <v>23.686</v>
      </c>
      <c r="IG820">
        <v>48.561999999999998</v>
      </c>
      <c r="IH820">
        <v>46.732999999999997</v>
      </c>
      <c r="II820">
        <v>54.982999999999997</v>
      </c>
      <c r="IJ820">
        <v>96.552000000000007</v>
      </c>
      <c r="IK820">
        <v>99.802000000000007</v>
      </c>
      <c r="IL820">
        <v>152.90299999999999</v>
      </c>
      <c r="IM820">
        <v>128.37700000000001</v>
      </c>
      <c r="IN820">
        <v>344.26</v>
      </c>
      <c r="IO820">
        <v>164.58600000000001</v>
      </c>
      <c r="IP820">
        <v>195.071</v>
      </c>
      <c r="IQ820">
        <v>283.71300000000002</v>
      </c>
      <c r="IR820">
        <v>238.56800000000001</v>
      </c>
      <c r="IS820">
        <v>137.364</v>
      </c>
      <c r="IT820">
        <v>235.40199999999999</v>
      </c>
      <c r="IU820">
        <v>632.33100000000002</v>
      </c>
      <c r="IV820">
        <v>674.25300000000004</v>
      </c>
      <c r="IW820">
        <v>770.02499999999998</v>
      </c>
      <c r="IX820">
        <v>70.049000000000007</v>
      </c>
      <c r="IY820">
        <v>268.34100000000001</v>
      </c>
      <c r="IZ820">
        <v>232.78</v>
      </c>
      <c r="JA820">
        <v>80.831000000000003</v>
      </c>
      <c r="JB820">
        <v>176.28</v>
      </c>
      <c r="JC820">
        <v>277.40699999999998</v>
      </c>
      <c r="JD820">
        <v>283.43599999999998</v>
      </c>
      <c r="JE820">
        <v>76.960999999999999</v>
      </c>
      <c r="JF820">
        <v>122.313</v>
      </c>
      <c r="JG820">
        <v>49.52</v>
      </c>
      <c r="JH820">
        <v>340.59300000000002</v>
      </c>
      <c r="JI820">
        <v>78.516000000000005</v>
      </c>
      <c r="JJ820">
        <v>410.44299999999998</v>
      </c>
      <c r="JK820">
        <v>107.09699999999999</v>
      </c>
      <c r="JL820">
        <v>57.670999999999999</v>
      </c>
      <c r="JM820">
        <v>372.99900000000002</v>
      </c>
      <c r="JN820">
        <v>218.85</v>
      </c>
      <c r="JO820">
        <v>83.807000000000002</v>
      </c>
      <c r="JP820">
        <v>154.62700000000001</v>
      </c>
      <c r="JQ820">
        <v>335.64</v>
      </c>
      <c r="JR820">
        <v>393.54700000000003</v>
      </c>
      <c r="JS820">
        <v>318.79500000000002</v>
      </c>
      <c r="JT820">
        <v>308.82499999999999</v>
      </c>
      <c r="JU820">
        <v>153.625</v>
      </c>
      <c r="JV820">
        <v>311.68</v>
      </c>
      <c r="JW820">
        <v>212.00899999999999</v>
      </c>
      <c r="JX820">
        <v>239.584</v>
      </c>
      <c r="JY820">
        <v>239.90899999999999</v>
      </c>
      <c r="JZ820">
        <v>234.70500000000001</v>
      </c>
      <c r="KA820">
        <v>218.352</v>
      </c>
      <c r="KB820">
        <v>220.58199999999999</v>
      </c>
      <c r="KC820">
        <v>225.071</v>
      </c>
      <c r="KD820">
        <v>226.34100000000001</v>
      </c>
      <c r="KE820">
        <v>224.13499999999999</v>
      </c>
      <c r="KF820">
        <v>693.745</v>
      </c>
      <c r="KG820">
        <v>119.488</v>
      </c>
      <c r="KH820">
        <v>215.98</v>
      </c>
      <c r="KI820">
        <v>251.994</v>
      </c>
      <c r="KJ820">
        <v>155.708</v>
      </c>
      <c r="KK820">
        <v>152.744</v>
      </c>
      <c r="KL820">
        <v>147.05699999999999</v>
      </c>
      <c r="KM820">
        <v>199.75</v>
      </c>
      <c r="KN820">
        <v>197.24299999999999</v>
      </c>
      <c r="KO820">
        <v>245.77699999999999</v>
      </c>
      <c r="KP820">
        <v>244.03100000000001</v>
      </c>
      <c r="KQ820">
        <v>274.15199999999999</v>
      </c>
      <c r="KR820">
        <v>313.322</v>
      </c>
      <c r="KS820">
        <v>106.05800000000001</v>
      </c>
      <c r="KT820">
        <v>46548000000</v>
      </c>
      <c r="KU820">
        <v>4027187000000</v>
      </c>
      <c r="KV820">
        <v>1309407333333.3333</v>
      </c>
      <c r="KW820">
        <v>425336333333.33331</v>
      </c>
      <c r="KX820">
        <v>155363333333.33334</v>
      </c>
      <c r="KY820">
        <v>89035333333.333328</v>
      </c>
      <c r="KZ820">
        <v>42501000000</v>
      </c>
      <c r="LA820">
        <v>23827000000</v>
      </c>
      <c r="LB820">
        <v>94130333333.333328</v>
      </c>
      <c r="LC820">
        <v>54222666666.666664</v>
      </c>
      <c r="LD820">
        <v>18039333333.333332</v>
      </c>
      <c r="LE820">
        <v>11701333333.333334</v>
      </c>
      <c r="LF820">
        <v>10167000000</v>
      </c>
      <c r="LG820">
        <v>112106333333.33333</v>
      </c>
      <c r="LH820">
        <v>65840333333.333336</v>
      </c>
      <c r="LI820">
        <v>20661000000</v>
      </c>
      <c r="LJ820">
        <v>17353000000</v>
      </c>
      <c r="LK820">
        <v>6601333333.333333</v>
      </c>
      <c r="LL820">
        <v>1650666666.6666667</v>
      </c>
      <c r="LM820">
        <v>63736333333.333336</v>
      </c>
      <c r="LN820">
        <v>22861666666.666668</v>
      </c>
      <c r="LO820">
        <v>19335333333.333332</v>
      </c>
      <c r="LP820">
        <v>2939333333.3333335</v>
      </c>
      <c r="LQ820">
        <v>9300666666.666666</v>
      </c>
      <c r="LR820">
        <v>9299333333.333334</v>
      </c>
      <c r="LS820">
        <v>884070666666.66663</v>
      </c>
      <c r="LT820">
        <v>308908666666.66669</v>
      </c>
      <c r="LU820">
        <v>266206000000</v>
      </c>
      <c r="LV820">
        <v>42496333333.333336</v>
      </c>
      <c r="LW820">
        <v>206666666.66666666</v>
      </c>
      <c r="LX820">
        <v>125601666666.66667</v>
      </c>
      <c r="LY820">
        <v>98190666666.666672</v>
      </c>
      <c r="LZ820">
        <v>57582000000</v>
      </c>
      <c r="MA820">
        <v>33991333333.333332</v>
      </c>
      <c r="MB820">
        <v>6617333333.333333</v>
      </c>
      <c r="MC820">
        <v>27411000000</v>
      </c>
      <c r="MD820">
        <v>125436666666.66667</v>
      </c>
      <c r="ME820">
        <v>117077000000</v>
      </c>
      <c r="MF820">
        <v>8359666666.666667</v>
      </c>
      <c r="MG820">
        <v>324123666666.66669</v>
      </c>
      <c r="MH820">
        <v>134863666666.66667</v>
      </c>
      <c r="MI820">
        <v>53714666666.666664</v>
      </c>
      <c r="MJ820">
        <v>40899000000</v>
      </c>
      <c r="MK820">
        <v>40423666666.666664</v>
      </c>
      <c r="ML820">
        <v>33420333333.333332</v>
      </c>
      <c r="MM820">
        <v>18196333333.333332</v>
      </c>
      <c r="MN820">
        <v>2605666666.6666665</v>
      </c>
      <c r="MO820">
        <v>2717779666666.6665</v>
      </c>
      <c r="MP820">
        <v>2598449000000</v>
      </c>
      <c r="MQ820">
        <v>721439666666.66663</v>
      </c>
      <c r="MR820">
        <v>613195666666.66663</v>
      </c>
      <c r="MS820">
        <v>145178000000</v>
      </c>
      <c r="MT820">
        <v>460663333333.33331</v>
      </c>
      <c r="MU820">
        <v>6597666666.666667</v>
      </c>
      <c r="MV820">
        <v>757000000</v>
      </c>
      <c r="MW820">
        <v>108244000000</v>
      </c>
      <c r="MX820">
        <v>30587666666.666668</v>
      </c>
      <c r="MY820">
        <v>77656333333.333328</v>
      </c>
      <c r="MZ820">
        <v>60080333333.333336</v>
      </c>
      <c r="NA820">
        <v>17576333333.333332</v>
      </c>
      <c r="NB820">
        <v>667365666666.66663</v>
      </c>
      <c r="NC820">
        <v>302501333333.33331</v>
      </c>
      <c r="ND820">
        <v>160095333333.33334</v>
      </c>
      <c r="NE820">
        <v>38227333333.333336</v>
      </c>
      <c r="NF820">
        <v>104178666666.66667</v>
      </c>
      <c r="NG820">
        <v>364864000000</v>
      </c>
      <c r="NH820">
        <v>307172333333.33331</v>
      </c>
      <c r="NI820">
        <v>57691666666.666664</v>
      </c>
      <c r="NJ820">
        <v>129421000000</v>
      </c>
      <c r="NK820">
        <v>81785666666.666672</v>
      </c>
      <c r="NL820">
        <v>52679666666.666664</v>
      </c>
      <c r="NM820">
        <v>29106000000</v>
      </c>
      <c r="NN820">
        <v>47635333333.333336</v>
      </c>
      <c r="NO820">
        <v>15687000000</v>
      </c>
      <c r="NP820">
        <v>30896666666.666668</v>
      </c>
      <c r="NQ820">
        <v>1051333333.3333334</v>
      </c>
      <c r="NR820">
        <v>160277666666.66666</v>
      </c>
      <c r="NS820">
        <v>58152666666.666664</v>
      </c>
      <c r="NT820">
        <v>42229000000</v>
      </c>
      <c r="NU820">
        <v>42432333333.333336</v>
      </c>
      <c r="NV820">
        <v>17464000000</v>
      </c>
      <c r="NW820">
        <v>267721333333.33334</v>
      </c>
      <c r="NX820">
        <v>223845000000</v>
      </c>
      <c r="NY820">
        <v>217299666666.66666</v>
      </c>
      <c r="NZ820">
        <v>6545333333.333333</v>
      </c>
      <c r="OA820">
        <v>43876333333.333336</v>
      </c>
      <c r="OB820">
        <v>315987333333.33331</v>
      </c>
      <c r="OC820">
        <v>200058666666.66666</v>
      </c>
      <c r="OD820">
        <v>92267666666.666672</v>
      </c>
      <c r="OE820">
        <v>107791000000</v>
      </c>
      <c r="OF820">
        <v>115928666666.66667</v>
      </c>
      <c r="OG820">
        <v>29234000000</v>
      </c>
      <c r="OH820">
        <v>3482333333.3333335</v>
      </c>
      <c r="OI820">
        <v>60846000000</v>
      </c>
      <c r="OJ820">
        <v>22366000000</v>
      </c>
      <c r="OK820">
        <v>336236666666.66669</v>
      </c>
      <c r="OL820">
        <v>80955333333.333328</v>
      </c>
      <c r="OM820">
        <v>54651333333.333336</v>
      </c>
      <c r="ON820">
        <v>4583000000</v>
      </c>
      <c r="OO820">
        <v>21721000000</v>
      </c>
      <c r="OP820">
        <v>85155666666.666672</v>
      </c>
      <c r="OQ820">
        <v>56594333333.333336</v>
      </c>
      <c r="OR820">
        <v>13186333333.333334</v>
      </c>
      <c r="OS820">
        <v>15375000000</v>
      </c>
      <c r="OT820">
        <v>58350333333.333336</v>
      </c>
      <c r="OU820">
        <v>56935000000</v>
      </c>
      <c r="OV820">
        <v>26289000000</v>
      </c>
      <c r="OW820">
        <v>-17997000000</v>
      </c>
      <c r="OX820">
        <v>44143333333.333336</v>
      </c>
      <c r="OY820">
        <v>62140666666.666664</v>
      </c>
      <c r="OZ820">
        <v>119330666666.66667</v>
      </c>
      <c r="PA820">
        <v>449552333333.33331</v>
      </c>
      <c r="PB820">
        <v>330221666666.66669</v>
      </c>
    </row>
    <row r="821" spans="1:418" x14ac:dyDescent="0.45">
      <c r="A821" s="71">
        <v>42005</v>
      </c>
      <c r="B821">
        <v>234.74700000000001</v>
      </c>
      <c r="C821">
        <v>235.73500000000001</v>
      </c>
      <c r="D821">
        <v>274.762</v>
      </c>
      <c r="E821">
        <v>286.12599999999998</v>
      </c>
      <c r="F821">
        <v>281.22300000000001</v>
      </c>
      <c r="G821">
        <v>152.941</v>
      </c>
      <c r="H821">
        <v>501.68900000000002</v>
      </c>
      <c r="I821">
        <v>318.22800000000001</v>
      </c>
      <c r="J821">
        <v>281.77699999999999</v>
      </c>
      <c r="K821">
        <v>281.74700000000001</v>
      </c>
      <c r="L821">
        <v>233.42400000000001</v>
      </c>
      <c r="M821">
        <v>199.42400000000001</v>
      </c>
      <c r="N821">
        <v>271.32799999999997</v>
      </c>
      <c r="O821">
        <v>272.34399999999999</v>
      </c>
      <c r="P821">
        <v>318.71300000000002</v>
      </c>
      <c r="Q821">
        <v>203.197</v>
      </c>
      <c r="R821">
        <v>210.95599999999999</v>
      </c>
      <c r="S821">
        <v>177.21600000000001</v>
      </c>
      <c r="T821">
        <v>210.09</v>
      </c>
      <c r="U821">
        <v>482.85199999999998</v>
      </c>
      <c r="V821">
        <v>427.73399999999998</v>
      </c>
      <c r="W821">
        <v>122.312</v>
      </c>
      <c r="X821">
        <v>93.489000000000004</v>
      </c>
      <c r="Y821">
        <v>61.987000000000002</v>
      </c>
      <c r="Z821">
        <v>70.956999999999994</v>
      </c>
      <c r="AA821">
        <v>114.45099999999999</v>
      </c>
      <c r="AB821">
        <v>74.200999999999993</v>
      </c>
      <c r="AC821">
        <v>80.492999999999995</v>
      </c>
      <c r="AD821">
        <v>89.126999999999995</v>
      </c>
      <c r="AE821">
        <v>100.77200000000001</v>
      </c>
      <c r="AF821">
        <v>68.682000000000002</v>
      </c>
      <c r="AG821">
        <v>59.493000000000002</v>
      </c>
      <c r="AH821">
        <v>127.827</v>
      </c>
      <c r="AI821">
        <v>91.317999999999998</v>
      </c>
      <c r="AJ821">
        <v>91.040999999999997</v>
      </c>
      <c r="AK821">
        <v>86.326999999999998</v>
      </c>
      <c r="AL821">
        <v>185.97800000000001</v>
      </c>
      <c r="AM821">
        <v>118.20399999999999</v>
      </c>
      <c r="AN821">
        <v>119.191</v>
      </c>
      <c r="AO821">
        <v>133.244</v>
      </c>
      <c r="AP821">
        <v>245.76400000000001</v>
      </c>
      <c r="AQ821">
        <v>246.197</v>
      </c>
      <c r="AR821">
        <v>242.553</v>
      </c>
      <c r="AS821">
        <v>273.03500000000003</v>
      </c>
      <c r="AT821">
        <v>233.94</v>
      </c>
      <c r="AU821">
        <v>250.05</v>
      </c>
      <c r="AV821">
        <v>229.48400000000001</v>
      </c>
      <c r="AW821">
        <v>240.148</v>
      </c>
      <c r="AX821">
        <v>295.73599999999999</v>
      </c>
      <c r="AY821">
        <v>177.851</v>
      </c>
      <c r="AZ821">
        <v>174.90700000000001</v>
      </c>
      <c r="BA821">
        <v>174.90700000000001</v>
      </c>
      <c r="BB821">
        <v>275.863</v>
      </c>
      <c r="BC821">
        <v>269.38400000000001</v>
      </c>
      <c r="BD821">
        <v>265.577</v>
      </c>
      <c r="BE821">
        <v>306.14</v>
      </c>
      <c r="BF821">
        <v>270.24400000000003</v>
      </c>
      <c r="BG821">
        <v>262.13400000000001</v>
      </c>
      <c r="BH821">
        <v>262.71300000000002</v>
      </c>
      <c r="BI821">
        <v>269.495</v>
      </c>
      <c r="BJ821">
        <v>325.72800000000001</v>
      </c>
      <c r="BK821">
        <v>301.04000000000002</v>
      </c>
      <c r="BL821">
        <v>213.39599999999999</v>
      </c>
      <c r="BM821">
        <v>230.29</v>
      </c>
      <c r="BN821">
        <v>163.31399999999999</v>
      </c>
      <c r="BO821">
        <v>292.00599999999997</v>
      </c>
      <c r="BP821">
        <v>155.63300000000001</v>
      </c>
      <c r="BQ821">
        <v>230.595</v>
      </c>
      <c r="BR821">
        <v>260.81</v>
      </c>
      <c r="BS821">
        <v>205.54499999999999</v>
      </c>
      <c r="BT821">
        <v>145.584</v>
      </c>
      <c r="BU821">
        <v>227.553</v>
      </c>
      <c r="BV821">
        <v>227.886</v>
      </c>
      <c r="BW821">
        <v>147.15700000000001</v>
      </c>
      <c r="BX821">
        <v>238.923</v>
      </c>
      <c r="BY821">
        <v>154.25</v>
      </c>
      <c r="BZ821">
        <v>260.875</v>
      </c>
      <c r="CA821">
        <v>154.61099999999999</v>
      </c>
      <c r="CB821">
        <v>290.16300000000001</v>
      </c>
      <c r="CC821">
        <v>176.46100000000001</v>
      </c>
      <c r="CD821">
        <v>148.976</v>
      </c>
      <c r="CE821">
        <v>200.511</v>
      </c>
      <c r="CF821">
        <v>322.60399999999998</v>
      </c>
      <c r="CG821">
        <v>253.46299999999999</v>
      </c>
      <c r="CH821">
        <v>226.065</v>
      </c>
      <c r="CI821">
        <v>153.63399999999999</v>
      </c>
      <c r="CJ821">
        <v>224.416</v>
      </c>
      <c r="CK821">
        <v>156.12100000000001</v>
      </c>
      <c r="CL821">
        <v>238.322</v>
      </c>
      <c r="CM821">
        <v>218.53700000000001</v>
      </c>
      <c r="CN821">
        <v>147.34700000000001</v>
      </c>
      <c r="CO821">
        <v>294.572</v>
      </c>
      <c r="CP821">
        <v>339.10899999999998</v>
      </c>
      <c r="CQ821">
        <v>352.92500000000001</v>
      </c>
      <c r="CR821">
        <v>333.524</v>
      </c>
      <c r="CS821">
        <v>200.06399999999999</v>
      </c>
      <c r="CT821">
        <v>233.381</v>
      </c>
      <c r="CU821">
        <v>479.48200000000003</v>
      </c>
      <c r="CV821">
        <v>118.593</v>
      </c>
      <c r="CW821">
        <v>323.35500000000002</v>
      </c>
      <c r="CX821">
        <v>329.88099999999997</v>
      </c>
      <c r="CY821">
        <v>331.185</v>
      </c>
      <c r="CZ821">
        <v>342.13299999999998</v>
      </c>
      <c r="DA821">
        <v>321.44499999999999</v>
      </c>
      <c r="DB821">
        <v>157.89599999999999</v>
      </c>
      <c r="DC821">
        <v>162</v>
      </c>
      <c r="DD821">
        <v>155.36600000000001</v>
      </c>
      <c r="DE821">
        <v>171.31</v>
      </c>
      <c r="DF821">
        <v>147.91499999999999</v>
      </c>
      <c r="DG821">
        <v>203.31700000000001</v>
      </c>
      <c r="DH821">
        <v>162.459</v>
      </c>
      <c r="DI821">
        <v>167.441</v>
      </c>
      <c r="DJ821">
        <v>127.608</v>
      </c>
      <c r="DK821">
        <v>158.82400000000001</v>
      </c>
      <c r="DL821">
        <v>117.06699999999999</v>
      </c>
      <c r="DM821">
        <v>121.206</v>
      </c>
      <c r="DN821">
        <v>208.35</v>
      </c>
      <c r="DO821">
        <v>216.96100000000001</v>
      </c>
      <c r="DP821">
        <v>128.17500000000001</v>
      </c>
      <c r="DQ821">
        <v>207.886</v>
      </c>
      <c r="DR821">
        <v>214.024</v>
      </c>
      <c r="DS821">
        <v>186.00299999999999</v>
      </c>
      <c r="DT821">
        <v>153.84200000000001</v>
      </c>
      <c r="DU821">
        <v>153.84200000000001</v>
      </c>
      <c r="DV821">
        <v>229.52099999999999</v>
      </c>
      <c r="DW821">
        <v>201.74199999999999</v>
      </c>
      <c r="DX821">
        <v>239.56</v>
      </c>
      <c r="DY821">
        <v>289.61</v>
      </c>
      <c r="DZ821">
        <v>130.86199999999999</v>
      </c>
      <c r="EA821">
        <v>161.89599999999999</v>
      </c>
      <c r="EB821">
        <v>221.42</v>
      </c>
      <c r="EC821">
        <v>235.06899999999999</v>
      </c>
      <c r="ED821">
        <v>170.64599999999999</v>
      </c>
      <c r="EE821">
        <v>245.16200000000001</v>
      </c>
      <c r="EF821">
        <v>231.852</v>
      </c>
      <c r="EG821">
        <v>142.845</v>
      </c>
      <c r="EH821">
        <v>135.41300000000001</v>
      </c>
      <c r="EI821">
        <v>269.65899999999999</v>
      </c>
      <c r="EJ821">
        <v>131.405</v>
      </c>
      <c r="EK821">
        <v>253.03700000000001</v>
      </c>
      <c r="EL821">
        <v>157.60400000000001</v>
      </c>
      <c r="EM821">
        <v>159.55600000000001</v>
      </c>
      <c r="EN821">
        <v>134.80500000000001</v>
      </c>
      <c r="EO821">
        <v>174.953</v>
      </c>
      <c r="EP821">
        <v>238.46299999999999</v>
      </c>
      <c r="EQ821">
        <v>196.84</v>
      </c>
      <c r="ER821">
        <v>213.49700000000001</v>
      </c>
      <c r="ES821">
        <v>193.19300000000001</v>
      </c>
      <c r="ET821">
        <v>208.393</v>
      </c>
      <c r="EU821">
        <v>186.80799999999999</v>
      </c>
      <c r="EV821">
        <v>168.71600000000001</v>
      </c>
      <c r="EW821">
        <v>327.87099999999998</v>
      </c>
      <c r="EX821">
        <v>173.56700000000001</v>
      </c>
      <c r="EY821">
        <v>126.129</v>
      </c>
      <c r="EZ821">
        <v>118.122</v>
      </c>
      <c r="FA821">
        <v>121.76900000000001</v>
      </c>
      <c r="FB821">
        <v>111.364</v>
      </c>
      <c r="FC821">
        <v>150.084</v>
      </c>
      <c r="FD821">
        <v>78.698999999999998</v>
      </c>
      <c r="FE821">
        <v>120.17</v>
      </c>
      <c r="FF821">
        <v>103.23099999999999</v>
      </c>
      <c r="FG821">
        <v>112.49299999999999</v>
      </c>
      <c r="FH821">
        <v>115.398</v>
      </c>
      <c r="FI821">
        <v>113.91800000000001</v>
      </c>
      <c r="FJ821">
        <v>124.496</v>
      </c>
      <c r="FK821">
        <v>81.370999999999995</v>
      </c>
      <c r="FL821">
        <v>105.4</v>
      </c>
      <c r="FM821">
        <v>98.626999999999995</v>
      </c>
      <c r="FN821">
        <v>131.62100000000001</v>
      </c>
      <c r="FO821">
        <v>98.626999999999995</v>
      </c>
      <c r="FP821">
        <v>136.76</v>
      </c>
      <c r="FQ821">
        <v>137.304</v>
      </c>
      <c r="FR821">
        <v>150.03</v>
      </c>
      <c r="FS821">
        <v>128.38499999999999</v>
      </c>
      <c r="FT821">
        <v>118.21</v>
      </c>
      <c r="FU821">
        <v>161.48400000000001</v>
      </c>
      <c r="FV821">
        <v>122.792</v>
      </c>
      <c r="FW821">
        <v>167.209</v>
      </c>
      <c r="FX821">
        <v>194.852</v>
      </c>
      <c r="FY821">
        <v>189.22200000000001</v>
      </c>
      <c r="FZ821">
        <v>100.008</v>
      </c>
      <c r="GA821">
        <v>146.10400000000001</v>
      </c>
      <c r="GB821">
        <v>101.27800000000001</v>
      </c>
      <c r="GC821">
        <v>143.964</v>
      </c>
      <c r="GD821">
        <v>153.88499999999999</v>
      </c>
      <c r="GF821">
        <v>144.875</v>
      </c>
      <c r="GG821">
        <v>85.608000000000004</v>
      </c>
      <c r="GH821">
        <v>201.09899999999999</v>
      </c>
      <c r="GI821">
        <v>199.553</v>
      </c>
      <c r="GJ821">
        <v>196.59</v>
      </c>
      <c r="GK821">
        <v>210.53399999999999</v>
      </c>
      <c r="GL821">
        <v>205.43299999999999</v>
      </c>
      <c r="GM821">
        <v>217.89599999999999</v>
      </c>
      <c r="GN821">
        <v>144.91300000000001</v>
      </c>
      <c r="GO821">
        <v>127.601</v>
      </c>
      <c r="GP821">
        <v>268.86900000000003</v>
      </c>
      <c r="GQ821">
        <v>166.49799999999999</v>
      </c>
      <c r="GR821">
        <v>449.267</v>
      </c>
      <c r="GS821">
        <v>192.31399999999999</v>
      </c>
      <c r="GT821">
        <v>213.40100000000001</v>
      </c>
      <c r="GU821">
        <v>269.49599999999998</v>
      </c>
      <c r="GV821">
        <v>295.27300000000002</v>
      </c>
      <c r="GW821">
        <v>151.15199999999999</v>
      </c>
      <c r="GX821">
        <v>109.946</v>
      </c>
      <c r="GY821">
        <v>61.369</v>
      </c>
      <c r="GZ821">
        <v>441.351</v>
      </c>
      <c r="HA821">
        <v>350.87900000000002</v>
      </c>
      <c r="HB821">
        <v>472.62799999999999</v>
      </c>
      <c r="HC821">
        <v>470.19799999999998</v>
      </c>
      <c r="HD821">
        <v>358.67700000000002</v>
      </c>
      <c r="HE821">
        <v>362.88200000000001</v>
      </c>
      <c r="HF821">
        <v>446.99799999999999</v>
      </c>
      <c r="HG821">
        <v>183.874</v>
      </c>
      <c r="HH821">
        <v>227.60300000000001</v>
      </c>
      <c r="HI821">
        <v>67.983999999999995</v>
      </c>
      <c r="HJ821">
        <v>284.17399999999998</v>
      </c>
      <c r="HK821">
        <v>279.37900000000002</v>
      </c>
      <c r="HL821">
        <v>642.53800000000001</v>
      </c>
      <c r="HM821">
        <v>203.785</v>
      </c>
      <c r="HN821">
        <v>115.532</v>
      </c>
      <c r="HO821">
        <v>99.656999999999996</v>
      </c>
      <c r="HP821">
        <v>347.58</v>
      </c>
      <c r="HQ821">
        <v>420.58199999999999</v>
      </c>
      <c r="HR821">
        <v>138.142</v>
      </c>
      <c r="HS821">
        <v>36.302999999999997</v>
      </c>
      <c r="HT821">
        <v>166.59899999999999</v>
      </c>
      <c r="HU821">
        <v>198.96700000000001</v>
      </c>
      <c r="HV821">
        <v>152.65299999999999</v>
      </c>
      <c r="HW821">
        <v>114.105</v>
      </c>
      <c r="HX821">
        <v>222.005</v>
      </c>
      <c r="HY821">
        <v>178.42599999999999</v>
      </c>
      <c r="HZ821">
        <v>231.636</v>
      </c>
      <c r="IA821">
        <v>115.02200000000001</v>
      </c>
      <c r="IB821">
        <v>148.459</v>
      </c>
      <c r="IC821">
        <v>85.843000000000004</v>
      </c>
      <c r="ID821">
        <v>76.224000000000004</v>
      </c>
      <c r="IE821">
        <v>56.658999999999999</v>
      </c>
      <c r="IF821">
        <v>23.366</v>
      </c>
      <c r="IG821">
        <v>47.920999999999999</v>
      </c>
      <c r="IH821">
        <v>46.066000000000003</v>
      </c>
      <c r="II821">
        <v>54.472000000000001</v>
      </c>
      <c r="IJ821">
        <v>95.418999999999997</v>
      </c>
      <c r="IK821">
        <v>98.6</v>
      </c>
      <c r="IL821">
        <v>153.922</v>
      </c>
      <c r="IM821">
        <v>130.18600000000001</v>
      </c>
      <c r="IN821">
        <v>344.59500000000003</v>
      </c>
      <c r="IO821">
        <v>164.70400000000001</v>
      </c>
      <c r="IP821">
        <v>198.62100000000001</v>
      </c>
      <c r="IQ821">
        <v>284.06799999999998</v>
      </c>
      <c r="IR821">
        <v>238.816</v>
      </c>
      <c r="IS821">
        <v>137.608</v>
      </c>
      <c r="IT821">
        <v>236.63</v>
      </c>
      <c r="IU821">
        <v>639.40599999999995</v>
      </c>
      <c r="IV821">
        <v>677.50800000000004</v>
      </c>
      <c r="IW821">
        <v>774.04700000000003</v>
      </c>
      <c r="IX821">
        <v>70.266999999999996</v>
      </c>
      <c r="IY821">
        <v>269.46699999999998</v>
      </c>
      <c r="IZ821">
        <v>232.82499999999999</v>
      </c>
      <c r="JA821">
        <v>80.73</v>
      </c>
      <c r="JB821">
        <v>176.33</v>
      </c>
      <c r="JC821">
        <v>277.39699999999999</v>
      </c>
      <c r="JD821">
        <v>284.358</v>
      </c>
      <c r="JE821">
        <v>76.858999999999995</v>
      </c>
      <c r="JF821">
        <v>121.914</v>
      </c>
      <c r="JG821">
        <v>49.19</v>
      </c>
      <c r="JH821">
        <v>340.315</v>
      </c>
      <c r="JI821">
        <v>78.36</v>
      </c>
      <c r="JJ821">
        <v>412.31400000000002</v>
      </c>
      <c r="JK821">
        <v>107.66800000000001</v>
      </c>
      <c r="JL821">
        <v>57.715000000000003</v>
      </c>
      <c r="JM821">
        <v>373.6</v>
      </c>
      <c r="JN821">
        <v>220.071</v>
      </c>
      <c r="JO821">
        <v>83.623000000000005</v>
      </c>
      <c r="JP821">
        <v>153.375</v>
      </c>
      <c r="JQ821">
        <v>336.64299999999997</v>
      </c>
      <c r="JR821">
        <v>395.99200000000002</v>
      </c>
      <c r="JS821">
        <v>319.39</v>
      </c>
      <c r="JT821">
        <v>309.70400000000001</v>
      </c>
      <c r="JU821">
        <v>153.905</v>
      </c>
      <c r="JV821">
        <v>317.01600000000002</v>
      </c>
      <c r="JW821">
        <v>216.49299999999999</v>
      </c>
      <c r="JX821">
        <v>239.81100000000001</v>
      </c>
      <c r="JY821">
        <v>240.095</v>
      </c>
      <c r="JZ821">
        <v>232.96899999999999</v>
      </c>
      <c r="KA821">
        <v>215.37799999999999</v>
      </c>
      <c r="KB821">
        <v>220.49600000000001</v>
      </c>
      <c r="KC821">
        <v>225.035</v>
      </c>
      <c r="KD821">
        <v>224.78399999999999</v>
      </c>
      <c r="KE821">
        <v>221.71600000000001</v>
      </c>
      <c r="KF821">
        <v>688.57600000000002</v>
      </c>
      <c r="KG821">
        <v>119.086</v>
      </c>
      <c r="KH821">
        <v>215.7</v>
      </c>
      <c r="KI821">
        <v>251.517</v>
      </c>
      <c r="KJ821">
        <v>150.71700000000001</v>
      </c>
      <c r="KK821">
        <v>147.64699999999999</v>
      </c>
      <c r="KL821">
        <v>146.62200000000001</v>
      </c>
      <c r="KM821">
        <v>189.93100000000001</v>
      </c>
      <c r="KN821">
        <v>186.87899999999999</v>
      </c>
      <c r="KO821">
        <v>229.249</v>
      </c>
      <c r="KP821">
        <v>229.00299999999999</v>
      </c>
      <c r="KQ821">
        <v>274.72300000000001</v>
      </c>
      <c r="KR821">
        <v>313.762</v>
      </c>
      <c r="KS821">
        <v>105.52200000000001</v>
      </c>
      <c r="KT821">
        <v>45947333333.333336</v>
      </c>
      <c r="KU821">
        <v>4039921000000</v>
      </c>
      <c r="KV821">
        <v>1298930333333.3333</v>
      </c>
      <c r="KW821">
        <v>430348000000</v>
      </c>
      <c r="KX821">
        <v>159594000000</v>
      </c>
      <c r="KY821">
        <v>91137000000</v>
      </c>
      <c r="KZ821">
        <v>44277333333.333336</v>
      </c>
      <c r="LA821">
        <v>24179666666.666668</v>
      </c>
      <c r="LB821">
        <v>94908666666.666672</v>
      </c>
      <c r="LC821">
        <v>54594000000</v>
      </c>
      <c r="LD821">
        <v>18252333333.333332</v>
      </c>
      <c r="LE821">
        <v>11749333333.333334</v>
      </c>
      <c r="LF821">
        <v>10313000000</v>
      </c>
      <c r="LG821">
        <v>111827000000</v>
      </c>
      <c r="LH821">
        <v>64495333333.333336</v>
      </c>
      <c r="LI821">
        <v>20683000000</v>
      </c>
      <c r="LJ821">
        <v>18418000000</v>
      </c>
      <c r="LK821">
        <v>6572666666.666667</v>
      </c>
      <c r="LL821">
        <v>1658000000</v>
      </c>
      <c r="LM821">
        <v>64018333333.333336</v>
      </c>
      <c r="LN821">
        <v>23124666666.666668</v>
      </c>
      <c r="LO821">
        <v>19529666666.666668</v>
      </c>
      <c r="LP821">
        <v>2871000000</v>
      </c>
      <c r="LQ821">
        <v>9239000000</v>
      </c>
      <c r="LR821">
        <v>9254000000</v>
      </c>
      <c r="LS821">
        <v>868582000000</v>
      </c>
      <c r="LT821">
        <v>311857333333.33331</v>
      </c>
      <c r="LU821">
        <v>268369333333.33334</v>
      </c>
      <c r="LV821">
        <v>43276000000</v>
      </c>
      <c r="LW821">
        <v>212000000</v>
      </c>
      <c r="LX821">
        <v>125531666666.66667</v>
      </c>
      <c r="LY821">
        <v>97961666666.666672</v>
      </c>
      <c r="LZ821">
        <v>57218666666.666664</v>
      </c>
      <c r="MA821">
        <v>34038000000</v>
      </c>
      <c r="MB821">
        <v>6705000000</v>
      </c>
      <c r="MC821">
        <v>27570000000</v>
      </c>
      <c r="MD821">
        <v>104437666666.66667</v>
      </c>
      <c r="ME821">
        <v>95744000000</v>
      </c>
      <c r="MF821">
        <v>8694000000</v>
      </c>
      <c r="MG821">
        <v>326755333333.33331</v>
      </c>
      <c r="MH821">
        <v>136222666666.66667</v>
      </c>
      <c r="MI821">
        <v>53943333333.333336</v>
      </c>
      <c r="MJ821">
        <v>41018333333.333336</v>
      </c>
      <c r="MK821">
        <v>40913333333.333336</v>
      </c>
      <c r="ML821">
        <v>34059666666.666668</v>
      </c>
      <c r="MM821">
        <v>18153333333.333332</v>
      </c>
      <c r="MN821">
        <v>2444333333.3333335</v>
      </c>
      <c r="MO821">
        <v>2740991000000</v>
      </c>
      <c r="MP821">
        <v>2623555000000</v>
      </c>
      <c r="MQ821">
        <v>729885333333.33337</v>
      </c>
      <c r="MR821">
        <v>617845333333.33337</v>
      </c>
      <c r="MS821">
        <v>146420333333.33334</v>
      </c>
      <c r="MT821">
        <v>463979666666.66669</v>
      </c>
      <c r="MU821">
        <v>6695666666.666667</v>
      </c>
      <c r="MV821">
        <v>749333333.33333337</v>
      </c>
      <c r="MW821">
        <v>112040000000</v>
      </c>
      <c r="MX821">
        <v>30185666666.666668</v>
      </c>
      <c r="MY821">
        <v>81854333333.333328</v>
      </c>
      <c r="MZ821">
        <v>62648666666.666664</v>
      </c>
      <c r="NA821">
        <v>19205666666.666668</v>
      </c>
      <c r="NB821">
        <v>674669666666.66663</v>
      </c>
      <c r="NC821">
        <v>302841333333.33331</v>
      </c>
      <c r="ND821">
        <v>160303000000</v>
      </c>
      <c r="NE821">
        <v>38088666666.666664</v>
      </c>
      <c r="NF821">
        <v>104449666666.66667</v>
      </c>
      <c r="NG821">
        <v>371828333333.33331</v>
      </c>
      <c r="NH821">
        <v>313979666666.66669</v>
      </c>
      <c r="NI821">
        <v>57849000000</v>
      </c>
      <c r="NJ821">
        <v>129627333333.33333</v>
      </c>
      <c r="NK821">
        <v>82355333333.333328</v>
      </c>
      <c r="NL821">
        <v>52448333333.333336</v>
      </c>
      <c r="NM821">
        <v>29907000000</v>
      </c>
      <c r="NN821">
        <v>47272000000</v>
      </c>
      <c r="NO821">
        <v>15951000000</v>
      </c>
      <c r="NP821">
        <v>30228333333.333332</v>
      </c>
      <c r="NQ821">
        <v>1093000000</v>
      </c>
      <c r="NR821">
        <v>162631000000</v>
      </c>
      <c r="NS821">
        <v>59608333333.333336</v>
      </c>
      <c r="NT821">
        <v>43045000000</v>
      </c>
      <c r="NU821">
        <v>42551000000</v>
      </c>
      <c r="NV821">
        <v>17426666666.666668</v>
      </c>
      <c r="NW821">
        <v>272138333333.33334</v>
      </c>
      <c r="NX821">
        <v>226982666666.66666</v>
      </c>
      <c r="NY821">
        <v>220282333333.33334</v>
      </c>
      <c r="NZ821">
        <v>6700333333.333333</v>
      </c>
      <c r="OA821">
        <v>45155666666.666664</v>
      </c>
      <c r="OB821">
        <v>320655333333.33331</v>
      </c>
      <c r="OC821">
        <v>203671333333.33334</v>
      </c>
      <c r="OD821">
        <v>95510000000</v>
      </c>
      <c r="OE821">
        <v>108161333333.33333</v>
      </c>
      <c r="OF821">
        <v>116984000000</v>
      </c>
      <c r="OG821">
        <v>29787666666.666668</v>
      </c>
      <c r="OH821">
        <v>3565000000</v>
      </c>
      <c r="OI821">
        <v>61147000000</v>
      </c>
      <c r="OJ821">
        <v>22484333333.333332</v>
      </c>
      <c r="OK821">
        <v>333947666666.66669</v>
      </c>
      <c r="OL821">
        <v>79415333333.333328</v>
      </c>
      <c r="OM821">
        <v>52495333333.333336</v>
      </c>
      <c r="ON821">
        <v>4498333333.333333</v>
      </c>
      <c r="OO821">
        <v>22421666666.666668</v>
      </c>
      <c r="OP821">
        <v>85885000000</v>
      </c>
      <c r="OQ821">
        <v>57102000000</v>
      </c>
      <c r="OR821">
        <v>13414333333.333334</v>
      </c>
      <c r="OS821">
        <v>15368666666.666666</v>
      </c>
      <c r="OT821">
        <v>58424333333.333336</v>
      </c>
      <c r="OU821">
        <v>57861666666.666664</v>
      </c>
      <c r="OV821">
        <v>25982000000</v>
      </c>
      <c r="OW821">
        <v>-19567666666.666668</v>
      </c>
      <c r="OX821">
        <v>43831333333.333336</v>
      </c>
      <c r="OY821">
        <v>63399000000</v>
      </c>
      <c r="OZ821">
        <v>117436000000</v>
      </c>
      <c r="PA821">
        <v>453526333333.33331</v>
      </c>
      <c r="PB821">
        <v>336090333333.33331</v>
      </c>
    </row>
    <row r="822" spans="1:418" x14ac:dyDescent="0.45">
      <c r="A822" s="71">
        <v>42036</v>
      </c>
      <c r="B822">
        <v>235.34200000000001</v>
      </c>
      <c r="C822">
        <v>236.2</v>
      </c>
      <c r="D822">
        <v>275.47000000000003</v>
      </c>
      <c r="E822">
        <v>286.858</v>
      </c>
      <c r="F822">
        <v>282.17099999999999</v>
      </c>
      <c r="G822">
        <v>152.108</v>
      </c>
      <c r="H822">
        <v>503.50599999999997</v>
      </c>
      <c r="I822">
        <v>315.834</v>
      </c>
      <c r="J822">
        <v>282.53500000000003</v>
      </c>
      <c r="K822">
        <v>282.50599999999997</v>
      </c>
      <c r="L822">
        <v>233.31899999999999</v>
      </c>
      <c r="M822">
        <v>199.05500000000001</v>
      </c>
      <c r="N822">
        <v>269.64100000000002</v>
      </c>
      <c r="O822">
        <v>270.58300000000003</v>
      </c>
      <c r="P822">
        <v>317.03699999999998</v>
      </c>
      <c r="Q822">
        <v>202.869</v>
      </c>
      <c r="R822">
        <v>211.77500000000001</v>
      </c>
      <c r="S822">
        <v>173.44499999999999</v>
      </c>
      <c r="T822">
        <v>210.98099999999999</v>
      </c>
      <c r="U822">
        <v>484.99900000000002</v>
      </c>
      <c r="V822">
        <v>429.24799999999999</v>
      </c>
      <c r="W822">
        <v>122.349</v>
      </c>
      <c r="X822">
        <v>93.444999999999993</v>
      </c>
      <c r="Y822">
        <v>61.756</v>
      </c>
      <c r="Z822">
        <v>70.77</v>
      </c>
      <c r="AA822">
        <v>113.97199999999999</v>
      </c>
      <c r="AB822">
        <v>75.320999999999998</v>
      </c>
      <c r="AC822">
        <v>80.180000000000007</v>
      </c>
      <c r="AD822">
        <v>89.644000000000005</v>
      </c>
      <c r="AE822">
        <v>101.501</v>
      </c>
      <c r="AF822">
        <v>68.037000000000006</v>
      </c>
      <c r="AG822">
        <v>59.381999999999998</v>
      </c>
      <c r="AH822">
        <v>127.30500000000001</v>
      </c>
      <c r="AI822">
        <v>91.225999999999999</v>
      </c>
      <c r="AJ822">
        <v>91.073999999999998</v>
      </c>
      <c r="AK822">
        <v>86.481999999999999</v>
      </c>
      <c r="AL822">
        <v>186.827</v>
      </c>
      <c r="AM822">
        <v>118.788</v>
      </c>
      <c r="AN822">
        <v>119.244</v>
      </c>
      <c r="AO822">
        <v>135.33600000000001</v>
      </c>
      <c r="AP822">
        <v>246.05600000000001</v>
      </c>
      <c r="AQ822">
        <v>246.495</v>
      </c>
      <c r="AR822">
        <v>242.59800000000001</v>
      </c>
      <c r="AS822">
        <v>273.04700000000003</v>
      </c>
      <c r="AT822">
        <v>233.52799999999999</v>
      </c>
      <c r="AU822">
        <v>249.92500000000001</v>
      </c>
      <c r="AV822">
        <v>227.63399999999999</v>
      </c>
      <c r="AW822">
        <v>239.94300000000001</v>
      </c>
      <c r="AX822">
        <v>295.54500000000002</v>
      </c>
      <c r="AY822">
        <v>177.64</v>
      </c>
      <c r="AZ822">
        <v>176.53299999999999</v>
      </c>
      <c r="BA822">
        <v>176.53299999999999</v>
      </c>
      <c r="BB822">
        <v>277.88400000000001</v>
      </c>
      <c r="BC822">
        <v>269.92899999999997</v>
      </c>
      <c r="BD822">
        <v>264.95800000000003</v>
      </c>
      <c r="BE822">
        <v>306.67500000000001</v>
      </c>
      <c r="BF822">
        <v>270.52199999999999</v>
      </c>
      <c r="BG822">
        <v>262.03699999999998</v>
      </c>
      <c r="BH822">
        <v>262.50900000000001</v>
      </c>
      <c r="BI822">
        <v>268.85899999999998</v>
      </c>
      <c r="BJ822">
        <v>326.52100000000002</v>
      </c>
      <c r="BK822">
        <v>303.06200000000001</v>
      </c>
      <c r="BL822">
        <v>214.292</v>
      </c>
      <c r="BM822">
        <v>227.80600000000001</v>
      </c>
      <c r="BN822">
        <v>161.47399999999999</v>
      </c>
      <c r="BO822">
        <v>289.03800000000001</v>
      </c>
      <c r="BP822">
        <v>152.88300000000001</v>
      </c>
      <c r="BQ822">
        <v>231.386</v>
      </c>
      <c r="BR822">
        <v>260.25599999999997</v>
      </c>
      <c r="BS822">
        <v>201.93</v>
      </c>
      <c r="BT822">
        <v>142.28700000000001</v>
      </c>
      <c r="BU822">
        <v>227.30099999999999</v>
      </c>
      <c r="BV822">
        <v>227.571</v>
      </c>
      <c r="BW822">
        <v>147.16800000000001</v>
      </c>
      <c r="BX822">
        <v>239.28</v>
      </c>
      <c r="BY822">
        <v>153.809</v>
      </c>
      <c r="BZ822">
        <v>258.43900000000002</v>
      </c>
      <c r="CA822">
        <v>156.36000000000001</v>
      </c>
      <c r="CB822">
        <v>291.07</v>
      </c>
      <c r="CC822">
        <v>176.53800000000001</v>
      </c>
      <c r="CD822">
        <v>148.85900000000001</v>
      </c>
      <c r="CE822">
        <v>199.755</v>
      </c>
      <c r="CF822">
        <v>322.291</v>
      </c>
      <c r="CG822">
        <v>254.90899999999999</v>
      </c>
      <c r="CH822">
        <v>224.929</v>
      </c>
      <c r="CI822">
        <v>149.24100000000001</v>
      </c>
      <c r="CJ822">
        <v>217.20400000000001</v>
      </c>
      <c r="CK822">
        <v>152.149</v>
      </c>
      <c r="CL822">
        <v>237.47</v>
      </c>
      <c r="CM822">
        <v>220.30600000000001</v>
      </c>
      <c r="CN822">
        <v>147.46199999999999</v>
      </c>
      <c r="CO822">
        <v>293.39</v>
      </c>
      <c r="CP822">
        <v>336.99400000000003</v>
      </c>
      <c r="CQ822">
        <v>352.279</v>
      </c>
      <c r="CR822">
        <v>330.37900000000002</v>
      </c>
      <c r="CS822">
        <v>200.15899999999999</v>
      </c>
      <c r="CT822">
        <v>232.05199999999999</v>
      </c>
      <c r="CU822">
        <v>473.76799999999997</v>
      </c>
      <c r="CV822">
        <v>119.23399999999999</v>
      </c>
      <c r="CW822">
        <v>319.68900000000002</v>
      </c>
      <c r="CX822">
        <v>325.72500000000002</v>
      </c>
      <c r="CY822">
        <v>331.517</v>
      </c>
      <c r="CZ822">
        <v>328.64699999999999</v>
      </c>
      <c r="DA822">
        <v>318.98399999999998</v>
      </c>
      <c r="DB822">
        <v>158.47</v>
      </c>
      <c r="DC822">
        <v>162.899</v>
      </c>
      <c r="DD822">
        <v>156.66200000000001</v>
      </c>
      <c r="DE822">
        <v>171.749</v>
      </c>
      <c r="DF822">
        <v>147.733</v>
      </c>
      <c r="DG822">
        <v>202.721</v>
      </c>
      <c r="DH822">
        <v>162.83099999999999</v>
      </c>
      <c r="DI822">
        <v>167.89699999999999</v>
      </c>
      <c r="DJ822">
        <v>127.938</v>
      </c>
      <c r="DK822">
        <v>158.88399999999999</v>
      </c>
      <c r="DL822">
        <v>117.11799999999999</v>
      </c>
      <c r="DM822">
        <v>121.375</v>
      </c>
      <c r="DN822">
        <v>207.38499999999999</v>
      </c>
      <c r="DO822">
        <v>214.458</v>
      </c>
      <c r="DP822">
        <v>130.00299999999999</v>
      </c>
      <c r="DQ822">
        <v>208.852</v>
      </c>
      <c r="DR822">
        <v>216.65</v>
      </c>
      <c r="DS822">
        <v>188.31399999999999</v>
      </c>
      <c r="DT822">
        <v>153.68</v>
      </c>
      <c r="DU822">
        <v>153.68</v>
      </c>
      <c r="DV822">
        <v>228.727</v>
      </c>
      <c r="DW822">
        <v>199.16</v>
      </c>
      <c r="DX822">
        <v>234.43199999999999</v>
      </c>
      <c r="DY822">
        <v>289.27100000000002</v>
      </c>
      <c r="DZ822">
        <v>131.38499999999999</v>
      </c>
      <c r="EA822">
        <v>161.58799999999999</v>
      </c>
      <c r="EB822">
        <v>222.40199999999999</v>
      </c>
      <c r="EC822">
        <v>236.453</v>
      </c>
      <c r="ED822">
        <v>170.24199999999999</v>
      </c>
      <c r="EE822">
        <v>251.88499999999999</v>
      </c>
      <c r="EF822">
        <v>233.56399999999999</v>
      </c>
      <c r="EG822">
        <v>143.35499999999999</v>
      </c>
      <c r="EH822">
        <v>135.678</v>
      </c>
      <c r="EI822">
        <v>273.76299999999998</v>
      </c>
      <c r="EJ822">
        <v>131.459</v>
      </c>
      <c r="EK822">
        <v>253.71899999999999</v>
      </c>
      <c r="EL822">
        <v>157.88499999999999</v>
      </c>
      <c r="EM822">
        <v>160.05199999999999</v>
      </c>
      <c r="EN822">
        <v>134.82400000000001</v>
      </c>
      <c r="EO822">
        <v>176.589</v>
      </c>
      <c r="EP822">
        <v>238.67099999999999</v>
      </c>
      <c r="EQ822">
        <v>196.91499999999999</v>
      </c>
      <c r="ER822">
        <v>213.50200000000001</v>
      </c>
      <c r="ES822">
        <v>193.33</v>
      </c>
      <c r="ET822">
        <v>208.10499999999999</v>
      </c>
      <c r="EU822">
        <v>187.577</v>
      </c>
      <c r="EV822">
        <v>169.16</v>
      </c>
      <c r="EW822">
        <v>328.49200000000002</v>
      </c>
      <c r="EX822">
        <v>173.69399999999999</v>
      </c>
      <c r="EY822">
        <v>125.96</v>
      </c>
      <c r="EZ822">
        <v>119.946</v>
      </c>
      <c r="FA822">
        <v>124.22199999999999</v>
      </c>
      <c r="FB822">
        <v>112.413</v>
      </c>
      <c r="FC822">
        <v>153.36699999999999</v>
      </c>
      <c r="FD822">
        <v>80.774000000000001</v>
      </c>
      <c r="FE822">
        <v>121.961</v>
      </c>
      <c r="FF822">
        <v>102.965</v>
      </c>
      <c r="FG822">
        <v>111.625</v>
      </c>
      <c r="FH822">
        <v>114.262</v>
      </c>
      <c r="FI822">
        <v>111.43899999999999</v>
      </c>
      <c r="FJ822">
        <v>124.04</v>
      </c>
      <c r="FK822">
        <v>81.387</v>
      </c>
      <c r="FL822">
        <v>104.73699999999999</v>
      </c>
      <c r="FM822">
        <v>98.981999999999999</v>
      </c>
      <c r="FN822">
        <v>129.24199999999999</v>
      </c>
      <c r="FO822">
        <v>98.981999999999999</v>
      </c>
      <c r="FP822">
        <v>136.51300000000001</v>
      </c>
      <c r="FQ822">
        <v>137.565</v>
      </c>
      <c r="FR822">
        <v>149.90799999999999</v>
      </c>
      <c r="FS822">
        <v>128.58500000000001</v>
      </c>
      <c r="FT822">
        <v>115.292</v>
      </c>
      <c r="FU822">
        <v>160.27000000000001</v>
      </c>
      <c r="FV822">
        <v>124.181</v>
      </c>
      <c r="FW822">
        <v>165.38800000000001</v>
      </c>
      <c r="FX822">
        <v>197.08699999999999</v>
      </c>
      <c r="FY822">
        <v>191.61600000000001</v>
      </c>
      <c r="FZ822">
        <v>100.458</v>
      </c>
      <c r="GA822">
        <v>146.316</v>
      </c>
      <c r="GB822">
        <v>101.432</v>
      </c>
      <c r="GC822">
        <v>144.44999999999999</v>
      </c>
      <c r="GD822">
        <v>154.328</v>
      </c>
      <c r="GF822">
        <v>147.26400000000001</v>
      </c>
      <c r="GG822">
        <v>84.421999999999997</v>
      </c>
      <c r="GH822">
        <v>208.233</v>
      </c>
      <c r="GI822">
        <v>206.90100000000001</v>
      </c>
      <c r="GJ822">
        <v>204.08500000000001</v>
      </c>
      <c r="GK822">
        <v>219.37100000000001</v>
      </c>
      <c r="GL822">
        <v>211.006</v>
      </c>
      <c r="GM822">
        <v>210.77500000000001</v>
      </c>
      <c r="GN822">
        <v>145.13999999999999</v>
      </c>
      <c r="GO822">
        <v>127.58499999999999</v>
      </c>
      <c r="GP822">
        <v>269.13600000000002</v>
      </c>
      <c r="GQ822">
        <v>167.096</v>
      </c>
      <c r="GR822">
        <v>452.75700000000001</v>
      </c>
      <c r="GS822">
        <v>193.99299999999999</v>
      </c>
      <c r="GT822">
        <v>214.709</v>
      </c>
      <c r="GU822">
        <v>268.75099999999998</v>
      </c>
      <c r="GV822">
        <v>293.524</v>
      </c>
      <c r="GW822">
        <v>150.04599999999999</v>
      </c>
      <c r="GX822">
        <v>104.767</v>
      </c>
      <c r="GY822">
        <v>60.648000000000003</v>
      </c>
      <c r="GZ822">
        <v>441.101</v>
      </c>
      <c r="HA822">
        <v>352.41199999999998</v>
      </c>
      <c r="HB822">
        <v>474.20400000000001</v>
      </c>
      <c r="HC822">
        <v>469.24099999999999</v>
      </c>
      <c r="HD822">
        <v>357.99599999999998</v>
      </c>
      <c r="HE822">
        <v>361.03199999999998</v>
      </c>
      <c r="HF822">
        <v>448.01</v>
      </c>
      <c r="HG822">
        <v>184.09100000000001</v>
      </c>
      <c r="HH822">
        <v>228.005</v>
      </c>
      <c r="HI822">
        <v>67.858000000000004</v>
      </c>
      <c r="HJ822">
        <v>284.11099999999999</v>
      </c>
      <c r="HK822">
        <v>278.72699999999998</v>
      </c>
      <c r="HL822">
        <v>641.80899999999997</v>
      </c>
      <c r="HM822">
        <v>204.08199999999999</v>
      </c>
      <c r="HN822">
        <v>115.467</v>
      </c>
      <c r="HO822">
        <v>99.662000000000006</v>
      </c>
      <c r="HP822">
        <v>344.36799999999999</v>
      </c>
      <c r="HQ822">
        <v>420.49799999999999</v>
      </c>
      <c r="HR822">
        <v>136.71799999999999</v>
      </c>
      <c r="HS822">
        <v>36.497999999999998</v>
      </c>
      <c r="HT822">
        <v>166.71799999999999</v>
      </c>
      <c r="HU822">
        <v>199.048</v>
      </c>
      <c r="HV822">
        <v>152.559</v>
      </c>
      <c r="HW822">
        <v>113.931</v>
      </c>
      <c r="HX822">
        <v>222.273</v>
      </c>
      <c r="HY822">
        <v>179.04599999999999</v>
      </c>
      <c r="HZ822">
        <v>231.98699999999999</v>
      </c>
      <c r="IA822">
        <v>115.16800000000001</v>
      </c>
      <c r="IB822">
        <v>149.21</v>
      </c>
      <c r="IC822">
        <v>85.891999999999996</v>
      </c>
      <c r="ID822">
        <v>75.858000000000004</v>
      </c>
      <c r="IE822">
        <v>56.335999999999999</v>
      </c>
      <c r="IF822">
        <v>23.207999999999998</v>
      </c>
      <c r="IG822">
        <v>47.366</v>
      </c>
      <c r="IH822">
        <v>45.311</v>
      </c>
      <c r="II822">
        <v>53.17</v>
      </c>
      <c r="IJ822">
        <v>96.861999999999995</v>
      </c>
      <c r="IK822">
        <v>97.438000000000002</v>
      </c>
      <c r="IL822">
        <v>154.023</v>
      </c>
      <c r="IM822">
        <v>128.53200000000001</v>
      </c>
      <c r="IN822">
        <v>348.81400000000002</v>
      </c>
      <c r="IO822">
        <v>166.21700000000001</v>
      </c>
      <c r="IP822">
        <v>202.35599999999999</v>
      </c>
      <c r="IQ822">
        <v>283.20600000000002</v>
      </c>
      <c r="IR822">
        <v>238.00800000000001</v>
      </c>
      <c r="IS822">
        <v>137.53800000000001</v>
      </c>
      <c r="IT822">
        <v>237.012</v>
      </c>
      <c r="IU822">
        <v>640.08399999999995</v>
      </c>
      <c r="IV822">
        <v>678.62800000000004</v>
      </c>
      <c r="IW822">
        <v>775.55100000000004</v>
      </c>
      <c r="IX822">
        <v>70.474000000000004</v>
      </c>
      <c r="IY822">
        <v>269.68099999999998</v>
      </c>
      <c r="IZ822">
        <v>232.92</v>
      </c>
      <c r="JA822">
        <v>80.536000000000001</v>
      </c>
      <c r="JB822">
        <v>172.22900000000001</v>
      </c>
      <c r="JC822">
        <v>270.38299999999998</v>
      </c>
      <c r="JD822">
        <v>283.05200000000002</v>
      </c>
      <c r="JE822">
        <v>76.739999999999995</v>
      </c>
      <c r="JF822">
        <v>121.655</v>
      </c>
      <c r="JG822">
        <v>49.146000000000001</v>
      </c>
      <c r="JH822">
        <v>337.45800000000003</v>
      </c>
      <c r="JI822">
        <v>78.179000000000002</v>
      </c>
      <c r="JJ822">
        <v>411.875</v>
      </c>
      <c r="JK822">
        <v>107.732</v>
      </c>
      <c r="JL822">
        <v>57.948</v>
      </c>
      <c r="JM822">
        <v>374.86500000000001</v>
      </c>
      <c r="JN822">
        <v>219.536</v>
      </c>
      <c r="JO822">
        <v>83.206000000000003</v>
      </c>
      <c r="JP822">
        <v>153.31200000000001</v>
      </c>
      <c r="JQ822">
        <v>336.452</v>
      </c>
      <c r="JR822">
        <v>395.33800000000002</v>
      </c>
      <c r="JS822">
        <v>319.613</v>
      </c>
      <c r="JT822">
        <v>310.19799999999998</v>
      </c>
      <c r="JU822">
        <v>153.80600000000001</v>
      </c>
      <c r="JV822">
        <v>315.42500000000001</v>
      </c>
      <c r="JW822">
        <v>214.839</v>
      </c>
      <c r="JX822">
        <v>240.172</v>
      </c>
      <c r="JY822">
        <v>240.446</v>
      </c>
      <c r="JZ822">
        <v>233.61099999999999</v>
      </c>
      <c r="KA822">
        <v>215.995</v>
      </c>
      <c r="KB822">
        <v>220.65700000000001</v>
      </c>
      <c r="KC822">
        <v>225.06700000000001</v>
      </c>
      <c r="KD822">
        <v>225.41200000000001</v>
      </c>
      <c r="KE822">
        <v>222.274</v>
      </c>
      <c r="KF822">
        <v>688.57600000000002</v>
      </c>
      <c r="KG822">
        <v>118.941</v>
      </c>
      <c r="KH822">
        <v>215.58799999999999</v>
      </c>
      <c r="KI822">
        <v>251.316</v>
      </c>
      <c r="KJ822">
        <v>151.72</v>
      </c>
      <c r="KK822">
        <v>148.66900000000001</v>
      </c>
      <c r="KL822">
        <v>146.649</v>
      </c>
      <c r="KM822">
        <v>191.18100000000001</v>
      </c>
      <c r="KN822">
        <v>188.197</v>
      </c>
      <c r="KO822">
        <v>231.376</v>
      </c>
      <c r="KP822">
        <v>230.94800000000001</v>
      </c>
      <c r="KQ822">
        <v>275.14</v>
      </c>
      <c r="KR822">
        <v>313.83499999999998</v>
      </c>
      <c r="KS822">
        <v>106.139</v>
      </c>
      <c r="KT822">
        <v>45947333333.333336</v>
      </c>
      <c r="KU822">
        <v>4039921000000</v>
      </c>
      <c r="KV822">
        <v>1298930333333.3333</v>
      </c>
      <c r="KW822">
        <v>430348000000</v>
      </c>
      <c r="KX822">
        <v>159594000000</v>
      </c>
      <c r="KY822">
        <v>91137000000</v>
      </c>
      <c r="KZ822">
        <v>44277333333.333336</v>
      </c>
      <c r="LA822">
        <v>24179666666.666668</v>
      </c>
      <c r="LB822">
        <v>94908666666.666672</v>
      </c>
      <c r="LC822">
        <v>54594000000</v>
      </c>
      <c r="LD822">
        <v>18252333333.333332</v>
      </c>
      <c r="LE822">
        <v>11749333333.333334</v>
      </c>
      <c r="LF822">
        <v>10313000000</v>
      </c>
      <c r="LG822">
        <v>111827000000</v>
      </c>
      <c r="LH822">
        <v>64495333333.333336</v>
      </c>
      <c r="LI822">
        <v>20683000000</v>
      </c>
      <c r="LJ822">
        <v>18418000000</v>
      </c>
      <c r="LK822">
        <v>6572666666.666667</v>
      </c>
      <c r="LL822">
        <v>1658000000</v>
      </c>
      <c r="LM822">
        <v>64018333333.333336</v>
      </c>
      <c r="LN822">
        <v>23124666666.666668</v>
      </c>
      <c r="LO822">
        <v>19529666666.666668</v>
      </c>
      <c r="LP822">
        <v>2871000000</v>
      </c>
      <c r="LQ822">
        <v>9239000000</v>
      </c>
      <c r="LR822">
        <v>9254000000</v>
      </c>
      <c r="LS822">
        <v>868582000000</v>
      </c>
      <c r="LT822">
        <v>311857333333.33331</v>
      </c>
      <c r="LU822">
        <v>268369333333.33334</v>
      </c>
      <c r="LV822">
        <v>43276000000</v>
      </c>
      <c r="LW822">
        <v>212000000</v>
      </c>
      <c r="LX822">
        <v>125531666666.66667</v>
      </c>
      <c r="LY822">
        <v>97961666666.666672</v>
      </c>
      <c r="LZ822">
        <v>57218666666.666664</v>
      </c>
      <c r="MA822">
        <v>34038000000</v>
      </c>
      <c r="MB822">
        <v>6705000000</v>
      </c>
      <c r="MC822">
        <v>27570000000</v>
      </c>
      <c r="MD822">
        <v>104437666666.66667</v>
      </c>
      <c r="ME822">
        <v>95744000000</v>
      </c>
      <c r="MF822">
        <v>8694000000</v>
      </c>
      <c r="MG822">
        <v>326755333333.33331</v>
      </c>
      <c r="MH822">
        <v>136222666666.66667</v>
      </c>
      <c r="MI822">
        <v>53943333333.333336</v>
      </c>
      <c r="MJ822">
        <v>41018333333.333336</v>
      </c>
      <c r="MK822">
        <v>40913333333.333336</v>
      </c>
      <c r="ML822">
        <v>34059666666.666668</v>
      </c>
      <c r="MM822">
        <v>18153333333.333332</v>
      </c>
      <c r="MN822">
        <v>2444333333.3333335</v>
      </c>
      <c r="MO822">
        <v>2740991000000</v>
      </c>
      <c r="MP822">
        <v>2623555000000</v>
      </c>
      <c r="MQ822">
        <v>729885333333.33337</v>
      </c>
      <c r="MR822">
        <v>617845333333.33337</v>
      </c>
      <c r="MS822">
        <v>146420333333.33334</v>
      </c>
      <c r="MT822">
        <v>463979666666.66669</v>
      </c>
      <c r="MU822">
        <v>6695666666.666667</v>
      </c>
      <c r="MV822">
        <v>749333333.33333337</v>
      </c>
      <c r="MW822">
        <v>112040000000</v>
      </c>
      <c r="MX822">
        <v>30185666666.666668</v>
      </c>
      <c r="MY822">
        <v>81854333333.333328</v>
      </c>
      <c r="MZ822">
        <v>62648666666.666664</v>
      </c>
      <c r="NA822">
        <v>19205666666.666668</v>
      </c>
      <c r="NB822">
        <v>674669666666.66663</v>
      </c>
      <c r="NC822">
        <v>302841333333.33331</v>
      </c>
      <c r="ND822">
        <v>160303000000</v>
      </c>
      <c r="NE822">
        <v>38088666666.666664</v>
      </c>
      <c r="NF822">
        <v>104449666666.66667</v>
      </c>
      <c r="NG822">
        <v>371828333333.33331</v>
      </c>
      <c r="NH822">
        <v>313979666666.66669</v>
      </c>
      <c r="NI822">
        <v>57849000000</v>
      </c>
      <c r="NJ822">
        <v>129627333333.33333</v>
      </c>
      <c r="NK822">
        <v>82355333333.333328</v>
      </c>
      <c r="NL822">
        <v>52448333333.333336</v>
      </c>
      <c r="NM822">
        <v>29907000000</v>
      </c>
      <c r="NN822">
        <v>47272000000</v>
      </c>
      <c r="NO822">
        <v>15951000000</v>
      </c>
      <c r="NP822">
        <v>30228333333.333332</v>
      </c>
      <c r="NQ822">
        <v>1093000000</v>
      </c>
      <c r="NR822">
        <v>162631000000</v>
      </c>
      <c r="NS822">
        <v>59608333333.333336</v>
      </c>
      <c r="NT822">
        <v>43045000000</v>
      </c>
      <c r="NU822">
        <v>42551000000</v>
      </c>
      <c r="NV822">
        <v>17426666666.666668</v>
      </c>
      <c r="NW822">
        <v>272138333333.33334</v>
      </c>
      <c r="NX822">
        <v>226982666666.66666</v>
      </c>
      <c r="NY822">
        <v>220282333333.33334</v>
      </c>
      <c r="NZ822">
        <v>6700333333.333333</v>
      </c>
      <c r="OA822">
        <v>45155666666.666664</v>
      </c>
      <c r="OB822">
        <v>320655333333.33331</v>
      </c>
      <c r="OC822">
        <v>203671333333.33334</v>
      </c>
      <c r="OD822">
        <v>95510000000</v>
      </c>
      <c r="OE822">
        <v>108161333333.33333</v>
      </c>
      <c r="OF822">
        <v>116984000000</v>
      </c>
      <c r="OG822">
        <v>29787666666.666668</v>
      </c>
      <c r="OH822">
        <v>3565000000</v>
      </c>
      <c r="OI822">
        <v>61147000000</v>
      </c>
      <c r="OJ822">
        <v>22484333333.333332</v>
      </c>
      <c r="OK822">
        <v>333947666666.66669</v>
      </c>
      <c r="OL822">
        <v>79415333333.333328</v>
      </c>
      <c r="OM822">
        <v>52495333333.333336</v>
      </c>
      <c r="ON822">
        <v>4498333333.333333</v>
      </c>
      <c r="OO822">
        <v>22421666666.666668</v>
      </c>
      <c r="OP822">
        <v>85885000000</v>
      </c>
      <c r="OQ822">
        <v>57102000000</v>
      </c>
      <c r="OR822">
        <v>13414333333.333334</v>
      </c>
      <c r="OS822">
        <v>15368666666.666666</v>
      </c>
      <c r="OT822">
        <v>58424333333.333336</v>
      </c>
      <c r="OU822">
        <v>57861666666.666664</v>
      </c>
      <c r="OV822">
        <v>25982000000</v>
      </c>
      <c r="OW822">
        <v>-19567666666.666668</v>
      </c>
      <c r="OX822">
        <v>43831333333.333336</v>
      </c>
      <c r="OY822">
        <v>63399000000</v>
      </c>
      <c r="OZ822">
        <v>117436000000</v>
      </c>
      <c r="PA822">
        <v>453526333333.33331</v>
      </c>
      <c r="PB822">
        <v>336090333333.33331</v>
      </c>
    </row>
    <row r="823" spans="1:418" x14ac:dyDescent="0.45">
      <c r="A823" s="71">
        <v>42064</v>
      </c>
      <c r="B823">
        <v>235.976</v>
      </c>
      <c r="C823">
        <v>236.602</v>
      </c>
      <c r="D823">
        <v>276.25799999999998</v>
      </c>
      <c r="E823">
        <v>287.73599999999999</v>
      </c>
      <c r="F823">
        <v>283.05599999999998</v>
      </c>
      <c r="G823">
        <v>153.494</v>
      </c>
      <c r="H823">
        <v>503.97699999999998</v>
      </c>
      <c r="I823">
        <v>319.30900000000003</v>
      </c>
      <c r="J823">
        <v>283.27</v>
      </c>
      <c r="K823">
        <v>283.24</v>
      </c>
      <c r="L823">
        <v>232.06899999999999</v>
      </c>
      <c r="M823">
        <v>197.53</v>
      </c>
      <c r="N823">
        <v>277.899</v>
      </c>
      <c r="O823">
        <v>290.92899999999997</v>
      </c>
      <c r="P823">
        <v>317.98399999999998</v>
      </c>
      <c r="Q823">
        <v>200.887</v>
      </c>
      <c r="R823">
        <v>210.178</v>
      </c>
      <c r="S823">
        <v>170.33099999999999</v>
      </c>
      <c r="T823">
        <v>211.46799999999999</v>
      </c>
      <c r="U823">
        <v>486.44900000000001</v>
      </c>
      <c r="V823">
        <v>429.23500000000001</v>
      </c>
      <c r="W823">
        <v>122.542</v>
      </c>
      <c r="X823">
        <v>93.558000000000007</v>
      </c>
      <c r="Y823">
        <v>61.09</v>
      </c>
      <c r="Z823">
        <v>68.808000000000007</v>
      </c>
      <c r="AA823">
        <v>114.96599999999999</v>
      </c>
      <c r="AB823">
        <v>76.784000000000006</v>
      </c>
      <c r="AC823">
        <v>80.078999999999994</v>
      </c>
      <c r="AD823">
        <v>88.872</v>
      </c>
      <c r="AE823">
        <v>101.408</v>
      </c>
      <c r="AF823">
        <v>68.102999999999994</v>
      </c>
      <c r="AG823">
        <v>59.284999999999997</v>
      </c>
      <c r="AH823">
        <v>126.46899999999999</v>
      </c>
      <c r="AI823">
        <v>91.581999999999994</v>
      </c>
      <c r="AJ823">
        <v>91.093999999999994</v>
      </c>
      <c r="AK823">
        <v>86.570999999999998</v>
      </c>
      <c r="AL823">
        <v>187.80199999999999</v>
      </c>
      <c r="AM823">
        <v>119.52</v>
      </c>
      <c r="AN823">
        <v>120.244</v>
      </c>
      <c r="AO823">
        <v>135.29400000000001</v>
      </c>
      <c r="AP823">
        <v>245.685</v>
      </c>
      <c r="AQ823">
        <v>246.072</v>
      </c>
      <c r="AR823">
        <v>241.63300000000001</v>
      </c>
      <c r="AS823">
        <v>273.58300000000003</v>
      </c>
      <c r="AT823">
        <v>234.846</v>
      </c>
      <c r="AU823">
        <v>248.017</v>
      </c>
      <c r="AV823">
        <v>228.916</v>
      </c>
      <c r="AW823">
        <v>242.44900000000001</v>
      </c>
      <c r="AX823">
        <v>296.08499999999998</v>
      </c>
      <c r="AY823">
        <v>178.33600000000001</v>
      </c>
      <c r="AZ823">
        <v>175.309</v>
      </c>
      <c r="BA823">
        <v>175.309</v>
      </c>
      <c r="BB823">
        <v>277.68900000000002</v>
      </c>
      <c r="BC823">
        <v>270.04300000000001</v>
      </c>
      <c r="BD823">
        <v>265.91899999999998</v>
      </c>
      <c r="BE823">
        <v>308.42099999999999</v>
      </c>
      <c r="BF823">
        <v>267.09199999999998</v>
      </c>
      <c r="BG823">
        <v>260.59800000000001</v>
      </c>
      <c r="BH823">
        <v>260.88600000000002</v>
      </c>
      <c r="BI823">
        <v>266.21499999999997</v>
      </c>
      <c r="BJ823">
        <v>324.97199999999998</v>
      </c>
      <c r="BK823">
        <v>300.34500000000003</v>
      </c>
      <c r="BL823">
        <v>214.80099999999999</v>
      </c>
      <c r="BM823">
        <v>222.511</v>
      </c>
      <c r="BN823">
        <v>157.535</v>
      </c>
      <c r="BO823">
        <v>280.12400000000002</v>
      </c>
      <c r="BP823">
        <v>152.107</v>
      </c>
      <c r="BQ823">
        <v>224.91900000000001</v>
      </c>
      <c r="BR823">
        <v>253.095</v>
      </c>
      <c r="BS823">
        <v>197.38399999999999</v>
      </c>
      <c r="BT823">
        <v>141.49799999999999</v>
      </c>
      <c r="BU823">
        <v>226.70599999999999</v>
      </c>
      <c r="BV823">
        <v>218.79300000000001</v>
      </c>
      <c r="BW823">
        <v>146.52000000000001</v>
      </c>
      <c r="BX823">
        <v>240.101</v>
      </c>
      <c r="BY823">
        <v>154.30199999999999</v>
      </c>
      <c r="BZ823">
        <v>257.08800000000002</v>
      </c>
      <c r="CA823">
        <v>156.49299999999999</v>
      </c>
      <c r="CB823">
        <v>290.29300000000001</v>
      </c>
      <c r="CC823">
        <v>177.07300000000001</v>
      </c>
      <c r="CD823">
        <v>148.321</v>
      </c>
      <c r="CE823">
        <v>198.387</v>
      </c>
      <c r="CF823">
        <v>318.48399999999998</v>
      </c>
      <c r="CG823">
        <v>256.08999999999997</v>
      </c>
      <c r="CH823">
        <v>224.214</v>
      </c>
      <c r="CI823">
        <v>149.25299999999999</v>
      </c>
      <c r="CJ823">
        <v>216.33600000000001</v>
      </c>
      <c r="CK823">
        <v>152.309</v>
      </c>
      <c r="CL823">
        <v>235.601</v>
      </c>
      <c r="CM823">
        <v>220.17599999999999</v>
      </c>
      <c r="CN823">
        <v>147.44499999999999</v>
      </c>
      <c r="CO823">
        <v>290.54599999999999</v>
      </c>
      <c r="CP823">
        <v>333.27699999999999</v>
      </c>
      <c r="CQ823">
        <v>344.15</v>
      </c>
      <c r="CR823">
        <v>324.25099999999998</v>
      </c>
      <c r="CS823">
        <v>201.495</v>
      </c>
      <c r="CT823">
        <v>228.78100000000001</v>
      </c>
      <c r="CU823">
        <v>473.35300000000001</v>
      </c>
      <c r="CV823">
        <v>115.33499999999999</v>
      </c>
      <c r="CW823">
        <v>320.66300000000001</v>
      </c>
      <c r="CX823">
        <v>327.36500000000001</v>
      </c>
      <c r="CY823">
        <v>311.36799999999999</v>
      </c>
      <c r="CZ823">
        <v>328.43799999999999</v>
      </c>
      <c r="DA823">
        <v>322.65300000000002</v>
      </c>
      <c r="DB823">
        <v>157.655</v>
      </c>
      <c r="DC823">
        <v>162.08199999999999</v>
      </c>
      <c r="DD823">
        <v>156.298</v>
      </c>
      <c r="DE823">
        <v>170.33099999999999</v>
      </c>
      <c r="DF823">
        <v>147.33199999999999</v>
      </c>
      <c r="DG823">
        <v>202.58199999999999</v>
      </c>
      <c r="DH823">
        <v>162.084</v>
      </c>
      <c r="DI823">
        <v>167.03700000000001</v>
      </c>
      <c r="DJ823">
        <v>127.39</v>
      </c>
      <c r="DK823">
        <v>158.03299999999999</v>
      </c>
      <c r="DL823">
        <v>117.05500000000001</v>
      </c>
      <c r="DM823">
        <v>121.02800000000001</v>
      </c>
      <c r="DN823">
        <v>206.93</v>
      </c>
      <c r="DO823">
        <v>214.75</v>
      </c>
      <c r="DP823">
        <v>128.15700000000001</v>
      </c>
      <c r="DQ823">
        <v>208.471</v>
      </c>
      <c r="DR823">
        <v>216.21600000000001</v>
      </c>
      <c r="DS823">
        <v>188.904</v>
      </c>
      <c r="DT823">
        <v>153.35400000000001</v>
      </c>
      <c r="DU823">
        <v>153.35400000000001</v>
      </c>
      <c r="DV823">
        <v>226.517</v>
      </c>
      <c r="DW823">
        <v>195.01599999999999</v>
      </c>
      <c r="DX823">
        <v>224.06899999999999</v>
      </c>
      <c r="DY823">
        <v>282.97000000000003</v>
      </c>
      <c r="DZ823">
        <v>130.97</v>
      </c>
      <c r="EA823">
        <v>160.71100000000001</v>
      </c>
      <c r="EB823">
        <v>222.28800000000001</v>
      </c>
      <c r="EC823">
        <v>236.39099999999999</v>
      </c>
      <c r="ED823">
        <v>170.232</v>
      </c>
      <c r="EE823">
        <v>250.48599999999999</v>
      </c>
      <c r="EF823">
        <v>232.90199999999999</v>
      </c>
      <c r="EG823">
        <v>143.88499999999999</v>
      </c>
      <c r="EH823">
        <v>135.999</v>
      </c>
      <c r="EI823">
        <v>270.20299999999997</v>
      </c>
      <c r="EJ823">
        <v>131.41</v>
      </c>
      <c r="EK823">
        <v>254.108</v>
      </c>
      <c r="EL823">
        <v>158.131</v>
      </c>
      <c r="EM823">
        <v>160.36600000000001</v>
      </c>
      <c r="EN823">
        <v>134.83799999999999</v>
      </c>
      <c r="EO823">
        <v>177.55099999999999</v>
      </c>
      <c r="EP823">
        <v>239.00700000000001</v>
      </c>
      <c r="EQ823">
        <v>197.113</v>
      </c>
      <c r="ER823">
        <v>213.59700000000001</v>
      </c>
      <c r="ES823">
        <v>192.74600000000001</v>
      </c>
      <c r="ET823">
        <v>208.43199999999999</v>
      </c>
      <c r="EU823">
        <v>186.369</v>
      </c>
      <c r="EV823">
        <v>169.39500000000001</v>
      </c>
      <c r="EW823">
        <v>328.71499999999997</v>
      </c>
      <c r="EX823">
        <v>173.11</v>
      </c>
      <c r="EY823">
        <v>126.626</v>
      </c>
      <c r="EZ823">
        <v>121.35</v>
      </c>
      <c r="FA823">
        <v>126.883</v>
      </c>
      <c r="FB823">
        <v>113.545</v>
      </c>
      <c r="FC823">
        <v>158.94900000000001</v>
      </c>
      <c r="FD823">
        <v>80.701999999999998</v>
      </c>
      <c r="FE823">
        <v>126.429</v>
      </c>
      <c r="FF823">
        <v>103.343</v>
      </c>
      <c r="FG823">
        <v>111.684</v>
      </c>
      <c r="FH823">
        <v>114.703</v>
      </c>
      <c r="FI823">
        <v>108.256</v>
      </c>
      <c r="FJ823">
        <v>126.129</v>
      </c>
      <c r="FK823">
        <v>81.731999999999999</v>
      </c>
      <c r="FL823">
        <v>105.664</v>
      </c>
      <c r="FM823">
        <v>97.305999999999997</v>
      </c>
      <c r="FN823">
        <v>129.125</v>
      </c>
      <c r="FO823">
        <v>97.305999999999997</v>
      </c>
      <c r="FP823">
        <v>137.172</v>
      </c>
      <c r="FQ823">
        <v>136.65799999999999</v>
      </c>
      <c r="FR823">
        <v>152.16</v>
      </c>
      <c r="FS823">
        <v>129.51</v>
      </c>
      <c r="FT823">
        <v>118.07599999999999</v>
      </c>
      <c r="FU823">
        <v>160.572</v>
      </c>
      <c r="FV823">
        <v>123.227</v>
      </c>
      <c r="FW823">
        <v>165.91800000000001</v>
      </c>
      <c r="FX823">
        <v>199.119</v>
      </c>
      <c r="FY823">
        <v>193.84399999999999</v>
      </c>
      <c r="FZ823">
        <v>100.78400000000001</v>
      </c>
      <c r="GA823">
        <v>146.672</v>
      </c>
      <c r="GB823">
        <v>101.68899999999999</v>
      </c>
      <c r="GC823">
        <v>144.57400000000001</v>
      </c>
      <c r="GD823">
        <v>154.66800000000001</v>
      </c>
      <c r="GF823">
        <v>147.69399999999999</v>
      </c>
      <c r="GG823">
        <v>85.370999999999995</v>
      </c>
      <c r="GH823">
        <v>215.93100000000001</v>
      </c>
      <c r="GI823">
        <v>214.684</v>
      </c>
      <c r="GJ823">
        <v>211.834</v>
      </c>
      <c r="GK823">
        <v>226.29400000000001</v>
      </c>
      <c r="GL823">
        <v>219.50700000000001</v>
      </c>
      <c r="GM823">
        <v>213.51599999999999</v>
      </c>
      <c r="GN823">
        <v>144.50399999999999</v>
      </c>
      <c r="GO823">
        <v>126.843</v>
      </c>
      <c r="GP823">
        <v>268.90699999999998</v>
      </c>
      <c r="GQ823">
        <v>166.756</v>
      </c>
      <c r="GR823">
        <v>454.72800000000001</v>
      </c>
      <c r="GS823">
        <v>193.994</v>
      </c>
      <c r="GT823">
        <v>214.67400000000001</v>
      </c>
      <c r="GU823">
        <v>267.16000000000003</v>
      </c>
      <c r="GV823">
        <v>290.94499999999999</v>
      </c>
      <c r="GW823">
        <v>149.53800000000001</v>
      </c>
      <c r="GX823">
        <v>107.703</v>
      </c>
      <c r="GY823">
        <v>60.543999999999997</v>
      </c>
      <c r="GZ823">
        <v>442.94299999999998</v>
      </c>
      <c r="HA823">
        <v>353.23200000000003</v>
      </c>
      <c r="HB823">
        <v>476.34800000000001</v>
      </c>
      <c r="HC823">
        <v>471.46</v>
      </c>
      <c r="HD823">
        <v>359.334</v>
      </c>
      <c r="HE823">
        <v>363.56200000000001</v>
      </c>
      <c r="HF823">
        <v>447.85899999999998</v>
      </c>
      <c r="HG823">
        <v>183.56899999999999</v>
      </c>
      <c r="HH823">
        <v>227.97399999999999</v>
      </c>
      <c r="HI823">
        <v>68.292000000000002</v>
      </c>
      <c r="HJ823">
        <v>285.90199999999999</v>
      </c>
      <c r="HK823">
        <v>280.61099999999999</v>
      </c>
      <c r="HL823">
        <v>645.98</v>
      </c>
      <c r="HM823">
        <v>204.328</v>
      </c>
      <c r="HN823">
        <v>115.551</v>
      </c>
      <c r="HO823">
        <v>99.381</v>
      </c>
      <c r="HP823">
        <v>343.68700000000001</v>
      </c>
      <c r="HQ823">
        <v>419.86500000000001</v>
      </c>
      <c r="HR823">
        <v>133.65799999999999</v>
      </c>
      <c r="HS823">
        <v>36.195</v>
      </c>
      <c r="HT823">
        <v>167.142</v>
      </c>
      <c r="HU823">
        <v>199.55</v>
      </c>
      <c r="HV823">
        <v>153.39699999999999</v>
      </c>
      <c r="HW823">
        <v>114.018</v>
      </c>
      <c r="HX823">
        <v>222.84800000000001</v>
      </c>
      <c r="HY823">
        <v>178.94399999999999</v>
      </c>
      <c r="HZ823">
        <v>232.94399999999999</v>
      </c>
      <c r="IA823">
        <v>114.675</v>
      </c>
      <c r="IB823">
        <v>148.52500000000001</v>
      </c>
      <c r="IC823">
        <v>85.433000000000007</v>
      </c>
      <c r="ID823">
        <v>75.521000000000001</v>
      </c>
      <c r="IE823">
        <v>56.067</v>
      </c>
      <c r="IF823">
        <v>23.125</v>
      </c>
      <c r="IG823">
        <v>47.527999999999999</v>
      </c>
      <c r="IH823">
        <v>45.377000000000002</v>
      </c>
      <c r="II823">
        <v>53.48</v>
      </c>
      <c r="IJ823">
        <v>97.974999999999994</v>
      </c>
      <c r="IK823">
        <v>98.15</v>
      </c>
      <c r="IL823">
        <v>154.68</v>
      </c>
      <c r="IM823">
        <v>128.14400000000001</v>
      </c>
      <c r="IN823">
        <v>352.9</v>
      </c>
      <c r="IO823">
        <v>168.10599999999999</v>
      </c>
      <c r="IP823">
        <v>204.65899999999999</v>
      </c>
      <c r="IQ823">
        <v>284.22300000000001</v>
      </c>
      <c r="IR823">
        <v>238.32499999999999</v>
      </c>
      <c r="IS823">
        <v>137.64400000000001</v>
      </c>
      <c r="IT823">
        <v>238.11699999999999</v>
      </c>
      <c r="IU823">
        <v>644.47299999999996</v>
      </c>
      <c r="IV823">
        <v>681.69299999999998</v>
      </c>
      <c r="IW823">
        <v>778.30399999999997</v>
      </c>
      <c r="IX823">
        <v>70.704999999999998</v>
      </c>
      <c r="IY823">
        <v>272.03699999999998</v>
      </c>
      <c r="IZ823">
        <v>233.11199999999999</v>
      </c>
      <c r="JA823">
        <v>80.316999999999993</v>
      </c>
      <c r="JB823">
        <v>172.53899999999999</v>
      </c>
      <c r="JC823">
        <v>271.25200000000001</v>
      </c>
      <c r="JD823">
        <v>279.94400000000002</v>
      </c>
      <c r="JE823">
        <v>76.516999999999996</v>
      </c>
      <c r="JF823">
        <v>121.556</v>
      </c>
      <c r="JG823">
        <v>48.716999999999999</v>
      </c>
      <c r="JH823">
        <v>330.12400000000002</v>
      </c>
      <c r="JI823">
        <v>78.429000000000002</v>
      </c>
      <c r="JJ823">
        <v>412.54</v>
      </c>
      <c r="JK823">
        <v>107.61199999999999</v>
      </c>
      <c r="JL823">
        <v>58.055</v>
      </c>
      <c r="JM823">
        <v>375.81400000000002</v>
      </c>
      <c r="JN823">
        <v>219.87700000000001</v>
      </c>
      <c r="JO823">
        <v>82.85</v>
      </c>
      <c r="JP823">
        <v>151.185</v>
      </c>
      <c r="JQ823">
        <v>336.93400000000003</v>
      </c>
      <c r="JR823">
        <v>395.76799999999997</v>
      </c>
      <c r="JS823">
        <v>320.19799999999998</v>
      </c>
      <c r="JT823">
        <v>310.59899999999999</v>
      </c>
      <c r="JU823">
        <v>153.911</v>
      </c>
      <c r="JV823">
        <v>315.99599999999998</v>
      </c>
      <c r="JW823">
        <v>216.863</v>
      </c>
      <c r="JX823">
        <v>240.755</v>
      </c>
      <c r="JY823">
        <v>240.876</v>
      </c>
      <c r="JZ823">
        <v>234.411</v>
      </c>
      <c r="KA823">
        <v>216.81100000000001</v>
      </c>
      <c r="KB823">
        <v>221.12299999999999</v>
      </c>
      <c r="KC823">
        <v>225.536</v>
      </c>
      <c r="KD823">
        <v>225.99199999999999</v>
      </c>
      <c r="KE823">
        <v>222.85400000000001</v>
      </c>
      <c r="KF823">
        <v>688.57600000000002</v>
      </c>
      <c r="KG823">
        <v>119.58499999999999</v>
      </c>
      <c r="KH823">
        <v>214.69399999999999</v>
      </c>
      <c r="KI823">
        <v>250.351</v>
      </c>
      <c r="KJ823">
        <v>152.89599999999999</v>
      </c>
      <c r="KK823">
        <v>149.864</v>
      </c>
      <c r="KL823">
        <v>146.93</v>
      </c>
      <c r="KM823">
        <v>193.702</v>
      </c>
      <c r="KN823">
        <v>190.88900000000001</v>
      </c>
      <c r="KO823">
        <v>235.33799999999999</v>
      </c>
      <c r="KP823">
        <v>234.48500000000001</v>
      </c>
      <c r="KQ823">
        <v>275.55599999999998</v>
      </c>
      <c r="KR823">
        <v>313.73700000000002</v>
      </c>
      <c r="KS823">
        <v>106.371</v>
      </c>
      <c r="KT823">
        <v>45947333333.333336</v>
      </c>
      <c r="KU823">
        <v>4039921000000</v>
      </c>
      <c r="KV823">
        <v>1298930333333.3333</v>
      </c>
      <c r="KW823">
        <v>430348000000</v>
      </c>
      <c r="KX823">
        <v>159594000000</v>
      </c>
      <c r="KY823">
        <v>91137000000</v>
      </c>
      <c r="KZ823">
        <v>44277333333.333336</v>
      </c>
      <c r="LA823">
        <v>24179666666.666668</v>
      </c>
      <c r="LB823">
        <v>94908666666.666672</v>
      </c>
      <c r="LC823">
        <v>54594000000</v>
      </c>
      <c r="LD823">
        <v>18252333333.333332</v>
      </c>
      <c r="LE823">
        <v>11749333333.333334</v>
      </c>
      <c r="LF823">
        <v>10313000000</v>
      </c>
      <c r="LG823">
        <v>111827000000</v>
      </c>
      <c r="LH823">
        <v>64495333333.333336</v>
      </c>
      <c r="LI823">
        <v>20683000000</v>
      </c>
      <c r="LJ823">
        <v>18418000000</v>
      </c>
      <c r="LK823">
        <v>6572666666.666667</v>
      </c>
      <c r="LL823">
        <v>1658000000</v>
      </c>
      <c r="LM823">
        <v>64018333333.333336</v>
      </c>
      <c r="LN823">
        <v>23124666666.666668</v>
      </c>
      <c r="LO823">
        <v>19529666666.666668</v>
      </c>
      <c r="LP823">
        <v>2871000000</v>
      </c>
      <c r="LQ823">
        <v>9239000000</v>
      </c>
      <c r="LR823">
        <v>9254000000</v>
      </c>
      <c r="LS823">
        <v>868582000000</v>
      </c>
      <c r="LT823">
        <v>311857333333.33331</v>
      </c>
      <c r="LU823">
        <v>268369333333.33334</v>
      </c>
      <c r="LV823">
        <v>43276000000</v>
      </c>
      <c r="LW823">
        <v>212000000</v>
      </c>
      <c r="LX823">
        <v>125531666666.66667</v>
      </c>
      <c r="LY823">
        <v>97961666666.666672</v>
      </c>
      <c r="LZ823">
        <v>57218666666.666664</v>
      </c>
      <c r="MA823">
        <v>34038000000</v>
      </c>
      <c r="MB823">
        <v>6705000000</v>
      </c>
      <c r="MC823">
        <v>27570000000</v>
      </c>
      <c r="MD823">
        <v>104437666666.66667</v>
      </c>
      <c r="ME823">
        <v>95744000000</v>
      </c>
      <c r="MF823">
        <v>8694000000</v>
      </c>
      <c r="MG823">
        <v>326755333333.33331</v>
      </c>
      <c r="MH823">
        <v>136222666666.66667</v>
      </c>
      <c r="MI823">
        <v>53943333333.333336</v>
      </c>
      <c r="MJ823">
        <v>41018333333.333336</v>
      </c>
      <c r="MK823">
        <v>40913333333.333336</v>
      </c>
      <c r="ML823">
        <v>34059666666.666668</v>
      </c>
      <c r="MM823">
        <v>18153333333.333332</v>
      </c>
      <c r="MN823">
        <v>2444333333.3333335</v>
      </c>
      <c r="MO823">
        <v>2740991000000</v>
      </c>
      <c r="MP823">
        <v>2623555000000</v>
      </c>
      <c r="MQ823">
        <v>729885333333.33337</v>
      </c>
      <c r="MR823">
        <v>617845333333.33337</v>
      </c>
      <c r="MS823">
        <v>146420333333.33334</v>
      </c>
      <c r="MT823">
        <v>463979666666.66669</v>
      </c>
      <c r="MU823">
        <v>6695666666.666667</v>
      </c>
      <c r="MV823">
        <v>749333333.33333337</v>
      </c>
      <c r="MW823">
        <v>112040000000</v>
      </c>
      <c r="MX823">
        <v>30185666666.666668</v>
      </c>
      <c r="MY823">
        <v>81854333333.333328</v>
      </c>
      <c r="MZ823">
        <v>62648666666.666664</v>
      </c>
      <c r="NA823">
        <v>19205666666.666668</v>
      </c>
      <c r="NB823">
        <v>674669666666.66663</v>
      </c>
      <c r="NC823">
        <v>302841333333.33331</v>
      </c>
      <c r="ND823">
        <v>160303000000</v>
      </c>
      <c r="NE823">
        <v>38088666666.666664</v>
      </c>
      <c r="NF823">
        <v>104449666666.66667</v>
      </c>
      <c r="NG823">
        <v>371828333333.33331</v>
      </c>
      <c r="NH823">
        <v>313979666666.66669</v>
      </c>
      <c r="NI823">
        <v>57849000000</v>
      </c>
      <c r="NJ823">
        <v>129627333333.33333</v>
      </c>
      <c r="NK823">
        <v>82355333333.333328</v>
      </c>
      <c r="NL823">
        <v>52448333333.333336</v>
      </c>
      <c r="NM823">
        <v>29907000000</v>
      </c>
      <c r="NN823">
        <v>47272000000</v>
      </c>
      <c r="NO823">
        <v>15951000000</v>
      </c>
      <c r="NP823">
        <v>30228333333.333332</v>
      </c>
      <c r="NQ823">
        <v>1093000000</v>
      </c>
      <c r="NR823">
        <v>162631000000</v>
      </c>
      <c r="NS823">
        <v>59608333333.333336</v>
      </c>
      <c r="NT823">
        <v>43045000000</v>
      </c>
      <c r="NU823">
        <v>42551000000</v>
      </c>
      <c r="NV823">
        <v>17426666666.666668</v>
      </c>
      <c r="NW823">
        <v>272138333333.33334</v>
      </c>
      <c r="NX823">
        <v>226982666666.66666</v>
      </c>
      <c r="NY823">
        <v>220282333333.33334</v>
      </c>
      <c r="NZ823">
        <v>6700333333.333333</v>
      </c>
      <c r="OA823">
        <v>45155666666.666664</v>
      </c>
      <c r="OB823">
        <v>320655333333.33331</v>
      </c>
      <c r="OC823">
        <v>203671333333.33334</v>
      </c>
      <c r="OD823">
        <v>95510000000</v>
      </c>
      <c r="OE823">
        <v>108161333333.33333</v>
      </c>
      <c r="OF823">
        <v>116984000000</v>
      </c>
      <c r="OG823">
        <v>29787666666.666668</v>
      </c>
      <c r="OH823">
        <v>3565000000</v>
      </c>
      <c r="OI823">
        <v>61147000000</v>
      </c>
      <c r="OJ823">
        <v>22484333333.333332</v>
      </c>
      <c r="OK823">
        <v>333947666666.66669</v>
      </c>
      <c r="OL823">
        <v>79415333333.333328</v>
      </c>
      <c r="OM823">
        <v>52495333333.333336</v>
      </c>
      <c r="ON823">
        <v>4498333333.333333</v>
      </c>
      <c r="OO823">
        <v>22421666666.666668</v>
      </c>
      <c r="OP823">
        <v>85885000000</v>
      </c>
      <c r="OQ823">
        <v>57102000000</v>
      </c>
      <c r="OR823">
        <v>13414333333.333334</v>
      </c>
      <c r="OS823">
        <v>15368666666.666666</v>
      </c>
      <c r="OT823">
        <v>58424333333.333336</v>
      </c>
      <c r="OU823">
        <v>57861666666.666664</v>
      </c>
      <c r="OV823">
        <v>25982000000</v>
      </c>
      <c r="OW823">
        <v>-19567666666.666668</v>
      </c>
      <c r="OX823">
        <v>43831333333.333336</v>
      </c>
      <c r="OY823">
        <v>63399000000</v>
      </c>
      <c r="OZ823">
        <v>117436000000</v>
      </c>
      <c r="PA823">
        <v>453526333333.33331</v>
      </c>
      <c r="PB823">
        <v>336090333333.33331</v>
      </c>
    </row>
    <row r="824" spans="1:418" x14ac:dyDescent="0.45">
      <c r="A824" s="71">
        <v>42095</v>
      </c>
      <c r="B824">
        <v>236.22200000000001</v>
      </c>
      <c r="C824">
        <v>237.08600000000001</v>
      </c>
      <c r="D824">
        <v>277.00299999999999</v>
      </c>
      <c r="E824">
        <v>288.46600000000001</v>
      </c>
      <c r="F824">
        <v>283.786</v>
      </c>
      <c r="G824">
        <v>153.59899999999999</v>
      </c>
      <c r="H824">
        <v>505.05799999999999</v>
      </c>
      <c r="I824">
        <v>319.42099999999999</v>
      </c>
      <c r="J824">
        <v>284.06099999999998</v>
      </c>
      <c r="K824">
        <v>284.03100000000001</v>
      </c>
      <c r="L824">
        <v>230.983</v>
      </c>
      <c r="M824">
        <v>196.17599999999999</v>
      </c>
      <c r="N824">
        <v>266.92399999999998</v>
      </c>
      <c r="O824">
        <v>269.13600000000002</v>
      </c>
      <c r="P824">
        <v>314.43599999999998</v>
      </c>
      <c r="Q824">
        <v>199.886</v>
      </c>
      <c r="R824">
        <v>210.345</v>
      </c>
      <c r="S824">
        <v>165.83</v>
      </c>
      <c r="T824">
        <v>211.98699999999999</v>
      </c>
      <c r="U824">
        <v>487.80200000000002</v>
      </c>
      <c r="V824">
        <v>429.80700000000002</v>
      </c>
      <c r="W824">
        <v>123.205</v>
      </c>
      <c r="X824">
        <v>94.010999999999996</v>
      </c>
      <c r="Y824">
        <v>61.531999999999996</v>
      </c>
      <c r="Z824">
        <v>70.522000000000006</v>
      </c>
      <c r="AA824">
        <v>116.506</v>
      </c>
      <c r="AB824">
        <v>76.748999999999995</v>
      </c>
      <c r="AC824">
        <v>80.165000000000006</v>
      </c>
      <c r="AD824">
        <v>88.905000000000001</v>
      </c>
      <c r="AE824">
        <v>101.03700000000001</v>
      </c>
      <c r="AF824">
        <v>68.251999999999995</v>
      </c>
      <c r="AG824">
        <v>59.508000000000003</v>
      </c>
      <c r="AH824">
        <v>128.09100000000001</v>
      </c>
      <c r="AI824">
        <v>90.793999999999997</v>
      </c>
      <c r="AJ824">
        <v>91.343999999999994</v>
      </c>
      <c r="AK824">
        <v>86.856999999999999</v>
      </c>
      <c r="AL824">
        <v>187.78299999999999</v>
      </c>
      <c r="AM824">
        <v>119.438</v>
      </c>
      <c r="AN824">
        <v>119.807</v>
      </c>
      <c r="AO824">
        <v>136.749</v>
      </c>
      <c r="AP824">
        <v>245.61500000000001</v>
      </c>
      <c r="AQ824">
        <v>246.00200000000001</v>
      </c>
      <c r="AR824">
        <v>241.10599999999999</v>
      </c>
      <c r="AS824">
        <v>273.06599999999997</v>
      </c>
      <c r="AT824">
        <v>234.97200000000001</v>
      </c>
      <c r="AU824">
        <v>247.46799999999999</v>
      </c>
      <c r="AV824">
        <v>230.143</v>
      </c>
      <c r="AW824">
        <v>243.16399999999999</v>
      </c>
      <c r="AX824">
        <v>294.87</v>
      </c>
      <c r="AY824">
        <v>178.15199999999999</v>
      </c>
      <c r="AZ824">
        <v>174.82300000000001</v>
      </c>
      <c r="BA824">
        <v>174.82300000000001</v>
      </c>
      <c r="BB824">
        <v>273.59899999999999</v>
      </c>
      <c r="BC824">
        <v>263.87200000000001</v>
      </c>
      <c r="BD824">
        <v>266.63200000000001</v>
      </c>
      <c r="BE824">
        <v>308.108</v>
      </c>
      <c r="BF824">
        <v>270.584</v>
      </c>
      <c r="BG824">
        <v>259.017</v>
      </c>
      <c r="BH824">
        <v>259.63400000000001</v>
      </c>
      <c r="BI824">
        <v>264.67399999999998</v>
      </c>
      <c r="BJ824">
        <v>325.89499999999998</v>
      </c>
      <c r="BK824">
        <v>300.28100000000001</v>
      </c>
      <c r="BL824">
        <v>214.221</v>
      </c>
      <c r="BM824">
        <v>216.815</v>
      </c>
      <c r="BN824">
        <v>154.81299999999999</v>
      </c>
      <c r="BO824">
        <v>273.911</v>
      </c>
      <c r="BP824">
        <v>151.13999999999999</v>
      </c>
      <c r="BQ824">
        <v>219.447</v>
      </c>
      <c r="BR824">
        <v>246.32900000000001</v>
      </c>
      <c r="BS824">
        <v>194.00399999999999</v>
      </c>
      <c r="BT824">
        <v>135.792</v>
      </c>
      <c r="BU824">
        <v>227.15199999999999</v>
      </c>
      <c r="BV824">
        <v>226.88399999999999</v>
      </c>
      <c r="BW824">
        <v>146.441</v>
      </c>
      <c r="BX824">
        <v>240.017</v>
      </c>
      <c r="BY824">
        <v>154.34700000000001</v>
      </c>
      <c r="BZ824">
        <v>255.77199999999999</v>
      </c>
      <c r="CA824">
        <v>156.66800000000001</v>
      </c>
      <c r="CB824">
        <v>288.48899999999998</v>
      </c>
      <c r="CC824">
        <v>175.357</v>
      </c>
      <c r="CD824">
        <v>148.25800000000001</v>
      </c>
      <c r="CE824">
        <v>202.547</v>
      </c>
      <c r="CF824">
        <v>320.447</v>
      </c>
      <c r="CG824">
        <v>249.81299999999999</v>
      </c>
      <c r="CH824">
        <v>222.91200000000001</v>
      </c>
      <c r="CI824">
        <v>148.46799999999999</v>
      </c>
      <c r="CJ824">
        <v>215.17099999999999</v>
      </c>
      <c r="CK824">
        <v>152.13999999999999</v>
      </c>
      <c r="CL824">
        <v>233.001</v>
      </c>
      <c r="CM824">
        <v>219.99299999999999</v>
      </c>
      <c r="CN824">
        <v>147.137</v>
      </c>
      <c r="CO824">
        <v>290.678</v>
      </c>
      <c r="CP824">
        <v>333.14699999999999</v>
      </c>
      <c r="CQ824">
        <v>345.48200000000003</v>
      </c>
      <c r="CR824">
        <v>323.197</v>
      </c>
      <c r="CS824">
        <v>201.92500000000001</v>
      </c>
      <c r="CT824">
        <v>230.989</v>
      </c>
      <c r="CU824">
        <v>468.97199999999998</v>
      </c>
      <c r="CV824">
        <v>115.849</v>
      </c>
      <c r="CW824">
        <v>318.983</v>
      </c>
      <c r="CX824">
        <v>326.37700000000001</v>
      </c>
      <c r="CY824">
        <v>297.10700000000003</v>
      </c>
      <c r="CZ824">
        <v>334.17599999999999</v>
      </c>
      <c r="DA824">
        <v>320.25799999999998</v>
      </c>
      <c r="DB824">
        <v>158.17699999999999</v>
      </c>
      <c r="DC824">
        <v>162.697</v>
      </c>
      <c r="DD824">
        <v>156.07499999999999</v>
      </c>
      <c r="DE824">
        <v>171.857</v>
      </c>
      <c r="DF824">
        <v>146.018</v>
      </c>
      <c r="DG824">
        <v>198.64099999999999</v>
      </c>
      <c r="DH824">
        <v>162.99</v>
      </c>
      <c r="DI824">
        <v>167.834</v>
      </c>
      <c r="DJ824">
        <v>128.30600000000001</v>
      </c>
      <c r="DK824">
        <v>158.548</v>
      </c>
      <c r="DL824">
        <v>117.92700000000001</v>
      </c>
      <c r="DM824">
        <v>121.208</v>
      </c>
      <c r="DN824">
        <v>208.786</v>
      </c>
      <c r="DO824">
        <v>217.75800000000001</v>
      </c>
      <c r="DP824">
        <v>127.46299999999999</v>
      </c>
      <c r="DQ824">
        <v>208.06299999999999</v>
      </c>
      <c r="DR824">
        <v>214.15700000000001</v>
      </c>
      <c r="DS824">
        <v>190.536</v>
      </c>
      <c r="DT824">
        <v>152.88300000000001</v>
      </c>
      <c r="DU824">
        <v>152.88300000000001</v>
      </c>
      <c r="DV824">
        <v>226.99199999999999</v>
      </c>
      <c r="DW824">
        <v>196.27099999999999</v>
      </c>
      <c r="DX824">
        <v>227.20500000000001</v>
      </c>
      <c r="DY824">
        <v>287.82799999999997</v>
      </c>
      <c r="DZ824">
        <v>131.148</v>
      </c>
      <c r="EA824">
        <v>159.898</v>
      </c>
      <c r="EB824">
        <v>222.05099999999999</v>
      </c>
      <c r="EC824">
        <v>238.517</v>
      </c>
      <c r="ED824">
        <v>170.09399999999999</v>
      </c>
      <c r="EE824">
        <v>249.68100000000001</v>
      </c>
      <c r="EF824">
        <v>233.494</v>
      </c>
      <c r="EG824">
        <v>145.5</v>
      </c>
      <c r="EH824">
        <v>135.72</v>
      </c>
      <c r="EI824">
        <v>272.48500000000001</v>
      </c>
      <c r="EJ824">
        <v>131.11199999999999</v>
      </c>
      <c r="EK824">
        <v>254.727</v>
      </c>
      <c r="EL824">
        <v>158.51499999999999</v>
      </c>
      <c r="EM824">
        <v>160.744</v>
      </c>
      <c r="EN824">
        <v>134.92400000000001</v>
      </c>
      <c r="EO824">
        <v>178.05699999999999</v>
      </c>
      <c r="EP824">
        <v>238.93799999999999</v>
      </c>
      <c r="EQ824">
        <v>196.83099999999999</v>
      </c>
      <c r="ER824">
        <v>213.64</v>
      </c>
      <c r="ES824">
        <v>192.67</v>
      </c>
      <c r="ET824">
        <v>208.756</v>
      </c>
      <c r="EU824">
        <v>185.8</v>
      </c>
      <c r="EV824">
        <v>168.78700000000001</v>
      </c>
      <c r="EW824">
        <v>329.86500000000001</v>
      </c>
      <c r="EX824">
        <v>175.732</v>
      </c>
      <c r="EY824">
        <v>126.39</v>
      </c>
      <c r="EZ824">
        <v>120.297</v>
      </c>
      <c r="FA824">
        <v>124.733</v>
      </c>
      <c r="FB824">
        <v>110.952</v>
      </c>
      <c r="FC824">
        <v>159.214</v>
      </c>
      <c r="FD824">
        <v>79.052000000000007</v>
      </c>
      <c r="FE824">
        <v>124.241</v>
      </c>
      <c r="FF824">
        <v>103.26600000000001</v>
      </c>
      <c r="FG824">
        <v>111.95099999999999</v>
      </c>
      <c r="FH824">
        <v>115.017</v>
      </c>
      <c r="FI824">
        <v>109.23699999999999</v>
      </c>
      <c r="FJ824">
        <v>123.23399999999999</v>
      </c>
      <c r="FK824">
        <v>82.989000000000004</v>
      </c>
      <c r="FL824">
        <v>104.952</v>
      </c>
      <c r="FM824">
        <v>97.358999999999995</v>
      </c>
      <c r="FN824">
        <v>128.56200000000001</v>
      </c>
      <c r="FO824">
        <v>97.358999999999995</v>
      </c>
      <c r="FP824">
        <v>136.857</v>
      </c>
      <c r="FQ824">
        <v>139.68899999999999</v>
      </c>
      <c r="FR824">
        <v>150.86600000000001</v>
      </c>
      <c r="FS824">
        <v>128.833</v>
      </c>
      <c r="FT824">
        <v>118.749</v>
      </c>
      <c r="FU824">
        <v>159.529</v>
      </c>
      <c r="FV824">
        <v>122.991</v>
      </c>
      <c r="FW824">
        <v>165.167</v>
      </c>
      <c r="FX824">
        <v>198.636</v>
      </c>
      <c r="FY824">
        <v>193.50899999999999</v>
      </c>
      <c r="FZ824">
        <v>101.06699999999999</v>
      </c>
      <c r="GA824">
        <v>147.024</v>
      </c>
      <c r="GB824">
        <v>101.931</v>
      </c>
      <c r="GC824">
        <v>144.55099999999999</v>
      </c>
      <c r="GD824">
        <v>155.173</v>
      </c>
      <c r="GF824">
        <v>148.404</v>
      </c>
      <c r="GG824">
        <v>85.266000000000005</v>
      </c>
      <c r="GH824">
        <v>212.78399999999999</v>
      </c>
      <c r="GI824">
        <v>211.577</v>
      </c>
      <c r="GJ824">
        <v>208.62799999999999</v>
      </c>
      <c r="GK824">
        <v>223.571</v>
      </c>
      <c r="GL824">
        <v>216.464</v>
      </c>
      <c r="GM824">
        <v>207.60499999999999</v>
      </c>
      <c r="GN824">
        <v>144.28100000000001</v>
      </c>
      <c r="GO824">
        <v>126.577</v>
      </c>
      <c r="GP824">
        <v>269.94799999999998</v>
      </c>
      <c r="GQ824">
        <v>167.386</v>
      </c>
      <c r="GR824">
        <v>456.73399999999998</v>
      </c>
      <c r="GS824">
        <v>194.251</v>
      </c>
      <c r="GT824">
        <v>215.14099999999999</v>
      </c>
      <c r="GU824">
        <v>264.185</v>
      </c>
      <c r="GV824">
        <v>285.42399999999998</v>
      </c>
      <c r="GW824">
        <v>149.45099999999999</v>
      </c>
      <c r="GX824">
        <v>109.52200000000001</v>
      </c>
      <c r="GY824">
        <v>59.881999999999998</v>
      </c>
      <c r="GZ824">
        <v>445.822</v>
      </c>
      <c r="HA824">
        <v>353.84899999999999</v>
      </c>
      <c r="HB824">
        <v>478.11399999999998</v>
      </c>
      <c r="HC824">
        <v>475.19499999999999</v>
      </c>
      <c r="HD824">
        <v>360.01600000000002</v>
      </c>
      <c r="HE824">
        <v>364.61099999999999</v>
      </c>
      <c r="HF824">
        <v>449.53300000000002</v>
      </c>
      <c r="HG824">
        <v>183.31200000000001</v>
      </c>
      <c r="HH824">
        <v>227.964</v>
      </c>
      <c r="HI824">
        <v>69.215999999999994</v>
      </c>
      <c r="HJ824">
        <v>290.56599999999997</v>
      </c>
      <c r="HK824">
        <v>284.887</v>
      </c>
      <c r="HL824">
        <v>655.851</v>
      </c>
      <c r="HM824">
        <v>204.84200000000001</v>
      </c>
      <c r="HN824">
        <v>115.66500000000001</v>
      </c>
      <c r="HO824">
        <v>99.563999999999993</v>
      </c>
      <c r="HP824">
        <v>337.94400000000002</v>
      </c>
      <c r="HQ824">
        <v>421.416</v>
      </c>
      <c r="HR824">
        <v>133.24600000000001</v>
      </c>
      <c r="HS824">
        <v>36.244999999999997</v>
      </c>
      <c r="HT824">
        <v>166.602</v>
      </c>
      <c r="HU824">
        <v>198.25299999999999</v>
      </c>
      <c r="HV824">
        <v>152.39500000000001</v>
      </c>
      <c r="HW824">
        <v>113.544</v>
      </c>
      <c r="HX824">
        <v>223.309</v>
      </c>
      <c r="HY824">
        <v>179.69399999999999</v>
      </c>
      <c r="HZ824">
        <v>233.60900000000001</v>
      </c>
      <c r="IA824">
        <v>114.654</v>
      </c>
      <c r="IB824">
        <v>151.233</v>
      </c>
      <c r="IC824">
        <v>84.819000000000003</v>
      </c>
      <c r="ID824">
        <v>75.391999999999996</v>
      </c>
      <c r="IE824">
        <v>55.581000000000003</v>
      </c>
      <c r="IF824">
        <v>22.861000000000001</v>
      </c>
      <c r="IG824">
        <v>47.588999999999999</v>
      </c>
      <c r="IH824">
        <v>45.402000000000001</v>
      </c>
      <c r="II824">
        <v>53.777999999999999</v>
      </c>
      <c r="IJ824">
        <v>98.585999999999999</v>
      </c>
      <c r="IK824">
        <v>98.162000000000006</v>
      </c>
      <c r="IL824">
        <v>155.096</v>
      </c>
      <c r="IM824">
        <v>128.87200000000001</v>
      </c>
      <c r="IN824">
        <v>353.40100000000001</v>
      </c>
      <c r="IO824">
        <v>168.73</v>
      </c>
      <c r="IP824">
        <v>204.54300000000001</v>
      </c>
      <c r="IQ824">
        <v>283.10899999999998</v>
      </c>
      <c r="IR824">
        <v>239.20500000000001</v>
      </c>
      <c r="IS824">
        <v>137.82</v>
      </c>
      <c r="IT824">
        <v>239.05199999999999</v>
      </c>
      <c r="IU824">
        <v>644.88699999999994</v>
      </c>
      <c r="IV824">
        <v>684.51599999999996</v>
      </c>
      <c r="IW824">
        <v>780.77200000000005</v>
      </c>
      <c r="IX824">
        <v>70.900999999999996</v>
      </c>
      <c r="IY824">
        <v>274.32900000000001</v>
      </c>
      <c r="IZ824">
        <v>232.77199999999999</v>
      </c>
      <c r="JA824">
        <v>80.227999999999994</v>
      </c>
      <c r="JB824">
        <v>173.33</v>
      </c>
      <c r="JC824">
        <v>272.31900000000002</v>
      </c>
      <c r="JD824">
        <v>282.90300000000002</v>
      </c>
      <c r="JE824">
        <v>76.415000000000006</v>
      </c>
      <c r="JF824">
        <v>121.33199999999999</v>
      </c>
      <c r="JG824">
        <v>48.707000000000001</v>
      </c>
      <c r="JH824">
        <v>323.29000000000002</v>
      </c>
      <c r="JI824">
        <v>78.376000000000005</v>
      </c>
      <c r="JJ824">
        <v>412.55</v>
      </c>
      <c r="JK824">
        <v>107.366</v>
      </c>
      <c r="JL824">
        <v>58.087000000000003</v>
      </c>
      <c r="JM824">
        <v>375.69099999999997</v>
      </c>
      <c r="JN824">
        <v>219.852</v>
      </c>
      <c r="JO824">
        <v>82.286000000000001</v>
      </c>
      <c r="JP824">
        <v>150.489</v>
      </c>
      <c r="JQ824">
        <v>337.62200000000001</v>
      </c>
      <c r="JR824">
        <v>396.38099999999997</v>
      </c>
      <c r="JS824">
        <v>321.01499999999999</v>
      </c>
      <c r="JT824">
        <v>312.40499999999997</v>
      </c>
      <c r="JU824">
        <v>154.06899999999999</v>
      </c>
      <c r="JV824">
        <v>316.26</v>
      </c>
      <c r="JW824">
        <v>216.89599999999999</v>
      </c>
      <c r="JX824">
        <v>241.346</v>
      </c>
      <c r="JY824">
        <v>241.36500000000001</v>
      </c>
      <c r="JZ824">
        <v>234.70699999999999</v>
      </c>
      <c r="KA824">
        <v>216.89099999999999</v>
      </c>
      <c r="KB824">
        <v>221.626</v>
      </c>
      <c r="KC824">
        <v>226.02799999999999</v>
      </c>
      <c r="KD824">
        <v>226.124</v>
      </c>
      <c r="KE824">
        <v>222.90600000000001</v>
      </c>
      <c r="KF824">
        <v>688.57600000000002</v>
      </c>
      <c r="KG824">
        <v>119.376</v>
      </c>
      <c r="KH824">
        <v>214.48699999999999</v>
      </c>
      <c r="KI824">
        <v>249.31200000000001</v>
      </c>
      <c r="KJ824">
        <v>152.595</v>
      </c>
      <c r="KK824">
        <v>149.55799999999999</v>
      </c>
      <c r="KL824">
        <v>147.011</v>
      </c>
      <c r="KM824">
        <v>192.20599999999999</v>
      </c>
      <c r="KN824">
        <v>189.30799999999999</v>
      </c>
      <c r="KO824">
        <v>232.779</v>
      </c>
      <c r="KP824">
        <v>232.13200000000001</v>
      </c>
      <c r="KQ824">
        <v>276.17399999999998</v>
      </c>
      <c r="KR824">
        <v>314.58300000000003</v>
      </c>
      <c r="KS824">
        <v>106.67400000000001</v>
      </c>
      <c r="KT824">
        <v>46943666666.666664</v>
      </c>
      <c r="KU824">
        <v>4088046666666.6665</v>
      </c>
      <c r="KV824">
        <v>1319643333333.3333</v>
      </c>
      <c r="KW824">
        <v>439255333333.33331</v>
      </c>
      <c r="KX824">
        <v>165655666666.66666</v>
      </c>
      <c r="KY824">
        <v>93707666666.666672</v>
      </c>
      <c r="KZ824">
        <v>46930666666.666664</v>
      </c>
      <c r="LA824">
        <v>25017333333.333332</v>
      </c>
      <c r="LB824">
        <v>97075333333.333328</v>
      </c>
      <c r="LC824">
        <v>55829333333.333336</v>
      </c>
      <c r="LD824">
        <v>18680000000</v>
      </c>
      <c r="LE824">
        <v>11960000000</v>
      </c>
      <c r="LF824">
        <v>10605666666.666666</v>
      </c>
      <c r="LG824">
        <v>112108333333.33333</v>
      </c>
      <c r="LH824">
        <v>63697000000</v>
      </c>
      <c r="LI824">
        <v>21299333333.333332</v>
      </c>
      <c r="LJ824">
        <v>18833000000</v>
      </c>
      <c r="LK824">
        <v>6573666666.666667</v>
      </c>
      <c r="LL824">
        <v>1705333333.3333333</v>
      </c>
      <c r="LM824">
        <v>64416333333.333336</v>
      </c>
      <c r="LN824">
        <v>23408000000</v>
      </c>
      <c r="LO824">
        <v>19408000000</v>
      </c>
      <c r="LP824">
        <v>2817666666.6666665</v>
      </c>
      <c r="LQ824">
        <v>9385333333.333334</v>
      </c>
      <c r="LR824">
        <v>9397666666.666666</v>
      </c>
      <c r="LS824">
        <v>880387666666.66663</v>
      </c>
      <c r="LT824">
        <v>312343000000</v>
      </c>
      <c r="LU824">
        <v>268317333333.33334</v>
      </c>
      <c r="LV824">
        <v>43812666666.666664</v>
      </c>
      <c r="LW824">
        <v>212666666.66666666</v>
      </c>
      <c r="LX824">
        <v>126624666666.66667</v>
      </c>
      <c r="LY824">
        <v>98733000000</v>
      </c>
      <c r="LZ824">
        <v>57516000000</v>
      </c>
      <c r="MA824">
        <v>34407333333.333336</v>
      </c>
      <c r="MB824">
        <v>6809666666.666667</v>
      </c>
      <c r="MC824">
        <v>27891666666.666668</v>
      </c>
      <c r="MD824">
        <v>111114333333.33333</v>
      </c>
      <c r="ME824">
        <v>103844666666.66667</v>
      </c>
      <c r="MF824">
        <v>7270000000</v>
      </c>
      <c r="MG824">
        <v>330305666666.66669</v>
      </c>
      <c r="MH824">
        <v>138286000000</v>
      </c>
      <c r="MI824">
        <v>54895666666.666664</v>
      </c>
      <c r="MJ824">
        <v>41197666666.666664</v>
      </c>
      <c r="MK824">
        <v>41040666666.666664</v>
      </c>
      <c r="ML824">
        <v>34437000000</v>
      </c>
      <c r="MM824">
        <v>18112666666.666668</v>
      </c>
      <c r="MN824">
        <v>2336333333.3333335</v>
      </c>
      <c r="MO824">
        <v>2768403333333.3335</v>
      </c>
      <c r="MP824">
        <v>2649581666666.6665</v>
      </c>
      <c r="MQ824">
        <v>728299666666.66663</v>
      </c>
      <c r="MR824">
        <v>623243000000</v>
      </c>
      <c r="MS824">
        <v>147681333333.33334</v>
      </c>
      <c r="MT824">
        <v>468071000000</v>
      </c>
      <c r="MU824">
        <v>6747666666.666667</v>
      </c>
      <c r="MV824">
        <v>742666666.66666663</v>
      </c>
      <c r="MW824">
        <v>105056666666.66667</v>
      </c>
      <c r="MX824">
        <v>30359000000</v>
      </c>
      <c r="MY824">
        <v>74697666666.666672</v>
      </c>
      <c r="MZ824">
        <v>58895666666.666664</v>
      </c>
      <c r="NA824">
        <v>15802000000</v>
      </c>
      <c r="NB824">
        <v>681975666666.66663</v>
      </c>
      <c r="NC824">
        <v>307609666666.66669</v>
      </c>
      <c r="ND824">
        <v>162938666666.66666</v>
      </c>
      <c r="NE824">
        <v>38617666666.666664</v>
      </c>
      <c r="NF824">
        <v>106053333333.33333</v>
      </c>
      <c r="NG824">
        <v>374366000000</v>
      </c>
      <c r="NH824">
        <v>316116333333.33331</v>
      </c>
      <c r="NI824">
        <v>58249666666.666664</v>
      </c>
      <c r="NJ824">
        <v>131064666666.66667</v>
      </c>
      <c r="NK824">
        <v>83896000000</v>
      </c>
      <c r="NL824">
        <v>53377666666.666664</v>
      </c>
      <c r="NM824">
        <v>30518333333.333332</v>
      </c>
      <c r="NN824">
        <v>47168666666.666664</v>
      </c>
      <c r="NO824">
        <v>16111333333.333334</v>
      </c>
      <c r="NP824">
        <v>29867666666.666668</v>
      </c>
      <c r="NQ824">
        <v>1189333333.3333333</v>
      </c>
      <c r="NR824">
        <v>165724000000</v>
      </c>
      <c r="NS824">
        <v>60762333333.333336</v>
      </c>
      <c r="NT824">
        <v>44016333333.333336</v>
      </c>
      <c r="NU824">
        <v>43190333333.333336</v>
      </c>
      <c r="NV824">
        <v>17755333333.333332</v>
      </c>
      <c r="NW824">
        <v>276745666666.66669</v>
      </c>
      <c r="NX824">
        <v>231090333333.33334</v>
      </c>
      <c r="NY824">
        <v>224231666666.66666</v>
      </c>
      <c r="NZ824">
        <v>6859000000</v>
      </c>
      <c r="OA824">
        <v>45655000000</v>
      </c>
      <c r="OB824">
        <v>326579000000</v>
      </c>
      <c r="OC824">
        <v>208813000000</v>
      </c>
      <c r="OD824">
        <v>99394000000</v>
      </c>
      <c r="OE824">
        <v>109419000000</v>
      </c>
      <c r="OF824">
        <v>117766000000</v>
      </c>
      <c r="OG824">
        <v>29752666666.666668</v>
      </c>
      <c r="OH824">
        <v>3643000000</v>
      </c>
      <c r="OI824">
        <v>61705000000</v>
      </c>
      <c r="OJ824">
        <v>22665333333.333332</v>
      </c>
      <c r="OK824">
        <v>339193000000</v>
      </c>
      <c r="OL824">
        <v>80530666666.666672</v>
      </c>
      <c r="OM824">
        <v>52562000000</v>
      </c>
      <c r="ON824">
        <v>4512333333.333333</v>
      </c>
      <c r="OO824">
        <v>23456000000</v>
      </c>
      <c r="OP824">
        <v>86949000000</v>
      </c>
      <c r="OQ824">
        <v>57592333333.333336</v>
      </c>
      <c r="OR824">
        <v>13574333333.333334</v>
      </c>
      <c r="OS824">
        <v>15782333333.333334</v>
      </c>
      <c r="OT824">
        <v>60459333333.333336</v>
      </c>
      <c r="OU824">
        <v>58210666666.666664</v>
      </c>
      <c r="OV824">
        <v>26099666666.666668</v>
      </c>
      <c r="OW824">
        <v>-20000000000</v>
      </c>
      <c r="OX824">
        <v>45257666666.666664</v>
      </c>
      <c r="OY824">
        <v>65257666666.666664</v>
      </c>
      <c r="OZ824">
        <v>118821666666.66667</v>
      </c>
      <c r="PA824">
        <v>456573666666.66669</v>
      </c>
      <c r="PB824">
        <v>337752000000</v>
      </c>
    </row>
    <row r="825" spans="1:418" x14ac:dyDescent="0.45">
      <c r="A825" s="71">
        <v>42125</v>
      </c>
      <c r="B825">
        <v>237.001</v>
      </c>
      <c r="C825">
        <v>237.21</v>
      </c>
      <c r="D825">
        <v>277.524</v>
      </c>
      <c r="E825">
        <v>288.988</v>
      </c>
      <c r="F825">
        <v>284.55900000000003</v>
      </c>
      <c r="G825">
        <v>151.316</v>
      </c>
      <c r="H825">
        <v>506.09500000000003</v>
      </c>
      <c r="I825">
        <v>313.43200000000002</v>
      </c>
      <c r="J825">
        <v>284.71199999999999</v>
      </c>
      <c r="K825">
        <v>284.68099999999998</v>
      </c>
      <c r="L825">
        <v>229.685</v>
      </c>
      <c r="M825">
        <v>194.52600000000001</v>
      </c>
      <c r="N825">
        <v>265.83499999999998</v>
      </c>
      <c r="O825">
        <v>270.43400000000003</v>
      </c>
      <c r="P825">
        <v>308.99299999999999</v>
      </c>
      <c r="Q825">
        <v>198.15700000000001</v>
      </c>
      <c r="R825">
        <v>208.447</v>
      </c>
      <c r="S825">
        <v>164.63</v>
      </c>
      <c r="T825">
        <v>212.72900000000001</v>
      </c>
      <c r="U825">
        <v>489.53500000000003</v>
      </c>
      <c r="V825">
        <v>431.23399999999998</v>
      </c>
      <c r="W825">
        <v>122.9</v>
      </c>
      <c r="X825">
        <v>93.691999999999993</v>
      </c>
      <c r="Y825">
        <v>61.091000000000001</v>
      </c>
      <c r="Z825">
        <v>68.953999999999994</v>
      </c>
      <c r="AA825">
        <v>115.645</v>
      </c>
      <c r="AB825">
        <v>75.046000000000006</v>
      </c>
      <c r="AC825">
        <v>79.650999999999996</v>
      </c>
      <c r="AD825">
        <v>88.313999999999993</v>
      </c>
      <c r="AE825">
        <v>100.09099999999999</v>
      </c>
      <c r="AF825">
        <v>68.055999999999997</v>
      </c>
      <c r="AG825">
        <v>59.228999999999999</v>
      </c>
      <c r="AH825">
        <v>128.244</v>
      </c>
      <c r="AI825">
        <v>91.055999999999997</v>
      </c>
      <c r="AJ825">
        <v>91.566000000000003</v>
      </c>
      <c r="AK825">
        <v>87.180999999999997</v>
      </c>
      <c r="AL825">
        <v>187.55099999999999</v>
      </c>
      <c r="AM825">
        <v>119.751</v>
      </c>
      <c r="AN825">
        <v>119.482</v>
      </c>
      <c r="AO825">
        <v>138.53800000000001</v>
      </c>
      <c r="AP825">
        <v>245.886</v>
      </c>
      <c r="AQ825">
        <v>246.239</v>
      </c>
      <c r="AR825">
        <v>241.107</v>
      </c>
      <c r="AS825">
        <v>273.30799999999999</v>
      </c>
      <c r="AT825">
        <v>234.524</v>
      </c>
      <c r="AU825">
        <v>246.988</v>
      </c>
      <c r="AV825">
        <v>230.51300000000001</v>
      </c>
      <c r="AW825">
        <v>242.946</v>
      </c>
      <c r="AX825">
        <v>294.995</v>
      </c>
      <c r="AY825">
        <v>177.363</v>
      </c>
      <c r="AZ825">
        <v>174.411</v>
      </c>
      <c r="BA825">
        <v>174.411</v>
      </c>
      <c r="BB825">
        <v>277.2</v>
      </c>
      <c r="BC825">
        <v>265.73700000000002</v>
      </c>
      <c r="BD825">
        <v>266.12099999999998</v>
      </c>
      <c r="BE825">
        <v>306.47699999999998</v>
      </c>
      <c r="BF825">
        <v>268.58100000000002</v>
      </c>
      <c r="BG825">
        <v>257.79000000000002</v>
      </c>
      <c r="BH825">
        <v>258.08699999999999</v>
      </c>
      <c r="BI825">
        <v>263.90800000000002</v>
      </c>
      <c r="BJ825">
        <v>324.71300000000002</v>
      </c>
      <c r="BK825">
        <v>298.428</v>
      </c>
      <c r="BL825">
        <v>215.77199999999999</v>
      </c>
      <c r="BM825">
        <v>216.48699999999999</v>
      </c>
      <c r="BN825">
        <v>151.57</v>
      </c>
      <c r="BO825">
        <v>262.959</v>
      </c>
      <c r="BP825">
        <v>149.34399999999999</v>
      </c>
      <c r="BQ825">
        <v>217.65799999999999</v>
      </c>
      <c r="BR825">
        <v>244.875</v>
      </c>
      <c r="BS825">
        <v>196.751</v>
      </c>
      <c r="BT825">
        <v>137.41200000000001</v>
      </c>
      <c r="BU825">
        <v>226.447</v>
      </c>
      <c r="BV825">
        <v>227.61</v>
      </c>
      <c r="BW825">
        <v>146.54400000000001</v>
      </c>
      <c r="BX825">
        <v>235.86699999999999</v>
      </c>
      <c r="BY825">
        <v>150.65600000000001</v>
      </c>
      <c r="BZ825">
        <v>253.25899999999999</v>
      </c>
      <c r="CA825">
        <v>157.69200000000001</v>
      </c>
      <c r="CB825">
        <v>287.17200000000003</v>
      </c>
      <c r="CC825">
        <v>174.566</v>
      </c>
      <c r="CD825">
        <v>147.209</v>
      </c>
      <c r="CE825">
        <v>200.04</v>
      </c>
      <c r="CF825">
        <v>317.31099999999998</v>
      </c>
      <c r="CG825">
        <v>253.155</v>
      </c>
      <c r="CH825">
        <v>222.333</v>
      </c>
      <c r="CI825">
        <v>148.03800000000001</v>
      </c>
      <c r="CJ825">
        <v>213.839</v>
      </c>
      <c r="CK825">
        <v>151.87799999999999</v>
      </c>
      <c r="CL825">
        <v>233.11600000000001</v>
      </c>
      <c r="CM825">
        <v>216.608</v>
      </c>
      <c r="CN825">
        <v>146.94200000000001</v>
      </c>
      <c r="CO825">
        <v>291.72800000000001</v>
      </c>
      <c r="CP825">
        <v>334.27300000000002</v>
      </c>
      <c r="CQ825">
        <v>347.31299999999999</v>
      </c>
      <c r="CR825">
        <v>321.53100000000001</v>
      </c>
      <c r="CS825">
        <v>201.28</v>
      </c>
      <c r="CT825">
        <v>232.417</v>
      </c>
      <c r="CU825">
        <v>478.74299999999999</v>
      </c>
      <c r="CV825">
        <v>116.244</v>
      </c>
      <c r="CW825">
        <v>319.358</v>
      </c>
      <c r="CX825">
        <v>330.94099999999997</v>
      </c>
      <c r="CY825">
        <v>303.75200000000001</v>
      </c>
      <c r="CZ825">
        <v>330.71199999999999</v>
      </c>
      <c r="DA825">
        <v>318.79199999999997</v>
      </c>
      <c r="DB825">
        <v>158.87200000000001</v>
      </c>
      <c r="DC825">
        <v>162.69200000000001</v>
      </c>
      <c r="DD825">
        <v>157.273</v>
      </c>
      <c r="DE825">
        <v>170.96</v>
      </c>
      <c r="DF825">
        <v>149.22300000000001</v>
      </c>
      <c r="DG825">
        <v>204.25399999999999</v>
      </c>
      <c r="DH825">
        <v>163.66399999999999</v>
      </c>
      <c r="DI825">
        <v>167.517</v>
      </c>
      <c r="DJ825">
        <v>128.14400000000001</v>
      </c>
      <c r="DK825">
        <v>158.517</v>
      </c>
      <c r="DL825">
        <v>117.67100000000001</v>
      </c>
      <c r="DM825">
        <v>119.916</v>
      </c>
      <c r="DN825">
        <v>206.46700000000001</v>
      </c>
      <c r="DO825">
        <v>214.46100000000001</v>
      </c>
      <c r="DP825">
        <v>125.55800000000001</v>
      </c>
      <c r="DQ825">
        <v>208.84</v>
      </c>
      <c r="DR825">
        <v>216.41300000000001</v>
      </c>
      <c r="DS825">
        <v>190.32</v>
      </c>
      <c r="DT825">
        <v>153.32300000000001</v>
      </c>
      <c r="DU825">
        <v>153.32300000000001</v>
      </c>
      <c r="DV825">
        <v>226.506</v>
      </c>
      <c r="DW825">
        <v>194.792</v>
      </c>
      <c r="DX825">
        <v>224.745</v>
      </c>
      <c r="DY825">
        <v>288.66800000000001</v>
      </c>
      <c r="DZ825">
        <v>131.35</v>
      </c>
      <c r="EA825">
        <v>160.16800000000001</v>
      </c>
      <c r="EB825">
        <v>222.786</v>
      </c>
      <c r="EC825">
        <v>236.16499999999999</v>
      </c>
      <c r="ED825">
        <v>170.89</v>
      </c>
      <c r="EE825">
        <v>249.32400000000001</v>
      </c>
      <c r="EF825">
        <v>234.69900000000001</v>
      </c>
      <c r="EG825">
        <v>145.191</v>
      </c>
      <c r="EH825">
        <v>136.73500000000001</v>
      </c>
      <c r="EI825">
        <v>274.536</v>
      </c>
      <c r="EJ825">
        <v>131.709</v>
      </c>
      <c r="EK825">
        <v>255.322</v>
      </c>
      <c r="EL825">
        <v>158.71100000000001</v>
      </c>
      <c r="EM825">
        <v>161.05500000000001</v>
      </c>
      <c r="EN825">
        <v>134.92500000000001</v>
      </c>
      <c r="EO825">
        <v>179.46299999999999</v>
      </c>
      <c r="EP825">
        <v>239.66499999999999</v>
      </c>
      <c r="EQ825">
        <v>197.28299999999999</v>
      </c>
      <c r="ER825">
        <v>214.36099999999999</v>
      </c>
      <c r="ES825">
        <v>193.851</v>
      </c>
      <c r="ET825">
        <v>208.85400000000001</v>
      </c>
      <c r="EU825">
        <v>187.09800000000001</v>
      </c>
      <c r="EV825">
        <v>168.85499999999999</v>
      </c>
      <c r="EW825">
        <v>331.23899999999998</v>
      </c>
      <c r="EX825">
        <v>177.08500000000001</v>
      </c>
      <c r="EY825">
        <v>125.831</v>
      </c>
      <c r="EZ825">
        <v>119.827</v>
      </c>
      <c r="FA825">
        <v>124.098</v>
      </c>
      <c r="FB825">
        <v>112.197</v>
      </c>
      <c r="FC825">
        <v>159.124</v>
      </c>
      <c r="FD825">
        <v>78.58</v>
      </c>
      <c r="FE825">
        <v>123.96299999999999</v>
      </c>
      <c r="FF825">
        <v>103.741</v>
      </c>
      <c r="FG825">
        <v>111.32899999999999</v>
      </c>
      <c r="FH825">
        <v>114.426</v>
      </c>
      <c r="FI825">
        <v>108.09699999999999</v>
      </c>
      <c r="FJ825">
        <v>121.518</v>
      </c>
      <c r="FK825">
        <v>82.765000000000001</v>
      </c>
      <c r="FL825">
        <v>104.703</v>
      </c>
      <c r="FM825">
        <v>96.599000000000004</v>
      </c>
      <c r="FN825">
        <v>129.429</v>
      </c>
      <c r="FO825">
        <v>96.599000000000004</v>
      </c>
      <c r="FP825">
        <v>136.65600000000001</v>
      </c>
      <c r="FQ825">
        <v>140.226</v>
      </c>
      <c r="FR825">
        <v>152.88300000000001</v>
      </c>
      <c r="FS825">
        <v>126.176</v>
      </c>
      <c r="FT825">
        <v>118.15</v>
      </c>
      <c r="FU825">
        <v>158.209</v>
      </c>
      <c r="FV825">
        <v>122.505</v>
      </c>
      <c r="FW825">
        <v>163.94300000000001</v>
      </c>
      <c r="FX825">
        <v>202.27699999999999</v>
      </c>
      <c r="FY825">
        <v>197.083</v>
      </c>
      <c r="FZ825">
        <v>101.265</v>
      </c>
      <c r="GA825">
        <v>147.327</v>
      </c>
      <c r="GB825">
        <v>102.13500000000001</v>
      </c>
      <c r="GC825">
        <v>144.666</v>
      </c>
      <c r="GD825">
        <v>155.495</v>
      </c>
      <c r="GF825">
        <v>149.29</v>
      </c>
      <c r="GG825">
        <v>83.93</v>
      </c>
      <c r="GH825">
        <v>226.39</v>
      </c>
      <c r="GI825">
        <v>225.28100000000001</v>
      </c>
      <c r="GJ825">
        <v>222.34800000000001</v>
      </c>
      <c r="GK825">
        <v>236.79599999999999</v>
      </c>
      <c r="GL825">
        <v>230.82300000000001</v>
      </c>
      <c r="GM825">
        <v>208.31399999999999</v>
      </c>
      <c r="GN825">
        <v>144.58099999999999</v>
      </c>
      <c r="GO825">
        <v>126.929</v>
      </c>
      <c r="GP825">
        <v>270.76400000000001</v>
      </c>
      <c r="GQ825">
        <v>167.86500000000001</v>
      </c>
      <c r="GR825">
        <v>457.46899999999999</v>
      </c>
      <c r="GS825">
        <v>194.291</v>
      </c>
      <c r="GT825">
        <v>215.18299999999999</v>
      </c>
      <c r="GU825">
        <v>268.57400000000001</v>
      </c>
      <c r="GV825">
        <v>293.26499999999999</v>
      </c>
      <c r="GW825">
        <v>150.16900000000001</v>
      </c>
      <c r="GX825">
        <v>108.453</v>
      </c>
      <c r="GY825">
        <v>59.192999999999998</v>
      </c>
      <c r="GZ825">
        <v>446.74299999999999</v>
      </c>
      <c r="HA825">
        <v>355.06099999999998</v>
      </c>
      <c r="HB825">
        <v>479.80700000000002</v>
      </c>
      <c r="HC825">
        <v>475.98399999999998</v>
      </c>
      <c r="HD825">
        <v>360.42500000000001</v>
      </c>
      <c r="HE825">
        <v>364.91399999999999</v>
      </c>
      <c r="HF825">
        <v>450.33199999999999</v>
      </c>
      <c r="HG825">
        <v>184.34299999999999</v>
      </c>
      <c r="HH825">
        <v>228.02699999999999</v>
      </c>
      <c r="HI825">
        <v>69.570999999999998</v>
      </c>
      <c r="HJ825">
        <v>291.97800000000001</v>
      </c>
      <c r="HK825">
        <v>286.08499999999998</v>
      </c>
      <c r="HL825">
        <v>659.42499999999995</v>
      </c>
      <c r="HM825">
        <v>205.49</v>
      </c>
      <c r="HN825">
        <v>115.931</v>
      </c>
      <c r="HO825">
        <v>99.453999999999994</v>
      </c>
      <c r="HP825">
        <v>334.245</v>
      </c>
      <c r="HQ825">
        <v>420.94400000000002</v>
      </c>
      <c r="HR825">
        <v>132.22200000000001</v>
      </c>
      <c r="HS825">
        <v>36.140999999999998</v>
      </c>
      <c r="HT825">
        <v>167.36699999999999</v>
      </c>
      <c r="HU825">
        <v>198.785</v>
      </c>
      <c r="HV825">
        <v>152.958</v>
      </c>
      <c r="HW825">
        <v>114.001</v>
      </c>
      <c r="HX825">
        <v>225.023</v>
      </c>
      <c r="HY825">
        <v>180.26499999999999</v>
      </c>
      <c r="HZ825">
        <v>235.285</v>
      </c>
      <c r="IA825">
        <v>114.36499999999999</v>
      </c>
      <c r="IB825">
        <v>150.82900000000001</v>
      </c>
      <c r="IC825">
        <v>83.596999999999994</v>
      </c>
      <c r="ID825">
        <v>75.040999999999997</v>
      </c>
      <c r="IE825">
        <v>55.206000000000003</v>
      </c>
      <c r="IF825">
        <v>22.721</v>
      </c>
      <c r="IG825">
        <v>47.319000000000003</v>
      </c>
      <c r="IH825">
        <v>45.103999999999999</v>
      </c>
      <c r="II825">
        <v>53.811999999999998</v>
      </c>
      <c r="IJ825">
        <v>97.709000000000003</v>
      </c>
      <c r="IK825">
        <v>98.635999999999996</v>
      </c>
      <c r="IL825">
        <v>156.18899999999999</v>
      </c>
      <c r="IM825">
        <v>129.23699999999999</v>
      </c>
      <c r="IN825">
        <v>357.02199999999999</v>
      </c>
      <c r="IO825">
        <v>168.98099999999999</v>
      </c>
      <c r="IP825">
        <v>208.506</v>
      </c>
      <c r="IQ825">
        <v>285.536</v>
      </c>
      <c r="IR825">
        <v>241.26599999999999</v>
      </c>
      <c r="IS825">
        <v>137.69200000000001</v>
      </c>
      <c r="IT825">
        <v>239.66499999999999</v>
      </c>
      <c r="IU825">
        <v>646.55899999999997</v>
      </c>
      <c r="IV825">
        <v>686.27099999999996</v>
      </c>
      <c r="IW825">
        <v>782.56299999999999</v>
      </c>
      <c r="IX825">
        <v>71.197999999999993</v>
      </c>
      <c r="IY825">
        <v>274.80900000000003</v>
      </c>
      <c r="IZ825">
        <v>233.60900000000001</v>
      </c>
      <c r="JA825">
        <v>79.900000000000006</v>
      </c>
      <c r="JB825">
        <v>173.72300000000001</v>
      </c>
      <c r="JC825">
        <v>273.16800000000001</v>
      </c>
      <c r="JD825">
        <v>281.35300000000001</v>
      </c>
      <c r="JE825">
        <v>76.082999999999998</v>
      </c>
      <c r="JF825">
        <v>120.602</v>
      </c>
      <c r="JG825">
        <v>48.457999999999998</v>
      </c>
      <c r="JH825">
        <v>321.64499999999998</v>
      </c>
      <c r="JI825">
        <v>77.751000000000005</v>
      </c>
      <c r="JJ825">
        <v>413.28899999999999</v>
      </c>
      <c r="JK825">
        <v>107.51</v>
      </c>
      <c r="JL825">
        <v>58.332999999999998</v>
      </c>
      <c r="JM825">
        <v>377.61599999999999</v>
      </c>
      <c r="JN825">
        <v>220.101</v>
      </c>
      <c r="JO825">
        <v>82.418000000000006</v>
      </c>
      <c r="JP825">
        <v>152.20099999999999</v>
      </c>
      <c r="JQ825">
        <v>337.97199999999998</v>
      </c>
      <c r="JR825">
        <v>397.22399999999999</v>
      </c>
      <c r="JS825">
        <v>321.82499999999999</v>
      </c>
      <c r="JT825">
        <v>312.28199999999998</v>
      </c>
      <c r="JU825">
        <v>154.89699999999999</v>
      </c>
      <c r="JV825">
        <v>315.96300000000002</v>
      </c>
      <c r="JW825">
        <v>216.64099999999999</v>
      </c>
      <c r="JX825">
        <v>241.68799999999999</v>
      </c>
      <c r="JY825">
        <v>241.691</v>
      </c>
      <c r="JZ825">
        <v>235.571</v>
      </c>
      <c r="KA825">
        <v>217.934</v>
      </c>
      <c r="KB825">
        <v>221.86600000000001</v>
      </c>
      <c r="KC825">
        <v>226.23</v>
      </c>
      <c r="KD825">
        <v>226.893</v>
      </c>
      <c r="KE825">
        <v>223.79599999999999</v>
      </c>
      <c r="KF825">
        <v>688.57600000000002</v>
      </c>
      <c r="KG825">
        <v>118.753</v>
      </c>
      <c r="KH825">
        <v>214.06399999999999</v>
      </c>
      <c r="KI825">
        <v>249.749</v>
      </c>
      <c r="KJ825">
        <v>154.15700000000001</v>
      </c>
      <c r="KK825">
        <v>151.137</v>
      </c>
      <c r="KL825">
        <v>146.94300000000001</v>
      </c>
      <c r="KM825">
        <v>195.28399999999999</v>
      </c>
      <c r="KN825">
        <v>192.52199999999999</v>
      </c>
      <c r="KO825">
        <v>238.49100000000001</v>
      </c>
      <c r="KP825">
        <v>237.40700000000001</v>
      </c>
      <c r="KQ825">
        <v>276.41800000000001</v>
      </c>
      <c r="KR825">
        <v>314.78899999999999</v>
      </c>
      <c r="KS825">
        <v>107.006</v>
      </c>
      <c r="KT825">
        <v>46943666666.666664</v>
      </c>
      <c r="KU825">
        <v>4088046666666.6665</v>
      </c>
      <c r="KV825">
        <v>1319643333333.3333</v>
      </c>
      <c r="KW825">
        <v>439255333333.33331</v>
      </c>
      <c r="KX825">
        <v>165655666666.66666</v>
      </c>
      <c r="KY825">
        <v>93707666666.666672</v>
      </c>
      <c r="KZ825">
        <v>46930666666.666664</v>
      </c>
      <c r="LA825">
        <v>25017333333.333332</v>
      </c>
      <c r="LB825">
        <v>97075333333.333328</v>
      </c>
      <c r="LC825">
        <v>55829333333.333336</v>
      </c>
      <c r="LD825">
        <v>18680000000</v>
      </c>
      <c r="LE825">
        <v>11960000000</v>
      </c>
      <c r="LF825">
        <v>10605666666.666666</v>
      </c>
      <c r="LG825">
        <v>112108333333.33333</v>
      </c>
      <c r="LH825">
        <v>63697000000</v>
      </c>
      <c r="LI825">
        <v>21299333333.333332</v>
      </c>
      <c r="LJ825">
        <v>18833000000</v>
      </c>
      <c r="LK825">
        <v>6573666666.666667</v>
      </c>
      <c r="LL825">
        <v>1705333333.3333333</v>
      </c>
      <c r="LM825">
        <v>64416333333.333336</v>
      </c>
      <c r="LN825">
        <v>23408000000</v>
      </c>
      <c r="LO825">
        <v>19408000000</v>
      </c>
      <c r="LP825">
        <v>2817666666.6666665</v>
      </c>
      <c r="LQ825">
        <v>9385333333.333334</v>
      </c>
      <c r="LR825">
        <v>9397666666.666666</v>
      </c>
      <c r="LS825">
        <v>880387666666.66663</v>
      </c>
      <c r="LT825">
        <v>312343000000</v>
      </c>
      <c r="LU825">
        <v>268317333333.33334</v>
      </c>
      <c r="LV825">
        <v>43812666666.666664</v>
      </c>
      <c r="LW825">
        <v>212666666.66666666</v>
      </c>
      <c r="LX825">
        <v>126624666666.66667</v>
      </c>
      <c r="LY825">
        <v>98733000000</v>
      </c>
      <c r="LZ825">
        <v>57516000000</v>
      </c>
      <c r="MA825">
        <v>34407333333.333336</v>
      </c>
      <c r="MB825">
        <v>6809666666.666667</v>
      </c>
      <c r="MC825">
        <v>27891666666.666668</v>
      </c>
      <c r="MD825">
        <v>111114333333.33333</v>
      </c>
      <c r="ME825">
        <v>103844666666.66667</v>
      </c>
      <c r="MF825">
        <v>7270000000</v>
      </c>
      <c r="MG825">
        <v>330305666666.66669</v>
      </c>
      <c r="MH825">
        <v>138286000000</v>
      </c>
      <c r="MI825">
        <v>54895666666.666664</v>
      </c>
      <c r="MJ825">
        <v>41197666666.666664</v>
      </c>
      <c r="MK825">
        <v>41040666666.666664</v>
      </c>
      <c r="ML825">
        <v>34437000000</v>
      </c>
      <c r="MM825">
        <v>18112666666.666668</v>
      </c>
      <c r="MN825">
        <v>2336333333.3333335</v>
      </c>
      <c r="MO825">
        <v>2768403333333.3335</v>
      </c>
      <c r="MP825">
        <v>2649581666666.6665</v>
      </c>
      <c r="MQ825">
        <v>728299666666.66663</v>
      </c>
      <c r="MR825">
        <v>623243000000</v>
      </c>
      <c r="MS825">
        <v>147681333333.33334</v>
      </c>
      <c r="MT825">
        <v>468071000000</v>
      </c>
      <c r="MU825">
        <v>6747666666.666667</v>
      </c>
      <c r="MV825">
        <v>742666666.66666663</v>
      </c>
      <c r="MW825">
        <v>105056666666.66667</v>
      </c>
      <c r="MX825">
        <v>30359000000</v>
      </c>
      <c r="MY825">
        <v>74697666666.666672</v>
      </c>
      <c r="MZ825">
        <v>58895666666.666664</v>
      </c>
      <c r="NA825">
        <v>15802000000</v>
      </c>
      <c r="NB825">
        <v>681975666666.66663</v>
      </c>
      <c r="NC825">
        <v>307609666666.66669</v>
      </c>
      <c r="ND825">
        <v>162938666666.66666</v>
      </c>
      <c r="NE825">
        <v>38617666666.666664</v>
      </c>
      <c r="NF825">
        <v>106053333333.33333</v>
      </c>
      <c r="NG825">
        <v>374366000000</v>
      </c>
      <c r="NH825">
        <v>316116333333.33331</v>
      </c>
      <c r="NI825">
        <v>58249666666.666664</v>
      </c>
      <c r="NJ825">
        <v>131064666666.66667</v>
      </c>
      <c r="NK825">
        <v>83896000000</v>
      </c>
      <c r="NL825">
        <v>53377666666.666664</v>
      </c>
      <c r="NM825">
        <v>30518333333.333332</v>
      </c>
      <c r="NN825">
        <v>47168666666.666664</v>
      </c>
      <c r="NO825">
        <v>16111333333.333334</v>
      </c>
      <c r="NP825">
        <v>29867666666.666668</v>
      </c>
      <c r="NQ825">
        <v>1189333333.3333333</v>
      </c>
      <c r="NR825">
        <v>165724000000</v>
      </c>
      <c r="NS825">
        <v>60762333333.333336</v>
      </c>
      <c r="NT825">
        <v>44016333333.333336</v>
      </c>
      <c r="NU825">
        <v>43190333333.333336</v>
      </c>
      <c r="NV825">
        <v>17755333333.333332</v>
      </c>
      <c r="NW825">
        <v>276745666666.66669</v>
      </c>
      <c r="NX825">
        <v>231090333333.33334</v>
      </c>
      <c r="NY825">
        <v>224231666666.66666</v>
      </c>
      <c r="NZ825">
        <v>6859000000</v>
      </c>
      <c r="OA825">
        <v>45655000000</v>
      </c>
      <c r="OB825">
        <v>326579000000</v>
      </c>
      <c r="OC825">
        <v>208813000000</v>
      </c>
      <c r="OD825">
        <v>99394000000</v>
      </c>
      <c r="OE825">
        <v>109419000000</v>
      </c>
      <c r="OF825">
        <v>117766000000</v>
      </c>
      <c r="OG825">
        <v>29752666666.666668</v>
      </c>
      <c r="OH825">
        <v>3643000000</v>
      </c>
      <c r="OI825">
        <v>61705000000</v>
      </c>
      <c r="OJ825">
        <v>22665333333.333332</v>
      </c>
      <c r="OK825">
        <v>339193000000</v>
      </c>
      <c r="OL825">
        <v>80530666666.666672</v>
      </c>
      <c r="OM825">
        <v>52562000000</v>
      </c>
      <c r="ON825">
        <v>4512333333.333333</v>
      </c>
      <c r="OO825">
        <v>23456000000</v>
      </c>
      <c r="OP825">
        <v>86949000000</v>
      </c>
      <c r="OQ825">
        <v>57592333333.333336</v>
      </c>
      <c r="OR825">
        <v>13574333333.333334</v>
      </c>
      <c r="OS825">
        <v>15782333333.333334</v>
      </c>
      <c r="OT825">
        <v>60459333333.333336</v>
      </c>
      <c r="OU825">
        <v>58210666666.666664</v>
      </c>
      <c r="OV825">
        <v>26099666666.666668</v>
      </c>
      <c r="OW825">
        <v>-20000000000</v>
      </c>
      <c r="OX825">
        <v>45257666666.666664</v>
      </c>
      <c r="OY825">
        <v>65257666666.666664</v>
      </c>
      <c r="OZ825">
        <v>118821666666.66667</v>
      </c>
      <c r="PA825">
        <v>456573666666.66669</v>
      </c>
      <c r="PB825">
        <v>337752000000</v>
      </c>
    </row>
    <row r="826" spans="1:418" x14ac:dyDescent="0.45">
      <c r="A826" s="71">
        <v>42156</v>
      </c>
      <c r="B826">
        <v>237.65700000000001</v>
      </c>
      <c r="C826">
        <v>237.804</v>
      </c>
      <c r="D826">
        <v>278.28399999999999</v>
      </c>
      <c r="E826">
        <v>289.87400000000002</v>
      </c>
      <c r="F826">
        <v>285.47699999999998</v>
      </c>
      <c r="G826">
        <v>148.96299999999999</v>
      </c>
      <c r="H826">
        <v>507.30799999999999</v>
      </c>
      <c r="I826">
        <v>307.23899999999998</v>
      </c>
      <c r="J826">
        <v>285.66800000000001</v>
      </c>
      <c r="K826">
        <v>285.63200000000001</v>
      </c>
      <c r="L826">
        <v>230.62700000000001</v>
      </c>
      <c r="M826">
        <v>195.40899999999999</v>
      </c>
      <c r="N826">
        <v>264.84100000000001</v>
      </c>
      <c r="O826">
        <v>269.36799999999999</v>
      </c>
      <c r="P826">
        <v>306.88200000000001</v>
      </c>
      <c r="Q826">
        <v>199.148</v>
      </c>
      <c r="R826">
        <v>209.41</v>
      </c>
      <c r="S826">
        <v>165.69300000000001</v>
      </c>
      <c r="T826">
        <v>213.29900000000001</v>
      </c>
      <c r="U826">
        <v>491.36399999999998</v>
      </c>
      <c r="V826">
        <v>430.81299999999999</v>
      </c>
      <c r="W826">
        <v>122.736</v>
      </c>
      <c r="X826">
        <v>93.47</v>
      </c>
      <c r="Y826">
        <v>61.530999999999999</v>
      </c>
      <c r="Z826">
        <v>67.971000000000004</v>
      </c>
      <c r="AA826">
        <v>115.679</v>
      </c>
      <c r="AB826">
        <v>74.861000000000004</v>
      </c>
      <c r="AC826">
        <v>79.563000000000002</v>
      </c>
      <c r="AD826">
        <v>88.224999999999994</v>
      </c>
      <c r="AE826">
        <v>99.960999999999999</v>
      </c>
      <c r="AF826">
        <v>68.064999999999998</v>
      </c>
      <c r="AG826">
        <v>58.951000000000001</v>
      </c>
      <c r="AH826">
        <v>128.12899999999999</v>
      </c>
      <c r="AI826">
        <v>90.635000000000005</v>
      </c>
      <c r="AJ826">
        <v>91.350999999999999</v>
      </c>
      <c r="AK826">
        <v>87.081000000000003</v>
      </c>
      <c r="AL826">
        <v>186.75800000000001</v>
      </c>
      <c r="AM826">
        <v>118.943</v>
      </c>
      <c r="AN826">
        <v>119.254</v>
      </c>
      <c r="AO826">
        <v>142.18700000000001</v>
      </c>
      <c r="AP826">
        <v>246.511</v>
      </c>
      <c r="AQ826">
        <v>246.93700000000001</v>
      </c>
      <c r="AR826">
        <v>241.922</v>
      </c>
      <c r="AS826">
        <v>274.07900000000001</v>
      </c>
      <c r="AT826">
        <v>235.00399999999999</v>
      </c>
      <c r="AU826">
        <v>247.10400000000001</v>
      </c>
      <c r="AV826">
        <v>230.52799999999999</v>
      </c>
      <c r="AW826">
        <v>245.31800000000001</v>
      </c>
      <c r="AX826">
        <v>295.94499999999999</v>
      </c>
      <c r="AY826">
        <v>179.179</v>
      </c>
      <c r="AZ826">
        <v>174.88300000000001</v>
      </c>
      <c r="BA826">
        <v>174.88300000000001</v>
      </c>
      <c r="BB826">
        <v>278.83199999999999</v>
      </c>
      <c r="BC826">
        <v>266.50200000000001</v>
      </c>
      <c r="BD826">
        <v>265.37200000000001</v>
      </c>
      <c r="BE826">
        <v>307.54399999999998</v>
      </c>
      <c r="BF826">
        <v>268.39600000000002</v>
      </c>
      <c r="BG826">
        <v>261.14600000000002</v>
      </c>
      <c r="BH826">
        <v>258.43299999999999</v>
      </c>
      <c r="BI826">
        <v>263.83499999999998</v>
      </c>
      <c r="BJ826">
        <v>325.447</v>
      </c>
      <c r="BK826">
        <v>299.10000000000002</v>
      </c>
      <c r="BL826">
        <v>216.66499999999999</v>
      </c>
      <c r="BM826">
        <v>215.322</v>
      </c>
      <c r="BN826">
        <v>152.52500000000001</v>
      </c>
      <c r="BO826">
        <v>269.608</v>
      </c>
      <c r="BP826">
        <v>147.52500000000001</v>
      </c>
      <c r="BQ826">
        <v>212.39599999999999</v>
      </c>
      <c r="BR826">
        <v>236.917</v>
      </c>
      <c r="BS826">
        <v>195.352</v>
      </c>
      <c r="BT826">
        <v>136.82</v>
      </c>
      <c r="BU826">
        <v>226.64500000000001</v>
      </c>
      <c r="BV826">
        <v>231.81200000000001</v>
      </c>
      <c r="BW826">
        <v>146.15100000000001</v>
      </c>
      <c r="BX826">
        <v>239.178</v>
      </c>
      <c r="BY826">
        <v>153.24199999999999</v>
      </c>
      <c r="BZ826">
        <v>258.315</v>
      </c>
      <c r="CA826">
        <v>157.38499999999999</v>
      </c>
      <c r="CB826">
        <v>284.97899999999998</v>
      </c>
      <c r="CC826">
        <v>172.459</v>
      </c>
      <c r="CD826">
        <v>146.80500000000001</v>
      </c>
      <c r="CE826">
        <v>199.751</v>
      </c>
      <c r="CF826">
        <v>315.46699999999998</v>
      </c>
      <c r="CG826">
        <v>299.51600000000002</v>
      </c>
      <c r="CH826">
        <v>221.84899999999999</v>
      </c>
      <c r="CI826">
        <v>147.26300000000001</v>
      </c>
      <c r="CJ826">
        <v>212.66200000000001</v>
      </c>
      <c r="CK826">
        <v>151.04</v>
      </c>
      <c r="CL826">
        <v>231.05600000000001</v>
      </c>
      <c r="CM826">
        <v>217.67599999999999</v>
      </c>
      <c r="CN826">
        <v>147.16900000000001</v>
      </c>
      <c r="CO826">
        <v>290.67399999999998</v>
      </c>
      <c r="CP826">
        <v>332.97500000000002</v>
      </c>
      <c r="CQ826">
        <v>347.012</v>
      </c>
      <c r="CR826">
        <v>322.85700000000003</v>
      </c>
      <c r="CS826">
        <v>199.47200000000001</v>
      </c>
      <c r="CT826">
        <v>230.42099999999999</v>
      </c>
      <c r="CU826">
        <v>476.78800000000001</v>
      </c>
      <c r="CV826">
        <v>116.131</v>
      </c>
      <c r="CW826">
        <v>317.00700000000001</v>
      </c>
      <c r="CX826">
        <v>323.43</v>
      </c>
      <c r="CY826">
        <v>302.33499999999998</v>
      </c>
      <c r="CZ826">
        <v>319.65199999999999</v>
      </c>
      <c r="DA826">
        <v>321.38</v>
      </c>
      <c r="DB826">
        <v>158.44200000000001</v>
      </c>
      <c r="DC826">
        <v>162.828</v>
      </c>
      <c r="DD826">
        <v>157.16399999999999</v>
      </c>
      <c r="DE826">
        <v>171.30500000000001</v>
      </c>
      <c r="DF826">
        <v>147.4</v>
      </c>
      <c r="DG826">
        <v>201.79300000000001</v>
      </c>
      <c r="DH826">
        <v>163.68100000000001</v>
      </c>
      <c r="DI826">
        <v>167.61500000000001</v>
      </c>
      <c r="DJ826">
        <v>128.28100000000001</v>
      </c>
      <c r="DK826">
        <v>158.87299999999999</v>
      </c>
      <c r="DL826">
        <v>118.003</v>
      </c>
      <c r="DM826">
        <v>120.276</v>
      </c>
      <c r="DN826">
        <v>204.48400000000001</v>
      </c>
      <c r="DO826">
        <v>213.08099999999999</v>
      </c>
      <c r="DP826">
        <v>127.504</v>
      </c>
      <c r="DQ826">
        <v>209.38900000000001</v>
      </c>
      <c r="DR826">
        <v>215.92500000000001</v>
      </c>
      <c r="DS826">
        <v>190.54400000000001</v>
      </c>
      <c r="DT826">
        <v>153.81299999999999</v>
      </c>
      <c r="DU826">
        <v>153.81299999999999</v>
      </c>
      <c r="DV826">
        <v>226.809</v>
      </c>
      <c r="DW826">
        <v>196.375</v>
      </c>
      <c r="DX826">
        <v>225.63300000000001</v>
      </c>
      <c r="DY826">
        <v>291.11599999999999</v>
      </c>
      <c r="DZ826">
        <v>131.096</v>
      </c>
      <c r="EA826">
        <v>160.27099999999999</v>
      </c>
      <c r="EB826">
        <v>223.64</v>
      </c>
      <c r="EC826">
        <v>239.38</v>
      </c>
      <c r="ED826">
        <v>171.28</v>
      </c>
      <c r="EE826">
        <v>250.96199999999999</v>
      </c>
      <c r="EF826">
        <v>236.79</v>
      </c>
      <c r="EG826">
        <v>147.506</v>
      </c>
      <c r="EH826">
        <v>139.30799999999999</v>
      </c>
      <c r="EI826">
        <v>270.47399999999999</v>
      </c>
      <c r="EJ826">
        <v>131.17099999999999</v>
      </c>
      <c r="EK826">
        <v>255.846</v>
      </c>
      <c r="EL826">
        <v>159.28200000000001</v>
      </c>
      <c r="EM826">
        <v>161.13499999999999</v>
      </c>
      <c r="EN826">
        <v>133.864</v>
      </c>
      <c r="EO826">
        <v>181.339</v>
      </c>
      <c r="EP826">
        <v>239.297</v>
      </c>
      <c r="EQ826">
        <v>196.94</v>
      </c>
      <c r="ER826">
        <v>215.05799999999999</v>
      </c>
      <c r="ES826">
        <v>191.989</v>
      </c>
      <c r="ET826">
        <v>206.374</v>
      </c>
      <c r="EU826">
        <v>185.61</v>
      </c>
      <c r="EV826">
        <v>167.95</v>
      </c>
      <c r="EW826">
        <v>330.66899999999998</v>
      </c>
      <c r="EX826">
        <v>177.82599999999999</v>
      </c>
      <c r="EY826">
        <v>125.51</v>
      </c>
      <c r="EZ826">
        <v>119.58199999999999</v>
      </c>
      <c r="FA826">
        <v>123.874</v>
      </c>
      <c r="FB826">
        <v>113.58</v>
      </c>
      <c r="FC826">
        <v>156.58500000000001</v>
      </c>
      <c r="FD826">
        <v>78.774000000000001</v>
      </c>
      <c r="FE826">
        <v>123.875</v>
      </c>
      <c r="FF826">
        <v>103.187</v>
      </c>
      <c r="FG826">
        <v>110.56699999999999</v>
      </c>
      <c r="FH826">
        <v>113.76300000000001</v>
      </c>
      <c r="FI826">
        <v>106.393</v>
      </c>
      <c r="FJ826">
        <v>122.021</v>
      </c>
      <c r="FK826">
        <v>81.611999999999995</v>
      </c>
      <c r="FL826">
        <v>105.301</v>
      </c>
      <c r="FM826">
        <v>95.396000000000001</v>
      </c>
      <c r="FN826">
        <v>127.852</v>
      </c>
      <c r="FO826">
        <v>95.396000000000001</v>
      </c>
      <c r="FP826">
        <v>136.559</v>
      </c>
      <c r="FQ826">
        <v>137.67400000000001</v>
      </c>
      <c r="FR826">
        <v>152.40600000000001</v>
      </c>
      <c r="FS826">
        <v>127.73699999999999</v>
      </c>
      <c r="FT826">
        <v>119.59699999999999</v>
      </c>
      <c r="FU826">
        <v>159.624</v>
      </c>
      <c r="FV826">
        <v>123.852</v>
      </c>
      <c r="FW826">
        <v>164.88399999999999</v>
      </c>
      <c r="FX826">
        <v>203.86</v>
      </c>
      <c r="FY826">
        <v>198.523</v>
      </c>
      <c r="FZ826">
        <v>101.30500000000001</v>
      </c>
      <c r="GA826">
        <v>147.489</v>
      </c>
      <c r="GB826">
        <v>102.258</v>
      </c>
      <c r="GC826">
        <v>145.15700000000001</v>
      </c>
      <c r="GD826">
        <v>155.78800000000001</v>
      </c>
      <c r="GF826">
        <v>149.47999999999999</v>
      </c>
      <c r="GG826">
        <v>83.292000000000002</v>
      </c>
      <c r="GH826">
        <v>231.952</v>
      </c>
      <c r="GI826">
        <v>230.87100000000001</v>
      </c>
      <c r="GJ826">
        <v>228.11799999999999</v>
      </c>
      <c r="GK826">
        <v>242.779</v>
      </c>
      <c r="GL826">
        <v>234.726</v>
      </c>
      <c r="GM826">
        <v>208.251</v>
      </c>
      <c r="GN826">
        <v>143.88</v>
      </c>
      <c r="GO826">
        <v>126.119</v>
      </c>
      <c r="GP826">
        <v>270.98099999999999</v>
      </c>
      <c r="GQ826">
        <v>168.26499999999999</v>
      </c>
      <c r="GR826">
        <v>458.58699999999999</v>
      </c>
      <c r="GS826">
        <v>193.971</v>
      </c>
      <c r="GT826">
        <v>215.40100000000001</v>
      </c>
      <c r="GU826">
        <v>272.43299999999999</v>
      </c>
      <c r="GV826">
        <v>298.839</v>
      </c>
      <c r="GW826">
        <v>150.32599999999999</v>
      </c>
      <c r="GX826">
        <v>114.06399999999999</v>
      </c>
      <c r="GY826">
        <v>59.564</v>
      </c>
      <c r="GZ826">
        <v>446.33</v>
      </c>
      <c r="HA826">
        <v>354.80500000000001</v>
      </c>
      <c r="HB826">
        <v>480.32600000000002</v>
      </c>
      <c r="HC826">
        <v>475.51600000000002</v>
      </c>
      <c r="HD826">
        <v>361.44200000000001</v>
      </c>
      <c r="HE826">
        <v>366.04399999999998</v>
      </c>
      <c r="HF826">
        <v>451.69799999999998</v>
      </c>
      <c r="HG826">
        <v>184.845</v>
      </c>
      <c r="HH826">
        <v>227.99199999999999</v>
      </c>
      <c r="HI826">
        <v>69.061000000000007</v>
      </c>
      <c r="HJ826">
        <v>289.18599999999998</v>
      </c>
      <c r="HK826">
        <v>283.40899999999999</v>
      </c>
      <c r="HL826">
        <v>652.83500000000004</v>
      </c>
      <c r="HM826">
        <v>206.23</v>
      </c>
      <c r="HN826">
        <v>116.114</v>
      </c>
      <c r="HO826">
        <v>99.406999999999996</v>
      </c>
      <c r="HP826">
        <v>332.68799999999999</v>
      </c>
      <c r="HQ826">
        <v>421.70800000000003</v>
      </c>
      <c r="HR826">
        <v>133.82</v>
      </c>
      <c r="HS826">
        <v>35.820999999999998</v>
      </c>
      <c r="HT826">
        <v>167.93700000000001</v>
      </c>
      <c r="HU826">
        <v>199.482</v>
      </c>
      <c r="HV826">
        <v>153.511</v>
      </c>
      <c r="HW826">
        <v>114.199</v>
      </c>
      <c r="HX826">
        <v>225.751</v>
      </c>
      <c r="HY826">
        <v>180.857</v>
      </c>
      <c r="HZ826">
        <v>235.94200000000001</v>
      </c>
      <c r="IA826">
        <v>114.294</v>
      </c>
      <c r="IB826">
        <v>150.25800000000001</v>
      </c>
      <c r="IC826">
        <v>84.275000000000006</v>
      </c>
      <c r="ID826">
        <v>74.858999999999995</v>
      </c>
      <c r="IE826">
        <v>55.265999999999998</v>
      </c>
      <c r="IF826">
        <v>22.698</v>
      </c>
      <c r="IG826">
        <v>47.021000000000001</v>
      </c>
      <c r="IH826">
        <v>44.811</v>
      </c>
      <c r="II826">
        <v>53.610999999999997</v>
      </c>
      <c r="IJ826">
        <v>96.57</v>
      </c>
      <c r="IK826">
        <v>98.768000000000001</v>
      </c>
      <c r="IL826">
        <v>157.126</v>
      </c>
      <c r="IM826">
        <v>131.952</v>
      </c>
      <c r="IN826">
        <v>354.49099999999999</v>
      </c>
      <c r="IO826">
        <v>168.494</v>
      </c>
      <c r="IP826">
        <v>209.363</v>
      </c>
      <c r="IQ826">
        <v>287.15800000000002</v>
      </c>
      <c r="IR826">
        <v>239.92699999999999</v>
      </c>
      <c r="IS826">
        <v>137.78899999999999</v>
      </c>
      <c r="IT826">
        <v>240.232</v>
      </c>
      <c r="IU826">
        <v>643.06899999999996</v>
      </c>
      <c r="IV826">
        <v>688.24099999999999</v>
      </c>
      <c r="IW826">
        <v>784.74099999999999</v>
      </c>
      <c r="IX826">
        <v>71.459000000000003</v>
      </c>
      <c r="IY826">
        <v>275.74299999999999</v>
      </c>
      <c r="IZ826">
        <v>234.09800000000001</v>
      </c>
      <c r="JA826">
        <v>79.834999999999994</v>
      </c>
      <c r="JB826">
        <v>174.29300000000001</v>
      </c>
      <c r="JC826">
        <v>273.98899999999998</v>
      </c>
      <c r="JD826">
        <v>282.99099999999999</v>
      </c>
      <c r="JE826">
        <v>76.009</v>
      </c>
      <c r="JF826">
        <v>120.005</v>
      </c>
      <c r="JG826">
        <v>48.03</v>
      </c>
      <c r="JH826">
        <v>314.245</v>
      </c>
      <c r="JI826">
        <v>77.635000000000005</v>
      </c>
      <c r="JJ826">
        <v>414.99700000000001</v>
      </c>
      <c r="JK826">
        <v>107.476</v>
      </c>
      <c r="JL826">
        <v>58.597000000000001</v>
      </c>
      <c r="JM826">
        <v>379.37700000000001</v>
      </c>
      <c r="JN826">
        <v>220.988</v>
      </c>
      <c r="JO826">
        <v>81.864000000000004</v>
      </c>
      <c r="JP826">
        <v>150.9</v>
      </c>
      <c r="JQ826">
        <v>338.98099999999999</v>
      </c>
      <c r="JR826">
        <v>398.53500000000003</v>
      </c>
      <c r="JS826">
        <v>321.79300000000001</v>
      </c>
      <c r="JT826">
        <v>312.55399999999997</v>
      </c>
      <c r="JU826">
        <v>156.18899999999999</v>
      </c>
      <c r="JV826">
        <v>318.56799999999998</v>
      </c>
      <c r="JW826">
        <v>218.41</v>
      </c>
      <c r="JX826">
        <v>242.06399999999999</v>
      </c>
      <c r="JY826">
        <v>242.114</v>
      </c>
      <c r="JZ826">
        <v>236.22</v>
      </c>
      <c r="KA826">
        <v>218.536</v>
      </c>
      <c r="KB826">
        <v>222.01900000000001</v>
      </c>
      <c r="KC826">
        <v>226.381</v>
      </c>
      <c r="KD826">
        <v>227.59100000000001</v>
      </c>
      <c r="KE826">
        <v>224.41800000000001</v>
      </c>
      <c r="KF826">
        <v>688.57600000000002</v>
      </c>
      <c r="KG826">
        <v>118.389</v>
      </c>
      <c r="KH826">
        <v>215.45</v>
      </c>
      <c r="KI826">
        <v>250.73500000000001</v>
      </c>
      <c r="KJ826">
        <v>154.648</v>
      </c>
      <c r="KK826">
        <v>151.65</v>
      </c>
      <c r="KL826">
        <v>146.74700000000001</v>
      </c>
      <c r="KM826">
        <v>195.86</v>
      </c>
      <c r="KN826">
        <v>193.15</v>
      </c>
      <c r="KO826">
        <v>239.57900000000001</v>
      </c>
      <c r="KP826">
        <v>238.36099999999999</v>
      </c>
      <c r="KQ826">
        <v>277.327</v>
      </c>
      <c r="KR826">
        <v>315.63900000000001</v>
      </c>
      <c r="KS826">
        <v>107.08199999999999</v>
      </c>
      <c r="KT826">
        <v>46943666666.666664</v>
      </c>
      <c r="KU826">
        <v>4088046666666.6665</v>
      </c>
      <c r="KV826">
        <v>1319643333333.3333</v>
      </c>
      <c r="KW826">
        <v>439255333333.33331</v>
      </c>
      <c r="KX826">
        <v>165655666666.66666</v>
      </c>
      <c r="KY826">
        <v>93707666666.666672</v>
      </c>
      <c r="KZ826">
        <v>46930666666.666664</v>
      </c>
      <c r="LA826">
        <v>25017333333.333332</v>
      </c>
      <c r="LB826">
        <v>97075333333.333328</v>
      </c>
      <c r="LC826">
        <v>55829333333.333336</v>
      </c>
      <c r="LD826">
        <v>18680000000</v>
      </c>
      <c r="LE826">
        <v>11960000000</v>
      </c>
      <c r="LF826">
        <v>10605666666.666666</v>
      </c>
      <c r="LG826">
        <v>112108333333.33333</v>
      </c>
      <c r="LH826">
        <v>63697000000</v>
      </c>
      <c r="LI826">
        <v>21299333333.333332</v>
      </c>
      <c r="LJ826">
        <v>18833000000</v>
      </c>
      <c r="LK826">
        <v>6573666666.666667</v>
      </c>
      <c r="LL826">
        <v>1705333333.3333333</v>
      </c>
      <c r="LM826">
        <v>64416333333.333336</v>
      </c>
      <c r="LN826">
        <v>23408000000</v>
      </c>
      <c r="LO826">
        <v>19408000000</v>
      </c>
      <c r="LP826">
        <v>2817666666.6666665</v>
      </c>
      <c r="LQ826">
        <v>9385333333.333334</v>
      </c>
      <c r="LR826">
        <v>9397666666.666666</v>
      </c>
      <c r="LS826">
        <v>880387666666.66663</v>
      </c>
      <c r="LT826">
        <v>312343000000</v>
      </c>
      <c r="LU826">
        <v>268317333333.33334</v>
      </c>
      <c r="LV826">
        <v>43812666666.666664</v>
      </c>
      <c r="LW826">
        <v>212666666.66666666</v>
      </c>
      <c r="LX826">
        <v>126624666666.66667</v>
      </c>
      <c r="LY826">
        <v>98733000000</v>
      </c>
      <c r="LZ826">
        <v>57516000000</v>
      </c>
      <c r="MA826">
        <v>34407333333.333336</v>
      </c>
      <c r="MB826">
        <v>6809666666.666667</v>
      </c>
      <c r="MC826">
        <v>27891666666.666668</v>
      </c>
      <c r="MD826">
        <v>111114333333.33333</v>
      </c>
      <c r="ME826">
        <v>103844666666.66667</v>
      </c>
      <c r="MF826">
        <v>7270000000</v>
      </c>
      <c r="MG826">
        <v>330305666666.66669</v>
      </c>
      <c r="MH826">
        <v>138286000000</v>
      </c>
      <c r="MI826">
        <v>54895666666.666664</v>
      </c>
      <c r="MJ826">
        <v>41197666666.666664</v>
      </c>
      <c r="MK826">
        <v>41040666666.666664</v>
      </c>
      <c r="ML826">
        <v>34437000000</v>
      </c>
      <c r="MM826">
        <v>18112666666.666668</v>
      </c>
      <c r="MN826">
        <v>2336333333.3333335</v>
      </c>
      <c r="MO826">
        <v>2768403333333.3335</v>
      </c>
      <c r="MP826">
        <v>2649581666666.6665</v>
      </c>
      <c r="MQ826">
        <v>728299666666.66663</v>
      </c>
      <c r="MR826">
        <v>623243000000</v>
      </c>
      <c r="MS826">
        <v>147681333333.33334</v>
      </c>
      <c r="MT826">
        <v>468071000000</v>
      </c>
      <c r="MU826">
        <v>6747666666.666667</v>
      </c>
      <c r="MV826">
        <v>742666666.66666663</v>
      </c>
      <c r="MW826">
        <v>105056666666.66667</v>
      </c>
      <c r="MX826">
        <v>30359000000</v>
      </c>
      <c r="MY826">
        <v>74697666666.666672</v>
      </c>
      <c r="MZ826">
        <v>58895666666.666664</v>
      </c>
      <c r="NA826">
        <v>15802000000</v>
      </c>
      <c r="NB826">
        <v>681975666666.66663</v>
      </c>
      <c r="NC826">
        <v>307609666666.66669</v>
      </c>
      <c r="ND826">
        <v>162938666666.66666</v>
      </c>
      <c r="NE826">
        <v>38617666666.666664</v>
      </c>
      <c r="NF826">
        <v>106053333333.33333</v>
      </c>
      <c r="NG826">
        <v>374366000000</v>
      </c>
      <c r="NH826">
        <v>316116333333.33331</v>
      </c>
      <c r="NI826">
        <v>58249666666.666664</v>
      </c>
      <c r="NJ826">
        <v>131064666666.66667</v>
      </c>
      <c r="NK826">
        <v>83896000000</v>
      </c>
      <c r="NL826">
        <v>53377666666.666664</v>
      </c>
      <c r="NM826">
        <v>30518333333.333332</v>
      </c>
      <c r="NN826">
        <v>47168666666.666664</v>
      </c>
      <c r="NO826">
        <v>16111333333.333334</v>
      </c>
      <c r="NP826">
        <v>29867666666.666668</v>
      </c>
      <c r="NQ826">
        <v>1189333333.3333333</v>
      </c>
      <c r="NR826">
        <v>165724000000</v>
      </c>
      <c r="NS826">
        <v>60762333333.333336</v>
      </c>
      <c r="NT826">
        <v>44016333333.333336</v>
      </c>
      <c r="NU826">
        <v>43190333333.333336</v>
      </c>
      <c r="NV826">
        <v>17755333333.333332</v>
      </c>
      <c r="NW826">
        <v>276745666666.66669</v>
      </c>
      <c r="NX826">
        <v>231090333333.33334</v>
      </c>
      <c r="NY826">
        <v>224231666666.66666</v>
      </c>
      <c r="NZ826">
        <v>6859000000</v>
      </c>
      <c r="OA826">
        <v>45655000000</v>
      </c>
      <c r="OB826">
        <v>326579000000</v>
      </c>
      <c r="OC826">
        <v>208813000000</v>
      </c>
      <c r="OD826">
        <v>99394000000</v>
      </c>
      <c r="OE826">
        <v>109419000000</v>
      </c>
      <c r="OF826">
        <v>117766000000</v>
      </c>
      <c r="OG826">
        <v>29752666666.666668</v>
      </c>
      <c r="OH826">
        <v>3643000000</v>
      </c>
      <c r="OI826">
        <v>61705000000</v>
      </c>
      <c r="OJ826">
        <v>22665333333.333332</v>
      </c>
      <c r="OK826">
        <v>339193000000</v>
      </c>
      <c r="OL826">
        <v>80530666666.666672</v>
      </c>
      <c r="OM826">
        <v>52562000000</v>
      </c>
      <c r="ON826">
        <v>4512333333.333333</v>
      </c>
      <c r="OO826">
        <v>23456000000</v>
      </c>
      <c r="OP826">
        <v>86949000000</v>
      </c>
      <c r="OQ826">
        <v>57592333333.333336</v>
      </c>
      <c r="OR826">
        <v>13574333333.333334</v>
      </c>
      <c r="OS826">
        <v>15782333333.333334</v>
      </c>
      <c r="OT826">
        <v>60459333333.333336</v>
      </c>
      <c r="OU826">
        <v>58210666666.666664</v>
      </c>
      <c r="OV826">
        <v>26099666666.666668</v>
      </c>
      <c r="OW826">
        <v>-20000000000</v>
      </c>
      <c r="OX826">
        <v>45257666666.666664</v>
      </c>
      <c r="OY826">
        <v>65257666666.666664</v>
      </c>
      <c r="OZ826">
        <v>118821666666.66667</v>
      </c>
      <c r="PA826">
        <v>456573666666.66669</v>
      </c>
      <c r="PB826">
        <v>337752000000</v>
      </c>
    </row>
    <row r="827" spans="1:418" x14ac:dyDescent="0.45">
      <c r="A827" s="71">
        <v>42186</v>
      </c>
      <c r="B827">
        <v>238.03399999999999</v>
      </c>
      <c r="C827">
        <v>238.334</v>
      </c>
      <c r="D827">
        <v>279.32900000000001</v>
      </c>
      <c r="E827">
        <v>290.99200000000002</v>
      </c>
      <c r="F827">
        <v>286.435</v>
      </c>
      <c r="G827">
        <v>154.047</v>
      </c>
      <c r="H827">
        <v>509.57600000000002</v>
      </c>
      <c r="I827">
        <v>319.91000000000003</v>
      </c>
      <c r="J827">
        <v>286.46300000000002</v>
      </c>
      <c r="K827">
        <v>286.42500000000001</v>
      </c>
      <c r="L827">
        <v>229.536</v>
      </c>
      <c r="M827">
        <v>194.00200000000001</v>
      </c>
      <c r="N827">
        <v>256.66699999999997</v>
      </c>
      <c r="O827">
        <v>259.166</v>
      </c>
      <c r="P827">
        <v>301.50200000000001</v>
      </c>
      <c r="Q827">
        <v>197.97399999999999</v>
      </c>
      <c r="R827">
        <v>208.761</v>
      </c>
      <c r="S827">
        <v>162.95400000000001</v>
      </c>
      <c r="T827">
        <v>213.98599999999999</v>
      </c>
      <c r="U827">
        <v>493.267</v>
      </c>
      <c r="V827">
        <v>431.22899999999998</v>
      </c>
      <c r="W827">
        <v>122.601</v>
      </c>
      <c r="X827">
        <v>93.335999999999999</v>
      </c>
      <c r="Y827">
        <v>61.134999999999998</v>
      </c>
      <c r="Z827">
        <v>67.644999999999996</v>
      </c>
      <c r="AA827">
        <v>114.991</v>
      </c>
      <c r="AB827">
        <v>74.789000000000001</v>
      </c>
      <c r="AC827">
        <v>79.004999999999995</v>
      </c>
      <c r="AD827">
        <v>87.394999999999996</v>
      </c>
      <c r="AE827">
        <v>98.308000000000007</v>
      </c>
      <c r="AF827">
        <v>67.950999999999993</v>
      </c>
      <c r="AG827">
        <v>58.936999999999998</v>
      </c>
      <c r="AH827">
        <v>127.71</v>
      </c>
      <c r="AI827">
        <v>90.876999999999995</v>
      </c>
      <c r="AJ827">
        <v>90.93</v>
      </c>
      <c r="AK827">
        <v>86.703000000000003</v>
      </c>
      <c r="AL827">
        <v>186.70400000000001</v>
      </c>
      <c r="AM827">
        <v>119.029</v>
      </c>
      <c r="AN827">
        <v>118.85899999999999</v>
      </c>
      <c r="AO827">
        <v>143.08199999999999</v>
      </c>
      <c r="AP827">
        <v>246.733</v>
      </c>
      <c r="AQ827">
        <v>247.15700000000001</v>
      </c>
      <c r="AR827">
        <v>242.25</v>
      </c>
      <c r="AS827">
        <v>274.75599999999997</v>
      </c>
      <c r="AT827">
        <v>233.642</v>
      </c>
      <c r="AU827">
        <v>243.19</v>
      </c>
      <c r="AV827">
        <v>230.69</v>
      </c>
      <c r="AW827">
        <v>243.768</v>
      </c>
      <c r="AX827">
        <v>298.11599999999999</v>
      </c>
      <c r="AY827">
        <v>179.01499999999999</v>
      </c>
      <c r="AZ827">
        <v>177.48599999999999</v>
      </c>
      <c r="BA827">
        <v>177.48599999999999</v>
      </c>
      <c r="BB827">
        <v>280.2</v>
      </c>
      <c r="BC827">
        <v>269.95100000000002</v>
      </c>
      <c r="BD827">
        <v>268.53199999999998</v>
      </c>
      <c r="BE827">
        <v>310.07</v>
      </c>
      <c r="BF827">
        <v>271.97199999999998</v>
      </c>
      <c r="BG827">
        <v>261.27499999999998</v>
      </c>
      <c r="BH827">
        <v>258.202</v>
      </c>
      <c r="BI827">
        <v>263.91199999999998</v>
      </c>
      <c r="BJ827">
        <v>324.51600000000002</v>
      </c>
      <c r="BK827">
        <v>296.19099999999997</v>
      </c>
      <c r="BL827">
        <v>216.34899999999999</v>
      </c>
      <c r="BM827">
        <v>215.542</v>
      </c>
      <c r="BN827">
        <v>152.744</v>
      </c>
      <c r="BO827">
        <v>271.255</v>
      </c>
      <c r="BP827">
        <v>147.76400000000001</v>
      </c>
      <c r="BQ827">
        <v>210.52600000000001</v>
      </c>
      <c r="BR827">
        <v>235.00399999999999</v>
      </c>
      <c r="BS827">
        <v>200.58500000000001</v>
      </c>
      <c r="BT827">
        <v>137.00200000000001</v>
      </c>
      <c r="BU827">
        <v>228.03299999999999</v>
      </c>
      <c r="BV827">
        <v>231.30099999999999</v>
      </c>
      <c r="BW827">
        <v>146.97</v>
      </c>
      <c r="BX827">
        <v>238.125</v>
      </c>
      <c r="BY827">
        <v>152.22300000000001</v>
      </c>
      <c r="BZ827">
        <v>254.57499999999999</v>
      </c>
      <c r="CA827">
        <v>158.49700000000001</v>
      </c>
      <c r="CB827">
        <v>284.55900000000003</v>
      </c>
      <c r="CC827">
        <v>170.14</v>
      </c>
      <c r="CD827">
        <v>147.97300000000001</v>
      </c>
      <c r="CE827">
        <v>202.93100000000001</v>
      </c>
      <c r="CF827">
        <v>317.98599999999999</v>
      </c>
      <c r="CG827">
        <v>304.79700000000003</v>
      </c>
      <c r="CH827">
        <v>222.965</v>
      </c>
      <c r="CI827">
        <v>148.58699999999999</v>
      </c>
      <c r="CJ827">
        <v>214.304</v>
      </c>
      <c r="CK827">
        <v>152.72800000000001</v>
      </c>
      <c r="CL827">
        <v>234.226</v>
      </c>
      <c r="CM827">
        <v>218.06800000000001</v>
      </c>
      <c r="CN827">
        <v>147.49700000000001</v>
      </c>
      <c r="CO827">
        <v>290.62099999999998</v>
      </c>
      <c r="CP827">
        <v>332.44299999999998</v>
      </c>
      <c r="CQ827">
        <v>347.46100000000001</v>
      </c>
      <c r="CR827">
        <v>321.93799999999999</v>
      </c>
      <c r="CS827">
        <v>199.33199999999999</v>
      </c>
      <c r="CT827">
        <v>233.64</v>
      </c>
      <c r="CU827">
        <v>482.56799999999998</v>
      </c>
      <c r="CV827">
        <v>114.845</v>
      </c>
      <c r="CW827">
        <v>315.43599999999998</v>
      </c>
      <c r="CX827">
        <v>325.96100000000001</v>
      </c>
      <c r="CY827">
        <v>292.67899999999997</v>
      </c>
      <c r="CZ827">
        <v>323.62799999999999</v>
      </c>
      <c r="DA827">
        <v>315.73200000000003</v>
      </c>
      <c r="DB827">
        <v>159.167</v>
      </c>
      <c r="DC827">
        <v>164.459</v>
      </c>
      <c r="DD827">
        <v>158.05699999999999</v>
      </c>
      <c r="DE827">
        <v>173.423</v>
      </c>
      <c r="DF827">
        <v>147.464</v>
      </c>
      <c r="DG827">
        <v>201.857</v>
      </c>
      <c r="DH827">
        <v>163.947</v>
      </c>
      <c r="DI827">
        <v>168.292</v>
      </c>
      <c r="DJ827">
        <v>128.68299999999999</v>
      </c>
      <c r="DK827">
        <v>160.67099999999999</v>
      </c>
      <c r="DL827">
        <v>117.711</v>
      </c>
      <c r="DM827">
        <v>120.723</v>
      </c>
      <c r="DN827">
        <v>206.821</v>
      </c>
      <c r="DO827">
        <v>215.322</v>
      </c>
      <c r="DP827">
        <v>127.377</v>
      </c>
      <c r="DQ827">
        <v>209.34399999999999</v>
      </c>
      <c r="DR827">
        <v>216.92599999999999</v>
      </c>
      <c r="DS827">
        <v>191.744</v>
      </c>
      <c r="DT827">
        <v>153.53800000000001</v>
      </c>
      <c r="DU827">
        <v>153.53800000000001</v>
      </c>
      <c r="DV827">
        <v>224.82499999999999</v>
      </c>
      <c r="DW827">
        <v>195.53399999999999</v>
      </c>
      <c r="DX827">
        <v>227.655</v>
      </c>
      <c r="DY827">
        <v>288.11500000000001</v>
      </c>
      <c r="DZ827">
        <v>130.035</v>
      </c>
      <c r="EA827">
        <v>159.024</v>
      </c>
      <c r="EB827">
        <v>223.679</v>
      </c>
      <c r="EC827">
        <v>240.483</v>
      </c>
      <c r="ED827">
        <v>170.923</v>
      </c>
      <c r="EE827">
        <v>250.91499999999999</v>
      </c>
      <c r="EF827">
        <v>236.55799999999999</v>
      </c>
      <c r="EG827">
        <v>147.08600000000001</v>
      </c>
      <c r="EH827">
        <v>137.1</v>
      </c>
      <c r="EI827">
        <v>271.339</v>
      </c>
      <c r="EJ827">
        <v>131.68899999999999</v>
      </c>
      <c r="EK827">
        <v>255.905</v>
      </c>
      <c r="EL827">
        <v>159.71299999999999</v>
      </c>
      <c r="EM827">
        <v>154.846</v>
      </c>
      <c r="EN827">
        <v>133.864</v>
      </c>
      <c r="EO827">
        <v>181.16499999999999</v>
      </c>
      <c r="EP827">
        <v>239.54599999999999</v>
      </c>
      <c r="EQ827">
        <v>197.17</v>
      </c>
      <c r="ER827">
        <v>215.529</v>
      </c>
      <c r="ES827">
        <v>192.18199999999999</v>
      </c>
      <c r="ET827">
        <v>206.50299999999999</v>
      </c>
      <c r="EU827">
        <v>185.392</v>
      </c>
      <c r="EV827">
        <v>168.09899999999999</v>
      </c>
      <c r="EW827">
        <v>330.81200000000001</v>
      </c>
      <c r="EX827">
        <v>177.732</v>
      </c>
      <c r="EY827">
        <v>125.68899999999999</v>
      </c>
      <c r="EZ827">
        <v>118.813</v>
      </c>
      <c r="FA827">
        <v>122.764</v>
      </c>
      <c r="FB827">
        <v>114.61499999999999</v>
      </c>
      <c r="FC827">
        <v>153.078</v>
      </c>
      <c r="FD827">
        <v>76.146000000000001</v>
      </c>
      <c r="FE827">
        <v>123.33199999999999</v>
      </c>
      <c r="FF827">
        <v>101.83499999999999</v>
      </c>
      <c r="FG827">
        <v>111.017</v>
      </c>
      <c r="FH827">
        <v>114.251</v>
      </c>
      <c r="FI827">
        <v>107.955</v>
      </c>
      <c r="FJ827">
        <v>123.227</v>
      </c>
      <c r="FK827">
        <v>81.756</v>
      </c>
      <c r="FL827">
        <v>105.10899999999999</v>
      </c>
      <c r="FM827">
        <v>95.671000000000006</v>
      </c>
      <c r="FN827">
        <v>129.40299999999999</v>
      </c>
      <c r="FO827">
        <v>95.671000000000006</v>
      </c>
      <c r="FP827">
        <v>136.97300000000001</v>
      </c>
      <c r="FQ827">
        <v>138.09</v>
      </c>
      <c r="FR827">
        <v>151.626</v>
      </c>
      <c r="FS827">
        <v>129.096</v>
      </c>
      <c r="FT827">
        <v>119.72</v>
      </c>
      <c r="FU827">
        <v>161.19399999999999</v>
      </c>
      <c r="FV827">
        <v>124.15</v>
      </c>
      <c r="FW827">
        <v>167.45599999999999</v>
      </c>
      <c r="FX827">
        <v>204.166</v>
      </c>
      <c r="FY827">
        <v>198.988</v>
      </c>
      <c r="FZ827">
        <v>101.232</v>
      </c>
      <c r="GA827">
        <v>147.46199999999999</v>
      </c>
      <c r="GB827">
        <v>102.26</v>
      </c>
      <c r="GC827">
        <v>144.53100000000001</v>
      </c>
      <c r="GD827">
        <v>155.79300000000001</v>
      </c>
      <c r="GF827">
        <v>149.078</v>
      </c>
      <c r="GG827">
        <v>83.305999999999997</v>
      </c>
      <c r="GH827">
        <v>232.738</v>
      </c>
      <c r="GI827">
        <v>231.77500000000001</v>
      </c>
      <c r="GJ827">
        <v>228.56700000000001</v>
      </c>
      <c r="GK827">
        <v>245.363</v>
      </c>
      <c r="GL827">
        <v>236.98699999999999</v>
      </c>
      <c r="GM827">
        <v>203.46600000000001</v>
      </c>
      <c r="GN827">
        <v>143.82300000000001</v>
      </c>
      <c r="GO827">
        <v>126.205</v>
      </c>
      <c r="GP827">
        <v>271.17500000000001</v>
      </c>
      <c r="GQ827">
        <v>168.673</v>
      </c>
      <c r="GR827">
        <v>461.66500000000002</v>
      </c>
      <c r="GS827">
        <v>194.38399999999999</v>
      </c>
      <c r="GT827">
        <v>215.75700000000001</v>
      </c>
      <c r="GU827">
        <v>269.96300000000002</v>
      </c>
      <c r="GV827">
        <v>294.09899999999999</v>
      </c>
      <c r="GW827">
        <v>153.41399999999999</v>
      </c>
      <c r="GX827">
        <v>116.56399999999999</v>
      </c>
      <c r="GY827">
        <v>61.814</v>
      </c>
      <c r="GZ827">
        <v>446.95299999999997</v>
      </c>
      <c r="HA827">
        <v>355.07100000000003</v>
      </c>
      <c r="HB827">
        <v>480.06400000000002</v>
      </c>
      <c r="HC827">
        <v>476.27100000000002</v>
      </c>
      <c r="HD827">
        <v>362.23</v>
      </c>
      <c r="HE827">
        <v>367.41199999999998</v>
      </c>
      <c r="HF827">
        <v>453.08199999999999</v>
      </c>
      <c r="HG827">
        <v>183.77600000000001</v>
      </c>
      <c r="HH827">
        <v>228.29599999999999</v>
      </c>
      <c r="HI827">
        <v>69.069000000000003</v>
      </c>
      <c r="HJ827">
        <v>289.19799999999998</v>
      </c>
      <c r="HK827">
        <v>284.14499999999998</v>
      </c>
      <c r="HL827">
        <v>651.45899999999995</v>
      </c>
      <c r="HM827">
        <v>206.673</v>
      </c>
      <c r="HN827">
        <v>116.129</v>
      </c>
      <c r="HO827">
        <v>99.477999999999994</v>
      </c>
      <c r="HP827">
        <v>327.529</v>
      </c>
      <c r="HQ827">
        <v>422.55099999999999</v>
      </c>
      <c r="HR827">
        <v>131.959</v>
      </c>
      <c r="HS827">
        <v>35.808</v>
      </c>
      <c r="HT827">
        <v>166.88800000000001</v>
      </c>
      <c r="HU827">
        <v>197.18299999999999</v>
      </c>
      <c r="HV827">
        <v>150.51400000000001</v>
      </c>
      <c r="HW827">
        <v>113.649</v>
      </c>
      <c r="HX827">
        <v>226.25299999999999</v>
      </c>
      <c r="HY827">
        <v>181.26599999999999</v>
      </c>
      <c r="HZ827">
        <v>236.56800000000001</v>
      </c>
      <c r="IA827">
        <v>114.821</v>
      </c>
      <c r="IB827">
        <v>151.523</v>
      </c>
      <c r="IC827">
        <v>84.676000000000002</v>
      </c>
      <c r="ID827">
        <v>75.269000000000005</v>
      </c>
      <c r="IE827">
        <v>55.351999999999997</v>
      </c>
      <c r="IF827">
        <v>22.756</v>
      </c>
      <c r="IG827">
        <v>47.106000000000002</v>
      </c>
      <c r="IH827">
        <v>44.701999999999998</v>
      </c>
      <c r="II827">
        <v>53.305</v>
      </c>
      <c r="IJ827">
        <v>97.623999999999995</v>
      </c>
      <c r="IK827">
        <v>100.601</v>
      </c>
      <c r="IL827">
        <v>157.29599999999999</v>
      </c>
      <c r="IM827">
        <v>132.608</v>
      </c>
      <c r="IN827">
        <v>353.11799999999999</v>
      </c>
      <c r="IO827">
        <v>168.77699999999999</v>
      </c>
      <c r="IP827">
        <v>207.38900000000001</v>
      </c>
      <c r="IQ827">
        <v>287.11599999999999</v>
      </c>
      <c r="IR827">
        <v>240.964</v>
      </c>
      <c r="IS827">
        <v>138.00200000000001</v>
      </c>
      <c r="IT827">
        <v>241.05799999999999</v>
      </c>
      <c r="IU827">
        <v>645.46100000000001</v>
      </c>
      <c r="IV827">
        <v>690.59400000000005</v>
      </c>
      <c r="IW827">
        <v>787.44899999999996</v>
      </c>
      <c r="IX827">
        <v>71.665000000000006</v>
      </c>
      <c r="IY827">
        <v>276.59500000000003</v>
      </c>
      <c r="IZ827">
        <v>234.40299999999999</v>
      </c>
      <c r="JA827">
        <v>79.819999999999993</v>
      </c>
      <c r="JB827">
        <v>174.78</v>
      </c>
      <c r="JC827">
        <v>274.58300000000003</v>
      </c>
      <c r="JD827">
        <v>285.39</v>
      </c>
      <c r="JE827">
        <v>75.984999999999999</v>
      </c>
      <c r="JF827">
        <v>119.277</v>
      </c>
      <c r="JG827">
        <v>47.713000000000001</v>
      </c>
      <c r="JH827">
        <v>315.68</v>
      </c>
      <c r="JI827">
        <v>77.176000000000002</v>
      </c>
      <c r="JJ827">
        <v>415.09100000000001</v>
      </c>
      <c r="JK827">
        <v>107.527</v>
      </c>
      <c r="JL827">
        <v>58.835999999999999</v>
      </c>
      <c r="JM827">
        <v>380.92899999999997</v>
      </c>
      <c r="JN827">
        <v>220.80799999999999</v>
      </c>
      <c r="JO827">
        <v>81.316000000000003</v>
      </c>
      <c r="JP827">
        <v>150.69</v>
      </c>
      <c r="JQ827">
        <v>339.59100000000001</v>
      </c>
      <c r="JR827">
        <v>399.00900000000001</v>
      </c>
      <c r="JS827">
        <v>323.08600000000001</v>
      </c>
      <c r="JT827">
        <v>313.13200000000001</v>
      </c>
      <c r="JU827">
        <v>155.94399999999999</v>
      </c>
      <c r="JV827">
        <v>317.49599999999998</v>
      </c>
      <c r="JW827">
        <v>217.155</v>
      </c>
      <c r="JX827">
        <v>242.565</v>
      </c>
      <c r="JY827">
        <v>242.571</v>
      </c>
      <c r="JZ827">
        <v>236.62299999999999</v>
      </c>
      <c r="KA827">
        <v>218.63</v>
      </c>
      <c r="KB827">
        <v>222.20500000000001</v>
      </c>
      <c r="KC827">
        <v>226.601</v>
      </c>
      <c r="KD827">
        <v>227.95599999999999</v>
      </c>
      <c r="KE827">
        <v>224.536</v>
      </c>
      <c r="KF827">
        <v>692.40599999999995</v>
      </c>
      <c r="KG827">
        <v>118.506</v>
      </c>
      <c r="KH827">
        <v>214.73</v>
      </c>
      <c r="KI827">
        <v>251.02099999999999</v>
      </c>
      <c r="KJ827">
        <v>154.584</v>
      </c>
      <c r="KK827">
        <v>151.578</v>
      </c>
      <c r="KL827">
        <v>146.642</v>
      </c>
      <c r="KM827">
        <v>197.001</v>
      </c>
      <c r="KN827">
        <v>194.33600000000001</v>
      </c>
      <c r="KO827">
        <v>241.57599999999999</v>
      </c>
      <c r="KP827">
        <v>240.203</v>
      </c>
      <c r="KQ827">
        <v>277.92899999999997</v>
      </c>
      <c r="KR827">
        <v>315.73500000000001</v>
      </c>
      <c r="KS827">
        <v>106.983</v>
      </c>
      <c r="KT827">
        <v>47223000000</v>
      </c>
      <c r="KU827">
        <v>4127498000000</v>
      </c>
      <c r="KV827">
        <v>1331198666666.6667</v>
      </c>
      <c r="KW827">
        <v>442300000000</v>
      </c>
      <c r="KX827">
        <v>165901666666.66666</v>
      </c>
      <c r="KY827">
        <v>93896666666.666672</v>
      </c>
      <c r="KZ827">
        <v>46619333333.333336</v>
      </c>
      <c r="LA827">
        <v>25385666666.666668</v>
      </c>
      <c r="LB827">
        <v>98553000000</v>
      </c>
      <c r="LC827">
        <v>56747000000</v>
      </c>
      <c r="LD827">
        <v>18773333333.333332</v>
      </c>
      <c r="LE827">
        <v>12050000000</v>
      </c>
      <c r="LF827">
        <v>10982666666.666666</v>
      </c>
      <c r="LG827">
        <v>113392666666.66667</v>
      </c>
      <c r="LH827">
        <v>63865000000</v>
      </c>
      <c r="LI827">
        <v>21673666666.666668</v>
      </c>
      <c r="LJ827">
        <v>19300666666.666668</v>
      </c>
      <c r="LK827">
        <v>6781000000</v>
      </c>
      <c r="LL827">
        <v>1772333333.3333333</v>
      </c>
      <c r="LM827">
        <v>64453000000</v>
      </c>
      <c r="LN827">
        <v>23138333333.333332</v>
      </c>
      <c r="LO827">
        <v>19576000000</v>
      </c>
      <c r="LP827">
        <v>2855000000</v>
      </c>
      <c r="LQ827">
        <v>9384666666.666666</v>
      </c>
      <c r="LR827">
        <v>9499333333.333334</v>
      </c>
      <c r="LS827">
        <v>888898666666.66663</v>
      </c>
      <c r="LT827">
        <v>315523666666.66669</v>
      </c>
      <c r="LU827">
        <v>270733666666.66666</v>
      </c>
      <c r="LV827">
        <v>44582000000</v>
      </c>
      <c r="LW827">
        <v>207666666.66666666</v>
      </c>
      <c r="LX827">
        <v>127680333333.33333</v>
      </c>
      <c r="LY827">
        <v>99405333333.333328</v>
      </c>
      <c r="LZ827">
        <v>57833666666.666664</v>
      </c>
      <c r="MA827">
        <v>34686333333.333336</v>
      </c>
      <c r="MB827">
        <v>6885333333.333333</v>
      </c>
      <c r="MC827">
        <v>28275000000</v>
      </c>
      <c r="MD827">
        <v>110477000000</v>
      </c>
      <c r="ME827">
        <v>103677000000</v>
      </c>
      <c r="MF827">
        <v>6800000000</v>
      </c>
      <c r="MG827">
        <v>335217666666.66669</v>
      </c>
      <c r="MH827">
        <v>140545000000</v>
      </c>
      <c r="MI827">
        <v>55720000000</v>
      </c>
      <c r="MJ827">
        <v>41533000000</v>
      </c>
      <c r="MK827">
        <v>41590000000</v>
      </c>
      <c r="ML827">
        <v>34958333333.333336</v>
      </c>
      <c r="MM827">
        <v>18296000000</v>
      </c>
      <c r="MN827">
        <v>2575000000</v>
      </c>
      <c r="MO827">
        <v>2796299333333.3335</v>
      </c>
      <c r="MP827">
        <v>2673847333333.3335</v>
      </c>
      <c r="MQ827">
        <v>734044000000</v>
      </c>
      <c r="MR827">
        <v>629278000000</v>
      </c>
      <c r="MS827">
        <v>149202666666.66666</v>
      </c>
      <c r="MT827">
        <v>472598333333.33331</v>
      </c>
      <c r="MU827">
        <v>6736666666.666667</v>
      </c>
      <c r="MV827">
        <v>740000000</v>
      </c>
      <c r="MW827">
        <v>104766333333.33333</v>
      </c>
      <c r="MX827">
        <v>30592333333.333332</v>
      </c>
      <c r="MY827">
        <v>74174000000</v>
      </c>
      <c r="MZ827">
        <v>58720000000</v>
      </c>
      <c r="NA827">
        <v>15454000000</v>
      </c>
      <c r="NB827">
        <v>694224666666.66663</v>
      </c>
      <c r="NC827">
        <v>318206000000</v>
      </c>
      <c r="ND827">
        <v>169660000000</v>
      </c>
      <c r="NE827">
        <v>39727000000</v>
      </c>
      <c r="NF827">
        <v>108818666666.66667</v>
      </c>
      <c r="NG827">
        <v>376018666666.66669</v>
      </c>
      <c r="NH827">
        <v>317433333333.33331</v>
      </c>
      <c r="NI827">
        <v>58585000000</v>
      </c>
      <c r="NJ827">
        <v>131361666666.66667</v>
      </c>
      <c r="NK827">
        <v>84119333333.333328</v>
      </c>
      <c r="NL827">
        <v>52924000000</v>
      </c>
      <c r="NM827">
        <v>31195000000</v>
      </c>
      <c r="NN827">
        <v>47242333333.333336</v>
      </c>
      <c r="NO827">
        <v>16084666666.666666</v>
      </c>
      <c r="NP827">
        <v>30010666666.666668</v>
      </c>
      <c r="NQ827">
        <v>1147000000</v>
      </c>
      <c r="NR827">
        <v>166633000000</v>
      </c>
      <c r="NS827">
        <v>61469000000</v>
      </c>
      <c r="NT827">
        <v>43869666666.666664</v>
      </c>
      <c r="NU827">
        <v>43159666666.666664</v>
      </c>
      <c r="NV827">
        <v>18134666666.666668</v>
      </c>
      <c r="NW827">
        <v>278929666666.66669</v>
      </c>
      <c r="NX827">
        <v>232427666666.66666</v>
      </c>
      <c r="NY827">
        <v>225560000000</v>
      </c>
      <c r="NZ827">
        <v>6867666666.666667</v>
      </c>
      <c r="OA827">
        <v>46502000000</v>
      </c>
      <c r="OB827">
        <v>327109000000</v>
      </c>
      <c r="OC827">
        <v>208117666666.66666</v>
      </c>
      <c r="OD827">
        <v>101653333333.33333</v>
      </c>
      <c r="OE827">
        <v>106464666666.66667</v>
      </c>
      <c r="OF827">
        <v>118991333333.33333</v>
      </c>
      <c r="OG827">
        <v>29821666666.666668</v>
      </c>
      <c r="OH827">
        <v>3741666666.6666665</v>
      </c>
      <c r="OI827">
        <v>62615333333.333336</v>
      </c>
      <c r="OJ827">
        <v>22812333333.333332</v>
      </c>
      <c r="OK827">
        <v>341545000000</v>
      </c>
      <c r="OL827">
        <v>79902000000</v>
      </c>
      <c r="OM827">
        <v>52026666666.666664</v>
      </c>
      <c r="ON827">
        <v>4601333333.333333</v>
      </c>
      <c r="OO827">
        <v>23274000000</v>
      </c>
      <c r="OP827">
        <v>87469000000</v>
      </c>
      <c r="OQ827">
        <v>57882666666.666664</v>
      </c>
      <c r="OR827">
        <v>13893333333.333334</v>
      </c>
      <c r="OS827">
        <v>15693000000</v>
      </c>
      <c r="OT827">
        <v>61307666666.666664</v>
      </c>
      <c r="OU827">
        <v>59063666666.666664</v>
      </c>
      <c r="OV827">
        <v>26261333333.333332</v>
      </c>
      <c r="OW827">
        <v>-19681666666.666668</v>
      </c>
      <c r="OX827">
        <v>46071333333.333336</v>
      </c>
      <c r="OY827">
        <v>65753000000</v>
      </c>
      <c r="OZ827">
        <v>122452000000</v>
      </c>
      <c r="PA827">
        <v>460297333333.33331</v>
      </c>
      <c r="PB827">
        <v>337845333333.33331</v>
      </c>
    </row>
    <row r="828" spans="1:418" x14ac:dyDescent="0.45">
      <c r="A828" s="71">
        <v>42217</v>
      </c>
      <c r="B828">
        <v>238.03299999999999</v>
      </c>
      <c r="C828">
        <v>238.7</v>
      </c>
      <c r="D828">
        <v>279.92099999999999</v>
      </c>
      <c r="E828">
        <v>291.553</v>
      </c>
      <c r="F828">
        <v>287.32</v>
      </c>
      <c r="G828">
        <v>152.82400000000001</v>
      </c>
      <c r="H828">
        <v>509.35399999999998</v>
      </c>
      <c r="I828">
        <v>316.81599999999997</v>
      </c>
      <c r="J828">
        <v>287.10599999999999</v>
      </c>
      <c r="K828">
        <v>287.06700000000001</v>
      </c>
      <c r="L828">
        <v>229.56700000000001</v>
      </c>
      <c r="M828">
        <v>193.59</v>
      </c>
      <c r="N828">
        <v>247.62200000000001</v>
      </c>
      <c r="O828">
        <v>243.56399999999999</v>
      </c>
      <c r="P828">
        <v>298.55900000000003</v>
      </c>
      <c r="Q828">
        <v>197.905</v>
      </c>
      <c r="R828">
        <v>208.619</v>
      </c>
      <c r="S828">
        <v>163.107</v>
      </c>
      <c r="T828">
        <v>215.56</v>
      </c>
      <c r="U828">
        <v>497.36700000000002</v>
      </c>
      <c r="V828">
        <v>432.96699999999998</v>
      </c>
      <c r="W828">
        <v>122.43</v>
      </c>
      <c r="X828">
        <v>93.021000000000001</v>
      </c>
      <c r="Y828">
        <v>60.384999999999998</v>
      </c>
      <c r="Z828">
        <v>66.72</v>
      </c>
      <c r="AA828">
        <v>113.508</v>
      </c>
      <c r="AB828">
        <v>74.376000000000005</v>
      </c>
      <c r="AC828">
        <v>78.787999999999997</v>
      </c>
      <c r="AD828">
        <v>87.468999999999994</v>
      </c>
      <c r="AE828">
        <v>99.225999999999999</v>
      </c>
      <c r="AF828">
        <v>67.275000000000006</v>
      </c>
      <c r="AG828">
        <v>58.970999999999997</v>
      </c>
      <c r="AH828">
        <v>127.822</v>
      </c>
      <c r="AI828">
        <v>90.638000000000005</v>
      </c>
      <c r="AJ828">
        <v>90.757999999999996</v>
      </c>
      <c r="AK828">
        <v>86.448999999999998</v>
      </c>
      <c r="AL828">
        <v>186.30500000000001</v>
      </c>
      <c r="AM828">
        <v>118.479</v>
      </c>
      <c r="AN828">
        <v>119.004</v>
      </c>
      <c r="AO828">
        <v>145.16900000000001</v>
      </c>
      <c r="AP828">
        <v>247.29499999999999</v>
      </c>
      <c r="AQ828">
        <v>247.74199999999999</v>
      </c>
      <c r="AR828">
        <v>242.864</v>
      </c>
      <c r="AS828">
        <v>274.37400000000002</v>
      </c>
      <c r="AT828">
        <v>234.042</v>
      </c>
      <c r="AU828">
        <v>243.66399999999999</v>
      </c>
      <c r="AV828">
        <v>230.31100000000001</v>
      </c>
      <c r="AW828">
        <v>243.125</v>
      </c>
      <c r="AX828">
        <v>297.52100000000002</v>
      </c>
      <c r="AY828">
        <v>178.101</v>
      </c>
      <c r="AZ828">
        <v>176.529</v>
      </c>
      <c r="BA828">
        <v>176.529</v>
      </c>
      <c r="BB828">
        <v>281.28500000000003</v>
      </c>
      <c r="BC828">
        <v>269.976</v>
      </c>
      <c r="BD828">
        <v>266.69600000000003</v>
      </c>
      <c r="BE828">
        <v>307.73899999999998</v>
      </c>
      <c r="BF828">
        <v>269.83699999999999</v>
      </c>
      <c r="BG828">
        <v>262.34800000000001</v>
      </c>
      <c r="BH828">
        <v>257.55500000000001</v>
      </c>
      <c r="BI828">
        <v>262.64699999999999</v>
      </c>
      <c r="BJ828">
        <v>322.202</v>
      </c>
      <c r="BK828">
        <v>294.072</v>
      </c>
      <c r="BL828">
        <v>216.46100000000001</v>
      </c>
      <c r="BM828">
        <v>214.4</v>
      </c>
      <c r="BN828">
        <v>153.749</v>
      </c>
      <c r="BO828">
        <v>274.88400000000001</v>
      </c>
      <c r="BP828">
        <v>147.24700000000001</v>
      </c>
      <c r="BQ828">
        <v>209.196</v>
      </c>
      <c r="BR828">
        <v>233.465</v>
      </c>
      <c r="BS828">
        <v>195.46700000000001</v>
      </c>
      <c r="BT828">
        <v>136.40799999999999</v>
      </c>
      <c r="BU828">
        <v>228.22399999999999</v>
      </c>
      <c r="BV828">
        <v>231.71899999999999</v>
      </c>
      <c r="BW828">
        <v>147.15199999999999</v>
      </c>
      <c r="BX828">
        <v>236.98699999999999</v>
      </c>
      <c r="BY828">
        <v>151.6</v>
      </c>
      <c r="BZ828">
        <v>253.12899999999999</v>
      </c>
      <c r="CA828">
        <v>157.79</v>
      </c>
      <c r="CB828">
        <v>287.435</v>
      </c>
      <c r="CC828">
        <v>173.935</v>
      </c>
      <c r="CD828">
        <v>147.43700000000001</v>
      </c>
      <c r="CE828">
        <v>202.32300000000001</v>
      </c>
      <c r="CF828">
        <v>315.887</v>
      </c>
      <c r="CG828">
        <v>330.44900000000001</v>
      </c>
      <c r="CH828">
        <v>221.43600000000001</v>
      </c>
      <c r="CI828">
        <v>146.589</v>
      </c>
      <c r="CJ828">
        <v>211.09100000000001</v>
      </c>
      <c r="CK828">
        <v>150.68100000000001</v>
      </c>
      <c r="CL828">
        <v>231.90100000000001</v>
      </c>
      <c r="CM828">
        <v>219.49700000000001</v>
      </c>
      <c r="CN828">
        <v>147.93100000000001</v>
      </c>
      <c r="CO828">
        <v>293.83600000000001</v>
      </c>
      <c r="CP828">
        <v>337.161</v>
      </c>
      <c r="CQ828">
        <v>352.95800000000003</v>
      </c>
      <c r="CR828">
        <v>316.60899999999998</v>
      </c>
      <c r="CS828">
        <v>201.74700000000001</v>
      </c>
      <c r="CT828">
        <v>236.648</v>
      </c>
      <c r="CU828">
        <v>489.56799999999998</v>
      </c>
      <c r="CV828">
        <v>119.009</v>
      </c>
      <c r="CW828">
        <v>319.31299999999999</v>
      </c>
      <c r="CX828">
        <v>325.93700000000001</v>
      </c>
      <c r="CY828">
        <v>291.64499999999998</v>
      </c>
      <c r="CZ828">
        <v>325.53500000000003</v>
      </c>
      <c r="DA828">
        <v>323.94299999999998</v>
      </c>
      <c r="DB828">
        <v>159.26300000000001</v>
      </c>
      <c r="DC828">
        <v>163.691</v>
      </c>
      <c r="DD828">
        <v>158.03700000000001</v>
      </c>
      <c r="DE828">
        <v>172.46</v>
      </c>
      <c r="DF828">
        <v>148.376</v>
      </c>
      <c r="DG828">
        <v>203.75</v>
      </c>
      <c r="DH828">
        <v>164.07900000000001</v>
      </c>
      <c r="DI828">
        <v>168.541</v>
      </c>
      <c r="DJ828">
        <v>128.97800000000001</v>
      </c>
      <c r="DK828">
        <v>160.904</v>
      </c>
      <c r="DL828">
        <v>118.008</v>
      </c>
      <c r="DM828">
        <v>120.583</v>
      </c>
      <c r="DN828">
        <v>205.34899999999999</v>
      </c>
      <c r="DO828">
        <v>215.05199999999999</v>
      </c>
      <c r="DP828">
        <v>128.43100000000001</v>
      </c>
      <c r="DQ828">
        <v>209.78100000000001</v>
      </c>
      <c r="DR828">
        <v>217.19399999999999</v>
      </c>
      <c r="DS828">
        <v>190.93600000000001</v>
      </c>
      <c r="DT828">
        <v>153.91900000000001</v>
      </c>
      <c r="DU828">
        <v>153.91900000000001</v>
      </c>
      <c r="DV828">
        <v>226.50700000000001</v>
      </c>
      <c r="DW828">
        <v>198.01900000000001</v>
      </c>
      <c r="DX828">
        <v>229.65700000000001</v>
      </c>
      <c r="DY828">
        <v>289.93799999999999</v>
      </c>
      <c r="DZ828">
        <v>130.44200000000001</v>
      </c>
      <c r="EA828">
        <v>159.334</v>
      </c>
      <c r="EB828">
        <v>223.99199999999999</v>
      </c>
      <c r="EC828">
        <v>240.673</v>
      </c>
      <c r="ED828">
        <v>171.072</v>
      </c>
      <c r="EE828">
        <v>251.76499999999999</v>
      </c>
      <c r="EF828">
        <v>236.39400000000001</v>
      </c>
      <c r="EG828">
        <v>148.32499999999999</v>
      </c>
      <c r="EH828">
        <v>136.06299999999999</v>
      </c>
      <c r="EI828">
        <v>275.33600000000001</v>
      </c>
      <c r="EJ828">
        <v>131.62</v>
      </c>
      <c r="EK828">
        <v>256.44900000000001</v>
      </c>
      <c r="EL828">
        <v>159.97</v>
      </c>
      <c r="EM828">
        <v>155.047</v>
      </c>
      <c r="EN828">
        <v>127.47499999999999</v>
      </c>
      <c r="EO828">
        <v>180.91800000000001</v>
      </c>
      <c r="EP828">
        <v>239.78899999999999</v>
      </c>
      <c r="EQ828">
        <v>197.42599999999999</v>
      </c>
      <c r="ER828">
        <v>215.696</v>
      </c>
      <c r="ES828">
        <v>192.41499999999999</v>
      </c>
      <c r="ET828">
        <v>207.00399999999999</v>
      </c>
      <c r="EU828">
        <v>186.143</v>
      </c>
      <c r="EV828">
        <v>167.90600000000001</v>
      </c>
      <c r="EW828">
        <v>330.94499999999999</v>
      </c>
      <c r="EX828">
        <v>177.83</v>
      </c>
      <c r="EY828">
        <v>126.166</v>
      </c>
      <c r="EZ828">
        <v>118.52200000000001</v>
      </c>
      <c r="FA828">
        <v>123.063</v>
      </c>
      <c r="FB828">
        <v>117.654</v>
      </c>
      <c r="FC828">
        <v>153.55099999999999</v>
      </c>
      <c r="FD828">
        <v>76.688000000000002</v>
      </c>
      <c r="FE828">
        <v>123.02</v>
      </c>
      <c r="FF828">
        <v>101.47499999999999</v>
      </c>
      <c r="FG828">
        <v>111.709</v>
      </c>
      <c r="FH828">
        <v>114.55500000000001</v>
      </c>
      <c r="FI828">
        <v>108.066</v>
      </c>
      <c r="FJ828">
        <v>125.79300000000001</v>
      </c>
      <c r="FK828">
        <v>81.641000000000005</v>
      </c>
      <c r="FL828">
        <v>105.05</v>
      </c>
      <c r="FM828">
        <v>98.114000000000004</v>
      </c>
      <c r="FN828">
        <v>130.45599999999999</v>
      </c>
      <c r="FO828">
        <v>98.114000000000004</v>
      </c>
      <c r="FP828">
        <v>137.72300000000001</v>
      </c>
      <c r="FQ828">
        <v>139.035</v>
      </c>
      <c r="FR828">
        <v>151.15299999999999</v>
      </c>
      <c r="FS828">
        <v>129.84</v>
      </c>
      <c r="FT828">
        <v>123.371</v>
      </c>
      <c r="FU828">
        <v>159.50899999999999</v>
      </c>
      <c r="FV828">
        <v>124.52</v>
      </c>
      <c r="FW828">
        <v>164.22200000000001</v>
      </c>
      <c r="FX828">
        <v>202.60900000000001</v>
      </c>
      <c r="FY828">
        <v>197.411</v>
      </c>
      <c r="FZ828">
        <v>101.006</v>
      </c>
      <c r="GA828">
        <v>147.41</v>
      </c>
      <c r="GB828">
        <v>102.208</v>
      </c>
      <c r="GC828">
        <v>144.512</v>
      </c>
      <c r="GD828">
        <v>155.751</v>
      </c>
      <c r="GF828">
        <v>148.29499999999999</v>
      </c>
      <c r="GG828">
        <v>82.614000000000004</v>
      </c>
      <c r="GH828">
        <v>226.625</v>
      </c>
      <c r="GI828">
        <v>225.72499999999999</v>
      </c>
      <c r="GJ828">
        <v>222.34</v>
      </c>
      <c r="GK828">
        <v>240.154</v>
      </c>
      <c r="GL828">
        <v>232.87</v>
      </c>
      <c r="GM828">
        <v>193.69200000000001</v>
      </c>
      <c r="GN828">
        <v>143.79300000000001</v>
      </c>
      <c r="GO828">
        <v>126.009</v>
      </c>
      <c r="GP828">
        <v>270.83800000000002</v>
      </c>
      <c r="GQ828">
        <v>168.27099999999999</v>
      </c>
      <c r="GR828">
        <v>462.98500000000001</v>
      </c>
      <c r="GS828">
        <v>194.85499999999999</v>
      </c>
      <c r="GT828">
        <v>216.33500000000001</v>
      </c>
      <c r="GU828">
        <v>268.935</v>
      </c>
      <c r="GV828">
        <v>291.30700000000002</v>
      </c>
      <c r="GW828">
        <v>155.45400000000001</v>
      </c>
      <c r="GX828">
        <v>111.379</v>
      </c>
      <c r="GY828">
        <v>62.616999999999997</v>
      </c>
      <c r="GZ828">
        <v>446.61200000000002</v>
      </c>
      <c r="HA828">
        <v>354.90600000000001</v>
      </c>
      <c r="HB828">
        <v>480.05500000000001</v>
      </c>
      <c r="HC828">
        <v>475.86500000000001</v>
      </c>
      <c r="HD828">
        <v>362.017</v>
      </c>
      <c r="HE828">
        <v>366.42</v>
      </c>
      <c r="HF828">
        <v>453.87299999999999</v>
      </c>
      <c r="HG828">
        <v>183.27</v>
      </c>
      <c r="HH828">
        <v>228.83600000000001</v>
      </c>
      <c r="HI828">
        <v>69.144000000000005</v>
      </c>
      <c r="HJ828">
        <v>289.32400000000001</v>
      </c>
      <c r="HK828">
        <v>284.31900000000002</v>
      </c>
      <c r="HL828">
        <v>650.62</v>
      </c>
      <c r="HM828">
        <v>207.16300000000001</v>
      </c>
      <c r="HN828">
        <v>116.066</v>
      </c>
      <c r="HO828">
        <v>99.42</v>
      </c>
      <c r="HP828">
        <v>322.46800000000002</v>
      </c>
      <c r="HQ828">
        <v>422.541</v>
      </c>
      <c r="HR828">
        <v>131.77199999999999</v>
      </c>
      <c r="HS828">
        <v>35.749000000000002</v>
      </c>
      <c r="HT828">
        <v>167.15600000000001</v>
      </c>
      <c r="HU828">
        <v>197.083</v>
      </c>
      <c r="HV828">
        <v>149.90100000000001</v>
      </c>
      <c r="HW828">
        <v>114.032</v>
      </c>
      <c r="HX828">
        <v>227.37</v>
      </c>
      <c r="HY828">
        <v>182.54900000000001</v>
      </c>
      <c r="HZ828">
        <v>237.98</v>
      </c>
      <c r="IA828">
        <v>114.97499999999999</v>
      </c>
      <c r="IB828">
        <v>151.529</v>
      </c>
      <c r="IC828">
        <v>84.43</v>
      </c>
      <c r="ID828">
        <v>74.581000000000003</v>
      </c>
      <c r="IE828">
        <v>54.593000000000004</v>
      </c>
      <c r="IF828">
        <v>22.492000000000001</v>
      </c>
      <c r="IG828">
        <v>46.597000000000001</v>
      </c>
      <c r="IH828">
        <v>44.223999999999997</v>
      </c>
      <c r="II828">
        <v>52.741999999999997</v>
      </c>
      <c r="IJ828">
        <v>96.165000000000006</v>
      </c>
      <c r="IK828">
        <v>99.998999999999995</v>
      </c>
      <c r="IL828">
        <v>157.36199999999999</v>
      </c>
      <c r="IM828">
        <v>131.751</v>
      </c>
      <c r="IN828">
        <v>355.35399999999998</v>
      </c>
      <c r="IO828">
        <v>168.727</v>
      </c>
      <c r="IP828">
        <v>210.36500000000001</v>
      </c>
      <c r="IQ828">
        <v>288.024</v>
      </c>
      <c r="IR828">
        <v>241.03</v>
      </c>
      <c r="IS828">
        <v>138.23699999999999</v>
      </c>
      <c r="IT828">
        <v>241.56299999999999</v>
      </c>
      <c r="IU828">
        <v>649.13099999999997</v>
      </c>
      <c r="IV828">
        <v>691.88099999999997</v>
      </c>
      <c r="IW828">
        <v>788.61699999999996</v>
      </c>
      <c r="IX828">
        <v>71.734999999999999</v>
      </c>
      <c r="IY828">
        <v>277.05099999999999</v>
      </c>
      <c r="IZ828">
        <v>234.21600000000001</v>
      </c>
      <c r="JA828">
        <v>79.927999999999997</v>
      </c>
      <c r="JB828">
        <v>175.066</v>
      </c>
      <c r="JC828">
        <v>275.17700000000002</v>
      </c>
      <c r="JD828">
        <v>284.50299999999999</v>
      </c>
      <c r="JE828">
        <v>76.087000000000003</v>
      </c>
      <c r="JF828">
        <v>118.11799999999999</v>
      </c>
      <c r="JG828">
        <v>47.314</v>
      </c>
      <c r="JH828">
        <v>308.60899999999998</v>
      </c>
      <c r="JI828">
        <v>76.325999999999993</v>
      </c>
      <c r="JJ828">
        <v>415.363</v>
      </c>
      <c r="JK828">
        <v>107.589</v>
      </c>
      <c r="JL828">
        <v>59.073</v>
      </c>
      <c r="JM828">
        <v>382.39600000000002</v>
      </c>
      <c r="JN828">
        <v>220.75200000000001</v>
      </c>
      <c r="JO828">
        <v>81.471000000000004</v>
      </c>
      <c r="JP828">
        <v>150.84</v>
      </c>
      <c r="JQ828">
        <v>340.18200000000002</v>
      </c>
      <c r="JR828">
        <v>400.2</v>
      </c>
      <c r="JS828">
        <v>324.41300000000001</v>
      </c>
      <c r="JT828">
        <v>315.52800000000002</v>
      </c>
      <c r="JU828">
        <v>156.161</v>
      </c>
      <c r="JV828">
        <v>318.24400000000003</v>
      </c>
      <c r="JW828">
        <v>217.215</v>
      </c>
      <c r="JX828">
        <v>242.81700000000001</v>
      </c>
      <c r="JY828">
        <v>242.87299999999999</v>
      </c>
      <c r="JZ828">
        <v>236.529</v>
      </c>
      <c r="KA828">
        <v>218.20099999999999</v>
      </c>
      <c r="KB828">
        <v>222.26</v>
      </c>
      <c r="KC828">
        <v>226.70500000000001</v>
      </c>
      <c r="KD828">
        <v>227.96899999999999</v>
      </c>
      <c r="KE828">
        <v>224.30099999999999</v>
      </c>
      <c r="KF828">
        <v>692.40599999999995</v>
      </c>
      <c r="KG828">
        <v>118.902</v>
      </c>
      <c r="KH828">
        <v>214.85400000000001</v>
      </c>
      <c r="KI828">
        <v>251.441</v>
      </c>
      <c r="KJ828">
        <v>153.69399999999999</v>
      </c>
      <c r="KK828">
        <v>150.65899999999999</v>
      </c>
      <c r="KL828">
        <v>146.53200000000001</v>
      </c>
      <c r="KM828">
        <v>194.899</v>
      </c>
      <c r="KN828">
        <v>192.09700000000001</v>
      </c>
      <c r="KO828">
        <v>237.59299999999999</v>
      </c>
      <c r="KP828">
        <v>236.60499999999999</v>
      </c>
      <c r="KQ828">
        <v>278.49799999999999</v>
      </c>
      <c r="KR828">
        <v>316.19099999999997</v>
      </c>
      <c r="KS828">
        <v>106.79</v>
      </c>
      <c r="KT828">
        <v>47223000000</v>
      </c>
      <c r="KU828">
        <v>4127498000000</v>
      </c>
      <c r="KV828">
        <v>1331198666666.6667</v>
      </c>
      <c r="KW828">
        <v>442300000000</v>
      </c>
      <c r="KX828">
        <v>165901666666.66666</v>
      </c>
      <c r="KY828">
        <v>93896666666.666672</v>
      </c>
      <c r="KZ828">
        <v>46619333333.333336</v>
      </c>
      <c r="LA828">
        <v>25385666666.666668</v>
      </c>
      <c r="LB828">
        <v>98553000000</v>
      </c>
      <c r="LC828">
        <v>56747000000</v>
      </c>
      <c r="LD828">
        <v>18773333333.333332</v>
      </c>
      <c r="LE828">
        <v>12050000000</v>
      </c>
      <c r="LF828">
        <v>10982666666.666666</v>
      </c>
      <c r="LG828">
        <v>113392666666.66667</v>
      </c>
      <c r="LH828">
        <v>63865000000</v>
      </c>
      <c r="LI828">
        <v>21673666666.666668</v>
      </c>
      <c r="LJ828">
        <v>19300666666.666668</v>
      </c>
      <c r="LK828">
        <v>6781000000</v>
      </c>
      <c r="LL828">
        <v>1772333333.3333333</v>
      </c>
      <c r="LM828">
        <v>64453000000</v>
      </c>
      <c r="LN828">
        <v>23138333333.333332</v>
      </c>
      <c r="LO828">
        <v>19576000000</v>
      </c>
      <c r="LP828">
        <v>2855000000</v>
      </c>
      <c r="LQ828">
        <v>9384666666.666666</v>
      </c>
      <c r="LR828">
        <v>9499333333.333334</v>
      </c>
      <c r="LS828">
        <v>888898666666.66663</v>
      </c>
      <c r="LT828">
        <v>315523666666.66669</v>
      </c>
      <c r="LU828">
        <v>270733666666.66666</v>
      </c>
      <c r="LV828">
        <v>44582000000</v>
      </c>
      <c r="LW828">
        <v>207666666.66666666</v>
      </c>
      <c r="LX828">
        <v>127680333333.33333</v>
      </c>
      <c r="LY828">
        <v>99405333333.333328</v>
      </c>
      <c r="LZ828">
        <v>57833666666.666664</v>
      </c>
      <c r="MA828">
        <v>34686333333.333336</v>
      </c>
      <c r="MB828">
        <v>6885333333.333333</v>
      </c>
      <c r="MC828">
        <v>28275000000</v>
      </c>
      <c r="MD828">
        <v>110477000000</v>
      </c>
      <c r="ME828">
        <v>103677000000</v>
      </c>
      <c r="MF828">
        <v>6800000000</v>
      </c>
      <c r="MG828">
        <v>335217666666.66669</v>
      </c>
      <c r="MH828">
        <v>140545000000</v>
      </c>
      <c r="MI828">
        <v>55720000000</v>
      </c>
      <c r="MJ828">
        <v>41533000000</v>
      </c>
      <c r="MK828">
        <v>41590000000</v>
      </c>
      <c r="ML828">
        <v>34958333333.333336</v>
      </c>
      <c r="MM828">
        <v>18296000000</v>
      </c>
      <c r="MN828">
        <v>2575000000</v>
      </c>
      <c r="MO828">
        <v>2796299333333.3335</v>
      </c>
      <c r="MP828">
        <v>2673847333333.3335</v>
      </c>
      <c r="MQ828">
        <v>734044000000</v>
      </c>
      <c r="MR828">
        <v>629278000000</v>
      </c>
      <c r="MS828">
        <v>149202666666.66666</v>
      </c>
      <c r="MT828">
        <v>472598333333.33331</v>
      </c>
      <c r="MU828">
        <v>6736666666.666667</v>
      </c>
      <c r="MV828">
        <v>740000000</v>
      </c>
      <c r="MW828">
        <v>104766333333.33333</v>
      </c>
      <c r="MX828">
        <v>30592333333.333332</v>
      </c>
      <c r="MY828">
        <v>74174000000</v>
      </c>
      <c r="MZ828">
        <v>58720000000</v>
      </c>
      <c r="NA828">
        <v>15454000000</v>
      </c>
      <c r="NB828">
        <v>694224666666.66663</v>
      </c>
      <c r="NC828">
        <v>318206000000</v>
      </c>
      <c r="ND828">
        <v>169660000000</v>
      </c>
      <c r="NE828">
        <v>39727000000</v>
      </c>
      <c r="NF828">
        <v>108818666666.66667</v>
      </c>
      <c r="NG828">
        <v>376018666666.66669</v>
      </c>
      <c r="NH828">
        <v>317433333333.33331</v>
      </c>
      <c r="NI828">
        <v>58585000000</v>
      </c>
      <c r="NJ828">
        <v>131361666666.66667</v>
      </c>
      <c r="NK828">
        <v>84119333333.333328</v>
      </c>
      <c r="NL828">
        <v>52924000000</v>
      </c>
      <c r="NM828">
        <v>31195000000</v>
      </c>
      <c r="NN828">
        <v>47242333333.333336</v>
      </c>
      <c r="NO828">
        <v>16084666666.666666</v>
      </c>
      <c r="NP828">
        <v>30010666666.666668</v>
      </c>
      <c r="NQ828">
        <v>1147000000</v>
      </c>
      <c r="NR828">
        <v>166633000000</v>
      </c>
      <c r="NS828">
        <v>61469000000</v>
      </c>
      <c r="NT828">
        <v>43869666666.666664</v>
      </c>
      <c r="NU828">
        <v>43159666666.666664</v>
      </c>
      <c r="NV828">
        <v>18134666666.666668</v>
      </c>
      <c r="NW828">
        <v>278929666666.66669</v>
      </c>
      <c r="NX828">
        <v>232427666666.66666</v>
      </c>
      <c r="NY828">
        <v>225560000000</v>
      </c>
      <c r="NZ828">
        <v>6867666666.666667</v>
      </c>
      <c r="OA828">
        <v>46502000000</v>
      </c>
      <c r="OB828">
        <v>327109000000</v>
      </c>
      <c r="OC828">
        <v>208117666666.66666</v>
      </c>
      <c r="OD828">
        <v>101653333333.33333</v>
      </c>
      <c r="OE828">
        <v>106464666666.66667</v>
      </c>
      <c r="OF828">
        <v>118991333333.33333</v>
      </c>
      <c r="OG828">
        <v>29821666666.666668</v>
      </c>
      <c r="OH828">
        <v>3741666666.6666665</v>
      </c>
      <c r="OI828">
        <v>62615333333.333336</v>
      </c>
      <c r="OJ828">
        <v>22812333333.333332</v>
      </c>
      <c r="OK828">
        <v>341545000000</v>
      </c>
      <c r="OL828">
        <v>79902000000</v>
      </c>
      <c r="OM828">
        <v>52026666666.666664</v>
      </c>
      <c r="ON828">
        <v>4601333333.333333</v>
      </c>
      <c r="OO828">
        <v>23274000000</v>
      </c>
      <c r="OP828">
        <v>87469000000</v>
      </c>
      <c r="OQ828">
        <v>57882666666.666664</v>
      </c>
      <c r="OR828">
        <v>13893333333.333334</v>
      </c>
      <c r="OS828">
        <v>15693000000</v>
      </c>
      <c r="OT828">
        <v>61307666666.666664</v>
      </c>
      <c r="OU828">
        <v>59063666666.666664</v>
      </c>
      <c r="OV828">
        <v>26261333333.333332</v>
      </c>
      <c r="OW828">
        <v>-19681666666.666668</v>
      </c>
      <c r="OX828">
        <v>46071333333.333336</v>
      </c>
      <c r="OY828">
        <v>65753000000</v>
      </c>
      <c r="OZ828">
        <v>122452000000</v>
      </c>
      <c r="PA828">
        <v>460297333333.33331</v>
      </c>
      <c r="PB828">
        <v>337845333333.33331</v>
      </c>
    </row>
    <row r="829" spans="1:418" x14ac:dyDescent="0.45">
      <c r="A829" s="71">
        <v>42248</v>
      </c>
      <c r="B829">
        <v>237.49799999999999</v>
      </c>
      <c r="C829">
        <v>239.23599999999999</v>
      </c>
      <c r="D829">
        <v>280.73700000000002</v>
      </c>
      <c r="E829">
        <v>292.435</v>
      </c>
      <c r="F829">
        <v>288.38499999999999</v>
      </c>
      <c r="G829">
        <v>153.279</v>
      </c>
      <c r="H829">
        <v>511.62099999999998</v>
      </c>
      <c r="I829">
        <v>317.64999999999998</v>
      </c>
      <c r="J829">
        <v>287.88200000000001</v>
      </c>
      <c r="K829">
        <v>287.83699999999999</v>
      </c>
      <c r="L829">
        <v>229.11500000000001</v>
      </c>
      <c r="M829">
        <v>192.923</v>
      </c>
      <c r="N829">
        <v>241.05099999999999</v>
      </c>
      <c r="O829">
        <v>234.226</v>
      </c>
      <c r="P829">
        <v>294.18799999999999</v>
      </c>
      <c r="Q829">
        <v>197.46</v>
      </c>
      <c r="R829">
        <v>208.44900000000001</v>
      </c>
      <c r="S829">
        <v>161.84</v>
      </c>
      <c r="T829">
        <v>216.143</v>
      </c>
      <c r="U829">
        <v>498.81</v>
      </c>
      <c r="V829">
        <v>433.84300000000002</v>
      </c>
      <c r="W829">
        <v>122.69799999999999</v>
      </c>
      <c r="X829">
        <v>93.266000000000005</v>
      </c>
      <c r="Y829">
        <v>60.57</v>
      </c>
      <c r="Z829">
        <v>66.867000000000004</v>
      </c>
      <c r="AA829">
        <v>114.08499999999999</v>
      </c>
      <c r="AB829">
        <v>75.010000000000005</v>
      </c>
      <c r="AC829">
        <v>78.715000000000003</v>
      </c>
      <c r="AD829">
        <v>87.921999999999997</v>
      </c>
      <c r="AE829">
        <v>99.68</v>
      </c>
      <c r="AF829">
        <v>66.685000000000002</v>
      </c>
      <c r="AG829">
        <v>59.314</v>
      </c>
      <c r="AH829">
        <v>129.91800000000001</v>
      </c>
      <c r="AI829">
        <v>90.177000000000007</v>
      </c>
      <c r="AJ829">
        <v>90.988</v>
      </c>
      <c r="AK829">
        <v>87.036000000000001</v>
      </c>
      <c r="AL829">
        <v>186.285</v>
      </c>
      <c r="AM829">
        <v>118.776</v>
      </c>
      <c r="AN829">
        <v>118.236</v>
      </c>
      <c r="AO829">
        <v>144.477</v>
      </c>
      <c r="AP829">
        <v>247.98400000000001</v>
      </c>
      <c r="AQ829">
        <v>248.49199999999999</v>
      </c>
      <c r="AR829">
        <v>243.19800000000001</v>
      </c>
      <c r="AS829">
        <v>274.05500000000001</v>
      </c>
      <c r="AT829">
        <v>232.20500000000001</v>
      </c>
      <c r="AU829">
        <v>245.20400000000001</v>
      </c>
      <c r="AV829">
        <v>226.458</v>
      </c>
      <c r="AW829">
        <v>238.495</v>
      </c>
      <c r="AX829">
        <v>297.471</v>
      </c>
      <c r="AY829">
        <v>179.553</v>
      </c>
      <c r="AZ829">
        <v>176.32300000000001</v>
      </c>
      <c r="BA829">
        <v>176.32300000000001</v>
      </c>
      <c r="BB829">
        <v>280.47300000000001</v>
      </c>
      <c r="BC829">
        <v>268.76799999999997</v>
      </c>
      <c r="BD829">
        <v>266.00400000000002</v>
      </c>
      <c r="BE829">
        <v>306.90800000000002</v>
      </c>
      <c r="BF829">
        <v>267.04500000000002</v>
      </c>
      <c r="BG829">
        <v>261.79000000000002</v>
      </c>
      <c r="BH829">
        <v>257.08999999999997</v>
      </c>
      <c r="BI829">
        <v>263.26299999999998</v>
      </c>
      <c r="BJ829">
        <v>321.69299999999998</v>
      </c>
      <c r="BK829">
        <v>292.64699999999999</v>
      </c>
      <c r="BL829">
        <v>215.44800000000001</v>
      </c>
      <c r="BM829">
        <v>216.239</v>
      </c>
      <c r="BN829">
        <v>155.39699999999999</v>
      </c>
      <c r="BO829">
        <v>281.84300000000002</v>
      </c>
      <c r="BP829">
        <v>145.52000000000001</v>
      </c>
      <c r="BQ829">
        <v>208.56</v>
      </c>
      <c r="BR829">
        <v>232.44</v>
      </c>
      <c r="BS829">
        <v>196.68799999999999</v>
      </c>
      <c r="BT829">
        <v>136.53100000000001</v>
      </c>
      <c r="BU829">
        <v>228.846</v>
      </c>
      <c r="BV829">
        <v>235.97399999999999</v>
      </c>
      <c r="BW829">
        <v>147.51499999999999</v>
      </c>
      <c r="BX829">
        <v>234.86500000000001</v>
      </c>
      <c r="BY829">
        <v>150.239</v>
      </c>
      <c r="BZ829">
        <v>245.63800000000001</v>
      </c>
      <c r="CA829">
        <v>155.673</v>
      </c>
      <c r="CB829">
        <v>284.47699999999998</v>
      </c>
      <c r="CC829">
        <v>172.798</v>
      </c>
      <c r="CD829">
        <v>145.934</v>
      </c>
      <c r="CE829">
        <v>202.30699999999999</v>
      </c>
      <c r="CF829">
        <v>310.02</v>
      </c>
      <c r="CG829">
        <v>328.55599999999998</v>
      </c>
      <c r="CH829">
        <v>221.947</v>
      </c>
      <c r="CI829">
        <v>146.35</v>
      </c>
      <c r="CJ829">
        <v>209.977</v>
      </c>
      <c r="CK829">
        <v>150.24700000000001</v>
      </c>
      <c r="CL829">
        <v>233.184</v>
      </c>
      <c r="CM829">
        <v>220.125</v>
      </c>
      <c r="CN829">
        <v>148.23500000000001</v>
      </c>
      <c r="CO829">
        <v>295.81099999999998</v>
      </c>
      <c r="CP829">
        <v>340.01600000000002</v>
      </c>
      <c r="CQ829">
        <v>355.09199999999998</v>
      </c>
      <c r="CR829">
        <v>330.35700000000003</v>
      </c>
      <c r="CS829">
        <v>201.18899999999999</v>
      </c>
      <c r="CT829">
        <v>235.774</v>
      </c>
      <c r="CU829">
        <v>488.18400000000003</v>
      </c>
      <c r="CV829">
        <v>119.70699999999999</v>
      </c>
      <c r="CW829">
        <v>322.923</v>
      </c>
      <c r="CX829">
        <v>327.26600000000002</v>
      </c>
      <c r="CY829">
        <v>307.358</v>
      </c>
      <c r="CZ829">
        <v>326.19900000000001</v>
      </c>
      <c r="DA829">
        <v>328.13900000000001</v>
      </c>
      <c r="DB829">
        <v>159.39099999999999</v>
      </c>
      <c r="DC829">
        <v>164.036</v>
      </c>
      <c r="DD829">
        <v>160.322</v>
      </c>
      <c r="DE829">
        <v>171.67099999999999</v>
      </c>
      <c r="DF829">
        <v>148.58799999999999</v>
      </c>
      <c r="DG829">
        <v>203.958</v>
      </c>
      <c r="DH829">
        <v>163.34</v>
      </c>
      <c r="DI829">
        <v>168.22200000000001</v>
      </c>
      <c r="DJ829">
        <v>129.03700000000001</v>
      </c>
      <c r="DK829">
        <v>160.58500000000001</v>
      </c>
      <c r="DL829">
        <v>118.32</v>
      </c>
      <c r="DM829">
        <v>119.73</v>
      </c>
      <c r="DN829">
        <v>204.05099999999999</v>
      </c>
      <c r="DO829">
        <v>213.518</v>
      </c>
      <c r="DP829">
        <v>127.241</v>
      </c>
      <c r="DQ829">
        <v>210.58600000000001</v>
      </c>
      <c r="DR829">
        <v>218.19300000000001</v>
      </c>
      <c r="DS829">
        <v>190.53399999999999</v>
      </c>
      <c r="DT829">
        <v>153.76400000000001</v>
      </c>
      <c r="DU829">
        <v>153.76400000000001</v>
      </c>
      <c r="DV829">
        <v>226.792</v>
      </c>
      <c r="DW829">
        <v>199.304</v>
      </c>
      <c r="DX829">
        <v>234.03200000000001</v>
      </c>
      <c r="DY829">
        <v>287.98</v>
      </c>
      <c r="DZ829">
        <v>130.417</v>
      </c>
      <c r="EA829">
        <v>158.85</v>
      </c>
      <c r="EB829">
        <v>224.90899999999999</v>
      </c>
      <c r="EC829">
        <v>241.619</v>
      </c>
      <c r="ED829">
        <v>172.53899999999999</v>
      </c>
      <c r="EE829">
        <v>252.446</v>
      </c>
      <c r="EF829">
        <v>237.654</v>
      </c>
      <c r="EG829">
        <v>147.24600000000001</v>
      </c>
      <c r="EH829">
        <v>138.16200000000001</v>
      </c>
      <c r="EI829">
        <v>275.73</v>
      </c>
      <c r="EJ829">
        <v>131.892</v>
      </c>
      <c r="EK829">
        <v>257.83</v>
      </c>
      <c r="EL829">
        <v>160.35499999999999</v>
      </c>
      <c r="EM829">
        <v>165.85499999999999</v>
      </c>
      <c r="EN829">
        <v>138.56100000000001</v>
      </c>
      <c r="EO829">
        <v>180.822</v>
      </c>
      <c r="EP829">
        <v>239.64500000000001</v>
      </c>
      <c r="EQ829">
        <v>196.977</v>
      </c>
      <c r="ER829">
        <v>215.60300000000001</v>
      </c>
      <c r="ES829">
        <v>191.79300000000001</v>
      </c>
      <c r="ET829">
        <v>204.92099999999999</v>
      </c>
      <c r="EU829">
        <v>186.61600000000001</v>
      </c>
      <c r="EV829">
        <v>167.49100000000001</v>
      </c>
      <c r="EW829">
        <v>331.32299999999998</v>
      </c>
      <c r="EX829">
        <v>178.76599999999999</v>
      </c>
      <c r="EY829">
        <v>126.011</v>
      </c>
      <c r="EZ829">
        <v>119.59699999999999</v>
      </c>
      <c r="FA829">
        <v>124.858</v>
      </c>
      <c r="FB829">
        <v>112.286</v>
      </c>
      <c r="FC829">
        <v>151.32900000000001</v>
      </c>
      <c r="FD829">
        <v>83.027000000000001</v>
      </c>
      <c r="FE829">
        <v>124.642</v>
      </c>
      <c r="FF829">
        <v>101.005</v>
      </c>
      <c r="FG829">
        <v>111.086</v>
      </c>
      <c r="FH829">
        <v>114.646</v>
      </c>
      <c r="FI829">
        <v>110.363</v>
      </c>
      <c r="FJ829">
        <v>124.27500000000001</v>
      </c>
      <c r="FK829">
        <v>81.381</v>
      </c>
      <c r="FL829">
        <v>105.33</v>
      </c>
      <c r="FM829">
        <v>94.259</v>
      </c>
      <c r="FN829">
        <v>127.721</v>
      </c>
      <c r="FO829">
        <v>94.259</v>
      </c>
      <c r="FP829">
        <v>136.93899999999999</v>
      </c>
      <c r="FQ829">
        <v>137.96</v>
      </c>
      <c r="FR829">
        <v>149.79</v>
      </c>
      <c r="FS829">
        <v>130.22300000000001</v>
      </c>
      <c r="FT829">
        <v>123.06</v>
      </c>
      <c r="FU829">
        <v>160.09100000000001</v>
      </c>
      <c r="FV829">
        <v>122.521</v>
      </c>
      <c r="FW829">
        <v>166.37</v>
      </c>
      <c r="FX829">
        <v>197.16200000000001</v>
      </c>
      <c r="FY829">
        <v>191.81899999999999</v>
      </c>
      <c r="FZ829">
        <v>100.94799999999999</v>
      </c>
      <c r="GA829">
        <v>147.61099999999999</v>
      </c>
      <c r="GB829">
        <v>102.343</v>
      </c>
      <c r="GC829">
        <v>144.423</v>
      </c>
      <c r="GD829">
        <v>156.054</v>
      </c>
      <c r="GF829">
        <v>147.554</v>
      </c>
      <c r="GG829">
        <v>83.13</v>
      </c>
      <c r="GH829">
        <v>202.85499999999999</v>
      </c>
      <c r="GI829">
        <v>201.935</v>
      </c>
      <c r="GJ829">
        <v>198.02</v>
      </c>
      <c r="GK829">
        <v>217.65</v>
      </c>
      <c r="GL829">
        <v>212.81</v>
      </c>
      <c r="GM829">
        <v>181.95500000000001</v>
      </c>
      <c r="GN829">
        <v>144.49600000000001</v>
      </c>
      <c r="GO829">
        <v>126.455</v>
      </c>
      <c r="GP829">
        <v>271.11900000000003</v>
      </c>
      <c r="GQ829">
        <v>168.87700000000001</v>
      </c>
      <c r="GR829">
        <v>465.51100000000002</v>
      </c>
      <c r="GS829">
        <v>194.869</v>
      </c>
      <c r="GT829">
        <v>216.673</v>
      </c>
      <c r="GU829">
        <v>266.61700000000002</v>
      </c>
      <c r="GV829">
        <v>287.452</v>
      </c>
      <c r="GW829">
        <v>155.42500000000001</v>
      </c>
      <c r="GX829">
        <v>107.991</v>
      </c>
      <c r="GY829">
        <v>62.756999999999998</v>
      </c>
      <c r="GZ829">
        <v>447.64800000000002</v>
      </c>
      <c r="HA829">
        <v>355.55799999999999</v>
      </c>
      <c r="HB829">
        <v>480.91300000000001</v>
      </c>
      <c r="HC829">
        <v>477.03800000000001</v>
      </c>
      <c r="HD829">
        <v>362.76</v>
      </c>
      <c r="HE829">
        <v>367.31299999999999</v>
      </c>
      <c r="HF829">
        <v>454.63</v>
      </c>
      <c r="HG829">
        <v>184.06100000000001</v>
      </c>
      <c r="HH829">
        <v>228.803</v>
      </c>
      <c r="HI829">
        <v>69.271000000000001</v>
      </c>
      <c r="HJ829">
        <v>289.97000000000003</v>
      </c>
      <c r="HK829">
        <v>285.23599999999999</v>
      </c>
      <c r="HL829">
        <v>651.54200000000003</v>
      </c>
      <c r="HM829">
        <v>207.70099999999999</v>
      </c>
      <c r="HN829">
        <v>116.16500000000001</v>
      </c>
      <c r="HO829">
        <v>99.656999999999996</v>
      </c>
      <c r="HP829">
        <v>319.15800000000002</v>
      </c>
      <c r="HQ829">
        <v>423.601</v>
      </c>
      <c r="HR829">
        <v>133.53299999999999</v>
      </c>
      <c r="HS829">
        <v>35.939</v>
      </c>
      <c r="HT829">
        <v>167.92099999999999</v>
      </c>
      <c r="HU829">
        <v>198.24199999999999</v>
      </c>
      <c r="HV829">
        <v>150.95500000000001</v>
      </c>
      <c r="HW829">
        <v>114.65600000000001</v>
      </c>
      <c r="HX829">
        <v>227.946</v>
      </c>
      <c r="HY829">
        <v>183.053</v>
      </c>
      <c r="HZ829">
        <v>238.41900000000001</v>
      </c>
      <c r="IA829">
        <v>114.878</v>
      </c>
      <c r="IB829">
        <v>150.49600000000001</v>
      </c>
      <c r="IC829">
        <v>84.76</v>
      </c>
      <c r="ID829">
        <v>74.897000000000006</v>
      </c>
      <c r="IE829">
        <v>54.348999999999997</v>
      </c>
      <c r="IF829">
        <v>22.434000000000001</v>
      </c>
      <c r="IG829">
        <v>46.567999999999998</v>
      </c>
      <c r="IH829">
        <v>44.209000000000003</v>
      </c>
      <c r="II829">
        <v>52.725999999999999</v>
      </c>
      <c r="IJ829">
        <v>96.378</v>
      </c>
      <c r="IK829">
        <v>99.525000000000006</v>
      </c>
      <c r="IL829">
        <v>156.84100000000001</v>
      </c>
      <c r="IM829">
        <v>131.42699999999999</v>
      </c>
      <c r="IN829">
        <v>353.10300000000001</v>
      </c>
      <c r="IO829">
        <v>168.25399999999999</v>
      </c>
      <c r="IP829">
        <v>206.56299999999999</v>
      </c>
      <c r="IQ829">
        <v>290.81900000000002</v>
      </c>
      <c r="IR829">
        <v>242.809</v>
      </c>
      <c r="IS829">
        <v>138.68100000000001</v>
      </c>
      <c r="IT829">
        <v>242.52</v>
      </c>
      <c r="IU829">
        <v>652.64</v>
      </c>
      <c r="IV829">
        <v>694.55899999999997</v>
      </c>
      <c r="IW829">
        <v>792.18299999999999</v>
      </c>
      <c r="IX829">
        <v>71.980999999999995</v>
      </c>
      <c r="IY829">
        <v>277.99099999999999</v>
      </c>
      <c r="IZ829">
        <v>234.45</v>
      </c>
      <c r="JA829">
        <v>80.129000000000005</v>
      </c>
      <c r="JB829">
        <v>175.40299999999999</v>
      </c>
      <c r="JC829">
        <v>275.76299999999998</v>
      </c>
      <c r="JD829">
        <v>284.51799999999997</v>
      </c>
      <c r="JE829">
        <v>76.28</v>
      </c>
      <c r="JF829">
        <v>118.392</v>
      </c>
      <c r="JG829">
        <v>47.436</v>
      </c>
      <c r="JH829">
        <v>301.19600000000003</v>
      </c>
      <c r="JI829">
        <v>76.664000000000001</v>
      </c>
      <c r="JJ829">
        <v>416.339</v>
      </c>
      <c r="JK829">
        <v>107.77800000000001</v>
      </c>
      <c r="JL829">
        <v>59.167000000000002</v>
      </c>
      <c r="JM829">
        <v>383.29399999999998</v>
      </c>
      <c r="JN829">
        <v>221.315</v>
      </c>
      <c r="JO829">
        <v>81.126999999999995</v>
      </c>
      <c r="JP829">
        <v>150.30799999999999</v>
      </c>
      <c r="JQ829">
        <v>341.00200000000001</v>
      </c>
      <c r="JR829">
        <v>401.834</v>
      </c>
      <c r="JS829">
        <v>327.48500000000001</v>
      </c>
      <c r="JT829">
        <v>315.93799999999999</v>
      </c>
      <c r="JU829">
        <v>156.47399999999999</v>
      </c>
      <c r="JV829">
        <v>317.358</v>
      </c>
      <c r="JW829">
        <v>217.215</v>
      </c>
      <c r="JX829">
        <v>243.316</v>
      </c>
      <c r="JY829">
        <v>243.40899999999999</v>
      </c>
      <c r="JZ829">
        <v>235.792</v>
      </c>
      <c r="KA829">
        <v>216.69900000000001</v>
      </c>
      <c r="KB829">
        <v>222.578</v>
      </c>
      <c r="KC829">
        <v>227.084</v>
      </c>
      <c r="KD829">
        <v>227.37</v>
      </c>
      <c r="KE829">
        <v>223.226</v>
      </c>
      <c r="KF829">
        <v>692.40599999999995</v>
      </c>
      <c r="KG829">
        <v>118.901</v>
      </c>
      <c r="KH829">
        <v>214.74600000000001</v>
      </c>
      <c r="KI829">
        <v>252.02600000000001</v>
      </c>
      <c r="KJ829">
        <v>151.02500000000001</v>
      </c>
      <c r="KK829">
        <v>147.93</v>
      </c>
      <c r="KL829">
        <v>146.708</v>
      </c>
      <c r="KM829">
        <v>189.73599999999999</v>
      </c>
      <c r="KN829">
        <v>186.65600000000001</v>
      </c>
      <c r="KO829">
        <v>228.53299999999999</v>
      </c>
      <c r="KP829">
        <v>228.46299999999999</v>
      </c>
      <c r="KQ829">
        <v>279.149</v>
      </c>
      <c r="KR829">
        <v>316.75</v>
      </c>
      <c r="KS829">
        <v>106.752</v>
      </c>
      <c r="KT829">
        <v>47223000000</v>
      </c>
      <c r="KU829">
        <v>4127498000000</v>
      </c>
      <c r="KV829">
        <v>1331198666666.6667</v>
      </c>
      <c r="KW829">
        <v>442300000000</v>
      </c>
      <c r="KX829">
        <v>165901666666.66666</v>
      </c>
      <c r="KY829">
        <v>93896666666.666672</v>
      </c>
      <c r="KZ829">
        <v>46619333333.333336</v>
      </c>
      <c r="LA829">
        <v>25385666666.666668</v>
      </c>
      <c r="LB829">
        <v>98553000000</v>
      </c>
      <c r="LC829">
        <v>56747000000</v>
      </c>
      <c r="LD829">
        <v>18773333333.333332</v>
      </c>
      <c r="LE829">
        <v>12050000000</v>
      </c>
      <c r="LF829">
        <v>10982666666.666666</v>
      </c>
      <c r="LG829">
        <v>113392666666.66667</v>
      </c>
      <c r="LH829">
        <v>63865000000</v>
      </c>
      <c r="LI829">
        <v>21673666666.666668</v>
      </c>
      <c r="LJ829">
        <v>19300666666.666668</v>
      </c>
      <c r="LK829">
        <v>6781000000</v>
      </c>
      <c r="LL829">
        <v>1772333333.3333333</v>
      </c>
      <c r="LM829">
        <v>64453000000</v>
      </c>
      <c r="LN829">
        <v>23138333333.333332</v>
      </c>
      <c r="LO829">
        <v>19576000000</v>
      </c>
      <c r="LP829">
        <v>2855000000</v>
      </c>
      <c r="LQ829">
        <v>9384666666.666666</v>
      </c>
      <c r="LR829">
        <v>9499333333.333334</v>
      </c>
      <c r="LS829">
        <v>888898666666.66663</v>
      </c>
      <c r="LT829">
        <v>315523666666.66669</v>
      </c>
      <c r="LU829">
        <v>270733666666.66666</v>
      </c>
      <c r="LV829">
        <v>44582000000</v>
      </c>
      <c r="LW829">
        <v>207666666.66666666</v>
      </c>
      <c r="LX829">
        <v>127680333333.33333</v>
      </c>
      <c r="LY829">
        <v>99405333333.333328</v>
      </c>
      <c r="LZ829">
        <v>57833666666.666664</v>
      </c>
      <c r="MA829">
        <v>34686333333.333336</v>
      </c>
      <c r="MB829">
        <v>6885333333.333333</v>
      </c>
      <c r="MC829">
        <v>28275000000</v>
      </c>
      <c r="MD829">
        <v>110477000000</v>
      </c>
      <c r="ME829">
        <v>103677000000</v>
      </c>
      <c r="MF829">
        <v>6800000000</v>
      </c>
      <c r="MG829">
        <v>335217666666.66669</v>
      </c>
      <c r="MH829">
        <v>140545000000</v>
      </c>
      <c r="MI829">
        <v>55720000000</v>
      </c>
      <c r="MJ829">
        <v>41533000000</v>
      </c>
      <c r="MK829">
        <v>41590000000</v>
      </c>
      <c r="ML829">
        <v>34958333333.333336</v>
      </c>
      <c r="MM829">
        <v>18296000000</v>
      </c>
      <c r="MN829">
        <v>2575000000</v>
      </c>
      <c r="MO829">
        <v>2796299333333.3335</v>
      </c>
      <c r="MP829">
        <v>2673847333333.3335</v>
      </c>
      <c r="MQ829">
        <v>734044000000</v>
      </c>
      <c r="MR829">
        <v>629278000000</v>
      </c>
      <c r="MS829">
        <v>149202666666.66666</v>
      </c>
      <c r="MT829">
        <v>472598333333.33331</v>
      </c>
      <c r="MU829">
        <v>6736666666.666667</v>
      </c>
      <c r="MV829">
        <v>740000000</v>
      </c>
      <c r="MW829">
        <v>104766333333.33333</v>
      </c>
      <c r="MX829">
        <v>30592333333.333332</v>
      </c>
      <c r="MY829">
        <v>74174000000</v>
      </c>
      <c r="MZ829">
        <v>58720000000</v>
      </c>
      <c r="NA829">
        <v>15454000000</v>
      </c>
      <c r="NB829">
        <v>694224666666.66663</v>
      </c>
      <c r="NC829">
        <v>318206000000</v>
      </c>
      <c r="ND829">
        <v>169660000000</v>
      </c>
      <c r="NE829">
        <v>39727000000</v>
      </c>
      <c r="NF829">
        <v>108818666666.66667</v>
      </c>
      <c r="NG829">
        <v>376018666666.66669</v>
      </c>
      <c r="NH829">
        <v>317433333333.33331</v>
      </c>
      <c r="NI829">
        <v>58585000000</v>
      </c>
      <c r="NJ829">
        <v>131361666666.66667</v>
      </c>
      <c r="NK829">
        <v>84119333333.333328</v>
      </c>
      <c r="NL829">
        <v>52924000000</v>
      </c>
      <c r="NM829">
        <v>31195000000</v>
      </c>
      <c r="NN829">
        <v>47242333333.333336</v>
      </c>
      <c r="NO829">
        <v>16084666666.666666</v>
      </c>
      <c r="NP829">
        <v>30010666666.666668</v>
      </c>
      <c r="NQ829">
        <v>1147000000</v>
      </c>
      <c r="NR829">
        <v>166633000000</v>
      </c>
      <c r="NS829">
        <v>61469000000</v>
      </c>
      <c r="NT829">
        <v>43869666666.666664</v>
      </c>
      <c r="NU829">
        <v>43159666666.666664</v>
      </c>
      <c r="NV829">
        <v>18134666666.666668</v>
      </c>
      <c r="NW829">
        <v>278929666666.66669</v>
      </c>
      <c r="NX829">
        <v>232427666666.66666</v>
      </c>
      <c r="NY829">
        <v>225560000000</v>
      </c>
      <c r="NZ829">
        <v>6867666666.666667</v>
      </c>
      <c r="OA829">
        <v>46502000000</v>
      </c>
      <c r="OB829">
        <v>327109000000</v>
      </c>
      <c r="OC829">
        <v>208117666666.66666</v>
      </c>
      <c r="OD829">
        <v>101653333333.33333</v>
      </c>
      <c r="OE829">
        <v>106464666666.66667</v>
      </c>
      <c r="OF829">
        <v>118991333333.33333</v>
      </c>
      <c r="OG829">
        <v>29821666666.666668</v>
      </c>
      <c r="OH829">
        <v>3741666666.6666665</v>
      </c>
      <c r="OI829">
        <v>62615333333.333336</v>
      </c>
      <c r="OJ829">
        <v>22812333333.333332</v>
      </c>
      <c r="OK829">
        <v>341545000000</v>
      </c>
      <c r="OL829">
        <v>79902000000</v>
      </c>
      <c r="OM829">
        <v>52026666666.666664</v>
      </c>
      <c r="ON829">
        <v>4601333333.333333</v>
      </c>
      <c r="OO829">
        <v>23274000000</v>
      </c>
      <c r="OP829">
        <v>87469000000</v>
      </c>
      <c r="OQ829">
        <v>57882666666.666664</v>
      </c>
      <c r="OR829">
        <v>13893333333.333334</v>
      </c>
      <c r="OS829">
        <v>15693000000</v>
      </c>
      <c r="OT829">
        <v>61307666666.666664</v>
      </c>
      <c r="OU829">
        <v>59063666666.666664</v>
      </c>
      <c r="OV829">
        <v>26261333333.333332</v>
      </c>
      <c r="OW829">
        <v>-19681666666.666668</v>
      </c>
      <c r="OX829">
        <v>46071333333.333336</v>
      </c>
      <c r="OY829">
        <v>65753000000</v>
      </c>
      <c r="OZ829">
        <v>122452000000</v>
      </c>
      <c r="PA829">
        <v>460297333333.33331</v>
      </c>
      <c r="PB829">
        <v>337845333333.33331</v>
      </c>
    </row>
    <row r="830" spans="1:418" x14ac:dyDescent="0.45">
      <c r="A830" s="71">
        <v>42278</v>
      </c>
      <c r="B830">
        <v>237.733</v>
      </c>
      <c r="C830">
        <v>239.59299999999999</v>
      </c>
      <c r="D830">
        <v>281.42899999999997</v>
      </c>
      <c r="E830">
        <v>293.11200000000002</v>
      </c>
      <c r="F830">
        <v>289.23599999999999</v>
      </c>
      <c r="G830">
        <v>153.96799999999999</v>
      </c>
      <c r="H830">
        <v>513.05100000000004</v>
      </c>
      <c r="I830">
        <v>319.20499999999998</v>
      </c>
      <c r="J830">
        <v>288.53800000000001</v>
      </c>
      <c r="K830">
        <v>288.495</v>
      </c>
      <c r="L830">
        <v>228.56200000000001</v>
      </c>
      <c r="M830">
        <v>192.19399999999999</v>
      </c>
      <c r="N830">
        <v>240.798</v>
      </c>
      <c r="O830">
        <v>229.92500000000001</v>
      </c>
      <c r="P830">
        <v>299.33600000000001</v>
      </c>
      <c r="Q830">
        <v>196.68600000000001</v>
      </c>
      <c r="R830">
        <v>208.01499999999999</v>
      </c>
      <c r="S830">
        <v>160.05500000000001</v>
      </c>
      <c r="T830">
        <v>216.55</v>
      </c>
      <c r="U830">
        <v>499.69200000000001</v>
      </c>
      <c r="V830">
        <v>434.82900000000001</v>
      </c>
      <c r="W830">
        <v>122.524</v>
      </c>
      <c r="X830">
        <v>93.037999999999997</v>
      </c>
      <c r="Y830">
        <v>60.109000000000002</v>
      </c>
      <c r="Z830">
        <v>66.36</v>
      </c>
      <c r="AA830">
        <v>114.02800000000001</v>
      </c>
      <c r="AB830">
        <v>74.515000000000001</v>
      </c>
      <c r="AC830">
        <v>78.349000000000004</v>
      </c>
      <c r="AD830">
        <v>86.856999999999999</v>
      </c>
      <c r="AE830">
        <v>99.28</v>
      </c>
      <c r="AF830">
        <v>67.034999999999997</v>
      </c>
      <c r="AG830">
        <v>59.131999999999998</v>
      </c>
      <c r="AH830">
        <v>130.892</v>
      </c>
      <c r="AI830">
        <v>89.48</v>
      </c>
      <c r="AJ830">
        <v>91.379000000000005</v>
      </c>
      <c r="AK830">
        <v>87.343000000000004</v>
      </c>
      <c r="AL830">
        <v>186.04599999999999</v>
      </c>
      <c r="AM830">
        <v>118.49</v>
      </c>
      <c r="AN830">
        <v>118.268</v>
      </c>
      <c r="AO830">
        <v>144.86199999999999</v>
      </c>
      <c r="AP830">
        <v>248.28800000000001</v>
      </c>
      <c r="AQ830">
        <v>248.755</v>
      </c>
      <c r="AR830">
        <v>243.28399999999999</v>
      </c>
      <c r="AS830">
        <v>276.14</v>
      </c>
      <c r="AT830">
        <v>235.15199999999999</v>
      </c>
      <c r="AU830">
        <v>244.25700000000001</v>
      </c>
      <c r="AV830">
        <v>231.90899999999999</v>
      </c>
      <c r="AW830">
        <v>241.90899999999999</v>
      </c>
      <c r="AX830">
        <v>298.94099999999997</v>
      </c>
      <c r="AY830">
        <v>179.21199999999999</v>
      </c>
      <c r="AZ830">
        <v>177.53200000000001</v>
      </c>
      <c r="BA830">
        <v>177.53200000000001</v>
      </c>
      <c r="BB830">
        <v>281.79500000000002</v>
      </c>
      <c r="BC830">
        <v>270.04500000000002</v>
      </c>
      <c r="BD830">
        <v>267.75299999999999</v>
      </c>
      <c r="BE830">
        <v>308.12099999999998</v>
      </c>
      <c r="BF830">
        <v>269.99200000000002</v>
      </c>
      <c r="BG830">
        <v>260.80200000000002</v>
      </c>
      <c r="BH830">
        <v>257.16399999999999</v>
      </c>
      <c r="BI830">
        <v>263.31900000000002</v>
      </c>
      <c r="BJ830">
        <v>320.25200000000001</v>
      </c>
      <c r="BK830">
        <v>290.435</v>
      </c>
      <c r="BL830">
        <v>215.19499999999999</v>
      </c>
      <c r="BM830">
        <v>217.90600000000001</v>
      </c>
      <c r="BN830">
        <v>158.35499999999999</v>
      </c>
      <c r="BO830">
        <v>290.13900000000001</v>
      </c>
      <c r="BP830">
        <v>145.83199999999999</v>
      </c>
      <c r="BQ830">
        <v>209.69200000000001</v>
      </c>
      <c r="BR830">
        <v>234.69499999999999</v>
      </c>
      <c r="BS830">
        <v>196.74100000000001</v>
      </c>
      <c r="BT830">
        <v>136.565</v>
      </c>
      <c r="BU830">
        <v>228.964</v>
      </c>
      <c r="BV830">
        <v>234.58500000000001</v>
      </c>
      <c r="BW830">
        <v>147.91900000000001</v>
      </c>
      <c r="BX830">
        <v>236.15</v>
      </c>
      <c r="BY830">
        <v>150.875</v>
      </c>
      <c r="BZ830">
        <v>247.292</v>
      </c>
      <c r="CA830">
        <v>157.578</v>
      </c>
      <c r="CB830">
        <v>282.81099999999998</v>
      </c>
      <c r="CC830">
        <v>171.792</v>
      </c>
      <c r="CD830">
        <v>144.38200000000001</v>
      </c>
      <c r="CE830">
        <v>202.976</v>
      </c>
      <c r="CF830">
        <v>303.745</v>
      </c>
      <c r="CG830">
        <v>312.39600000000002</v>
      </c>
      <c r="CH830">
        <v>220.73599999999999</v>
      </c>
      <c r="CI830">
        <v>145.13300000000001</v>
      </c>
      <c r="CJ830">
        <v>209.113</v>
      </c>
      <c r="CK830">
        <v>148.554</v>
      </c>
      <c r="CL830">
        <v>232.85</v>
      </c>
      <c r="CM830">
        <v>220.75399999999999</v>
      </c>
      <c r="CN830">
        <v>147.86099999999999</v>
      </c>
      <c r="CO830">
        <v>296.02</v>
      </c>
      <c r="CP830">
        <v>341.279</v>
      </c>
      <c r="CQ830">
        <v>356.82299999999998</v>
      </c>
      <c r="CR830">
        <v>336.79399999999998</v>
      </c>
      <c r="CS830">
        <v>200.41399999999999</v>
      </c>
      <c r="CT830">
        <v>237.77</v>
      </c>
      <c r="CU830">
        <v>489.86700000000002</v>
      </c>
      <c r="CV830">
        <v>119.779</v>
      </c>
      <c r="CW830">
        <v>323.68400000000003</v>
      </c>
      <c r="CX830">
        <v>328.92500000000001</v>
      </c>
      <c r="CY830">
        <v>315.072</v>
      </c>
      <c r="CZ830">
        <v>332.84</v>
      </c>
      <c r="DA830">
        <v>327.06</v>
      </c>
      <c r="DB830">
        <v>157.86799999999999</v>
      </c>
      <c r="DC830">
        <v>161.29900000000001</v>
      </c>
      <c r="DD830">
        <v>158.80799999999999</v>
      </c>
      <c r="DE830">
        <v>168.51599999999999</v>
      </c>
      <c r="DF830">
        <v>147.94</v>
      </c>
      <c r="DG830">
        <v>202.33199999999999</v>
      </c>
      <c r="DH830">
        <v>163.125</v>
      </c>
      <c r="DI830">
        <v>168.529</v>
      </c>
      <c r="DJ830">
        <v>129.59700000000001</v>
      </c>
      <c r="DK830">
        <v>160.536</v>
      </c>
      <c r="DL830">
        <v>119.508</v>
      </c>
      <c r="DM830">
        <v>119.608</v>
      </c>
      <c r="DN830">
        <v>203.45</v>
      </c>
      <c r="DO830">
        <v>213.249</v>
      </c>
      <c r="DP830">
        <v>127.40900000000001</v>
      </c>
      <c r="DQ830">
        <v>210.97399999999999</v>
      </c>
      <c r="DR830">
        <v>216.697</v>
      </c>
      <c r="DS830">
        <v>190.76499999999999</v>
      </c>
      <c r="DT830">
        <v>153.08799999999999</v>
      </c>
      <c r="DU830">
        <v>153.08799999999999</v>
      </c>
      <c r="DV830">
        <v>228.71199999999999</v>
      </c>
      <c r="DW830">
        <v>207.45099999999999</v>
      </c>
      <c r="DX830">
        <v>246.797</v>
      </c>
      <c r="DY830">
        <v>293.286</v>
      </c>
      <c r="DZ830">
        <v>131.29900000000001</v>
      </c>
      <c r="EA830">
        <v>157.64699999999999</v>
      </c>
      <c r="EB830">
        <v>225.48400000000001</v>
      </c>
      <c r="EC830">
        <v>245.679</v>
      </c>
      <c r="ED830">
        <v>171.55500000000001</v>
      </c>
      <c r="EE830">
        <v>251.25700000000001</v>
      </c>
      <c r="EF830">
        <v>238.88800000000001</v>
      </c>
      <c r="EG830">
        <v>149.78100000000001</v>
      </c>
      <c r="EH830">
        <v>137.32</v>
      </c>
      <c r="EI830">
        <v>276.87599999999998</v>
      </c>
      <c r="EJ830">
        <v>133.21899999999999</v>
      </c>
      <c r="EK830">
        <v>258.363</v>
      </c>
      <c r="EL830">
        <v>160.63200000000001</v>
      </c>
      <c r="EM830">
        <v>167.631</v>
      </c>
      <c r="EN830">
        <v>141.21799999999999</v>
      </c>
      <c r="EO830">
        <v>180.88399999999999</v>
      </c>
      <c r="EP830">
        <v>240.50200000000001</v>
      </c>
      <c r="EQ830">
        <v>198.16900000000001</v>
      </c>
      <c r="ER830">
        <v>216.97</v>
      </c>
      <c r="ES830">
        <v>192.142</v>
      </c>
      <c r="ET830">
        <v>205.61799999999999</v>
      </c>
      <c r="EU830">
        <v>186.322</v>
      </c>
      <c r="EV830">
        <v>168.80199999999999</v>
      </c>
      <c r="EW830">
        <v>331.71100000000001</v>
      </c>
      <c r="EX830">
        <v>178.976</v>
      </c>
      <c r="EY830">
        <v>125.32299999999999</v>
      </c>
      <c r="EZ830">
        <v>118.908</v>
      </c>
      <c r="FA830">
        <v>122.871</v>
      </c>
      <c r="FB830">
        <v>111.22</v>
      </c>
      <c r="FC830">
        <v>151.72</v>
      </c>
      <c r="FD830">
        <v>80.974999999999994</v>
      </c>
      <c r="FE830">
        <v>121.68600000000001</v>
      </c>
      <c r="FF830">
        <v>102.751</v>
      </c>
      <c r="FG830">
        <v>110.443</v>
      </c>
      <c r="FH830">
        <v>114.23399999999999</v>
      </c>
      <c r="FI830">
        <v>112.556</v>
      </c>
      <c r="FJ830">
        <v>120.985</v>
      </c>
      <c r="FK830">
        <v>81.561000000000007</v>
      </c>
      <c r="FL830">
        <v>105.554</v>
      </c>
      <c r="FM830">
        <v>92.573999999999998</v>
      </c>
      <c r="FN830">
        <v>126.99299999999999</v>
      </c>
      <c r="FO830">
        <v>92.573999999999998</v>
      </c>
      <c r="FP830">
        <v>136.5</v>
      </c>
      <c r="FQ830">
        <v>137.31700000000001</v>
      </c>
      <c r="FR830">
        <v>149.334</v>
      </c>
      <c r="FS830">
        <v>129.709</v>
      </c>
      <c r="FT830">
        <v>121.059</v>
      </c>
      <c r="FU830">
        <v>159.68799999999999</v>
      </c>
      <c r="FV830">
        <v>124.274</v>
      </c>
      <c r="FW830">
        <v>165.774</v>
      </c>
      <c r="FX830">
        <v>196.44499999999999</v>
      </c>
      <c r="FY830">
        <v>190.922</v>
      </c>
      <c r="FZ830">
        <v>100.69</v>
      </c>
      <c r="GA830">
        <v>147.48099999999999</v>
      </c>
      <c r="GB830">
        <v>102.241</v>
      </c>
      <c r="GC830">
        <v>144.155</v>
      </c>
      <c r="GD830">
        <v>156.036</v>
      </c>
      <c r="GF830">
        <v>146.39699999999999</v>
      </c>
      <c r="GG830">
        <v>83.628</v>
      </c>
      <c r="GH830">
        <v>200.172</v>
      </c>
      <c r="GI830">
        <v>199.315</v>
      </c>
      <c r="GJ830">
        <v>195.53800000000001</v>
      </c>
      <c r="GK830">
        <v>217.078</v>
      </c>
      <c r="GL830">
        <v>209.43199999999999</v>
      </c>
      <c r="GM830">
        <v>178.44900000000001</v>
      </c>
      <c r="GN830">
        <v>143.209</v>
      </c>
      <c r="GO830">
        <v>125.575</v>
      </c>
      <c r="GP830">
        <v>271.80399999999997</v>
      </c>
      <c r="GQ830">
        <v>168.976</v>
      </c>
      <c r="GR830">
        <v>465.07799999999997</v>
      </c>
      <c r="GS830">
        <v>194.928</v>
      </c>
      <c r="GT830">
        <v>217.364</v>
      </c>
      <c r="GU830">
        <v>269.07</v>
      </c>
      <c r="GV830">
        <v>291.03399999999999</v>
      </c>
      <c r="GW830">
        <v>157.06700000000001</v>
      </c>
      <c r="GX830">
        <v>107.61199999999999</v>
      </c>
      <c r="GY830">
        <v>63.835000000000001</v>
      </c>
      <c r="GZ830">
        <v>450.68099999999998</v>
      </c>
      <c r="HA830">
        <v>355.95400000000001</v>
      </c>
      <c r="HB830">
        <v>481.58499999999998</v>
      </c>
      <c r="HC830">
        <v>481.07400000000001</v>
      </c>
      <c r="HD830">
        <v>362.85199999999998</v>
      </c>
      <c r="HE830">
        <v>367.07100000000003</v>
      </c>
      <c r="HF830">
        <v>455.24099999999999</v>
      </c>
      <c r="HG830">
        <v>184.53</v>
      </c>
      <c r="HH830">
        <v>228.8</v>
      </c>
      <c r="HI830">
        <v>70.504000000000005</v>
      </c>
      <c r="HJ830">
        <v>295.84899999999999</v>
      </c>
      <c r="HK830">
        <v>291.44299999999998</v>
      </c>
      <c r="HL830">
        <v>662.42100000000005</v>
      </c>
      <c r="HM830">
        <v>208.21199999999999</v>
      </c>
      <c r="HN830">
        <v>116.393</v>
      </c>
      <c r="HO830">
        <v>99.977000000000004</v>
      </c>
      <c r="HP830">
        <v>315.75200000000001</v>
      </c>
      <c r="HQ830">
        <v>425.95299999999997</v>
      </c>
      <c r="HR830">
        <v>132.75899999999999</v>
      </c>
      <c r="HS830">
        <v>35.875999999999998</v>
      </c>
      <c r="HT830">
        <v>168.071</v>
      </c>
      <c r="HU830">
        <v>198.24199999999999</v>
      </c>
      <c r="HV830">
        <v>151.697</v>
      </c>
      <c r="HW830">
        <v>113.82299999999999</v>
      </c>
      <c r="HX830">
        <v>228.46899999999999</v>
      </c>
      <c r="HY830">
        <v>182.61099999999999</v>
      </c>
      <c r="HZ830">
        <v>239.19</v>
      </c>
      <c r="IA830">
        <v>114.24</v>
      </c>
      <c r="IB830">
        <v>148.14699999999999</v>
      </c>
      <c r="IC830">
        <v>84.909000000000006</v>
      </c>
      <c r="ID830">
        <v>75.299000000000007</v>
      </c>
      <c r="IE830">
        <v>53.996000000000002</v>
      </c>
      <c r="IF830">
        <v>22.242000000000001</v>
      </c>
      <c r="IG830">
        <v>46.619</v>
      </c>
      <c r="IH830">
        <v>44.015999999999998</v>
      </c>
      <c r="II830">
        <v>52.695</v>
      </c>
      <c r="IJ830">
        <v>98.563000000000002</v>
      </c>
      <c r="IK830">
        <v>100.389</v>
      </c>
      <c r="IL830">
        <v>157.40199999999999</v>
      </c>
      <c r="IM830">
        <v>130.553</v>
      </c>
      <c r="IN830">
        <v>358.45499999999998</v>
      </c>
      <c r="IO830">
        <v>168.52600000000001</v>
      </c>
      <c r="IP830">
        <v>209.66499999999999</v>
      </c>
      <c r="IQ830">
        <v>291.07799999999997</v>
      </c>
      <c r="IR830">
        <v>242.11099999999999</v>
      </c>
      <c r="IS830">
        <v>138.92599999999999</v>
      </c>
      <c r="IT830">
        <v>242.93600000000001</v>
      </c>
      <c r="IU830">
        <v>655.16999999999996</v>
      </c>
      <c r="IV830">
        <v>695.65200000000004</v>
      </c>
      <c r="IW830">
        <v>793.279</v>
      </c>
      <c r="IX830">
        <v>72.182000000000002</v>
      </c>
      <c r="IY830">
        <v>278.41300000000001</v>
      </c>
      <c r="IZ830">
        <v>234.76300000000001</v>
      </c>
      <c r="JA830">
        <v>80.275000000000006</v>
      </c>
      <c r="JB830">
        <v>175.42099999999999</v>
      </c>
      <c r="JC830">
        <v>276.334</v>
      </c>
      <c r="JD830">
        <v>279.42599999999999</v>
      </c>
      <c r="JE830">
        <v>76.424999999999997</v>
      </c>
      <c r="JF830">
        <v>118.681</v>
      </c>
      <c r="JG830">
        <v>47.055999999999997</v>
      </c>
      <c r="JH830">
        <v>304.89600000000002</v>
      </c>
      <c r="JI830">
        <v>77.063000000000002</v>
      </c>
      <c r="JJ830">
        <v>417.89800000000002</v>
      </c>
      <c r="JK830">
        <v>108.178</v>
      </c>
      <c r="JL830">
        <v>59.281999999999996</v>
      </c>
      <c r="JM830">
        <v>383.84899999999999</v>
      </c>
      <c r="JN830">
        <v>222.25200000000001</v>
      </c>
      <c r="JO830">
        <v>81.156000000000006</v>
      </c>
      <c r="JP830">
        <v>150.77799999999999</v>
      </c>
      <c r="JQ830">
        <v>341.89800000000002</v>
      </c>
      <c r="JR830">
        <v>403.20400000000001</v>
      </c>
      <c r="JS830">
        <v>327.55700000000002</v>
      </c>
      <c r="JT830">
        <v>317.79700000000003</v>
      </c>
      <c r="JU830">
        <v>157.50899999999999</v>
      </c>
      <c r="JV830">
        <v>319.03300000000002</v>
      </c>
      <c r="JW830">
        <v>218.149</v>
      </c>
      <c r="JX830">
        <v>243.768</v>
      </c>
      <c r="JY830">
        <v>243.83</v>
      </c>
      <c r="JZ830">
        <v>236.02199999999999</v>
      </c>
      <c r="KA830">
        <v>216.70599999999999</v>
      </c>
      <c r="KB830">
        <v>222.89099999999999</v>
      </c>
      <c r="KC830">
        <v>227.482</v>
      </c>
      <c r="KD830">
        <v>227.48400000000001</v>
      </c>
      <c r="KE830">
        <v>223.28299999999999</v>
      </c>
      <c r="KF830">
        <v>692.40599999999995</v>
      </c>
      <c r="KG830">
        <v>118.18</v>
      </c>
      <c r="KH830">
        <v>214.52600000000001</v>
      </c>
      <c r="KI830">
        <v>252.27600000000001</v>
      </c>
      <c r="KJ830">
        <v>150.49600000000001</v>
      </c>
      <c r="KK830">
        <v>147.364</v>
      </c>
      <c r="KL830">
        <v>146.535</v>
      </c>
      <c r="KM830">
        <v>189.86099999999999</v>
      </c>
      <c r="KN830">
        <v>186.70500000000001</v>
      </c>
      <c r="KO830">
        <v>228.84299999999999</v>
      </c>
      <c r="KP830">
        <v>228.76499999999999</v>
      </c>
      <c r="KQ830">
        <v>279.74400000000003</v>
      </c>
      <c r="KR830">
        <v>317.53699999999998</v>
      </c>
      <c r="KS830">
        <v>106.371</v>
      </c>
      <c r="KT830">
        <v>47245666666.666664</v>
      </c>
      <c r="KU830">
        <v>4141117666666.6665</v>
      </c>
      <c r="KV830">
        <v>1323734000000</v>
      </c>
      <c r="KW830">
        <v>442487666666.66669</v>
      </c>
      <c r="KX830">
        <v>163159333333.33334</v>
      </c>
      <c r="KY830">
        <v>90508333333.333328</v>
      </c>
      <c r="KZ830">
        <v>47107333333.333336</v>
      </c>
      <c r="LA830">
        <v>25543666666.666668</v>
      </c>
      <c r="LB830">
        <v>99717333333.333328</v>
      </c>
      <c r="LC830">
        <v>57482333333.333336</v>
      </c>
      <c r="LD830">
        <v>18826333333.333332</v>
      </c>
      <c r="LE830">
        <v>12115666666.666666</v>
      </c>
      <c r="LF830">
        <v>11292666666.666666</v>
      </c>
      <c r="LG830">
        <v>115348333333.33333</v>
      </c>
      <c r="LH830">
        <v>64316333333.333336</v>
      </c>
      <c r="LI830">
        <v>21874666666.666668</v>
      </c>
      <c r="LJ830">
        <v>20367000000</v>
      </c>
      <c r="LK830">
        <v>6937666666.666667</v>
      </c>
      <c r="LL830">
        <v>1853000000</v>
      </c>
      <c r="LM830">
        <v>64262666666.666664</v>
      </c>
      <c r="LN830">
        <v>22832333333.333332</v>
      </c>
      <c r="LO830">
        <v>19709666666.666668</v>
      </c>
      <c r="LP830">
        <v>2871666666.6666665</v>
      </c>
      <c r="LQ830">
        <v>9487000000</v>
      </c>
      <c r="LR830">
        <v>9361666666.666666</v>
      </c>
      <c r="LS830">
        <v>881246333333.33337</v>
      </c>
      <c r="LT830">
        <v>316284333333.33331</v>
      </c>
      <c r="LU830">
        <v>271163666666.66666</v>
      </c>
      <c r="LV830">
        <v>44923333333.333336</v>
      </c>
      <c r="LW830">
        <v>197333333.33333334</v>
      </c>
      <c r="LX830">
        <v>127900666666.66667</v>
      </c>
      <c r="LY830">
        <v>99297333333.333328</v>
      </c>
      <c r="LZ830">
        <v>57685333333.333336</v>
      </c>
      <c r="MA830">
        <v>34754333333.333336</v>
      </c>
      <c r="MB830">
        <v>6858000000</v>
      </c>
      <c r="MC830">
        <v>28603333333.333332</v>
      </c>
      <c r="MD830">
        <v>99032333333.333328</v>
      </c>
      <c r="ME830">
        <v>93274000000</v>
      </c>
      <c r="MF830">
        <v>5758666666.666667</v>
      </c>
      <c r="MG830">
        <v>338029000000</v>
      </c>
      <c r="MH830">
        <v>142099333333.33334</v>
      </c>
      <c r="MI830">
        <v>55913333333.333336</v>
      </c>
      <c r="MJ830">
        <v>41736666666.666664</v>
      </c>
      <c r="MK830">
        <v>41876000000</v>
      </c>
      <c r="ML830">
        <v>35495000000</v>
      </c>
      <c r="MM830">
        <v>18511666666.666668</v>
      </c>
      <c r="MN830">
        <v>2396666666.6666665</v>
      </c>
      <c r="MO830">
        <v>2817383666666.6665</v>
      </c>
      <c r="MP830">
        <v>2691044000000</v>
      </c>
      <c r="MQ830">
        <v>735953333333.33337</v>
      </c>
      <c r="MR830">
        <v>635077000000</v>
      </c>
      <c r="MS830">
        <v>150710333333.33334</v>
      </c>
      <c r="MT830">
        <v>476976333333.33331</v>
      </c>
      <c r="MU830">
        <v>6650333333.333333</v>
      </c>
      <c r="MV830">
        <v>740000000</v>
      </c>
      <c r="MW830">
        <v>100876333333.33333</v>
      </c>
      <c r="MX830">
        <v>30808333333.333332</v>
      </c>
      <c r="MY830">
        <v>70068000000</v>
      </c>
      <c r="MZ830">
        <v>56508000000</v>
      </c>
      <c r="NA830">
        <v>13560333333.333334</v>
      </c>
      <c r="NB830">
        <v>695483000000</v>
      </c>
      <c r="NC830">
        <v>318321333333.33331</v>
      </c>
      <c r="ND830">
        <v>168599666666.66666</v>
      </c>
      <c r="NE830">
        <v>40089666666.666664</v>
      </c>
      <c r="NF830">
        <v>109632333333.33333</v>
      </c>
      <c r="NG830">
        <v>377161666666.66669</v>
      </c>
      <c r="NH830">
        <v>318413333333.33331</v>
      </c>
      <c r="NI830">
        <v>58748333333.333336</v>
      </c>
      <c r="NJ830">
        <v>132601666666.66667</v>
      </c>
      <c r="NK830">
        <v>85398333333.333328</v>
      </c>
      <c r="NL830">
        <v>53692000000</v>
      </c>
      <c r="NM830">
        <v>31706333333.333332</v>
      </c>
      <c r="NN830">
        <v>47203333333.333336</v>
      </c>
      <c r="NO830">
        <v>16173000000</v>
      </c>
      <c r="NP830">
        <v>29877333333.333332</v>
      </c>
      <c r="NQ830">
        <v>1152666666.6666667</v>
      </c>
      <c r="NR830">
        <v>171263333333.33334</v>
      </c>
      <c r="NS830">
        <v>62828666666.666664</v>
      </c>
      <c r="NT830">
        <v>45584666666.666664</v>
      </c>
      <c r="NU830">
        <v>44182666666.666664</v>
      </c>
      <c r="NV830">
        <v>18667333333.333332</v>
      </c>
      <c r="NW830">
        <v>283324333333.33331</v>
      </c>
      <c r="NX830">
        <v>237105000000</v>
      </c>
      <c r="NY830">
        <v>229751000000</v>
      </c>
      <c r="NZ830">
        <v>7354000000</v>
      </c>
      <c r="OA830">
        <v>46219333333.333336</v>
      </c>
      <c r="OB830">
        <v>328097666666.66669</v>
      </c>
      <c r="OC830">
        <v>208862000000</v>
      </c>
      <c r="OD830">
        <v>102917000000</v>
      </c>
      <c r="OE830">
        <v>105944666666.66667</v>
      </c>
      <c r="OF830">
        <v>119236000000</v>
      </c>
      <c r="OG830">
        <v>28344000000</v>
      </c>
      <c r="OH830">
        <v>3833666666.6666665</v>
      </c>
      <c r="OI830">
        <v>64027333333.333336</v>
      </c>
      <c r="OJ830">
        <v>23031000000</v>
      </c>
      <c r="OK830">
        <v>344320666666.66669</v>
      </c>
      <c r="OL830">
        <v>81402000000</v>
      </c>
      <c r="OM830">
        <v>52116666666.666664</v>
      </c>
      <c r="ON830">
        <v>4679000000</v>
      </c>
      <c r="OO830">
        <v>24606333333.333332</v>
      </c>
      <c r="OP830">
        <v>88234333333.333328</v>
      </c>
      <c r="OQ830">
        <v>58292000000</v>
      </c>
      <c r="OR830">
        <v>14021333333.333334</v>
      </c>
      <c r="OS830">
        <v>15921000000</v>
      </c>
      <c r="OT830">
        <v>59892666666.666664</v>
      </c>
      <c r="OU830">
        <v>59365666666.666664</v>
      </c>
      <c r="OV830">
        <v>26132000000</v>
      </c>
      <c r="OW830">
        <v>-17951666666.666668</v>
      </c>
      <c r="OX830">
        <v>47612666666.666664</v>
      </c>
      <c r="OY830">
        <v>65564000000</v>
      </c>
      <c r="OZ830">
        <v>126339666666.66667</v>
      </c>
      <c r="PA830">
        <v>466282666666.66669</v>
      </c>
      <c r="PB830">
        <v>339943000000</v>
      </c>
    </row>
    <row r="831" spans="1:418" x14ac:dyDescent="0.45">
      <c r="A831" s="71">
        <v>42309</v>
      </c>
      <c r="B831">
        <v>238.017</v>
      </c>
      <c r="C831">
        <v>240.001</v>
      </c>
      <c r="D831">
        <v>282.12900000000002</v>
      </c>
      <c r="E831">
        <v>293.88400000000001</v>
      </c>
      <c r="F831">
        <v>289.95299999999997</v>
      </c>
      <c r="G831">
        <v>155.57599999999999</v>
      </c>
      <c r="H831">
        <v>514.101</v>
      </c>
      <c r="I831">
        <v>323.16300000000001</v>
      </c>
      <c r="J831">
        <v>289.16899999999998</v>
      </c>
      <c r="K831">
        <v>289.12599999999998</v>
      </c>
      <c r="L831">
        <v>228.148</v>
      </c>
      <c r="M831">
        <v>191.571</v>
      </c>
      <c r="N831">
        <v>241.28800000000001</v>
      </c>
      <c r="O831">
        <v>230.34899999999999</v>
      </c>
      <c r="P831">
        <v>296.73</v>
      </c>
      <c r="Q831">
        <v>195.99600000000001</v>
      </c>
      <c r="R831">
        <v>207.90199999999999</v>
      </c>
      <c r="S831">
        <v>157.63900000000001</v>
      </c>
      <c r="T831">
        <v>217.124</v>
      </c>
      <c r="U831">
        <v>500.86900000000003</v>
      </c>
      <c r="V831">
        <v>436.428</v>
      </c>
      <c r="W831">
        <v>122.497</v>
      </c>
      <c r="X831">
        <v>92.956000000000003</v>
      </c>
      <c r="Y831">
        <v>60.287999999999997</v>
      </c>
      <c r="Z831">
        <v>66.981999999999999</v>
      </c>
      <c r="AA831">
        <v>113.99299999999999</v>
      </c>
      <c r="AB831">
        <v>74.501000000000005</v>
      </c>
      <c r="AC831">
        <v>78.054000000000002</v>
      </c>
      <c r="AD831">
        <v>86.802000000000007</v>
      </c>
      <c r="AE831">
        <v>98.575000000000003</v>
      </c>
      <c r="AF831">
        <v>66.965000000000003</v>
      </c>
      <c r="AG831">
        <v>58.250999999999998</v>
      </c>
      <c r="AH831">
        <v>131.40600000000001</v>
      </c>
      <c r="AI831">
        <v>88.980999999999995</v>
      </c>
      <c r="AJ831">
        <v>90.822999999999993</v>
      </c>
      <c r="AK831">
        <v>86.888000000000005</v>
      </c>
      <c r="AL831">
        <v>186.57300000000001</v>
      </c>
      <c r="AM831">
        <v>118.59699999999999</v>
      </c>
      <c r="AN831">
        <v>118.708</v>
      </c>
      <c r="AO831">
        <v>144.61600000000001</v>
      </c>
      <c r="AP831">
        <v>248.07499999999999</v>
      </c>
      <c r="AQ831">
        <v>248.52500000000001</v>
      </c>
      <c r="AR831">
        <v>242.60599999999999</v>
      </c>
      <c r="AS831">
        <v>274.79700000000003</v>
      </c>
      <c r="AT831">
        <v>233.35400000000001</v>
      </c>
      <c r="AU831">
        <v>242.511</v>
      </c>
      <c r="AV831">
        <v>229.607</v>
      </c>
      <c r="AW831">
        <v>240.05799999999999</v>
      </c>
      <c r="AX831">
        <v>297.53899999999999</v>
      </c>
      <c r="AY831">
        <v>179.87100000000001</v>
      </c>
      <c r="AZ831">
        <v>177.52799999999999</v>
      </c>
      <c r="BA831">
        <v>177.52799999999999</v>
      </c>
      <c r="BB831">
        <v>279.99299999999999</v>
      </c>
      <c r="BC831">
        <v>268.68700000000001</v>
      </c>
      <c r="BD831">
        <v>267.608</v>
      </c>
      <c r="BE831">
        <v>308.83</v>
      </c>
      <c r="BF831">
        <v>268.06299999999999</v>
      </c>
      <c r="BG831">
        <v>259.09399999999999</v>
      </c>
      <c r="BH831">
        <v>255.96799999999999</v>
      </c>
      <c r="BI831">
        <v>261.73200000000003</v>
      </c>
      <c r="BJ831">
        <v>316.47000000000003</v>
      </c>
      <c r="BK831">
        <v>286.89299999999997</v>
      </c>
      <c r="BL831">
        <v>213.52199999999999</v>
      </c>
      <c r="BM831">
        <v>216.886</v>
      </c>
      <c r="BN831">
        <v>160.72200000000001</v>
      </c>
      <c r="BO831">
        <v>295.69799999999998</v>
      </c>
      <c r="BP831">
        <v>145.23500000000001</v>
      </c>
      <c r="BQ831">
        <v>207.12899999999999</v>
      </c>
      <c r="BR831">
        <v>230.57900000000001</v>
      </c>
      <c r="BS831">
        <v>193.01300000000001</v>
      </c>
      <c r="BT831">
        <v>134.31100000000001</v>
      </c>
      <c r="BU831">
        <v>229.96100000000001</v>
      </c>
      <c r="BV831">
        <v>235.05799999999999</v>
      </c>
      <c r="BW831">
        <v>149.08600000000001</v>
      </c>
      <c r="BX831">
        <v>235.428</v>
      </c>
      <c r="BY831">
        <v>151.34200000000001</v>
      </c>
      <c r="BZ831">
        <v>250.66300000000001</v>
      </c>
      <c r="CA831">
        <v>157.56</v>
      </c>
      <c r="CB831">
        <v>282.58699999999999</v>
      </c>
      <c r="CC831">
        <v>171.494</v>
      </c>
      <c r="CD831">
        <v>144.898</v>
      </c>
      <c r="CE831">
        <v>202.88399999999999</v>
      </c>
      <c r="CF831">
        <v>306.27600000000001</v>
      </c>
      <c r="CG831">
        <v>303.37400000000002</v>
      </c>
      <c r="CH831">
        <v>219.84800000000001</v>
      </c>
      <c r="CI831">
        <v>143.72</v>
      </c>
      <c r="CJ831">
        <v>206.375</v>
      </c>
      <c r="CK831">
        <v>147.35300000000001</v>
      </c>
      <c r="CL831">
        <v>232.16399999999999</v>
      </c>
      <c r="CM831">
        <v>219.57900000000001</v>
      </c>
      <c r="CN831">
        <v>146.471</v>
      </c>
      <c r="CO831">
        <v>298.40199999999999</v>
      </c>
      <c r="CP831">
        <v>344.37799999999999</v>
      </c>
      <c r="CQ831">
        <v>359.98099999999999</v>
      </c>
      <c r="CR831">
        <v>341.98599999999999</v>
      </c>
      <c r="CS831">
        <v>200.59700000000001</v>
      </c>
      <c r="CT831">
        <v>239.08500000000001</v>
      </c>
      <c r="CU831">
        <v>487.714</v>
      </c>
      <c r="CV831">
        <v>122.26900000000001</v>
      </c>
      <c r="CW831">
        <v>326.71100000000001</v>
      </c>
      <c r="CX831">
        <v>325.80099999999999</v>
      </c>
      <c r="CY831">
        <v>331.35599999999999</v>
      </c>
      <c r="CZ831">
        <v>332.827</v>
      </c>
      <c r="DA831">
        <v>331.25400000000002</v>
      </c>
      <c r="DB831">
        <v>158.57499999999999</v>
      </c>
      <c r="DC831">
        <v>162.55600000000001</v>
      </c>
      <c r="DD831">
        <v>159.33199999999999</v>
      </c>
      <c r="DE831">
        <v>168.95500000000001</v>
      </c>
      <c r="DF831">
        <v>148.137</v>
      </c>
      <c r="DG831">
        <v>202.57300000000001</v>
      </c>
      <c r="DH831">
        <v>163.869</v>
      </c>
      <c r="DI831">
        <v>167.90299999999999</v>
      </c>
      <c r="DJ831">
        <v>129.06299999999999</v>
      </c>
      <c r="DK831">
        <v>160.386</v>
      </c>
      <c r="DL831">
        <v>118.142</v>
      </c>
      <c r="DM831">
        <v>119.123</v>
      </c>
      <c r="DN831">
        <v>201.762</v>
      </c>
      <c r="DO831">
        <v>212.173</v>
      </c>
      <c r="DP831">
        <v>128.31399999999999</v>
      </c>
      <c r="DQ831">
        <v>210.089</v>
      </c>
      <c r="DR831">
        <v>215.56899999999999</v>
      </c>
      <c r="DS831">
        <v>189.53299999999999</v>
      </c>
      <c r="DT831">
        <v>153.375</v>
      </c>
      <c r="DU831">
        <v>153.375</v>
      </c>
      <c r="DV831">
        <v>227.25</v>
      </c>
      <c r="DW831">
        <v>203.06</v>
      </c>
      <c r="DX831">
        <v>237.47300000000001</v>
      </c>
      <c r="DY831">
        <v>294.12900000000002</v>
      </c>
      <c r="DZ831">
        <v>131.01</v>
      </c>
      <c r="EA831">
        <v>158.001</v>
      </c>
      <c r="EB831">
        <v>224.66399999999999</v>
      </c>
      <c r="EC831">
        <v>241.066</v>
      </c>
      <c r="ED831">
        <v>171.13</v>
      </c>
      <c r="EE831">
        <v>251.55699999999999</v>
      </c>
      <c r="EF831">
        <v>238.91800000000001</v>
      </c>
      <c r="EG831">
        <v>150.136</v>
      </c>
      <c r="EH831">
        <v>136.39699999999999</v>
      </c>
      <c r="EI831">
        <v>274.32400000000001</v>
      </c>
      <c r="EJ831">
        <v>132.161</v>
      </c>
      <c r="EK831">
        <v>258.80500000000001</v>
      </c>
      <c r="EL831">
        <v>160.88800000000001</v>
      </c>
      <c r="EM831">
        <v>167.33600000000001</v>
      </c>
      <c r="EN831">
        <v>140.9</v>
      </c>
      <c r="EO831">
        <v>181.63</v>
      </c>
      <c r="EP831">
        <v>240.53100000000001</v>
      </c>
      <c r="EQ831">
        <v>198.04499999999999</v>
      </c>
      <c r="ER831">
        <v>216.21</v>
      </c>
      <c r="ES831">
        <v>192.298</v>
      </c>
      <c r="ET831">
        <v>206.70599999999999</v>
      </c>
      <c r="EU831">
        <v>185.315</v>
      </c>
      <c r="EV831">
        <v>168.59200000000001</v>
      </c>
      <c r="EW831">
        <v>332.00400000000002</v>
      </c>
      <c r="EX831">
        <v>179.672</v>
      </c>
      <c r="EY831">
        <v>125.724</v>
      </c>
      <c r="EZ831">
        <v>119.699</v>
      </c>
      <c r="FA831">
        <v>123.30800000000001</v>
      </c>
      <c r="FB831">
        <v>109.20699999999999</v>
      </c>
      <c r="FC831">
        <v>155.739</v>
      </c>
      <c r="FD831">
        <v>80.296999999999997</v>
      </c>
      <c r="FE831">
        <v>121.76</v>
      </c>
      <c r="FF831">
        <v>105.965</v>
      </c>
      <c r="FG831">
        <v>110.648</v>
      </c>
      <c r="FH831">
        <v>114.167</v>
      </c>
      <c r="FI831">
        <v>110.33799999999999</v>
      </c>
      <c r="FJ831">
        <v>121.012</v>
      </c>
      <c r="FK831">
        <v>81.881</v>
      </c>
      <c r="FL831">
        <v>104.676</v>
      </c>
      <c r="FM831">
        <v>94.013000000000005</v>
      </c>
      <c r="FN831">
        <v>123.68899999999999</v>
      </c>
      <c r="FO831">
        <v>94.013000000000005</v>
      </c>
      <c r="FP831">
        <v>136.74299999999999</v>
      </c>
      <c r="FQ831">
        <v>137.809</v>
      </c>
      <c r="FR831">
        <v>149.482</v>
      </c>
      <c r="FS831">
        <v>129.35599999999999</v>
      </c>
      <c r="FT831">
        <v>123.245</v>
      </c>
      <c r="FU831">
        <v>158.68</v>
      </c>
      <c r="FV831">
        <v>122.608</v>
      </c>
      <c r="FW831">
        <v>163.53200000000001</v>
      </c>
      <c r="FX831">
        <v>196.64400000000001</v>
      </c>
      <c r="FY831">
        <v>191.04499999999999</v>
      </c>
      <c r="FZ831">
        <v>100.414</v>
      </c>
      <c r="GA831">
        <v>147.46600000000001</v>
      </c>
      <c r="GB831">
        <v>102.21299999999999</v>
      </c>
      <c r="GC831">
        <v>143.917</v>
      </c>
      <c r="GD831">
        <v>156.376</v>
      </c>
      <c r="GF831">
        <v>144.85</v>
      </c>
      <c r="GG831">
        <v>84.495000000000005</v>
      </c>
      <c r="GH831">
        <v>199.81</v>
      </c>
      <c r="GI831">
        <v>198.98400000000001</v>
      </c>
      <c r="GJ831">
        <v>194.95699999999999</v>
      </c>
      <c r="GK831">
        <v>215.28200000000001</v>
      </c>
      <c r="GL831">
        <v>209.31700000000001</v>
      </c>
      <c r="GM831">
        <v>176.72200000000001</v>
      </c>
      <c r="GN831">
        <v>143.96700000000001</v>
      </c>
      <c r="GO831">
        <v>126.10599999999999</v>
      </c>
      <c r="GP831">
        <v>272.08999999999997</v>
      </c>
      <c r="GQ831">
        <v>168.98099999999999</v>
      </c>
      <c r="GR831">
        <v>470.42500000000001</v>
      </c>
      <c r="GS831">
        <v>195.119</v>
      </c>
      <c r="GT831">
        <v>217.44200000000001</v>
      </c>
      <c r="GU831">
        <v>270.55900000000003</v>
      </c>
      <c r="GV831">
        <v>293.71499999999997</v>
      </c>
      <c r="GW831">
        <v>155.64599999999999</v>
      </c>
      <c r="GX831">
        <v>108.73399999999999</v>
      </c>
      <c r="GY831">
        <v>64.007999999999996</v>
      </c>
      <c r="GZ831">
        <v>452.22500000000002</v>
      </c>
      <c r="HA831">
        <v>357.03300000000002</v>
      </c>
      <c r="HB831">
        <v>483.74400000000003</v>
      </c>
      <c r="HC831">
        <v>482.77800000000002</v>
      </c>
      <c r="HD831">
        <v>365.15699999999998</v>
      </c>
      <c r="HE831">
        <v>371.024</v>
      </c>
      <c r="HF831">
        <v>457.14</v>
      </c>
      <c r="HG831">
        <v>183.54599999999999</v>
      </c>
      <c r="HH831">
        <v>228.36500000000001</v>
      </c>
      <c r="HI831">
        <v>70.468999999999994</v>
      </c>
      <c r="HJ831">
        <v>295.48099999999999</v>
      </c>
      <c r="HK831">
        <v>291.02</v>
      </c>
      <c r="HL831">
        <v>661.56799999999998</v>
      </c>
      <c r="HM831">
        <v>208.85900000000001</v>
      </c>
      <c r="HN831">
        <v>116.15</v>
      </c>
      <c r="HO831">
        <v>99.94</v>
      </c>
      <c r="HP831">
        <v>313.80500000000001</v>
      </c>
      <c r="HQ831">
        <v>426.39100000000002</v>
      </c>
      <c r="HR831">
        <v>131.88499999999999</v>
      </c>
      <c r="HS831">
        <v>36.045999999999999</v>
      </c>
      <c r="HT831">
        <v>167.45</v>
      </c>
      <c r="HU831">
        <v>196.667</v>
      </c>
      <c r="HV831">
        <v>151.72399999999999</v>
      </c>
      <c r="HW831">
        <v>111.86</v>
      </c>
      <c r="HX831">
        <v>229.15100000000001</v>
      </c>
      <c r="HY831">
        <v>183.18100000000001</v>
      </c>
      <c r="HZ831">
        <v>239.88800000000001</v>
      </c>
      <c r="IA831">
        <v>114.033</v>
      </c>
      <c r="IB831">
        <v>147.58199999999999</v>
      </c>
      <c r="IC831">
        <v>84.805999999999997</v>
      </c>
      <c r="ID831">
        <v>74.796999999999997</v>
      </c>
      <c r="IE831">
        <v>53.686</v>
      </c>
      <c r="IF831">
        <v>22.126999999999999</v>
      </c>
      <c r="IG831">
        <v>46.247999999999998</v>
      </c>
      <c r="IH831">
        <v>43.624000000000002</v>
      </c>
      <c r="II831">
        <v>52.503999999999998</v>
      </c>
      <c r="IJ831">
        <v>98.07</v>
      </c>
      <c r="IK831">
        <v>99.923000000000002</v>
      </c>
      <c r="IL831">
        <v>157.08699999999999</v>
      </c>
      <c r="IM831">
        <v>129.40299999999999</v>
      </c>
      <c r="IN831">
        <v>359.2</v>
      </c>
      <c r="IO831">
        <v>169.54599999999999</v>
      </c>
      <c r="IP831">
        <v>208.32499999999999</v>
      </c>
      <c r="IQ831">
        <v>292.01299999999998</v>
      </c>
      <c r="IR831">
        <v>242.63</v>
      </c>
      <c r="IS831">
        <v>139.23500000000001</v>
      </c>
      <c r="IT831">
        <v>243.56700000000001</v>
      </c>
      <c r="IU831">
        <v>657.15300000000002</v>
      </c>
      <c r="IV831">
        <v>697.44</v>
      </c>
      <c r="IW831">
        <v>795.13499999999999</v>
      </c>
      <c r="IX831">
        <v>72.463999999999999</v>
      </c>
      <c r="IY831">
        <v>279.14999999999998</v>
      </c>
      <c r="IZ831">
        <v>235.17699999999999</v>
      </c>
      <c r="JA831">
        <v>80.424999999999997</v>
      </c>
      <c r="JB831">
        <v>175.94499999999999</v>
      </c>
      <c r="JC831">
        <v>276.839</v>
      </c>
      <c r="JD831">
        <v>283.286</v>
      </c>
      <c r="JE831">
        <v>76.563999999999993</v>
      </c>
      <c r="JF831">
        <v>118.229</v>
      </c>
      <c r="JG831">
        <v>46.741</v>
      </c>
      <c r="JH831">
        <v>298.55</v>
      </c>
      <c r="JI831">
        <v>77.027000000000001</v>
      </c>
      <c r="JJ831">
        <v>418.42200000000003</v>
      </c>
      <c r="JK831">
        <v>108.185</v>
      </c>
      <c r="JL831">
        <v>59.518999999999998</v>
      </c>
      <c r="JM831">
        <v>385.38200000000001</v>
      </c>
      <c r="JN831">
        <v>222.36699999999999</v>
      </c>
      <c r="JO831">
        <v>80.561999999999998</v>
      </c>
      <c r="JP831">
        <v>150.08699999999999</v>
      </c>
      <c r="JQ831">
        <v>342.51900000000001</v>
      </c>
      <c r="JR831">
        <v>404.08699999999999</v>
      </c>
      <c r="JS831">
        <v>328.39299999999997</v>
      </c>
      <c r="JT831">
        <v>317.84699999999998</v>
      </c>
      <c r="JU831">
        <v>157.87200000000001</v>
      </c>
      <c r="JV831">
        <v>319.26400000000001</v>
      </c>
      <c r="JW831">
        <v>218.149</v>
      </c>
      <c r="JX831">
        <v>244.24100000000001</v>
      </c>
      <c r="JY831">
        <v>244.196</v>
      </c>
      <c r="JZ831">
        <v>236.38800000000001</v>
      </c>
      <c r="KA831">
        <v>216.91300000000001</v>
      </c>
      <c r="KB831">
        <v>223.233</v>
      </c>
      <c r="KC831">
        <v>227.934</v>
      </c>
      <c r="KD831">
        <v>227.71299999999999</v>
      </c>
      <c r="KE831">
        <v>223.40700000000001</v>
      </c>
      <c r="KF831">
        <v>692.40599999999995</v>
      </c>
      <c r="KG831">
        <v>118.604</v>
      </c>
      <c r="KH831">
        <v>214.852</v>
      </c>
      <c r="KI831">
        <v>251.77199999999999</v>
      </c>
      <c r="KJ831">
        <v>150.31399999999999</v>
      </c>
      <c r="KK831">
        <v>147.17699999999999</v>
      </c>
      <c r="KL831">
        <v>146.49700000000001</v>
      </c>
      <c r="KM831">
        <v>190.06899999999999</v>
      </c>
      <c r="KN831">
        <v>186.923</v>
      </c>
      <c r="KO831">
        <v>229.011</v>
      </c>
      <c r="KP831">
        <v>228.947</v>
      </c>
      <c r="KQ831">
        <v>280.39999999999998</v>
      </c>
      <c r="KR831">
        <v>318.38799999999998</v>
      </c>
      <c r="KS831">
        <v>106.08</v>
      </c>
      <c r="KT831">
        <v>47245666666.666664</v>
      </c>
      <c r="KU831">
        <v>4141117666666.6665</v>
      </c>
      <c r="KV831">
        <v>1323734000000</v>
      </c>
      <c r="KW831">
        <v>442487666666.66669</v>
      </c>
      <c r="KX831">
        <v>163159333333.33334</v>
      </c>
      <c r="KY831">
        <v>90508333333.333328</v>
      </c>
      <c r="KZ831">
        <v>47107333333.333336</v>
      </c>
      <c r="LA831">
        <v>25543666666.666668</v>
      </c>
      <c r="LB831">
        <v>99717333333.333328</v>
      </c>
      <c r="LC831">
        <v>57482333333.333336</v>
      </c>
      <c r="LD831">
        <v>18826333333.333332</v>
      </c>
      <c r="LE831">
        <v>12115666666.666666</v>
      </c>
      <c r="LF831">
        <v>11292666666.666666</v>
      </c>
      <c r="LG831">
        <v>115348333333.33333</v>
      </c>
      <c r="LH831">
        <v>64316333333.333336</v>
      </c>
      <c r="LI831">
        <v>21874666666.666668</v>
      </c>
      <c r="LJ831">
        <v>20367000000</v>
      </c>
      <c r="LK831">
        <v>6937666666.666667</v>
      </c>
      <c r="LL831">
        <v>1853000000</v>
      </c>
      <c r="LM831">
        <v>64262666666.666664</v>
      </c>
      <c r="LN831">
        <v>22832333333.333332</v>
      </c>
      <c r="LO831">
        <v>19709666666.666668</v>
      </c>
      <c r="LP831">
        <v>2871666666.6666665</v>
      </c>
      <c r="LQ831">
        <v>9487000000</v>
      </c>
      <c r="LR831">
        <v>9361666666.666666</v>
      </c>
      <c r="LS831">
        <v>881246333333.33337</v>
      </c>
      <c r="LT831">
        <v>316284333333.33331</v>
      </c>
      <c r="LU831">
        <v>271163666666.66666</v>
      </c>
      <c r="LV831">
        <v>44923333333.333336</v>
      </c>
      <c r="LW831">
        <v>197333333.33333334</v>
      </c>
      <c r="LX831">
        <v>127900666666.66667</v>
      </c>
      <c r="LY831">
        <v>99297333333.333328</v>
      </c>
      <c r="LZ831">
        <v>57685333333.333336</v>
      </c>
      <c r="MA831">
        <v>34754333333.333336</v>
      </c>
      <c r="MB831">
        <v>6858000000</v>
      </c>
      <c r="MC831">
        <v>28603333333.333332</v>
      </c>
      <c r="MD831">
        <v>99032333333.333328</v>
      </c>
      <c r="ME831">
        <v>93274000000</v>
      </c>
      <c r="MF831">
        <v>5758666666.666667</v>
      </c>
      <c r="MG831">
        <v>338029000000</v>
      </c>
      <c r="MH831">
        <v>142099333333.33334</v>
      </c>
      <c r="MI831">
        <v>55913333333.333336</v>
      </c>
      <c r="MJ831">
        <v>41736666666.666664</v>
      </c>
      <c r="MK831">
        <v>41876000000</v>
      </c>
      <c r="ML831">
        <v>35495000000</v>
      </c>
      <c r="MM831">
        <v>18511666666.666668</v>
      </c>
      <c r="MN831">
        <v>2396666666.6666665</v>
      </c>
      <c r="MO831">
        <v>2817383666666.6665</v>
      </c>
      <c r="MP831">
        <v>2691044000000</v>
      </c>
      <c r="MQ831">
        <v>735953333333.33337</v>
      </c>
      <c r="MR831">
        <v>635077000000</v>
      </c>
      <c r="MS831">
        <v>150710333333.33334</v>
      </c>
      <c r="MT831">
        <v>476976333333.33331</v>
      </c>
      <c r="MU831">
        <v>6650333333.333333</v>
      </c>
      <c r="MV831">
        <v>740000000</v>
      </c>
      <c r="MW831">
        <v>100876333333.33333</v>
      </c>
      <c r="MX831">
        <v>30808333333.333332</v>
      </c>
      <c r="MY831">
        <v>70068000000</v>
      </c>
      <c r="MZ831">
        <v>56508000000</v>
      </c>
      <c r="NA831">
        <v>13560333333.333334</v>
      </c>
      <c r="NB831">
        <v>695483000000</v>
      </c>
      <c r="NC831">
        <v>318321333333.33331</v>
      </c>
      <c r="ND831">
        <v>168599666666.66666</v>
      </c>
      <c r="NE831">
        <v>40089666666.666664</v>
      </c>
      <c r="NF831">
        <v>109632333333.33333</v>
      </c>
      <c r="NG831">
        <v>377161666666.66669</v>
      </c>
      <c r="NH831">
        <v>318413333333.33331</v>
      </c>
      <c r="NI831">
        <v>58748333333.333336</v>
      </c>
      <c r="NJ831">
        <v>132601666666.66667</v>
      </c>
      <c r="NK831">
        <v>85398333333.333328</v>
      </c>
      <c r="NL831">
        <v>53692000000</v>
      </c>
      <c r="NM831">
        <v>31706333333.333332</v>
      </c>
      <c r="NN831">
        <v>47203333333.333336</v>
      </c>
      <c r="NO831">
        <v>16173000000</v>
      </c>
      <c r="NP831">
        <v>29877333333.333332</v>
      </c>
      <c r="NQ831">
        <v>1152666666.6666667</v>
      </c>
      <c r="NR831">
        <v>171263333333.33334</v>
      </c>
      <c r="NS831">
        <v>62828666666.666664</v>
      </c>
      <c r="NT831">
        <v>45584666666.666664</v>
      </c>
      <c r="NU831">
        <v>44182666666.666664</v>
      </c>
      <c r="NV831">
        <v>18667333333.333332</v>
      </c>
      <c r="NW831">
        <v>283324333333.33331</v>
      </c>
      <c r="NX831">
        <v>237105000000</v>
      </c>
      <c r="NY831">
        <v>229751000000</v>
      </c>
      <c r="NZ831">
        <v>7354000000</v>
      </c>
      <c r="OA831">
        <v>46219333333.333336</v>
      </c>
      <c r="OB831">
        <v>328097666666.66669</v>
      </c>
      <c r="OC831">
        <v>208862000000</v>
      </c>
      <c r="OD831">
        <v>102917000000</v>
      </c>
      <c r="OE831">
        <v>105944666666.66667</v>
      </c>
      <c r="OF831">
        <v>119236000000</v>
      </c>
      <c r="OG831">
        <v>28344000000</v>
      </c>
      <c r="OH831">
        <v>3833666666.6666665</v>
      </c>
      <c r="OI831">
        <v>64027333333.333336</v>
      </c>
      <c r="OJ831">
        <v>23031000000</v>
      </c>
      <c r="OK831">
        <v>344320666666.66669</v>
      </c>
      <c r="OL831">
        <v>81402000000</v>
      </c>
      <c r="OM831">
        <v>52116666666.666664</v>
      </c>
      <c r="ON831">
        <v>4679000000</v>
      </c>
      <c r="OO831">
        <v>24606333333.333332</v>
      </c>
      <c r="OP831">
        <v>88234333333.333328</v>
      </c>
      <c r="OQ831">
        <v>58292000000</v>
      </c>
      <c r="OR831">
        <v>14021333333.333334</v>
      </c>
      <c r="OS831">
        <v>15921000000</v>
      </c>
      <c r="OT831">
        <v>59892666666.666664</v>
      </c>
      <c r="OU831">
        <v>59365666666.666664</v>
      </c>
      <c r="OV831">
        <v>26132000000</v>
      </c>
      <c r="OW831">
        <v>-17951666666.666668</v>
      </c>
      <c r="OX831">
        <v>47612666666.666664</v>
      </c>
      <c r="OY831">
        <v>65564000000</v>
      </c>
      <c r="OZ831">
        <v>126339666666.66667</v>
      </c>
      <c r="PA831">
        <v>466282666666.66669</v>
      </c>
      <c r="PB831">
        <v>339943000000</v>
      </c>
    </row>
    <row r="832" spans="1:418" x14ac:dyDescent="0.45">
      <c r="A832" s="71">
        <v>42339</v>
      </c>
      <c r="B832">
        <v>237.761</v>
      </c>
      <c r="C832">
        <v>240.22399999999999</v>
      </c>
      <c r="D832">
        <v>282.779</v>
      </c>
      <c r="E832">
        <v>294.565</v>
      </c>
      <c r="F832">
        <v>290.72300000000001</v>
      </c>
      <c r="G832">
        <v>154.63900000000001</v>
      </c>
      <c r="H832">
        <v>515.25300000000004</v>
      </c>
      <c r="I832">
        <v>320.601</v>
      </c>
      <c r="J832">
        <v>289.88299999999998</v>
      </c>
      <c r="K832">
        <v>289.84100000000001</v>
      </c>
      <c r="L832">
        <v>226.35400000000001</v>
      </c>
      <c r="M832">
        <v>189.404</v>
      </c>
      <c r="N832">
        <v>226.80500000000001</v>
      </c>
      <c r="O832">
        <v>208.619</v>
      </c>
      <c r="P832">
        <v>295</v>
      </c>
      <c r="Q832">
        <v>194.26599999999999</v>
      </c>
      <c r="R832">
        <v>207.26900000000001</v>
      </c>
      <c r="S832">
        <v>152.63</v>
      </c>
      <c r="T832">
        <v>217.74199999999999</v>
      </c>
      <c r="U832">
        <v>502.51600000000002</v>
      </c>
      <c r="V832">
        <v>436.99599999999998</v>
      </c>
      <c r="W832">
        <v>122.592</v>
      </c>
      <c r="X832">
        <v>92.986999999999995</v>
      </c>
      <c r="Y832">
        <v>61.042999999999999</v>
      </c>
      <c r="Z832">
        <v>69.290999999999997</v>
      </c>
      <c r="AA832">
        <v>114.081</v>
      </c>
      <c r="AB832">
        <v>74.98</v>
      </c>
      <c r="AC832">
        <v>78.147000000000006</v>
      </c>
      <c r="AD832">
        <v>86.197999999999993</v>
      </c>
      <c r="AE832">
        <v>97.436000000000007</v>
      </c>
      <c r="AF832">
        <v>67.141999999999996</v>
      </c>
      <c r="AG832">
        <v>58.372</v>
      </c>
      <c r="AH832">
        <v>130.10900000000001</v>
      </c>
      <c r="AI832">
        <v>88.352000000000004</v>
      </c>
      <c r="AJ832">
        <v>90.647000000000006</v>
      </c>
      <c r="AK832">
        <v>86.738</v>
      </c>
      <c r="AL832">
        <v>186.76</v>
      </c>
      <c r="AM832">
        <v>119.282</v>
      </c>
      <c r="AN832">
        <v>118.291</v>
      </c>
      <c r="AO832">
        <v>148.78100000000001</v>
      </c>
      <c r="AP832">
        <v>247.761</v>
      </c>
      <c r="AQ832">
        <v>248.20599999999999</v>
      </c>
      <c r="AR832">
        <v>241.88</v>
      </c>
      <c r="AS832">
        <v>274.47899999999998</v>
      </c>
      <c r="AT832">
        <v>233.77</v>
      </c>
      <c r="AU832">
        <v>243.107</v>
      </c>
      <c r="AV832">
        <v>231.21100000000001</v>
      </c>
      <c r="AW832">
        <v>238.446</v>
      </c>
      <c r="AX832">
        <v>296.47199999999998</v>
      </c>
      <c r="AY832">
        <v>179.58</v>
      </c>
      <c r="AZ832">
        <v>176.702</v>
      </c>
      <c r="BA832">
        <v>176.702</v>
      </c>
      <c r="BB832">
        <v>281.44799999999998</v>
      </c>
      <c r="BC832">
        <v>268.512</v>
      </c>
      <c r="BD832">
        <v>266.07600000000002</v>
      </c>
      <c r="BE832">
        <v>309.262</v>
      </c>
      <c r="BF832">
        <v>270.12299999999999</v>
      </c>
      <c r="BG832">
        <v>255.93700000000001</v>
      </c>
      <c r="BH832">
        <v>253.39599999999999</v>
      </c>
      <c r="BI832">
        <v>258.99299999999999</v>
      </c>
      <c r="BJ832">
        <v>311.30900000000003</v>
      </c>
      <c r="BK832">
        <v>281.35199999999998</v>
      </c>
      <c r="BL832">
        <v>209.35599999999999</v>
      </c>
      <c r="BM832">
        <v>215.05600000000001</v>
      </c>
      <c r="BN832">
        <v>157.90600000000001</v>
      </c>
      <c r="BO832">
        <v>291.10199999999998</v>
      </c>
      <c r="BP832">
        <v>143.971</v>
      </c>
      <c r="BQ832">
        <v>207.62200000000001</v>
      </c>
      <c r="BR832">
        <v>231.76</v>
      </c>
      <c r="BS832">
        <v>194.63800000000001</v>
      </c>
      <c r="BT832">
        <v>131.41499999999999</v>
      </c>
      <c r="BU832">
        <v>229.72499999999999</v>
      </c>
      <c r="BV832">
        <v>235.05799999999999</v>
      </c>
      <c r="BW832">
        <v>148.90100000000001</v>
      </c>
      <c r="BX832">
        <v>232.09299999999999</v>
      </c>
      <c r="BY832">
        <v>148.81200000000001</v>
      </c>
      <c r="BZ832">
        <v>246.745</v>
      </c>
      <c r="CA832">
        <v>157.34700000000001</v>
      </c>
      <c r="CB832">
        <v>281.714</v>
      </c>
      <c r="CC832">
        <v>171.34299999999999</v>
      </c>
      <c r="CD832">
        <v>144.261</v>
      </c>
      <c r="CE832">
        <v>203.68899999999999</v>
      </c>
      <c r="CF832">
        <v>302.29500000000002</v>
      </c>
      <c r="CG832">
        <v>291.86500000000001</v>
      </c>
      <c r="CH832">
        <v>219.89699999999999</v>
      </c>
      <c r="CI832">
        <v>143.44</v>
      </c>
      <c r="CJ832">
        <v>206.52099999999999</v>
      </c>
      <c r="CK832">
        <v>147.15100000000001</v>
      </c>
      <c r="CL832">
        <v>230.71199999999999</v>
      </c>
      <c r="CM832">
        <v>218.876</v>
      </c>
      <c r="CN832">
        <v>146.63499999999999</v>
      </c>
      <c r="CO832">
        <v>299.334</v>
      </c>
      <c r="CP832">
        <v>346.3</v>
      </c>
      <c r="CQ832">
        <v>361.416</v>
      </c>
      <c r="CR832">
        <v>350.25799999999998</v>
      </c>
      <c r="CS832">
        <v>201.75700000000001</v>
      </c>
      <c r="CT832">
        <v>237.762</v>
      </c>
      <c r="CU832">
        <v>488.08199999999999</v>
      </c>
      <c r="CV832">
        <v>121.94199999999999</v>
      </c>
      <c r="CW832">
        <v>329.14299999999997</v>
      </c>
      <c r="CX832">
        <v>325.46300000000002</v>
      </c>
      <c r="CY832">
        <v>341.42500000000001</v>
      </c>
      <c r="CZ832">
        <v>325.887</v>
      </c>
      <c r="DA832">
        <v>333.98</v>
      </c>
      <c r="DB832">
        <v>157.715</v>
      </c>
      <c r="DC832">
        <v>161.55699999999999</v>
      </c>
      <c r="DD832">
        <v>157.114</v>
      </c>
      <c r="DE832">
        <v>168.77199999999999</v>
      </c>
      <c r="DF832">
        <v>147.61600000000001</v>
      </c>
      <c r="DG832">
        <v>201.339</v>
      </c>
      <c r="DH832">
        <v>162.86799999999999</v>
      </c>
      <c r="DI832">
        <v>167.92599999999999</v>
      </c>
      <c r="DJ832">
        <v>128.81399999999999</v>
      </c>
      <c r="DK832">
        <v>161.196</v>
      </c>
      <c r="DL832">
        <v>118.17700000000001</v>
      </c>
      <c r="DM832">
        <v>119.636</v>
      </c>
      <c r="DN832">
        <v>202.49199999999999</v>
      </c>
      <c r="DO832">
        <v>212.358</v>
      </c>
      <c r="DP832">
        <v>129.25899999999999</v>
      </c>
      <c r="DQ832">
        <v>209.66800000000001</v>
      </c>
      <c r="DR832">
        <v>215.45099999999999</v>
      </c>
      <c r="DS832">
        <v>190.4</v>
      </c>
      <c r="DT832">
        <v>155.363</v>
      </c>
      <c r="DU832">
        <v>155.363</v>
      </c>
      <c r="DV832">
        <v>228.536</v>
      </c>
      <c r="DW832">
        <v>205.09800000000001</v>
      </c>
      <c r="DX832">
        <v>243.08799999999999</v>
      </c>
      <c r="DY832">
        <v>296.80900000000003</v>
      </c>
      <c r="DZ832">
        <v>131.27799999999999</v>
      </c>
      <c r="EA832">
        <v>158.18299999999999</v>
      </c>
      <c r="EB832">
        <v>223.87200000000001</v>
      </c>
      <c r="EC832">
        <v>238.43299999999999</v>
      </c>
      <c r="ED832">
        <v>169.99600000000001</v>
      </c>
      <c r="EE832">
        <v>251.559</v>
      </c>
      <c r="EF832">
        <v>235.17500000000001</v>
      </c>
      <c r="EG832">
        <v>147.75700000000001</v>
      </c>
      <c r="EH832">
        <v>136.279</v>
      </c>
      <c r="EI832">
        <v>276.64999999999998</v>
      </c>
      <c r="EJ832">
        <v>132.21899999999999</v>
      </c>
      <c r="EK832">
        <v>259.09699999999998</v>
      </c>
      <c r="EL832">
        <v>161.042</v>
      </c>
      <c r="EM832">
        <v>167.268</v>
      </c>
      <c r="EN832">
        <v>140.91999999999999</v>
      </c>
      <c r="EO832">
        <v>182.131</v>
      </c>
      <c r="EP832">
        <v>240.27500000000001</v>
      </c>
      <c r="EQ832">
        <v>197.56100000000001</v>
      </c>
      <c r="ER832">
        <v>216.41499999999999</v>
      </c>
      <c r="ES832">
        <v>192.66300000000001</v>
      </c>
      <c r="ET832">
        <v>206.84100000000001</v>
      </c>
      <c r="EU832">
        <v>184.98400000000001</v>
      </c>
      <c r="EV832">
        <v>167.876</v>
      </c>
      <c r="EW832">
        <v>332.505</v>
      </c>
      <c r="EX832">
        <v>179.35499999999999</v>
      </c>
      <c r="EY832">
        <v>126.042</v>
      </c>
      <c r="EZ832">
        <v>121.21599999999999</v>
      </c>
      <c r="FA832">
        <v>125.494</v>
      </c>
      <c r="FB832">
        <v>108.49</v>
      </c>
      <c r="FC832">
        <v>156.833</v>
      </c>
      <c r="FD832">
        <v>80.75</v>
      </c>
      <c r="FE832">
        <v>124.068</v>
      </c>
      <c r="FF832">
        <v>104.14100000000001</v>
      </c>
      <c r="FG832">
        <v>110.687</v>
      </c>
      <c r="FH832">
        <v>114.105</v>
      </c>
      <c r="FI832">
        <v>110.443</v>
      </c>
      <c r="FJ832">
        <v>117.324</v>
      </c>
      <c r="FK832">
        <v>81.62</v>
      </c>
      <c r="FL832">
        <v>106.17700000000001</v>
      </c>
      <c r="FM832">
        <v>94.51</v>
      </c>
      <c r="FN832">
        <v>116.923</v>
      </c>
      <c r="FO832">
        <v>94.51</v>
      </c>
      <c r="FP832">
        <v>136.47499999999999</v>
      </c>
      <c r="FQ832">
        <v>134.994</v>
      </c>
      <c r="FR832">
        <v>148.36199999999999</v>
      </c>
      <c r="FS832">
        <v>129.63800000000001</v>
      </c>
      <c r="FT832">
        <v>118.15900000000001</v>
      </c>
      <c r="FU832">
        <v>161.953</v>
      </c>
      <c r="FV832">
        <v>120.634</v>
      </c>
      <c r="FW832">
        <v>167.595</v>
      </c>
      <c r="FX832">
        <v>194.72800000000001</v>
      </c>
      <c r="FY832">
        <v>189.08099999999999</v>
      </c>
      <c r="FZ832">
        <v>100.179</v>
      </c>
      <c r="GA832">
        <v>147.27199999999999</v>
      </c>
      <c r="GB832">
        <v>102.077</v>
      </c>
      <c r="GC832">
        <v>143.94200000000001</v>
      </c>
      <c r="GD832">
        <v>155.98099999999999</v>
      </c>
      <c r="GF832">
        <v>143.95500000000001</v>
      </c>
      <c r="GG832">
        <v>85.614000000000004</v>
      </c>
      <c r="GH832">
        <v>191.56399999999999</v>
      </c>
      <c r="GI832">
        <v>190.76499999999999</v>
      </c>
      <c r="GJ832">
        <v>186.57499999999999</v>
      </c>
      <c r="GK832">
        <v>205.72800000000001</v>
      </c>
      <c r="GL832">
        <v>203.392</v>
      </c>
      <c r="GM832">
        <v>171.28800000000001</v>
      </c>
      <c r="GN832">
        <v>144.245</v>
      </c>
      <c r="GO832">
        <v>126.41</v>
      </c>
      <c r="GP832">
        <v>272.96699999999998</v>
      </c>
      <c r="GQ832">
        <v>169.78700000000001</v>
      </c>
      <c r="GR832">
        <v>472.65199999999999</v>
      </c>
      <c r="GS832">
        <v>195.285</v>
      </c>
      <c r="GT832">
        <v>218.191</v>
      </c>
      <c r="GU832">
        <v>269.68599999999998</v>
      </c>
      <c r="GV832">
        <v>291.96300000000002</v>
      </c>
      <c r="GW832">
        <v>156.77199999999999</v>
      </c>
      <c r="GX832">
        <v>112.89400000000001</v>
      </c>
      <c r="GY832">
        <v>64.884</v>
      </c>
      <c r="GZ832">
        <v>452.73200000000003</v>
      </c>
      <c r="HA832">
        <v>356.95600000000002</v>
      </c>
      <c r="HB832">
        <v>484.24099999999999</v>
      </c>
      <c r="HC832">
        <v>483.51</v>
      </c>
      <c r="HD832">
        <v>365.34199999999998</v>
      </c>
      <c r="HE832">
        <v>370.904</v>
      </c>
      <c r="HF832">
        <v>458.012</v>
      </c>
      <c r="HG832">
        <v>184.297</v>
      </c>
      <c r="HH832">
        <v>228.291</v>
      </c>
      <c r="HI832">
        <v>70.578999999999994</v>
      </c>
      <c r="HJ832">
        <v>295.791</v>
      </c>
      <c r="HK832">
        <v>291.36799999999999</v>
      </c>
      <c r="HL832">
        <v>662.20100000000002</v>
      </c>
      <c r="HM832">
        <v>209.524</v>
      </c>
      <c r="HN832">
        <v>116.163</v>
      </c>
      <c r="HO832">
        <v>100.017</v>
      </c>
      <c r="HP832">
        <v>304.36399999999998</v>
      </c>
      <c r="HQ832">
        <v>427.62099999999998</v>
      </c>
      <c r="HR832">
        <v>131.16</v>
      </c>
      <c r="HS832">
        <v>35.415999999999997</v>
      </c>
      <c r="HT832">
        <v>167.82</v>
      </c>
      <c r="HU832">
        <v>196.952</v>
      </c>
      <c r="HV832">
        <v>152.06800000000001</v>
      </c>
      <c r="HW832">
        <v>112.096</v>
      </c>
      <c r="HX832">
        <v>229.93100000000001</v>
      </c>
      <c r="HY832">
        <v>183.447</v>
      </c>
      <c r="HZ832">
        <v>240.78399999999999</v>
      </c>
      <c r="IA832">
        <v>113.86199999999999</v>
      </c>
      <c r="IB832">
        <v>146.19200000000001</v>
      </c>
      <c r="IC832">
        <v>85.227000000000004</v>
      </c>
      <c r="ID832">
        <v>74.914000000000001</v>
      </c>
      <c r="IE832">
        <v>53.682000000000002</v>
      </c>
      <c r="IF832">
        <v>22.074000000000002</v>
      </c>
      <c r="IG832">
        <v>45.719000000000001</v>
      </c>
      <c r="IH832">
        <v>43.000999999999998</v>
      </c>
      <c r="II832">
        <v>52.015999999999998</v>
      </c>
      <c r="IJ832">
        <v>98.453999999999994</v>
      </c>
      <c r="IK832">
        <v>98.885000000000005</v>
      </c>
      <c r="IL832">
        <v>157.17599999999999</v>
      </c>
      <c r="IM832">
        <v>129.04</v>
      </c>
      <c r="IN832">
        <v>359.69</v>
      </c>
      <c r="IO832">
        <v>171.88399999999999</v>
      </c>
      <c r="IP832">
        <v>204.85599999999999</v>
      </c>
      <c r="IQ832">
        <v>292.80900000000003</v>
      </c>
      <c r="IR832">
        <v>243.12299999999999</v>
      </c>
      <c r="IS832">
        <v>139.268</v>
      </c>
      <c r="IT832">
        <v>244.00399999999999</v>
      </c>
      <c r="IU832">
        <v>660.27800000000002</v>
      </c>
      <c r="IV832">
        <v>698.55600000000004</v>
      </c>
      <c r="IW832">
        <v>797.02800000000002</v>
      </c>
      <c r="IX832">
        <v>72.671000000000006</v>
      </c>
      <c r="IY832">
        <v>279.33699999999999</v>
      </c>
      <c r="IZ832">
        <v>235.47399999999999</v>
      </c>
      <c r="JA832">
        <v>80.328999999999994</v>
      </c>
      <c r="JB832">
        <v>176.25899999999999</v>
      </c>
      <c r="JC832">
        <v>277.10899999999998</v>
      </c>
      <c r="JD832">
        <v>285.911</v>
      </c>
      <c r="JE832">
        <v>76.462999999999994</v>
      </c>
      <c r="JF832">
        <v>117.82899999999999</v>
      </c>
      <c r="JG832">
        <v>46.237000000000002</v>
      </c>
      <c r="JH832">
        <v>291.03100000000001</v>
      </c>
      <c r="JI832">
        <v>77.155000000000001</v>
      </c>
      <c r="JJ832">
        <v>418.10199999999998</v>
      </c>
      <c r="JK832">
        <v>108.267</v>
      </c>
      <c r="JL832">
        <v>59.737000000000002</v>
      </c>
      <c r="JM832">
        <v>386.95299999999997</v>
      </c>
      <c r="JN832">
        <v>221.928</v>
      </c>
      <c r="JO832">
        <v>80.152000000000001</v>
      </c>
      <c r="JP832">
        <v>150.096</v>
      </c>
      <c r="JQ832">
        <v>342.90899999999999</v>
      </c>
      <c r="JR832">
        <v>404.28899999999999</v>
      </c>
      <c r="JS832">
        <v>327.92500000000001</v>
      </c>
      <c r="JT832">
        <v>316.12700000000001</v>
      </c>
      <c r="JU832">
        <v>158.22200000000001</v>
      </c>
      <c r="JV832">
        <v>319.62299999999999</v>
      </c>
      <c r="JW832">
        <v>217.51599999999999</v>
      </c>
      <c r="JX832">
        <v>244.547</v>
      </c>
      <c r="JY832">
        <v>244.40700000000001</v>
      </c>
      <c r="JZ832">
        <v>236.14099999999999</v>
      </c>
      <c r="KA832">
        <v>216.22800000000001</v>
      </c>
      <c r="KB832">
        <v>223.34</v>
      </c>
      <c r="KC832">
        <v>228.09899999999999</v>
      </c>
      <c r="KD832">
        <v>227.42599999999999</v>
      </c>
      <c r="KE832">
        <v>222.79</v>
      </c>
      <c r="KF832">
        <v>692.40599999999995</v>
      </c>
      <c r="KG832">
        <v>119.048</v>
      </c>
      <c r="KH832">
        <v>214.04900000000001</v>
      </c>
      <c r="KI832">
        <v>250.93799999999999</v>
      </c>
      <c r="KJ832">
        <v>149.21100000000001</v>
      </c>
      <c r="KK832">
        <v>146.054</v>
      </c>
      <c r="KL832">
        <v>146.47</v>
      </c>
      <c r="KM832">
        <v>188.02799999999999</v>
      </c>
      <c r="KN832">
        <v>184.76900000000001</v>
      </c>
      <c r="KO832">
        <v>225.58099999999999</v>
      </c>
      <c r="KP832">
        <v>225.79900000000001</v>
      </c>
      <c r="KQ832">
        <v>280.81</v>
      </c>
      <c r="KR832">
        <v>318.57499999999999</v>
      </c>
      <c r="KS832">
        <v>105.822</v>
      </c>
      <c r="KT832">
        <v>47245666666.666664</v>
      </c>
      <c r="KU832">
        <v>4141117666666.6665</v>
      </c>
      <c r="KV832">
        <v>1323734000000</v>
      </c>
      <c r="KW832">
        <v>442487666666.66669</v>
      </c>
      <c r="KX832">
        <v>163159333333.33334</v>
      </c>
      <c r="KY832">
        <v>90508333333.333328</v>
      </c>
      <c r="KZ832">
        <v>47107333333.333336</v>
      </c>
      <c r="LA832">
        <v>25543666666.666668</v>
      </c>
      <c r="LB832">
        <v>99717333333.333328</v>
      </c>
      <c r="LC832">
        <v>57482333333.333336</v>
      </c>
      <c r="LD832">
        <v>18826333333.333332</v>
      </c>
      <c r="LE832">
        <v>12115666666.666666</v>
      </c>
      <c r="LF832">
        <v>11292666666.666666</v>
      </c>
      <c r="LG832">
        <v>115348333333.33333</v>
      </c>
      <c r="LH832">
        <v>64316333333.333336</v>
      </c>
      <c r="LI832">
        <v>21874666666.666668</v>
      </c>
      <c r="LJ832">
        <v>20367000000</v>
      </c>
      <c r="LK832">
        <v>6937666666.666667</v>
      </c>
      <c r="LL832">
        <v>1853000000</v>
      </c>
      <c r="LM832">
        <v>64262666666.666664</v>
      </c>
      <c r="LN832">
        <v>22832333333.333332</v>
      </c>
      <c r="LO832">
        <v>19709666666.666668</v>
      </c>
      <c r="LP832">
        <v>2871666666.6666665</v>
      </c>
      <c r="LQ832">
        <v>9487000000</v>
      </c>
      <c r="LR832">
        <v>9361666666.666666</v>
      </c>
      <c r="LS832">
        <v>881246333333.33337</v>
      </c>
      <c r="LT832">
        <v>316284333333.33331</v>
      </c>
      <c r="LU832">
        <v>271163666666.66666</v>
      </c>
      <c r="LV832">
        <v>44923333333.333336</v>
      </c>
      <c r="LW832">
        <v>197333333.33333334</v>
      </c>
      <c r="LX832">
        <v>127900666666.66667</v>
      </c>
      <c r="LY832">
        <v>99297333333.333328</v>
      </c>
      <c r="LZ832">
        <v>57685333333.333336</v>
      </c>
      <c r="MA832">
        <v>34754333333.333336</v>
      </c>
      <c r="MB832">
        <v>6858000000</v>
      </c>
      <c r="MC832">
        <v>28603333333.333332</v>
      </c>
      <c r="MD832">
        <v>99032333333.333328</v>
      </c>
      <c r="ME832">
        <v>93274000000</v>
      </c>
      <c r="MF832">
        <v>5758666666.666667</v>
      </c>
      <c r="MG832">
        <v>338029000000</v>
      </c>
      <c r="MH832">
        <v>142099333333.33334</v>
      </c>
      <c r="MI832">
        <v>55913333333.333336</v>
      </c>
      <c r="MJ832">
        <v>41736666666.666664</v>
      </c>
      <c r="MK832">
        <v>41876000000</v>
      </c>
      <c r="ML832">
        <v>35495000000</v>
      </c>
      <c r="MM832">
        <v>18511666666.666668</v>
      </c>
      <c r="MN832">
        <v>2396666666.6666665</v>
      </c>
      <c r="MO832">
        <v>2817383666666.6665</v>
      </c>
      <c r="MP832">
        <v>2691044000000</v>
      </c>
      <c r="MQ832">
        <v>735953333333.33337</v>
      </c>
      <c r="MR832">
        <v>635077000000</v>
      </c>
      <c r="MS832">
        <v>150710333333.33334</v>
      </c>
      <c r="MT832">
        <v>476976333333.33331</v>
      </c>
      <c r="MU832">
        <v>6650333333.333333</v>
      </c>
      <c r="MV832">
        <v>740000000</v>
      </c>
      <c r="MW832">
        <v>100876333333.33333</v>
      </c>
      <c r="MX832">
        <v>30808333333.333332</v>
      </c>
      <c r="MY832">
        <v>70068000000</v>
      </c>
      <c r="MZ832">
        <v>56508000000</v>
      </c>
      <c r="NA832">
        <v>13560333333.333334</v>
      </c>
      <c r="NB832">
        <v>695483000000</v>
      </c>
      <c r="NC832">
        <v>318321333333.33331</v>
      </c>
      <c r="ND832">
        <v>168599666666.66666</v>
      </c>
      <c r="NE832">
        <v>40089666666.666664</v>
      </c>
      <c r="NF832">
        <v>109632333333.33333</v>
      </c>
      <c r="NG832">
        <v>377161666666.66669</v>
      </c>
      <c r="NH832">
        <v>318413333333.33331</v>
      </c>
      <c r="NI832">
        <v>58748333333.333336</v>
      </c>
      <c r="NJ832">
        <v>132601666666.66667</v>
      </c>
      <c r="NK832">
        <v>85398333333.333328</v>
      </c>
      <c r="NL832">
        <v>53692000000</v>
      </c>
      <c r="NM832">
        <v>31706333333.333332</v>
      </c>
      <c r="NN832">
        <v>47203333333.333336</v>
      </c>
      <c r="NO832">
        <v>16173000000</v>
      </c>
      <c r="NP832">
        <v>29877333333.333332</v>
      </c>
      <c r="NQ832">
        <v>1152666666.6666667</v>
      </c>
      <c r="NR832">
        <v>171263333333.33334</v>
      </c>
      <c r="NS832">
        <v>62828666666.666664</v>
      </c>
      <c r="NT832">
        <v>45584666666.666664</v>
      </c>
      <c r="NU832">
        <v>44182666666.666664</v>
      </c>
      <c r="NV832">
        <v>18667333333.333332</v>
      </c>
      <c r="NW832">
        <v>283324333333.33331</v>
      </c>
      <c r="NX832">
        <v>237105000000</v>
      </c>
      <c r="NY832">
        <v>229751000000</v>
      </c>
      <c r="NZ832">
        <v>7354000000</v>
      </c>
      <c r="OA832">
        <v>46219333333.333336</v>
      </c>
      <c r="OB832">
        <v>328097666666.66669</v>
      </c>
      <c r="OC832">
        <v>208862000000</v>
      </c>
      <c r="OD832">
        <v>102917000000</v>
      </c>
      <c r="OE832">
        <v>105944666666.66667</v>
      </c>
      <c r="OF832">
        <v>119236000000</v>
      </c>
      <c r="OG832">
        <v>28344000000</v>
      </c>
      <c r="OH832">
        <v>3833666666.6666665</v>
      </c>
      <c r="OI832">
        <v>64027333333.333336</v>
      </c>
      <c r="OJ832">
        <v>23031000000</v>
      </c>
      <c r="OK832">
        <v>344320666666.66669</v>
      </c>
      <c r="OL832">
        <v>81402000000</v>
      </c>
      <c r="OM832">
        <v>52116666666.666664</v>
      </c>
      <c r="ON832">
        <v>4679000000</v>
      </c>
      <c r="OO832">
        <v>24606333333.333332</v>
      </c>
      <c r="OP832">
        <v>88234333333.333328</v>
      </c>
      <c r="OQ832">
        <v>58292000000</v>
      </c>
      <c r="OR832">
        <v>14021333333.333334</v>
      </c>
      <c r="OS832">
        <v>15921000000</v>
      </c>
      <c r="OT832">
        <v>59892666666.666664</v>
      </c>
      <c r="OU832">
        <v>59365666666.666664</v>
      </c>
      <c r="OV832">
        <v>26132000000</v>
      </c>
      <c r="OW832">
        <v>-17951666666.666668</v>
      </c>
      <c r="OX832">
        <v>47612666666.666664</v>
      </c>
      <c r="OY832">
        <v>65564000000</v>
      </c>
      <c r="OZ832">
        <v>126339666666.66667</v>
      </c>
      <c r="PA832">
        <v>466282666666.66669</v>
      </c>
      <c r="PB832">
        <v>339943000000</v>
      </c>
    </row>
    <row r="833" spans="1:418" x14ac:dyDescent="0.45">
      <c r="A833" s="71">
        <v>42370</v>
      </c>
      <c r="B833">
        <v>237.65199999999999</v>
      </c>
      <c r="C833">
        <v>240.673</v>
      </c>
      <c r="D833">
        <v>283.714</v>
      </c>
      <c r="E833">
        <v>295.49099999999999</v>
      </c>
      <c r="F833">
        <v>291.7</v>
      </c>
      <c r="G833">
        <v>157.30799999999999</v>
      </c>
      <c r="H833">
        <v>516.38599999999997</v>
      </c>
      <c r="I833">
        <v>324.14</v>
      </c>
      <c r="J833">
        <v>290.69400000000002</v>
      </c>
      <c r="K833">
        <v>290.654</v>
      </c>
      <c r="L833">
        <v>225.55600000000001</v>
      </c>
      <c r="M833">
        <v>188.36699999999999</v>
      </c>
      <c r="N833">
        <v>215.393</v>
      </c>
      <c r="O833">
        <v>195.029</v>
      </c>
      <c r="P833">
        <v>291.05500000000001</v>
      </c>
      <c r="Q833">
        <v>193.63</v>
      </c>
      <c r="R833">
        <v>206.08799999999999</v>
      </c>
      <c r="S833">
        <v>153.80199999999999</v>
      </c>
      <c r="T833">
        <v>218.191</v>
      </c>
      <c r="U833">
        <v>503.85199999999998</v>
      </c>
      <c r="V833">
        <v>437.20499999999998</v>
      </c>
      <c r="W833">
        <v>122.229</v>
      </c>
      <c r="X833">
        <v>92.647999999999996</v>
      </c>
      <c r="Y833">
        <v>61.37</v>
      </c>
      <c r="Z833">
        <v>71.266000000000005</v>
      </c>
      <c r="AA833">
        <v>114.13200000000001</v>
      </c>
      <c r="AB833">
        <v>73.069000000000003</v>
      </c>
      <c r="AC833">
        <v>78.164000000000001</v>
      </c>
      <c r="AD833">
        <v>85.433000000000007</v>
      </c>
      <c r="AE833">
        <v>96.698999999999998</v>
      </c>
      <c r="AF833">
        <v>67.221000000000004</v>
      </c>
      <c r="AG833">
        <v>58.216000000000001</v>
      </c>
      <c r="AH833">
        <v>129.90600000000001</v>
      </c>
      <c r="AI833">
        <v>87.944999999999993</v>
      </c>
      <c r="AJ833">
        <v>90.408000000000001</v>
      </c>
      <c r="AK833">
        <v>86.421000000000006</v>
      </c>
      <c r="AL833">
        <v>186.36099999999999</v>
      </c>
      <c r="AM833">
        <v>119.02200000000001</v>
      </c>
      <c r="AN833">
        <v>117.727</v>
      </c>
      <c r="AO833">
        <v>147.416</v>
      </c>
      <c r="AP833">
        <v>247.96700000000001</v>
      </c>
      <c r="AQ833">
        <v>248.35300000000001</v>
      </c>
      <c r="AR833">
        <v>241.55799999999999</v>
      </c>
      <c r="AS833">
        <v>274.00299999999999</v>
      </c>
      <c r="AT833">
        <v>231.976</v>
      </c>
      <c r="AU833">
        <v>243.017</v>
      </c>
      <c r="AV833">
        <v>226.15600000000001</v>
      </c>
      <c r="AW833">
        <v>241.44499999999999</v>
      </c>
      <c r="AX833">
        <v>298.79700000000003</v>
      </c>
      <c r="AY833">
        <v>179.602</v>
      </c>
      <c r="AZ833">
        <v>176.667</v>
      </c>
      <c r="BA833">
        <v>176.667</v>
      </c>
      <c r="BB833">
        <v>283.762</v>
      </c>
      <c r="BC833">
        <v>270.18900000000002</v>
      </c>
      <c r="BD833">
        <v>265.58999999999997</v>
      </c>
      <c r="BE833">
        <v>306.71300000000002</v>
      </c>
      <c r="BF833">
        <v>269.14499999999998</v>
      </c>
      <c r="BG833">
        <v>253.24</v>
      </c>
      <c r="BH833">
        <v>252.101</v>
      </c>
      <c r="BI833">
        <v>257.05399999999997</v>
      </c>
      <c r="BJ833">
        <v>308.935</v>
      </c>
      <c r="BK833">
        <v>275.64100000000002</v>
      </c>
      <c r="BL833">
        <v>209.26599999999999</v>
      </c>
      <c r="BM833">
        <v>213.077</v>
      </c>
      <c r="BN833">
        <v>156.755</v>
      </c>
      <c r="BO833">
        <v>289.24400000000003</v>
      </c>
      <c r="BP833">
        <v>143.96700000000001</v>
      </c>
      <c r="BQ833">
        <v>207.28200000000001</v>
      </c>
      <c r="BR833">
        <v>231.29599999999999</v>
      </c>
      <c r="BS833">
        <v>187.37</v>
      </c>
      <c r="BT833">
        <v>129.953</v>
      </c>
      <c r="BU833">
        <v>228.60300000000001</v>
      </c>
      <c r="BV833">
        <v>229.548</v>
      </c>
      <c r="BW833">
        <v>148.79599999999999</v>
      </c>
      <c r="BX833">
        <v>231.36799999999999</v>
      </c>
      <c r="BY833">
        <v>147.767</v>
      </c>
      <c r="BZ833">
        <v>246.03</v>
      </c>
      <c r="CA833">
        <v>156.78200000000001</v>
      </c>
      <c r="CB833">
        <v>282.49200000000002</v>
      </c>
      <c r="CC833">
        <v>172.34200000000001</v>
      </c>
      <c r="CD833">
        <v>144.21799999999999</v>
      </c>
      <c r="CE833">
        <v>202.346</v>
      </c>
      <c r="CF833">
        <v>302.27600000000001</v>
      </c>
      <c r="CG833">
        <v>270.76900000000001</v>
      </c>
      <c r="CH833">
        <v>219.35900000000001</v>
      </c>
      <c r="CI833">
        <v>142.76</v>
      </c>
      <c r="CJ833">
        <v>207.339</v>
      </c>
      <c r="CK833">
        <v>146.096</v>
      </c>
      <c r="CL833">
        <v>231.77199999999999</v>
      </c>
      <c r="CM833">
        <v>219.21899999999999</v>
      </c>
      <c r="CN833">
        <v>147.501</v>
      </c>
      <c r="CO833">
        <v>302.60000000000002</v>
      </c>
      <c r="CP833">
        <v>350.63099999999997</v>
      </c>
      <c r="CQ833">
        <v>363.024</v>
      </c>
      <c r="CR833">
        <v>351.45800000000003</v>
      </c>
      <c r="CS833">
        <v>200.80199999999999</v>
      </c>
      <c r="CT833">
        <v>234.47499999999999</v>
      </c>
      <c r="CU833">
        <v>477.04500000000002</v>
      </c>
      <c r="CV833">
        <v>122.98099999999999</v>
      </c>
      <c r="CW833">
        <v>336.31799999999998</v>
      </c>
      <c r="CX833">
        <v>328.12700000000001</v>
      </c>
      <c r="CY833">
        <v>328.23599999999999</v>
      </c>
      <c r="CZ833">
        <v>368.89600000000002</v>
      </c>
      <c r="DA833">
        <v>340.23</v>
      </c>
      <c r="DB833">
        <v>158.60599999999999</v>
      </c>
      <c r="DC833">
        <v>163.34700000000001</v>
      </c>
      <c r="DD833">
        <v>159.68600000000001</v>
      </c>
      <c r="DE833">
        <v>170.37700000000001</v>
      </c>
      <c r="DF833">
        <v>148.38300000000001</v>
      </c>
      <c r="DG833">
        <v>202.714</v>
      </c>
      <c r="DH833">
        <v>163.04900000000001</v>
      </c>
      <c r="DI833">
        <v>167.70500000000001</v>
      </c>
      <c r="DJ833">
        <v>128.583</v>
      </c>
      <c r="DK833">
        <v>160.58000000000001</v>
      </c>
      <c r="DL833">
        <v>117.70399999999999</v>
      </c>
      <c r="DM833">
        <v>119.68</v>
      </c>
      <c r="DN833">
        <v>202.88200000000001</v>
      </c>
      <c r="DO833">
        <v>212.58699999999999</v>
      </c>
      <c r="DP833">
        <v>129.233</v>
      </c>
      <c r="DQ833">
        <v>209.55699999999999</v>
      </c>
      <c r="DR833">
        <v>215.261</v>
      </c>
      <c r="DS833">
        <v>189.029</v>
      </c>
      <c r="DT833">
        <v>152.941</v>
      </c>
      <c r="DU833">
        <v>152.941</v>
      </c>
      <c r="DV833">
        <v>228.17500000000001</v>
      </c>
      <c r="DW833">
        <v>203.22399999999999</v>
      </c>
      <c r="DX833">
        <v>238.04</v>
      </c>
      <c r="DY833">
        <v>296.49599999999998</v>
      </c>
      <c r="DZ833">
        <v>130.751</v>
      </c>
      <c r="EA833">
        <v>158.72300000000001</v>
      </c>
      <c r="EB833">
        <v>223.803</v>
      </c>
      <c r="EC833">
        <v>237.88399999999999</v>
      </c>
      <c r="ED833">
        <v>170.34700000000001</v>
      </c>
      <c r="EE833">
        <v>251.93199999999999</v>
      </c>
      <c r="EF833">
        <v>237.202</v>
      </c>
      <c r="EG833">
        <v>150.37</v>
      </c>
      <c r="EH833">
        <v>137.13499999999999</v>
      </c>
      <c r="EI833">
        <v>279.04899999999998</v>
      </c>
      <c r="EJ833">
        <v>131.36600000000001</v>
      </c>
      <c r="EK833">
        <v>259.95800000000003</v>
      </c>
      <c r="EL833">
        <v>161.392</v>
      </c>
      <c r="EM833">
        <v>168.54400000000001</v>
      </c>
      <c r="EN833">
        <v>141.15</v>
      </c>
      <c r="EO833">
        <v>182.27099999999999</v>
      </c>
      <c r="EP833">
        <v>241.31299999999999</v>
      </c>
      <c r="EQ833">
        <v>198.84700000000001</v>
      </c>
      <c r="ER833">
        <v>217.61</v>
      </c>
      <c r="ES833">
        <v>192.501</v>
      </c>
      <c r="ET833">
        <v>207.34800000000001</v>
      </c>
      <c r="EU833">
        <v>185.803</v>
      </c>
      <c r="EV833">
        <v>169.22900000000001</v>
      </c>
      <c r="EW833">
        <v>332.98500000000001</v>
      </c>
      <c r="EX833">
        <v>179.613</v>
      </c>
      <c r="EY833">
        <v>124.999</v>
      </c>
      <c r="EZ833">
        <v>118.652</v>
      </c>
      <c r="FA833">
        <v>122.206</v>
      </c>
      <c r="FB833">
        <v>109.111</v>
      </c>
      <c r="FC833">
        <v>152.554</v>
      </c>
      <c r="FD833">
        <v>78.412000000000006</v>
      </c>
      <c r="FE833">
        <v>122.12</v>
      </c>
      <c r="FF833">
        <v>104.276</v>
      </c>
      <c r="FG833">
        <v>109.538</v>
      </c>
      <c r="FH833">
        <v>112.325</v>
      </c>
      <c r="FI833">
        <v>113.49299999999999</v>
      </c>
      <c r="FJ833">
        <v>116.178</v>
      </c>
      <c r="FK833">
        <v>79.509</v>
      </c>
      <c r="FL833">
        <v>104.72199999999999</v>
      </c>
      <c r="FM833">
        <v>96.221000000000004</v>
      </c>
      <c r="FN833">
        <v>122.541</v>
      </c>
      <c r="FO833">
        <v>96.221000000000004</v>
      </c>
      <c r="FP833">
        <v>136.976</v>
      </c>
      <c r="FQ833">
        <v>136.67099999999999</v>
      </c>
      <c r="FR833">
        <v>150.35499999999999</v>
      </c>
      <c r="FS833">
        <v>129.10900000000001</v>
      </c>
      <c r="FT833">
        <v>118.145</v>
      </c>
      <c r="FU833">
        <v>164.13499999999999</v>
      </c>
      <c r="FV833">
        <v>123.78100000000001</v>
      </c>
      <c r="FW833">
        <v>171.93199999999999</v>
      </c>
      <c r="FX833">
        <v>192.648</v>
      </c>
      <c r="FY833">
        <v>186.965</v>
      </c>
      <c r="FZ833">
        <v>100.214</v>
      </c>
      <c r="GA833">
        <v>146.70599999999999</v>
      </c>
      <c r="GB833">
        <v>101.68300000000001</v>
      </c>
      <c r="GC833">
        <v>143.54300000000001</v>
      </c>
      <c r="GD833">
        <v>155.452</v>
      </c>
      <c r="GF833">
        <v>144.63800000000001</v>
      </c>
      <c r="GG833">
        <v>85.635999999999996</v>
      </c>
      <c r="GH833">
        <v>182.13499999999999</v>
      </c>
      <c r="GI833">
        <v>181.44499999999999</v>
      </c>
      <c r="GJ833">
        <v>175.577</v>
      </c>
      <c r="GK833">
        <v>195.53899999999999</v>
      </c>
      <c r="GL833">
        <v>195.87899999999999</v>
      </c>
      <c r="GM833">
        <v>156.68199999999999</v>
      </c>
      <c r="GN833">
        <v>144.78399999999999</v>
      </c>
      <c r="GO833">
        <v>127.05</v>
      </c>
      <c r="GP833">
        <v>273.09699999999998</v>
      </c>
      <c r="GQ833">
        <v>169.71799999999999</v>
      </c>
      <c r="GR833">
        <v>473.661</v>
      </c>
      <c r="GS833">
        <v>196.82599999999999</v>
      </c>
      <c r="GT833">
        <v>219.358</v>
      </c>
      <c r="GU833">
        <v>268.541</v>
      </c>
      <c r="GV833">
        <v>289.61099999999999</v>
      </c>
      <c r="GW833">
        <v>156.334</v>
      </c>
      <c r="GX833">
        <v>108.79300000000001</v>
      </c>
      <c r="GY833">
        <v>64.385999999999996</v>
      </c>
      <c r="GZ833">
        <v>454.19400000000002</v>
      </c>
      <c r="HA833">
        <v>357.41399999999999</v>
      </c>
      <c r="HB833">
        <v>486.41800000000001</v>
      </c>
      <c r="HC833">
        <v>485.346</v>
      </c>
      <c r="HD833">
        <v>366.13400000000001</v>
      </c>
      <c r="HE833">
        <v>370.911</v>
      </c>
      <c r="HF833">
        <v>459.24400000000003</v>
      </c>
      <c r="HG833">
        <v>186.096</v>
      </c>
      <c r="HH833">
        <v>228.81700000000001</v>
      </c>
      <c r="HI833">
        <v>70.915999999999997</v>
      </c>
      <c r="HJ833">
        <v>297.36099999999999</v>
      </c>
      <c r="HK833">
        <v>292.90899999999999</v>
      </c>
      <c r="HL833">
        <v>663.91399999999999</v>
      </c>
      <c r="HM833">
        <v>209.941</v>
      </c>
      <c r="HN833">
        <v>116.23699999999999</v>
      </c>
      <c r="HO833">
        <v>99.879000000000005</v>
      </c>
      <c r="HP833">
        <v>299.20499999999998</v>
      </c>
      <c r="HQ833">
        <v>427.53800000000001</v>
      </c>
      <c r="HR833">
        <v>129.761</v>
      </c>
      <c r="HS833">
        <v>35.313000000000002</v>
      </c>
      <c r="HT833">
        <v>168.38800000000001</v>
      </c>
      <c r="HU833">
        <v>197.98</v>
      </c>
      <c r="HV833">
        <v>152.31200000000001</v>
      </c>
      <c r="HW833">
        <v>113.06399999999999</v>
      </c>
      <c r="HX833">
        <v>230.04400000000001</v>
      </c>
      <c r="HY833">
        <v>183.24799999999999</v>
      </c>
      <c r="HZ833">
        <v>241.08699999999999</v>
      </c>
      <c r="IA833">
        <v>113.404</v>
      </c>
      <c r="IB833">
        <v>146.44399999999999</v>
      </c>
      <c r="IC833">
        <v>84.722999999999999</v>
      </c>
      <c r="ID833">
        <v>74.942999999999998</v>
      </c>
      <c r="IE833">
        <v>53.591999999999999</v>
      </c>
      <c r="IF833">
        <v>22.018999999999998</v>
      </c>
      <c r="IG833">
        <v>45.518999999999998</v>
      </c>
      <c r="IH833">
        <v>42.665999999999997</v>
      </c>
      <c r="II833">
        <v>51.414999999999999</v>
      </c>
      <c r="IJ833">
        <v>96.912999999999997</v>
      </c>
      <c r="IK833">
        <v>100.19799999999999</v>
      </c>
      <c r="IL833">
        <v>157.761</v>
      </c>
      <c r="IM833">
        <v>129.26900000000001</v>
      </c>
      <c r="IN833">
        <v>361.91800000000001</v>
      </c>
      <c r="IO833">
        <v>170.53200000000001</v>
      </c>
      <c r="IP833">
        <v>216.006</v>
      </c>
      <c r="IQ833">
        <v>293.18700000000001</v>
      </c>
      <c r="IR833">
        <v>241.52500000000001</v>
      </c>
      <c r="IS833">
        <v>139.44499999999999</v>
      </c>
      <c r="IT833">
        <v>244.548</v>
      </c>
      <c r="IU833">
        <v>663.452</v>
      </c>
      <c r="IV833">
        <v>699.99699999999996</v>
      </c>
      <c r="IW833">
        <v>798.16899999999998</v>
      </c>
      <c r="IX833">
        <v>72.902000000000001</v>
      </c>
      <c r="IY833">
        <v>279.68400000000003</v>
      </c>
      <c r="IZ833">
        <v>236.37299999999999</v>
      </c>
      <c r="JA833">
        <v>80.346999999999994</v>
      </c>
      <c r="JB833">
        <v>177.01499999999999</v>
      </c>
      <c r="JC833">
        <v>278.87400000000002</v>
      </c>
      <c r="JD833">
        <v>278.03199999999998</v>
      </c>
      <c r="JE833">
        <v>76.471999999999994</v>
      </c>
      <c r="JF833">
        <v>117.501</v>
      </c>
      <c r="JG833">
        <v>45.423999999999999</v>
      </c>
      <c r="JH833">
        <v>286.89699999999999</v>
      </c>
      <c r="JI833">
        <v>77.55</v>
      </c>
      <c r="JJ833">
        <v>419.07400000000001</v>
      </c>
      <c r="JK833">
        <v>108.554</v>
      </c>
      <c r="JL833">
        <v>60.063000000000002</v>
      </c>
      <c r="JM833">
        <v>388.82100000000003</v>
      </c>
      <c r="JN833">
        <v>222.25899999999999</v>
      </c>
      <c r="JO833">
        <v>79.802999999999997</v>
      </c>
      <c r="JP833">
        <v>150.13800000000001</v>
      </c>
      <c r="JQ833">
        <v>343.52699999999999</v>
      </c>
      <c r="JR833">
        <v>403.709</v>
      </c>
      <c r="JS833">
        <v>326.62099999999998</v>
      </c>
      <c r="JT833">
        <v>316.89299999999997</v>
      </c>
      <c r="JU833">
        <v>158.52099999999999</v>
      </c>
      <c r="JV833">
        <v>320.69499999999999</v>
      </c>
      <c r="JW833">
        <v>219.38499999999999</v>
      </c>
      <c r="JX833">
        <v>244.95500000000001</v>
      </c>
      <c r="JY833">
        <v>244.77699999999999</v>
      </c>
      <c r="JZ833">
        <v>235.989</v>
      </c>
      <c r="KA833">
        <v>215.542</v>
      </c>
      <c r="KB833">
        <v>223.44200000000001</v>
      </c>
      <c r="KC833">
        <v>228.14099999999999</v>
      </c>
      <c r="KD833">
        <v>227.24700000000001</v>
      </c>
      <c r="KE833">
        <v>222.267</v>
      </c>
      <c r="KF833">
        <v>693.74099999999999</v>
      </c>
      <c r="KG833">
        <v>117.682</v>
      </c>
      <c r="KH833">
        <v>213.59100000000001</v>
      </c>
      <c r="KI833">
        <v>250.72399999999999</v>
      </c>
      <c r="KJ833">
        <v>147.85599999999999</v>
      </c>
      <c r="KK833">
        <v>144.637</v>
      </c>
      <c r="KL833">
        <v>146.096</v>
      </c>
      <c r="KM833">
        <v>185.70099999999999</v>
      </c>
      <c r="KN833">
        <v>182.26</v>
      </c>
      <c r="KO833">
        <v>222.029</v>
      </c>
      <c r="KP833">
        <v>222.697</v>
      </c>
      <c r="KQ833">
        <v>281.33</v>
      </c>
      <c r="KR833">
        <v>318.89999999999998</v>
      </c>
      <c r="KS833">
        <v>105.821</v>
      </c>
      <c r="KT833">
        <v>48197000000</v>
      </c>
      <c r="KU833">
        <v>4174385333333.3335</v>
      </c>
      <c r="KV833">
        <v>1323843000000</v>
      </c>
      <c r="KW833">
        <v>446218333333.33331</v>
      </c>
      <c r="KX833">
        <v>163987666666.66666</v>
      </c>
      <c r="KY833">
        <v>88293666666.666672</v>
      </c>
      <c r="KZ833">
        <v>49821333333.333336</v>
      </c>
      <c r="LA833">
        <v>25872666666.666668</v>
      </c>
      <c r="LB833">
        <v>101231666666.66667</v>
      </c>
      <c r="LC833">
        <v>58025000000</v>
      </c>
      <c r="LD833">
        <v>19365666666.666668</v>
      </c>
      <c r="LE833">
        <v>12149333333.333334</v>
      </c>
      <c r="LF833">
        <v>11691666666.666666</v>
      </c>
      <c r="LG833">
        <v>116863666666.66667</v>
      </c>
      <c r="LH833">
        <v>64556000000</v>
      </c>
      <c r="LI833">
        <v>22597666666.666668</v>
      </c>
      <c r="LJ833">
        <v>20801333333.333332</v>
      </c>
      <c r="LK833">
        <v>7076000000</v>
      </c>
      <c r="LL833">
        <v>1832333333.3333333</v>
      </c>
      <c r="LM833">
        <v>64135333333.333336</v>
      </c>
      <c r="LN833">
        <v>22684000000</v>
      </c>
      <c r="LO833">
        <v>19913333333.333332</v>
      </c>
      <c r="LP833">
        <v>2881000000</v>
      </c>
      <c r="LQ833">
        <v>9563333333.333334</v>
      </c>
      <c r="LR833">
        <v>9094000000</v>
      </c>
      <c r="LS833">
        <v>877624666666.66663</v>
      </c>
      <c r="LT833">
        <v>318908333333.33331</v>
      </c>
      <c r="LU833">
        <v>273131333333.33334</v>
      </c>
      <c r="LV833">
        <v>45594333333.333336</v>
      </c>
      <c r="LW833">
        <v>182666666.66666666</v>
      </c>
      <c r="LX833">
        <v>129764000000</v>
      </c>
      <c r="LY833">
        <v>100536333333.33333</v>
      </c>
      <c r="LZ833">
        <v>58330666666.666664</v>
      </c>
      <c r="MA833">
        <v>35212666666.666664</v>
      </c>
      <c r="MB833">
        <v>6993000000</v>
      </c>
      <c r="MC833">
        <v>29227666666.666668</v>
      </c>
      <c r="MD833">
        <v>88910333333.333328</v>
      </c>
      <c r="ME833">
        <v>83289333333.333328</v>
      </c>
      <c r="MF833">
        <v>5621000000</v>
      </c>
      <c r="MG833">
        <v>340042333333.33331</v>
      </c>
      <c r="MH833">
        <v>142161666666.66666</v>
      </c>
      <c r="MI833">
        <v>56266666666.666664</v>
      </c>
      <c r="MJ833">
        <v>42013000000</v>
      </c>
      <c r="MK833">
        <v>42235333333.333336</v>
      </c>
      <c r="ML833">
        <v>36167666666.666664</v>
      </c>
      <c r="MM833">
        <v>18788666666.666668</v>
      </c>
      <c r="MN833">
        <v>2409000000</v>
      </c>
      <c r="MO833">
        <v>2850542666666.6665</v>
      </c>
      <c r="MP833">
        <v>2723691000000</v>
      </c>
      <c r="MQ833">
        <v>742690666666.66663</v>
      </c>
      <c r="MR833">
        <v>641391000000</v>
      </c>
      <c r="MS833">
        <v>152227000000</v>
      </c>
      <c r="MT833">
        <v>481904000000</v>
      </c>
      <c r="MU833">
        <v>6517333333.333333</v>
      </c>
      <c r="MV833">
        <v>742666666.66666663</v>
      </c>
      <c r="MW833">
        <v>101299333333.33333</v>
      </c>
      <c r="MX833">
        <v>31056000000</v>
      </c>
      <c r="MY833">
        <v>70243666666.666672</v>
      </c>
      <c r="MZ833">
        <v>56567333333.333336</v>
      </c>
      <c r="NA833">
        <v>13676000000</v>
      </c>
      <c r="NB833">
        <v>709252666666.66663</v>
      </c>
      <c r="NC833">
        <v>325093333333.33331</v>
      </c>
      <c r="ND833">
        <v>172744666666.66666</v>
      </c>
      <c r="NE833">
        <v>40952000000</v>
      </c>
      <c r="NF833">
        <v>111396666666.66667</v>
      </c>
      <c r="NG833">
        <v>384159333333.33331</v>
      </c>
      <c r="NH833">
        <v>324529666666.66669</v>
      </c>
      <c r="NI833">
        <v>59629666666.666664</v>
      </c>
      <c r="NJ833">
        <v>135290000000</v>
      </c>
      <c r="NK833">
        <v>87443333333.333328</v>
      </c>
      <c r="NL833">
        <v>55073000000</v>
      </c>
      <c r="NM833">
        <v>32370333333.333332</v>
      </c>
      <c r="NN833">
        <v>47846666666.666664</v>
      </c>
      <c r="NO833">
        <v>16730333333.333334</v>
      </c>
      <c r="NP833">
        <v>29847000000</v>
      </c>
      <c r="NQ833">
        <v>1269000000</v>
      </c>
      <c r="NR833">
        <v>173114000000</v>
      </c>
      <c r="NS833">
        <v>63273333333.333336</v>
      </c>
      <c r="NT833">
        <v>46389000000</v>
      </c>
      <c r="NU833">
        <v>44699666666.666664</v>
      </c>
      <c r="NV833">
        <v>18752000000</v>
      </c>
      <c r="NW833">
        <v>286457666666.66669</v>
      </c>
      <c r="NX833">
        <v>240068333333.33334</v>
      </c>
      <c r="NY833">
        <v>232577000000</v>
      </c>
      <c r="NZ833">
        <v>7491666666.666667</v>
      </c>
      <c r="OA833">
        <v>46389333333.333336</v>
      </c>
      <c r="OB833">
        <v>326613666666.66669</v>
      </c>
      <c r="OC833">
        <v>208306000000</v>
      </c>
      <c r="OD833">
        <v>102999666666.66667</v>
      </c>
      <c r="OE833">
        <v>105306666666.66667</v>
      </c>
      <c r="OF833">
        <v>118307666666.66667</v>
      </c>
      <c r="OG833">
        <v>25903000000</v>
      </c>
      <c r="OH833">
        <v>3917666666.6666665</v>
      </c>
      <c r="OI833">
        <v>65395666666.666664</v>
      </c>
      <c r="OJ833">
        <v>23091000000</v>
      </c>
      <c r="OK833">
        <v>350272333333.33331</v>
      </c>
      <c r="OL833">
        <v>83208333333.333328</v>
      </c>
      <c r="OM833">
        <v>52852000000</v>
      </c>
      <c r="ON833">
        <v>4799333333.333333</v>
      </c>
      <c r="OO833">
        <v>25557000000</v>
      </c>
      <c r="OP833">
        <v>88964666666.666672</v>
      </c>
      <c r="OQ833">
        <v>58567666666.666664</v>
      </c>
      <c r="OR833">
        <v>14373333333.333334</v>
      </c>
      <c r="OS833">
        <v>16023666666.666666</v>
      </c>
      <c r="OT833">
        <v>60940333333.333336</v>
      </c>
      <c r="OU833">
        <v>60256333333.333336</v>
      </c>
      <c r="OV833">
        <v>26131666666.666668</v>
      </c>
      <c r="OW833">
        <v>-17425666666.666668</v>
      </c>
      <c r="OX833">
        <v>47223333333.333336</v>
      </c>
      <c r="OY833">
        <v>64649000000</v>
      </c>
      <c r="OZ833">
        <v>126851333333.33333</v>
      </c>
      <c r="PA833">
        <v>473438000000</v>
      </c>
      <c r="PB833">
        <v>346586333333.33331</v>
      </c>
    </row>
    <row r="834" spans="1:418" x14ac:dyDescent="0.45">
      <c r="A834" s="71">
        <v>42401</v>
      </c>
      <c r="B834">
        <v>237.33600000000001</v>
      </c>
      <c r="C834">
        <v>241.124</v>
      </c>
      <c r="D834">
        <v>284.50200000000001</v>
      </c>
      <c r="E834">
        <v>296.33499999999998</v>
      </c>
      <c r="F834">
        <v>292.61700000000002</v>
      </c>
      <c r="G834">
        <v>158.02799999999999</v>
      </c>
      <c r="H834">
        <v>517.529</v>
      </c>
      <c r="I834">
        <v>325.73599999999999</v>
      </c>
      <c r="J834">
        <v>291.45</v>
      </c>
      <c r="K834">
        <v>291.40800000000002</v>
      </c>
      <c r="L834">
        <v>225.10499999999999</v>
      </c>
      <c r="M834">
        <v>187.74700000000001</v>
      </c>
      <c r="N834">
        <v>211.66300000000001</v>
      </c>
      <c r="O834">
        <v>189.37299999999999</v>
      </c>
      <c r="P834">
        <v>293.14</v>
      </c>
      <c r="Q834">
        <v>193.11799999999999</v>
      </c>
      <c r="R834">
        <v>205.29400000000001</v>
      </c>
      <c r="S834">
        <v>154.119</v>
      </c>
      <c r="T834">
        <v>218.68100000000001</v>
      </c>
      <c r="U834">
        <v>504.94200000000001</v>
      </c>
      <c r="V834">
        <v>438.29599999999999</v>
      </c>
      <c r="W834">
        <v>122.14400000000001</v>
      </c>
      <c r="X834">
        <v>92.474000000000004</v>
      </c>
      <c r="Y834">
        <v>61.098999999999997</v>
      </c>
      <c r="Z834">
        <v>69.113</v>
      </c>
      <c r="AA834">
        <v>113.291</v>
      </c>
      <c r="AB834">
        <v>71.94</v>
      </c>
      <c r="AC834">
        <v>77.954999999999998</v>
      </c>
      <c r="AD834">
        <v>84.777000000000001</v>
      </c>
      <c r="AE834">
        <v>96.262</v>
      </c>
      <c r="AF834">
        <v>67.899000000000001</v>
      </c>
      <c r="AG834">
        <v>58.420999999999999</v>
      </c>
      <c r="AH834">
        <v>130.66200000000001</v>
      </c>
      <c r="AI834">
        <v>88.131</v>
      </c>
      <c r="AJ834">
        <v>90.341999999999999</v>
      </c>
      <c r="AK834">
        <v>86.403000000000006</v>
      </c>
      <c r="AL834">
        <v>187.15100000000001</v>
      </c>
      <c r="AM834">
        <v>119.622</v>
      </c>
      <c r="AN834">
        <v>118.453</v>
      </c>
      <c r="AO834">
        <v>151.97999999999999</v>
      </c>
      <c r="AP834">
        <v>248.244</v>
      </c>
      <c r="AQ834">
        <v>248.60599999999999</v>
      </c>
      <c r="AR834">
        <v>241.74100000000001</v>
      </c>
      <c r="AS834">
        <v>274.87700000000001</v>
      </c>
      <c r="AT834">
        <v>234.274</v>
      </c>
      <c r="AU834">
        <v>242.18100000000001</v>
      </c>
      <c r="AV834">
        <v>229.452</v>
      </c>
      <c r="AW834">
        <v>241.518</v>
      </c>
      <c r="AX834">
        <v>297.93099999999998</v>
      </c>
      <c r="AY834">
        <v>179.57300000000001</v>
      </c>
      <c r="AZ834">
        <v>176.32900000000001</v>
      </c>
      <c r="BA834">
        <v>176.32900000000001</v>
      </c>
      <c r="BB834">
        <v>281.60599999999999</v>
      </c>
      <c r="BC834">
        <v>268.79899999999998</v>
      </c>
      <c r="BD834">
        <v>266.72899999999998</v>
      </c>
      <c r="BE834">
        <v>307.20800000000003</v>
      </c>
      <c r="BF834">
        <v>268.84399999999999</v>
      </c>
      <c r="BG834">
        <v>252.506</v>
      </c>
      <c r="BH834">
        <v>251.488</v>
      </c>
      <c r="BI834">
        <v>256.37</v>
      </c>
      <c r="BJ834">
        <v>308.06299999999999</v>
      </c>
      <c r="BK834">
        <v>273.73</v>
      </c>
      <c r="BL834">
        <v>209.07599999999999</v>
      </c>
      <c r="BM834">
        <v>211.446</v>
      </c>
      <c r="BN834">
        <v>153.96299999999999</v>
      </c>
      <c r="BO834">
        <v>279.90899999999999</v>
      </c>
      <c r="BP834">
        <v>144.22900000000001</v>
      </c>
      <c r="BQ834">
        <v>206.624</v>
      </c>
      <c r="BR834">
        <v>230.25399999999999</v>
      </c>
      <c r="BS834">
        <v>188.2</v>
      </c>
      <c r="BT834">
        <v>129.744</v>
      </c>
      <c r="BU834">
        <v>229.53700000000001</v>
      </c>
      <c r="BV834">
        <v>233.547</v>
      </c>
      <c r="BW834">
        <v>148.87799999999999</v>
      </c>
      <c r="BX834">
        <v>231.41399999999999</v>
      </c>
      <c r="BY834">
        <v>147.673</v>
      </c>
      <c r="BZ834">
        <v>251.40799999999999</v>
      </c>
      <c r="CA834">
        <v>155.97999999999999</v>
      </c>
      <c r="CB834">
        <v>281.09199999999998</v>
      </c>
      <c r="CC834">
        <v>169.96299999999999</v>
      </c>
      <c r="CD834">
        <v>143.751</v>
      </c>
      <c r="CE834">
        <v>202.114</v>
      </c>
      <c r="CF834">
        <v>302.13400000000001</v>
      </c>
      <c r="CG834">
        <v>268.38</v>
      </c>
      <c r="CH834">
        <v>219.126</v>
      </c>
      <c r="CI834">
        <v>141.90899999999999</v>
      </c>
      <c r="CJ834">
        <v>203.96199999999999</v>
      </c>
      <c r="CK834">
        <v>145.90600000000001</v>
      </c>
      <c r="CL834">
        <v>231.43700000000001</v>
      </c>
      <c r="CM834">
        <v>217.78700000000001</v>
      </c>
      <c r="CN834">
        <v>146.846</v>
      </c>
      <c r="CO834">
        <v>304.649</v>
      </c>
      <c r="CP834">
        <v>354.03</v>
      </c>
      <c r="CQ834">
        <v>368.56400000000002</v>
      </c>
      <c r="CR834">
        <v>355.44400000000002</v>
      </c>
      <c r="CS834">
        <v>198.71199999999999</v>
      </c>
      <c r="CT834">
        <v>233.39099999999999</v>
      </c>
      <c r="CU834">
        <v>481.53899999999999</v>
      </c>
      <c r="CV834">
        <v>128.376</v>
      </c>
      <c r="CW834">
        <v>337.46699999999998</v>
      </c>
      <c r="CX834">
        <v>330.54199999999997</v>
      </c>
      <c r="CY834">
        <v>317.709</v>
      </c>
      <c r="CZ834">
        <v>360.65800000000002</v>
      </c>
      <c r="DA834">
        <v>343.27300000000002</v>
      </c>
      <c r="DB834">
        <v>157.98699999999999</v>
      </c>
      <c r="DC834">
        <v>162.042</v>
      </c>
      <c r="DD834">
        <v>157.904</v>
      </c>
      <c r="DE834">
        <v>169.999</v>
      </c>
      <c r="DF834">
        <v>147.435</v>
      </c>
      <c r="DG834">
        <v>201.316</v>
      </c>
      <c r="DH834">
        <v>163.42500000000001</v>
      </c>
      <c r="DI834">
        <v>168.00399999999999</v>
      </c>
      <c r="DJ834">
        <v>128.89099999999999</v>
      </c>
      <c r="DK834">
        <v>160.49700000000001</v>
      </c>
      <c r="DL834">
        <v>118.063</v>
      </c>
      <c r="DM834">
        <v>119.392</v>
      </c>
      <c r="DN834">
        <v>201.77</v>
      </c>
      <c r="DO834">
        <v>211.16900000000001</v>
      </c>
      <c r="DP834">
        <v>130.23500000000001</v>
      </c>
      <c r="DQ834">
        <v>209.32</v>
      </c>
      <c r="DR834">
        <v>215.32499999999999</v>
      </c>
      <c r="DS834">
        <v>190.17599999999999</v>
      </c>
      <c r="DT834">
        <v>152.30799999999999</v>
      </c>
      <c r="DU834">
        <v>152.30799999999999</v>
      </c>
      <c r="DV834">
        <v>227.833</v>
      </c>
      <c r="DW834">
        <v>203.13399999999999</v>
      </c>
      <c r="DX834">
        <v>238.732</v>
      </c>
      <c r="DY834">
        <v>296.13099999999997</v>
      </c>
      <c r="DZ834">
        <v>130.68</v>
      </c>
      <c r="EA834">
        <v>158.31700000000001</v>
      </c>
      <c r="EB834">
        <v>223.5</v>
      </c>
      <c r="EC834">
        <v>240.12899999999999</v>
      </c>
      <c r="ED834">
        <v>171.95500000000001</v>
      </c>
      <c r="EE834">
        <v>251.21700000000001</v>
      </c>
      <c r="EF834">
        <v>236.99</v>
      </c>
      <c r="EG834">
        <v>151.124</v>
      </c>
      <c r="EH834">
        <v>135.68199999999999</v>
      </c>
      <c r="EI834">
        <v>274.64299999999997</v>
      </c>
      <c r="EJ834">
        <v>131.34299999999999</v>
      </c>
      <c r="EK834">
        <v>260.31900000000002</v>
      </c>
      <c r="EL834">
        <v>161.625</v>
      </c>
      <c r="EM834">
        <v>168.37</v>
      </c>
      <c r="EN834">
        <v>141.261</v>
      </c>
      <c r="EO834">
        <v>182.35400000000001</v>
      </c>
      <c r="EP834">
        <v>241.92</v>
      </c>
      <c r="EQ834">
        <v>199.18799999999999</v>
      </c>
      <c r="ER834">
        <v>217.58</v>
      </c>
      <c r="ES834">
        <v>194.822</v>
      </c>
      <c r="ET834">
        <v>208.62700000000001</v>
      </c>
      <c r="EU834">
        <v>188.00800000000001</v>
      </c>
      <c r="EV834">
        <v>169.96199999999999</v>
      </c>
      <c r="EW834">
        <v>333.72399999999999</v>
      </c>
      <c r="EX834">
        <v>180.172</v>
      </c>
      <c r="EY834">
        <v>125.898</v>
      </c>
      <c r="EZ834">
        <v>118.301</v>
      </c>
      <c r="FA834">
        <v>122.67</v>
      </c>
      <c r="FB834">
        <v>106.911</v>
      </c>
      <c r="FC834">
        <v>156.77199999999999</v>
      </c>
      <c r="FD834">
        <v>77.528999999999996</v>
      </c>
      <c r="FE834">
        <v>123.098</v>
      </c>
      <c r="FF834">
        <v>101.928</v>
      </c>
      <c r="FG834">
        <v>110.29900000000001</v>
      </c>
      <c r="FH834">
        <v>113.114</v>
      </c>
      <c r="FI834">
        <v>114.33499999999999</v>
      </c>
      <c r="FJ834">
        <v>117.947</v>
      </c>
      <c r="FK834">
        <v>80.173000000000002</v>
      </c>
      <c r="FL834">
        <v>106.23099999999999</v>
      </c>
      <c r="FM834">
        <v>96.855000000000004</v>
      </c>
      <c r="FN834">
        <v>127.989</v>
      </c>
      <c r="FO834">
        <v>96.855000000000004</v>
      </c>
      <c r="FP834">
        <v>138.09</v>
      </c>
      <c r="FQ834">
        <v>141.49100000000001</v>
      </c>
      <c r="FR834">
        <v>153.99600000000001</v>
      </c>
      <c r="FS834">
        <v>128.19900000000001</v>
      </c>
      <c r="FT834">
        <v>119.163</v>
      </c>
      <c r="FU834">
        <v>170.87200000000001</v>
      </c>
      <c r="FV834">
        <v>134.767</v>
      </c>
      <c r="FW834">
        <v>174.36</v>
      </c>
      <c r="FX834">
        <v>188.78399999999999</v>
      </c>
      <c r="FY834">
        <v>183.01400000000001</v>
      </c>
      <c r="FZ834">
        <v>100.358</v>
      </c>
      <c r="GA834">
        <v>147.374</v>
      </c>
      <c r="GB834">
        <v>102.185</v>
      </c>
      <c r="GC834">
        <v>144.078</v>
      </c>
      <c r="GD834">
        <v>156.19</v>
      </c>
      <c r="GF834">
        <v>143.97900000000001</v>
      </c>
      <c r="GG834">
        <v>85.224000000000004</v>
      </c>
      <c r="GH834">
        <v>163.43799999999999</v>
      </c>
      <c r="GI834">
        <v>162.727</v>
      </c>
      <c r="GJ834">
        <v>157.66900000000001</v>
      </c>
      <c r="GK834">
        <v>176.83799999999999</v>
      </c>
      <c r="GL834">
        <v>178.74100000000001</v>
      </c>
      <c r="GM834">
        <v>145.48500000000001</v>
      </c>
      <c r="GN834">
        <v>144.61699999999999</v>
      </c>
      <c r="GO834">
        <v>126.88</v>
      </c>
      <c r="GP834">
        <v>273.072</v>
      </c>
      <c r="GQ834">
        <v>169.709</v>
      </c>
      <c r="GR834">
        <v>475.02800000000002</v>
      </c>
      <c r="GS834">
        <v>196.88300000000001</v>
      </c>
      <c r="GT834">
        <v>219.15799999999999</v>
      </c>
      <c r="GU834">
        <v>266.69099999999997</v>
      </c>
      <c r="GV834">
        <v>286.41899999999998</v>
      </c>
      <c r="GW834">
        <v>156.28</v>
      </c>
      <c r="GX834">
        <v>109.646</v>
      </c>
      <c r="GY834">
        <v>63.88</v>
      </c>
      <c r="GZ834">
        <v>456.92200000000003</v>
      </c>
      <c r="HA834">
        <v>361.435</v>
      </c>
      <c r="HB834">
        <v>490.86799999999999</v>
      </c>
      <c r="HC834">
        <v>487.56200000000001</v>
      </c>
      <c r="HD834">
        <v>367.048</v>
      </c>
      <c r="HE834">
        <v>372.09100000000001</v>
      </c>
      <c r="HF834">
        <v>462.49</v>
      </c>
      <c r="HG834">
        <v>185.749</v>
      </c>
      <c r="HH834">
        <v>228.858</v>
      </c>
      <c r="HI834">
        <v>71.263999999999996</v>
      </c>
      <c r="HJ834">
        <v>298.94200000000001</v>
      </c>
      <c r="HK834">
        <v>295.68200000000002</v>
      </c>
      <c r="HL834">
        <v>663.40099999999995</v>
      </c>
      <c r="HM834">
        <v>210.63</v>
      </c>
      <c r="HN834">
        <v>116.48</v>
      </c>
      <c r="HO834">
        <v>100.298</v>
      </c>
      <c r="HP834">
        <v>293.17</v>
      </c>
      <c r="HQ834">
        <v>430.63299999999998</v>
      </c>
      <c r="HR834">
        <v>128.97499999999999</v>
      </c>
      <c r="HS834">
        <v>35.57</v>
      </c>
      <c r="HT834">
        <v>168.61600000000001</v>
      </c>
      <c r="HU834">
        <v>197.839</v>
      </c>
      <c r="HV834">
        <v>151.82300000000001</v>
      </c>
      <c r="HW834">
        <v>113.586</v>
      </c>
      <c r="HX834">
        <v>231.126</v>
      </c>
      <c r="HY834">
        <v>183.70699999999999</v>
      </c>
      <c r="HZ834">
        <v>241.995</v>
      </c>
      <c r="IA834">
        <v>113.059</v>
      </c>
      <c r="IB834">
        <v>145.798</v>
      </c>
      <c r="IC834">
        <v>84.600999999999999</v>
      </c>
      <c r="ID834">
        <v>74.86</v>
      </c>
      <c r="IE834">
        <v>53.259</v>
      </c>
      <c r="IF834">
        <v>21.832999999999998</v>
      </c>
      <c r="IG834">
        <v>44.956000000000003</v>
      </c>
      <c r="IH834">
        <v>42.067999999999998</v>
      </c>
      <c r="II834">
        <v>50.884999999999998</v>
      </c>
      <c r="IJ834">
        <v>95.28</v>
      </c>
      <c r="IK834">
        <v>100.652</v>
      </c>
      <c r="IL834">
        <v>158.44999999999999</v>
      </c>
      <c r="IM834">
        <v>130.48099999999999</v>
      </c>
      <c r="IN834">
        <v>362.06299999999999</v>
      </c>
      <c r="IO834">
        <v>170.63499999999999</v>
      </c>
      <c r="IP834">
        <v>214.584</v>
      </c>
      <c r="IQ834">
        <v>293.40899999999999</v>
      </c>
      <c r="IR834">
        <v>243.64500000000001</v>
      </c>
      <c r="IS834">
        <v>139.21299999999999</v>
      </c>
      <c r="IT834">
        <v>245.04599999999999</v>
      </c>
      <c r="IU834">
        <v>660.05</v>
      </c>
      <c r="IV834">
        <v>701.68799999999999</v>
      </c>
      <c r="IW834">
        <v>800.149</v>
      </c>
      <c r="IX834">
        <v>73.125</v>
      </c>
      <c r="IY834">
        <v>280.17399999999998</v>
      </c>
      <c r="IZ834">
        <v>236.47800000000001</v>
      </c>
      <c r="JA834">
        <v>79.974000000000004</v>
      </c>
      <c r="JB834">
        <v>175.64699999999999</v>
      </c>
      <c r="JC834">
        <v>276.72899999999998</v>
      </c>
      <c r="JD834">
        <v>275.67500000000001</v>
      </c>
      <c r="JE834">
        <v>76.126000000000005</v>
      </c>
      <c r="JF834">
        <v>117.361</v>
      </c>
      <c r="JG834">
        <v>45.249000000000002</v>
      </c>
      <c r="JH834">
        <v>283.27600000000001</v>
      </c>
      <c r="JI834">
        <v>77.707999999999998</v>
      </c>
      <c r="JJ834">
        <v>419.62700000000001</v>
      </c>
      <c r="JK834">
        <v>108.68</v>
      </c>
      <c r="JL834">
        <v>59.981000000000002</v>
      </c>
      <c r="JM834">
        <v>388.399</v>
      </c>
      <c r="JN834">
        <v>222.70699999999999</v>
      </c>
      <c r="JO834">
        <v>80.233000000000004</v>
      </c>
      <c r="JP834">
        <v>150.76599999999999</v>
      </c>
      <c r="JQ834">
        <v>343.93700000000001</v>
      </c>
      <c r="JR834">
        <v>404.39499999999998</v>
      </c>
      <c r="JS834">
        <v>326.68</v>
      </c>
      <c r="JT834">
        <v>317.399</v>
      </c>
      <c r="JU834">
        <v>158.86799999999999</v>
      </c>
      <c r="JV834">
        <v>320.988</v>
      </c>
      <c r="JW834">
        <v>220.04300000000001</v>
      </c>
      <c r="JX834">
        <v>245.51</v>
      </c>
      <c r="JY834">
        <v>245.286</v>
      </c>
      <c r="JZ834">
        <v>235.58500000000001</v>
      </c>
      <c r="KA834">
        <v>214.56700000000001</v>
      </c>
      <c r="KB834">
        <v>223.86600000000001</v>
      </c>
      <c r="KC834">
        <v>228.64500000000001</v>
      </c>
      <c r="KD834">
        <v>226.792</v>
      </c>
      <c r="KE834">
        <v>221.518</v>
      </c>
      <c r="KF834">
        <v>693.74099999999999</v>
      </c>
      <c r="KG834">
        <v>118.496</v>
      </c>
      <c r="KH834">
        <v>213.43299999999999</v>
      </c>
      <c r="KI834">
        <v>250.85300000000001</v>
      </c>
      <c r="KJ834">
        <v>146.065</v>
      </c>
      <c r="KK834">
        <v>142.792</v>
      </c>
      <c r="KL834">
        <v>146.512</v>
      </c>
      <c r="KM834">
        <v>181.73699999999999</v>
      </c>
      <c r="KN834">
        <v>177.99199999999999</v>
      </c>
      <c r="KO834">
        <v>214.23099999999999</v>
      </c>
      <c r="KP834">
        <v>215.673</v>
      </c>
      <c r="KQ834">
        <v>281.87700000000001</v>
      </c>
      <c r="KR834">
        <v>319.39400000000001</v>
      </c>
      <c r="KS834">
        <v>105.944</v>
      </c>
      <c r="KT834">
        <v>48197000000</v>
      </c>
      <c r="KU834">
        <v>4174385333333.3335</v>
      </c>
      <c r="KV834">
        <v>1323843000000</v>
      </c>
      <c r="KW834">
        <v>446218333333.33331</v>
      </c>
      <c r="KX834">
        <v>163987666666.66666</v>
      </c>
      <c r="KY834">
        <v>88293666666.666672</v>
      </c>
      <c r="KZ834">
        <v>49821333333.333336</v>
      </c>
      <c r="LA834">
        <v>25872666666.666668</v>
      </c>
      <c r="LB834">
        <v>101231666666.66667</v>
      </c>
      <c r="LC834">
        <v>58025000000</v>
      </c>
      <c r="LD834">
        <v>19365666666.666668</v>
      </c>
      <c r="LE834">
        <v>12149333333.333334</v>
      </c>
      <c r="LF834">
        <v>11691666666.666666</v>
      </c>
      <c r="LG834">
        <v>116863666666.66667</v>
      </c>
      <c r="LH834">
        <v>64556000000</v>
      </c>
      <c r="LI834">
        <v>22597666666.666668</v>
      </c>
      <c r="LJ834">
        <v>20801333333.333332</v>
      </c>
      <c r="LK834">
        <v>7076000000</v>
      </c>
      <c r="LL834">
        <v>1832333333.3333333</v>
      </c>
      <c r="LM834">
        <v>64135333333.333336</v>
      </c>
      <c r="LN834">
        <v>22684000000</v>
      </c>
      <c r="LO834">
        <v>19913333333.333332</v>
      </c>
      <c r="LP834">
        <v>2881000000</v>
      </c>
      <c r="LQ834">
        <v>9563333333.333334</v>
      </c>
      <c r="LR834">
        <v>9094000000</v>
      </c>
      <c r="LS834">
        <v>877624666666.66663</v>
      </c>
      <c r="LT834">
        <v>318908333333.33331</v>
      </c>
      <c r="LU834">
        <v>273131333333.33334</v>
      </c>
      <c r="LV834">
        <v>45594333333.333336</v>
      </c>
      <c r="LW834">
        <v>182666666.66666666</v>
      </c>
      <c r="LX834">
        <v>129764000000</v>
      </c>
      <c r="LY834">
        <v>100536333333.33333</v>
      </c>
      <c r="LZ834">
        <v>58330666666.666664</v>
      </c>
      <c r="MA834">
        <v>35212666666.666664</v>
      </c>
      <c r="MB834">
        <v>6993000000</v>
      </c>
      <c r="MC834">
        <v>29227666666.666668</v>
      </c>
      <c r="MD834">
        <v>88910333333.333328</v>
      </c>
      <c r="ME834">
        <v>83289333333.333328</v>
      </c>
      <c r="MF834">
        <v>5621000000</v>
      </c>
      <c r="MG834">
        <v>340042333333.33331</v>
      </c>
      <c r="MH834">
        <v>142161666666.66666</v>
      </c>
      <c r="MI834">
        <v>56266666666.666664</v>
      </c>
      <c r="MJ834">
        <v>42013000000</v>
      </c>
      <c r="MK834">
        <v>42235333333.333336</v>
      </c>
      <c r="ML834">
        <v>36167666666.666664</v>
      </c>
      <c r="MM834">
        <v>18788666666.666668</v>
      </c>
      <c r="MN834">
        <v>2409000000</v>
      </c>
      <c r="MO834">
        <v>2850542666666.6665</v>
      </c>
      <c r="MP834">
        <v>2723691000000</v>
      </c>
      <c r="MQ834">
        <v>742690666666.66663</v>
      </c>
      <c r="MR834">
        <v>641391000000</v>
      </c>
      <c r="MS834">
        <v>152227000000</v>
      </c>
      <c r="MT834">
        <v>481904000000</v>
      </c>
      <c r="MU834">
        <v>6517333333.333333</v>
      </c>
      <c r="MV834">
        <v>742666666.66666663</v>
      </c>
      <c r="MW834">
        <v>101299333333.33333</v>
      </c>
      <c r="MX834">
        <v>31056000000</v>
      </c>
      <c r="MY834">
        <v>70243666666.666672</v>
      </c>
      <c r="MZ834">
        <v>56567333333.333336</v>
      </c>
      <c r="NA834">
        <v>13676000000</v>
      </c>
      <c r="NB834">
        <v>709252666666.66663</v>
      </c>
      <c r="NC834">
        <v>325093333333.33331</v>
      </c>
      <c r="ND834">
        <v>172744666666.66666</v>
      </c>
      <c r="NE834">
        <v>40952000000</v>
      </c>
      <c r="NF834">
        <v>111396666666.66667</v>
      </c>
      <c r="NG834">
        <v>384159333333.33331</v>
      </c>
      <c r="NH834">
        <v>324529666666.66669</v>
      </c>
      <c r="NI834">
        <v>59629666666.666664</v>
      </c>
      <c r="NJ834">
        <v>135290000000</v>
      </c>
      <c r="NK834">
        <v>87443333333.333328</v>
      </c>
      <c r="NL834">
        <v>55073000000</v>
      </c>
      <c r="NM834">
        <v>32370333333.333332</v>
      </c>
      <c r="NN834">
        <v>47846666666.666664</v>
      </c>
      <c r="NO834">
        <v>16730333333.333334</v>
      </c>
      <c r="NP834">
        <v>29847000000</v>
      </c>
      <c r="NQ834">
        <v>1269000000</v>
      </c>
      <c r="NR834">
        <v>173114000000</v>
      </c>
      <c r="NS834">
        <v>63273333333.333336</v>
      </c>
      <c r="NT834">
        <v>46389000000</v>
      </c>
      <c r="NU834">
        <v>44699666666.666664</v>
      </c>
      <c r="NV834">
        <v>18752000000</v>
      </c>
      <c r="NW834">
        <v>286457666666.66669</v>
      </c>
      <c r="NX834">
        <v>240068333333.33334</v>
      </c>
      <c r="NY834">
        <v>232577000000</v>
      </c>
      <c r="NZ834">
        <v>7491666666.666667</v>
      </c>
      <c r="OA834">
        <v>46389333333.333336</v>
      </c>
      <c r="OB834">
        <v>326613666666.66669</v>
      </c>
      <c r="OC834">
        <v>208306000000</v>
      </c>
      <c r="OD834">
        <v>102999666666.66667</v>
      </c>
      <c r="OE834">
        <v>105306666666.66667</v>
      </c>
      <c r="OF834">
        <v>118307666666.66667</v>
      </c>
      <c r="OG834">
        <v>25903000000</v>
      </c>
      <c r="OH834">
        <v>3917666666.6666665</v>
      </c>
      <c r="OI834">
        <v>65395666666.666664</v>
      </c>
      <c r="OJ834">
        <v>23091000000</v>
      </c>
      <c r="OK834">
        <v>350272333333.33331</v>
      </c>
      <c r="OL834">
        <v>83208333333.333328</v>
      </c>
      <c r="OM834">
        <v>52852000000</v>
      </c>
      <c r="ON834">
        <v>4799333333.333333</v>
      </c>
      <c r="OO834">
        <v>25557000000</v>
      </c>
      <c r="OP834">
        <v>88964666666.666672</v>
      </c>
      <c r="OQ834">
        <v>58567666666.666664</v>
      </c>
      <c r="OR834">
        <v>14373333333.333334</v>
      </c>
      <c r="OS834">
        <v>16023666666.666666</v>
      </c>
      <c r="OT834">
        <v>60940333333.333336</v>
      </c>
      <c r="OU834">
        <v>60256333333.333336</v>
      </c>
      <c r="OV834">
        <v>26131666666.666668</v>
      </c>
      <c r="OW834">
        <v>-17425666666.666668</v>
      </c>
      <c r="OX834">
        <v>47223333333.333336</v>
      </c>
      <c r="OY834">
        <v>64649000000</v>
      </c>
      <c r="OZ834">
        <v>126851333333.33333</v>
      </c>
      <c r="PA834">
        <v>473438000000</v>
      </c>
      <c r="PB834">
        <v>346586333333.33331</v>
      </c>
    </row>
    <row r="835" spans="1:418" x14ac:dyDescent="0.45">
      <c r="A835" s="71">
        <v>42430</v>
      </c>
      <c r="B835">
        <v>238.08</v>
      </c>
      <c r="C835">
        <v>241.58699999999999</v>
      </c>
      <c r="D835">
        <v>285.12200000000001</v>
      </c>
      <c r="E835">
        <v>297.02499999999998</v>
      </c>
      <c r="F835">
        <v>293.471</v>
      </c>
      <c r="G835">
        <v>156.82900000000001</v>
      </c>
      <c r="H835">
        <v>518.49099999999999</v>
      </c>
      <c r="I835">
        <v>322.815</v>
      </c>
      <c r="J835">
        <v>292.14400000000001</v>
      </c>
      <c r="K835">
        <v>292.10300000000001</v>
      </c>
      <c r="L835">
        <v>225.63</v>
      </c>
      <c r="M835">
        <v>188.124</v>
      </c>
      <c r="N835">
        <v>212.92699999999999</v>
      </c>
      <c r="O835">
        <v>192.61699999999999</v>
      </c>
      <c r="P835">
        <v>289.233</v>
      </c>
      <c r="Q835">
        <v>193.47200000000001</v>
      </c>
      <c r="R835">
        <v>205.70699999999999</v>
      </c>
      <c r="S835">
        <v>154.292</v>
      </c>
      <c r="T835">
        <v>219.417</v>
      </c>
      <c r="U835">
        <v>507.428</v>
      </c>
      <c r="V835">
        <v>437.69900000000001</v>
      </c>
      <c r="W835">
        <v>122.062</v>
      </c>
      <c r="X835">
        <v>92.308000000000007</v>
      </c>
      <c r="Y835">
        <v>60.036000000000001</v>
      </c>
      <c r="Z835">
        <v>69.343999999999994</v>
      </c>
      <c r="AA835">
        <v>113.58799999999999</v>
      </c>
      <c r="AB835">
        <v>71.070999999999998</v>
      </c>
      <c r="AC835">
        <v>77.613</v>
      </c>
      <c r="AD835">
        <v>85.028000000000006</v>
      </c>
      <c r="AE835">
        <v>97.284999999999997</v>
      </c>
      <c r="AF835">
        <v>66.710999999999999</v>
      </c>
      <c r="AG835">
        <v>58.113999999999997</v>
      </c>
      <c r="AH835">
        <v>129.21100000000001</v>
      </c>
      <c r="AI835">
        <v>88.811999999999998</v>
      </c>
      <c r="AJ835">
        <v>90.384</v>
      </c>
      <c r="AK835">
        <v>86.352000000000004</v>
      </c>
      <c r="AL835">
        <v>187.39099999999999</v>
      </c>
      <c r="AM835">
        <v>119.898</v>
      </c>
      <c r="AN835">
        <v>118.38500000000001</v>
      </c>
      <c r="AO835">
        <v>152.10300000000001</v>
      </c>
      <c r="AP835">
        <v>247.69900000000001</v>
      </c>
      <c r="AQ835">
        <v>248.029</v>
      </c>
      <c r="AR835">
        <v>240.41399999999999</v>
      </c>
      <c r="AS835">
        <v>272.78199999999998</v>
      </c>
      <c r="AT835">
        <v>231.679</v>
      </c>
      <c r="AU835">
        <v>238.779</v>
      </c>
      <c r="AV835">
        <v>227.12899999999999</v>
      </c>
      <c r="AW835">
        <v>240.09</v>
      </c>
      <c r="AX835">
        <v>296.86500000000001</v>
      </c>
      <c r="AY835">
        <v>178.446</v>
      </c>
      <c r="AZ835">
        <v>175.36500000000001</v>
      </c>
      <c r="BA835">
        <v>175.36500000000001</v>
      </c>
      <c r="BB835">
        <v>282.53100000000001</v>
      </c>
      <c r="BC835">
        <v>268.32</v>
      </c>
      <c r="BD835">
        <v>264.74</v>
      </c>
      <c r="BE835">
        <v>302.31099999999998</v>
      </c>
      <c r="BF835">
        <v>267.89699999999999</v>
      </c>
      <c r="BG835">
        <v>251.50800000000001</v>
      </c>
      <c r="BH835">
        <v>251.28299999999999</v>
      </c>
      <c r="BI835">
        <v>256.16399999999999</v>
      </c>
      <c r="BJ835">
        <v>309.05500000000001</v>
      </c>
      <c r="BK835">
        <v>273.84100000000001</v>
      </c>
      <c r="BL835">
        <v>210.50299999999999</v>
      </c>
      <c r="BM835">
        <v>210.82</v>
      </c>
      <c r="BN835">
        <v>154.48599999999999</v>
      </c>
      <c r="BO835">
        <v>284.483</v>
      </c>
      <c r="BP835">
        <v>142.49799999999999</v>
      </c>
      <c r="BQ835">
        <v>203.69399999999999</v>
      </c>
      <c r="BR835">
        <v>227.52799999999999</v>
      </c>
      <c r="BS835">
        <v>189.404</v>
      </c>
      <c r="BT835">
        <v>128.434</v>
      </c>
      <c r="BU835">
        <v>228.25200000000001</v>
      </c>
      <c r="BV835">
        <v>230.946</v>
      </c>
      <c r="BW835">
        <v>148.6</v>
      </c>
      <c r="BX835">
        <v>230.46100000000001</v>
      </c>
      <c r="BY835">
        <v>147.001</v>
      </c>
      <c r="BZ835">
        <v>249.143</v>
      </c>
      <c r="CA835">
        <v>155.37100000000001</v>
      </c>
      <c r="CB835">
        <v>282.08100000000002</v>
      </c>
      <c r="CC835">
        <v>172.249</v>
      </c>
      <c r="CD835">
        <v>143.732</v>
      </c>
      <c r="CE835">
        <v>202.56200000000001</v>
      </c>
      <c r="CF835">
        <v>302.05599999999998</v>
      </c>
      <c r="CG835">
        <v>256.62200000000001</v>
      </c>
      <c r="CH835">
        <v>217.77</v>
      </c>
      <c r="CI835">
        <v>140.47200000000001</v>
      </c>
      <c r="CJ835">
        <v>201.69499999999999</v>
      </c>
      <c r="CK835">
        <v>144.203</v>
      </c>
      <c r="CL835">
        <v>229.518</v>
      </c>
      <c r="CM835">
        <v>219.215</v>
      </c>
      <c r="CN835">
        <v>146.46899999999999</v>
      </c>
      <c r="CO835">
        <v>299.14100000000002</v>
      </c>
      <c r="CP835">
        <v>346.17399999999998</v>
      </c>
      <c r="CQ835">
        <v>361.01900000000001</v>
      </c>
      <c r="CR835">
        <v>358.45499999999998</v>
      </c>
      <c r="CS835">
        <v>200.31100000000001</v>
      </c>
      <c r="CT835">
        <v>236.577</v>
      </c>
      <c r="CU835">
        <v>485.32799999999997</v>
      </c>
      <c r="CV835">
        <v>122.041</v>
      </c>
      <c r="CW835">
        <v>329.31700000000001</v>
      </c>
      <c r="CX835">
        <v>333.375</v>
      </c>
      <c r="CY835">
        <v>299.28399999999999</v>
      </c>
      <c r="CZ835">
        <v>342.57900000000001</v>
      </c>
      <c r="DA835">
        <v>334.29599999999999</v>
      </c>
      <c r="DB835">
        <v>157.535</v>
      </c>
      <c r="DC835">
        <v>161.20599999999999</v>
      </c>
      <c r="DD835">
        <v>157.10499999999999</v>
      </c>
      <c r="DE835">
        <v>169.06899999999999</v>
      </c>
      <c r="DF835">
        <v>148.01400000000001</v>
      </c>
      <c r="DG835">
        <v>201.33699999999999</v>
      </c>
      <c r="DH835">
        <v>162.30199999999999</v>
      </c>
      <c r="DI835">
        <v>167.56</v>
      </c>
      <c r="DJ835">
        <v>128.863</v>
      </c>
      <c r="DK835">
        <v>160.97399999999999</v>
      </c>
      <c r="DL835">
        <v>117.794</v>
      </c>
      <c r="DM835">
        <v>118.54300000000001</v>
      </c>
      <c r="DN835">
        <v>200.018</v>
      </c>
      <c r="DO835">
        <v>208.387</v>
      </c>
      <c r="DP835">
        <v>128.32900000000001</v>
      </c>
      <c r="DQ835">
        <v>209.73599999999999</v>
      </c>
      <c r="DR835">
        <v>215.34299999999999</v>
      </c>
      <c r="DS835">
        <v>186.94800000000001</v>
      </c>
      <c r="DT835">
        <v>152.02199999999999</v>
      </c>
      <c r="DU835">
        <v>152.02199999999999</v>
      </c>
      <c r="DV835">
        <v>227.11099999999999</v>
      </c>
      <c r="DW835">
        <v>201.477</v>
      </c>
      <c r="DX835">
        <v>238.4</v>
      </c>
      <c r="DY835">
        <v>287.10199999999998</v>
      </c>
      <c r="DZ835">
        <v>130.28399999999999</v>
      </c>
      <c r="EA835">
        <v>158.084</v>
      </c>
      <c r="EB835">
        <v>224.214</v>
      </c>
      <c r="EC835">
        <v>243.62299999999999</v>
      </c>
      <c r="ED835">
        <v>170.62799999999999</v>
      </c>
      <c r="EE835">
        <v>253.786</v>
      </c>
      <c r="EF835">
        <v>237.209</v>
      </c>
      <c r="EG835">
        <v>151.30799999999999</v>
      </c>
      <c r="EH835">
        <v>136.91</v>
      </c>
      <c r="EI835">
        <v>271.97300000000001</v>
      </c>
      <c r="EJ835">
        <v>131.41300000000001</v>
      </c>
      <c r="EK835">
        <v>260.88299999999998</v>
      </c>
      <c r="EL835">
        <v>161.898</v>
      </c>
      <c r="EM835">
        <v>168.62299999999999</v>
      </c>
      <c r="EN835">
        <v>141.22999999999999</v>
      </c>
      <c r="EO835">
        <v>182.32</v>
      </c>
      <c r="EP835">
        <v>241.84299999999999</v>
      </c>
      <c r="EQ835">
        <v>198.82400000000001</v>
      </c>
      <c r="ER835">
        <v>218.03299999999999</v>
      </c>
      <c r="ES835">
        <v>194.16</v>
      </c>
      <c r="ET835">
        <v>209.42500000000001</v>
      </c>
      <c r="EU835">
        <v>187</v>
      </c>
      <c r="EV835">
        <v>168.77500000000001</v>
      </c>
      <c r="EW835">
        <v>334.10599999999999</v>
      </c>
      <c r="EX835">
        <v>181.09</v>
      </c>
      <c r="EY835">
        <v>125.843</v>
      </c>
      <c r="EZ835">
        <v>117.361</v>
      </c>
      <c r="FA835">
        <v>121.86799999999999</v>
      </c>
      <c r="FB835">
        <v>105.11199999999999</v>
      </c>
      <c r="FC835">
        <v>157.07300000000001</v>
      </c>
      <c r="FD835">
        <v>78.69</v>
      </c>
      <c r="FE835">
        <v>119.34</v>
      </c>
      <c r="FF835">
        <v>101.622</v>
      </c>
      <c r="FG835">
        <v>111.649</v>
      </c>
      <c r="FH835">
        <v>114.795</v>
      </c>
      <c r="FI835">
        <v>113.57</v>
      </c>
      <c r="FJ835">
        <v>118.129</v>
      </c>
      <c r="FK835">
        <v>82.143000000000001</v>
      </c>
      <c r="FL835">
        <v>105.652</v>
      </c>
      <c r="FM835">
        <v>96.771000000000001</v>
      </c>
      <c r="FN835">
        <v>130.37899999999999</v>
      </c>
      <c r="FO835">
        <v>96.771000000000001</v>
      </c>
      <c r="FP835">
        <v>137.63200000000001</v>
      </c>
      <c r="FQ835">
        <v>141.28800000000001</v>
      </c>
      <c r="FR835">
        <v>151.00200000000001</v>
      </c>
      <c r="FS835">
        <v>128.04300000000001</v>
      </c>
      <c r="FT835">
        <v>117.91800000000001</v>
      </c>
      <c r="FU835">
        <v>165.86199999999999</v>
      </c>
      <c r="FV835">
        <v>128.774</v>
      </c>
      <c r="FW835">
        <v>170.327</v>
      </c>
      <c r="FX835">
        <v>191.583</v>
      </c>
      <c r="FY835">
        <v>185.94200000000001</v>
      </c>
      <c r="FZ835">
        <v>100.327</v>
      </c>
      <c r="GA835">
        <v>147.44300000000001</v>
      </c>
      <c r="GB835">
        <v>102.19799999999999</v>
      </c>
      <c r="GC835">
        <v>143.99199999999999</v>
      </c>
      <c r="GD835">
        <v>156.405</v>
      </c>
      <c r="GF835">
        <v>143.65899999999999</v>
      </c>
      <c r="GG835">
        <v>84.977999999999994</v>
      </c>
      <c r="GH835">
        <v>175.82300000000001</v>
      </c>
      <c r="GI835">
        <v>175.16399999999999</v>
      </c>
      <c r="GJ835">
        <v>170.98099999999999</v>
      </c>
      <c r="GK835">
        <v>192.131</v>
      </c>
      <c r="GL835">
        <v>188.928</v>
      </c>
      <c r="GM835">
        <v>149.363</v>
      </c>
      <c r="GN835">
        <v>144.179</v>
      </c>
      <c r="GO835">
        <v>126.348</v>
      </c>
      <c r="GP835">
        <v>273.98</v>
      </c>
      <c r="GQ835">
        <v>170.727</v>
      </c>
      <c r="GR835">
        <v>477.404</v>
      </c>
      <c r="GS835">
        <v>197.209</v>
      </c>
      <c r="GT835">
        <v>219.786</v>
      </c>
      <c r="GU835">
        <v>266.86900000000003</v>
      </c>
      <c r="GV835">
        <v>286.50099999999998</v>
      </c>
      <c r="GW835">
        <v>156.08000000000001</v>
      </c>
      <c r="GX835">
        <v>110.69</v>
      </c>
      <c r="GY835">
        <v>64.899000000000001</v>
      </c>
      <c r="GZ835">
        <v>457.72300000000001</v>
      </c>
      <c r="HA835">
        <v>362.38600000000002</v>
      </c>
      <c r="HB835">
        <v>493.57799999999997</v>
      </c>
      <c r="HC835">
        <v>488.298</v>
      </c>
      <c r="HD835">
        <v>367.553</v>
      </c>
      <c r="HE835">
        <v>372.67200000000003</v>
      </c>
      <c r="HF835">
        <v>460.52499999999998</v>
      </c>
      <c r="HG835">
        <v>186.572</v>
      </c>
      <c r="HH835">
        <v>228.68199999999999</v>
      </c>
      <c r="HI835">
        <v>71.262</v>
      </c>
      <c r="HJ835">
        <v>298.77999999999997</v>
      </c>
      <c r="HK835">
        <v>295.57600000000002</v>
      </c>
      <c r="HL835">
        <v>662.70799999999997</v>
      </c>
      <c r="HM835">
        <v>211.44399999999999</v>
      </c>
      <c r="HN835">
        <v>116.74299999999999</v>
      </c>
      <c r="HO835">
        <v>100.75700000000001</v>
      </c>
      <c r="HP835">
        <v>287.52499999999998</v>
      </c>
      <c r="HQ835">
        <v>433.738</v>
      </c>
      <c r="HR835">
        <v>130.648</v>
      </c>
      <c r="HS835">
        <v>35.470999999999997</v>
      </c>
      <c r="HT835">
        <v>168.90700000000001</v>
      </c>
      <c r="HU835">
        <v>197.96600000000001</v>
      </c>
      <c r="HV835">
        <v>151.67099999999999</v>
      </c>
      <c r="HW835">
        <v>113.874</v>
      </c>
      <c r="HX835">
        <v>231.92599999999999</v>
      </c>
      <c r="HY835">
        <v>184.178</v>
      </c>
      <c r="HZ835">
        <v>242.58799999999999</v>
      </c>
      <c r="IA835">
        <v>113</v>
      </c>
      <c r="IB835">
        <v>145.36699999999999</v>
      </c>
      <c r="IC835">
        <v>84.786000000000001</v>
      </c>
      <c r="ID835">
        <v>74.477000000000004</v>
      </c>
      <c r="IE835">
        <v>52.808999999999997</v>
      </c>
      <c r="IF835">
        <v>21.641999999999999</v>
      </c>
      <c r="IG835">
        <v>44.832999999999998</v>
      </c>
      <c r="IH835">
        <v>41.905999999999999</v>
      </c>
      <c r="II835">
        <v>50.597999999999999</v>
      </c>
      <c r="IJ835">
        <v>96.447000000000003</v>
      </c>
      <c r="IK835">
        <v>100.498</v>
      </c>
      <c r="IL835">
        <v>159.05199999999999</v>
      </c>
      <c r="IM835">
        <v>131.66399999999999</v>
      </c>
      <c r="IN835">
        <v>362.16300000000001</v>
      </c>
      <c r="IO835">
        <v>174.62</v>
      </c>
      <c r="IP835">
        <v>204.738</v>
      </c>
      <c r="IQ835">
        <v>292.76900000000001</v>
      </c>
      <c r="IR835">
        <v>239.84200000000001</v>
      </c>
      <c r="IS835">
        <v>139.392</v>
      </c>
      <c r="IT835">
        <v>245.554</v>
      </c>
      <c r="IU835">
        <v>658.77499999999998</v>
      </c>
      <c r="IV835">
        <v>703.28899999999999</v>
      </c>
      <c r="IW835">
        <v>802.154</v>
      </c>
      <c r="IX835">
        <v>73.38</v>
      </c>
      <c r="IY835">
        <v>280.61599999999999</v>
      </c>
      <c r="IZ835">
        <v>236.851</v>
      </c>
      <c r="JA835">
        <v>80.025999999999996</v>
      </c>
      <c r="JB835">
        <v>176.33699999999999</v>
      </c>
      <c r="JC835">
        <v>277.83100000000002</v>
      </c>
      <c r="JD835">
        <v>276.47199999999998</v>
      </c>
      <c r="JE835">
        <v>76.165999999999997</v>
      </c>
      <c r="JF835">
        <v>117.666</v>
      </c>
      <c r="JG835">
        <v>45.268999999999998</v>
      </c>
      <c r="JH835">
        <v>283.65800000000002</v>
      </c>
      <c r="JI835">
        <v>78.216999999999999</v>
      </c>
      <c r="JJ835">
        <v>420.63200000000001</v>
      </c>
      <c r="JK835">
        <v>108.84399999999999</v>
      </c>
      <c r="JL835">
        <v>60.124000000000002</v>
      </c>
      <c r="JM835">
        <v>389.25799999999998</v>
      </c>
      <c r="JN835">
        <v>223.24100000000001</v>
      </c>
      <c r="JO835">
        <v>80.828000000000003</v>
      </c>
      <c r="JP835">
        <v>150.88999999999999</v>
      </c>
      <c r="JQ835">
        <v>344.94400000000002</v>
      </c>
      <c r="JR835">
        <v>405.99700000000001</v>
      </c>
      <c r="JS835">
        <v>326.714</v>
      </c>
      <c r="JT835">
        <v>317.77800000000002</v>
      </c>
      <c r="JU835">
        <v>159.13399999999999</v>
      </c>
      <c r="JV835">
        <v>322.85199999999998</v>
      </c>
      <c r="JW835">
        <v>222.32900000000001</v>
      </c>
      <c r="JX835">
        <v>245.91300000000001</v>
      </c>
      <c r="JY835">
        <v>245.542</v>
      </c>
      <c r="JZ835">
        <v>236.53399999999999</v>
      </c>
      <c r="KA835">
        <v>215.68100000000001</v>
      </c>
      <c r="KB835">
        <v>224.14599999999999</v>
      </c>
      <c r="KC835">
        <v>228.96899999999999</v>
      </c>
      <c r="KD835">
        <v>227.53200000000001</v>
      </c>
      <c r="KE835">
        <v>222.31899999999999</v>
      </c>
      <c r="KF835">
        <v>693.74099999999999</v>
      </c>
      <c r="KG835">
        <v>118.54300000000001</v>
      </c>
      <c r="KH835">
        <v>214.22499999999999</v>
      </c>
      <c r="KI835">
        <v>248.84200000000001</v>
      </c>
      <c r="KJ835">
        <v>147.351</v>
      </c>
      <c r="KK835">
        <v>144.107</v>
      </c>
      <c r="KL835">
        <v>146.465</v>
      </c>
      <c r="KM835">
        <v>183.309</v>
      </c>
      <c r="KN835">
        <v>179.71</v>
      </c>
      <c r="KO835">
        <v>217.53200000000001</v>
      </c>
      <c r="KP835">
        <v>218.61799999999999</v>
      </c>
      <c r="KQ835">
        <v>282.59800000000001</v>
      </c>
      <c r="KR835">
        <v>320.05099999999999</v>
      </c>
      <c r="KS835">
        <v>105.88500000000001</v>
      </c>
      <c r="KT835">
        <v>48197000000</v>
      </c>
      <c r="KU835">
        <v>4174385333333.3335</v>
      </c>
      <c r="KV835">
        <v>1323843000000</v>
      </c>
      <c r="KW835">
        <v>446218333333.33331</v>
      </c>
      <c r="KX835">
        <v>163987666666.66666</v>
      </c>
      <c r="KY835">
        <v>88293666666.666672</v>
      </c>
      <c r="KZ835">
        <v>49821333333.333336</v>
      </c>
      <c r="LA835">
        <v>25872666666.666668</v>
      </c>
      <c r="LB835">
        <v>101231666666.66667</v>
      </c>
      <c r="LC835">
        <v>58025000000</v>
      </c>
      <c r="LD835">
        <v>19365666666.666668</v>
      </c>
      <c r="LE835">
        <v>12149333333.333334</v>
      </c>
      <c r="LF835">
        <v>11691666666.666666</v>
      </c>
      <c r="LG835">
        <v>116863666666.66667</v>
      </c>
      <c r="LH835">
        <v>64556000000</v>
      </c>
      <c r="LI835">
        <v>22597666666.666668</v>
      </c>
      <c r="LJ835">
        <v>20801333333.333332</v>
      </c>
      <c r="LK835">
        <v>7076000000</v>
      </c>
      <c r="LL835">
        <v>1832333333.3333333</v>
      </c>
      <c r="LM835">
        <v>64135333333.333336</v>
      </c>
      <c r="LN835">
        <v>22684000000</v>
      </c>
      <c r="LO835">
        <v>19913333333.333332</v>
      </c>
      <c r="LP835">
        <v>2881000000</v>
      </c>
      <c r="LQ835">
        <v>9563333333.333334</v>
      </c>
      <c r="LR835">
        <v>9094000000</v>
      </c>
      <c r="LS835">
        <v>877624666666.66663</v>
      </c>
      <c r="LT835">
        <v>318908333333.33331</v>
      </c>
      <c r="LU835">
        <v>273131333333.33334</v>
      </c>
      <c r="LV835">
        <v>45594333333.333336</v>
      </c>
      <c r="LW835">
        <v>182666666.66666666</v>
      </c>
      <c r="LX835">
        <v>129764000000</v>
      </c>
      <c r="LY835">
        <v>100536333333.33333</v>
      </c>
      <c r="LZ835">
        <v>58330666666.666664</v>
      </c>
      <c r="MA835">
        <v>35212666666.666664</v>
      </c>
      <c r="MB835">
        <v>6993000000</v>
      </c>
      <c r="MC835">
        <v>29227666666.666668</v>
      </c>
      <c r="MD835">
        <v>88910333333.333328</v>
      </c>
      <c r="ME835">
        <v>83289333333.333328</v>
      </c>
      <c r="MF835">
        <v>5621000000</v>
      </c>
      <c r="MG835">
        <v>340042333333.33331</v>
      </c>
      <c r="MH835">
        <v>142161666666.66666</v>
      </c>
      <c r="MI835">
        <v>56266666666.666664</v>
      </c>
      <c r="MJ835">
        <v>42013000000</v>
      </c>
      <c r="MK835">
        <v>42235333333.333336</v>
      </c>
      <c r="ML835">
        <v>36167666666.666664</v>
      </c>
      <c r="MM835">
        <v>18788666666.666668</v>
      </c>
      <c r="MN835">
        <v>2409000000</v>
      </c>
      <c r="MO835">
        <v>2850542666666.6665</v>
      </c>
      <c r="MP835">
        <v>2723691000000</v>
      </c>
      <c r="MQ835">
        <v>742690666666.66663</v>
      </c>
      <c r="MR835">
        <v>641391000000</v>
      </c>
      <c r="MS835">
        <v>152227000000</v>
      </c>
      <c r="MT835">
        <v>481904000000</v>
      </c>
      <c r="MU835">
        <v>6517333333.333333</v>
      </c>
      <c r="MV835">
        <v>742666666.66666663</v>
      </c>
      <c r="MW835">
        <v>101299333333.33333</v>
      </c>
      <c r="MX835">
        <v>31056000000</v>
      </c>
      <c r="MY835">
        <v>70243666666.666672</v>
      </c>
      <c r="MZ835">
        <v>56567333333.333336</v>
      </c>
      <c r="NA835">
        <v>13676000000</v>
      </c>
      <c r="NB835">
        <v>709252666666.66663</v>
      </c>
      <c r="NC835">
        <v>325093333333.33331</v>
      </c>
      <c r="ND835">
        <v>172744666666.66666</v>
      </c>
      <c r="NE835">
        <v>40952000000</v>
      </c>
      <c r="NF835">
        <v>111396666666.66667</v>
      </c>
      <c r="NG835">
        <v>384159333333.33331</v>
      </c>
      <c r="NH835">
        <v>324529666666.66669</v>
      </c>
      <c r="NI835">
        <v>59629666666.666664</v>
      </c>
      <c r="NJ835">
        <v>135290000000</v>
      </c>
      <c r="NK835">
        <v>87443333333.333328</v>
      </c>
      <c r="NL835">
        <v>55073000000</v>
      </c>
      <c r="NM835">
        <v>32370333333.333332</v>
      </c>
      <c r="NN835">
        <v>47846666666.666664</v>
      </c>
      <c r="NO835">
        <v>16730333333.333334</v>
      </c>
      <c r="NP835">
        <v>29847000000</v>
      </c>
      <c r="NQ835">
        <v>1269000000</v>
      </c>
      <c r="NR835">
        <v>173114000000</v>
      </c>
      <c r="NS835">
        <v>63273333333.333336</v>
      </c>
      <c r="NT835">
        <v>46389000000</v>
      </c>
      <c r="NU835">
        <v>44699666666.666664</v>
      </c>
      <c r="NV835">
        <v>18752000000</v>
      </c>
      <c r="NW835">
        <v>286457666666.66669</v>
      </c>
      <c r="NX835">
        <v>240068333333.33334</v>
      </c>
      <c r="NY835">
        <v>232577000000</v>
      </c>
      <c r="NZ835">
        <v>7491666666.666667</v>
      </c>
      <c r="OA835">
        <v>46389333333.333336</v>
      </c>
      <c r="OB835">
        <v>326613666666.66669</v>
      </c>
      <c r="OC835">
        <v>208306000000</v>
      </c>
      <c r="OD835">
        <v>102999666666.66667</v>
      </c>
      <c r="OE835">
        <v>105306666666.66667</v>
      </c>
      <c r="OF835">
        <v>118307666666.66667</v>
      </c>
      <c r="OG835">
        <v>25903000000</v>
      </c>
      <c r="OH835">
        <v>3917666666.6666665</v>
      </c>
      <c r="OI835">
        <v>65395666666.666664</v>
      </c>
      <c r="OJ835">
        <v>23091000000</v>
      </c>
      <c r="OK835">
        <v>350272333333.33331</v>
      </c>
      <c r="OL835">
        <v>83208333333.333328</v>
      </c>
      <c r="OM835">
        <v>52852000000</v>
      </c>
      <c r="ON835">
        <v>4799333333.333333</v>
      </c>
      <c r="OO835">
        <v>25557000000</v>
      </c>
      <c r="OP835">
        <v>88964666666.666672</v>
      </c>
      <c r="OQ835">
        <v>58567666666.666664</v>
      </c>
      <c r="OR835">
        <v>14373333333.333334</v>
      </c>
      <c r="OS835">
        <v>16023666666.666666</v>
      </c>
      <c r="OT835">
        <v>60940333333.333336</v>
      </c>
      <c r="OU835">
        <v>60256333333.333336</v>
      </c>
      <c r="OV835">
        <v>26131666666.666668</v>
      </c>
      <c r="OW835">
        <v>-17425666666.666668</v>
      </c>
      <c r="OX835">
        <v>47223333333.333336</v>
      </c>
      <c r="OY835">
        <v>64649000000</v>
      </c>
      <c r="OZ835">
        <v>126851333333.33333</v>
      </c>
      <c r="PA835">
        <v>473438000000</v>
      </c>
      <c r="PB835">
        <v>346586333333.33331</v>
      </c>
    </row>
    <row r="836" spans="1:418" x14ac:dyDescent="0.45">
      <c r="A836" s="71">
        <v>42461</v>
      </c>
      <c r="B836">
        <v>238.99199999999999</v>
      </c>
      <c r="C836">
        <v>242.071</v>
      </c>
      <c r="D836">
        <v>285.85300000000001</v>
      </c>
      <c r="E836">
        <v>297.786</v>
      </c>
      <c r="F836">
        <v>294.39699999999999</v>
      </c>
      <c r="G836">
        <v>155.19399999999999</v>
      </c>
      <c r="H836">
        <v>519.59500000000003</v>
      </c>
      <c r="I836">
        <v>318.84800000000001</v>
      </c>
      <c r="J836">
        <v>293.00599999999997</v>
      </c>
      <c r="K836">
        <v>292.964</v>
      </c>
      <c r="L836">
        <v>226.066</v>
      </c>
      <c r="M836">
        <v>188.36199999999999</v>
      </c>
      <c r="N836">
        <v>215.22499999999999</v>
      </c>
      <c r="O836">
        <v>196.34899999999999</v>
      </c>
      <c r="P836">
        <v>289.36500000000001</v>
      </c>
      <c r="Q836">
        <v>193.63200000000001</v>
      </c>
      <c r="R836">
        <v>205.655</v>
      </c>
      <c r="S836">
        <v>155.06299999999999</v>
      </c>
      <c r="T836">
        <v>220.31899999999999</v>
      </c>
      <c r="U836">
        <v>510.20400000000001</v>
      </c>
      <c r="V836">
        <v>437.67599999999999</v>
      </c>
      <c r="W836">
        <v>121.768</v>
      </c>
      <c r="X836">
        <v>92.078999999999994</v>
      </c>
      <c r="Y836">
        <v>60.008000000000003</v>
      </c>
      <c r="Z836">
        <v>68.869</v>
      </c>
      <c r="AA836">
        <v>113.325</v>
      </c>
      <c r="AB836">
        <v>70.195999999999998</v>
      </c>
      <c r="AC836">
        <v>77.033000000000001</v>
      </c>
      <c r="AD836">
        <v>84.552000000000007</v>
      </c>
      <c r="AE836">
        <v>96.92</v>
      </c>
      <c r="AF836">
        <v>66.483999999999995</v>
      </c>
      <c r="AG836">
        <v>58.026000000000003</v>
      </c>
      <c r="AH836">
        <v>127.86199999999999</v>
      </c>
      <c r="AI836">
        <v>90.24</v>
      </c>
      <c r="AJ836">
        <v>90.036000000000001</v>
      </c>
      <c r="AK836">
        <v>85.981999999999999</v>
      </c>
      <c r="AL836">
        <v>186.53200000000001</v>
      </c>
      <c r="AM836">
        <v>118.801</v>
      </c>
      <c r="AN836">
        <v>118.377</v>
      </c>
      <c r="AO836">
        <v>150.68100000000001</v>
      </c>
      <c r="AP836">
        <v>247.90600000000001</v>
      </c>
      <c r="AQ836">
        <v>248.23500000000001</v>
      </c>
      <c r="AR836">
        <v>240.34100000000001</v>
      </c>
      <c r="AS836">
        <v>273.81299999999999</v>
      </c>
      <c r="AT836">
        <v>231.72399999999999</v>
      </c>
      <c r="AU836">
        <v>243.084</v>
      </c>
      <c r="AV836">
        <v>226.73099999999999</v>
      </c>
      <c r="AW836">
        <v>240.625</v>
      </c>
      <c r="AX836">
        <v>297.70299999999997</v>
      </c>
      <c r="AY836">
        <v>177.72800000000001</v>
      </c>
      <c r="AZ836">
        <v>176.364</v>
      </c>
      <c r="BA836">
        <v>176.364</v>
      </c>
      <c r="BB836">
        <v>282.38900000000001</v>
      </c>
      <c r="BC836">
        <v>271.60300000000001</v>
      </c>
      <c r="BD836">
        <v>267.39600000000002</v>
      </c>
      <c r="BE836">
        <v>310.54000000000002</v>
      </c>
      <c r="BF836">
        <v>270.06799999999998</v>
      </c>
      <c r="BG836">
        <v>250.703</v>
      </c>
      <c r="BH836">
        <v>251.65899999999999</v>
      </c>
      <c r="BI836">
        <v>255.62100000000001</v>
      </c>
      <c r="BJ836">
        <v>306.75</v>
      </c>
      <c r="BK836">
        <v>271.05900000000003</v>
      </c>
      <c r="BL836">
        <v>210.71799999999999</v>
      </c>
      <c r="BM836">
        <v>212.345</v>
      </c>
      <c r="BN836">
        <v>157.583</v>
      </c>
      <c r="BO836">
        <v>289.38400000000001</v>
      </c>
      <c r="BP836">
        <v>144.965</v>
      </c>
      <c r="BQ836">
        <v>204.97499999999999</v>
      </c>
      <c r="BR836">
        <v>228.904</v>
      </c>
      <c r="BS836">
        <v>190.26900000000001</v>
      </c>
      <c r="BT836">
        <v>129.23599999999999</v>
      </c>
      <c r="BU836">
        <v>227.34299999999999</v>
      </c>
      <c r="BV836">
        <v>229.66200000000001</v>
      </c>
      <c r="BW836">
        <v>147.322</v>
      </c>
      <c r="BX836">
        <v>232.68799999999999</v>
      </c>
      <c r="BY836">
        <v>148.67400000000001</v>
      </c>
      <c r="BZ836">
        <v>254.822</v>
      </c>
      <c r="CA836">
        <v>156.15899999999999</v>
      </c>
      <c r="CB836">
        <v>283.68700000000001</v>
      </c>
      <c r="CC836">
        <v>174.36199999999999</v>
      </c>
      <c r="CD836">
        <v>143.68100000000001</v>
      </c>
      <c r="CE836">
        <v>203.05099999999999</v>
      </c>
      <c r="CF836">
        <v>301.779</v>
      </c>
      <c r="CG836">
        <v>239.75399999999999</v>
      </c>
      <c r="CH836">
        <v>218.297</v>
      </c>
      <c r="CI836">
        <v>140.09399999999999</v>
      </c>
      <c r="CJ836">
        <v>202.34399999999999</v>
      </c>
      <c r="CK836">
        <v>143.215</v>
      </c>
      <c r="CL836">
        <v>230.00299999999999</v>
      </c>
      <c r="CM836">
        <v>220.09100000000001</v>
      </c>
      <c r="CN836">
        <v>147.66300000000001</v>
      </c>
      <c r="CO836">
        <v>296.94600000000003</v>
      </c>
      <c r="CP836">
        <v>341.59899999999999</v>
      </c>
      <c r="CQ836">
        <v>357.82799999999997</v>
      </c>
      <c r="CR836">
        <v>355.21100000000001</v>
      </c>
      <c r="CS836">
        <v>197.39599999999999</v>
      </c>
      <c r="CT836">
        <v>238.24299999999999</v>
      </c>
      <c r="CU836">
        <v>488.74099999999999</v>
      </c>
      <c r="CV836">
        <v>119.655</v>
      </c>
      <c r="CW836">
        <v>323.31400000000002</v>
      </c>
      <c r="CX836">
        <v>332.05099999999999</v>
      </c>
      <c r="CY836">
        <v>289.76600000000002</v>
      </c>
      <c r="CZ836">
        <v>334.27199999999999</v>
      </c>
      <c r="DA836">
        <v>329.14800000000002</v>
      </c>
      <c r="DB836">
        <v>159.74299999999999</v>
      </c>
      <c r="DC836">
        <v>163.005</v>
      </c>
      <c r="DD836">
        <v>158.28800000000001</v>
      </c>
      <c r="DE836">
        <v>170.98</v>
      </c>
      <c r="DF836">
        <v>149.87899999999999</v>
      </c>
      <c r="DG836">
        <v>204.928</v>
      </c>
      <c r="DH836">
        <v>163.012</v>
      </c>
      <c r="DI836">
        <v>168.035</v>
      </c>
      <c r="DJ836">
        <v>129.38499999999999</v>
      </c>
      <c r="DK836">
        <v>163.214</v>
      </c>
      <c r="DL836">
        <v>117.617</v>
      </c>
      <c r="DM836">
        <v>118.72199999999999</v>
      </c>
      <c r="DN836">
        <v>199.833</v>
      </c>
      <c r="DO836">
        <v>209.83799999999999</v>
      </c>
      <c r="DP836">
        <v>129.61799999999999</v>
      </c>
      <c r="DQ836">
        <v>210.227</v>
      </c>
      <c r="DR836">
        <v>216.68100000000001</v>
      </c>
      <c r="DS836">
        <v>191.75700000000001</v>
      </c>
      <c r="DT836">
        <v>152.905</v>
      </c>
      <c r="DU836">
        <v>152.905</v>
      </c>
      <c r="DV836">
        <v>227.47399999999999</v>
      </c>
      <c r="DW836">
        <v>203.13399999999999</v>
      </c>
      <c r="DX836">
        <v>239.96299999999999</v>
      </c>
      <c r="DY836">
        <v>292.47899999999998</v>
      </c>
      <c r="DZ836">
        <v>130.89400000000001</v>
      </c>
      <c r="EA836">
        <v>157.71299999999999</v>
      </c>
      <c r="EB836">
        <v>224.59399999999999</v>
      </c>
      <c r="EC836">
        <v>244.392</v>
      </c>
      <c r="ED836">
        <v>170.20099999999999</v>
      </c>
      <c r="EE836">
        <v>254.05099999999999</v>
      </c>
      <c r="EF836">
        <v>239.98500000000001</v>
      </c>
      <c r="EG836">
        <v>154.339</v>
      </c>
      <c r="EH836">
        <v>136.137</v>
      </c>
      <c r="EI836">
        <v>279.58199999999999</v>
      </c>
      <c r="EJ836">
        <v>131.703</v>
      </c>
      <c r="EK836">
        <v>261.517</v>
      </c>
      <c r="EL836">
        <v>162.125</v>
      </c>
      <c r="EM836">
        <v>168.82</v>
      </c>
      <c r="EN836">
        <v>141.173</v>
      </c>
      <c r="EO836">
        <v>182.554</v>
      </c>
      <c r="EP836">
        <v>242.06399999999999</v>
      </c>
      <c r="EQ836">
        <v>199</v>
      </c>
      <c r="ER836">
        <v>218.54</v>
      </c>
      <c r="ES836">
        <v>194.36699999999999</v>
      </c>
      <c r="ET836">
        <v>210.01400000000001</v>
      </c>
      <c r="EU836">
        <v>187.166</v>
      </c>
      <c r="EV836">
        <v>168.85900000000001</v>
      </c>
      <c r="EW836">
        <v>334.97</v>
      </c>
      <c r="EX836">
        <v>181.53399999999999</v>
      </c>
      <c r="EY836">
        <v>125.782</v>
      </c>
      <c r="EZ836">
        <v>118.718</v>
      </c>
      <c r="FA836">
        <v>122.38800000000001</v>
      </c>
      <c r="FB836">
        <v>110.529</v>
      </c>
      <c r="FC836">
        <v>154.21700000000001</v>
      </c>
      <c r="FD836">
        <v>79.834999999999994</v>
      </c>
      <c r="FE836">
        <v>118.76900000000001</v>
      </c>
      <c r="FF836">
        <v>103.629</v>
      </c>
      <c r="FG836">
        <v>110.876</v>
      </c>
      <c r="FH836">
        <v>114.512</v>
      </c>
      <c r="FI836">
        <v>112.389</v>
      </c>
      <c r="FJ836">
        <v>120.685</v>
      </c>
      <c r="FK836">
        <v>81.921999999999997</v>
      </c>
      <c r="FL836">
        <v>105.36199999999999</v>
      </c>
      <c r="FM836">
        <v>93.909000000000006</v>
      </c>
      <c r="FN836">
        <v>132.11799999999999</v>
      </c>
      <c r="FO836">
        <v>93.909000000000006</v>
      </c>
      <c r="FP836">
        <v>137.851</v>
      </c>
      <c r="FQ836">
        <v>142.07499999999999</v>
      </c>
      <c r="FR836">
        <v>152.33199999999999</v>
      </c>
      <c r="FS836">
        <v>127.9</v>
      </c>
      <c r="FT836">
        <v>115.41800000000001</v>
      </c>
      <c r="FU836">
        <v>166.268</v>
      </c>
      <c r="FV836">
        <v>127.11</v>
      </c>
      <c r="FW836">
        <v>173.47499999999999</v>
      </c>
      <c r="FX836">
        <v>194.49100000000001</v>
      </c>
      <c r="FY836">
        <v>188.87700000000001</v>
      </c>
      <c r="FZ836">
        <v>100.717</v>
      </c>
      <c r="GA836">
        <v>147.21299999999999</v>
      </c>
      <c r="GB836">
        <v>102.026</v>
      </c>
      <c r="GC836">
        <v>143.81299999999999</v>
      </c>
      <c r="GD836">
        <v>156.209</v>
      </c>
      <c r="GF836">
        <v>145.47499999999999</v>
      </c>
      <c r="GG836">
        <v>85.471000000000004</v>
      </c>
      <c r="GH836">
        <v>185.39400000000001</v>
      </c>
      <c r="GI836">
        <v>184.762</v>
      </c>
      <c r="GJ836">
        <v>181.15799999999999</v>
      </c>
      <c r="GK836">
        <v>200.58099999999999</v>
      </c>
      <c r="GL836">
        <v>196.387</v>
      </c>
      <c r="GM836">
        <v>154.72800000000001</v>
      </c>
      <c r="GN836">
        <v>144.61199999999999</v>
      </c>
      <c r="GO836">
        <v>126.672</v>
      </c>
      <c r="GP836">
        <v>274.86399999999998</v>
      </c>
      <c r="GQ836">
        <v>171.637</v>
      </c>
      <c r="GR836">
        <v>483.33199999999999</v>
      </c>
      <c r="GS836">
        <v>197.72800000000001</v>
      </c>
      <c r="GT836">
        <v>220.45</v>
      </c>
      <c r="GU836">
        <v>268.95800000000003</v>
      </c>
      <c r="GV836">
        <v>291.22800000000001</v>
      </c>
      <c r="GW836">
        <v>155.67400000000001</v>
      </c>
      <c r="GX836">
        <v>110.752</v>
      </c>
      <c r="GY836">
        <v>65.412000000000006</v>
      </c>
      <c r="GZ836">
        <v>459.245</v>
      </c>
      <c r="HA836">
        <v>363.84300000000002</v>
      </c>
      <c r="HB836">
        <v>497.00799999999998</v>
      </c>
      <c r="HC836">
        <v>489.82799999999997</v>
      </c>
      <c r="HD836">
        <v>368.11900000000003</v>
      </c>
      <c r="HE836">
        <v>372.96100000000001</v>
      </c>
      <c r="HF836">
        <v>463.86</v>
      </c>
      <c r="HG836">
        <v>187.84700000000001</v>
      </c>
      <c r="HH836">
        <v>228.93299999999999</v>
      </c>
      <c r="HI836">
        <v>71.382000000000005</v>
      </c>
      <c r="HJ836">
        <v>299.19900000000001</v>
      </c>
      <c r="HK836">
        <v>296.25799999999998</v>
      </c>
      <c r="HL836">
        <v>662.65</v>
      </c>
      <c r="HM836">
        <v>212.52199999999999</v>
      </c>
      <c r="HN836">
        <v>117.211</v>
      </c>
      <c r="HO836">
        <v>101.021</v>
      </c>
      <c r="HP836">
        <v>283.63099999999997</v>
      </c>
      <c r="HQ836">
        <v>435.57</v>
      </c>
      <c r="HR836">
        <v>129.36199999999999</v>
      </c>
      <c r="HS836">
        <v>34.860999999999997</v>
      </c>
      <c r="HT836">
        <v>169.565</v>
      </c>
      <c r="HU836">
        <v>198.786</v>
      </c>
      <c r="HV836">
        <v>152.95699999999999</v>
      </c>
      <c r="HW836">
        <v>113.837</v>
      </c>
      <c r="HX836">
        <v>232.738</v>
      </c>
      <c r="HY836">
        <v>184.43600000000001</v>
      </c>
      <c r="HZ836">
        <v>243.60599999999999</v>
      </c>
      <c r="IA836">
        <v>114.78700000000001</v>
      </c>
      <c r="IB836">
        <v>148.72300000000001</v>
      </c>
      <c r="IC836">
        <v>85.447000000000003</v>
      </c>
      <c r="ID836">
        <v>73.519000000000005</v>
      </c>
      <c r="IE836">
        <v>51.433999999999997</v>
      </c>
      <c r="IF836">
        <v>20.937999999999999</v>
      </c>
      <c r="IG836">
        <v>44.725000000000001</v>
      </c>
      <c r="IH836">
        <v>41.738</v>
      </c>
      <c r="II836">
        <v>50.552999999999997</v>
      </c>
      <c r="IJ836">
        <v>97.116</v>
      </c>
      <c r="IK836">
        <v>100.953</v>
      </c>
      <c r="IL836">
        <v>159.958</v>
      </c>
      <c r="IM836">
        <v>132.79599999999999</v>
      </c>
      <c r="IN836">
        <v>364.54599999999999</v>
      </c>
      <c r="IO836">
        <v>174.93600000000001</v>
      </c>
      <c r="IP836">
        <v>206.31</v>
      </c>
      <c r="IQ836">
        <v>291.39499999999998</v>
      </c>
      <c r="IR836">
        <v>238.298</v>
      </c>
      <c r="IS836">
        <v>139.452</v>
      </c>
      <c r="IT836">
        <v>246.21299999999999</v>
      </c>
      <c r="IU836">
        <v>666.54399999999998</v>
      </c>
      <c r="IV836">
        <v>704.84199999999998</v>
      </c>
      <c r="IW836">
        <v>804.202</v>
      </c>
      <c r="IX836">
        <v>73.623999999999995</v>
      </c>
      <c r="IY836">
        <v>281.11200000000002</v>
      </c>
      <c r="IZ836">
        <v>237.28299999999999</v>
      </c>
      <c r="JA836">
        <v>79.914000000000001</v>
      </c>
      <c r="JB836">
        <v>173.94900000000001</v>
      </c>
      <c r="JC836">
        <v>273.92500000000001</v>
      </c>
      <c r="JD836">
        <v>275.42099999999999</v>
      </c>
      <c r="JE836">
        <v>76.093999999999994</v>
      </c>
      <c r="JF836">
        <v>117.286</v>
      </c>
      <c r="JG836">
        <v>45.281999999999996</v>
      </c>
      <c r="JH836">
        <v>288.49</v>
      </c>
      <c r="JI836">
        <v>77.447999999999993</v>
      </c>
      <c r="JJ836">
        <v>420.97699999999998</v>
      </c>
      <c r="JK836">
        <v>108.777</v>
      </c>
      <c r="JL836">
        <v>60.040999999999997</v>
      </c>
      <c r="JM836">
        <v>388.73700000000002</v>
      </c>
      <c r="JN836">
        <v>223.553</v>
      </c>
      <c r="JO836">
        <v>80.975999999999999</v>
      </c>
      <c r="JP836">
        <v>150.88999999999999</v>
      </c>
      <c r="JQ836">
        <v>345.55700000000002</v>
      </c>
      <c r="JR836">
        <v>407.01900000000001</v>
      </c>
      <c r="JS836">
        <v>327.11399999999998</v>
      </c>
      <c r="JT836">
        <v>317.72199999999998</v>
      </c>
      <c r="JU836">
        <v>159.52600000000001</v>
      </c>
      <c r="JV836">
        <v>324.91800000000001</v>
      </c>
      <c r="JW836">
        <v>223.99700000000001</v>
      </c>
      <c r="JX836">
        <v>246.55099999999999</v>
      </c>
      <c r="JY836">
        <v>246.11500000000001</v>
      </c>
      <c r="JZ836">
        <v>237.554</v>
      </c>
      <c r="KA836">
        <v>216.84899999999999</v>
      </c>
      <c r="KB836">
        <v>224.733</v>
      </c>
      <c r="KC836">
        <v>229.458</v>
      </c>
      <c r="KD836">
        <v>228.41399999999999</v>
      </c>
      <c r="KE836">
        <v>223.31</v>
      </c>
      <c r="KF836">
        <v>693.74099999999999</v>
      </c>
      <c r="KG836">
        <v>118.41500000000001</v>
      </c>
      <c r="KH836">
        <v>214.839</v>
      </c>
      <c r="KI836">
        <v>248.91200000000001</v>
      </c>
      <c r="KJ836">
        <v>148.56800000000001</v>
      </c>
      <c r="KK836">
        <v>145.34399999999999</v>
      </c>
      <c r="KL836">
        <v>146.45599999999999</v>
      </c>
      <c r="KM836">
        <v>185.06299999999999</v>
      </c>
      <c r="KN836">
        <v>181.56299999999999</v>
      </c>
      <c r="KO836">
        <v>220.60499999999999</v>
      </c>
      <c r="KP836">
        <v>221.4</v>
      </c>
      <c r="KQ836">
        <v>283.40699999999998</v>
      </c>
      <c r="KR836">
        <v>321.125</v>
      </c>
      <c r="KS836">
        <v>106.255</v>
      </c>
      <c r="KT836">
        <v>47697333333.333336</v>
      </c>
      <c r="KU836">
        <v>4221708000000</v>
      </c>
      <c r="KV836">
        <v>1341274666666.6667</v>
      </c>
      <c r="KW836">
        <v>448634000000</v>
      </c>
      <c r="KX836">
        <v>164831333333.33334</v>
      </c>
      <c r="KY836">
        <v>89887333333.333328</v>
      </c>
      <c r="KZ836">
        <v>49007666666.666664</v>
      </c>
      <c r="LA836">
        <v>25936666666.666668</v>
      </c>
      <c r="LB836">
        <v>101767333333.33333</v>
      </c>
      <c r="LC836">
        <v>58568666666.666664</v>
      </c>
      <c r="LD836">
        <v>19325333333.333332</v>
      </c>
      <c r="LE836">
        <v>12186333333.333334</v>
      </c>
      <c r="LF836">
        <v>11687000000</v>
      </c>
      <c r="LG836">
        <v>118107666666.66667</v>
      </c>
      <c r="LH836">
        <v>65444000000</v>
      </c>
      <c r="LI836">
        <v>22737333333.333332</v>
      </c>
      <c r="LJ836">
        <v>20913000000</v>
      </c>
      <c r="LK836">
        <v>7217333333.333333</v>
      </c>
      <c r="LL836">
        <v>1796000000</v>
      </c>
      <c r="LM836">
        <v>63927333333.333336</v>
      </c>
      <c r="LN836">
        <v>22586000000</v>
      </c>
      <c r="LO836">
        <v>19803000000</v>
      </c>
      <c r="LP836">
        <v>2886333333.3333335</v>
      </c>
      <c r="LQ836">
        <v>9669666666.666666</v>
      </c>
      <c r="LR836">
        <v>8982666666.666666</v>
      </c>
      <c r="LS836">
        <v>892640666666.66663</v>
      </c>
      <c r="LT836">
        <v>322915000000</v>
      </c>
      <c r="LU836">
        <v>276218333333.33331</v>
      </c>
      <c r="LV836">
        <v>46527333333.333336</v>
      </c>
      <c r="LW836">
        <v>169666666.66666666</v>
      </c>
      <c r="LX836">
        <v>130305333333.33333</v>
      </c>
      <c r="LY836">
        <v>100994333333.33333</v>
      </c>
      <c r="LZ836">
        <v>58460666666.666664</v>
      </c>
      <c r="MA836">
        <v>35506333333.333336</v>
      </c>
      <c r="MB836">
        <v>7027666666.666667</v>
      </c>
      <c r="MC836">
        <v>29310666666.666668</v>
      </c>
      <c r="MD836">
        <v>96627333333.333328</v>
      </c>
      <c r="ME836">
        <v>90375333333.333328</v>
      </c>
      <c r="MF836">
        <v>6252000000</v>
      </c>
      <c r="MG836">
        <v>342793000000</v>
      </c>
      <c r="MH836">
        <v>142767333333.33334</v>
      </c>
      <c r="MI836">
        <v>57815333333.333336</v>
      </c>
      <c r="MJ836">
        <v>42242666666.666664</v>
      </c>
      <c r="MK836">
        <v>42384000000</v>
      </c>
      <c r="ML836">
        <v>36151000000</v>
      </c>
      <c r="MM836">
        <v>19044000000</v>
      </c>
      <c r="MN836">
        <v>2389000000</v>
      </c>
      <c r="MO836">
        <v>2880433333333.3335</v>
      </c>
      <c r="MP836">
        <v>2754219333333.3335</v>
      </c>
      <c r="MQ836">
        <v>752816000000</v>
      </c>
      <c r="MR836">
        <v>647794333333.33337</v>
      </c>
      <c r="MS836">
        <v>153385666666.66666</v>
      </c>
      <c r="MT836">
        <v>487217333333.33331</v>
      </c>
      <c r="MU836">
        <v>6443000000</v>
      </c>
      <c r="MV836">
        <v>748333333.33333337</v>
      </c>
      <c r="MW836">
        <v>105021666666.66667</v>
      </c>
      <c r="MX836">
        <v>31461000000</v>
      </c>
      <c r="MY836">
        <v>73561000000</v>
      </c>
      <c r="MZ836">
        <v>58910333333.333336</v>
      </c>
      <c r="NA836">
        <v>14650333333.333334</v>
      </c>
      <c r="NB836">
        <v>721796000000</v>
      </c>
      <c r="NC836">
        <v>329519666666.66669</v>
      </c>
      <c r="ND836">
        <v>175717000000</v>
      </c>
      <c r="NE836">
        <v>41339333333.333336</v>
      </c>
      <c r="NF836">
        <v>112463333333.33333</v>
      </c>
      <c r="NG836">
        <v>392276333333.33331</v>
      </c>
      <c r="NH836">
        <v>331369000000</v>
      </c>
      <c r="NI836">
        <v>60907333333.333336</v>
      </c>
      <c r="NJ836">
        <v>135954333333.33333</v>
      </c>
      <c r="NK836">
        <v>88267000000</v>
      </c>
      <c r="NL836">
        <v>55247666666.666664</v>
      </c>
      <c r="NM836">
        <v>33019333333.333332</v>
      </c>
      <c r="NN836">
        <v>47687333333.333336</v>
      </c>
      <c r="NO836">
        <v>16919666666.666666</v>
      </c>
      <c r="NP836">
        <v>29645666666.666668</v>
      </c>
      <c r="NQ836">
        <v>1122000000</v>
      </c>
      <c r="NR836">
        <v>174047333333.33334</v>
      </c>
      <c r="NS836">
        <v>63961333333.333336</v>
      </c>
      <c r="NT836">
        <v>46401000000</v>
      </c>
      <c r="NU836">
        <v>44739666666.666664</v>
      </c>
      <c r="NV836">
        <v>18945000000</v>
      </c>
      <c r="NW836">
        <v>288209000000</v>
      </c>
      <c r="NX836">
        <v>241372000000</v>
      </c>
      <c r="NY836">
        <v>233777333333.33334</v>
      </c>
      <c r="NZ836">
        <v>7594666666.666667</v>
      </c>
      <c r="OA836">
        <v>46837333333.333336</v>
      </c>
      <c r="OB836">
        <v>328156000000</v>
      </c>
      <c r="OC836">
        <v>210079666666.66666</v>
      </c>
      <c r="OD836">
        <v>104151666666.66667</v>
      </c>
      <c r="OE836">
        <v>105928000000</v>
      </c>
      <c r="OF836">
        <v>118076333333.33333</v>
      </c>
      <c r="OG836">
        <v>24283666666.666668</v>
      </c>
      <c r="OH836">
        <v>4004666666.6666665</v>
      </c>
      <c r="OI836">
        <v>66409333333.333336</v>
      </c>
      <c r="OJ836">
        <v>23378666666.666668</v>
      </c>
      <c r="OK836">
        <v>353240333333.33331</v>
      </c>
      <c r="OL836">
        <v>82934666666.666672</v>
      </c>
      <c r="OM836">
        <v>52941333333.333336</v>
      </c>
      <c r="ON836">
        <v>4687000000</v>
      </c>
      <c r="OO836">
        <v>25306333333.333332</v>
      </c>
      <c r="OP836">
        <v>90436666666.666672</v>
      </c>
      <c r="OQ836">
        <v>59044000000</v>
      </c>
      <c r="OR836">
        <v>14611333333.333334</v>
      </c>
      <c r="OS836">
        <v>16781333333.333334</v>
      </c>
      <c r="OT836">
        <v>61205000000</v>
      </c>
      <c r="OU836">
        <v>61216333333.333336</v>
      </c>
      <c r="OV836">
        <v>26373666666.666668</v>
      </c>
      <c r="OW836">
        <v>-16623666666.666666</v>
      </c>
      <c r="OX836">
        <v>48281666666.666664</v>
      </c>
      <c r="OY836">
        <v>64905333333.333336</v>
      </c>
      <c r="OZ836">
        <v>126214000000</v>
      </c>
      <c r="PA836">
        <v>481882000000</v>
      </c>
      <c r="PB836">
        <v>355668000000</v>
      </c>
    </row>
    <row r="837" spans="1:418" x14ac:dyDescent="0.45">
      <c r="A837" s="71">
        <v>42491</v>
      </c>
      <c r="B837">
        <v>239.55699999999999</v>
      </c>
      <c r="C837">
        <v>242.833</v>
      </c>
      <c r="D837">
        <v>286.85500000000002</v>
      </c>
      <c r="E837">
        <v>298.81799999999998</v>
      </c>
      <c r="F837">
        <v>295.37099999999998</v>
      </c>
      <c r="G837">
        <v>156.465</v>
      </c>
      <c r="H837">
        <v>520.87400000000002</v>
      </c>
      <c r="I837">
        <v>321.73399999999998</v>
      </c>
      <c r="J837">
        <v>294.00900000000001</v>
      </c>
      <c r="K837">
        <v>293.97300000000001</v>
      </c>
      <c r="L837">
        <v>227.22</v>
      </c>
      <c r="M837">
        <v>189.31</v>
      </c>
      <c r="N837">
        <v>222.94499999999999</v>
      </c>
      <c r="O837">
        <v>208.488</v>
      </c>
      <c r="P837">
        <v>293.46100000000001</v>
      </c>
      <c r="Q837">
        <v>194.328</v>
      </c>
      <c r="R837">
        <v>206.053</v>
      </c>
      <c r="S837">
        <v>156.60900000000001</v>
      </c>
      <c r="T837">
        <v>221.49700000000001</v>
      </c>
      <c r="U837">
        <v>513.57799999999997</v>
      </c>
      <c r="V837">
        <v>438.31700000000001</v>
      </c>
      <c r="W837">
        <v>121.51300000000001</v>
      </c>
      <c r="X837">
        <v>91.811000000000007</v>
      </c>
      <c r="Y837">
        <v>59.628</v>
      </c>
      <c r="Z837">
        <v>69.412999999999997</v>
      </c>
      <c r="AA837">
        <v>112.78100000000001</v>
      </c>
      <c r="AB837">
        <v>70.093999999999994</v>
      </c>
      <c r="AC837">
        <v>77.147000000000006</v>
      </c>
      <c r="AD837">
        <v>84.274000000000001</v>
      </c>
      <c r="AE837">
        <v>94.722999999999999</v>
      </c>
      <c r="AF837">
        <v>66.721000000000004</v>
      </c>
      <c r="AG837">
        <v>57.856000000000002</v>
      </c>
      <c r="AH837">
        <v>127.53700000000001</v>
      </c>
      <c r="AI837">
        <v>89.39</v>
      </c>
      <c r="AJ837">
        <v>89.872</v>
      </c>
      <c r="AK837">
        <v>85.808999999999997</v>
      </c>
      <c r="AL837">
        <v>186.41900000000001</v>
      </c>
      <c r="AM837">
        <v>119.291</v>
      </c>
      <c r="AN837">
        <v>118.11499999999999</v>
      </c>
      <c r="AO837">
        <v>152.821</v>
      </c>
      <c r="AP837">
        <v>247.57499999999999</v>
      </c>
      <c r="AQ837">
        <v>247.85599999999999</v>
      </c>
      <c r="AR837">
        <v>239.34800000000001</v>
      </c>
      <c r="AS837">
        <v>272.92099999999999</v>
      </c>
      <c r="AT837">
        <v>231.38300000000001</v>
      </c>
      <c r="AU837">
        <v>242.14400000000001</v>
      </c>
      <c r="AV837">
        <v>226.857</v>
      </c>
      <c r="AW837">
        <v>239.744</v>
      </c>
      <c r="AX837">
        <v>296.178</v>
      </c>
      <c r="AY837">
        <v>177.65600000000001</v>
      </c>
      <c r="AZ837">
        <v>175.92099999999999</v>
      </c>
      <c r="BA837">
        <v>175.92099999999999</v>
      </c>
      <c r="BB837">
        <v>280.69299999999998</v>
      </c>
      <c r="BC837">
        <v>269.209</v>
      </c>
      <c r="BD837">
        <v>265.00599999999997</v>
      </c>
      <c r="BE837">
        <v>308.07499999999999</v>
      </c>
      <c r="BF837">
        <v>266.988</v>
      </c>
      <c r="BG837">
        <v>249.34299999999999</v>
      </c>
      <c r="BH837">
        <v>250.83</v>
      </c>
      <c r="BI837">
        <v>254.482</v>
      </c>
      <c r="BJ837">
        <v>305.88099999999997</v>
      </c>
      <c r="BK837">
        <v>270.43299999999999</v>
      </c>
      <c r="BL837">
        <v>209.97399999999999</v>
      </c>
      <c r="BM837">
        <v>211.55699999999999</v>
      </c>
      <c r="BN837">
        <v>156.97900000000001</v>
      </c>
      <c r="BO837">
        <v>289.50200000000001</v>
      </c>
      <c r="BP837">
        <v>142.393</v>
      </c>
      <c r="BQ837">
        <v>200.76599999999999</v>
      </c>
      <c r="BR837">
        <v>222.565</v>
      </c>
      <c r="BS837">
        <v>190.77699999999999</v>
      </c>
      <c r="BT837">
        <v>128.03100000000001</v>
      </c>
      <c r="BU837">
        <v>225.41800000000001</v>
      </c>
      <c r="BV837">
        <v>227.471</v>
      </c>
      <c r="BW837">
        <v>146.49700000000001</v>
      </c>
      <c r="BX837">
        <v>232.18199999999999</v>
      </c>
      <c r="BY837">
        <v>148.417</v>
      </c>
      <c r="BZ837">
        <v>255.59</v>
      </c>
      <c r="CA837">
        <v>154.60300000000001</v>
      </c>
      <c r="CB837">
        <v>283.678</v>
      </c>
      <c r="CC837">
        <v>174.47300000000001</v>
      </c>
      <c r="CD837">
        <v>143.44300000000001</v>
      </c>
      <c r="CE837">
        <v>202.16499999999999</v>
      </c>
      <c r="CF837">
        <v>299.99299999999999</v>
      </c>
      <c r="CG837">
        <v>231.17599999999999</v>
      </c>
      <c r="CH837">
        <v>217.11699999999999</v>
      </c>
      <c r="CI837">
        <v>140.05199999999999</v>
      </c>
      <c r="CJ837">
        <v>202.55199999999999</v>
      </c>
      <c r="CK837">
        <v>143.45599999999999</v>
      </c>
      <c r="CL837">
        <v>228.626</v>
      </c>
      <c r="CM837">
        <v>219.39099999999999</v>
      </c>
      <c r="CN837">
        <v>145.45500000000001</v>
      </c>
      <c r="CO837">
        <v>294.89100000000002</v>
      </c>
      <c r="CP837">
        <v>339.69799999999998</v>
      </c>
      <c r="CQ837">
        <v>358.73700000000002</v>
      </c>
      <c r="CR837">
        <v>350.59500000000003</v>
      </c>
      <c r="CS837">
        <v>197.649</v>
      </c>
      <c r="CT837">
        <v>241.44</v>
      </c>
      <c r="CU837">
        <v>478.875</v>
      </c>
      <c r="CV837">
        <v>119.181</v>
      </c>
      <c r="CW837">
        <v>318.48700000000002</v>
      </c>
      <c r="CX837">
        <v>331.75</v>
      </c>
      <c r="CY837">
        <v>303.29599999999999</v>
      </c>
      <c r="CZ837">
        <v>322.036</v>
      </c>
      <c r="DA837">
        <v>320.54199999999997</v>
      </c>
      <c r="DB837">
        <v>157.87200000000001</v>
      </c>
      <c r="DC837">
        <v>162.01499999999999</v>
      </c>
      <c r="DD837">
        <v>158.06299999999999</v>
      </c>
      <c r="DE837">
        <v>169.95099999999999</v>
      </c>
      <c r="DF837">
        <v>148.87700000000001</v>
      </c>
      <c r="DG837">
        <v>202.22</v>
      </c>
      <c r="DH837">
        <v>160.96799999999999</v>
      </c>
      <c r="DI837">
        <v>167.672</v>
      </c>
      <c r="DJ837">
        <v>128.74700000000001</v>
      </c>
      <c r="DK837">
        <v>160.95099999999999</v>
      </c>
      <c r="DL837">
        <v>117.453</v>
      </c>
      <c r="DM837">
        <v>118.646</v>
      </c>
      <c r="DN837">
        <v>200.845</v>
      </c>
      <c r="DO837">
        <v>209.74299999999999</v>
      </c>
      <c r="DP837">
        <v>128.14400000000001</v>
      </c>
      <c r="DQ837">
        <v>209.81399999999999</v>
      </c>
      <c r="DR837">
        <v>215.596</v>
      </c>
      <c r="DS837">
        <v>189.24799999999999</v>
      </c>
      <c r="DT837">
        <v>153.31700000000001</v>
      </c>
      <c r="DU837">
        <v>153.31700000000001</v>
      </c>
      <c r="DV837">
        <v>225.84700000000001</v>
      </c>
      <c r="DW837">
        <v>197.59800000000001</v>
      </c>
      <c r="DX837">
        <v>232.785</v>
      </c>
      <c r="DY837">
        <v>288.38600000000002</v>
      </c>
      <c r="DZ837">
        <v>129.73400000000001</v>
      </c>
      <c r="EA837">
        <v>158.636</v>
      </c>
      <c r="EB837">
        <v>224.47499999999999</v>
      </c>
      <c r="EC837">
        <v>245.072</v>
      </c>
      <c r="ED837">
        <v>169.79300000000001</v>
      </c>
      <c r="EE837">
        <v>253.91200000000001</v>
      </c>
      <c r="EF837">
        <v>236.94499999999999</v>
      </c>
      <c r="EG837">
        <v>152.398</v>
      </c>
      <c r="EH837">
        <v>135.44900000000001</v>
      </c>
      <c r="EI837">
        <v>275.00700000000001</v>
      </c>
      <c r="EJ837">
        <v>131.79400000000001</v>
      </c>
      <c r="EK837">
        <v>262.07400000000001</v>
      </c>
      <c r="EL837">
        <v>162.66399999999999</v>
      </c>
      <c r="EM837">
        <v>168.89400000000001</v>
      </c>
      <c r="EN837">
        <v>141.208</v>
      </c>
      <c r="EO837">
        <v>182.69200000000001</v>
      </c>
      <c r="EP837">
        <v>242.41</v>
      </c>
      <c r="EQ837">
        <v>198.98400000000001</v>
      </c>
      <c r="ER837">
        <v>218.858</v>
      </c>
      <c r="ES837">
        <v>193.33199999999999</v>
      </c>
      <c r="ET837">
        <v>204.322</v>
      </c>
      <c r="EU837">
        <v>187.30500000000001</v>
      </c>
      <c r="EV837">
        <v>168.512</v>
      </c>
      <c r="EW837">
        <v>336.32400000000001</v>
      </c>
      <c r="EX837">
        <v>182.90600000000001</v>
      </c>
      <c r="EY837">
        <v>126.70699999999999</v>
      </c>
      <c r="EZ837">
        <v>119.482</v>
      </c>
      <c r="FA837">
        <v>123.834</v>
      </c>
      <c r="FB837">
        <v>112.93600000000001</v>
      </c>
      <c r="FC837">
        <v>159.13399999999999</v>
      </c>
      <c r="FD837">
        <v>80.495000000000005</v>
      </c>
      <c r="FE837">
        <v>119.587</v>
      </c>
      <c r="FF837">
        <v>103.117</v>
      </c>
      <c r="FG837">
        <v>111.84</v>
      </c>
      <c r="FH837">
        <v>115.105</v>
      </c>
      <c r="FI837">
        <v>113.459</v>
      </c>
      <c r="FJ837">
        <v>122.33499999999999</v>
      </c>
      <c r="FK837">
        <v>81.644999999999996</v>
      </c>
      <c r="FL837">
        <v>105.53100000000001</v>
      </c>
      <c r="FM837">
        <v>96.45</v>
      </c>
      <c r="FN837">
        <v>136.16399999999999</v>
      </c>
      <c r="FO837">
        <v>96.45</v>
      </c>
      <c r="FP837">
        <v>137.756</v>
      </c>
      <c r="FQ837">
        <v>139.75899999999999</v>
      </c>
      <c r="FR837">
        <v>153.047</v>
      </c>
      <c r="FS837">
        <v>128.113</v>
      </c>
      <c r="FT837">
        <v>115.468</v>
      </c>
      <c r="FU837">
        <v>171.779</v>
      </c>
      <c r="FV837">
        <v>131.28200000000001</v>
      </c>
      <c r="FW837">
        <v>179.71299999999999</v>
      </c>
      <c r="FX837">
        <v>195.47399999999999</v>
      </c>
      <c r="FY837">
        <v>189.94900000000001</v>
      </c>
      <c r="FZ837">
        <v>100.92100000000001</v>
      </c>
      <c r="GA837">
        <v>147.17500000000001</v>
      </c>
      <c r="GB837">
        <v>101.999</v>
      </c>
      <c r="GC837">
        <v>143.685</v>
      </c>
      <c r="GD837">
        <v>156.17500000000001</v>
      </c>
      <c r="GF837">
        <v>146.416</v>
      </c>
      <c r="GG837">
        <v>85.081000000000003</v>
      </c>
      <c r="GH837">
        <v>188.404</v>
      </c>
      <c r="GI837">
        <v>187.62700000000001</v>
      </c>
      <c r="GJ837">
        <v>184.86099999999999</v>
      </c>
      <c r="GK837">
        <v>204.149</v>
      </c>
      <c r="GL837">
        <v>199.333</v>
      </c>
      <c r="GM837">
        <v>164.57300000000001</v>
      </c>
      <c r="GN837">
        <v>143.69399999999999</v>
      </c>
      <c r="GO837">
        <v>125.66</v>
      </c>
      <c r="GP837">
        <v>275.33100000000002</v>
      </c>
      <c r="GQ837">
        <v>171.499</v>
      </c>
      <c r="GR837">
        <v>486.62599999999998</v>
      </c>
      <c r="GS837">
        <v>198.55799999999999</v>
      </c>
      <c r="GT837">
        <v>221.32499999999999</v>
      </c>
      <c r="GU837">
        <v>268.233</v>
      </c>
      <c r="GV837">
        <v>288.80500000000001</v>
      </c>
      <c r="GW837">
        <v>159.94900000000001</v>
      </c>
      <c r="GX837">
        <v>110.465</v>
      </c>
      <c r="GY837">
        <v>67.442999999999998</v>
      </c>
      <c r="GZ837">
        <v>460.48700000000002</v>
      </c>
      <c r="HA837">
        <v>361.86599999999999</v>
      </c>
      <c r="HB837">
        <v>493.34199999999998</v>
      </c>
      <c r="HC837">
        <v>492.25799999999998</v>
      </c>
      <c r="HD837">
        <v>370.64100000000002</v>
      </c>
      <c r="HE837">
        <v>376.26299999999998</v>
      </c>
      <c r="HF837">
        <v>464.471</v>
      </c>
      <c r="HG837">
        <v>188.52199999999999</v>
      </c>
      <c r="HH837">
        <v>231.20599999999999</v>
      </c>
      <c r="HI837">
        <v>71.792000000000002</v>
      </c>
      <c r="HJ837">
        <v>301.02</v>
      </c>
      <c r="HK837">
        <v>297.916</v>
      </c>
      <c r="HL837">
        <v>666.67700000000002</v>
      </c>
      <c r="HM837">
        <v>213.047</v>
      </c>
      <c r="HN837">
        <v>117.27500000000001</v>
      </c>
      <c r="HO837">
        <v>101.191</v>
      </c>
      <c r="HP837">
        <v>276.42899999999997</v>
      </c>
      <c r="HQ837">
        <v>437.005</v>
      </c>
      <c r="HR837">
        <v>129.48699999999999</v>
      </c>
      <c r="HS837">
        <v>34.627000000000002</v>
      </c>
      <c r="HT837">
        <v>169.864</v>
      </c>
      <c r="HU837">
        <v>198.96</v>
      </c>
      <c r="HV837">
        <v>152.77199999999999</v>
      </c>
      <c r="HW837">
        <v>114.19499999999999</v>
      </c>
      <c r="HX837">
        <v>233.48</v>
      </c>
      <c r="HY837">
        <v>184.321</v>
      </c>
      <c r="HZ837">
        <v>244.69</v>
      </c>
      <c r="IA837">
        <v>114.60299999999999</v>
      </c>
      <c r="IB837">
        <v>148.68600000000001</v>
      </c>
      <c r="IC837">
        <v>85.183999999999997</v>
      </c>
      <c r="ID837">
        <v>74.055000000000007</v>
      </c>
      <c r="IE837">
        <v>51.942999999999998</v>
      </c>
      <c r="IF837">
        <v>21.082999999999998</v>
      </c>
      <c r="IG837">
        <v>44.570999999999998</v>
      </c>
      <c r="IH837">
        <v>41.597000000000001</v>
      </c>
      <c r="II837">
        <v>50.19</v>
      </c>
      <c r="IJ837">
        <v>96.453000000000003</v>
      </c>
      <c r="IK837">
        <v>100.97199999999999</v>
      </c>
      <c r="IL837">
        <v>159.88999999999999</v>
      </c>
      <c r="IM837">
        <v>132.334</v>
      </c>
      <c r="IN837">
        <v>365.59800000000001</v>
      </c>
      <c r="IO837">
        <v>175.45500000000001</v>
      </c>
      <c r="IP837">
        <v>207.38</v>
      </c>
      <c r="IQ837">
        <v>291.38200000000001</v>
      </c>
      <c r="IR837">
        <v>239.18700000000001</v>
      </c>
      <c r="IS837">
        <v>139.255</v>
      </c>
      <c r="IT837">
        <v>246.761</v>
      </c>
      <c r="IU837">
        <v>666.30600000000004</v>
      </c>
      <c r="IV837">
        <v>706.50599999999997</v>
      </c>
      <c r="IW837">
        <v>806.44799999999998</v>
      </c>
      <c r="IX837">
        <v>73.762</v>
      </c>
      <c r="IY837">
        <v>281.45299999999997</v>
      </c>
      <c r="IZ837">
        <v>237.36799999999999</v>
      </c>
      <c r="JA837">
        <v>79.564999999999998</v>
      </c>
      <c r="JB837">
        <v>174.58600000000001</v>
      </c>
      <c r="JC837">
        <v>274.86900000000003</v>
      </c>
      <c r="JD837">
        <v>277.55099999999999</v>
      </c>
      <c r="JE837">
        <v>75.739000000000004</v>
      </c>
      <c r="JF837">
        <v>116.626</v>
      </c>
      <c r="JG837">
        <v>44.853000000000002</v>
      </c>
      <c r="JH837">
        <v>289.41199999999998</v>
      </c>
      <c r="JI837">
        <v>77.415000000000006</v>
      </c>
      <c r="JJ837">
        <v>421.88099999999997</v>
      </c>
      <c r="JK837">
        <v>108.626</v>
      </c>
      <c r="JL837">
        <v>60.14</v>
      </c>
      <c r="JM837">
        <v>389.36900000000003</v>
      </c>
      <c r="JN837">
        <v>224.06</v>
      </c>
      <c r="JO837">
        <v>80.156000000000006</v>
      </c>
      <c r="JP837">
        <v>150.45500000000001</v>
      </c>
      <c r="JQ837">
        <v>345.92500000000001</v>
      </c>
      <c r="JR837">
        <v>410.00700000000001</v>
      </c>
      <c r="JS837">
        <v>331.779</v>
      </c>
      <c r="JT837">
        <v>318.64</v>
      </c>
      <c r="JU837">
        <v>159.643</v>
      </c>
      <c r="JV837">
        <v>327.98399999999998</v>
      </c>
      <c r="JW837">
        <v>224.67599999999999</v>
      </c>
      <c r="JX837">
        <v>247.137</v>
      </c>
      <c r="JY837">
        <v>246.55699999999999</v>
      </c>
      <c r="JZ837">
        <v>238.26499999999999</v>
      </c>
      <c r="KA837">
        <v>217.428</v>
      </c>
      <c r="KB837">
        <v>225.084</v>
      </c>
      <c r="KC837">
        <v>229.76300000000001</v>
      </c>
      <c r="KD837">
        <v>228.947</v>
      </c>
      <c r="KE837">
        <v>223.71199999999999</v>
      </c>
      <c r="KF837">
        <v>693.74099999999999</v>
      </c>
      <c r="KG837">
        <v>119.56</v>
      </c>
      <c r="KH837">
        <v>215.583</v>
      </c>
      <c r="KI837">
        <v>247.73500000000001</v>
      </c>
      <c r="KJ837">
        <v>148.958</v>
      </c>
      <c r="KK837">
        <v>145.733</v>
      </c>
      <c r="KL837">
        <v>146.37200000000001</v>
      </c>
      <c r="KM837">
        <v>186.10599999999999</v>
      </c>
      <c r="KN837">
        <v>182.64699999999999</v>
      </c>
      <c r="KO837">
        <v>221.905</v>
      </c>
      <c r="KP837">
        <v>222.60499999999999</v>
      </c>
      <c r="KQ837">
        <v>284.14</v>
      </c>
      <c r="KR837">
        <v>321.96100000000001</v>
      </c>
      <c r="KS837">
        <v>106.426</v>
      </c>
      <c r="KT837">
        <v>47697333333.333336</v>
      </c>
      <c r="KU837">
        <v>4221708000000</v>
      </c>
      <c r="KV837">
        <v>1341274666666.6667</v>
      </c>
      <c r="KW837">
        <v>448634000000</v>
      </c>
      <c r="KX837">
        <v>164831333333.33334</v>
      </c>
      <c r="KY837">
        <v>89887333333.333328</v>
      </c>
      <c r="KZ837">
        <v>49007666666.666664</v>
      </c>
      <c r="LA837">
        <v>25936666666.666668</v>
      </c>
      <c r="LB837">
        <v>101767333333.33333</v>
      </c>
      <c r="LC837">
        <v>58568666666.666664</v>
      </c>
      <c r="LD837">
        <v>19325333333.333332</v>
      </c>
      <c r="LE837">
        <v>12186333333.333334</v>
      </c>
      <c r="LF837">
        <v>11687000000</v>
      </c>
      <c r="LG837">
        <v>118107666666.66667</v>
      </c>
      <c r="LH837">
        <v>65444000000</v>
      </c>
      <c r="LI837">
        <v>22737333333.333332</v>
      </c>
      <c r="LJ837">
        <v>20913000000</v>
      </c>
      <c r="LK837">
        <v>7217333333.333333</v>
      </c>
      <c r="LL837">
        <v>1796000000</v>
      </c>
      <c r="LM837">
        <v>63927333333.333336</v>
      </c>
      <c r="LN837">
        <v>22586000000</v>
      </c>
      <c r="LO837">
        <v>19803000000</v>
      </c>
      <c r="LP837">
        <v>2886333333.3333335</v>
      </c>
      <c r="LQ837">
        <v>9669666666.666666</v>
      </c>
      <c r="LR837">
        <v>8982666666.666666</v>
      </c>
      <c r="LS837">
        <v>892640666666.66663</v>
      </c>
      <c r="LT837">
        <v>322915000000</v>
      </c>
      <c r="LU837">
        <v>276218333333.33331</v>
      </c>
      <c r="LV837">
        <v>46527333333.333336</v>
      </c>
      <c r="LW837">
        <v>169666666.66666666</v>
      </c>
      <c r="LX837">
        <v>130305333333.33333</v>
      </c>
      <c r="LY837">
        <v>100994333333.33333</v>
      </c>
      <c r="LZ837">
        <v>58460666666.666664</v>
      </c>
      <c r="MA837">
        <v>35506333333.333336</v>
      </c>
      <c r="MB837">
        <v>7027666666.666667</v>
      </c>
      <c r="MC837">
        <v>29310666666.666668</v>
      </c>
      <c r="MD837">
        <v>96627333333.333328</v>
      </c>
      <c r="ME837">
        <v>90375333333.333328</v>
      </c>
      <c r="MF837">
        <v>6252000000</v>
      </c>
      <c r="MG837">
        <v>342793000000</v>
      </c>
      <c r="MH837">
        <v>142767333333.33334</v>
      </c>
      <c r="MI837">
        <v>57815333333.333336</v>
      </c>
      <c r="MJ837">
        <v>42242666666.666664</v>
      </c>
      <c r="MK837">
        <v>42384000000</v>
      </c>
      <c r="ML837">
        <v>36151000000</v>
      </c>
      <c r="MM837">
        <v>19044000000</v>
      </c>
      <c r="MN837">
        <v>2389000000</v>
      </c>
      <c r="MO837">
        <v>2880433333333.3335</v>
      </c>
      <c r="MP837">
        <v>2754219333333.3335</v>
      </c>
      <c r="MQ837">
        <v>752816000000</v>
      </c>
      <c r="MR837">
        <v>647794333333.33337</v>
      </c>
      <c r="MS837">
        <v>153385666666.66666</v>
      </c>
      <c r="MT837">
        <v>487217333333.33331</v>
      </c>
      <c r="MU837">
        <v>6443000000</v>
      </c>
      <c r="MV837">
        <v>748333333.33333337</v>
      </c>
      <c r="MW837">
        <v>105021666666.66667</v>
      </c>
      <c r="MX837">
        <v>31461000000</v>
      </c>
      <c r="MY837">
        <v>73561000000</v>
      </c>
      <c r="MZ837">
        <v>58910333333.333336</v>
      </c>
      <c r="NA837">
        <v>14650333333.333334</v>
      </c>
      <c r="NB837">
        <v>721796000000</v>
      </c>
      <c r="NC837">
        <v>329519666666.66669</v>
      </c>
      <c r="ND837">
        <v>175717000000</v>
      </c>
      <c r="NE837">
        <v>41339333333.333336</v>
      </c>
      <c r="NF837">
        <v>112463333333.33333</v>
      </c>
      <c r="NG837">
        <v>392276333333.33331</v>
      </c>
      <c r="NH837">
        <v>331369000000</v>
      </c>
      <c r="NI837">
        <v>60907333333.333336</v>
      </c>
      <c r="NJ837">
        <v>135954333333.33333</v>
      </c>
      <c r="NK837">
        <v>88267000000</v>
      </c>
      <c r="NL837">
        <v>55247666666.666664</v>
      </c>
      <c r="NM837">
        <v>33019333333.333332</v>
      </c>
      <c r="NN837">
        <v>47687333333.333336</v>
      </c>
      <c r="NO837">
        <v>16919666666.666666</v>
      </c>
      <c r="NP837">
        <v>29645666666.666668</v>
      </c>
      <c r="NQ837">
        <v>1122000000</v>
      </c>
      <c r="NR837">
        <v>174047333333.33334</v>
      </c>
      <c r="NS837">
        <v>63961333333.333336</v>
      </c>
      <c r="NT837">
        <v>46401000000</v>
      </c>
      <c r="NU837">
        <v>44739666666.666664</v>
      </c>
      <c r="NV837">
        <v>18945000000</v>
      </c>
      <c r="NW837">
        <v>288209000000</v>
      </c>
      <c r="NX837">
        <v>241372000000</v>
      </c>
      <c r="NY837">
        <v>233777333333.33334</v>
      </c>
      <c r="NZ837">
        <v>7594666666.666667</v>
      </c>
      <c r="OA837">
        <v>46837333333.333336</v>
      </c>
      <c r="OB837">
        <v>328156000000</v>
      </c>
      <c r="OC837">
        <v>210079666666.66666</v>
      </c>
      <c r="OD837">
        <v>104151666666.66667</v>
      </c>
      <c r="OE837">
        <v>105928000000</v>
      </c>
      <c r="OF837">
        <v>118076333333.33333</v>
      </c>
      <c r="OG837">
        <v>24283666666.666668</v>
      </c>
      <c r="OH837">
        <v>4004666666.6666665</v>
      </c>
      <c r="OI837">
        <v>66409333333.333336</v>
      </c>
      <c r="OJ837">
        <v>23378666666.666668</v>
      </c>
      <c r="OK837">
        <v>353240333333.33331</v>
      </c>
      <c r="OL837">
        <v>82934666666.666672</v>
      </c>
      <c r="OM837">
        <v>52941333333.333336</v>
      </c>
      <c r="ON837">
        <v>4687000000</v>
      </c>
      <c r="OO837">
        <v>25306333333.333332</v>
      </c>
      <c r="OP837">
        <v>90436666666.666672</v>
      </c>
      <c r="OQ837">
        <v>59044000000</v>
      </c>
      <c r="OR837">
        <v>14611333333.333334</v>
      </c>
      <c r="OS837">
        <v>16781333333.333334</v>
      </c>
      <c r="OT837">
        <v>61205000000</v>
      </c>
      <c r="OU837">
        <v>61216333333.333336</v>
      </c>
      <c r="OV837">
        <v>26373666666.666668</v>
      </c>
      <c r="OW837">
        <v>-16623666666.666666</v>
      </c>
      <c r="OX837">
        <v>48281666666.666664</v>
      </c>
      <c r="OY837">
        <v>64905333333.333336</v>
      </c>
      <c r="OZ837">
        <v>126214000000</v>
      </c>
      <c r="PA837">
        <v>481882000000</v>
      </c>
      <c r="PB837">
        <v>355668000000</v>
      </c>
    </row>
    <row r="838" spans="1:418" x14ac:dyDescent="0.45">
      <c r="A838" s="71">
        <v>42522</v>
      </c>
      <c r="B838">
        <v>240.22200000000001</v>
      </c>
      <c r="C838">
        <v>243.51499999999999</v>
      </c>
      <c r="D838">
        <v>287.81900000000002</v>
      </c>
      <c r="E838">
        <v>299.91300000000001</v>
      </c>
      <c r="F838">
        <v>296.30599999999998</v>
      </c>
      <c r="G838">
        <v>158.643</v>
      </c>
      <c r="H838">
        <v>522.63099999999997</v>
      </c>
      <c r="I838">
        <v>326.71899999999999</v>
      </c>
      <c r="J838">
        <v>294.91300000000001</v>
      </c>
      <c r="K838">
        <v>294.87599999999998</v>
      </c>
      <c r="L838">
        <v>227.69800000000001</v>
      </c>
      <c r="M838">
        <v>189.78299999999999</v>
      </c>
      <c r="N838">
        <v>230.48599999999999</v>
      </c>
      <c r="O838">
        <v>215.29499999999999</v>
      </c>
      <c r="P838">
        <v>298.71499999999997</v>
      </c>
      <c r="Q838">
        <v>194.52099999999999</v>
      </c>
      <c r="R838">
        <v>206.255</v>
      </c>
      <c r="S838">
        <v>156.77500000000001</v>
      </c>
      <c r="T838">
        <v>221.68</v>
      </c>
      <c r="U838">
        <v>514.31299999999999</v>
      </c>
      <c r="V838">
        <v>437.858</v>
      </c>
      <c r="W838">
        <v>121.41</v>
      </c>
      <c r="X838">
        <v>91.57</v>
      </c>
      <c r="Y838">
        <v>59.094999999999999</v>
      </c>
      <c r="Z838">
        <v>68.498000000000005</v>
      </c>
      <c r="AA838">
        <v>112.04300000000001</v>
      </c>
      <c r="AB838">
        <v>69.540000000000006</v>
      </c>
      <c r="AC838">
        <v>77.114000000000004</v>
      </c>
      <c r="AD838">
        <v>83.994</v>
      </c>
      <c r="AE838">
        <v>94.858000000000004</v>
      </c>
      <c r="AF838">
        <v>66.998000000000005</v>
      </c>
      <c r="AG838">
        <v>57.337000000000003</v>
      </c>
      <c r="AH838">
        <v>127.977</v>
      </c>
      <c r="AI838">
        <v>89.25</v>
      </c>
      <c r="AJ838">
        <v>90.106999999999999</v>
      </c>
      <c r="AK838">
        <v>86.031000000000006</v>
      </c>
      <c r="AL838">
        <v>186.643</v>
      </c>
      <c r="AM838">
        <v>119.877</v>
      </c>
      <c r="AN838">
        <v>118.06399999999999</v>
      </c>
      <c r="AO838">
        <v>159.43799999999999</v>
      </c>
      <c r="AP838">
        <v>247.42</v>
      </c>
      <c r="AQ838">
        <v>247.68299999999999</v>
      </c>
      <c r="AR838">
        <v>238.76300000000001</v>
      </c>
      <c r="AS838">
        <v>272.745</v>
      </c>
      <c r="AT838">
        <v>230.95599999999999</v>
      </c>
      <c r="AU838">
        <v>239.80600000000001</v>
      </c>
      <c r="AV838">
        <v>227.774</v>
      </c>
      <c r="AW838">
        <v>238.72300000000001</v>
      </c>
      <c r="AX838">
        <v>296.7</v>
      </c>
      <c r="AY838">
        <v>178.541</v>
      </c>
      <c r="AZ838">
        <v>176.262</v>
      </c>
      <c r="BA838">
        <v>176.262</v>
      </c>
      <c r="BB838">
        <v>279.18200000000002</v>
      </c>
      <c r="BC838">
        <v>266.71100000000001</v>
      </c>
      <c r="BD838">
        <v>265.82900000000001</v>
      </c>
      <c r="BE838">
        <v>307.37299999999999</v>
      </c>
      <c r="BF838">
        <v>268.21199999999999</v>
      </c>
      <c r="BG838">
        <v>247.68299999999999</v>
      </c>
      <c r="BH838">
        <v>249.9</v>
      </c>
      <c r="BI838">
        <v>253.19900000000001</v>
      </c>
      <c r="BJ838">
        <v>302.15100000000001</v>
      </c>
      <c r="BK838">
        <v>267.7</v>
      </c>
      <c r="BL838">
        <v>207.74600000000001</v>
      </c>
      <c r="BM838">
        <v>212.11</v>
      </c>
      <c r="BN838">
        <v>156.095</v>
      </c>
      <c r="BO838">
        <v>286.529</v>
      </c>
      <c r="BP838">
        <v>144.34100000000001</v>
      </c>
      <c r="BQ838">
        <v>204.22900000000001</v>
      </c>
      <c r="BR838">
        <v>227.917</v>
      </c>
      <c r="BS838">
        <v>192.34200000000001</v>
      </c>
      <c r="BT838">
        <v>129.524</v>
      </c>
      <c r="BU838">
        <v>225.09399999999999</v>
      </c>
      <c r="BV838">
        <v>222.69399999999999</v>
      </c>
      <c r="BW838">
        <v>147.00299999999999</v>
      </c>
      <c r="BX838">
        <v>231.12200000000001</v>
      </c>
      <c r="BY838">
        <v>147.09800000000001</v>
      </c>
      <c r="BZ838">
        <v>241.6</v>
      </c>
      <c r="CA838">
        <v>156.19999999999999</v>
      </c>
      <c r="CB838">
        <v>284.49299999999999</v>
      </c>
      <c r="CC838">
        <v>175.42</v>
      </c>
      <c r="CD838">
        <v>143.429</v>
      </c>
      <c r="CE838">
        <v>200.58099999999999</v>
      </c>
      <c r="CF838">
        <v>301.47000000000003</v>
      </c>
      <c r="CG838">
        <v>219.59800000000001</v>
      </c>
      <c r="CH838">
        <v>216.471</v>
      </c>
      <c r="CI838">
        <v>139.46899999999999</v>
      </c>
      <c r="CJ838">
        <v>202.11699999999999</v>
      </c>
      <c r="CK838">
        <v>142.511</v>
      </c>
      <c r="CL838">
        <v>225.16399999999999</v>
      </c>
      <c r="CM838">
        <v>221.31399999999999</v>
      </c>
      <c r="CN838">
        <v>146.45400000000001</v>
      </c>
      <c r="CO838">
        <v>294.84899999999999</v>
      </c>
      <c r="CP838">
        <v>339.661</v>
      </c>
      <c r="CQ838">
        <v>358.20499999999998</v>
      </c>
      <c r="CR838">
        <v>356.36799999999999</v>
      </c>
      <c r="CS838">
        <v>199.292</v>
      </c>
      <c r="CT838">
        <v>244.607</v>
      </c>
      <c r="CU838">
        <v>483.63600000000002</v>
      </c>
      <c r="CV838">
        <v>117.02500000000001</v>
      </c>
      <c r="CW838">
        <v>318.96699999999998</v>
      </c>
      <c r="CX838">
        <v>332.16300000000001</v>
      </c>
      <c r="CY838">
        <v>296.08100000000002</v>
      </c>
      <c r="CZ838">
        <v>318.83800000000002</v>
      </c>
      <c r="DA838">
        <v>323.00200000000001</v>
      </c>
      <c r="DB838">
        <v>157.83199999999999</v>
      </c>
      <c r="DC838">
        <v>161.499</v>
      </c>
      <c r="DD838">
        <v>157.58199999999999</v>
      </c>
      <c r="DE838">
        <v>169.18600000000001</v>
      </c>
      <c r="DF838">
        <v>148.459</v>
      </c>
      <c r="DG838">
        <v>202.12200000000001</v>
      </c>
      <c r="DH838">
        <v>161.44499999999999</v>
      </c>
      <c r="DI838">
        <v>166.68</v>
      </c>
      <c r="DJ838">
        <v>128.285</v>
      </c>
      <c r="DK838">
        <v>160.90700000000001</v>
      </c>
      <c r="DL838">
        <v>116.91500000000001</v>
      </c>
      <c r="DM838">
        <v>118.003</v>
      </c>
      <c r="DN838">
        <v>199.67</v>
      </c>
      <c r="DO838">
        <v>208.70500000000001</v>
      </c>
      <c r="DP838">
        <v>125.658</v>
      </c>
      <c r="DQ838">
        <v>209.96</v>
      </c>
      <c r="DR838">
        <v>215.52699999999999</v>
      </c>
      <c r="DS838">
        <v>188.512</v>
      </c>
      <c r="DT838">
        <v>152.24799999999999</v>
      </c>
      <c r="DU838">
        <v>152.24799999999999</v>
      </c>
      <c r="DV838">
        <v>225.744</v>
      </c>
      <c r="DW838">
        <v>201.81</v>
      </c>
      <c r="DX838">
        <v>237.167</v>
      </c>
      <c r="DY838">
        <v>294.733</v>
      </c>
      <c r="DZ838">
        <v>129.58500000000001</v>
      </c>
      <c r="EA838">
        <v>156.70599999999999</v>
      </c>
      <c r="EB838">
        <v>224.71700000000001</v>
      </c>
      <c r="EC838">
        <v>244.494</v>
      </c>
      <c r="ED838">
        <v>170.05699999999999</v>
      </c>
      <c r="EE838">
        <v>252.87299999999999</v>
      </c>
      <c r="EF838">
        <v>237.60499999999999</v>
      </c>
      <c r="EG838">
        <v>151.161</v>
      </c>
      <c r="EH838">
        <v>135.31100000000001</v>
      </c>
      <c r="EI838">
        <v>279.315</v>
      </c>
      <c r="EJ838">
        <v>132.12299999999999</v>
      </c>
      <c r="EK838">
        <v>262.529</v>
      </c>
      <c r="EL838">
        <v>163.059</v>
      </c>
      <c r="EM838">
        <v>168.941</v>
      </c>
      <c r="EN838">
        <v>141.24100000000001</v>
      </c>
      <c r="EO838">
        <v>182.74600000000001</v>
      </c>
      <c r="EP838">
        <v>242.50899999999999</v>
      </c>
      <c r="EQ838">
        <v>199.02</v>
      </c>
      <c r="ER838">
        <v>219.042</v>
      </c>
      <c r="ES838">
        <v>192.38399999999999</v>
      </c>
      <c r="ET838">
        <v>206.00800000000001</v>
      </c>
      <c r="EU838">
        <v>186.065</v>
      </c>
      <c r="EV838">
        <v>168.57499999999999</v>
      </c>
      <c r="EW838">
        <v>336.512</v>
      </c>
      <c r="EX838">
        <v>183.00200000000001</v>
      </c>
      <c r="EY838">
        <v>126.276</v>
      </c>
      <c r="EZ838">
        <v>119.35899999999999</v>
      </c>
      <c r="FA838">
        <v>122.944</v>
      </c>
      <c r="FB838">
        <v>111.69499999999999</v>
      </c>
      <c r="FC838">
        <v>158.93199999999999</v>
      </c>
      <c r="FD838">
        <v>79.207999999999998</v>
      </c>
      <c r="FE838">
        <v>118.348</v>
      </c>
      <c r="FF838">
        <v>103.869</v>
      </c>
      <c r="FG838">
        <v>112.349</v>
      </c>
      <c r="FH838">
        <v>115.857</v>
      </c>
      <c r="FI838">
        <v>113.12</v>
      </c>
      <c r="FJ838">
        <v>121.946</v>
      </c>
      <c r="FK838">
        <v>82.057000000000002</v>
      </c>
      <c r="FL838">
        <v>107.41500000000001</v>
      </c>
      <c r="FM838">
        <v>95.908000000000001</v>
      </c>
      <c r="FN838">
        <v>137.36699999999999</v>
      </c>
      <c r="FO838">
        <v>95.908000000000001</v>
      </c>
      <c r="FP838">
        <v>135.65</v>
      </c>
      <c r="FQ838">
        <v>136.56700000000001</v>
      </c>
      <c r="FR838">
        <v>151.185</v>
      </c>
      <c r="FS838">
        <v>126.215</v>
      </c>
      <c r="FT838">
        <v>113.074</v>
      </c>
      <c r="FU838">
        <v>170.357</v>
      </c>
      <c r="FV838">
        <v>131.428</v>
      </c>
      <c r="FW838">
        <v>176.554</v>
      </c>
      <c r="FX838">
        <v>197.23599999999999</v>
      </c>
      <c r="FY838">
        <v>191.73099999999999</v>
      </c>
      <c r="FZ838">
        <v>100.51600000000001</v>
      </c>
      <c r="GA838">
        <v>147.04599999999999</v>
      </c>
      <c r="GB838">
        <v>101.89100000000001</v>
      </c>
      <c r="GC838">
        <v>143.238</v>
      </c>
      <c r="GD838">
        <v>156.23500000000001</v>
      </c>
      <c r="GF838">
        <v>144.887</v>
      </c>
      <c r="GG838">
        <v>84.816999999999993</v>
      </c>
      <c r="GH838">
        <v>197.30500000000001</v>
      </c>
      <c r="GI838">
        <v>196.44</v>
      </c>
      <c r="GJ838">
        <v>193.136</v>
      </c>
      <c r="GK838">
        <v>212.78399999999999</v>
      </c>
      <c r="GL838">
        <v>205.369</v>
      </c>
      <c r="GM838">
        <v>173.20699999999999</v>
      </c>
      <c r="GN838">
        <v>143.822</v>
      </c>
      <c r="GO838">
        <v>125.366</v>
      </c>
      <c r="GP838">
        <v>275.56299999999999</v>
      </c>
      <c r="GQ838">
        <v>172.01300000000001</v>
      </c>
      <c r="GR838">
        <v>488.63900000000001</v>
      </c>
      <c r="GS838">
        <v>198.69900000000001</v>
      </c>
      <c r="GT838">
        <v>221.881</v>
      </c>
      <c r="GU838">
        <v>269.44400000000002</v>
      </c>
      <c r="GV838">
        <v>290.01400000000001</v>
      </c>
      <c r="GW838">
        <v>158.96700000000001</v>
      </c>
      <c r="GX838">
        <v>111.667</v>
      </c>
      <c r="GY838">
        <v>67.292000000000002</v>
      </c>
      <c r="GZ838">
        <v>462.09</v>
      </c>
      <c r="HA838">
        <v>364.50099999999998</v>
      </c>
      <c r="HB838">
        <v>499.12</v>
      </c>
      <c r="HC838">
        <v>493.45800000000003</v>
      </c>
      <c r="HD838">
        <v>370.86799999999999</v>
      </c>
      <c r="HE838">
        <v>377.678</v>
      </c>
      <c r="HF838">
        <v>463.67099999999999</v>
      </c>
      <c r="HG838">
        <v>187.81700000000001</v>
      </c>
      <c r="HH838">
        <v>230.32400000000001</v>
      </c>
      <c r="HI838">
        <v>71.881</v>
      </c>
      <c r="HJ838">
        <v>301.40800000000002</v>
      </c>
      <c r="HK838">
        <v>297.97000000000003</v>
      </c>
      <c r="HL838">
        <v>667.48500000000001</v>
      </c>
      <c r="HM838">
        <v>213.542</v>
      </c>
      <c r="HN838">
        <v>117.398</v>
      </c>
      <c r="HO838">
        <v>101.538</v>
      </c>
      <c r="HP838">
        <v>267.863</v>
      </c>
      <c r="HQ838">
        <v>440.125</v>
      </c>
      <c r="HR838">
        <v>127.913</v>
      </c>
      <c r="HS838">
        <v>34.515000000000001</v>
      </c>
      <c r="HT838">
        <v>169.67500000000001</v>
      </c>
      <c r="HU838">
        <v>198.459</v>
      </c>
      <c r="HV838">
        <v>153.17099999999999</v>
      </c>
      <c r="HW838">
        <v>113.32899999999999</v>
      </c>
      <c r="HX838">
        <v>233.74799999999999</v>
      </c>
      <c r="HY838">
        <v>184.49799999999999</v>
      </c>
      <c r="HZ838">
        <v>244.94300000000001</v>
      </c>
      <c r="IA838">
        <v>113.014</v>
      </c>
      <c r="IB838">
        <v>146.881</v>
      </c>
      <c r="IC838">
        <v>83.843999999999994</v>
      </c>
      <c r="ID838">
        <v>74.725999999999999</v>
      </c>
      <c r="IE838">
        <v>53.122</v>
      </c>
      <c r="IF838">
        <v>21.649000000000001</v>
      </c>
      <c r="IG838">
        <v>44.033000000000001</v>
      </c>
      <c r="IH838">
        <v>41.186999999999998</v>
      </c>
      <c r="II838">
        <v>49.670999999999999</v>
      </c>
      <c r="IJ838">
        <v>91.352000000000004</v>
      </c>
      <c r="IK838">
        <v>100.93899999999999</v>
      </c>
      <c r="IL838">
        <v>160.86600000000001</v>
      </c>
      <c r="IM838">
        <v>132.834</v>
      </c>
      <c r="IN838">
        <v>369.36399999999998</v>
      </c>
      <c r="IO838">
        <v>176.303</v>
      </c>
      <c r="IP838">
        <v>214.256</v>
      </c>
      <c r="IQ838">
        <v>291.97899999999998</v>
      </c>
      <c r="IR838">
        <v>238.46899999999999</v>
      </c>
      <c r="IS838">
        <v>139.197</v>
      </c>
      <c r="IT838">
        <v>247.27600000000001</v>
      </c>
      <c r="IU838">
        <v>675.05200000000002</v>
      </c>
      <c r="IV838">
        <v>707.572</v>
      </c>
      <c r="IW838">
        <v>807.53399999999999</v>
      </c>
      <c r="IX838">
        <v>73.852999999999994</v>
      </c>
      <c r="IY838">
        <v>282.07100000000003</v>
      </c>
      <c r="IZ838">
        <v>237.71299999999999</v>
      </c>
      <c r="JA838">
        <v>79.369</v>
      </c>
      <c r="JB838">
        <v>174.803</v>
      </c>
      <c r="JC838">
        <v>275.22699999999998</v>
      </c>
      <c r="JD838">
        <v>277.60199999999998</v>
      </c>
      <c r="JE838">
        <v>75.542000000000002</v>
      </c>
      <c r="JF838">
        <v>116.01900000000001</v>
      </c>
      <c r="JG838">
        <v>44.496000000000002</v>
      </c>
      <c r="JH838">
        <v>284.988</v>
      </c>
      <c r="JI838">
        <v>77.135000000000005</v>
      </c>
      <c r="JJ838">
        <v>422.91500000000002</v>
      </c>
      <c r="JK838">
        <v>108.74</v>
      </c>
      <c r="JL838">
        <v>60.712000000000003</v>
      </c>
      <c r="JM838">
        <v>393.27</v>
      </c>
      <c r="JN838">
        <v>224.20099999999999</v>
      </c>
      <c r="JO838">
        <v>79.429000000000002</v>
      </c>
      <c r="JP838">
        <v>149.75399999999999</v>
      </c>
      <c r="JQ838">
        <v>346.73399999999998</v>
      </c>
      <c r="JR838">
        <v>412.49900000000002</v>
      </c>
      <c r="JS838">
        <v>333.68099999999998</v>
      </c>
      <c r="JT838">
        <v>319.18099999999998</v>
      </c>
      <c r="JU838">
        <v>160.62200000000001</v>
      </c>
      <c r="JV838">
        <v>330.95600000000002</v>
      </c>
      <c r="JW838">
        <v>227.691</v>
      </c>
      <c r="JX838">
        <v>247.54</v>
      </c>
      <c r="JY838">
        <v>246.87299999999999</v>
      </c>
      <c r="JZ838">
        <v>239.059</v>
      </c>
      <c r="KA838">
        <v>218.149</v>
      </c>
      <c r="KB838">
        <v>225.17</v>
      </c>
      <c r="KC838">
        <v>229.97200000000001</v>
      </c>
      <c r="KD838">
        <v>229.56700000000001</v>
      </c>
      <c r="KE838">
        <v>224.268</v>
      </c>
      <c r="KF838">
        <v>693.74099999999999</v>
      </c>
      <c r="KG838">
        <v>119.559</v>
      </c>
      <c r="KH838">
        <v>216.25399999999999</v>
      </c>
      <c r="KI838">
        <v>246.77600000000001</v>
      </c>
      <c r="KJ838">
        <v>149.648</v>
      </c>
      <c r="KK838">
        <v>146.435</v>
      </c>
      <c r="KL838">
        <v>146.15100000000001</v>
      </c>
      <c r="KM838">
        <v>187.87700000000001</v>
      </c>
      <c r="KN838">
        <v>184.51300000000001</v>
      </c>
      <c r="KO838">
        <v>225.13900000000001</v>
      </c>
      <c r="KP838">
        <v>225.54599999999999</v>
      </c>
      <c r="KQ838">
        <v>284.97699999999998</v>
      </c>
      <c r="KR838">
        <v>322.58800000000002</v>
      </c>
      <c r="KS838">
        <v>105.999</v>
      </c>
      <c r="KT838">
        <v>47697333333.333336</v>
      </c>
      <c r="KU838">
        <v>4221708000000</v>
      </c>
      <c r="KV838">
        <v>1341274666666.6667</v>
      </c>
      <c r="KW838">
        <v>448634000000</v>
      </c>
      <c r="KX838">
        <v>164831333333.33334</v>
      </c>
      <c r="KY838">
        <v>89887333333.333328</v>
      </c>
      <c r="KZ838">
        <v>49007666666.666664</v>
      </c>
      <c r="LA838">
        <v>25936666666.666668</v>
      </c>
      <c r="LB838">
        <v>101767333333.33333</v>
      </c>
      <c r="LC838">
        <v>58568666666.666664</v>
      </c>
      <c r="LD838">
        <v>19325333333.333332</v>
      </c>
      <c r="LE838">
        <v>12186333333.333334</v>
      </c>
      <c r="LF838">
        <v>11687000000</v>
      </c>
      <c r="LG838">
        <v>118107666666.66667</v>
      </c>
      <c r="LH838">
        <v>65444000000</v>
      </c>
      <c r="LI838">
        <v>22737333333.333332</v>
      </c>
      <c r="LJ838">
        <v>20913000000</v>
      </c>
      <c r="LK838">
        <v>7217333333.333333</v>
      </c>
      <c r="LL838">
        <v>1796000000</v>
      </c>
      <c r="LM838">
        <v>63927333333.333336</v>
      </c>
      <c r="LN838">
        <v>22586000000</v>
      </c>
      <c r="LO838">
        <v>19803000000</v>
      </c>
      <c r="LP838">
        <v>2886333333.3333335</v>
      </c>
      <c r="LQ838">
        <v>9669666666.666666</v>
      </c>
      <c r="LR838">
        <v>8982666666.666666</v>
      </c>
      <c r="LS838">
        <v>892640666666.66663</v>
      </c>
      <c r="LT838">
        <v>322915000000</v>
      </c>
      <c r="LU838">
        <v>276218333333.33331</v>
      </c>
      <c r="LV838">
        <v>46527333333.333336</v>
      </c>
      <c r="LW838">
        <v>169666666.66666666</v>
      </c>
      <c r="LX838">
        <v>130305333333.33333</v>
      </c>
      <c r="LY838">
        <v>100994333333.33333</v>
      </c>
      <c r="LZ838">
        <v>58460666666.666664</v>
      </c>
      <c r="MA838">
        <v>35506333333.333336</v>
      </c>
      <c r="MB838">
        <v>7027666666.666667</v>
      </c>
      <c r="MC838">
        <v>29310666666.666668</v>
      </c>
      <c r="MD838">
        <v>96627333333.333328</v>
      </c>
      <c r="ME838">
        <v>90375333333.333328</v>
      </c>
      <c r="MF838">
        <v>6252000000</v>
      </c>
      <c r="MG838">
        <v>342793000000</v>
      </c>
      <c r="MH838">
        <v>142767333333.33334</v>
      </c>
      <c r="MI838">
        <v>57815333333.333336</v>
      </c>
      <c r="MJ838">
        <v>42242666666.666664</v>
      </c>
      <c r="MK838">
        <v>42384000000</v>
      </c>
      <c r="ML838">
        <v>36151000000</v>
      </c>
      <c r="MM838">
        <v>19044000000</v>
      </c>
      <c r="MN838">
        <v>2389000000</v>
      </c>
      <c r="MO838">
        <v>2880433333333.3335</v>
      </c>
      <c r="MP838">
        <v>2754219333333.3335</v>
      </c>
      <c r="MQ838">
        <v>752816000000</v>
      </c>
      <c r="MR838">
        <v>647794333333.33337</v>
      </c>
      <c r="MS838">
        <v>153385666666.66666</v>
      </c>
      <c r="MT838">
        <v>487217333333.33331</v>
      </c>
      <c r="MU838">
        <v>6443000000</v>
      </c>
      <c r="MV838">
        <v>748333333.33333337</v>
      </c>
      <c r="MW838">
        <v>105021666666.66667</v>
      </c>
      <c r="MX838">
        <v>31461000000</v>
      </c>
      <c r="MY838">
        <v>73561000000</v>
      </c>
      <c r="MZ838">
        <v>58910333333.333336</v>
      </c>
      <c r="NA838">
        <v>14650333333.333334</v>
      </c>
      <c r="NB838">
        <v>721796000000</v>
      </c>
      <c r="NC838">
        <v>329519666666.66669</v>
      </c>
      <c r="ND838">
        <v>175717000000</v>
      </c>
      <c r="NE838">
        <v>41339333333.333336</v>
      </c>
      <c r="NF838">
        <v>112463333333.33333</v>
      </c>
      <c r="NG838">
        <v>392276333333.33331</v>
      </c>
      <c r="NH838">
        <v>331369000000</v>
      </c>
      <c r="NI838">
        <v>60907333333.333336</v>
      </c>
      <c r="NJ838">
        <v>135954333333.33333</v>
      </c>
      <c r="NK838">
        <v>88267000000</v>
      </c>
      <c r="NL838">
        <v>55247666666.666664</v>
      </c>
      <c r="NM838">
        <v>33019333333.333332</v>
      </c>
      <c r="NN838">
        <v>47687333333.333336</v>
      </c>
      <c r="NO838">
        <v>16919666666.666666</v>
      </c>
      <c r="NP838">
        <v>29645666666.666668</v>
      </c>
      <c r="NQ838">
        <v>1122000000</v>
      </c>
      <c r="NR838">
        <v>174047333333.33334</v>
      </c>
      <c r="NS838">
        <v>63961333333.333336</v>
      </c>
      <c r="NT838">
        <v>46401000000</v>
      </c>
      <c r="NU838">
        <v>44739666666.666664</v>
      </c>
      <c r="NV838">
        <v>18945000000</v>
      </c>
      <c r="NW838">
        <v>288209000000</v>
      </c>
      <c r="NX838">
        <v>241372000000</v>
      </c>
      <c r="NY838">
        <v>233777333333.33334</v>
      </c>
      <c r="NZ838">
        <v>7594666666.666667</v>
      </c>
      <c r="OA838">
        <v>46837333333.333336</v>
      </c>
      <c r="OB838">
        <v>328156000000</v>
      </c>
      <c r="OC838">
        <v>210079666666.66666</v>
      </c>
      <c r="OD838">
        <v>104151666666.66667</v>
      </c>
      <c r="OE838">
        <v>105928000000</v>
      </c>
      <c r="OF838">
        <v>118076333333.33333</v>
      </c>
      <c r="OG838">
        <v>24283666666.666668</v>
      </c>
      <c r="OH838">
        <v>4004666666.6666665</v>
      </c>
      <c r="OI838">
        <v>66409333333.333336</v>
      </c>
      <c r="OJ838">
        <v>23378666666.666668</v>
      </c>
      <c r="OK838">
        <v>353240333333.33331</v>
      </c>
      <c r="OL838">
        <v>82934666666.666672</v>
      </c>
      <c r="OM838">
        <v>52941333333.333336</v>
      </c>
      <c r="ON838">
        <v>4687000000</v>
      </c>
      <c r="OO838">
        <v>25306333333.333332</v>
      </c>
      <c r="OP838">
        <v>90436666666.666672</v>
      </c>
      <c r="OQ838">
        <v>59044000000</v>
      </c>
      <c r="OR838">
        <v>14611333333.333334</v>
      </c>
      <c r="OS838">
        <v>16781333333.333334</v>
      </c>
      <c r="OT838">
        <v>61205000000</v>
      </c>
      <c r="OU838">
        <v>61216333333.333336</v>
      </c>
      <c r="OV838">
        <v>26373666666.666668</v>
      </c>
      <c r="OW838">
        <v>-16623666666.666666</v>
      </c>
      <c r="OX838">
        <v>48281666666.666664</v>
      </c>
      <c r="OY838">
        <v>64905333333.333336</v>
      </c>
      <c r="OZ838">
        <v>126214000000</v>
      </c>
      <c r="PA838">
        <v>481882000000</v>
      </c>
      <c r="PB838">
        <v>355668000000</v>
      </c>
    </row>
    <row r="839" spans="1:418" x14ac:dyDescent="0.45">
      <c r="A839" s="71">
        <v>42552</v>
      </c>
      <c r="B839">
        <v>240.101</v>
      </c>
      <c r="C839">
        <v>244.22399999999999</v>
      </c>
      <c r="D839">
        <v>288.524</v>
      </c>
      <c r="E839">
        <v>300.625</v>
      </c>
      <c r="F839">
        <v>297.19200000000001</v>
      </c>
      <c r="G839">
        <v>156.779</v>
      </c>
      <c r="H839">
        <v>523.61699999999996</v>
      </c>
      <c r="I839">
        <v>322.22199999999998</v>
      </c>
      <c r="J839">
        <v>295.75299999999999</v>
      </c>
      <c r="K839">
        <v>295.71499999999997</v>
      </c>
      <c r="L839">
        <v>229.517</v>
      </c>
      <c r="M839">
        <v>191.80500000000001</v>
      </c>
      <c r="N839">
        <v>230.47300000000001</v>
      </c>
      <c r="O839">
        <v>212.482</v>
      </c>
      <c r="P839">
        <v>303.43</v>
      </c>
      <c r="Q839">
        <v>196.697</v>
      </c>
      <c r="R839">
        <v>207.01499999999999</v>
      </c>
      <c r="S839">
        <v>163.00700000000001</v>
      </c>
      <c r="T839">
        <v>221.53</v>
      </c>
      <c r="U839">
        <v>513.56899999999996</v>
      </c>
      <c r="V839">
        <v>438.60700000000003</v>
      </c>
      <c r="W839">
        <v>121.474</v>
      </c>
      <c r="X839">
        <v>91.578999999999994</v>
      </c>
      <c r="Y839">
        <v>59.944000000000003</v>
      </c>
      <c r="Z839">
        <v>68.554000000000002</v>
      </c>
      <c r="AA839">
        <v>111.511</v>
      </c>
      <c r="AB839">
        <v>69.876000000000005</v>
      </c>
      <c r="AC839">
        <v>76.873000000000005</v>
      </c>
      <c r="AD839">
        <v>82.58</v>
      </c>
      <c r="AE839">
        <v>92.412999999999997</v>
      </c>
      <c r="AF839">
        <v>67.009</v>
      </c>
      <c r="AG839">
        <v>56.646000000000001</v>
      </c>
      <c r="AH839">
        <v>124.208</v>
      </c>
      <c r="AI839">
        <v>88.65</v>
      </c>
      <c r="AJ839">
        <v>90.238</v>
      </c>
      <c r="AK839">
        <v>86.307000000000002</v>
      </c>
      <c r="AL839">
        <v>186.17099999999999</v>
      </c>
      <c r="AM839">
        <v>119.998</v>
      </c>
      <c r="AN839">
        <v>116.996</v>
      </c>
      <c r="AO839">
        <v>160.696</v>
      </c>
      <c r="AP839">
        <v>247.40600000000001</v>
      </c>
      <c r="AQ839">
        <v>247.65799999999999</v>
      </c>
      <c r="AR839">
        <v>238.38</v>
      </c>
      <c r="AS839">
        <v>272.77199999999999</v>
      </c>
      <c r="AT839">
        <v>231.809</v>
      </c>
      <c r="AU839">
        <v>241.97</v>
      </c>
      <c r="AV839">
        <v>229.13900000000001</v>
      </c>
      <c r="AW839">
        <v>239.35900000000001</v>
      </c>
      <c r="AX839">
        <v>295.83600000000001</v>
      </c>
      <c r="AY839">
        <v>178.547</v>
      </c>
      <c r="AZ839">
        <v>175.73500000000001</v>
      </c>
      <c r="BA839">
        <v>175.73500000000001</v>
      </c>
      <c r="BB839">
        <v>278.92599999999999</v>
      </c>
      <c r="BC839">
        <v>264.15499999999997</v>
      </c>
      <c r="BD839">
        <v>263.73200000000003</v>
      </c>
      <c r="BE839">
        <v>303.78800000000001</v>
      </c>
      <c r="BF839">
        <v>266.83</v>
      </c>
      <c r="BG839">
        <v>246.197</v>
      </c>
      <c r="BH839">
        <v>248.53700000000001</v>
      </c>
      <c r="BI839">
        <v>251.05199999999999</v>
      </c>
      <c r="BJ839">
        <v>298.51600000000002</v>
      </c>
      <c r="BK839">
        <v>266.07299999999998</v>
      </c>
      <c r="BL839">
        <v>202.03</v>
      </c>
      <c r="BM839">
        <v>211.102</v>
      </c>
      <c r="BN839">
        <v>155.179</v>
      </c>
      <c r="BO839">
        <v>284.69200000000001</v>
      </c>
      <c r="BP839">
        <v>143.44200000000001</v>
      </c>
      <c r="BQ839">
        <v>203.70599999999999</v>
      </c>
      <c r="BR839">
        <v>227.60499999999999</v>
      </c>
      <c r="BS839">
        <v>196.44300000000001</v>
      </c>
      <c r="BT839">
        <v>128.167</v>
      </c>
      <c r="BU839">
        <v>223.58600000000001</v>
      </c>
      <c r="BV839">
        <v>220.23</v>
      </c>
      <c r="BW839">
        <v>145.62200000000001</v>
      </c>
      <c r="BX839">
        <v>230.53700000000001</v>
      </c>
      <c r="BY839">
        <v>147.017</v>
      </c>
      <c r="BZ839">
        <v>249.136</v>
      </c>
      <c r="CA839">
        <v>155.16300000000001</v>
      </c>
      <c r="CB839">
        <v>285.34199999999998</v>
      </c>
      <c r="CC839">
        <v>177.09200000000001</v>
      </c>
      <c r="CD839">
        <v>142.33699999999999</v>
      </c>
      <c r="CE839">
        <v>197.001</v>
      </c>
      <c r="CF839">
        <v>300.06</v>
      </c>
      <c r="CG839">
        <v>216.42599999999999</v>
      </c>
      <c r="CH839">
        <v>216.11199999999999</v>
      </c>
      <c r="CI839">
        <v>138.071</v>
      </c>
      <c r="CJ839">
        <v>198.75899999999999</v>
      </c>
      <c r="CK839">
        <v>141.71299999999999</v>
      </c>
      <c r="CL839">
        <v>226.619</v>
      </c>
      <c r="CM839">
        <v>220.02</v>
      </c>
      <c r="CN839">
        <v>146.602</v>
      </c>
      <c r="CO839">
        <v>294.50900000000001</v>
      </c>
      <c r="CP839">
        <v>338.83800000000002</v>
      </c>
      <c r="CQ839">
        <v>357.012</v>
      </c>
      <c r="CR839">
        <v>353.24099999999999</v>
      </c>
      <c r="CS839">
        <v>198.458</v>
      </c>
      <c r="CT839">
        <v>241.10599999999999</v>
      </c>
      <c r="CU839">
        <v>480.59100000000001</v>
      </c>
      <c r="CV839">
        <v>117.276</v>
      </c>
      <c r="CW839">
        <v>318.53300000000002</v>
      </c>
      <c r="CX839">
        <v>328.488</v>
      </c>
      <c r="CY839">
        <v>284.51299999999998</v>
      </c>
      <c r="CZ839">
        <v>320.36599999999999</v>
      </c>
      <c r="DA839">
        <v>324.709</v>
      </c>
      <c r="DB839">
        <v>158.36199999999999</v>
      </c>
      <c r="DC839">
        <v>162.333</v>
      </c>
      <c r="DD839">
        <v>158.012</v>
      </c>
      <c r="DE839">
        <v>169.80199999999999</v>
      </c>
      <c r="DF839">
        <v>149.125</v>
      </c>
      <c r="DG839">
        <v>203.22399999999999</v>
      </c>
      <c r="DH839">
        <v>162.44900000000001</v>
      </c>
      <c r="DI839">
        <v>167.3</v>
      </c>
      <c r="DJ839">
        <v>128.83600000000001</v>
      </c>
      <c r="DK839">
        <v>162.185</v>
      </c>
      <c r="DL839">
        <v>117.38800000000001</v>
      </c>
      <c r="DM839">
        <v>117.913</v>
      </c>
      <c r="DN839">
        <v>198.417</v>
      </c>
      <c r="DO839">
        <v>206.86699999999999</v>
      </c>
      <c r="DP839">
        <v>128.15899999999999</v>
      </c>
      <c r="DQ839">
        <v>209.661</v>
      </c>
      <c r="DR839">
        <v>215.47</v>
      </c>
      <c r="DS839">
        <v>186.77799999999999</v>
      </c>
      <c r="DT839">
        <v>152.64500000000001</v>
      </c>
      <c r="DU839">
        <v>152.64500000000001</v>
      </c>
      <c r="DV839">
        <v>225.41800000000001</v>
      </c>
      <c r="DW839">
        <v>201.91</v>
      </c>
      <c r="DX839">
        <v>234.357</v>
      </c>
      <c r="DY839">
        <v>297.71300000000002</v>
      </c>
      <c r="DZ839">
        <v>130.965</v>
      </c>
      <c r="EA839">
        <v>155.68100000000001</v>
      </c>
      <c r="EB839">
        <v>224.346</v>
      </c>
      <c r="EC839">
        <v>242.40100000000001</v>
      </c>
      <c r="ED839">
        <v>168.55099999999999</v>
      </c>
      <c r="EE839">
        <v>252.33500000000001</v>
      </c>
      <c r="EF839">
        <v>239.655</v>
      </c>
      <c r="EG839">
        <v>151.036</v>
      </c>
      <c r="EH839">
        <v>136.709</v>
      </c>
      <c r="EI839">
        <v>279.017</v>
      </c>
      <c r="EJ839">
        <v>131.85300000000001</v>
      </c>
      <c r="EK839">
        <v>263.05099999999999</v>
      </c>
      <c r="EL839">
        <v>163.364</v>
      </c>
      <c r="EM839">
        <v>169.34399999999999</v>
      </c>
      <c r="EN839">
        <v>141.24100000000001</v>
      </c>
      <c r="EO839">
        <v>182.88900000000001</v>
      </c>
      <c r="EP839">
        <v>242.65100000000001</v>
      </c>
      <c r="EQ839">
        <v>198.958</v>
      </c>
      <c r="ER839">
        <v>219.14699999999999</v>
      </c>
      <c r="ES839">
        <v>192.982</v>
      </c>
      <c r="ET839">
        <v>207.28200000000001</v>
      </c>
      <c r="EU839">
        <v>186.00899999999999</v>
      </c>
      <c r="EV839">
        <v>168.14</v>
      </c>
      <c r="EW839">
        <v>336.75400000000002</v>
      </c>
      <c r="EX839">
        <v>182.86099999999999</v>
      </c>
      <c r="EY839">
        <v>125.881</v>
      </c>
      <c r="EZ839">
        <v>119.919</v>
      </c>
      <c r="FA839">
        <v>123.03100000000001</v>
      </c>
      <c r="FB839">
        <v>112.50700000000001</v>
      </c>
      <c r="FC839">
        <v>153.88200000000001</v>
      </c>
      <c r="FD839">
        <v>79.882000000000005</v>
      </c>
      <c r="FE839">
        <v>119.479</v>
      </c>
      <c r="FF839">
        <v>105.717</v>
      </c>
      <c r="FG839">
        <v>111.194</v>
      </c>
      <c r="FH839">
        <v>115.596</v>
      </c>
      <c r="FI839">
        <v>110.834</v>
      </c>
      <c r="FJ839">
        <v>121.14</v>
      </c>
      <c r="FK839">
        <v>82.177000000000007</v>
      </c>
      <c r="FL839">
        <v>107.402</v>
      </c>
      <c r="FM839">
        <v>90.941999999999993</v>
      </c>
      <c r="FN839">
        <v>133.53899999999999</v>
      </c>
      <c r="FO839">
        <v>90.941999999999993</v>
      </c>
      <c r="FP839">
        <v>135.18100000000001</v>
      </c>
      <c r="FQ839">
        <v>136.548</v>
      </c>
      <c r="FR839">
        <v>151.56700000000001</v>
      </c>
      <c r="FS839">
        <v>125.789</v>
      </c>
      <c r="FT839">
        <v>115.974</v>
      </c>
      <c r="FU839">
        <v>169.06399999999999</v>
      </c>
      <c r="FV839">
        <v>133.88200000000001</v>
      </c>
      <c r="FW839">
        <v>174.06299999999999</v>
      </c>
      <c r="FX839">
        <v>194.654</v>
      </c>
      <c r="FY839">
        <v>189.26900000000001</v>
      </c>
      <c r="FZ839">
        <v>100.279</v>
      </c>
      <c r="GA839">
        <v>147.303</v>
      </c>
      <c r="GB839">
        <v>102.06100000000001</v>
      </c>
      <c r="GC839">
        <v>143.44499999999999</v>
      </c>
      <c r="GD839">
        <v>156.435</v>
      </c>
      <c r="GF839">
        <v>143.27000000000001</v>
      </c>
      <c r="GG839">
        <v>85.51</v>
      </c>
      <c r="GH839">
        <v>186.40799999999999</v>
      </c>
      <c r="GI839">
        <v>185.48599999999999</v>
      </c>
      <c r="GJ839">
        <v>181.74700000000001</v>
      </c>
      <c r="GK839">
        <v>201.52799999999999</v>
      </c>
      <c r="GL839">
        <v>198.32300000000001</v>
      </c>
      <c r="GM839">
        <v>172.035</v>
      </c>
      <c r="GN839">
        <v>142.93199999999999</v>
      </c>
      <c r="GO839">
        <v>124.423</v>
      </c>
      <c r="GP839">
        <v>276.05799999999999</v>
      </c>
      <c r="GQ839">
        <v>171.85300000000001</v>
      </c>
      <c r="GR839">
        <v>490.851</v>
      </c>
      <c r="GS839">
        <v>199.15600000000001</v>
      </c>
      <c r="GT839">
        <v>222.41</v>
      </c>
      <c r="GU839">
        <v>265.06099999999998</v>
      </c>
      <c r="GV839">
        <v>280.88</v>
      </c>
      <c r="GW839">
        <v>158.27799999999999</v>
      </c>
      <c r="GX839">
        <v>114.742</v>
      </c>
      <c r="GY839">
        <v>67.194999999999993</v>
      </c>
      <c r="GZ839">
        <v>464.43900000000002</v>
      </c>
      <c r="HA839">
        <v>366.78399999999999</v>
      </c>
      <c r="HB839">
        <v>503.13400000000001</v>
      </c>
      <c r="HC839">
        <v>495.80500000000001</v>
      </c>
      <c r="HD839">
        <v>372.50599999999997</v>
      </c>
      <c r="HE839">
        <v>380.08300000000003</v>
      </c>
      <c r="HF839">
        <v>463.86700000000002</v>
      </c>
      <c r="HG839">
        <v>187.274</v>
      </c>
      <c r="HH839">
        <v>232.46899999999999</v>
      </c>
      <c r="HI839">
        <v>72.167000000000002</v>
      </c>
      <c r="HJ839">
        <v>302.69600000000003</v>
      </c>
      <c r="HK839">
        <v>299.3</v>
      </c>
      <c r="HL839">
        <v>670.81500000000005</v>
      </c>
      <c r="HM839">
        <v>214.154</v>
      </c>
      <c r="HN839">
        <v>117.295</v>
      </c>
      <c r="HO839">
        <v>101.53700000000001</v>
      </c>
      <c r="HP839">
        <v>260.27100000000002</v>
      </c>
      <c r="HQ839">
        <v>441.67899999999997</v>
      </c>
      <c r="HR839">
        <v>129.46199999999999</v>
      </c>
      <c r="HS839">
        <v>34.42</v>
      </c>
      <c r="HT839">
        <v>169.5</v>
      </c>
      <c r="HU839">
        <v>197.73099999999999</v>
      </c>
      <c r="HV839">
        <v>152.38800000000001</v>
      </c>
      <c r="HW839">
        <v>113.095</v>
      </c>
      <c r="HX839">
        <v>234.49100000000001</v>
      </c>
      <c r="HY839">
        <v>185.33099999999999</v>
      </c>
      <c r="HZ839">
        <v>245.32599999999999</v>
      </c>
      <c r="IA839">
        <v>113.239</v>
      </c>
      <c r="IB839">
        <v>147.166</v>
      </c>
      <c r="IC839">
        <v>84.001999999999995</v>
      </c>
      <c r="ID839">
        <v>75.567999999999998</v>
      </c>
      <c r="IE839">
        <v>54.295000000000002</v>
      </c>
      <c r="IF839">
        <v>22.184999999999999</v>
      </c>
      <c r="IG839">
        <v>43.743000000000002</v>
      </c>
      <c r="IH839">
        <v>40.777999999999999</v>
      </c>
      <c r="II839">
        <v>49.494</v>
      </c>
      <c r="IJ839">
        <v>92.933999999999997</v>
      </c>
      <c r="IK839">
        <v>101.886</v>
      </c>
      <c r="IL839">
        <v>160.65199999999999</v>
      </c>
      <c r="IM839">
        <v>132.19800000000001</v>
      </c>
      <c r="IN839">
        <v>369.887</v>
      </c>
      <c r="IO839">
        <v>174.501</v>
      </c>
      <c r="IP839">
        <v>219.44800000000001</v>
      </c>
      <c r="IQ839">
        <v>292.55500000000001</v>
      </c>
      <c r="IR839">
        <v>237.07599999999999</v>
      </c>
      <c r="IS839">
        <v>139.16</v>
      </c>
      <c r="IT839">
        <v>247.732</v>
      </c>
      <c r="IU839">
        <v>678.01499999999999</v>
      </c>
      <c r="IV839">
        <v>708.77800000000002</v>
      </c>
      <c r="IW839">
        <v>808.28800000000001</v>
      </c>
      <c r="IX839">
        <v>73.951999999999998</v>
      </c>
      <c r="IY839">
        <v>283.214</v>
      </c>
      <c r="IZ839">
        <v>237.733</v>
      </c>
      <c r="JA839">
        <v>79.209999999999994</v>
      </c>
      <c r="JB839">
        <v>175.07599999999999</v>
      </c>
      <c r="JC839">
        <v>275.65800000000002</v>
      </c>
      <c r="JD839">
        <v>277.98899999999998</v>
      </c>
      <c r="JE839">
        <v>75.38</v>
      </c>
      <c r="JF839">
        <v>115.819</v>
      </c>
      <c r="JG839">
        <v>44.204999999999998</v>
      </c>
      <c r="JH839">
        <v>279.20699999999999</v>
      </c>
      <c r="JI839">
        <v>77.278000000000006</v>
      </c>
      <c r="JJ839">
        <v>423.43900000000002</v>
      </c>
      <c r="JK839">
        <v>108.55800000000001</v>
      </c>
      <c r="JL839">
        <v>60.698999999999998</v>
      </c>
      <c r="JM839">
        <v>393.16800000000001</v>
      </c>
      <c r="JN839">
        <v>224.56299999999999</v>
      </c>
      <c r="JO839">
        <v>77.716999999999999</v>
      </c>
      <c r="JP839">
        <v>148.53</v>
      </c>
      <c r="JQ839">
        <v>347.01400000000001</v>
      </c>
      <c r="JR839">
        <v>415.08699999999999</v>
      </c>
      <c r="JS839">
        <v>339.14</v>
      </c>
      <c r="JT839">
        <v>319.69299999999998</v>
      </c>
      <c r="JU839">
        <v>161.149</v>
      </c>
      <c r="JV839">
        <v>332.23</v>
      </c>
      <c r="JW839">
        <v>228.381</v>
      </c>
      <c r="JX839">
        <v>247.82900000000001</v>
      </c>
      <c r="JY839">
        <v>247.11500000000001</v>
      </c>
      <c r="JZ839">
        <v>238.92400000000001</v>
      </c>
      <c r="KA839">
        <v>217.61199999999999</v>
      </c>
      <c r="KB839">
        <v>225.22300000000001</v>
      </c>
      <c r="KC839">
        <v>230.15100000000001</v>
      </c>
      <c r="KD839">
        <v>229.334</v>
      </c>
      <c r="KE839">
        <v>223.82499999999999</v>
      </c>
      <c r="KF839">
        <v>700.74099999999999</v>
      </c>
      <c r="KG839">
        <v>119.196</v>
      </c>
      <c r="KH839">
        <v>216.27799999999999</v>
      </c>
      <c r="KI839">
        <v>246.35599999999999</v>
      </c>
      <c r="KJ839">
        <v>148.221</v>
      </c>
      <c r="KK839">
        <v>144.97399999999999</v>
      </c>
      <c r="KL839">
        <v>146.036</v>
      </c>
      <c r="KM839">
        <v>186.393</v>
      </c>
      <c r="KN839">
        <v>182.93600000000001</v>
      </c>
      <c r="KO839">
        <v>222.96700000000001</v>
      </c>
      <c r="KP839">
        <v>223.58</v>
      </c>
      <c r="KQ839">
        <v>285.64299999999997</v>
      </c>
      <c r="KR839">
        <v>323.42700000000002</v>
      </c>
      <c r="KS839">
        <v>105.673</v>
      </c>
      <c r="KT839">
        <v>48993333333.333336</v>
      </c>
      <c r="KU839">
        <v>4265708666666.6665</v>
      </c>
      <c r="KV839">
        <v>1350256333333.3333</v>
      </c>
      <c r="KW839">
        <v>455440000000</v>
      </c>
      <c r="KX839">
        <v>170412000000</v>
      </c>
      <c r="KY839">
        <v>93392666666.666672</v>
      </c>
      <c r="KZ839">
        <v>50698333333.333336</v>
      </c>
      <c r="LA839">
        <v>26321000000</v>
      </c>
      <c r="LB839">
        <v>102379666666.66667</v>
      </c>
      <c r="LC839">
        <v>58774000000</v>
      </c>
      <c r="LD839">
        <v>19487333333.333332</v>
      </c>
      <c r="LE839">
        <v>12241000000</v>
      </c>
      <c r="LF839">
        <v>11878000000</v>
      </c>
      <c r="LG839">
        <v>119075000000</v>
      </c>
      <c r="LH839">
        <v>66270000000</v>
      </c>
      <c r="LI839">
        <v>22309666666.666668</v>
      </c>
      <c r="LJ839">
        <v>21478666666.666668</v>
      </c>
      <c r="LK839">
        <v>7294666666.666667</v>
      </c>
      <c r="LL839">
        <v>1722000000</v>
      </c>
      <c r="LM839">
        <v>63573333333.333336</v>
      </c>
      <c r="LN839">
        <v>22163000000</v>
      </c>
      <c r="LO839">
        <v>19790000000</v>
      </c>
      <c r="LP839">
        <v>2861000000</v>
      </c>
      <c r="LQ839">
        <v>9759666666.666666</v>
      </c>
      <c r="LR839">
        <v>8999666666.666666</v>
      </c>
      <c r="LS839">
        <v>894816333333.33337</v>
      </c>
      <c r="LT839">
        <v>323915333333.33331</v>
      </c>
      <c r="LU839">
        <v>276499333333.33331</v>
      </c>
      <c r="LV839">
        <v>47256333333.333336</v>
      </c>
      <c r="LW839">
        <v>159666666.66666666</v>
      </c>
      <c r="LX839">
        <v>131515333333.33333</v>
      </c>
      <c r="LY839">
        <v>101935000000</v>
      </c>
      <c r="LZ839">
        <v>58984666666.666664</v>
      </c>
      <c r="MA839">
        <v>35848000000</v>
      </c>
      <c r="MB839">
        <v>7102333333.333333</v>
      </c>
      <c r="MC839">
        <v>29580333333.333332</v>
      </c>
      <c r="MD839">
        <v>95532000000</v>
      </c>
      <c r="ME839">
        <v>89387333333.333328</v>
      </c>
      <c r="MF839">
        <v>6145000000</v>
      </c>
      <c r="MG839">
        <v>343853333333.33331</v>
      </c>
      <c r="MH839">
        <v>142849666666.66666</v>
      </c>
      <c r="MI839">
        <v>57932666666.666664</v>
      </c>
      <c r="MJ839">
        <v>42245666666.666664</v>
      </c>
      <c r="MK839">
        <v>42389000000</v>
      </c>
      <c r="ML839">
        <v>36692333333.333336</v>
      </c>
      <c r="MM839">
        <v>19141000000</v>
      </c>
      <c r="MN839">
        <v>2603000000</v>
      </c>
      <c r="MO839">
        <v>2915452333333.3335</v>
      </c>
      <c r="MP839">
        <v>2783945000000</v>
      </c>
      <c r="MQ839">
        <v>762865000000</v>
      </c>
      <c r="MR839">
        <v>654277000000</v>
      </c>
      <c r="MS839">
        <v>154120000000</v>
      </c>
      <c r="MT839">
        <v>492952333333.33331</v>
      </c>
      <c r="MU839">
        <v>6448666666.666667</v>
      </c>
      <c r="MV839">
        <v>756000000</v>
      </c>
      <c r="MW839">
        <v>108588333333.33333</v>
      </c>
      <c r="MX839">
        <v>31817000000</v>
      </c>
      <c r="MY839">
        <v>76771333333.333328</v>
      </c>
      <c r="MZ839">
        <v>61575666666.666664</v>
      </c>
      <c r="NA839">
        <v>15195666666.666666</v>
      </c>
      <c r="NB839">
        <v>721858333333.33337</v>
      </c>
      <c r="NC839">
        <v>329523000000</v>
      </c>
      <c r="ND839">
        <v>174759000000</v>
      </c>
      <c r="NE839">
        <v>41133333333.333336</v>
      </c>
      <c r="NF839">
        <v>113631000000</v>
      </c>
      <c r="NG839">
        <v>392335333333.33331</v>
      </c>
      <c r="NH839">
        <v>331222333333.33331</v>
      </c>
      <c r="NI839">
        <v>61113000000</v>
      </c>
      <c r="NJ839">
        <v>137768666666.66666</v>
      </c>
      <c r="NK839">
        <v>89885333333.333328</v>
      </c>
      <c r="NL839">
        <v>56369666666.666664</v>
      </c>
      <c r="NM839">
        <v>33515666666.666668</v>
      </c>
      <c r="NN839">
        <v>47883333333.333336</v>
      </c>
      <c r="NO839">
        <v>16867666666.666666</v>
      </c>
      <c r="NP839">
        <v>29914000000</v>
      </c>
      <c r="NQ839">
        <v>1102000000</v>
      </c>
      <c r="NR839">
        <v>177532000000</v>
      </c>
      <c r="NS839">
        <v>66384666666.666664</v>
      </c>
      <c r="NT839">
        <v>46433666666.666664</v>
      </c>
      <c r="NU839">
        <v>45177000000</v>
      </c>
      <c r="NV839">
        <v>19536666666.666668</v>
      </c>
      <c r="NW839">
        <v>291347666666.66669</v>
      </c>
      <c r="NX839">
        <v>243585666666.66666</v>
      </c>
      <c r="NY839">
        <v>235806666666.66666</v>
      </c>
      <c r="NZ839">
        <v>7778666666.666667</v>
      </c>
      <c r="OA839">
        <v>47762000000</v>
      </c>
      <c r="OB839">
        <v>334724666666.66669</v>
      </c>
      <c r="OC839">
        <v>215801000000</v>
      </c>
      <c r="OD839">
        <v>105716000000</v>
      </c>
      <c r="OE839">
        <v>110085000000</v>
      </c>
      <c r="OF839">
        <v>118923666666.66667</v>
      </c>
      <c r="OG839">
        <v>23912666666.666668</v>
      </c>
      <c r="OH839">
        <v>4064000000</v>
      </c>
      <c r="OI839">
        <v>67224000000</v>
      </c>
      <c r="OJ839">
        <v>23723000000</v>
      </c>
      <c r="OK839">
        <v>357848666666.66669</v>
      </c>
      <c r="OL839">
        <v>84299666666.666672</v>
      </c>
      <c r="OM839">
        <v>53702333333.333336</v>
      </c>
      <c r="ON839">
        <v>4747000000</v>
      </c>
      <c r="OO839">
        <v>25850000000</v>
      </c>
      <c r="OP839">
        <v>90208333333.333328</v>
      </c>
      <c r="OQ839">
        <v>59210000000</v>
      </c>
      <c r="OR839">
        <v>14815000000</v>
      </c>
      <c r="OS839">
        <v>16183333333.333334</v>
      </c>
      <c r="OT839">
        <v>61648000000</v>
      </c>
      <c r="OU839">
        <v>63585666666.666664</v>
      </c>
      <c r="OV839">
        <v>26248666666.666668</v>
      </c>
      <c r="OW839">
        <v>-17134333333.333334</v>
      </c>
      <c r="OX839">
        <v>48516333333.333336</v>
      </c>
      <c r="OY839">
        <v>65650666666.666664</v>
      </c>
      <c r="OZ839">
        <v>131507333333.33333</v>
      </c>
      <c r="PA839">
        <v>488179333333.33331</v>
      </c>
      <c r="PB839">
        <v>356672000000</v>
      </c>
    </row>
    <row r="840" spans="1:418" x14ac:dyDescent="0.45">
      <c r="A840" s="71">
        <v>42583</v>
      </c>
      <c r="B840">
        <v>240.54499999999999</v>
      </c>
      <c r="C840">
        <v>244.911</v>
      </c>
      <c r="D840">
        <v>289.36700000000002</v>
      </c>
      <c r="E840">
        <v>301.505</v>
      </c>
      <c r="F840">
        <v>298.029</v>
      </c>
      <c r="G840">
        <v>158.256</v>
      </c>
      <c r="H840">
        <v>525.27099999999996</v>
      </c>
      <c r="I840">
        <v>325.56</v>
      </c>
      <c r="J840">
        <v>296.56700000000001</v>
      </c>
      <c r="K840">
        <v>296.53300000000002</v>
      </c>
      <c r="L840">
        <v>230.613</v>
      </c>
      <c r="M840">
        <v>192.77500000000001</v>
      </c>
      <c r="N840">
        <v>229.32599999999999</v>
      </c>
      <c r="O840">
        <v>207.143</v>
      </c>
      <c r="P840">
        <v>295.95499999999998</v>
      </c>
      <c r="Q840">
        <v>197.78800000000001</v>
      </c>
      <c r="R840">
        <v>207.54599999999999</v>
      </c>
      <c r="S840">
        <v>165.70099999999999</v>
      </c>
      <c r="T840">
        <v>222.38300000000001</v>
      </c>
      <c r="U840">
        <v>515.90200000000004</v>
      </c>
      <c r="V840">
        <v>439.358</v>
      </c>
      <c r="W840">
        <v>121.416</v>
      </c>
      <c r="X840">
        <v>91.478999999999999</v>
      </c>
      <c r="Y840">
        <v>59.704999999999998</v>
      </c>
      <c r="Z840">
        <v>67.974000000000004</v>
      </c>
      <c r="AA840">
        <v>110.208</v>
      </c>
      <c r="AB840">
        <v>69.709000000000003</v>
      </c>
      <c r="AC840">
        <v>76.331000000000003</v>
      </c>
      <c r="AD840">
        <v>82.055000000000007</v>
      </c>
      <c r="AE840">
        <v>90.269000000000005</v>
      </c>
      <c r="AF840">
        <v>66.427000000000007</v>
      </c>
      <c r="AG840">
        <v>56.609000000000002</v>
      </c>
      <c r="AH840">
        <v>126.361</v>
      </c>
      <c r="AI840">
        <v>88.578000000000003</v>
      </c>
      <c r="AJ840">
        <v>89.975999999999999</v>
      </c>
      <c r="AK840">
        <v>86.123999999999995</v>
      </c>
      <c r="AL840">
        <v>185.93799999999999</v>
      </c>
      <c r="AM840">
        <v>119.05800000000001</v>
      </c>
      <c r="AN840">
        <v>117.19799999999999</v>
      </c>
      <c r="AO840">
        <v>159.42500000000001</v>
      </c>
      <c r="AP840">
        <v>247.47900000000001</v>
      </c>
      <c r="AQ840">
        <v>247.74600000000001</v>
      </c>
      <c r="AR840">
        <v>238.13300000000001</v>
      </c>
      <c r="AS840">
        <v>272.53500000000003</v>
      </c>
      <c r="AT840">
        <v>230.13</v>
      </c>
      <c r="AU840">
        <v>240.108</v>
      </c>
      <c r="AV840">
        <v>225.685</v>
      </c>
      <c r="AW840">
        <v>238.32900000000001</v>
      </c>
      <c r="AX840">
        <v>296.90800000000002</v>
      </c>
      <c r="AY840">
        <v>178.46700000000001</v>
      </c>
      <c r="AZ840">
        <v>176.102</v>
      </c>
      <c r="BA840">
        <v>176.102</v>
      </c>
      <c r="BB840">
        <v>279.18799999999999</v>
      </c>
      <c r="BC840">
        <v>264.87400000000002</v>
      </c>
      <c r="BD840">
        <v>265.43700000000001</v>
      </c>
      <c r="BE840">
        <v>307.423</v>
      </c>
      <c r="BF840">
        <v>268.452</v>
      </c>
      <c r="BG840">
        <v>245.208</v>
      </c>
      <c r="BH840">
        <v>248.20400000000001</v>
      </c>
      <c r="BI840">
        <v>250.82599999999999</v>
      </c>
      <c r="BJ840">
        <v>298.95800000000003</v>
      </c>
      <c r="BK840">
        <v>268.29599999999999</v>
      </c>
      <c r="BL840">
        <v>204.2</v>
      </c>
      <c r="BM840">
        <v>210</v>
      </c>
      <c r="BN840">
        <v>153.71799999999999</v>
      </c>
      <c r="BO840">
        <v>278.52199999999999</v>
      </c>
      <c r="BP840">
        <v>144.50800000000001</v>
      </c>
      <c r="BQ840">
        <v>201.53</v>
      </c>
      <c r="BR840">
        <v>224.87100000000001</v>
      </c>
      <c r="BS840">
        <v>194.41300000000001</v>
      </c>
      <c r="BT840">
        <v>130.72300000000001</v>
      </c>
      <c r="BU840">
        <v>223.65600000000001</v>
      </c>
      <c r="BV840">
        <v>222.31200000000001</v>
      </c>
      <c r="BW840">
        <v>145.33500000000001</v>
      </c>
      <c r="BX840">
        <v>230.19499999999999</v>
      </c>
      <c r="BY840">
        <v>146.68700000000001</v>
      </c>
      <c r="BZ840">
        <v>244.44300000000001</v>
      </c>
      <c r="CA840">
        <v>155.773</v>
      </c>
      <c r="CB840">
        <v>284.50799999999998</v>
      </c>
      <c r="CC840">
        <v>175.84100000000001</v>
      </c>
      <c r="CD840">
        <v>142.24600000000001</v>
      </c>
      <c r="CE840">
        <v>199.68199999999999</v>
      </c>
      <c r="CF840">
        <v>299.42500000000001</v>
      </c>
      <c r="CG840">
        <v>206.52199999999999</v>
      </c>
      <c r="CH840">
        <v>216.02</v>
      </c>
      <c r="CI840">
        <v>139.32400000000001</v>
      </c>
      <c r="CJ840">
        <v>201.57499999999999</v>
      </c>
      <c r="CK840">
        <v>142.23099999999999</v>
      </c>
      <c r="CL840">
        <v>226.399</v>
      </c>
      <c r="CM840">
        <v>220.06200000000001</v>
      </c>
      <c r="CN840">
        <v>146.28200000000001</v>
      </c>
      <c r="CO840">
        <v>294.18599999999998</v>
      </c>
      <c r="CP840">
        <v>339.09399999999999</v>
      </c>
      <c r="CQ840">
        <v>358.41500000000002</v>
      </c>
      <c r="CR840">
        <v>351.13900000000001</v>
      </c>
      <c r="CS840">
        <v>196.86199999999999</v>
      </c>
      <c r="CT840">
        <v>241.57300000000001</v>
      </c>
      <c r="CU840">
        <v>484.45699999999999</v>
      </c>
      <c r="CV840">
        <v>119.14700000000001</v>
      </c>
      <c r="CW840">
        <v>317.59100000000001</v>
      </c>
      <c r="CX840">
        <v>332.399</v>
      </c>
      <c r="CY840">
        <v>284.39699999999999</v>
      </c>
      <c r="CZ840">
        <v>324.68599999999998</v>
      </c>
      <c r="DA840">
        <v>320.37</v>
      </c>
      <c r="DB840">
        <v>157.15100000000001</v>
      </c>
      <c r="DC840">
        <v>161.38499999999999</v>
      </c>
      <c r="DD840">
        <v>157.66499999999999</v>
      </c>
      <c r="DE840">
        <v>168.48599999999999</v>
      </c>
      <c r="DF840">
        <v>148.24299999999999</v>
      </c>
      <c r="DG840">
        <v>201.52500000000001</v>
      </c>
      <c r="DH840">
        <v>159.38999999999999</v>
      </c>
      <c r="DI840">
        <v>167.47</v>
      </c>
      <c r="DJ840">
        <v>128.96100000000001</v>
      </c>
      <c r="DK840">
        <v>160.77099999999999</v>
      </c>
      <c r="DL840">
        <v>118.154</v>
      </c>
      <c r="DM840">
        <v>117.824</v>
      </c>
      <c r="DN840">
        <v>197.46</v>
      </c>
      <c r="DO840">
        <v>205.684</v>
      </c>
      <c r="DP840">
        <v>128.952</v>
      </c>
      <c r="DQ840">
        <v>209.73099999999999</v>
      </c>
      <c r="DR840">
        <v>215.86500000000001</v>
      </c>
      <c r="DS840">
        <v>188.49100000000001</v>
      </c>
      <c r="DT840">
        <v>153.12299999999999</v>
      </c>
      <c r="DU840">
        <v>153.12299999999999</v>
      </c>
      <c r="DV840">
        <v>225.59</v>
      </c>
      <c r="DW840">
        <v>201.43</v>
      </c>
      <c r="DX840">
        <v>234.74</v>
      </c>
      <c r="DY840">
        <v>296.726</v>
      </c>
      <c r="DZ840">
        <v>129.72900000000001</v>
      </c>
      <c r="EA840">
        <v>155.952</v>
      </c>
      <c r="EB840">
        <v>224.34</v>
      </c>
      <c r="EC840">
        <v>242.19200000000001</v>
      </c>
      <c r="ED840">
        <v>169.149</v>
      </c>
      <c r="EE840">
        <v>253.68199999999999</v>
      </c>
      <c r="EF840">
        <v>237.32499999999999</v>
      </c>
      <c r="EG840">
        <v>152.04400000000001</v>
      </c>
      <c r="EH840">
        <v>135.25700000000001</v>
      </c>
      <c r="EI840">
        <v>277.39999999999998</v>
      </c>
      <c r="EJ840">
        <v>131.79900000000001</v>
      </c>
      <c r="EK840">
        <v>263.649</v>
      </c>
      <c r="EL840">
        <v>163.82400000000001</v>
      </c>
      <c r="EM840">
        <v>170.447</v>
      </c>
      <c r="EN840">
        <v>142.79400000000001</v>
      </c>
      <c r="EO840">
        <v>182.95699999999999</v>
      </c>
      <c r="EP840">
        <v>242.52199999999999</v>
      </c>
      <c r="EQ840">
        <v>198.815</v>
      </c>
      <c r="ER840">
        <v>219.09</v>
      </c>
      <c r="ES840">
        <v>192.63900000000001</v>
      </c>
      <c r="ET840">
        <v>207.90799999999999</v>
      </c>
      <c r="EU840">
        <v>185.32499999999999</v>
      </c>
      <c r="EV840">
        <v>167.935</v>
      </c>
      <c r="EW840">
        <v>337.036</v>
      </c>
      <c r="EX840">
        <v>182.73400000000001</v>
      </c>
      <c r="EY840">
        <v>126.148</v>
      </c>
      <c r="EZ840">
        <v>120.139</v>
      </c>
      <c r="FA840">
        <v>124.758</v>
      </c>
      <c r="FB840">
        <v>116.90900000000001</v>
      </c>
      <c r="FC840">
        <v>155.32499999999999</v>
      </c>
      <c r="FD840">
        <v>80.277000000000001</v>
      </c>
      <c r="FE840">
        <v>122.086</v>
      </c>
      <c r="FF840">
        <v>105.33</v>
      </c>
      <c r="FG840">
        <v>110.517</v>
      </c>
      <c r="FH840">
        <v>113.883</v>
      </c>
      <c r="FI840">
        <v>109.426</v>
      </c>
      <c r="FJ840">
        <v>119.583</v>
      </c>
      <c r="FK840">
        <v>81.034999999999997</v>
      </c>
      <c r="FL840">
        <v>104.93</v>
      </c>
      <c r="FM840">
        <v>94.712000000000003</v>
      </c>
      <c r="FN840">
        <v>130.88399999999999</v>
      </c>
      <c r="FO840">
        <v>94.712000000000003</v>
      </c>
      <c r="FP840">
        <v>136.79400000000001</v>
      </c>
      <c r="FQ840">
        <v>137.197</v>
      </c>
      <c r="FR840">
        <v>151.64699999999999</v>
      </c>
      <c r="FS840">
        <v>129.107</v>
      </c>
      <c r="FT840">
        <v>116.458</v>
      </c>
      <c r="FU840">
        <v>172.15100000000001</v>
      </c>
      <c r="FV840">
        <v>131.88499999999999</v>
      </c>
      <c r="FW840">
        <v>179.976</v>
      </c>
      <c r="FX840">
        <v>194.20500000000001</v>
      </c>
      <c r="FY840">
        <v>188.84800000000001</v>
      </c>
      <c r="FZ840">
        <v>100.006</v>
      </c>
      <c r="GA840">
        <v>147.33500000000001</v>
      </c>
      <c r="GB840">
        <v>102.08499999999999</v>
      </c>
      <c r="GC840">
        <v>143.40600000000001</v>
      </c>
      <c r="GD840">
        <v>156.43600000000001</v>
      </c>
      <c r="GF840">
        <v>142.803</v>
      </c>
      <c r="GG840">
        <v>84.094999999999999</v>
      </c>
      <c r="GH840">
        <v>184.642</v>
      </c>
      <c r="GI840">
        <v>183.715</v>
      </c>
      <c r="GJ840">
        <v>180.03100000000001</v>
      </c>
      <c r="GK840">
        <v>200.58</v>
      </c>
      <c r="GL840">
        <v>196.35499999999999</v>
      </c>
      <c r="GM840">
        <v>169.732</v>
      </c>
      <c r="GN840">
        <v>143.67599999999999</v>
      </c>
      <c r="GO840">
        <v>125.366</v>
      </c>
      <c r="GP840">
        <v>275.923</v>
      </c>
      <c r="GQ840">
        <v>171.21799999999999</v>
      </c>
      <c r="GR840">
        <v>493.40499999999997</v>
      </c>
      <c r="GS840">
        <v>199.637</v>
      </c>
      <c r="GT840">
        <v>222.83199999999999</v>
      </c>
      <c r="GU840">
        <v>264.18700000000001</v>
      </c>
      <c r="GV840">
        <v>278.13900000000001</v>
      </c>
      <c r="GW840">
        <v>159.87299999999999</v>
      </c>
      <c r="GX840">
        <v>114.006</v>
      </c>
      <c r="GY840">
        <v>68.206999999999994</v>
      </c>
      <c r="GZ840">
        <v>469.02</v>
      </c>
      <c r="HA840">
        <v>372.10599999999999</v>
      </c>
      <c r="HB840">
        <v>509.60599999999999</v>
      </c>
      <c r="HC840">
        <v>500.06</v>
      </c>
      <c r="HD840">
        <v>374.20400000000001</v>
      </c>
      <c r="HE840">
        <v>382.15600000000001</v>
      </c>
      <c r="HF840">
        <v>466.57900000000001</v>
      </c>
      <c r="HG840">
        <v>186.75299999999999</v>
      </c>
      <c r="HH840">
        <v>231.911</v>
      </c>
      <c r="HI840">
        <v>73.152000000000001</v>
      </c>
      <c r="HJ840">
        <v>307.26400000000001</v>
      </c>
      <c r="HK840">
        <v>302.71800000000002</v>
      </c>
      <c r="HL840">
        <v>680.05100000000004</v>
      </c>
      <c r="HM840">
        <v>214.83</v>
      </c>
      <c r="HN840">
        <v>117.19199999999999</v>
      </c>
      <c r="HO840">
        <v>101.119</v>
      </c>
      <c r="HP840">
        <v>254.821</v>
      </c>
      <c r="HQ840">
        <v>440.70299999999997</v>
      </c>
      <c r="HR840">
        <v>128.887</v>
      </c>
      <c r="HS840">
        <v>33.850999999999999</v>
      </c>
      <c r="HT840">
        <v>169.976</v>
      </c>
      <c r="HU840">
        <v>198.518</v>
      </c>
      <c r="HV840">
        <v>152.89400000000001</v>
      </c>
      <c r="HW840">
        <v>113.535</v>
      </c>
      <c r="HX840">
        <v>234.714</v>
      </c>
      <c r="HY840">
        <v>185.39500000000001</v>
      </c>
      <c r="HZ840">
        <v>245.613</v>
      </c>
      <c r="IA840">
        <v>112.873</v>
      </c>
      <c r="IB840">
        <v>146.86500000000001</v>
      </c>
      <c r="IC840">
        <v>83.611999999999995</v>
      </c>
      <c r="ID840">
        <v>75.912000000000006</v>
      </c>
      <c r="IE840">
        <v>54.648000000000003</v>
      </c>
      <c r="IF840">
        <v>22.396999999999998</v>
      </c>
      <c r="IG840">
        <v>43.722999999999999</v>
      </c>
      <c r="IH840">
        <v>40.811</v>
      </c>
      <c r="II840">
        <v>49.719000000000001</v>
      </c>
      <c r="IJ840">
        <v>91.48</v>
      </c>
      <c r="IK840">
        <v>101.86499999999999</v>
      </c>
      <c r="IL840">
        <v>160.535</v>
      </c>
      <c r="IM840">
        <v>131.934</v>
      </c>
      <c r="IN840">
        <v>369.911</v>
      </c>
      <c r="IO840">
        <v>175.02</v>
      </c>
      <c r="IP840">
        <v>218.529</v>
      </c>
      <c r="IQ840">
        <v>292.75599999999997</v>
      </c>
      <c r="IR840">
        <v>241.06700000000001</v>
      </c>
      <c r="IS840">
        <v>139.28</v>
      </c>
      <c r="IT840">
        <v>248.24199999999999</v>
      </c>
      <c r="IU840">
        <v>687.43799999999999</v>
      </c>
      <c r="IV840">
        <v>709.79</v>
      </c>
      <c r="IW840">
        <v>807.92700000000002</v>
      </c>
      <c r="IX840">
        <v>74.123999999999995</v>
      </c>
      <c r="IY840">
        <v>284.40699999999998</v>
      </c>
      <c r="IZ840">
        <v>238.22</v>
      </c>
      <c r="JA840">
        <v>79.2</v>
      </c>
      <c r="JB840">
        <v>175.40199999999999</v>
      </c>
      <c r="JC840">
        <v>276.173</v>
      </c>
      <c r="JD840">
        <v>278.49700000000001</v>
      </c>
      <c r="JE840">
        <v>75.364999999999995</v>
      </c>
      <c r="JF840">
        <v>115.52</v>
      </c>
      <c r="JG840">
        <v>43.917000000000002</v>
      </c>
      <c r="JH840">
        <v>278.29899999999998</v>
      </c>
      <c r="JI840">
        <v>77.304000000000002</v>
      </c>
      <c r="JJ840">
        <v>424.10500000000002</v>
      </c>
      <c r="JK840">
        <v>108.813</v>
      </c>
      <c r="JL840">
        <v>61.100999999999999</v>
      </c>
      <c r="JM840">
        <v>396.041</v>
      </c>
      <c r="JN840">
        <v>224.62100000000001</v>
      </c>
      <c r="JO840">
        <v>76.545000000000002</v>
      </c>
      <c r="JP840">
        <v>147.06100000000001</v>
      </c>
      <c r="JQ840">
        <v>347.11799999999999</v>
      </c>
      <c r="JR840">
        <v>415.041</v>
      </c>
      <c r="JS840">
        <v>339.05399999999997</v>
      </c>
      <c r="JT840">
        <v>320.07100000000003</v>
      </c>
      <c r="JU840">
        <v>161.357</v>
      </c>
      <c r="JV840">
        <v>332.38900000000001</v>
      </c>
      <c r="JW840">
        <v>227.77099999999999</v>
      </c>
      <c r="JX840">
        <v>248.423</v>
      </c>
      <c r="JY840">
        <v>247.63200000000001</v>
      </c>
      <c r="JZ840">
        <v>239.423</v>
      </c>
      <c r="KA840">
        <v>217.952</v>
      </c>
      <c r="KB840">
        <v>225.67699999999999</v>
      </c>
      <c r="KC840">
        <v>230.673</v>
      </c>
      <c r="KD840">
        <v>229.58699999999999</v>
      </c>
      <c r="KE840">
        <v>224.119</v>
      </c>
      <c r="KF840">
        <v>700.74099999999999</v>
      </c>
      <c r="KG840">
        <v>119.12</v>
      </c>
      <c r="KH840">
        <v>216.56399999999999</v>
      </c>
      <c r="KI840">
        <v>246.19399999999999</v>
      </c>
      <c r="KJ840">
        <v>148.12899999999999</v>
      </c>
      <c r="KK840">
        <v>144.88300000000001</v>
      </c>
      <c r="KL840">
        <v>146.22999999999999</v>
      </c>
      <c r="KM840">
        <v>186.739</v>
      </c>
      <c r="KN840">
        <v>183.29300000000001</v>
      </c>
      <c r="KO840">
        <v>222.958</v>
      </c>
      <c r="KP840">
        <v>223.59800000000001</v>
      </c>
      <c r="KQ840">
        <v>286.31900000000002</v>
      </c>
      <c r="KR840">
        <v>324.45499999999998</v>
      </c>
      <c r="KS840">
        <v>105.599</v>
      </c>
      <c r="KT840">
        <v>48993333333.333336</v>
      </c>
      <c r="KU840">
        <v>4265708666666.6665</v>
      </c>
      <c r="KV840">
        <v>1350256333333.3333</v>
      </c>
      <c r="KW840">
        <v>455440000000</v>
      </c>
      <c r="KX840">
        <v>170412000000</v>
      </c>
      <c r="KY840">
        <v>93392666666.666672</v>
      </c>
      <c r="KZ840">
        <v>50698333333.333336</v>
      </c>
      <c r="LA840">
        <v>26321000000</v>
      </c>
      <c r="LB840">
        <v>102379666666.66667</v>
      </c>
      <c r="LC840">
        <v>58774000000</v>
      </c>
      <c r="LD840">
        <v>19487333333.333332</v>
      </c>
      <c r="LE840">
        <v>12241000000</v>
      </c>
      <c r="LF840">
        <v>11878000000</v>
      </c>
      <c r="LG840">
        <v>119075000000</v>
      </c>
      <c r="LH840">
        <v>66270000000</v>
      </c>
      <c r="LI840">
        <v>22309666666.666668</v>
      </c>
      <c r="LJ840">
        <v>21478666666.666668</v>
      </c>
      <c r="LK840">
        <v>7294666666.666667</v>
      </c>
      <c r="LL840">
        <v>1722000000</v>
      </c>
      <c r="LM840">
        <v>63573333333.333336</v>
      </c>
      <c r="LN840">
        <v>22163000000</v>
      </c>
      <c r="LO840">
        <v>19790000000</v>
      </c>
      <c r="LP840">
        <v>2861000000</v>
      </c>
      <c r="LQ840">
        <v>9759666666.666666</v>
      </c>
      <c r="LR840">
        <v>8999666666.666666</v>
      </c>
      <c r="LS840">
        <v>894816333333.33337</v>
      </c>
      <c r="LT840">
        <v>323915333333.33331</v>
      </c>
      <c r="LU840">
        <v>276499333333.33331</v>
      </c>
      <c r="LV840">
        <v>47256333333.333336</v>
      </c>
      <c r="LW840">
        <v>159666666.66666666</v>
      </c>
      <c r="LX840">
        <v>131515333333.33333</v>
      </c>
      <c r="LY840">
        <v>101935000000</v>
      </c>
      <c r="LZ840">
        <v>58984666666.666664</v>
      </c>
      <c r="MA840">
        <v>35848000000</v>
      </c>
      <c r="MB840">
        <v>7102333333.333333</v>
      </c>
      <c r="MC840">
        <v>29580333333.333332</v>
      </c>
      <c r="MD840">
        <v>95532000000</v>
      </c>
      <c r="ME840">
        <v>89387333333.333328</v>
      </c>
      <c r="MF840">
        <v>6145000000</v>
      </c>
      <c r="MG840">
        <v>343853333333.33331</v>
      </c>
      <c r="MH840">
        <v>142849666666.66666</v>
      </c>
      <c r="MI840">
        <v>57932666666.666664</v>
      </c>
      <c r="MJ840">
        <v>42245666666.666664</v>
      </c>
      <c r="MK840">
        <v>42389000000</v>
      </c>
      <c r="ML840">
        <v>36692333333.333336</v>
      </c>
      <c r="MM840">
        <v>19141000000</v>
      </c>
      <c r="MN840">
        <v>2603000000</v>
      </c>
      <c r="MO840">
        <v>2915452333333.3335</v>
      </c>
      <c r="MP840">
        <v>2783945000000</v>
      </c>
      <c r="MQ840">
        <v>762865000000</v>
      </c>
      <c r="MR840">
        <v>654277000000</v>
      </c>
      <c r="MS840">
        <v>154120000000</v>
      </c>
      <c r="MT840">
        <v>492952333333.33331</v>
      </c>
      <c r="MU840">
        <v>6448666666.666667</v>
      </c>
      <c r="MV840">
        <v>756000000</v>
      </c>
      <c r="MW840">
        <v>108588333333.33333</v>
      </c>
      <c r="MX840">
        <v>31817000000</v>
      </c>
      <c r="MY840">
        <v>76771333333.333328</v>
      </c>
      <c r="MZ840">
        <v>61575666666.666664</v>
      </c>
      <c r="NA840">
        <v>15195666666.666666</v>
      </c>
      <c r="NB840">
        <v>721858333333.33337</v>
      </c>
      <c r="NC840">
        <v>329523000000</v>
      </c>
      <c r="ND840">
        <v>174759000000</v>
      </c>
      <c r="NE840">
        <v>41133333333.333336</v>
      </c>
      <c r="NF840">
        <v>113631000000</v>
      </c>
      <c r="NG840">
        <v>392335333333.33331</v>
      </c>
      <c r="NH840">
        <v>331222333333.33331</v>
      </c>
      <c r="NI840">
        <v>61113000000</v>
      </c>
      <c r="NJ840">
        <v>137768666666.66666</v>
      </c>
      <c r="NK840">
        <v>89885333333.333328</v>
      </c>
      <c r="NL840">
        <v>56369666666.666664</v>
      </c>
      <c r="NM840">
        <v>33515666666.666668</v>
      </c>
      <c r="NN840">
        <v>47883333333.333336</v>
      </c>
      <c r="NO840">
        <v>16867666666.666666</v>
      </c>
      <c r="NP840">
        <v>29914000000</v>
      </c>
      <c r="NQ840">
        <v>1102000000</v>
      </c>
      <c r="NR840">
        <v>177532000000</v>
      </c>
      <c r="NS840">
        <v>66384666666.666664</v>
      </c>
      <c r="NT840">
        <v>46433666666.666664</v>
      </c>
      <c r="NU840">
        <v>45177000000</v>
      </c>
      <c r="NV840">
        <v>19536666666.666668</v>
      </c>
      <c r="NW840">
        <v>291347666666.66669</v>
      </c>
      <c r="NX840">
        <v>243585666666.66666</v>
      </c>
      <c r="NY840">
        <v>235806666666.66666</v>
      </c>
      <c r="NZ840">
        <v>7778666666.666667</v>
      </c>
      <c r="OA840">
        <v>47762000000</v>
      </c>
      <c r="OB840">
        <v>334724666666.66669</v>
      </c>
      <c r="OC840">
        <v>215801000000</v>
      </c>
      <c r="OD840">
        <v>105716000000</v>
      </c>
      <c r="OE840">
        <v>110085000000</v>
      </c>
      <c r="OF840">
        <v>118923666666.66667</v>
      </c>
      <c r="OG840">
        <v>23912666666.666668</v>
      </c>
      <c r="OH840">
        <v>4064000000</v>
      </c>
      <c r="OI840">
        <v>67224000000</v>
      </c>
      <c r="OJ840">
        <v>23723000000</v>
      </c>
      <c r="OK840">
        <v>357848666666.66669</v>
      </c>
      <c r="OL840">
        <v>84299666666.666672</v>
      </c>
      <c r="OM840">
        <v>53702333333.333336</v>
      </c>
      <c r="ON840">
        <v>4747000000</v>
      </c>
      <c r="OO840">
        <v>25850000000</v>
      </c>
      <c r="OP840">
        <v>90208333333.333328</v>
      </c>
      <c r="OQ840">
        <v>59210000000</v>
      </c>
      <c r="OR840">
        <v>14815000000</v>
      </c>
      <c r="OS840">
        <v>16183333333.333334</v>
      </c>
      <c r="OT840">
        <v>61648000000</v>
      </c>
      <c r="OU840">
        <v>63585666666.666664</v>
      </c>
      <c r="OV840">
        <v>26248666666.666668</v>
      </c>
      <c r="OW840">
        <v>-17134333333.333334</v>
      </c>
      <c r="OX840">
        <v>48516333333.333336</v>
      </c>
      <c r="OY840">
        <v>65650666666.666664</v>
      </c>
      <c r="OZ840">
        <v>131507333333.33333</v>
      </c>
      <c r="PA840">
        <v>488179333333.33331</v>
      </c>
      <c r="PB840">
        <v>356672000000</v>
      </c>
    </row>
    <row r="841" spans="1:418" x14ac:dyDescent="0.45">
      <c r="A841" s="71">
        <v>42614</v>
      </c>
      <c r="B841">
        <v>241.17599999999999</v>
      </c>
      <c r="C841">
        <v>245.755</v>
      </c>
      <c r="D841">
        <v>290.36900000000003</v>
      </c>
      <c r="E841">
        <v>302.54199999999997</v>
      </c>
      <c r="F841">
        <v>299.03500000000003</v>
      </c>
      <c r="G841">
        <v>158.76</v>
      </c>
      <c r="H841">
        <v>526.57100000000003</v>
      </c>
      <c r="I841">
        <v>326.63200000000001</v>
      </c>
      <c r="J841">
        <v>297.625</v>
      </c>
      <c r="K841">
        <v>297.59500000000003</v>
      </c>
      <c r="L841">
        <v>232.02099999999999</v>
      </c>
      <c r="M841">
        <v>194.12</v>
      </c>
      <c r="N841">
        <v>230.58500000000001</v>
      </c>
      <c r="O841">
        <v>212.01900000000001</v>
      </c>
      <c r="P841">
        <v>295.83199999999999</v>
      </c>
      <c r="Q841">
        <v>199.18299999999999</v>
      </c>
      <c r="R841">
        <v>209.02600000000001</v>
      </c>
      <c r="S841">
        <v>166.82</v>
      </c>
      <c r="T841">
        <v>223.102</v>
      </c>
      <c r="U841">
        <v>517.97400000000005</v>
      </c>
      <c r="V841">
        <v>439.70699999999999</v>
      </c>
      <c r="W841">
        <v>121.422</v>
      </c>
      <c r="X841">
        <v>91.426000000000002</v>
      </c>
      <c r="Y841">
        <v>59.863999999999997</v>
      </c>
      <c r="Z841">
        <v>67.394000000000005</v>
      </c>
      <c r="AA841">
        <v>110.399</v>
      </c>
      <c r="AB841">
        <v>68.81</v>
      </c>
      <c r="AC841">
        <v>75.736999999999995</v>
      </c>
      <c r="AD841">
        <v>81.947999999999993</v>
      </c>
      <c r="AE841">
        <v>92.13</v>
      </c>
      <c r="AF841">
        <v>65.918000000000006</v>
      </c>
      <c r="AG841">
        <v>56.628999999999998</v>
      </c>
      <c r="AH841">
        <v>127.587</v>
      </c>
      <c r="AI841">
        <v>88.733000000000004</v>
      </c>
      <c r="AJ841">
        <v>90.012</v>
      </c>
      <c r="AK841">
        <v>86.337999999999994</v>
      </c>
      <c r="AL841">
        <v>186.21199999999999</v>
      </c>
      <c r="AM841">
        <v>119.099</v>
      </c>
      <c r="AN841">
        <v>117.226</v>
      </c>
      <c r="AO841">
        <v>157.99199999999999</v>
      </c>
      <c r="AP841">
        <v>247.52799999999999</v>
      </c>
      <c r="AQ841">
        <v>247.77199999999999</v>
      </c>
      <c r="AR841">
        <v>237.88</v>
      </c>
      <c r="AS841">
        <v>272.35199999999998</v>
      </c>
      <c r="AT841">
        <v>230.58199999999999</v>
      </c>
      <c r="AU841">
        <v>241.124</v>
      </c>
      <c r="AV841">
        <v>226.81200000000001</v>
      </c>
      <c r="AW841">
        <v>237.68100000000001</v>
      </c>
      <c r="AX841">
        <v>295.99900000000002</v>
      </c>
      <c r="AY841">
        <v>177.62700000000001</v>
      </c>
      <c r="AZ841">
        <v>176.43299999999999</v>
      </c>
      <c r="BA841">
        <v>176.43299999999999</v>
      </c>
      <c r="BB841">
        <v>281.65199999999999</v>
      </c>
      <c r="BC841">
        <v>267.47899999999998</v>
      </c>
      <c r="BD841">
        <v>262.75599999999997</v>
      </c>
      <c r="BE841">
        <v>300.42399999999998</v>
      </c>
      <c r="BF841">
        <v>265.49299999999999</v>
      </c>
      <c r="BG841">
        <v>245.25800000000001</v>
      </c>
      <c r="BH841">
        <v>248.31</v>
      </c>
      <c r="BI841">
        <v>250.02</v>
      </c>
      <c r="BJ841">
        <v>298.49799999999999</v>
      </c>
      <c r="BK841">
        <v>266.71199999999999</v>
      </c>
      <c r="BL841">
        <v>204.86600000000001</v>
      </c>
      <c r="BM841">
        <v>208.107</v>
      </c>
      <c r="BN841">
        <v>153.249</v>
      </c>
      <c r="BO841">
        <v>278.54899999999998</v>
      </c>
      <c r="BP841">
        <v>143.71</v>
      </c>
      <c r="BQ841">
        <v>200.584</v>
      </c>
      <c r="BR841">
        <v>223.364</v>
      </c>
      <c r="BS841">
        <v>187.90299999999999</v>
      </c>
      <c r="BT841">
        <v>129.05099999999999</v>
      </c>
      <c r="BU841">
        <v>223.922</v>
      </c>
      <c r="BV841">
        <v>219.34299999999999</v>
      </c>
      <c r="BW841">
        <v>146.547</v>
      </c>
      <c r="BX841">
        <v>231.423</v>
      </c>
      <c r="BY841">
        <v>147.75899999999999</v>
      </c>
      <c r="BZ841">
        <v>251.46299999999999</v>
      </c>
      <c r="CA841">
        <v>154.94300000000001</v>
      </c>
      <c r="CB841">
        <v>286.964</v>
      </c>
      <c r="CC841">
        <v>178.346</v>
      </c>
      <c r="CD841">
        <v>143.04300000000001</v>
      </c>
      <c r="CE841">
        <v>200.62700000000001</v>
      </c>
      <c r="CF841">
        <v>300.38900000000001</v>
      </c>
      <c r="CG841">
        <v>205.80799999999999</v>
      </c>
      <c r="CH841">
        <v>216.501</v>
      </c>
      <c r="CI841">
        <v>141.505</v>
      </c>
      <c r="CJ841">
        <v>203.75299999999999</v>
      </c>
      <c r="CK841">
        <v>144.71600000000001</v>
      </c>
      <c r="CL841">
        <v>226.001</v>
      </c>
      <c r="CM841">
        <v>217.70099999999999</v>
      </c>
      <c r="CN841">
        <v>145.66399999999999</v>
      </c>
      <c r="CO841">
        <v>293.74200000000002</v>
      </c>
      <c r="CP841">
        <v>338.85</v>
      </c>
      <c r="CQ841">
        <v>359.12099999999998</v>
      </c>
      <c r="CR841">
        <v>345.7</v>
      </c>
      <c r="CS841">
        <v>200.637</v>
      </c>
      <c r="CT841">
        <v>246.441</v>
      </c>
      <c r="CU841">
        <v>503.62700000000001</v>
      </c>
      <c r="CV841">
        <v>118.164</v>
      </c>
      <c r="CW841">
        <v>316.35500000000002</v>
      </c>
      <c r="CX841">
        <v>335.17</v>
      </c>
      <c r="CY841">
        <v>280.74400000000003</v>
      </c>
      <c r="CZ841">
        <v>326.98399999999998</v>
      </c>
      <c r="DA841">
        <v>318.93799999999999</v>
      </c>
      <c r="DB841">
        <v>156.471</v>
      </c>
      <c r="DC841">
        <v>160.827</v>
      </c>
      <c r="DD841">
        <v>157.72900000000001</v>
      </c>
      <c r="DE841">
        <v>167.58799999999999</v>
      </c>
      <c r="DF841">
        <v>146.672</v>
      </c>
      <c r="DG841">
        <v>200.755</v>
      </c>
      <c r="DH841">
        <v>159.98699999999999</v>
      </c>
      <c r="DI841">
        <v>166.744</v>
      </c>
      <c r="DJ841">
        <v>128.173</v>
      </c>
      <c r="DK841">
        <v>160.131</v>
      </c>
      <c r="DL841">
        <v>117.116</v>
      </c>
      <c r="DM841">
        <v>118.107</v>
      </c>
      <c r="DN841">
        <v>198.13499999999999</v>
      </c>
      <c r="DO841">
        <v>207.15600000000001</v>
      </c>
      <c r="DP841">
        <v>128.61000000000001</v>
      </c>
      <c r="DQ841">
        <v>209.339</v>
      </c>
      <c r="DR841">
        <v>216.173</v>
      </c>
      <c r="DS841">
        <v>187.15100000000001</v>
      </c>
      <c r="DT841">
        <v>150.786</v>
      </c>
      <c r="DU841">
        <v>150.786</v>
      </c>
      <c r="DV841">
        <v>225.75200000000001</v>
      </c>
      <c r="DW841">
        <v>200.738</v>
      </c>
      <c r="DX841">
        <v>232.85599999999999</v>
      </c>
      <c r="DY841">
        <v>295.90800000000002</v>
      </c>
      <c r="DZ841">
        <v>129.90600000000001</v>
      </c>
      <c r="EA841">
        <v>156.44499999999999</v>
      </c>
      <c r="EB841">
        <v>223.68299999999999</v>
      </c>
      <c r="EC841">
        <v>242.96700000000001</v>
      </c>
      <c r="ED841">
        <v>168.755</v>
      </c>
      <c r="EE841">
        <v>251.33199999999999</v>
      </c>
      <c r="EF841">
        <v>237.95</v>
      </c>
      <c r="EG841">
        <v>152.12200000000001</v>
      </c>
      <c r="EH841">
        <v>136.08199999999999</v>
      </c>
      <c r="EI841">
        <v>273.70499999999998</v>
      </c>
      <c r="EJ841">
        <v>131.64599999999999</v>
      </c>
      <c r="EK841">
        <v>264.10199999999998</v>
      </c>
      <c r="EL841">
        <v>164.072</v>
      </c>
      <c r="EM841">
        <v>171.786</v>
      </c>
      <c r="EN841">
        <v>143.715</v>
      </c>
      <c r="EO841">
        <v>182.66900000000001</v>
      </c>
      <c r="EP841">
        <v>242.90299999999999</v>
      </c>
      <c r="EQ841">
        <v>198.923</v>
      </c>
      <c r="ER841">
        <v>219.09200000000001</v>
      </c>
      <c r="ES841">
        <v>192.48099999999999</v>
      </c>
      <c r="ET841">
        <v>208.52</v>
      </c>
      <c r="EU841">
        <v>186.09299999999999</v>
      </c>
      <c r="EV841">
        <v>168.38</v>
      </c>
      <c r="EW841">
        <v>337.91300000000001</v>
      </c>
      <c r="EX841">
        <v>183.124</v>
      </c>
      <c r="EY841">
        <v>125.914</v>
      </c>
      <c r="EZ841">
        <v>119.154</v>
      </c>
      <c r="FA841">
        <v>122.697</v>
      </c>
      <c r="FB841">
        <v>113.316</v>
      </c>
      <c r="FC841">
        <v>156.18299999999999</v>
      </c>
      <c r="FD841">
        <v>79.905000000000001</v>
      </c>
      <c r="FE841">
        <v>118.289</v>
      </c>
      <c r="FF841">
        <v>104.82599999999999</v>
      </c>
      <c r="FG841">
        <v>110.983</v>
      </c>
      <c r="FH841">
        <v>114.142</v>
      </c>
      <c r="FI841">
        <v>106.251</v>
      </c>
      <c r="FJ841">
        <v>119.53</v>
      </c>
      <c r="FK841">
        <v>80.891999999999996</v>
      </c>
      <c r="FL841">
        <v>107.67700000000001</v>
      </c>
      <c r="FM841">
        <v>96.057000000000002</v>
      </c>
      <c r="FN841">
        <v>131.08799999999999</v>
      </c>
      <c r="FO841">
        <v>96.057000000000002</v>
      </c>
      <c r="FP841">
        <v>137.13300000000001</v>
      </c>
      <c r="FQ841">
        <v>139.33000000000001</v>
      </c>
      <c r="FR841">
        <v>151.874</v>
      </c>
      <c r="FS841">
        <v>129.31800000000001</v>
      </c>
      <c r="FT841">
        <v>114.577</v>
      </c>
      <c r="FU841">
        <v>169.208</v>
      </c>
      <c r="FV841">
        <v>131.37700000000001</v>
      </c>
      <c r="FW841">
        <v>175.90600000000001</v>
      </c>
      <c r="FX841">
        <v>195.762</v>
      </c>
      <c r="FY841">
        <v>190.619</v>
      </c>
      <c r="FZ841">
        <v>100.43899999999999</v>
      </c>
      <c r="GA841">
        <v>147.482</v>
      </c>
      <c r="GB841">
        <v>102.187</v>
      </c>
      <c r="GC841">
        <v>143.57499999999999</v>
      </c>
      <c r="GD841">
        <v>156.70699999999999</v>
      </c>
      <c r="GF841">
        <v>144.851</v>
      </c>
      <c r="GG841">
        <v>83.415999999999997</v>
      </c>
      <c r="GH841">
        <v>190.67</v>
      </c>
      <c r="GI841">
        <v>189.76599999999999</v>
      </c>
      <c r="GJ841">
        <v>185.785</v>
      </c>
      <c r="GK841">
        <v>204.22300000000001</v>
      </c>
      <c r="GL841">
        <v>201.922</v>
      </c>
      <c r="GM841">
        <v>173.095</v>
      </c>
      <c r="GN841">
        <v>142.739</v>
      </c>
      <c r="GO841">
        <v>124.65600000000001</v>
      </c>
      <c r="GP841">
        <v>275.33100000000002</v>
      </c>
      <c r="GQ841">
        <v>171.721</v>
      </c>
      <c r="GR841">
        <v>495.63499999999999</v>
      </c>
      <c r="GS841">
        <v>197.71299999999999</v>
      </c>
      <c r="GT841">
        <v>222.803</v>
      </c>
      <c r="GU841">
        <v>261.79199999999997</v>
      </c>
      <c r="GV841">
        <v>275.57799999999997</v>
      </c>
      <c r="GW841">
        <v>158.876</v>
      </c>
      <c r="GX841">
        <v>113.12</v>
      </c>
      <c r="GY841">
        <v>67.037000000000006</v>
      </c>
      <c r="GZ841">
        <v>469.81599999999997</v>
      </c>
      <c r="HA841">
        <v>374.142</v>
      </c>
      <c r="HB841">
        <v>514.37199999999996</v>
      </c>
      <c r="HC841">
        <v>500.38400000000001</v>
      </c>
      <c r="HD841">
        <v>374.38400000000001</v>
      </c>
      <c r="HE841">
        <v>382.13400000000001</v>
      </c>
      <c r="HF841">
        <v>467.77199999999999</v>
      </c>
      <c r="HG841">
        <v>186.78899999999999</v>
      </c>
      <c r="HH841">
        <v>231.95099999999999</v>
      </c>
      <c r="HI841">
        <v>73.191999999999993</v>
      </c>
      <c r="HJ841">
        <v>307.30099999999999</v>
      </c>
      <c r="HK841">
        <v>303.17599999999999</v>
      </c>
      <c r="HL841">
        <v>681.64700000000005</v>
      </c>
      <c r="HM841">
        <v>215.30099999999999</v>
      </c>
      <c r="HN841">
        <v>117.093</v>
      </c>
      <c r="HO841">
        <v>100.58799999999999</v>
      </c>
      <c r="HP841">
        <v>248.202</v>
      </c>
      <c r="HQ841">
        <v>439.286</v>
      </c>
      <c r="HR841">
        <v>127.776</v>
      </c>
      <c r="HS841">
        <v>33.180999999999997</v>
      </c>
      <c r="HT841">
        <v>170.374</v>
      </c>
      <c r="HU841">
        <v>198.988</v>
      </c>
      <c r="HV841">
        <v>152.66900000000001</v>
      </c>
      <c r="HW841">
        <v>114.122</v>
      </c>
      <c r="HX841">
        <v>235.25200000000001</v>
      </c>
      <c r="HY841">
        <v>184.815</v>
      </c>
      <c r="HZ841">
        <v>246.43100000000001</v>
      </c>
      <c r="IA841">
        <v>112.536</v>
      </c>
      <c r="IB841">
        <v>147.02099999999999</v>
      </c>
      <c r="IC841">
        <v>82.966999999999999</v>
      </c>
      <c r="ID841">
        <v>75.882999999999996</v>
      </c>
      <c r="IE841">
        <v>54.555</v>
      </c>
      <c r="IF841">
        <v>22.297999999999998</v>
      </c>
      <c r="IG841">
        <v>43.203000000000003</v>
      </c>
      <c r="IH841">
        <v>40.273000000000003</v>
      </c>
      <c r="II841">
        <v>48.95</v>
      </c>
      <c r="IJ841">
        <v>89.408000000000001</v>
      </c>
      <c r="IK841">
        <v>102.265</v>
      </c>
      <c r="IL841">
        <v>161.18799999999999</v>
      </c>
      <c r="IM841">
        <v>133.01</v>
      </c>
      <c r="IN841">
        <v>370.00700000000001</v>
      </c>
      <c r="IO841">
        <v>175.60900000000001</v>
      </c>
      <c r="IP841">
        <v>220.78299999999999</v>
      </c>
      <c r="IQ841">
        <v>294.46800000000002</v>
      </c>
      <c r="IR841">
        <v>242.87899999999999</v>
      </c>
      <c r="IS841">
        <v>138.81700000000001</v>
      </c>
      <c r="IT841">
        <v>248.75299999999999</v>
      </c>
      <c r="IU841">
        <v>693.59799999999996</v>
      </c>
      <c r="IV841">
        <v>710.98500000000001</v>
      </c>
      <c r="IW841">
        <v>809.94500000000005</v>
      </c>
      <c r="IX841">
        <v>74.227999999999994</v>
      </c>
      <c r="IY841">
        <v>284.77</v>
      </c>
      <c r="IZ841">
        <v>238.99600000000001</v>
      </c>
      <c r="JA841">
        <v>78.584000000000003</v>
      </c>
      <c r="JB841">
        <v>175.71100000000001</v>
      </c>
      <c r="JC841">
        <v>276.74200000000002</v>
      </c>
      <c r="JD841">
        <v>277.43599999999998</v>
      </c>
      <c r="JE841">
        <v>74.753</v>
      </c>
      <c r="JF841">
        <v>115.553</v>
      </c>
      <c r="JG841">
        <v>43.77</v>
      </c>
      <c r="JH841">
        <v>276.52100000000002</v>
      </c>
      <c r="JI841">
        <v>77.474000000000004</v>
      </c>
      <c r="JJ841">
        <v>425.49400000000003</v>
      </c>
      <c r="JK841">
        <v>109.16200000000001</v>
      </c>
      <c r="JL841">
        <v>61.222000000000001</v>
      </c>
      <c r="JM841">
        <v>396.721</v>
      </c>
      <c r="JN841">
        <v>225.434</v>
      </c>
      <c r="JO841">
        <v>78.438999999999993</v>
      </c>
      <c r="JP841">
        <v>150.28</v>
      </c>
      <c r="JQ841">
        <v>346.68299999999999</v>
      </c>
      <c r="JR841">
        <v>416.947</v>
      </c>
      <c r="JS841">
        <v>340.76</v>
      </c>
      <c r="JT841">
        <v>320.91800000000001</v>
      </c>
      <c r="JU841">
        <v>161.66900000000001</v>
      </c>
      <c r="JV841">
        <v>335.89499999999998</v>
      </c>
      <c r="JW841">
        <v>229.89400000000001</v>
      </c>
      <c r="JX841">
        <v>248.84200000000001</v>
      </c>
      <c r="JY841">
        <v>247.99199999999999</v>
      </c>
      <c r="JZ841">
        <v>240.14699999999999</v>
      </c>
      <c r="KA841">
        <v>218.55099999999999</v>
      </c>
      <c r="KB841">
        <v>225.767</v>
      </c>
      <c r="KC841">
        <v>230.613</v>
      </c>
      <c r="KD841">
        <v>230.209</v>
      </c>
      <c r="KE841">
        <v>224.61199999999999</v>
      </c>
      <c r="KF841">
        <v>700.74099999999999</v>
      </c>
      <c r="KG841">
        <v>118.752</v>
      </c>
      <c r="KH841">
        <v>216.18299999999999</v>
      </c>
      <c r="KI841">
        <v>246.17099999999999</v>
      </c>
      <c r="KJ841">
        <v>149.02099999999999</v>
      </c>
      <c r="KK841">
        <v>145.78399999999999</v>
      </c>
      <c r="KL841">
        <v>146.27699999999999</v>
      </c>
      <c r="KM841">
        <v>188.47499999999999</v>
      </c>
      <c r="KN841">
        <v>185.11500000000001</v>
      </c>
      <c r="KO841">
        <v>225.82900000000001</v>
      </c>
      <c r="KP841">
        <v>226.209</v>
      </c>
      <c r="KQ841">
        <v>287.012</v>
      </c>
      <c r="KR841">
        <v>324.80599999999998</v>
      </c>
      <c r="KS841">
        <v>106.105</v>
      </c>
      <c r="KT841">
        <v>48993333333.333336</v>
      </c>
      <c r="KU841">
        <v>4265708666666.6665</v>
      </c>
      <c r="KV841">
        <v>1350256333333.3333</v>
      </c>
      <c r="KW841">
        <v>455440000000</v>
      </c>
      <c r="KX841">
        <v>170412000000</v>
      </c>
      <c r="KY841">
        <v>93392666666.666672</v>
      </c>
      <c r="KZ841">
        <v>50698333333.333336</v>
      </c>
      <c r="LA841">
        <v>26321000000</v>
      </c>
      <c r="LB841">
        <v>102379666666.66667</v>
      </c>
      <c r="LC841">
        <v>58774000000</v>
      </c>
      <c r="LD841">
        <v>19487333333.333332</v>
      </c>
      <c r="LE841">
        <v>12241000000</v>
      </c>
      <c r="LF841">
        <v>11878000000</v>
      </c>
      <c r="LG841">
        <v>119075000000</v>
      </c>
      <c r="LH841">
        <v>66270000000</v>
      </c>
      <c r="LI841">
        <v>22309666666.666668</v>
      </c>
      <c r="LJ841">
        <v>21478666666.666668</v>
      </c>
      <c r="LK841">
        <v>7294666666.666667</v>
      </c>
      <c r="LL841">
        <v>1722000000</v>
      </c>
      <c r="LM841">
        <v>63573333333.333336</v>
      </c>
      <c r="LN841">
        <v>22163000000</v>
      </c>
      <c r="LO841">
        <v>19790000000</v>
      </c>
      <c r="LP841">
        <v>2861000000</v>
      </c>
      <c r="LQ841">
        <v>9759666666.666666</v>
      </c>
      <c r="LR841">
        <v>8999666666.666666</v>
      </c>
      <c r="LS841">
        <v>894816333333.33337</v>
      </c>
      <c r="LT841">
        <v>323915333333.33331</v>
      </c>
      <c r="LU841">
        <v>276499333333.33331</v>
      </c>
      <c r="LV841">
        <v>47256333333.333336</v>
      </c>
      <c r="LW841">
        <v>159666666.66666666</v>
      </c>
      <c r="LX841">
        <v>131515333333.33333</v>
      </c>
      <c r="LY841">
        <v>101935000000</v>
      </c>
      <c r="LZ841">
        <v>58984666666.666664</v>
      </c>
      <c r="MA841">
        <v>35848000000</v>
      </c>
      <c r="MB841">
        <v>7102333333.333333</v>
      </c>
      <c r="MC841">
        <v>29580333333.333332</v>
      </c>
      <c r="MD841">
        <v>95532000000</v>
      </c>
      <c r="ME841">
        <v>89387333333.333328</v>
      </c>
      <c r="MF841">
        <v>6145000000</v>
      </c>
      <c r="MG841">
        <v>343853333333.33331</v>
      </c>
      <c r="MH841">
        <v>142849666666.66666</v>
      </c>
      <c r="MI841">
        <v>57932666666.666664</v>
      </c>
      <c r="MJ841">
        <v>42245666666.666664</v>
      </c>
      <c r="MK841">
        <v>42389000000</v>
      </c>
      <c r="ML841">
        <v>36692333333.333336</v>
      </c>
      <c r="MM841">
        <v>19141000000</v>
      </c>
      <c r="MN841">
        <v>2603000000</v>
      </c>
      <c r="MO841">
        <v>2915452333333.3335</v>
      </c>
      <c r="MP841">
        <v>2783945000000</v>
      </c>
      <c r="MQ841">
        <v>762865000000</v>
      </c>
      <c r="MR841">
        <v>654277000000</v>
      </c>
      <c r="MS841">
        <v>154120000000</v>
      </c>
      <c r="MT841">
        <v>492952333333.33331</v>
      </c>
      <c r="MU841">
        <v>6448666666.666667</v>
      </c>
      <c r="MV841">
        <v>756000000</v>
      </c>
      <c r="MW841">
        <v>108588333333.33333</v>
      </c>
      <c r="MX841">
        <v>31817000000</v>
      </c>
      <c r="MY841">
        <v>76771333333.333328</v>
      </c>
      <c r="MZ841">
        <v>61575666666.666664</v>
      </c>
      <c r="NA841">
        <v>15195666666.666666</v>
      </c>
      <c r="NB841">
        <v>721858333333.33337</v>
      </c>
      <c r="NC841">
        <v>329523000000</v>
      </c>
      <c r="ND841">
        <v>174759000000</v>
      </c>
      <c r="NE841">
        <v>41133333333.333336</v>
      </c>
      <c r="NF841">
        <v>113631000000</v>
      </c>
      <c r="NG841">
        <v>392335333333.33331</v>
      </c>
      <c r="NH841">
        <v>331222333333.33331</v>
      </c>
      <c r="NI841">
        <v>61113000000</v>
      </c>
      <c r="NJ841">
        <v>137768666666.66666</v>
      </c>
      <c r="NK841">
        <v>89885333333.333328</v>
      </c>
      <c r="NL841">
        <v>56369666666.666664</v>
      </c>
      <c r="NM841">
        <v>33515666666.666668</v>
      </c>
      <c r="NN841">
        <v>47883333333.333336</v>
      </c>
      <c r="NO841">
        <v>16867666666.666666</v>
      </c>
      <c r="NP841">
        <v>29914000000</v>
      </c>
      <c r="NQ841">
        <v>1102000000</v>
      </c>
      <c r="NR841">
        <v>177532000000</v>
      </c>
      <c r="NS841">
        <v>66384666666.666664</v>
      </c>
      <c r="NT841">
        <v>46433666666.666664</v>
      </c>
      <c r="NU841">
        <v>45177000000</v>
      </c>
      <c r="NV841">
        <v>19536666666.666668</v>
      </c>
      <c r="NW841">
        <v>291347666666.66669</v>
      </c>
      <c r="NX841">
        <v>243585666666.66666</v>
      </c>
      <c r="NY841">
        <v>235806666666.66666</v>
      </c>
      <c r="NZ841">
        <v>7778666666.666667</v>
      </c>
      <c r="OA841">
        <v>47762000000</v>
      </c>
      <c r="OB841">
        <v>334724666666.66669</v>
      </c>
      <c r="OC841">
        <v>215801000000</v>
      </c>
      <c r="OD841">
        <v>105716000000</v>
      </c>
      <c r="OE841">
        <v>110085000000</v>
      </c>
      <c r="OF841">
        <v>118923666666.66667</v>
      </c>
      <c r="OG841">
        <v>23912666666.666668</v>
      </c>
      <c r="OH841">
        <v>4064000000</v>
      </c>
      <c r="OI841">
        <v>67224000000</v>
      </c>
      <c r="OJ841">
        <v>23723000000</v>
      </c>
      <c r="OK841">
        <v>357848666666.66669</v>
      </c>
      <c r="OL841">
        <v>84299666666.666672</v>
      </c>
      <c r="OM841">
        <v>53702333333.333336</v>
      </c>
      <c r="ON841">
        <v>4747000000</v>
      </c>
      <c r="OO841">
        <v>25850000000</v>
      </c>
      <c r="OP841">
        <v>90208333333.333328</v>
      </c>
      <c r="OQ841">
        <v>59210000000</v>
      </c>
      <c r="OR841">
        <v>14815000000</v>
      </c>
      <c r="OS841">
        <v>16183333333.333334</v>
      </c>
      <c r="OT841">
        <v>61648000000</v>
      </c>
      <c r="OU841">
        <v>63585666666.666664</v>
      </c>
      <c r="OV841">
        <v>26248666666.666668</v>
      </c>
      <c r="OW841">
        <v>-17134333333.333334</v>
      </c>
      <c r="OX841">
        <v>48516333333.333336</v>
      </c>
      <c r="OY841">
        <v>65650666666.666664</v>
      </c>
      <c r="OZ841">
        <v>131507333333.33333</v>
      </c>
      <c r="PA841">
        <v>488179333333.33331</v>
      </c>
      <c r="PB841">
        <v>356672000000</v>
      </c>
    </row>
    <row r="842" spans="1:418" x14ac:dyDescent="0.45">
      <c r="A842" s="71">
        <v>42644</v>
      </c>
      <c r="B842">
        <v>241.74100000000001</v>
      </c>
      <c r="C842">
        <v>246.48</v>
      </c>
      <c r="D842">
        <v>291.37799999999999</v>
      </c>
      <c r="E842">
        <v>303.55099999999999</v>
      </c>
      <c r="F842">
        <v>300.21499999999997</v>
      </c>
      <c r="G842">
        <v>161.261</v>
      </c>
      <c r="H842">
        <v>527.09299999999996</v>
      </c>
      <c r="I842">
        <v>332.495</v>
      </c>
      <c r="J842">
        <v>298.49400000000003</v>
      </c>
      <c r="K842">
        <v>298.459</v>
      </c>
      <c r="L842">
        <v>232.364</v>
      </c>
      <c r="M842">
        <v>194.35300000000001</v>
      </c>
      <c r="N842">
        <v>237.05</v>
      </c>
      <c r="O842">
        <v>224.453</v>
      </c>
      <c r="P842">
        <v>296.2</v>
      </c>
      <c r="Q842">
        <v>199.16399999999999</v>
      </c>
      <c r="R842">
        <v>208.51900000000001</v>
      </c>
      <c r="S842">
        <v>168.215</v>
      </c>
      <c r="T842">
        <v>223.631</v>
      </c>
      <c r="U842">
        <v>519.37099999999998</v>
      </c>
      <c r="V842">
        <v>440.31099999999998</v>
      </c>
      <c r="W842">
        <v>121.476</v>
      </c>
      <c r="X842">
        <v>91.37</v>
      </c>
      <c r="Y842">
        <v>60.35</v>
      </c>
      <c r="Z842">
        <v>70.302999999999997</v>
      </c>
      <c r="AA842">
        <v>111.73099999999999</v>
      </c>
      <c r="AB842">
        <v>69.739999999999995</v>
      </c>
      <c r="AC842">
        <v>75.212000000000003</v>
      </c>
      <c r="AD842">
        <v>81.540000000000006</v>
      </c>
      <c r="AE842">
        <v>89.777000000000001</v>
      </c>
      <c r="AF842">
        <v>65.341999999999999</v>
      </c>
      <c r="AG842">
        <v>56.442</v>
      </c>
      <c r="AH842">
        <v>127.402</v>
      </c>
      <c r="AI842">
        <v>89.311000000000007</v>
      </c>
      <c r="AJ842">
        <v>89.861000000000004</v>
      </c>
      <c r="AK842">
        <v>86.007000000000005</v>
      </c>
      <c r="AL842">
        <v>185.94399999999999</v>
      </c>
      <c r="AM842">
        <v>119.355</v>
      </c>
      <c r="AN842">
        <v>117.417</v>
      </c>
      <c r="AO842">
        <v>155.82400000000001</v>
      </c>
      <c r="AP842">
        <v>247.596</v>
      </c>
      <c r="AQ842">
        <v>247.81200000000001</v>
      </c>
      <c r="AR842">
        <v>237.714</v>
      </c>
      <c r="AS842">
        <v>272.87099999999998</v>
      </c>
      <c r="AT842">
        <v>230.25299999999999</v>
      </c>
      <c r="AU842">
        <v>239.255</v>
      </c>
      <c r="AV842">
        <v>226.41499999999999</v>
      </c>
      <c r="AW842">
        <v>237.87299999999999</v>
      </c>
      <c r="AX842">
        <v>296.82</v>
      </c>
      <c r="AY842">
        <v>178.46600000000001</v>
      </c>
      <c r="AZ842">
        <v>174.59399999999999</v>
      </c>
      <c r="BA842">
        <v>174.59399999999999</v>
      </c>
      <c r="BB842">
        <v>281.93599999999998</v>
      </c>
      <c r="BC842">
        <v>269.54399999999998</v>
      </c>
      <c r="BD842">
        <v>264.83100000000002</v>
      </c>
      <c r="BE842">
        <v>305.37599999999998</v>
      </c>
      <c r="BF842">
        <v>270.49299999999999</v>
      </c>
      <c r="BG842">
        <v>244.09700000000001</v>
      </c>
      <c r="BH842">
        <v>247.376</v>
      </c>
      <c r="BI842">
        <v>248.91</v>
      </c>
      <c r="BJ842">
        <v>296.83</v>
      </c>
      <c r="BK842">
        <v>263.3</v>
      </c>
      <c r="BL842">
        <v>202.70699999999999</v>
      </c>
      <c r="BM842">
        <v>206.261</v>
      </c>
      <c r="BN842">
        <v>151.87799999999999</v>
      </c>
      <c r="BO842">
        <v>277.26400000000001</v>
      </c>
      <c r="BP842">
        <v>141.68100000000001</v>
      </c>
      <c r="BQ842">
        <v>197.83099999999999</v>
      </c>
      <c r="BR842">
        <v>219.78899999999999</v>
      </c>
      <c r="BS842">
        <v>187.59399999999999</v>
      </c>
      <c r="BT842">
        <v>127.22799999999999</v>
      </c>
      <c r="BU842">
        <v>224.68199999999999</v>
      </c>
      <c r="BV842">
        <v>221.82900000000001</v>
      </c>
      <c r="BW842">
        <v>147.096</v>
      </c>
      <c r="BX842">
        <v>231.48</v>
      </c>
      <c r="BY842">
        <v>147.696</v>
      </c>
      <c r="BZ842">
        <v>251.006</v>
      </c>
      <c r="CA842">
        <v>155.196</v>
      </c>
      <c r="CB842">
        <v>285.16300000000001</v>
      </c>
      <c r="CC842">
        <v>178.589</v>
      </c>
      <c r="CD842">
        <v>140.858</v>
      </c>
      <c r="CE842">
        <v>198.142</v>
      </c>
      <c r="CF842">
        <v>293.47500000000002</v>
      </c>
      <c r="CG842">
        <v>201.55</v>
      </c>
      <c r="CH842">
        <v>217.392</v>
      </c>
      <c r="CI842">
        <v>142.44900000000001</v>
      </c>
      <c r="CJ842">
        <v>205.072</v>
      </c>
      <c r="CK842">
        <v>145.41399999999999</v>
      </c>
      <c r="CL842">
        <v>228.64</v>
      </c>
      <c r="CM842">
        <v>218.066</v>
      </c>
      <c r="CN842">
        <v>145.42099999999999</v>
      </c>
      <c r="CO842">
        <v>293.66899999999998</v>
      </c>
      <c r="CP842">
        <v>337.94900000000001</v>
      </c>
      <c r="CQ842">
        <v>358.71699999999998</v>
      </c>
      <c r="CR842">
        <v>340.87200000000001</v>
      </c>
      <c r="CS842">
        <v>199.12799999999999</v>
      </c>
      <c r="CT842">
        <v>242.774</v>
      </c>
      <c r="CU842">
        <v>486.3</v>
      </c>
      <c r="CV842">
        <v>119.837</v>
      </c>
      <c r="CW842">
        <v>314.93900000000002</v>
      </c>
      <c r="CX842">
        <v>329.75</v>
      </c>
      <c r="CY842">
        <v>277.57100000000003</v>
      </c>
      <c r="CZ842">
        <v>345.74900000000002</v>
      </c>
      <c r="DA842">
        <v>316.26299999999998</v>
      </c>
      <c r="DB842">
        <v>157.78200000000001</v>
      </c>
      <c r="DC842">
        <v>162.833</v>
      </c>
      <c r="DD842">
        <v>158.637</v>
      </c>
      <c r="DE842">
        <v>170.76599999999999</v>
      </c>
      <c r="DF842">
        <v>148.672</v>
      </c>
      <c r="DG842">
        <v>203.208</v>
      </c>
      <c r="DH842">
        <v>157.20599999999999</v>
      </c>
      <c r="DI842">
        <v>166.29499999999999</v>
      </c>
      <c r="DJ842">
        <v>128.077</v>
      </c>
      <c r="DK842">
        <v>160.91</v>
      </c>
      <c r="DL842">
        <v>116.786</v>
      </c>
      <c r="DM842">
        <v>117.556</v>
      </c>
      <c r="DN842">
        <v>197.53100000000001</v>
      </c>
      <c r="DO842">
        <v>205.333</v>
      </c>
      <c r="DP842">
        <v>127.56699999999999</v>
      </c>
      <c r="DQ842">
        <v>209.374</v>
      </c>
      <c r="DR842">
        <v>214.893</v>
      </c>
      <c r="DS842">
        <v>187.60400000000001</v>
      </c>
      <c r="DT842">
        <v>155.345</v>
      </c>
      <c r="DU842">
        <v>155.345</v>
      </c>
      <c r="DV842">
        <v>225.19900000000001</v>
      </c>
      <c r="DW842">
        <v>200.00299999999999</v>
      </c>
      <c r="DX842">
        <v>231.89500000000001</v>
      </c>
      <c r="DY842">
        <v>295.08699999999999</v>
      </c>
      <c r="DZ842">
        <v>129.346</v>
      </c>
      <c r="EA842">
        <v>156.79900000000001</v>
      </c>
      <c r="EB842">
        <v>224.083</v>
      </c>
      <c r="EC842">
        <v>243.471</v>
      </c>
      <c r="ED842">
        <v>168.976</v>
      </c>
      <c r="EE842">
        <v>252.19499999999999</v>
      </c>
      <c r="EF842">
        <v>237.345</v>
      </c>
      <c r="EG842">
        <v>151.459</v>
      </c>
      <c r="EH842">
        <v>135.761</v>
      </c>
      <c r="EI842">
        <v>278.39</v>
      </c>
      <c r="EJ842">
        <v>131.86699999999999</v>
      </c>
      <c r="EK842">
        <v>264.459</v>
      </c>
      <c r="EL842">
        <v>164.143</v>
      </c>
      <c r="EM842">
        <v>172.01900000000001</v>
      </c>
      <c r="EN842">
        <v>143.85499999999999</v>
      </c>
      <c r="EO842">
        <v>183.035</v>
      </c>
      <c r="EP842">
        <v>243.34700000000001</v>
      </c>
      <c r="EQ842">
        <v>199.173</v>
      </c>
      <c r="ER842">
        <v>219.54900000000001</v>
      </c>
      <c r="ES842">
        <v>194.315</v>
      </c>
      <c r="ET842">
        <v>209.654</v>
      </c>
      <c r="EU842">
        <v>188.209</v>
      </c>
      <c r="EV842">
        <v>168.095</v>
      </c>
      <c r="EW842">
        <v>338.94200000000001</v>
      </c>
      <c r="EX842">
        <v>183.88900000000001</v>
      </c>
      <c r="EY842">
        <v>126.521</v>
      </c>
      <c r="EZ842">
        <v>118.971</v>
      </c>
      <c r="FA842">
        <v>122.03400000000001</v>
      </c>
      <c r="FB842">
        <v>112.867</v>
      </c>
      <c r="FC842">
        <v>153.566</v>
      </c>
      <c r="FD842">
        <v>80.391000000000005</v>
      </c>
      <c r="FE842">
        <v>117.96299999999999</v>
      </c>
      <c r="FF842">
        <v>105.404</v>
      </c>
      <c r="FG842">
        <v>111.782</v>
      </c>
      <c r="FH842">
        <v>114.98399999999999</v>
      </c>
      <c r="FI842">
        <v>104.792</v>
      </c>
      <c r="FJ842">
        <v>121.898</v>
      </c>
      <c r="FK842">
        <v>82.242000000000004</v>
      </c>
      <c r="FL842">
        <v>107.345</v>
      </c>
      <c r="FM842">
        <v>96.662999999999997</v>
      </c>
      <c r="FN842">
        <v>131.084</v>
      </c>
      <c r="FO842">
        <v>96.662999999999997</v>
      </c>
      <c r="FP842">
        <v>138.47499999999999</v>
      </c>
      <c r="FQ842">
        <v>140.09800000000001</v>
      </c>
      <c r="FR842">
        <v>153.86000000000001</v>
      </c>
      <c r="FS842">
        <v>130.38399999999999</v>
      </c>
      <c r="FT842">
        <v>114.062</v>
      </c>
      <c r="FU842">
        <v>169.96600000000001</v>
      </c>
      <c r="FV842">
        <v>131.22</v>
      </c>
      <c r="FW842">
        <v>178.47399999999999</v>
      </c>
      <c r="FX842">
        <v>197.15100000000001</v>
      </c>
      <c r="FY842">
        <v>192.21</v>
      </c>
      <c r="FZ842">
        <v>100.001</v>
      </c>
      <c r="GA842">
        <v>147.78399999999999</v>
      </c>
      <c r="GB842">
        <v>102.41</v>
      </c>
      <c r="GC842">
        <v>143.863</v>
      </c>
      <c r="GD842">
        <v>157.13200000000001</v>
      </c>
      <c r="GF842">
        <v>142.21700000000001</v>
      </c>
      <c r="GG842">
        <v>83.799000000000007</v>
      </c>
      <c r="GH842">
        <v>198.613</v>
      </c>
      <c r="GI842">
        <v>197.78800000000001</v>
      </c>
      <c r="GJ842">
        <v>194.11500000000001</v>
      </c>
      <c r="GK842">
        <v>212.929</v>
      </c>
      <c r="GL842">
        <v>208.91</v>
      </c>
      <c r="GM842">
        <v>176.08500000000001</v>
      </c>
      <c r="GN842">
        <v>143.017</v>
      </c>
      <c r="GO842">
        <v>125.125</v>
      </c>
      <c r="GP842">
        <v>275.64499999999998</v>
      </c>
      <c r="GQ842">
        <v>171.91900000000001</v>
      </c>
      <c r="GR842">
        <v>498.57600000000002</v>
      </c>
      <c r="GS842">
        <v>196.71299999999999</v>
      </c>
      <c r="GT842">
        <v>222.762</v>
      </c>
      <c r="GU842">
        <v>259.44900000000001</v>
      </c>
      <c r="GV842">
        <v>270.89999999999998</v>
      </c>
      <c r="GW842">
        <v>158.62899999999999</v>
      </c>
      <c r="GX842">
        <v>111.95399999999999</v>
      </c>
      <c r="GY842">
        <v>66.388000000000005</v>
      </c>
      <c r="GZ842">
        <v>469.74900000000002</v>
      </c>
      <c r="HA842">
        <v>373.79199999999997</v>
      </c>
      <c r="HB842">
        <v>515.82799999999997</v>
      </c>
      <c r="HC842">
        <v>500.42399999999998</v>
      </c>
      <c r="HD842">
        <v>374.22199999999998</v>
      </c>
      <c r="HE842">
        <v>381.40600000000001</v>
      </c>
      <c r="HF842">
        <v>468.56400000000002</v>
      </c>
      <c r="HG842">
        <v>186.58600000000001</v>
      </c>
      <c r="HH842">
        <v>232.01499999999999</v>
      </c>
      <c r="HI842">
        <v>73.337000000000003</v>
      </c>
      <c r="HJ842">
        <v>307.94299999999998</v>
      </c>
      <c r="HK842">
        <v>304.44600000000003</v>
      </c>
      <c r="HL842">
        <v>681.87599999999998</v>
      </c>
      <c r="HM842">
        <v>215.73599999999999</v>
      </c>
      <c r="HN842">
        <v>116.919</v>
      </c>
      <c r="HO842">
        <v>100.691</v>
      </c>
      <c r="HP842">
        <v>246.93700000000001</v>
      </c>
      <c r="HQ842">
        <v>441.03199999999998</v>
      </c>
      <c r="HR842">
        <v>128.26300000000001</v>
      </c>
      <c r="HS842">
        <v>32.603999999999999</v>
      </c>
      <c r="HT842">
        <v>170.124</v>
      </c>
      <c r="HU842">
        <v>198.203</v>
      </c>
      <c r="HV842">
        <v>151.435</v>
      </c>
      <c r="HW842">
        <v>114.215</v>
      </c>
      <c r="HX842">
        <v>235.83600000000001</v>
      </c>
      <c r="HY842">
        <v>185.559</v>
      </c>
      <c r="HZ842">
        <v>247.06299999999999</v>
      </c>
      <c r="IA842">
        <v>112.794</v>
      </c>
      <c r="IB842">
        <v>148.05099999999999</v>
      </c>
      <c r="IC842">
        <v>82.695999999999998</v>
      </c>
      <c r="ID842">
        <v>76.165000000000006</v>
      </c>
      <c r="IE842">
        <v>55.095999999999997</v>
      </c>
      <c r="IF842">
        <v>22.553999999999998</v>
      </c>
      <c r="IG842">
        <v>42.825000000000003</v>
      </c>
      <c r="IH842">
        <v>39.695999999999998</v>
      </c>
      <c r="II842">
        <v>48.540999999999997</v>
      </c>
      <c r="IJ842">
        <v>94.424000000000007</v>
      </c>
      <c r="IK842">
        <v>102.02200000000001</v>
      </c>
      <c r="IL842">
        <v>160.76499999999999</v>
      </c>
      <c r="IM842">
        <v>132.99299999999999</v>
      </c>
      <c r="IN842">
        <v>367.262</v>
      </c>
      <c r="IO842">
        <v>174.30500000000001</v>
      </c>
      <c r="IP842">
        <v>218.87899999999999</v>
      </c>
      <c r="IQ842">
        <v>295.255</v>
      </c>
      <c r="IR842">
        <v>239.48699999999999</v>
      </c>
      <c r="IS842">
        <v>138.63</v>
      </c>
      <c r="IT842">
        <v>249.49600000000001</v>
      </c>
      <c r="IU842">
        <v>695.36500000000001</v>
      </c>
      <c r="IV842">
        <v>713.12699999999995</v>
      </c>
      <c r="IW842">
        <v>811.15300000000002</v>
      </c>
      <c r="IX842">
        <v>74.722999999999999</v>
      </c>
      <c r="IY842">
        <v>285.98500000000001</v>
      </c>
      <c r="IZ842">
        <v>239.089</v>
      </c>
      <c r="JA842">
        <v>78.191999999999993</v>
      </c>
      <c r="JB842">
        <v>176.042</v>
      </c>
      <c r="JC842">
        <v>277.33499999999998</v>
      </c>
      <c r="JD842">
        <v>276.59399999999999</v>
      </c>
      <c r="JE842">
        <v>74.361000000000004</v>
      </c>
      <c r="JF842">
        <v>114.619</v>
      </c>
      <c r="JG842">
        <v>43.720999999999997</v>
      </c>
      <c r="JH842">
        <v>274.19099999999997</v>
      </c>
      <c r="JI842">
        <v>76.769000000000005</v>
      </c>
      <c r="JJ842">
        <v>425.524</v>
      </c>
      <c r="JK842">
        <v>109.206</v>
      </c>
      <c r="JL842">
        <v>61.387</v>
      </c>
      <c r="JM842">
        <v>397.92599999999999</v>
      </c>
      <c r="JN842">
        <v>225.29499999999999</v>
      </c>
      <c r="JO842">
        <v>78.820999999999998</v>
      </c>
      <c r="JP842">
        <v>149.422</v>
      </c>
      <c r="JQ842">
        <v>346.45800000000003</v>
      </c>
      <c r="JR842">
        <v>416.62099999999998</v>
      </c>
      <c r="JS842">
        <v>340.87299999999999</v>
      </c>
      <c r="JT842">
        <v>321.31900000000002</v>
      </c>
      <c r="JU842">
        <v>161.29300000000001</v>
      </c>
      <c r="JV842">
        <v>335.66300000000001</v>
      </c>
      <c r="JW842">
        <v>229.352</v>
      </c>
      <c r="JX842">
        <v>249.142</v>
      </c>
      <c r="JY842">
        <v>248.25299999999999</v>
      </c>
      <c r="JZ842">
        <v>240.792</v>
      </c>
      <c r="KA842">
        <v>219.029</v>
      </c>
      <c r="KB842">
        <v>225.66499999999999</v>
      </c>
      <c r="KC842">
        <v>230.70500000000001</v>
      </c>
      <c r="KD842">
        <v>230.80099999999999</v>
      </c>
      <c r="KE842">
        <v>225.01</v>
      </c>
      <c r="KF842">
        <v>700.74099999999999</v>
      </c>
      <c r="KG842">
        <v>119.15600000000001</v>
      </c>
      <c r="KH842">
        <v>214.97900000000001</v>
      </c>
      <c r="KI842">
        <v>246.31200000000001</v>
      </c>
      <c r="KJ842">
        <v>149.792</v>
      </c>
      <c r="KK842">
        <v>146.56</v>
      </c>
      <c r="KL842">
        <v>146.43700000000001</v>
      </c>
      <c r="KM842">
        <v>190.94900000000001</v>
      </c>
      <c r="KN842">
        <v>187.68</v>
      </c>
      <c r="KO842">
        <v>229.827</v>
      </c>
      <c r="KP842">
        <v>229.94900000000001</v>
      </c>
      <c r="KQ842">
        <v>287.59500000000003</v>
      </c>
      <c r="KR842">
        <v>324.88099999999997</v>
      </c>
      <c r="KS842">
        <v>105.593</v>
      </c>
      <c r="KT842">
        <v>48707333333.333336</v>
      </c>
      <c r="KU842">
        <v>4307329666666.6665</v>
      </c>
      <c r="KV842">
        <v>1362007666666.6667</v>
      </c>
      <c r="KW842">
        <v>458368333333.33331</v>
      </c>
      <c r="KX842">
        <v>173600666666.66666</v>
      </c>
      <c r="KY842">
        <v>93446666666.666672</v>
      </c>
      <c r="KZ842">
        <v>53170000000</v>
      </c>
      <c r="LA842">
        <v>26984000000</v>
      </c>
      <c r="LB842">
        <v>102684000000</v>
      </c>
      <c r="LC842">
        <v>58757333333.333336</v>
      </c>
      <c r="LD842">
        <v>19520666666.666668</v>
      </c>
      <c r="LE842">
        <v>12188666666.666666</v>
      </c>
      <c r="LF842">
        <v>12217333333.333334</v>
      </c>
      <c r="LG842">
        <v>118652333333.33333</v>
      </c>
      <c r="LH842">
        <v>66116666666.666664</v>
      </c>
      <c r="LI842">
        <v>21948000000</v>
      </c>
      <c r="LJ842">
        <v>21605666666.666668</v>
      </c>
      <c r="LK842">
        <v>7284000000</v>
      </c>
      <c r="LL842">
        <v>1698000000</v>
      </c>
      <c r="LM842">
        <v>63431333333.333336</v>
      </c>
      <c r="LN842">
        <v>22271333333.333332</v>
      </c>
      <c r="LO842">
        <v>19786000000</v>
      </c>
      <c r="LP842">
        <v>2796666666.6666665</v>
      </c>
      <c r="LQ842">
        <v>9789333333.333334</v>
      </c>
      <c r="LR842">
        <v>8788000000</v>
      </c>
      <c r="LS842">
        <v>903639333333.33337</v>
      </c>
      <c r="LT842">
        <v>327057666666.66669</v>
      </c>
      <c r="LU842">
        <v>279401333333.33331</v>
      </c>
      <c r="LV842">
        <v>47503666666.666664</v>
      </c>
      <c r="LW842">
        <v>152333333.33333334</v>
      </c>
      <c r="LX842">
        <v>131283333333.33333</v>
      </c>
      <c r="LY842">
        <v>101698000000</v>
      </c>
      <c r="LZ842">
        <v>58789666666.666664</v>
      </c>
      <c r="MA842">
        <v>35781000000</v>
      </c>
      <c r="MB842">
        <v>7127333333.333333</v>
      </c>
      <c r="MC842">
        <v>29585333333.333332</v>
      </c>
      <c r="MD842">
        <v>101617000000</v>
      </c>
      <c r="ME842">
        <v>95121333333.333328</v>
      </c>
      <c r="MF842">
        <v>6495333333.333333</v>
      </c>
      <c r="MG842">
        <v>343681666666.66669</v>
      </c>
      <c r="MH842">
        <v>142835666666.66666</v>
      </c>
      <c r="MI842">
        <v>57997000000</v>
      </c>
      <c r="MJ842">
        <v>42229333333.333336</v>
      </c>
      <c r="MK842">
        <v>42184333333.333336</v>
      </c>
      <c r="ML842">
        <v>37203666666.666664</v>
      </c>
      <c r="MM842">
        <v>19257000000</v>
      </c>
      <c r="MN842">
        <v>1974333333.3333333</v>
      </c>
      <c r="MO842">
        <v>2945322000000</v>
      </c>
      <c r="MP842">
        <v>2812183666666.6665</v>
      </c>
      <c r="MQ842">
        <v>767022333333.33337</v>
      </c>
      <c r="MR842">
        <v>660755666666.66663</v>
      </c>
      <c r="MS842">
        <v>154586666666.66666</v>
      </c>
      <c r="MT842">
        <v>498868333333.33331</v>
      </c>
      <c r="MU842">
        <v>6533333333.333333</v>
      </c>
      <c r="MV842">
        <v>767333333.33333337</v>
      </c>
      <c r="MW842">
        <v>106266666666.66667</v>
      </c>
      <c r="MX842">
        <v>32425666666.666668</v>
      </c>
      <c r="MY842">
        <v>73841000000</v>
      </c>
      <c r="MZ842">
        <v>58979666666.666664</v>
      </c>
      <c r="NA842">
        <v>14861333333.333334</v>
      </c>
      <c r="NB842">
        <v>733272000000</v>
      </c>
      <c r="NC842">
        <v>335521666666.66669</v>
      </c>
      <c r="ND842">
        <v>178804333333.33334</v>
      </c>
      <c r="NE842">
        <v>41642000000</v>
      </c>
      <c r="NF842">
        <v>115075000000</v>
      </c>
      <c r="NG842">
        <v>397750333333.33331</v>
      </c>
      <c r="NH842">
        <v>336366333333.33331</v>
      </c>
      <c r="NI842">
        <v>61384000000</v>
      </c>
      <c r="NJ842">
        <v>139054000000</v>
      </c>
      <c r="NK842">
        <v>90593666666.666672</v>
      </c>
      <c r="NL842">
        <v>56837000000</v>
      </c>
      <c r="NM842">
        <v>33756666666.666668</v>
      </c>
      <c r="NN842">
        <v>48460333333.333336</v>
      </c>
      <c r="NO842">
        <v>17206333333.333332</v>
      </c>
      <c r="NP842">
        <v>30096333333.333332</v>
      </c>
      <c r="NQ842">
        <v>1157666666.6666667</v>
      </c>
      <c r="NR842">
        <v>180009666666.66666</v>
      </c>
      <c r="NS842">
        <v>67879333333.333336</v>
      </c>
      <c r="NT842">
        <v>46463333333.333336</v>
      </c>
      <c r="NU842">
        <v>45602000000</v>
      </c>
      <c r="NV842">
        <v>20065000000</v>
      </c>
      <c r="NW842">
        <v>294681666666.66669</v>
      </c>
      <c r="NX842">
        <v>246959000000</v>
      </c>
      <c r="NY842">
        <v>238978666666.66666</v>
      </c>
      <c r="NZ842">
        <v>7980333333.333333</v>
      </c>
      <c r="OA842">
        <v>47722666666.666664</v>
      </c>
      <c r="OB842">
        <v>338692333333.33331</v>
      </c>
      <c r="OC842">
        <v>216527000000</v>
      </c>
      <c r="OD842">
        <v>106947000000</v>
      </c>
      <c r="OE842">
        <v>109580000000</v>
      </c>
      <c r="OF842">
        <v>122165333333.33333</v>
      </c>
      <c r="OG842">
        <v>25629333333.333332</v>
      </c>
      <c r="OH842">
        <v>4110666666.6666665</v>
      </c>
      <c r="OI842">
        <v>67836666666.666664</v>
      </c>
      <c r="OJ842">
        <v>24589000000</v>
      </c>
      <c r="OK842">
        <v>359452000000</v>
      </c>
      <c r="OL842">
        <v>84843333333.333328</v>
      </c>
      <c r="OM842">
        <v>53809666666.666664</v>
      </c>
      <c r="ON842">
        <v>4755333333.333333</v>
      </c>
      <c r="OO842">
        <v>26278333333.333332</v>
      </c>
      <c r="OP842">
        <v>90924666666.666672</v>
      </c>
      <c r="OQ842">
        <v>59550000000</v>
      </c>
      <c r="OR842">
        <v>15113000000</v>
      </c>
      <c r="OS842">
        <v>16261333333.333334</v>
      </c>
      <c r="OT842">
        <v>63537333333.333336</v>
      </c>
      <c r="OU842">
        <v>63753333333.333336</v>
      </c>
      <c r="OV842">
        <v>25949000000</v>
      </c>
      <c r="OW842">
        <v>-18263000000</v>
      </c>
      <c r="OX842">
        <v>46879333333.333336</v>
      </c>
      <c r="OY842">
        <v>65142333333.333336</v>
      </c>
      <c r="OZ842">
        <v>133138333333.33333</v>
      </c>
      <c r="PA842">
        <v>495679666666.66669</v>
      </c>
      <c r="PB842">
        <v>362541333333.33331</v>
      </c>
    </row>
    <row r="843" spans="1:418" x14ac:dyDescent="0.45">
      <c r="A843" s="71">
        <v>42675</v>
      </c>
      <c r="B843">
        <v>242.02600000000001</v>
      </c>
      <c r="C843">
        <v>246.98500000000001</v>
      </c>
      <c r="D843">
        <v>292.22699999999998</v>
      </c>
      <c r="E843">
        <v>304.464</v>
      </c>
      <c r="F843">
        <v>301.22300000000001</v>
      </c>
      <c r="G843">
        <v>159.87899999999999</v>
      </c>
      <c r="H843">
        <v>529.697</v>
      </c>
      <c r="I843">
        <v>328.988</v>
      </c>
      <c r="J843">
        <v>299.459</v>
      </c>
      <c r="K843">
        <v>299.43</v>
      </c>
      <c r="L843">
        <v>232.16900000000001</v>
      </c>
      <c r="M843">
        <v>193.91399999999999</v>
      </c>
      <c r="N843">
        <v>236.70400000000001</v>
      </c>
      <c r="O843">
        <v>221.80799999999999</v>
      </c>
      <c r="P843">
        <v>297.57100000000003</v>
      </c>
      <c r="Q843">
        <v>198.70599999999999</v>
      </c>
      <c r="R843">
        <v>208.136</v>
      </c>
      <c r="S843">
        <v>167.54900000000001</v>
      </c>
      <c r="T843">
        <v>224.49299999999999</v>
      </c>
      <c r="U843">
        <v>520.86500000000001</v>
      </c>
      <c r="V843">
        <v>443.34300000000002</v>
      </c>
      <c r="W843">
        <v>121.289</v>
      </c>
      <c r="X843">
        <v>91.152000000000001</v>
      </c>
      <c r="Y843">
        <v>59.207999999999998</v>
      </c>
      <c r="Z843">
        <v>69.298000000000002</v>
      </c>
      <c r="AA843">
        <v>110.926</v>
      </c>
      <c r="AB843">
        <v>69.841999999999999</v>
      </c>
      <c r="AC843">
        <v>74.963999999999999</v>
      </c>
      <c r="AD843">
        <v>80.819000000000003</v>
      </c>
      <c r="AE843">
        <v>87.072999999999993</v>
      </c>
      <c r="AF843">
        <v>64.575000000000003</v>
      </c>
      <c r="AG843">
        <v>55.619</v>
      </c>
      <c r="AH843">
        <v>127.768</v>
      </c>
      <c r="AI843">
        <v>88.117999999999995</v>
      </c>
      <c r="AJ843">
        <v>90.007000000000005</v>
      </c>
      <c r="AK843">
        <v>86.129000000000005</v>
      </c>
      <c r="AL843">
        <v>185.185</v>
      </c>
      <c r="AM843">
        <v>119.09</v>
      </c>
      <c r="AN843">
        <v>116.258</v>
      </c>
      <c r="AO843">
        <v>156.541</v>
      </c>
      <c r="AP843">
        <v>247.52500000000001</v>
      </c>
      <c r="AQ843">
        <v>247.74100000000001</v>
      </c>
      <c r="AR843">
        <v>237.43799999999999</v>
      </c>
      <c r="AS843">
        <v>272.98899999999998</v>
      </c>
      <c r="AT843">
        <v>230.01599999999999</v>
      </c>
      <c r="AU843">
        <v>240.25800000000001</v>
      </c>
      <c r="AV843">
        <v>226.983</v>
      </c>
      <c r="AW843">
        <v>236.48400000000001</v>
      </c>
      <c r="AX843">
        <v>296.83699999999999</v>
      </c>
      <c r="AY843">
        <v>178.73099999999999</v>
      </c>
      <c r="AZ843">
        <v>174.96600000000001</v>
      </c>
      <c r="BA843">
        <v>174.96600000000001</v>
      </c>
      <c r="BB843">
        <v>283.87099999999998</v>
      </c>
      <c r="BC843">
        <v>269.52800000000002</v>
      </c>
      <c r="BD843">
        <v>267.24099999999999</v>
      </c>
      <c r="BE843">
        <v>309.03800000000001</v>
      </c>
      <c r="BF843">
        <v>268.49</v>
      </c>
      <c r="BG843">
        <v>243.80699999999999</v>
      </c>
      <c r="BH843">
        <v>246.93700000000001</v>
      </c>
      <c r="BI843">
        <v>248.578</v>
      </c>
      <c r="BJ843">
        <v>296.55900000000003</v>
      </c>
      <c r="BK843">
        <v>262.82400000000001</v>
      </c>
      <c r="BL843">
        <v>202.34399999999999</v>
      </c>
      <c r="BM843">
        <v>206.017</v>
      </c>
      <c r="BN843">
        <v>151.899</v>
      </c>
      <c r="BO843">
        <v>276.59300000000002</v>
      </c>
      <c r="BP843">
        <v>140.49</v>
      </c>
      <c r="BQ843">
        <v>198.87299999999999</v>
      </c>
      <c r="BR843">
        <v>221.12200000000001</v>
      </c>
      <c r="BS843">
        <v>184.80799999999999</v>
      </c>
      <c r="BT843">
        <v>127.455</v>
      </c>
      <c r="BU843">
        <v>224.166</v>
      </c>
      <c r="BV843">
        <v>222.375</v>
      </c>
      <c r="BW843">
        <v>146.01900000000001</v>
      </c>
      <c r="BX843">
        <v>230.215</v>
      </c>
      <c r="BY843">
        <v>148.006</v>
      </c>
      <c r="BZ843">
        <v>249.39400000000001</v>
      </c>
      <c r="CA843">
        <v>154.00700000000001</v>
      </c>
      <c r="CB843">
        <v>285.53300000000002</v>
      </c>
      <c r="CC843">
        <v>177.875</v>
      </c>
      <c r="CD843">
        <v>142.08799999999999</v>
      </c>
      <c r="CE843">
        <v>199.85599999999999</v>
      </c>
      <c r="CF843">
        <v>297.36799999999999</v>
      </c>
      <c r="CG843">
        <v>203.28299999999999</v>
      </c>
      <c r="CH843">
        <v>216.47900000000001</v>
      </c>
      <c r="CI843">
        <v>140.69</v>
      </c>
      <c r="CJ843">
        <v>204.119</v>
      </c>
      <c r="CK843">
        <v>143.13999999999999</v>
      </c>
      <c r="CL843">
        <v>227.03800000000001</v>
      </c>
      <c r="CM843">
        <v>219.51</v>
      </c>
      <c r="CN843">
        <v>144.142</v>
      </c>
      <c r="CO843">
        <v>293.81900000000002</v>
      </c>
      <c r="CP843">
        <v>337.97199999999998</v>
      </c>
      <c r="CQ843">
        <v>359.69400000000002</v>
      </c>
      <c r="CR843">
        <v>345.64499999999998</v>
      </c>
      <c r="CS843">
        <v>198.11</v>
      </c>
      <c r="CT843">
        <v>239.51400000000001</v>
      </c>
      <c r="CU843">
        <v>482.541</v>
      </c>
      <c r="CV843">
        <v>122.619</v>
      </c>
      <c r="CW843">
        <v>313.96600000000001</v>
      </c>
      <c r="CX843">
        <v>340.32600000000002</v>
      </c>
      <c r="CY843">
        <v>281.24900000000002</v>
      </c>
      <c r="CZ843">
        <v>327.63299999999998</v>
      </c>
      <c r="DA843">
        <v>318.05599999999998</v>
      </c>
      <c r="DB843">
        <v>158.10900000000001</v>
      </c>
      <c r="DC843">
        <v>161.589</v>
      </c>
      <c r="DD843">
        <v>158.91499999999999</v>
      </c>
      <c r="DE843">
        <v>168.64599999999999</v>
      </c>
      <c r="DF843">
        <v>150.15799999999999</v>
      </c>
      <c r="DG843">
        <v>206.59200000000001</v>
      </c>
      <c r="DH843">
        <v>160.696</v>
      </c>
      <c r="DI843">
        <v>167.06100000000001</v>
      </c>
      <c r="DJ843">
        <v>128.43199999999999</v>
      </c>
      <c r="DK843">
        <v>160.631</v>
      </c>
      <c r="DL843">
        <v>117.235</v>
      </c>
      <c r="DM843">
        <v>118.24</v>
      </c>
      <c r="DN843">
        <v>198.78899999999999</v>
      </c>
      <c r="DO843">
        <v>206.262</v>
      </c>
      <c r="DP843">
        <v>129.00399999999999</v>
      </c>
      <c r="DQ843">
        <v>208.40799999999999</v>
      </c>
      <c r="DR843">
        <v>213.86699999999999</v>
      </c>
      <c r="DS843">
        <v>187.77600000000001</v>
      </c>
      <c r="DT843">
        <v>154.43299999999999</v>
      </c>
      <c r="DU843">
        <v>154.43299999999999</v>
      </c>
      <c r="DV843">
        <v>222.31100000000001</v>
      </c>
      <c r="DW843">
        <v>198.26400000000001</v>
      </c>
      <c r="DX843">
        <v>228.393</v>
      </c>
      <c r="DY843">
        <v>294.39400000000001</v>
      </c>
      <c r="DZ843">
        <v>125.746</v>
      </c>
      <c r="EA843">
        <v>155.84399999999999</v>
      </c>
      <c r="EB843">
        <v>223.34800000000001</v>
      </c>
      <c r="EC843">
        <v>244.29400000000001</v>
      </c>
      <c r="ED843">
        <v>168.93</v>
      </c>
      <c r="EE843">
        <v>250.22499999999999</v>
      </c>
      <c r="EF843">
        <v>236.85599999999999</v>
      </c>
      <c r="EG843">
        <v>149.47800000000001</v>
      </c>
      <c r="EH843">
        <v>136.619</v>
      </c>
      <c r="EI843">
        <v>276.25</v>
      </c>
      <c r="EJ843">
        <v>131.38</v>
      </c>
      <c r="EK843">
        <v>264.69900000000001</v>
      </c>
      <c r="EL843">
        <v>164.46299999999999</v>
      </c>
      <c r="EM843">
        <v>172.16300000000001</v>
      </c>
      <c r="EN843">
        <v>143.923</v>
      </c>
      <c r="EO843">
        <v>183.03100000000001</v>
      </c>
      <c r="EP843">
        <v>243.27699999999999</v>
      </c>
      <c r="EQ843">
        <v>198.79900000000001</v>
      </c>
      <c r="ER843">
        <v>219.92400000000001</v>
      </c>
      <c r="ES843">
        <v>193.22399999999999</v>
      </c>
      <c r="ET843">
        <v>207.12700000000001</v>
      </c>
      <c r="EU843">
        <v>187.45500000000001</v>
      </c>
      <c r="EV843">
        <v>166.892</v>
      </c>
      <c r="EW843">
        <v>339.56599999999997</v>
      </c>
      <c r="EX843">
        <v>184.05099999999999</v>
      </c>
      <c r="EY843">
        <v>126.605</v>
      </c>
      <c r="EZ843">
        <v>118.4</v>
      </c>
      <c r="FA843">
        <v>121.982</v>
      </c>
      <c r="FB843">
        <v>112.04600000000001</v>
      </c>
      <c r="FC843">
        <v>152</v>
      </c>
      <c r="FD843">
        <v>80.141999999999996</v>
      </c>
      <c r="FE843">
        <v>118.501</v>
      </c>
      <c r="FF843">
        <v>104.282</v>
      </c>
      <c r="FG843">
        <v>112.467</v>
      </c>
      <c r="FH843">
        <v>115.86499999999999</v>
      </c>
      <c r="FI843">
        <v>106.854</v>
      </c>
      <c r="FJ843">
        <v>121.78100000000001</v>
      </c>
      <c r="FK843">
        <v>83.045000000000002</v>
      </c>
      <c r="FL843">
        <v>107.459</v>
      </c>
      <c r="FM843">
        <v>96.498000000000005</v>
      </c>
      <c r="FN843">
        <v>129.34399999999999</v>
      </c>
      <c r="FO843">
        <v>96.498000000000005</v>
      </c>
      <c r="FP843">
        <v>137.92599999999999</v>
      </c>
      <c r="FQ843">
        <v>137.84200000000001</v>
      </c>
      <c r="FR843">
        <v>154.26499999999999</v>
      </c>
      <c r="FS843">
        <v>130.43100000000001</v>
      </c>
      <c r="FT843">
        <v>115.276</v>
      </c>
      <c r="FU843">
        <v>169.38499999999999</v>
      </c>
      <c r="FV843">
        <v>125.458</v>
      </c>
      <c r="FW843">
        <v>178.43899999999999</v>
      </c>
      <c r="FX843">
        <v>197.33099999999999</v>
      </c>
      <c r="FY843">
        <v>192.321</v>
      </c>
      <c r="FZ843">
        <v>99.391000000000005</v>
      </c>
      <c r="GA843">
        <v>147.73699999999999</v>
      </c>
      <c r="GB843">
        <v>102.404</v>
      </c>
      <c r="GC843">
        <v>143.88900000000001</v>
      </c>
      <c r="GD843">
        <v>156.97999999999999</v>
      </c>
      <c r="GF843">
        <v>139.97499999999999</v>
      </c>
      <c r="GG843">
        <v>83.177000000000007</v>
      </c>
      <c r="GH843">
        <v>200.00200000000001</v>
      </c>
      <c r="GI843">
        <v>199.22</v>
      </c>
      <c r="GJ843">
        <v>194.80600000000001</v>
      </c>
      <c r="GK843">
        <v>213.077</v>
      </c>
      <c r="GL843">
        <v>211.13499999999999</v>
      </c>
      <c r="GM843">
        <v>176.334</v>
      </c>
      <c r="GN843">
        <v>141.85499999999999</v>
      </c>
      <c r="GO843">
        <v>123.542</v>
      </c>
      <c r="GP843">
        <v>277.34800000000001</v>
      </c>
      <c r="GQ843">
        <v>173.09200000000001</v>
      </c>
      <c r="GR843">
        <v>501.86799999999999</v>
      </c>
      <c r="GS843">
        <v>200.411</v>
      </c>
      <c r="GT843">
        <v>224.59399999999999</v>
      </c>
      <c r="GU843">
        <v>260.827</v>
      </c>
      <c r="GV843">
        <v>272.90199999999999</v>
      </c>
      <c r="GW843">
        <v>160.37299999999999</v>
      </c>
      <c r="GX843">
        <v>112.848</v>
      </c>
      <c r="GY843">
        <v>67.23</v>
      </c>
      <c r="GZ843">
        <v>469.91399999999999</v>
      </c>
      <c r="HA843">
        <v>371.54</v>
      </c>
      <c r="HB843">
        <v>512.98</v>
      </c>
      <c r="HC843">
        <v>501.48899999999998</v>
      </c>
      <c r="HD843">
        <v>376.18</v>
      </c>
      <c r="HE843">
        <v>384.11</v>
      </c>
      <c r="HF843">
        <v>469.2</v>
      </c>
      <c r="HG843">
        <v>186.797</v>
      </c>
      <c r="HH843">
        <v>233.07599999999999</v>
      </c>
      <c r="HI843">
        <v>73.373999999999995</v>
      </c>
      <c r="HJ843">
        <v>308.06299999999999</v>
      </c>
      <c r="HK843">
        <v>304.65899999999999</v>
      </c>
      <c r="HL843">
        <v>682.88800000000003</v>
      </c>
      <c r="HM843">
        <v>216.22499999999999</v>
      </c>
      <c r="HN843">
        <v>116.98099999999999</v>
      </c>
      <c r="HO843">
        <v>101.215</v>
      </c>
      <c r="HP843">
        <v>236.23</v>
      </c>
      <c r="HQ843">
        <v>444.87700000000001</v>
      </c>
      <c r="HR843">
        <v>127.07599999999999</v>
      </c>
      <c r="HS843">
        <v>33.156999999999996</v>
      </c>
      <c r="HT843">
        <v>170.541</v>
      </c>
      <c r="HU843">
        <v>198.49199999999999</v>
      </c>
      <c r="HV843">
        <v>151.85900000000001</v>
      </c>
      <c r="HW843">
        <v>114.161</v>
      </c>
      <c r="HX843">
        <v>236.78399999999999</v>
      </c>
      <c r="HY843">
        <v>186.065</v>
      </c>
      <c r="HZ843">
        <v>247.959</v>
      </c>
      <c r="IA843">
        <v>111.999</v>
      </c>
      <c r="IB843">
        <v>147.06700000000001</v>
      </c>
      <c r="IC843">
        <v>82.076999999999998</v>
      </c>
      <c r="ID843">
        <v>76.162999999999997</v>
      </c>
      <c r="IE843">
        <v>55.091999999999999</v>
      </c>
      <c r="IF843">
        <v>22.553000000000001</v>
      </c>
      <c r="IG843">
        <v>42.746000000000002</v>
      </c>
      <c r="IH843">
        <v>39.582000000000001</v>
      </c>
      <c r="II843">
        <v>48.128999999999998</v>
      </c>
      <c r="IJ843">
        <v>95.262</v>
      </c>
      <c r="IK843">
        <v>102.13</v>
      </c>
      <c r="IL843">
        <v>160.19800000000001</v>
      </c>
      <c r="IM843">
        <v>133.78899999999999</v>
      </c>
      <c r="IN843">
        <v>362.94499999999999</v>
      </c>
      <c r="IO843">
        <v>176.012</v>
      </c>
      <c r="IP843">
        <v>207.65799999999999</v>
      </c>
      <c r="IQ843">
        <v>293.45499999999998</v>
      </c>
      <c r="IR843">
        <v>241.53399999999999</v>
      </c>
      <c r="IS843">
        <v>138.81299999999999</v>
      </c>
      <c r="IT843">
        <v>249.94</v>
      </c>
      <c r="IU843">
        <v>700.41800000000001</v>
      </c>
      <c r="IV843">
        <v>714.18200000000002</v>
      </c>
      <c r="IW843">
        <v>812.20699999999999</v>
      </c>
      <c r="IX843">
        <v>74.965999999999994</v>
      </c>
      <c r="IY843">
        <v>286.38600000000002</v>
      </c>
      <c r="IZ843">
        <v>239.39500000000001</v>
      </c>
      <c r="JA843">
        <v>78.265000000000001</v>
      </c>
      <c r="JB843">
        <v>176.386</v>
      </c>
      <c r="JC843">
        <v>277.90899999999999</v>
      </c>
      <c r="JD843">
        <v>276.54000000000002</v>
      </c>
      <c r="JE843">
        <v>74.427999999999997</v>
      </c>
      <c r="JF843">
        <v>115.04900000000001</v>
      </c>
      <c r="JG843">
        <v>43.576000000000001</v>
      </c>
      <c r="JH843">
        <v>276.113</v>
      </c>
      <c r="JI843">
        <v>77.465000000000003</v>
      </c>
      <c r="JJ843">
        <v>426.04500000000002</v>
      </c>
      <c r="JK843">
        <v>109.32</v>
      </c>
      <c r="JL843">
        <v>61.485999999999997</v>
      </c>
      <c r="JM843">
        <v>398.49200000000002</v>
      </c>
      <c r="JN843">
        <v>225.548</v>
      </c>
      <c r="JO843">
        <v>79.84</v>
      </c>
      <c r="JP843">
        <v>152.05600000000001</v>
      </c>
      <c r="JQ843">
        <v>347.05700000000002</v>
      </c>
      <c r="JR843">
        <v>416.58699999999999</v>
      </c>
      <c r="JS843">
        <v>339.96600000000001</v>
      </c>
      <c r="JT843">
        <v>321.767</v>
      </c>
      <c r="JU843">
        <v>161.46700000000001</v>
      </c>
      <c r="JV843">
        <v>336.20100000000002</v>
      </c>
      <c r="JW843">
        <v>229.48500000000001</v>
      </c>
      <c r="JX843">
        <v>249.48099999999999</v>
      </c>
      <c r="JY843">
        <v>248.53100000000001</v>
      </c>
      <c r="JZ843">
        <v>241.13300000000001</v>
      </c>
      <c r="KA843">
        <v>219.131</v>
      </c>
      <c r="KB843">
        <v>225.71600000000001</v>
      </c>
      <c r="KC843">
        <v>230.93</v>
      </c>
      <c r="KD843">
        <v>231.09200000000001</v>
      </c>
      <c r="KE843">
        <v>225.07900000000001</v>
      </c>
      <c r="KF843">
        <v>700.74099999999999</v>
      </c>
      <c r="KG843">
        <v>119.39400000000001</v>
      </c>
      <c r="KH843">
        <v>215.00899999999999</v>
      </c>
      <c r="KI843">
        <v>244.87799999999999</v>
      </c>
      <c r="KJ843">
        <v>149.47300000000001</v>
      </c>
      <c r="KK843">
        <v>146.23599999999999</v>
      </c>
      <c r="KL843">
        <v>146.108</v>
      </c>
      <c r="KM843">
        <v>190.82499999999999</v>
      </c>
      <c r="KN843">
        <v>187.541</v>
      </c>
      <c r="KO843">
        <v>229.67400000000001</v>
      </c>
      <c r="KP843">
        <v>229.82</v>
      </c>
      <c r="KQ843">
        <v>288.34300000000002</v>
      </c>
      <c r="KR843">
        <v>325.55700000000002</v>
      </c>
      <c r="KS843">
        <v>104.961</v>
      </c>
      <c r="KT843">
        <v>48707333333.333336</v>
      </c>
      <c r="KU843">
        <v>4307329666666.6665</v>
      </c>
      <c r="KV843">
        <v>1362007666666.6667</v>
      </c>
      <c r="KW843">
        <v>458368333333.33331</v>
      </c>
      <c r="KX843">
        <v>173600666666.66666</v>
      </c>
      <c r="KY843">
        <v>93446666666.666672</v>
      </c>
      <c r="KZ843">
        <v>53170000000</v>
      </c>
      <c r="LA843">
        <v>26984000000</v>
      </c>
      <c r="LB843">
        <v>102684000000</v>
      </c>
      <c r="LC843">
        <v>58757333333.333336</v>
      </c>
      <c r="LD843">
        <v>19520666666.666668</v>
      </c>
      <c r="LE843">
        <v>12188666666.666666</v>
      </c>
      <c r="LF843">
        <v>12217333333.333334</v>
      </c>
      <c r="LG843">
        <v>118652333333.33333</v>
      </c>
      <c r="LH843">
        <v>66116666666.666664</v>
      </c>
      <c r="LI843">
        <v>21948000000</v>
      </c>
      <c r="LJ843">
        <v>21605666666.666668</v>
      </c>
      <c r="LK843">
        <v>7284000000</v>
      </c>
      <c r="LL843">
        <v>1698000000</v>
      </c>
      <c r="LM843">
        <v>63431333333.333336</v>
      </c>
      <c r="LN843">
        <v>22271333333.333332</v>
      </c>
      <c r="LO843">
        <v>19786000000</v>
      </c>
      <c r="LP843">
        <v>2796666666.6666665</v>
      </c>
      <c r="LQ843">
        <v>9789333333.333334</v>
      </c>
      <c r="LR843">
        <v>8788000000</v>
      </c>
      <c r="LS843">
        <v>903639333333.33337</v>
      </c>
      <c r="LT843">
        <v>327057666666.66669</v>
      </c>
      <c r="LU843">
        <v>279401333333.33331</v>
      </c>
      <c r="LV843">
        <v>47503666666.666664</v>
      </c>
      <c r="LW843">
        <v>152333333.33333334</v>
      </c>
      <c r="LX843">
        <v>131283333333.33333</v>
      </c>
      <c r="LY843">
        <v>101698000000</v>
      </c>
      <c r="LZ843">
        <v>58789666666.666664</v>
      </c>
      <c r="MA843">
        <v>35781000000</v>
      </c>
      <c r="MB843">
        <v>7127333333.333333</v>
      </c>
      <c r="MC843">
        <v>29585333333.333332</v>
      </c>
      <c r="MD843">
        <v>101617000000</v>
      </c>
      <c r="ME843">
        <v>95121333333.333328</v>
      </c>
      <c r="MF843">
        <v>6495333333.333333</v>
      </c>
      <c r="MG843">
        <v>343681666666.66669</v>
      </c>
      <c r="MH843">
        <v>142835666666.66666</v>
      </c>
      <c r="MI843">
        <v>57997000000</v>
      </c>
      <c r="MJ843">
        <v>42229333333.333336</v>
      </c>
      <c r="MK843">
        <v>42184333333.333336</v>
      </c>
      <c r="ML843">
        <v>37203666666.666664</v>
      </c>
      <c r="MM843">
        <v>19257000000</v>
      </c>
      <c r="MN843">
        <v>1974333333.3333333</v>
      </c>
      <c r="MO843">
        <v>2945322000000</v>
      </c>
      <c r="MP843">
        <v>2812183666666.6665</v>
      </c>
      <c r="MQ843">
        <v>767022333333.33337</v>
      </c>
      <c r="MR843">
        <v>660755666666.66663</v>
      </c>
      <c r="MS843">
        <v>154586666666.66666</v>
      </c>
      <c r="MT843">
        <v>498868333333.33331</v>
      </c>
      <c r="MU843">
        <v>6533333333.333333</v>
      </c>
      <c r="MV843">
        <v>767333333.33333337</v>
      </c>
      <c r="MW843">
        <v>106266666666.66667</v>
      </c>
      <c r="MX843">
        <v>32425666666.666668</v>
      </c>
      <c r="MY843">
        <v>73841000000</v>
      </c>
      <c r="MZ843">
        <v>58979666666.666664</v>
      </c>
      <c r="NA843">
        <v>14861333333.333334</v>
      </c>
      <c r="NB843">
        <v>733272000000</v>
      </c>
      <c r="NC843">
        <v>335521666666.66669</v>
      </c>
      <c r="ND843">
        <v>178804333333.33334</v>
      </c>
      <c r="NE843">
        <v>41642000000</v>
      </c>
      <c r="NF843">
        <v>115075000000</v>
      </c>
      <c r="NG843">
        <v>397750333333.33331</v>
      </c>
      <c r="NH843">
        <v>336366333333.33331</v>
      </c>
      <c r="NI843">
        <v>61384000000</v>
      </c>
      <c r="NJ843">
        <v>139054000000</v>
      </c>
      <c r="NK843">
        <v>90593666666.666672</v>
      </c>
      <c r="NL843">
        <v>56837000000</v>
      </c>
      <c r="NM843">
        <v>33756666666.666668</v>
      </c>
      <c r="NN843">
        <v>48460333333.333336</v>
      </c>
      <c r="NO843">
        <v>17206333333.333332</v>
      </c>
      <c r="NP843">
        <v>30096333333.333332</v>
      </c>
      <c r="NQ843">
        <v>1157666666.6666667</v>
      </c>
      <c r="NR843">
        <v>180009666666.66666</v>
      </c>
      <c r="NS843">
        <v>67879333333.333336</v>
      </c>
      <c r="NT843">
        <v>46463333333.333336</v>
      </c>
      <c r="NU843">
        <v>45602000000</v>
      </c>
      <c r="NV843">
        <v>20065000000</v>
      </c>
      <c r="NW843">
        <v>294681666666.66669</v>
      </c>
      <c r="NX843">
        <v>246959000000</v>
      </c>
      <c r="NY843">
        <v>238978666666.66666</v>
      </c>
      <c r="NZ843">
        <v>7980333333.333333</v>
      </c>
      <c r="OA843">
        <v>47722666666.666664</v>
      </c>
      <c r="OB843">
        <v>338692333333.33331</v>
      </c>
      <c r="OC843">
        <v>216527000000</v>
      </c>
      <c r="OD843">
        <v>106947000000</v>
      </c>
      <c r="OE843">
        <v>109580000000</v>
      </c>
      <c r="OF843">
        <v>122165333333.33333</v>
      </c>
      <c r="OG843">
        <v>25629333333.333332</v>
      </c>
      <c r="OH843">
        <v>4110666666.6666665</v>
      </c>
      <c r="OI843">
        <v>67836666666.666664</v>
      </c>
      <c r="OJ843">
        <v>24589000000</v>
      </c>
      <c r="OK843">
        <v>359452000000</v>
      </c>
      <c r="OL843">
        <v>84843333333.333328</v>
      </c>
      <c r="OM843">
        <v>53809666666.666664</v>
      </c>
      <c r="ON843">
        <v>4755333333.333333</v>
      </c>
      <c r="OO843">
        <v>26278333333.333332</v>
      </c>
      <c r="OP843">
        <v>90924666666.666672</v>
      </c>
      <c r="OQ843">
        <v>59550000000</v>
      </c>
      <c r="OR843">
        <v>15113000000</v>
      </c>
      <c r="OS843">
        <v>16261333333.333334</v>
      </c>
      <c r="OT843">
        <v>63537333333.333336</v>
      </c>
      <c r="OU843">
        <v>63753333333.333336</v>
      </c>
      <c r="OV843">
        <v>25949000000</v>
      </c>
      <c r="OW843">
        <v>-18263000000</v>
      </c>
      <c r="OX843">
        <v>46879333333.333336</v>
      </c>
      <c r="OY843">
        <v>65142333333.333336</v>
      </c>
      <c r="OZ843">
        <v>133138333333.33333</v>
      </c>
      <c r="PA843">
        <v>495679666666.66669</v>
      </c>
      <c r="PB843">
        <v>362541333333.33331</v>
      </c>
    </row>
    <row r="844" spans="1:418" x14ac:dyDescent="0.45">
      <c r="A844" s="71">
        <v>42705</v>
      </c>
      <c r="B844">
        <v>242.637</v>
      </c>
      <c r="C844">
        <v>247.54300000000001</v>
      </c>
      <c r="D844">
        <v>293.06599999999997</v>
      </c>
      <c r="E844">
        <v>305.33300000000003</v>
      </c>
      <c r="F844">
        <v>302.27100000000002</v>
      </c>
      <c r="G844">
        <v>160.245</v>
      </c>
      <c r="H844">
        <v>530.91099999999994</v>
      </c>
      <c r="I844">
        <v>329.74099999999999</v>
      </c>
      <c r="J844">
        <v>300.27499999999998</v>
      </c>
      <c r="K844">
        <v>300.25299999999999</v>
      </c>
      <c r="L844">
        <v>232.25299999999999</v>
      </c>
      <c r="M844">
        <v>193.869</v>
      </c>
      <c r="N844">
        <v>243.49799999999999</v>
      </c>
      <c r="O844">
        <v>235.12700000000001</v>
      </c>
      <c r="P844">
        <v>303.733</v>
      </c>
      <c r="Q844">
        <v>198.37299999999999</v>
      </c>
      <c r="R844">
        <v>208.25299999999999</v>
      </c>
      <c r="S844">
        <v>165.92099999999999</v>
      </c>
      <c r="T844">
        <v>225.01300000000001</v>
      </c>
      <c r="U844">
        <v>521.93100000000004</v>
      </c>
      <c r="V844">
        <v>444.745</v>
      </c>
      <c r="W844">
        <v>121.236</v>
      </c>
      <c r="X844">
        <v>90.992999999999995</v>
      </c>
      <c r="Y844">
        <v>57.920999999999999</v>
      </c>
      <c r="Z844">
        <v>69.866</v>
      </c>
      <c r="AA844">
        <v>110.833</v>
      </c>
      <c r="AB844">
        <v>69.855999999999995</v>
      </c>
      <c r="AC844">
        <v>74.709000000000003</v>
      </c>
      <c r="AD844">
        <v>81.155000000000001</v>
      </c>
      <c r="AE844">
        <v>90.915000000000006</v>
      </c>
      <c r="AF844">
        <v>63.555999999999997</v>
      </c>
      <c r="AG844">
        <v>55.494999999999997</v>
      </c>
      <c r="AH844">
        <v>128.499</v>
      </c>
      <c r="AI844">
        <v>86.837999999999994</v>
      </c>
      <c r="AJ844">
        <v>90.283000000000001</v>
      </c>
      <c r="AK844">
        <v>86.605999999999995</v>
      </c>
      <c r="AL844">
        <v>185.47300000000001</v>
      </c>
      <c r="AM844">
        <v>119.587</v>
      </c>
      <c r="AN844">
        <v>115.79900000000001</v>
      </c>
      <c r="AO844">
        <v>158.53200000000001</v>
      </c>
      <c r="AP844">
        <v>247.53</v>
      </c>
      <c r="AQ844">
        <v>247.72499999999999</v>
      </c>
      <c r="AR844">
        <v>237.14699999999999</v>
      </c>
      <c r="AS844">
        <v>272.60399999999998</v>
      </c>
      <c r="AT844">
        <v>229.94</v>
      </c>
      <c r="AU844">
        <v>238.41300000000001</v>
      </c>
      <c r="AV844">
        <v>227.76900000000001</v>
      </c>
      <c r="AW844">
        <v>237.08199999999999</v>
      </c>
      <c r="AX844">
        <v>295.82100000000003</v>
      </c>
      <c r="AY844">
        <v>178.04599999999999</v>
      </c>
      <c r="AZ844">
        <v>175.98400000000001</v>
      </c>
      <c r="BA844">
        <v>175.98400000000001</v>
      </c>
      <c r="BB844">
        <v>283.23899999999998</v>
      </c>
      <c r="BC844">
        <v>269.36700000000002</v>
      </c>
      <c r="BD844">
        <v>265.28899999999999</v>
      </c>
      <c r="BE844">
        <v>305.745</v>
      </c>
      <c r="BF844">
        <v>263.17399999999998</v>
      </c>
      <c r="BG844">
        <v>242.631</v>
      </c>
      <c r="BH844">
        <v>246.37700000000001</v>
      </c>
      <c r="BI844">
        <v>248.357</v>
      </c>
      <c r="BJ844">
        <v>294.84500000000003</v>
      </c>
      <c r="BK844">
        <v>258.43799999999999</v>
      </c>
      <c r="BL844">
        <v>201.221</v>
      </c>
      <c r="BM844">
        <v>206.13</v>
      </c>
      <c r="BN844">
        <v>151.93100000000001</v>
      </c>
      <c r="BO844">
        <v>279.17700000000002</v>
      </c>
      <c r="BP844">
        <v>140.00200000000001</v>
      </c>
      <c r="BQ844">
        <v>197.78299999999999</v>
      </c>
      <c r="BR844">
        <v>219.71199999999999</v>
      </c>
      <c r="BS844">
        <v>181.69499999999999</v>
      </c>
      <c r="BT844">
        <v>128.18100000000001</v>
      </c>
      <c r="BU844">
        <v>225.58099999999999</v>
      </c>
      <c r="BV844">
        <v>223.95</v>
      </c>
      <c r="BW844">
        <v>147.36600000000001</v>
      </c>
      <c r="BX844">
        <v>228.209</v>
      </c>
      <c r="BY844">
        <v>146.35499999999999</v>
      </c>
      <c r="BZ844">
        <v>249.173</v>
      </c>
      <c r="CA844">
        <v>154.369</v>
      </c>
      <c r="CB844">
        <v>285.71800000000002</v>
      </c>
      <c r="CC844">
        <v>177.33500000000001</v>
      </c>
      <c r="CD844">
        <v>142.88300000000001</v>
      </c>
      <c r="CE844">
        <v>200.131</v>
      </c>
      <c r="CF844">
        <v>300.70699999999999</v>
      </c>
      <c r="CG844">
        <v>193.73</v>
      </c>
      <c r="CH844">
        <v>217.1</v>
      </c>
      <c r="CI844">
        <v>141.434</v>
      </c>
      <c r="CJ844">
        <v>204.46700000000001</v>
      </c>
      <c r="CK844">
        <v>144.31299999999999</v>
      </c>
      <c r="CL844">
        <v>224.30500000000001</v>
      </c>
      <c r="CM844">
        <v>220.78899999999999</v>
      </c>
      <c r="CN844">
        <v>146.15700000000001</v>
      </c>
      <c r="CO844">
        <v>292.15100000000001</v>
      </c>
      <c r="CP844">
        <v>335.666</v>
      </c>
      <c r="CQ844">
        <v>357.28699999999998</v>
      </c>
      <c r="CR844">
        <v>351.72300000000001</v>
      </c>
      <c r="CS844">
        <v>198.86500000000001</v>
      </c>
      <c r="CT844">
        <v>241.28700000000001</v>
      </c>
      <c r="CU844">
        <v>488.52100000000002</v>
      </c>
      <c r="CV844">
        <v>118.474</v>
      </c>
      <c r="CW844">
        <v>311.77300000000002</v>
      </c>
      <c r="CX844">
        <v>343.30900000000003</v>
      </c>
      <c r="CY844">
        <v>283.702</v>
      </c>
      <c r="CZ844">
        <v>311.87799999999999</v>
      </c>
      <c r="DA844">
        <v>318.65199999999999</v>
      </c>
      <c r="DB844">
        <v>157.85300000000001</v>
      </c>
      <c r="DC844">
        <v>161.92099999999999</v>
      </c>
      <c r="DD844">
        <v>158.53</v>
      </c>
      <c r="DE844">
        <v>169.673</v>
      </c>
      <c r="DF844">
        <v>148.49700000000001</v>
      </c>
      <c r="DG844">
        <v>203.4</v>
      </c>
      <c r="DH844">
        <v>159.97399999999999</v>
      </c>
      <c r="DI844">
        <v>166.86500000000001</v>
      </c>
      <c r="DJ844">
        <v>128.60499999999999</v>
      </c>
      <c r="DK844">
        <v>161.47999999999999</v>
      </c>
      <c r="DL844">
        <v>117.262</v>
      </c>
      <c r="DM844">
        <v>117.51300000000001</v>
      </c>
      <c r="DN844">
        <v>196.17599999999999</v>
      </c>
      <c r="DO844">
        <v>205.28700000000001</v>
      </c>
      <c r="DP844">
        <v>129.12700000000001</v>
      </c>
      <c r="DQ844">
        <v>209.10900000000001</v>
      </c>
      <c r="DR844">
        <v>213.94300000000001</v>
      </c>
      <c r="DS844">
        <v>185.99299999999999</v>
      </c>
      <c r="DT844">
        <v>156.49700000000001</v>
      </c>
      <c r="DU844">
        <v>156.49700000000001</v>
      </c>
      <c r="DV844">
        <v>225.06299999999999</v>
      </c>
      <c r="DW844">
        <v>198.19200000000001</v>
      </c>
      <c r="DX844">
        <v>229.04</v>
      </c>
      <c r="DY844">
        <v>298.31799999999998</v>
      </c>
      <c r="DZ844">
        <v>128.917</v>
      </c>
      <c r="EA844">
        <v>157.75899999999999</v>
      </c>
      <c r="EB844">
        <v>223.91499999999999</v>
      </c>
      <c r="EC844">
        <v>247.488</v>
      </c>
      <c r="ED844">
        <v>169.03399999999999</v>
      </c>
      <c r="EE844">
        <v>249.405</v>
      </c>
      <c r="EF844">
        <v>237.48099999999999</v>
      </c>
      <c r="EG844">
        <v>152.09</v>
      </c>
      <c r="EH844">
        <v>136.32900000000001</v>
      </c>
      <c r="EI844">
        <v>271.721</v>
      </c>
      <c r="EJ844">
        <v>131.40899999999999</v>
      </c>
      <c r="EK844">
        <v>265.10399999999998</v>
      </c>
      <c r="EL844">
        <v>164.876</v>
      </c>
      <c r="EM844">
        <v>172.37200000000001</v>
      </c>
      <c r="EN844">
        <v>143.94800000000001</v>
      </c>
      <c r="EO844">
        <v>182.786</v>
      </c>
      <c r="EP844">
        <v>243.58600000000001</v>
      </c>
      <c r="EQ844">
        <v>199.18</v>
      </c>
      <c r="ER844">
        <v>220.75200000000001</v>
      </c>
      <c r="ES844">
        <v>192.28899999999999</v>
      </c>
      <c r="ET844">
        <v>205.96899999999999</v>
      </c>
      <c r="EU844">
        <v>187.232</v>
      </c>
      <c r="EV844">
        <v>167.22900000000001</v>
      </c>
      <c r="EW844">
        <v>340.15800000000002</v>
      </c>
      <c r="EX844">
        <v>184.029</v>
      </c>
      <c r="EY844">
        <v>126.185</v>
      </c>
      <c r="EZ844">
        <v>118.108</v>
      </c>
      <c r="FA844">
        <v>121.688</v>
      </c>
      <c r="FB844">
        <v>108.816</v>
      </c>
      <c r="FC844">
        <v>146.869</v>
      </c>
      <c r="FD844">
        <v>80.623999999999995</v>
      </c>
      <c r="FE844">
        <v>118.809</v>
      </c>
      <c r="FF844">
        <v>102.09</v>
      </c>
      <c r="FG844">
        <v>111.41200000000001</v>
      </c>
      <c r="FH844">
        <v>114.816</v>
      </c>
      <c r="FI844">
        <v>107.46899999999999</v>
      </c>
      <c r="FJ844">
        <v>122.18899999999999</v>
      </c>
      <c r="FK844">
        <v>81.513999999999996</v>
      </c>
      <c r="FL844">
        <v>107.018</v>
      </c>
      <c r="FM844">
        <v>95.429000000000002</v>
      </c>
      <c r="FN844">
        <v>128.09899999999999</v>
      </c>
      <c r="FO844">
        <v>95.429000000000002</v>
      </c>
      <c r="FP844">
        <v>138.4</v>
      </c>
      <c r="FQ844">
        <v>136.72200000000001</v>
      </c>
      <c r="FR844">
        <v>152.922</v>
      </c>
      <c r="FS844">
        <v>130.94800000000001</v>
      </c>
      <c r="FT844">
        <v>115.483</v>
      </c>
      <c r="FU844">
        <v>170.05099999999999</v>
      </c>
      <c r="FV844">
        <v>123.631</v>
      </c>
      <c r="FW844">
        <v>178.09700000000001</v>
      </c>
      <c r="FX844">
        <v>199.14599999999999</v>
      </c>
      <c r="FY844">
        <v>194.04300000000001</v>
      </c>
      <c r="FZ844">
        <v>99.248999999999995</v>
      </c>
      <c r="GA844">
        <v>147.68600000000001</v>
      </c>
      <c r="GB844">
        <v>102.367</v>
      </c>
      <c r="GC844">
        <v>143.732</v>
      </c>
      <c r="GD844">
        <v>156.881</v>
      </c>
      <c r="GF844">
        <v>139.45699999999999</v>
      </c>
      <c r="GG844">
        <v>83.251999999999995</v>
      </c>
      <c r="GH844">
        <v>206.96799999999999</v>
      </c>
      <c r="GI844">
        <v>206.244</v>
      </c>
      <c r="GJ844">
        <v>201.93600000000001</v>
      </c>
      <c r="GK844">
        <v>222.04400000000001</v>
      </c>
      <c r="GL844">
        <v>215.99</v>
      </c>
      <c r="GM844">
        <v>178.797</v>
      </c>
      <c r="GN844">
        <v>142.73500000000001</v>
      </c>
      <c r="GO844">
        <v>123.967</v>
      </c>
      <c r="GP844">
        <v>278.00200000000001</v>
      </c>
      <c r="GQ844">
        <v>173.59</v>
      </c>
      <c r="GR844">
        <v>505.351</v>
      </c>
      <c r="GS844">
        <v>200.376</v>
      </c>
      <c r="GT844">
        <v>225.11099999999999</v>
      </c>
      <c r="GU844">
        <v>264.04399999999998</v>
      </c>
      <c r="GV844">
        <v>277.91899999999998</v>
      </c>
      <c r="GW844">
        <v>160.25800000000001</v>
      </c>
      <c r="GX844">
        <v>120.206</v>
      </c>
      <c r="GY844">
        <v>66.64</v>
      </c>
      <c r="GZ844">
        <v>470.53899999999999</v>
      </c>
      <c r="HA844">
        <v>371.56099999999998</v>
      </c>
      <c r="HB844">
        <v>513.89200000000005</v>
      </c>
      <c r="HC844">
        <v>502.33300000000003</v>
      </c>
      <c r="HD844">
        <v>376.69600000000003</v>
      </c>
      <c r="HE844">
        <v>384.51900000000001</v>
      </c>
      <c r="HF844">
        <v>470.25200000000001</v>
      </c>
      <c r="HG844">
        <v>186.833</v>
      </c>
      <c r="HH844">
        <v>233.25899999999999</v>
      </c>
      <c r="HI844">
        <v>73.614000000000004</v>
      </c>
      <c r="HJ844">
        <v>309.14999999999998</v>
      </c>
      <c r="HK844">
        <v>305.60599999999999</v>
      </c>
      <c r="HL844">
        <v>685.00400000000002</v>
      </c>
      <c r="HM844">
        <v>216.73599999999999</v>
      </c>
      <c r="HN844">
        <v>116.955</v>
      </c>
      <c r="HO844">
        <v>101.464</v>
      </c>
      <c r="HP844">
        <v>230</v>
      </c>
      <c r="HQ844">
        <v>447.14400000000001</v>
      </c>
      <c r="HR844">
        <v>127.089</v>
      </c>
      <c r="HS844">
        <v>33.137</v>
      </c>
      <c r="HT844">
        <v>170.012</v>
      </c>
      <c r="HU844">
        <v>198.40299999999999</v>
      </c>
      <c r="HV844">
        <v>151.947</v>
      </c>
      <c r="HW844">
        <v>113.83199999999999</v>
      </c>
      <c r="HX844">
        <v>235.06100000000001</v>
      </c>
      <c r="HY844">
        <v>185.89500000000001</v>
      </c>
      <c r="HZ844">
        <v>246.25299999999999</v>
      </c>
      <c r="IA844">
        <v>111.806</v>
      </c>
      <c r="IB844">
        <v>147.732</v>
      </c>
      <c r="IC844">
        <v>81.334999999999994</v>
      </c>
      <c r="ID844">
        <v>76.503</v>
      </c>
      <c r="IE844">
        <v>56.043999999999997</v>
      </c>
      <c r="IF844">
        <v>22.954999999999998</v>
      </c>
      <c r="IG844">
        <v>42.378999999999998</v>
      </c>
      <c r="IH844">
        <v>39.209000000000003</v>
      </c>
      <c r="II844">
        <v>47.814999999999998</v>
      </c>
      <c r="IJ844">
        <v>96.712999999999994</v>
      </c>
      <c r="IK844">
        <v>100.43</v>
      </c>
      <c r="IL844">
        <v>160.06899999999999</v>
      </c>
      <c r="IM844">
        <v>133.083</v>
      </c>
      <c r="IN844">
        <v>364.303</v>
      </c>
      <c r="IO844">
        <v>176.238</v>
      </c>
      <c r="IP844">
        <v>210.05699999999999</v>
      </c>
      <c r="IQ844">
        <v>294.28500000000003</v>
      </c>
      <c r="IR844">
        <v>244.96899999999999</v>
      </c>
      <c r="IS844">
        <v>138.94399999999999</v>
      </c>
      <c r="IT844">
        <v>250.76900000000001</v>
      </c>
      <c r="IU844">
        <v>700.38599999999997</v>
      </c>
      <c r="IV844">
        <v>716.68399999999997</v>
      </c>
      <c r="IW844">
        <v>815.70500000000004</v>
      </c>
      <c r="IX844">
        <v>75.209000000000003</v>
      </c>
      <c r="IY844">
        <v>287.411</v>
      </c>
      <c r="IZ844">
        <v>239.511</v>
      </c>
      <c r="JA844">
        <v>78.182000000000002</v>
      </c>
      <c r="JB844">
        <v>176.77799999999999</v>
      </c>
      <c r="JC844">
        <v>278.37099999999998</v>
      </c>
      <c r="JD844">
        <v>280.07299999999998</v>
      </c>
      <c r="JE844">
        <v>74.34</v>
      </c>
      <c r="JF844">
        <v>114.547</v>
      </c>
      <c r="JG844">
        <v>43.377000000000002</v>
      </c>
      <c r="JH844">
        <v>276.64</v>
      </c>
      <c r="JI844">
        <v>77.111999999999995</v>
      </c>
      <c r="JJ844">
        <v>427.15899999999999</v>
      </c>
      <c r="JK844">
        <v>109.699</v>
      </c>
      <c r="JL844">
        <v>62.000999999999998</v>
      </c>
      <c r="JM844">
        <v>401.738</v>
      </c>
      <c r="JN844">
        <v>225.79599999999999</v>
      </c>
      <c r="JO844">
        <v>79.218999999999994</v>
      </c>
      <c r="JP844">
        <v>152.91499999999999</v>
      </c>
      <c r="JQ844">
        <v>347.47199999999998</v>
      </c>
      <c r="JR844">
        <v>417.62200000000001</v>
      </c>
      <c r="JS844">
        <v>341.35700000000003</v>
      </c>
      <c r="JT844">
        <v>321.92500000000001</v>
      </c>
      <c r="JU844">
        <v>162.291</v>
      </c>
      <c r="JV844">
        <v>336.80200000000002</v>
      </c>
      <c r="JW844">
        <v>229.30500000000001</v>
      </c>
      <c r="JX844">
        <v>249.92</v>
      </c>
      <c r="JY844">
        <v>248.90100000000001</v>
      </c>
      <c r="JZ844">
        <v>241.84</v>
      </c>
      <c r="KA844">
        <v>219.78299999999999</v>
      </c>
      <c r="KB844">
        <v>225.928</v>
      </c>
      <c r="KC844">
        <v>231.197</v>
      </c>
      <c r="KD844">
        <v>231.70099999999999</v>
      </c>
      <c r="KE844">
        <v>225.608</v>
      </c>
      <c r="KF844">
        <v>700.74099999999999</v>
      </c>
      <c r="KG844">
        <v>118.767</v>
      </c>
      <c r="KH844">
        <v>215.61600000000001</v>
      </c>
      <c r="KI844">
        <v>244.411</v>
      </c>
      <c r="KJ844">
        <v>150.13</v>
      </c>
      <c r="KK844">
        <v>146.898</v>
      </c>
      <c r="KL844">
        <v>145.99799999999999</v>
      </c>
      <c r="KM844">
        <v>193.125</v>
      </c>
      <c r="KN844">
        <v>189.96199999999999</v>
      </c>
      <c r="KO844">
        <v>233.905</v>
      </c>
      <c r="KP844">
        <v>233.68299999999999</v>
      </c>
      <c r="KQ844">
        <v>289.01600000000002</v>
      </c>
      <c r="KR844">
        <v>326.101</v>
      </c>
      <c r="KS844">
        <v>104.85299999999999</v>
      </c>
      <c r="KT844">
        <v>48707333333.333336</v>
      </c>
      <c r="KU844">
        <v>4307329666666.6665</v>
      </c>
      <c r="KV844">
        <v>1362007666666.6667</v>
      </c>
      <c r="KW844">
        <v>458368333333.33331</v>
      </c>
      <c r="KX844">
        <v>173600666666.66666</v>
      </c>
      <c r="KY844">
        <v>93446666666.666672</v>
      </c>
      <c r="KZ844">
        <v>53170000000</v>
      </c>
      <c r="LA844">
        <v>26984000000</v>
      </c>
      <c r="LB844">
        <v>102684000000</v>
      </c>
      <c r="LC844">
        <v>58757333333.333336</v>
      </c>
      <c r="LD844">
        <v>19520666666.666668</v>
      </c>
      <c r="LE844">
        <v>12188666666.666666</v>
      </c>
      <c r="LF844">
        <v>12217333333.333334</v>
      </c>
      <c r="LG844">
        <v>118652333333.33333</v>
      </c>
      <c r="LH844">
        <v>66116666666.666664</v>
      </c>
      <c r="LI844">
        <v>21948000000</v>
      </c>
      <c r="LJ844">
        <v>21605666666.666668</v>
      </c>
      <c r="LK844">
        <v>7284000000</v>
      </c>
      <c r="LL844">
        <v>1698000000</v>
      </c>
      <c r="LM844">
        <v>63431333333.333336</v>
      </c>
      <c r="LN844">
        <v>22271333333.333332</v>
      </c>
      <c r="LO844">
        <v>19786000000</v>
      </c>
      <c r="LP844">
        <v>2796666666.6666665</v>
      </c>
      <c r="LQ844">
        <v>9789333333.333334</v>
      </c>
      <c r="LR844">
        <v>8788000000</v>
      </c>
      <c r="LS844">
        <v>903639333333.33337</v>
      </c>
      <c r="LT844">
        <v>327057666666.66669</v>
      </c>
      <c r="LU844">
        <v>279401333333.33331</v>
      </c>
      <c r="LV844">
        <v>47503666666.666664</v>
      </c>
      <c r="LW844">
        <v>152333333.33333334</v>
      </c>
      <c r="LX844">
        <v>131283333333.33333</v>
      </c>
      <c r="LY844">
        <v>101698000000</v>
      </c>
      <c r="LZ844">
        <v>58789666666.666664</v>
      </c>
      <c r="MA844">
        <v>35781000000</v>
      </c>
      <c r="MB844">
        <v>7127333333.333333</v>
      </c>
      <c r="MC844">
        <v>29585333333.333332</v>
      </c>
      <c r="MD844">
        <v>101617000000</v>
      </c>
      <c r="ME844">
        <v>95121333333.333328</v>
      </c>
      <c r="MF844">
        <v>6495333333.333333</v>
      </c>
      <c r="MG844">
        <v>343681666666.66669</v>
      </c>
      <c r="MH844">
        <v>142835666666.66666</v>
      </c>
      <c r="MI844">
        <v>57997000000</v>
      </c>
      <c r="MJ844">
        <v>42229333333.333336</v>
      </c>
      <c r="MK844">
        <v>42184333333.333336</v>
      </c>
      <c r="ML844">
        <v>37203666666.666664</v>
      </c>
      <c r="MM844">
        <v>19257000000</v>
      </c>
      <c r="MN844">
        <v>1974333333.3333333</v>
      </c>
      <c r="MO844">
        <v>2945322000000</v>
      </c>
      <c r="MP844">
        <v>2812183666666.6665</v>
      </c>
      <c r="MQ844">
        <v>767022333333.33337</v>
      </c>
      <c r="MR844">
        <v>660755666666.66663</v>
      </c>
      <c r="MS844">
        <v>154586666666.66666</v>
      </c>
      <c r="MT844">
        <v>498868333333.33331</v>
      </c>
      <c r="MU844">
        <v>6533333333.333333</v>
      </c>
      <c r="MV844">
        <v>767333333.33333337</v>
      </c>
      <c r="MW844">
        <v>106266666666.66667</v>
      </c>
      <c r="MX844">
        <v>32425666666.666668</v>
      </c>
      <c r="MY844">
        <v>73841000000</v>
      </c>
      <c r="MZ844">
        <v>58979666666.666664</v>
      </c>
      <c r="NA844">
        <v>14861333333.333334</v>
      </c>
      <c r="NB844">
        <v>733272000000</v>
      </c>
      <c r="NC844">
        <v>335521666666.66669</v>
      </c>
      <c r="ND844">
        <v>178804333333.33334</v>
      </c>
      <c r="NE844">
        <v>41642000000</v>
      </c>
      <c r="NF844">
        <v>115075000000</v>
      </c>
      <c r="NG844">
        <v>397750333333.33331</v>
      </c>
      <c r="NH844">
        <v>336366333333.33331</v>
      </c>
      <c r="NI844">
        <v>61384000000</v>
      </c>
      <c r="NJ844">
        <v>139054000000</v>
      </c>
      <c r="NK844">
        <v>90593666666.666672</v>
      </c>
      <c r="NL844">
        <v>56837000000</v>
      </c>
      <c r="NM844">
        <v>33756666666.666668</v>
      </c>
      <c r="NN844">
        <v>48460333333.333336</v>
      </c>
      <c r="NO844">
        <v>17206333333.333332</v>
      </c>
      <c r="NP844">
        <v>30096333333.333332</v>
      </c>
      <c r="NQ844">
        <v>1157666666.6666667</v>
      </c>
      <c r="NR844">
        <v>180009666666.66666</v>
      </c>
      <c r="NS844">
        <v>67879333333.333336</v>
      </c>
      <c r="NT844">
        <v>46463333333.333336</v>
      </c>
      <c r="NU844">
        <v>45602000000</v>
      </c>
      <c r="NV844">
        <v>20065000000</v>
      </c>
      <c r="NW844">
        <v>294681666666.66669</v>
      </c>
      <c r="NX844">
        <v>246959000000</v>
      </c>
      <c r="NY844">
        <v>238978666666.66666</v>
      </c>
      <c r="NZ844">
        <v>7980333333.333333</v>
      </c>
      <c r="OA844">
        <v>47722666666.666664</v>
      </c>
      <c r="OB844">
        <v>338692333333.33331</v>
      </c>
      <c r="OC844">
        <v>216527000000</v>
      </c>
      <c r="OD844">
        <v>106947000000</v>
      </c>
      <c r="OE844">
        <v>109580000000</v>
      </c>
      <c r="OF844">
        <v>122165333333.33333</v>
      </c>
      <c r="OG844">
        <v>25629333333.333332</v>
      </c>
      <c r="OH844">
        <v>4110666666.6666665</v>
      </c>
      <c r="OI844">
        <v>67836666666.666664</v>
      </c>
      <c r="OJ844">
        <v>24589000000</v>
      </c>
      <c r="OK844">
        <v>359452000000</v>
      </c>
      <c r="OL844">
        <v>84843333333.333328</v>
      </c>
      <c r="OM844">
        <v>53809666666.666664</v>
      </c>
      <c r="ON844">
        <v>4755333333.333333</v>
      </c>
      <c r="OO844">
        <v>26278333333.333332</v>
      </c>
      <c r="OP844">
        <v>90924666666.666672</v>
      </c>
      <c r="OQ844">
        <v>59550000000</v>
      </c>
      <c r="OR844">
        <v>15113000000</v>
      </c>
      <c r="OS844">
        <v>16261333333.333334</v>
      </c>
      <c r="OT844">
        <v>63537333333.333336</v>
      </c>
      <c r="OU844">
        <v>63753333333.333336</v>
      </c>
      <c r="OV844">
        <v>25949000000</v>
      </c>
      <c r="OW844">
        <v>-18263000000</v>
      </c>
      <c r="OX844">
        <v>46879333333.333336</v>
      </c>
      <c r="OY844">
        <v>65142333333.333336</v>
      </c>
      <c r="OZ844">
        <v>133138333333.33333</v>
      </c>
      <c r="PA844">
        <v>495679666666.66669</v>
      </c>
      <c r="PB844">
        <v>362541333333.33331</v>
      </c>
    </row>
    <row r="845" spans="1:418" x14ac:dyDescent="0.45">
      <c r="A845" s="71">
        <v>42736</v>
      </c>
      <c r="B845">
        <v>243.61799999999999</v>
      </c>
      <c r="C845">
        <v>248.16399999999999</v>
      </c>
      <c r="D845">
        <v>293.76900000000001</v>
      </c>
      <c r="E845">
        <v>306.10500000000002</v>
      </c>
      <c r="F845">
        <v>303.15600000000001</v>
      </c>
      <c r="G845">
        <v>160.22499999999999</v>
      </c>
      <c r="H845">
        <v>532.17899999999997</v>
      </c>
      <c r="I845">
        <v>329.57600000000002</v>
      </c>
      <c r="J845">
        <v>300.98399999999998</v>
      </c>
      <c r="K845">
        <v>300.96499999999997</v>
      </c>
      <c r="L845">
        <v>233.434</v>
      </c>
      <c r="M845">
        <v>194.83500000000001</v>
      </c>
      <c r="N845">
        <v>250.636</v>
      </c>
      <c r="O845">
        <v>243.34700000000001</v>
      </c>
      <c r="P845">
        <v>311.154</v>
      </c>
      <c r="Q845">
        <v>199.114</v>
      </c>
      <c r="R845">
        <v>208.29499999999999</v>
      </c>
      <c r="S845">
        <v>168.66900000000001</v>
      </c>
      <c r="T845">
        <v>226.23500000000001</v>
      </c>
      <c r="U845">
        <v>525.10299999999995</v>
      </c>
      <c r="V845">
        <v>446.26600000000002</v>
      </c>
      <c r="W845">
        <v>121.261</v>
      </c>
      <c r="X845">
        <v>91.033000000000001</v>
      </c>
      <c r="Y845">
        <v>59.021999999999998</v>
      </c>
      <c r="Z845">
        <v>70.072000000000003</v>
      </c>
      <c r="AA845">
        <v>111.80200000000001</v>
      </c>
      <c r="AB845">
        <v>69.948999999999998</v>
      </c>
      <c r="AC845">
        <v>74.875</v>
      </c>
      <c r="AD845">
        <v>81.378</v>
      </c>
      <c r="AE845">
        <v>94.138000000000005</v>
      </c>
      <c r="AF845">
        <v>64.486000000000004</v>
      </c>
      <c r="AG845">
        <v>56.543999999999997</v>
      </c>
      <c r="AH845">
        <v>129.82599999999999</v>
      </c>
      <c r="AI845">
        <v>87.994</v>
      </c>
      <c r="AJ845">
        <v>90.058999999999997</v>
      </c>
      <c r="AK845">
        <v>86.396000000000001</v>
      </c>
      <c r="AL845">
        <v>185.203</v>
      </c>
      <c r="AM845">
        <v>119.35299999999999</v>
      </c>
      <c r="AN845">
        <v>116.05500000000001</v>
      </c>
      <c r="AO845">
        <v>156.16</v>
      </c>
      <c r="AP845">
        <v>247.9</v>
      </c>
      <c r="AQ845">
        <v>248.065</v>
      </c>
      <c r="AR845">
        <v>237.072</v>
      </c>
      <c r="AS845">
        <v>272.68599999999998</v>
      </c>
      <c r="AT845">
        <v>229.59899999999999</v>
      </c>
      <c r="AU845">
        <v>237.61</v>
      </c>
      <c r="AV845">
        <v>225.00200000000001</v>
      </c>
      <c r="AW845">
        <v>237.86699999999999</v>
      </c>
      <c r="AX845">
        <v>297.767</v>
      </c>
      <c r="AY845">
        <v>177.995</v>
      </c>
      <c r="AZ845">
        <v>174.68600000000001</v>
      </c>
      <c r="BA845">
        <v>174.68600000000001</v>
      </c>
      <c r="BB845">
        <v>285.50900000000001</v>
      </c>
      <c r="BC845">
        <v>272.73500000000001</v>
      </c>
      <c r="BD845">
        <v>265.56700000000001</v>
      </c>
      <c r="BE845">
        <v>306.33300000000003</v>
      </c>
      <c r="BF845">
        <v>269.74700000000001</v>
      </c>
      <c r="BG845">
        <v>244.07499999999999</v>
      </c>
      <c r="BH845">
        <v>245.934</v>
      </c>
      <c r="BI845">
        <v>247.46600000000001</v>
      </c>
      <c r="BJ845">
        <v>294.67899999999997</v>
      </c>
      <c r="BK845">
        <v>259.37</v>
      </c>
      <c r="BL845">
        <v>200.99199999999999</v>
      </c>
      <c r="BM845">
        <v>205.47900000000001</v>
      </c>
      <c r="BN845">
        <v>153.52699999999999</v>
      </c>
      <c r="BO845">
        <v>281.80900000000003</v>
      </c>
      <c r="BP845">
        <v>141.31399999999999</v>
      </c>
      <c r="BQ845">
        <v>197.798</v>
      </c>
      <c r="BR845">
        <v>219.548</v>
      </c>
      <c r="BS845">
        <v>177.09700000000001</v>
      </c>
      <c r="BT845">
        <v>124.604</v>
      </c>
      <c r="BU845">
        <v>223.405</v>
      </c>
      <c r="BV845">
        <v>227.65299999999999</v>
      </c>
      <c r="BW845">
        <v>144.23599999999999</v>
      </c>
      <c r="BX845">
        <v>228.70699999999999</v>
      </c>
      <c r="BY845">
        <v>146.00800000000001</v>
      </c>
      <c r="BZ845">
        <v>241.11500000000001</v>
      </c>
      <c r="CA845">
        <v>155.11500000000001</v>
      </c>
      <c r="CB845">
        <v>285.76</v>
      </c>
      <c r="CC845">
        <v>178.27099999999999</v>
      </c>
      <c r="CD845">
        <v>142.02799999999999</v>
      </c>
      <c r="CE845">
        <v>199.149</v>
      </c>
      <c r="CF845">
        <v>299.53500000000003</v>
      </c>
      <c r="CG845">
        <v>220.81299999999999</v>
      </c>
      <c r="CH845">
        <v>218.351</v>
      </c>
      <c r="CI845">
        <v>142.01400000000001</v>
      </c>
      <c r="CJ845">
        <v>205.59800000000001</v>
      </c>
      <c r="CK845">
        <v>144.86600000000001</v>
      </c>
      <c r="CL845">
        <v>228.15299999999999</v>
      </c>
      <c r="CM845">
        <v>220.49199999999999</v>
      </c>
      <c r="CN845">
        <v>148.44300000000001</v>
      </c>
      <c r="CO845">
        <v>287.91399999999999</v>
      </c>
      <c r="CP845">
        <v>330.12099999999998</v>
      </c>
      <c r="CQ845">
        <v>353.34</v>
      </c>
      <c r="CR845">
        <v>338.63799999999998</v>
      </c>
      <c r="CS845">
        <v>198.357</v>
      </c>
      <c r="CT845">
        <v>246.80099999999999</v>
      </c>
      <c r="CU845">
        <v>501.84899999999999</v>
      </c>
      <c r="CV845">
        <v>114.51900000000001</v>
      </c>
      <c r="CW845">
        <v>304.58199999999999</v>
      </c>
      <c r="CX845">
        <v>335.25799999999998</v>
      </c>
      <c r="CY845">
        <v>273.08199999999999</v>
      </c>
      <c r="CZ845">
        <v>299.60000000000002</v>
      </c>
      <c r="DA845">
        <v>312.89999999999998</v>
      </c>
      <c r="DB845">
        <v>156.68199999999999</v>
      </c>
      <c r="DC845">
        <v>160.352</v>
      </c>
      <c r="DD845">
        <v>157.49799999999999</v>
      </c>
      <c r="DE845">
        <v>167.47</v>
      </c>
      <c r="DF845">
        <v>148.69399999999999</v>
      </c>
      <c r="DG845">
        <v>202.84100000000001</v>
      </c>
      <c r="DH845">
        <v>159.88200000000001</v>
      </c>
      <c r="DI845">
        <v>166.16</v>
      </c>
      <c r="DJ845">
        <v>127.73099999999999</v>
      </c>
      <c r="DK845">
        <v>160.19200000000001</v>
      </c>
      <c r="DL845">
        <v>116.666</v>
      </c>
      <c r="DM845">
        <v>117.654</v>
      </c>
      <c r="DN845">
        <v>197.89699999999999</v>
      </c>
      <c r="DO845">
        <v>206.35300000000001</v>
      </c>
      <c r="DP845">
        <v>128.863</v>
      </c>
      <c r="DQ845">
        <v>209.691</v>
      </c>
      <c r="DR845">
        <v>214.976</v>
      </c>
      <c r="DS845">
        <v>186.821</v>
      </c>
      <c r="DT845">
        <v>152.38</v>
      </c>
      <c r="DU845">
        <v>152.38</v>
      </c>
      <c r="DV845">
        <v>224.41800000000001</v>
      </c>
      <c r="DW845">
        <v>200.72300000000001</v>
      </c>
      <c r="DX845">
        <v>233.60900000000001</v>
      </c>
      <c r="DY845">
        <v>298.28199999999998</v>
      </c>
      <c r="DZ845">
        <v>128.76599999999999</v>
      </c>
      <c r="EA845">
        <v>155.51400000000001</v>
      </c>
      <c r="EB845">
        <v>224.649</v>
      </c>
      <c r="EC845">
        <v>247.297</v>
      </c>
      <c r="ED845">
        <v>168.07400000000001</v>
      </c>
      <c r="EE845">
        <v>250.96799999999999</v>
      </c>
      <c r="EF845">
        <v>239.99100000000001</v>
      </c>
      <c r="EG845">
        <v>151.29400000000001</v>
      </c>
      <c r="EH845">
        <v>136.72</v>
      </c>
      <c r="EI845">
        <v>275.221</v>
      </c>
      <c r="EJ845">
        <v>131.94</v>
      </c>
      <c r="EK845">
        <v>266.07900000000001</v>
      </c>
      <c r="EL845">
        <v>165.36099999999999</v>
      </c>
      <c r="EM845">
        <v>173.00399999999999</v>
      </c>
      <c r="EN845">
        <v>143.90700000000001</v>
      </c>
      <c r="EO845">
        <v>182.97</v>
      </c>
      <c r="EP845">
        <v>244.38200000000001</v>
      </c>
      <c r="EQ845">
        <v>200.16399999999999</v>
      </c>
      <c r="ER845">
        <v>221.87700000000001</v>
      </c>
      <c r="ES845">
        <v>193.09899999999999</v>
      </c>
      <c r="ET845">
        <v>208.78399999999999</v>
      </c>
      <c r="EU845">
        <v>186.99100000000001</v>
      </c>
      <c r="EV845">
        <v>168.11099999999999</v>
      </c>
      <c r="EW845">
        <v>340.36599999999999</v>
      </c>
      <c r="EX845">
        <v>183.78100000000001</v>
      </c>
      <c r="EY845">
        <v>126.044</v>
      </c>
      <c r="EZ845">
        <v>118.441</v>
      </c>
      <c r="FA845">
        <v>122.941</v>
      </c>
      <c r="FB845">
        <v>111.396</v>
      </c>
      <c r="FC845">
        <v>152.68700000000001</v>
      </c>
      <c r="FD845">
        <v>81.153999999999996</v>
      </c>
      <c r="FE845">
        <v>120.398</v>
      </c>
      <c r="FF845">
        <v>100.422</v>
      </c>
      <c r="FG845">
        <v>111.29600000000001</v>
      </c>
      <c r="FH845">
        <v>114.807</v>
      </c>
      <c r="FI845">
        <v>103.998</v>
      </c>
      <c r="FJ845">
        <v>124.723</v>
      </c>
      <c r="FK845">
        <v>80.631</v>
      </c>
      <c r="FL845">
        <v>106.508</v>
      </c>
      <c r="FM845">
        <v>94.858000000000004</v>
      </c>
      <c r="FN845">
        <v>128.19499999999999</v>
      </c>
      <c r="FO845">
        <v>94.858000000000004</v>
      </c>
      <c r="FP845">
        <v>137.38</v>
      </c>
      <c r="FQ845">
        <v>136.87899999999999</v>
      </c>
      <c r="FR845">
        <v>154.179</v>
      </c>
      <c r="FS845">
        <v>129.01300000000001</v>
      </c>
      <c r="FT845">
        <v>115.343</v>
      </c>
      <c r="FU845">
        <v>170.79</v>
      </c>
      <c r="FV845">
        <v>130.41900000000001</v>
      </c>
      <c r="FW845">
        <v>177.029</v>
      </c>
      <c r="FX845">
        <v>202.08199999999999</v>
      </c>
      <c r="FY845">
        <v>197.04499999999999</v>
      </c>
      <c r="FZ845">
        <v>99.269000000000005</v>
      </c>
      <c r="GA845">
        <v>148.166</v>
      </c>
      <c r="GB845">
        <v>102.773</v>
      </c>
      <c r="GC845">
        <v>144.37</v>
      </c>
      <c r="GD845">
        <v>157.58199999999999</v>
      </c>
      <c r="GF845">
        <v>138.761</v>
      </c>
      <c r="GG845">
        <v>83.08</v>
      </c>
      <c r="GH845">
        <v>218.69900000000001</v>
      </c>
      <c r="GI845">
        <v>217.892</v>
      </c>
      <c r="GJ845">
        <v>213.79</v>
      </c>
      <c r="GK845">
        <v>233.971</v>
      </c>
      <c r="GL845">
        <v>226.096</v>
      </c>
      <c r="GM845">
        <v>185.661</v>
      </c>
      <c r="GN845">
        <v>142.99299999999999</v>
      </c>
      <c r="GO845">
        <v>124.423</v>
      </c>
      <c r="GP845">
        <v>279.52300000000002</v>
      </c>
      <c r="GQ845">
        <v>173.767</v>
      </c>
      <c r="GR845">
        <v>509.27499999999998</v>
      </c>
      <c r="GS845">
        <v>199.60499999999999</v>
      </c>
      <c r="GT845">
        <v>224.56100000000001</v>
      </c>
      <c r="GU845">
        <v>265.45299999999997</v>
      </c>
      <c r="GV845">
        <v>280.87900000000002</v>
      </c>
      <c r="GW845">
        <v>160.524</v>
      </c>
      <c r="GX845">
        <v>118.38</v>
      </c>
      <c r="GY845">
        <v>65.858999999999995</v>
      </c>
      <c r="GZ845">
        <v>471.48399999999998</v>
      </c>
      <c r="HA845">
        <v>374.15</v>
      </c>
      <c r="HB845">
        <v>515.46799999999996</v>
      </c>
      <c r="HC845">
        <v>502.654</v>
      </c>
      <c r="HD845">
        <v>376.98200000000003</v>
      </c>
      <c r="HE845">
        <v>384.88200000000001</v>
      </c>
      <c r="HF845">
        <v>469.18299999999999</v>
      </c>
      <c r="HG845">
        <v>187.78100000000001</v>
      </c>
      <c r="HH845">
        <v>234.95400000000001</v>
      </c>
      <c r="HI845">
        <v>73.692999999999998</v>
      </c>
      <c r="HJ845">
        <v>309.56</v>
      </c>
      <c r="HK845">
        <v>306.02699999999999</v>
      </c>
      <c r="HL845">
        <v>684.74800000000005</v>
      </c>
      <c r="HM845">
        <v>217.155</v>
      </c>
      <c r="HN845">
        <v>117.512</v>
      </c>
      <c r="HO845">
        <v>102.211</v>
      </c>
      <c r="HP845">
        <v>234.57499999999999</v>
      </c>
      <c r="HQ845">
        <v>450.07</v>
      </c>
      <c r="HR845">
        <v>126.414</v>
      </c>
      <c r="HS845">
        <v>32.954999999999998</v>
      </c>
      <c r="HT845">
        <v>170.08500000000001</v>
      </c>
      <c r="HU845">
        <v>198.03700000000001</v>
      </c>
      <c r="HV845">
        <v>151.81899999999999</v>
      </c>
      <c r="HW845">
        <v>113.498</v>
      </c>
      <c r="HX845">
        <v>236.00899999999999</v>
      </c>
      <c r="HY845">
        <v>186.29499999999999</v>
      </c>
      <c r="HZ845">
        <v>247.35400000000001</v>
      </c>
      <c r="IA845">
        <v>111.551</v>
      </c>
      <c r="IB845">
        <v>147.41300000000001</v>
      </c>
      <c r="IC845">
        <v>81.135999999999996</v>
      </c>
      <c r="ID845">
        <v>76.146000000000001</v>
      </c>
      <c r="IE845">
        <v>55.786999999999999</v>
      </c>
      <c r="IF845">
        <v>22.824999999999999</v>
      </c>
      <c r="IG845">
        <v>42.118000000000002</v>
      </c>
      <c r="IH845">
        <v>38.902999999999999</v>
      </c>
      <c r="II845">
        <v>47.738999999999997</v>
      </c>
      <c r="IJ845">
        <v>95.802999999999997</v>
      </c>
      <c r="IK845">
        <v>100.879</v>
      </c>
      <c r="IL845">
        <v>161.60400000000001</v>
      </c>
      <c r="IM845">
        <v>132.751</v>
      </c>
      <c r="IN845">
        <v>371.05399999999997</v>
      </c>
      <c r="IO845">
        <v>176.399</v>
      </c>
      <c r="IP845">
        <v>221.56800000000001</v>
      </c>
      <c r="IQ845">
        <v>298.435</v>
      </c>
      <c r="IR845">
        <v>243.625</v>
      </c>
      <c r="IS845">
        <v>139.017</v>
      </c>
      <c r="IT845">
        <v>250.94800000000001</v>
      </c>
      <c r="IU845">
        <v>690.42700000000002</v>
      </c>
      <c r="IV845">
        <v>717.78</v>
      </c>
      <c r="IW845">
        <v>815.04700000000003</v>
      </c>
      <c r="IX845">
        <v>75.436000000000007</v>
      </c>
      <c r="IY845">
        <v>288.65899999999999</v>
      </c>
      <c r="IZ845">
        <v>243.482</v>
      </c>
      <c r="JA845">
        <v>78.212000000000003</v>
      </c>
      <c r="JB845">
        <v>176.85900000000001</v>
      </c>
      <c r="JC845">
        <v>278.28500000000003</v>
      </c>
      <c r="JD845">
        <v>284.20299999999997</v>
      </c>
      <c r="JE845">
        <v>74.367000000000004</v>
      </c>
      <c r="JF845">
        <v>114.851</v>
      </c>
      <c r="JG845">
        <v>43.475000000000001</v>
      </c>
      <c r="JH845">
        <v>275.33600000000001</v>
      </c>
      <c r="JI845">
        <v>77.164000000000001</v>
      </c>
      <c r="JJ845">
        <v>427.62099999999998</v>
      </c>
      <c r="JK845">
        <v>109.55800000000001</v>
      </c>
      <c r="JL845">
        <v>62.091999999999999</v>
      </c>
      <c r="JM845">
        <v>402.18900000000002</v>
      </c>
      <c r="JN845">
        <v>226.017</v>
      </c>
      <c r="JO845">
        <v>78.292000000000002</v>
      </c>
      <c r="JP845">
        <v>150.33099999999999</v>
      </c>
      <c r="JQ845">
        <v>348.62400000000002</v>
      </c>
      <c r="JR845">
        <v>419.26799999999997</v>
      </c>
      <c r="JS845">
        <v>348.05200000000002</v>
      </c>
      <c r="JT845">
        <v>322.18400000000003</v>
      </c>
      <c r="JU845">
        <v>162.35499999999999</v>
      </c>
      <c r="JV845">
        <v>333.07400000000001</v>
      </c>
      <c r="JW845">
        <v>226.517</v>
      </c>
      <c r="JX845">
        <v>250.46700000000001</v>
      </c>
      <c r="JY845">
        <v>249.416</v>
      </c>
      <c r="JZ845">
        <v>242.92</v>
      </c>
      <c r="KA845">
        <v>221.05199999999999</v>
      </c>
      <c r="KB845">
        <v>226.38800000000001</v>
      </c>
      <c r="KC845">
        <v>231.74299999999999</v>
      </c>
      <c r="KD845">
        <v>232.68100000000001</v>
      </c>
      <c r="KE845">
        <v>226.70699999999999</v>
      </c>
      <c r="KF845">
        <v>708.851</v>
      </c>
      <c r="KG845">
        <v>118.848</v>
      </c>
      <c r="KH845">
        <v>217.048</v>
      </c>
      <c r="KI845">
        <v>245.249</v>
      </c>
      <c r="KJ845">
        <v>151.624</v>
      </c>
      <c r="KK845">
        <v>148.40299999999999</v>
      </c>
      <c r="KL845">
        <v>146.31899999999999</v>
      </c>
      <c r="KM845">
        <v>195.04499999999999</v>
      </c>
      <c r="KN845">
        <v>191.94399999999999</v>
      </c>
      <c r="KO845">
        <v>237.44800000000001</v>
      </c>
      <c r="KP845">
        <v>236.73</v>
      </c>
      <c r="KQ845">
        <v>289.77499999999998</v>
      </c>
      <c r="KR845">
        <v>326.79300000000001</v>
      </c>
      <c r="KS845">
        <v>104.905</v>
      </c>
      <c r="KT845">
        <v>50119666666.666664</v>
      </c>
      <c r="KU845">
        <v>4365768666666.6665</v>
      </c>
      <c r="KV845">
        <v>1381624333333.3333</v>
      </c>
      <c r="KW845">
        <v>461696666666.66669</v>
      </c>
      <c r="KX845">
        <v>172282666666.66666</v>
      </c>
      <c r="KY845">
        <v>92120000000</v>
      </c>
      <c r="KZ845">
        <v>53133666666.666664</v>
      </c>
      <c r="LA845">
        <v>27028666666.666668</v>
      </c>
      <c r="LB845">
        <v>104540666666.66667</v>
      </c>
      <c r="LC845">
        <v>59660000000</v>
      </c>
      <c r="LD845">
        <v>19983333333.333332</v>
      </c>
      <c r="LE845">
        <v>12278333333.333334</v>
      </c>
      <c r="LF845">
        <v>12619333333.333334</v>
      </c>
      <c r="LG845">
        <v>121597333333.33333</v>
      </c>
      <c r="LH845">
        <v>67980333333.333336</v>
      </c>
      <c r="LI845">
        <v>21889666666.666668</v>
      </c>
      <c r="LJ845">
        <v>22593333333.333332</v>
      </c>
      <c r="LK845">
        <v>7414333333.333333</v>
      </c>
      <c r="LL845">
        <v>1720000000</v>
      </c>
      <c r="LM845">
        <v>63276000000</v>
      </c>
      <c r="LN845">
        <v>21903333333.333332</v>
      </c>
      <c r="LO845">
        <v>19766333333.333332</v>
      </c>
      <c r="LP845">
        <v>2785666666.6666665</v>
      </c>
      <c r="LQ845">
        <v>9821333333.333334</v>
      </c>
      <c r="LR845">
        <v>8999000000</v>
      </c>
      <c r="LS845">
        <v>919928000000</v>
      </c>
      <c r="LT845">
        <v>331273333333.33331</v>
      </c>
      <c r="LU845">
        <v>283128666666.66669</v>
      </c>
      <c r="LV845">
        <v>47996666666.666664</v>
      </c>
      <c r="LW845">
        <v>148000000</v>
      </c>
      <c r="LX845">
        <v>132883333333.33333</v>
      </c>
      <c r="LY845">
        <v>103026000000</v>
      </c>
      <c r="LZ845">
        <v>59425666666.666664</v>
      </c>
      <c r="MA845">
        <v>36343000000</v>
      </c>
      <c r="MB845">
        <v>7257333333.333333</v>
      </c>
      <c r="MC845">
        <v>29857333333.333332</v>
      </c>
      <c r="MD845">
        <v>107782666666.66667</v>
      </c>
      <c r="ME845">
        <v>101125666666.66667</v>
      </c>
      <c r="MF845">
        <v>6656666666.666667</v>
      </c>
      <c r="MG845">
        <v>347988666666.66669</v>
      </c>
      <c r="MH845">
        <v>144747666666.66666</v>
      </c>
      <c r="MI845">
        <v>58544000000</v>
      </c>
      <c r="MJ845">
        <v>42756333333.333336</v>
      </c>
      <c r="MK845">
        <v>42630000000</v>
      </c>
      <c r="ML845">
        <v>37834666666.666664</v>
      </c>
      <c r="MM845">
        <v>19495333333.333332</v>
      </c>
      <c r="MN845">
        <v>1981000000</v>
      </c>
      <c r="MO845">
        <v>2984144333333.3335</v>
      </c>
      <c r="MP845">
        <v>2850454666666.6665</v>
      </c>
      <c r="MQ845">
        <v>768053000000</v>
      </c>
      <c r="MR845">
        <v>665799000000</v>
      </c>
      <c r="MS845">
        <v>154484666666.66666</v>
      </c>
      <c r="MT845">
        <v>503864333333.33331</v>
      </c>
      <c r="MU845">
        <v>6670666666.666667</v>
      </c>
      <c r="MV845">
        <v>779333333.33333337</v>
      </c>
      <c r="MW845">
        <v>102254000000</v>
      </c>
      <c r="MX845">
        <v>33035000000</v>
      </c>
      <c r="MY845">
        <v>69219000000</v>
      </c>
      <c r="MZ845">
        <v>55061000000</v>
      </c>
      <c r="NA845">
        <v>14158000000</v>
      </c>
      <c r="NB845">
        <v>741111333333.33337</v>
      </c>
      <c r="NC845">
        <v>342499666666.66669</v>
      </c>
      <c r="ND845">
        <v>182533666666.66666</v>
      </c>
      <c r="NE845">
        <v>42568000000</v>
      </c>
      <c r="NF845">
        <v>117398000000</v>
      </c>
      <c r="NG845">
        <v>398611666666.66669</v>
      </c>
      <c r="NH845">
        <v>337357000000</v>
      </c>
      <c r="NI845">
        <v>61255000000</v>
      </c>
      <c r="NJ845">
        <v>139448333333.33334</v>
      </c>
      <c r="NK845">
        <v>90258666666.666672</v>
      </c>
      <c r="NL845">
        <v>56245000000</v>
      </c>
      <c r="NM845">
        <v>34013666666.666668</v>
      </c>
      <c r="NN845">
        <v>49189666666.666664</v>
      </c>
      <c r="NO845">
        <v>17483333333.333332</v>
      </c>
      <c r="NP845">
        <v>30547666666.666668</v>
      </c>
      <c r="NQ845">
        <v>1158666666.6666667</v>
      </c>
      <c r="NR845">
        <v>184633333333.33334</v>
      </c>
      <c r="NS845">
        <v>70255333333.333328</v>
      </c>
      <c r="NT845">
        <v>46666666666.666664</v>
      </c>
      <c r="NU845">
        <v>46933333333.333336</v>
      </c>
      <c r="NV845">
        <v>20778000000</v>
      </c>
      <c r="NW845">
        <v>301555333333.33331</v>
      </c>
      <c r="NX845">
        <v>252830000000</v>
      </c>
      <c r="NY845">
        <v>244685333333.33334</v>
      </c>
      <c r="NZ845">
        <v>8144666666.666667</v>
      </c>
      <c r="OA845">
        <v>48725333333.333336</v>
      </c>
      <c r="OB845">
        <v>347381666666.66669</v>
      </c>
      <c r="OC845">
        <v>221125000000</v>
      </c>
      <c r="OD845">
        <v>110020333333.33333</v>
      </c>
      <c r="OE845">
        <v>111104333333.33333</v>
      </c>
      <c r="OF845">
        <v>126257000000</v>
      </c>
      <c r="OG845">
        <v>28628000000</v>
      </c>
      <c r="OH845">
        <v>4197333333.3333335</v>
      </c>
      <c r="OI845">
        <v>68399333333.333336</v>
      </c>
      <c r="OJ845">
        <v>25032333333.333332</v>
      </c>
      <c r="OK845">
        <v>368271333333.33331</v>
      </c>
      <c r="OL845">
        <v>84580666666.666672</v>
      </c>
      <c r="OM845">
        <v>53431333333.333336</v>
      </c>
      <c r="ON845">
        <v>4699000000</v>
      </c>
      <c r="OO845">
        <v>26450333333.333332</v>
      </c>
      <c r="OP845">
        <v>91492666666.666672</v>
      </c>
      <c r="OQ845">
        <v>59787000000</v>
      </c>
      <c r="OR845">
        <v>15162333333.333334</v>
      </c>
      <c r="OS845">
        <v>16543333333.333334</v>
      </c>
      <c r="OT845">
        <v>64652000000</v>
      </c>
      <c r="OU845">
        <v>65663333333.333336</v>
      </c>
      <c r="OV845">
        <v>25899666666.666668</v>
      </c>
      <c r="OW845">
        <v>-14136333333.333334</v>
      </c>
      <c r="OX845">
        <v>49559000000</v>
      </c>
      <c r="OY845">
        <v>63695333333.333336</v>
      </c>
      <c r="OZ845">
        <v>133689666666.66667</v>
      </c>
      <c r="PA845">
        <v>498710666666.66669</v>
      </c>
      <c r="PB845">
        <v>365021333333.33331</v>
      </c>
    </row>
    <row r="846" spans="1:418" x14ac:dyDescent="0.45">
      <c r="A846" s="71">
        <v>42767</v>
      </c>
      <c r="B846">
        <v>244.006</v>
      </c>
      <c r="C846">
        <v>248.80699999999999</v>
      </c>
      <c r="D846">
        <v>294.54300000000001</v>
      </c>
      <c r="E846">
        <v>306.93700000000001</v>
      </c>
      <c r="F846">
        <v>304.06</v>
      </c>
      <c r="G846">
        <v>160.68299999999999</v>
      </c>
      <c r="H846">
        <v>533.28499999999997</v>
      </c>
      <c r="I846">
        <v>330.55700000000002</v>
      </c>
      <c r="J846">
        <v>301.75099999999998</v>
      </c>
      <c r="K846">
        <v>301.73500000000001</v>
      </c>
      <c r="L846">
        <v>234.678</v>
      </c>
      <c r="M846">
        <v>195.988</v>
      </c>
      <c r="N846">
        <v>252.102</v>
      </c>
      <c r="O846">
        <v>242.46700000000001</v>
      </c>
      <c r="P846">
        <v>316.96199999999999</v>
      </c>
      <c r="Q846">
        <v>200.29300000000001</v>
      </c>
      <c r="R846">
        <v>209.04900000000001</v>
      </c>
      <c r="S846">
        <v>171.05799999999999</v>
      </c>
      <c r="T846">
        <v>227.001</v>
      </c>
      <c r="U846">
        <v>526.91099999999994</v>
      </c>
      <c r="V846">
        <v>447.69900000000001</v>
      </c>
      <c r="W846">
        <v>121.121</v>
      </c>
      <c r="X846">
        <v>90.923000000000002</v>
      </c>
      <c r="Y846">
        <v>59.194000000000003</v>
      </c>
      <c r="Z846">
        <v>69.254999999999995</v>
      </c>
      <c r="AA846">
        <v>111.744</v>
      </c>
      <c r="AB846">
        <v>70.146000000000001</v>
      </c>
      <c r="AC846">
        <v>75.171999999999997</v>
      </c>
      <c r="AD846">
        <v>81.161000000000001</v>
      </c>
      <c r="AE846">
        <v>93.203999999999994</v>
      </c>
      <c r="AF846">
        <v>65.706000000000003</v>
      </c>
      <c r="AG846">
        <v>56.054000000000002</v>
      </c>
      <c r="AH846">
        <v>129.56399999999999</v>
      </c>
      <c r="AI846">
        <v>87.914000000000001</v>
      </c>
      <c r="AJ846">
        <v>89.771000000000001</v>
      </c>
      <c r="AK846">
        <v>86.093000000000004</v>
      </c>
      <c r="AL846">
        <v>185.23500000000001</v>
      </c>
      <c r="AM846">
        <v>118.922</v>
      </c>
      <c r="AN846">
        <v>116.27500000000001</v>
      </c>
      <c r="AO846">
        <v>151.946</v>
      </c>
      <c r="AP846">
        <v>248.51300000000001</v>
      </c>
      <c r="AQ846">
        <v>248.73500000000001</v>
      </c>
      <c r="AR846">
        <v>237.82400000000001</v>
      </c>
      <c r="AS846">
        <v>271.755</v>
      </c>
      <c r="AT846">
        <v>229.66300000000001</v>
      </c>
      <c r="AU846">
        <v>235.55199999999999</v>
      </c>
      <c r="AV846">
        <v>226.17</v>
      </c>
      <c r="AW846">
        <v>235.59200000000001</v>
      </c>
      <c r="AX846">
        <v>295.87799999999999</v>
      </c>
      <c r="AY846">
        <v>178.62700000000001</v>
      </c>
      <c r="AZ846">
        <v>171.81399999999999</v>
      </c>
      <c r="BA846">
        <v>171.81399999999999</v>
      </c>
      <c r="BB846">
        <v>282.39499999999998</v>
      </c>
      <c r="BC846">
        <v>266.28500000000003</v>
      </c>
      <c r="BD846">
        <v>264.27199999999999</v>
      </c>
      <c r="BE846">
        <v>304.48500000000001</v>
      </c>
      <c r="BF846">
        <v>265.572</v>
      </c>
      <c r="BG846">
        <v>244.88900000000001</v>
      </c>
      <c r="BH846">
        <v>247.61600000000001</v>
      </c>
      <c r="BI846">
        <v>249.15199999999999</v>
      </c>
      <c r="BJ846">
        <v>295.79399999999998</v>
      </c>
      <c r="BK846">
        <v>257.226</v>
      </c>
      <c r="BL846">
        <v>203.834</v>
      </c>
      <c r="BM846">
        <v>209.36799999999999</v>
      </c>
      <c r="BN846">
        <v>155.816</v>
      </c>
      <c r="BO846">
        <v>289.13900000000001</v>
      </c>
      <c r="BP846">
        <v>142.99799999999999</v>
      </c>
      <c r="BQ846">
        <v>199.11099999999999</v>
      </c>
      <c r="BR846">
        <v>221.70599999999999</v>
      </c>
      <c r="BS846">
        <v>182.17</v>
      </c>
      <c r="BT846">
        <v>128.10400000000001</v>
      </c>
      <c r="BU846">
        <v>222.73</v>
      </c>
      <c r="BV846">
        <v>221.79599999999999</v>
      </c>
      <c r="BW846">
        <v>145.15</v>
      </c>
      <c r="BX846">
        <v>228.97900000000001</v>
      </c>
      <c r="BY846">
        <v>146.18100000000001</v>
      </c>
      <c r="BZ846">
        <v>243.119</v>
      </c>
      <c r="CA846">
        <v>154.36099999999999</v>
      </c>
      <c r="CB846">
        <v>289.83</v>
      </c>
      <c r="CC846">
        <v>178.07300000000001</v>
      </c>
      <c r="CD846">
        <v>145.31899999999999</v>
      </c>
      <c r="CE846">
        <v>199.804</v>
      </c>
      <c r="CF846">
        <v>310.22199999999998</v>
      </c>
      <c r="CG846">
        <v>209.845</v>
      </c>
      <c r="CH846">
        <v>220.167</v>
      </c>
      <c r="CI846">
        <v>142.178</v>
      </c>
      <c r="CJ846">
        <v>205.73699999999999</v>
      </c>
      <c r="CK846">
        <v>144.72</v>
      </c>
      <c r="CL846">
        <v>230.23</v>
      </c>
      <c r="CM846">
        <v>222.73</v>
      </c>
      <c r="CN846">
        <v>148.447</v>
      </c>
      <c r="CO846">
        <v>290.673</v>
      </c>
      <c r="CP846">
        <v>334.50400000000002</v>
      </c>
      <c r="CQ846">
        <v>353.63200000000001</v>
      </c>
      <c r="CR846">
        <v>336.23099999999999</v>
      </c>
      <c r="CS846">
        <v>198.60499999999999</v>
      </c>
      <c r="CT846">
        <v>247.56299999999999</v>
      </c>
      <c r="CU846">
        <v>500.03800000000001</v>
      </c>
      <c r="CV846">
        <v>115.149</v>
      </c>
      <c r="CW846">
        <v>313.21899999999999</v>
      </c>
      <c r="CX846">
        <v>338.62</v>
      </c>
      <c r="CY846">
        <v>287.13799999999998</v>
      </c>
      <c r="CZ846">
        <v>311.71699999999998</v>
      </c>
      <c r="DA846">
        <v>317.93099999999998</v>
      </c>
      <c r="DB846">
        <v>156.16900000000001</v>
      </c>
      <c r="DC846">
        <v>159.83799999999999</v>
      </c>
      <c r="DD846">
        <v>157.81299999999999</v>
      </c>
      <c r="DE846">
        <v>166.261</v>
      </c>
      <c r="DF846">
        <v>148.286</v>
      </c>
      <c r="DG846">
        <v>203.28299999999999</v>
      </c>
      <c r="DH846">
        <v>158.108</v>
      </c>
      <c r="DI846">
        <v>168.011</v>
      </c>
      <c r="DJ846">
        <v>129.06700000000001</v>
      </c>
      <c r="DK846">
        <v>161.75700000000001</v>
      </c>
      <c r="DL846">
        <v>117.774</v>
      </c>
      <c r="DM846">
        <v>119.191</v>
      </c>
      <c r="DN846">
        <v>200.13900000000001</v>
      </c>
      <c r="DO846">
        <v>209.09299999999999</v>
      </c>
      <c r="DP846">
        <v>131.16</v>
      </c>
      <c r="DQ846">
        <v>208.94200000000001</v>
      </c>
      <c r="DR846">
        <v>213.745</v>
      </c>
      <c r="DS846">
        <v>185.96199999999999</v>
      </c>
      <c r="DT846">
        <v>154.84299999999999</v>
      </c>
      <c r="DU846">
        <v>154.84299999999999</v>
      </c>
      <c r="DV846">
        <v>225.40600000000001</v>
      </c>
      <c r="DW846">
        <v>202.62</v>
      </c>
      <c r="DX846">
        <v>235.08500000000001</v>
      </c>
      <c r="DY846">
        <v>301.81299999999999</v>
      </c>
      <c r="DZ846">
        <v>128.78700000000001</v>
      </c>
      <c r="EA846">
        <v>156.13999999999999</v>
      </c>
      <c r="EB846">
        <v>223.65899999999999</v>
      </c>
      <c r="EC846">
        <v>245.10400000000001</v>
      </c>
      <c r="ED846">
        <v>168.61500000000001</v>
      </c>
      <c r="EE846">
        <v>249.815</v>
      </c>
      <c r="EF846">
        <v>238.93299999999999</v>
      </c>
      <c r="EG846">
        <v>149.86699999999999</v>
      </c>
      <c r="EH846">
        <v>137.053</v>
      </c>
      <c r="EI846">
        <v>281.01900000000001</v>
      </c>
      <c r="EJ846">
        <v>131.85400000000001</v>
      </c>
      <c r="EK846">
        <v>266.62599999999998</v>
      </c>
      <c r="EL846">
        <v>165.84899999999999</v>
      </c>
      <c r="EM846">
        <v>172.84299999999999</v>
      </c>
      <c r="EN846">
        <v>143.79400000000001</v>
      </c>
      <c r="EO846">
        <v>183.25399999999999</v>
      </c>
      <c r="EP846">
        <v>244.18899999999999</v>
      </c>
      <c r="EQ846">
        <v>199.63200000000001</v>
      </c>
      <c r="ER846">
        <v>221.30699999999999</v>
      </c>
      <c r="ES846">
        <v>193.256</v>
      </c>
      <c r="ET846">
        <v>207.48400000000001</v>
      </c>
      <c r="EU846">
        <v>186.846</v>
      </c>
      <c r="EV846">
        <v>168.304</v>
      </c>
      <c r="EW846">
        <v>341.40499999999997</v>
      </c>
      <c r="EX846">
        <v>184.434</v>
      </c>
      <c r="EY846">
        <v>126.05800000000001</v>
      </c>
      <c r="EZ846">
        <v>118.898</v>
      </c>
      <c r="FA846">
        <v>124.062</v>
      </c>
      <c r="FB846">
        <v>111.876</v>
      </c>
      <c r="FC846">
        <v>156.523</v>
      </c>
      <c r="FD846">
        <v>80.326999999999998</v>
      </c>
      <c r="FE846">
        <v>119.96299999999999</v>
      </c>
      <c r="FF846">
        <v>100.611</v>
      </c>
      <c r="FG846">
        <v>111.11499999999999</v>
      </c>
      <c r="FH846">
        <v>114.89100000000001</v>
      </c>
      <c r="FI846">
        <v>109.867</v>
      </c>
      <c r="FJ846">
        <v>123.252</v>
      </c>
      <c r="FK846">
        <v>81.352000000000004</v>
      </c>
      <c r="FL846">
        <v>106.072</v>
      </c>
      <c r="FM846">
        <v>93.543999999999997</v>
      </c>
      <c r="FN846">
        <v>127.31699999999999</v>
      </c>
      <c r="FO846">
        <v>93.543999999999997</v>
      </c>
      <c r="FP846">
        <v>136.19399999999999</v>
      </c>
      <c r="FQ846">
        <v>139.34299999999999</v>
      </c>
      <c r="FR846">
        <v>151.27500000000001</v>
      </c>
      <c r="FS846">
        <v>126.05</v>
      </c>
      <c r="FT846">
        <v>115.739</v>
      </c>
      <c r="FU846">
        <v>174.495</v>
      </c>
      <c r="FV846">
        <v>132.11600000000001</v>
      </c>
      <c r="FW846">
        <v>181.38900000000001</v>
      </c>
      <c r="FX846">
        <v>201.566</v>
      </c>
      <c r="FY846">
        <v>196.45</v>
      </c>
      <c r="FZ846">
        <v>99.463999999999999</v>
      </c>
      <c r="GA846">
        <v>148.28399999999999</v>
      </c>
      <c r="GB846">
        <v>102.79300000000001</v>
      </c>
      <c r="GC846">
        <v>144.40199999999999</v>
      </c>
      <c r="GD846">
        <v>157.41200000000001</v>
      </c>
      <c r="GF846">
        <v>138.71299999999999</v>
      </c>
      <c r="GG846">
        <v>84.727000000000004</v>
      </c>
      <c r="GH846">
        <v>214.59800000000001</v>
      </c>
      <c r="GI846">
        <v>213.626</v>
      </c>
      <c r="GJ846">
        <v>209.55199999999999</v>
      </c>
      <c r="GK846">
        <v>229.56399999999999</v>
      </c>
      <c r="GL846">
        <v>224.94</v>
      </c>
      <c r="GM846">
        <v>184.96799999999999</v>
      </c>
      <c r="GN846">
        <v>143.256</v>
      </c>
      <c r="GO846">
        <v>124.825</v>
      </c>
      <c r="GP846">
        <v>279.78199999999998</v>
      </c>
      <c r="GQ846">
        <v>173.626</v>
      </c>
      <c r="GR846">
        <v>511.125</v>
      </c>
      <c r="GS846">
        <v>199.62100000000001</v>
      </c>
      <c r="GT846">
        <v>224.761</v>
      </c>
      <c r="GU846">
        <v>266.39100000000002</v>
      </c>
      <c r="GV846">
        <v>282.923</v>
      </c>
      <c r="GW846">
        <v>160.32900000000001</v>
      </c>
      <c r="GX846">
        <v>115.587</v>
      </c>
      <c r="GY846">
        <v>65.135999999999996</v>
      </c>
      <c r="GZ846">
        <v>473.13900000000001</v>
      </c>
      <c r="HA846">
        <v>376.07799999999997</v>
      </c>
      <c r="HB846">
        <v>518.61800000000005</v>
      </c>
      <c r="HC846">
        <v>504.18799999999999</v>
      </c>
      <c r="HD846">
        <v>376.87400000000002</v>
      </c>
      <c r="HE846">
        <v>385.35300000000001</v>
      </c>
      <c r="HF846">
        <v>468.74</v>
      </c>
      <c r="HG846">
        <v>187.965</v>
      </c>
      <c r="HH846">
        <v>235.67099999999999</v>
      </c>
      <c r="HI846">
        <v>74.227000000000004</v>
      </c>
      <c r="HJ846">
        <v>312.02100000000002</v>
      </c>
      <c r="HK846">
        <v>307.73399999999998</v>
      </c>
      <c r="HL846">
        <v>692.17</v>
      </c>
      <c r="HM846">
        <v>217.60300000000001</v>
      </c>
      <c r="HN846">
        <v>118.182</v>
      </c>
      <c r="HO846">
        <v>102.822</v>
      </c>
      <c r="HP846">
        <v>234.964</v>
      </c>
      <c r="HQ846">
        <v>452.90499999999997</v>
      </c>
      <c r="HR846">
        <v>126.377</v>
      </c>
      <c r="HS846">
        <v>33.127000000000002</v>
      </c>
      <c r="HT846">
        <v>170.12899999999999</v>
      </c>
      <c r="HU846">
        <v>197.672</v>
      </c>
      <c r="HV846">
        <v>152.09399999999999</v>
      </c>
      <c r="HW846">
        <v>112.833</v>
      </c>
      <c r="HX846">
        <v>236.85300000000001</v>
      </c>
      <c r="HY846">
        <v>186.239</v>
      </c>
      <c r="HZ846">
        <v>248.27799999999999</v>
      </c>
      <c r="IA846">
        <v>111.79600000000001</v>
      </c>
      <c r="IB846">
        <v>146.684</v>
      </c>
      <c r="IC846">
        <v>82.001000000000005</v>
      </c>
      <c r="ID846">
        <v>76.5</v>
      </c>
      <c r="IE846">
        <v>56.15</v>
      </c>
      <c r="IF846">
        <v>23.012</v>
      </c>
      <c r="IG846">
        <v>42.014000000000003</v>
      </c>
      <c r="IH846">
        <v>38.728000000000002</v>
      </c>
      <c r="II846">
        <v>47.715000000000003</v>
      </c>
      <c r="IJ846">
        <v>95.468000000000004</v>
      </c>
      <c r="IK846">
        <v>102.214</v>
      </c>
      <c r="IL846">
        <v>163.46</v>
      </c>
      <c r="IM846">
        <v>134.398</v>
      </c>
      <c r="IN846">
        <v>375.92099999999999</v>
      </c>
      <c r="IO846">
        <v>177.39099999999999</v>
      </c>
      <c r="IP846">
        <v>226.32900000000001</v>
      </c>
      <c r="IQ846">
        <v>299.476</v>
      </c>
      <c r="IR846">
        <v>242.76900000000001</v>
      </c>
      <c r="IS846">
        <v>138.77600000000001</v>
      </c>
      <c r="IT846">
        <v>251.46899999999999</v>
      </c>
      <c r="IU846">
        <v>696.37099999999998</v>
      </c>
      <c r="IV846">
        <v>719.01800000000003</v>
      </c>
      <c r="IW846">
        <v>816.58199999999999</v>
      </c>
      <c r="IX846">
        <v>75.626999999999995</v>
      </c>
      <c r="IY846">
        <v>288.96600000000001</v>
      </c>
      <c r="IZ846">
        <v>243.66499999999999</v>
      </c>
      <c r="JA846">
        <v>77.822999999999993</v>
      </c>
      <c r="JB846">
        <v>178.16</v>
      </c>
      <c r="JC846">
        <v>280.36500000000001</v>
      </c>
      <c r="JD846">
        <v>285.69</v>
      </c>
      <c r="JE846">
        <v>73.963999999999999</v>
      </c>
      <c r="JF846">
        <v>114.422</v>
      </c>
      <c r="JG846">
        <v>43.369</v>
      </c>
      <c r="JH846">
        <v>274.44099999999997</v>
      </c>
      <c r="JI846">
        <v>76.900999999999996</v>
      </c>
      <c r="JJ846">
        <v>427.99200000000002</v>
      </c>
      <c r="JK846">
        <v>109.613</v>
      </c>
      <c r="JL846">
        <v>62.094000000000001</v>
      </c>
      <c r="JM846">
        <v>402.15899999999999</v>
      </c>
      <c r="JN846">
        <v>226.26300000000001</v>
      </c>
      <c r="JO846">
        <v>78.396000000000001</v>
      </c>
      <c r="JP846">
        <v>150.58600000000001</v>
      </c>
      <c r="JQ846">
        <v>349.31599999999997</v>
      </c>
      <c r="JR846">
        <v>419.93599999999998</v>
      </c>
      <c r="JS846">
        <v>345.76900000000001</v>
      </c>
      <c r="JT846">
        <v>323.83800000000002</v>
      </c>
      <c r="JU846">
        <v>162.65600000000001</v>
      </c>
      <c r="JV846">
        <v>335.86599999999999</v>
      </c>
      <c r="JW846">
        <v>229.86799999999999</v>
      </c>
      <c r="JX846">
        <v>250.99799999999999</v>
      </c>
      <c r="JY846">
        <v>249.96600000000001</v>
      </c>
      <c r="JZ846">
        <v>243.26499999999999</v>
      </c>
      <c r="KA846">
        <v>221.196</v>
      </c>
      <c r="KB846">
        <v>226.78200000000001</v>
      </c>
      <c r="KC846">
        <v>232.167</v>
      </c>
      <c r="KD846">
        <v>233.011</v>
      </c>
      <c r="KE846">
        <v>226.94900000000001</v>
      </c>
      <c r="KF846">
        <v>708.851</v>
      </c>
      <c r="KG846">
        <v>119.16</v>
      </c>
      <c r="KH846">
        <v>217.768</v>
      </c>
      <c r="KI846">
        <v>245.36500000000001</v>
      </c>
      <c r="KJ846">
        <v>151.232</v>
      </c>
      <c r="KK846">
        <v>148.00899999999999</v>
      </c>
      <c r="KL846">
        <v>146.38499999999999</v>
      </c>
      <c r="KM846">
        <v>194.37</v>
      </c>
      <c r="KN846">
        <v>191.238</v>
      </c>
      <c r="KO846">
        <v>235.87</v>
      </c>
      <c r="KP846">
        <v>235.32300000000001</v>
      </c>
      <c r="KQ846">
        <v>290.642</v>
      </c>
      <c r="KR846">
        <v>327.84699999999998</v>
      </c>
      <c r="KS846">
        <v>104.962</v>
      </c>
      <c r="KT846">
        <v>50119666666.666664</v>
      </c>
      <c r="KU846">
        <v>4365768666666.6665</v>
      </c>
      <c r="KV846">
        <v>1381624333333.3333</v>
      </c>
      <c r="KW846">
        <v>461696666666.66669</v>
      </c>
      <c r="KX846">
        <v>172282666666.66666</v>
      </c>
      <c r="KY846">
        <v>92120000000</v>
      </c>
      <c r="KZ846">
        <v>53133666666.666664</v>
      </c>
      <c r="LA846">
        <v>27028666666.666668</v>
      </c>
      <c r="LB846">
        <v>104540666666.66667</v>
      </c>
      <c r="LC846">
        <v>59660000000</v>
      </c>
      <c r="LD846">
        <v>19983333333.333332</v>
      </c>
      <c r="LE846">
        <v>12278333333.333334</v>
      </c>
      <c r="LF846">
        <v>12619333333.333334</v>
      </c>
      <c r="LG846">
        <v>121597333333.33333</v>
      </c>
      <c r="LH846">
        <v>67980333333.333336</v>
      </c>
      <c r="LI846">
        <v>21889666666.666668</v>
      </c>
      <c r="LJ846">
        <v>22593333333.333332</v>
      </c>
      <c r="LK846">
        <v>7414333333.333333</v>
      </c>
      <c r="LL846">
        <v>1720000000</v>
      </c>
      <c r="LM846">
        <v>63276000000</v>
      </c>
      <c r="LN846">
        <v>21903333333.333332</v>
      </c>
      <c r="LO846">
        <v>19766333333.333332</v>
      </c>
      <c r="LP846">
        <v>2785666666.6666665</v>
      </c>
      <c r="LQ846">
        <v>9821333333.333334</v>
      </c>
      <c r="LR846">
        <v>8999000000</v>
      </c>
      <c r="LS846">
        <v>919928000000</v>
      </c>
      <c r="LT846">
        <v>331273333333.33331</v>
      </c>
      <c r="LU846">
        <v>283128666666.66669</v>
      </c>
      <c r="LV846">
        <v>47996666666.666664</v>
      </c>
      <c r="LW846">
        <v>148000000</v>
      </c>
      <c r="LX846">
        <v>132883333333.33333</v>
      </c>
      <c r="LY846">
        <v>103026000000</v>
      </c>
      <c r="LZ846">
        <v>59425666666.666664</v>
      </c>
      <c r="MA846">
        <v>36343000000</v>
      </c>
      <c r="MB846">
        <v>7257333333.333333</v>
      </c>
      <c r="MC846">
        <v>29857333333.333332</v>
      </c>
      <c r="MD846">
        <v>107782666666.66667</v>
      </c>
      <c r="ME846">
        <v>101125666666.66667</v>
      </c>
      <c r="MF846">
        <v>6656666666.666667</v>
      </c>
      <c r="MG846">
        <v>347988666666.66669</v>
      </c>
      <c r="MH846">
        <v>144747666666.66666</v>
      </c>
      <c r="MI846">
        <v>58544000000</v>
      </c>
      <c r="MJ846">
        <v>42756333333.333336</v>
      </c>
      <c r="MK846">
        <v>42630000000</v>
      </c>
      <c r="ML846">
        <v>37834666666.666664</v>
      </c>
      <c r="MM846">
        <v>19495333333.333332</v>
      </c>
      <c r="MN846">
        <v>1981000000</v>
      </c>
      <c r="MO846">
        <v>2984144333333.3335</v>
      </c>
      <c r="MP846">
        <v>2850454666666.6665</v>
      </c>
      <c r="MQ846">
        <v>768053000000</v>
      </c>
      <c r="MR846">
        <v>665799000000</v>
      </c>
      <c r="MS846">
        <v>154484666666.66666</v>
      </c>
      <c r="MT846">
        <v>503864333333.33331</v>
      </c>
      <c r="MU846">
        <v>6670666666.666667</v>
      </c>
      <c r="MV846">
        <v>779333333.33333337</v>
      </c>
      <c r="MW846">
        <v>102254000000</v>
      </c>
      <c r="MX846">
        <v>33035000000</v>
      </c>
      <c r="MY846">
        <v>69219000000</v>
      </c>
      <c r="MZ846">
        <v>55061000000</v>
      </c>
      <c r="NA846">
        <v>14158000000</v>
      </c>
      <c r="NB846">
        <v>741111333333.33337</v>
      </c>
      <c r="NC846">
        <v>342499666666.66669</v>
      </c>
      <c r="ND846">
        <v>182533666666.66666</v>
      </c>
      <c r="NE846">
        <v>42568000000</v>
      </c>
      <c r="NF846">
        <v>117398000000</v>
      </c>
      <c r="NG846">
        <v>398611666666.66669</v>
      </c>
      <c r="NH846">
        <v>337357000000</v>
      </c>
      <c r="NI846">
        <v>61255000000</v>
      </c>
      <c r="NJ846">
        <v>139448333333.33334</v>
      </c>
      <c r="NK846">
        <v>90258666666.666672</v>
      </c>
      <c r="NL846">
        <v>56245000000</v>
      </c>
      <c r="NM846">
        <v>34013666666.666668</v>
      </c>
      <c r="NN846">
        <v>49189666666.666664</v>
      </c>
      <c r="NO846">
        <v>17483333333.333332</v>
      </c>
      <c r="NP846">
        <v>30547666666.666668</v>
      </c>
      <c r="NQ846">
        <v>1158666666.6666667</v>
      </c>
      <c r="NR846">
        <v>184633333333.33334</v>
      </c>
      <c r="NS846">
        <v>70255333333.333328</v>
      </c>
      <c r="NT846">
        <v>46666666666.666664</v>
      </c>
      <c r="NU846">
        <v>46933333333.333336</v>
      </c>
      <c r="NV846">
        <v>20778000000</v>
      </c>
      <c r="NW846">
        <v>301555333333.33331</v>
      </c>
      <c r="NX846">
        <v>252830000000</v>
      </c>
      <c r="NY846">
        <v>244685333333.33334</v>
      </c>
      <c r="NZ846">
        <v>8144666666.666667</v>
      </c>
      <c r="OA846">
        <v>48725333333.333336</v>
      </c>
      <c r="OB846">
        <v>347381666666.66669</v>
      </c>
      <c r="OC846">
        <v>221125000000</v>
      </c>
      <c r="OD846">
        <v>110020333333.33333</v>
      </c>
      <c r="OE846">
        <v>111104333333.33333</v>
      </c>
      <c r="OF846">
        <v>126257000000</v>
      </c>
      <c r="OG846">
        <v>28628000000</v>
      </c>
      <c r="OH846">
        <v>4197333333.3333335</v>
      </c>
      <c r="OI846">
        <v>68399333333.333336</v>
      </c>
      <c r="OJ846">
        <v>25032333333.333332</v>
      </c>
      <c r="OK846">
        <v>368271333333.33331</v>
      </c>
      <c r="OL846">
        <v>84580666666.666672</v>
      </c>
      <c r="OM846">
        <v>53431333333.333336</v>
      </c>
      <c r="ON846">
        <v>4699000000</v>
      </c>
      <c r="OO846">
        <v>26450333333.333332</v>
      </c>
      <c r="OP846">
        <v>91492666666.666672</v>
      </c>
      <c r="OQ846">
        <v>59787000000</v>
      </c>
      <c r="OR846">
        <v>15162333333.333334</v>
      </c>
      <c r="OS846">
        <v>16543333333.333334</v>
      </c>
      <c r="OT846">
        <v>64652000000</v>
      </c>
      <c r="OU846">
        <v>65663333333.333336</v>
      </c>
      <c r="OV846">
        <v>25899666666.666668</v>
      </c>
      <c r="OW846">
        <v>-14136333333.333334</v>
      </c>
      <c r="OX846">
        <v>49559000000</v>
      </c>
      <c r="OY846">
        <v>63695333333.333336</v>
      </c>
      <c r="OZ846">
        <v>133689666666.66667</v>
      </c>
      <c r="PA846">
        <v>498710666666.66669</v>
      </c>
      <c r="PB846">
        <v>365021333333.33331</v>
      </c>
    </row>
    <row r="847" spans="1:418" x14ac:dyDescent="0.45">
      <c r="A847" s="71">
        <v>42795</v>
      </c>
      <c r="B847">
        <v>243.892</v>
      </c>
      <c r="C847">
        <v>249.09800000000001</v>
      </c>
      <c r="D847">
        <v>295.012</v>
      </c>
      <c r="E847">
        <v>307.42099999999999</v>
      </c>
      <c r="F847">
        <v>304.88799999999998</v>
      </c>
      <c r="G847">
        <v>157.517</v>
      </c>
      <c r="H847">
        <v>534.16999999999996</v>
      </c>
      <c r="I847">
        <v>322.99200000000002</v>
      </c>
      <c r="J847">
        <v>302.36500000000001</v>
      </c>
      <c r="K847">
        <v>302.35000000000002</v>
      </c>
      <c r="L847">
        <v>234.39</v>
      </c>
      <c r="M847">
        <v>195.58</v>
      </c>
      <c r="N847">
        <v>249.79900000000001</v>
      </c>
      <c r="O847">
        <v>240.619</v>
      </c>
      <c r="P847">
        <v>316.42899999999997</v>
      </c>
      <c r="Q847">
        <v>199.95</v>
      </c>
      <c r="R847">
        <v>208.767</v>
      </c>
      <c r="S847">
        <v>170.54499999999999</v>
      </c>
      <c r="T847">
        <v>227.36</v>
      </c>
      <c r="U847">
        <v>528.28200000000004</v>
      </c>
      <c r="V847">
        <v>446.98700000000002</v>
      </c>
      <c r="W847">
        <v>121.19499999999999</v>
      </c>
      <c r="X847">
        <v>90.909000000000006</v>
      </c>
      <c r="Y847">
        <v>59.499000000000002</v>
      </c>
      <c r="Z847">
        <v>69.093000000000004</v>
      </c>
      <c r="AA847">
        <v>111.645</v>
      </c>
      <c r="AB847">
        <v>69.69</v>
      </c>
      <c r="AC847">
        <v>75.676000000000002</v>
      </c>
      <c r="AD847">
        <v>80.891999999999996</v>
      </c>
      <c r="AE847">
        <v>92.971000000000004</v>
      </c>
      <c r="AF847">
        <v>65.765000000000001</v>
      </c>
      <c r="AG847">
        <v>55.889000000000003</v>
      </c>
      <c r="AH847">
        <v>130.07599999999999</v>
      </c>
      <c r="AI847">
        <v>87.378</v>
      </c>
      <c r="AJ847">
        <v>89.683000000000007</v>
      </c>
      <c r="AK847">
        <v>86.061999999999998</v>
      </c>
      <c r="AL847">
        <v>185.35300000000001</v>
      </c>
      <c r="AM847">
        <v>118.84099999999999</v>
      </c>
      <c r="AN847">
        <v>116.76300000000001</v>
      </c>
      <c r="AO847">
        <v>151.56800000000001</v>
      </c>
      <c r="AP847">
        <v>249.02</v>
      </c>
      <c r="AQ847">
        <v>249.244</v>
      </c>
      <c r="AR847">
        <v>238.387</v>
      </c>
      <c r="AS847">
        <v>271.67399999999998</v>
      </c>
      <c r="AT847">
        <v>228.459</v>
      </c>
      <c r="AU847">
        <v>237.78200000000001</v>
      </c>
      <c r="AV847">
        <v>225.57900000000001</v>
      </c>
      <c r="AW847">
        <v>234.1</v>
      </c>
      <c r="AX847">
        <v>297.20499999999998</v>
      </c>
      <c r="AY847">
        <v>177.53899999999999</v>
      </c>
      <c r="AZ847">
        <v>175.78700000000001</v>
      </c>
      <c r="BA847">
        <v>175.78700000000001</v>
      </c>
      <c r="BB847">
        <v>282.15899999999999</v>
      </c>
      <c r="BC847">
        <v>266.69900000000001</v>
      </c>
      <c r="BD847">
        <v>267.471</v>
      </c>
      <c r="BE847">
        <v>307.14800000000002</v>
      </c>
      <c r="BF847">
        <v>268.20499999999998</v>
      </c>
      <c r="BG847">
        <v>245.303</v>
      </c>
      <c r="BH847">
        <v>248.625</v>
      </c>
      <c r="BI847">
        <v>250.66300000000001</v>
      </c>
      <c r="BJ847">
        <v>295.12</v>
      </c>
      <c r="BK847">
        <v>260.161</v>
      </c>
      <c r="BL847">
        <v>200.702</v>
      </c>
      <c r="BM847">
        <v>212.73599999999999</v>
      </c>
      <c r="BN847">
        <v>159.68899999999999</v>
      </c>
      <c r="BO847">
        <v>303.72899999999998</v>
      </c>
      <c r="BP847">
        <v>141.441</v>
      </c>
      <c r="BQ847">
        <v>205.24700000000001</v>
      </c>
      <c r="BR847">
        <v>229.13800000000001</v>
      </c>
      <c r="BS847">
        <v>183.655</v>
      </c>
      <c r="BT847">
        <v>127.468</v>
      </c>
      <c r="BU847">
        <v>224.62100000000001</v>
      </c>
      <c r="BV847">
        <v>227.73400000000001</v>
      </c>
      <c r="BW847">
        <v>145.59700000000001</v>
      </c>
      <c r="BX847">
        <v>231.309</v>
      </c>
      <c r="BY847">
        <v>147.827</v>
      </c>
      <c r="BZ847">
        <v>245.316</v>
      </c>
      <c r="CA847">
        <v>155.185</v>
      </c>
      <c r="CB847">
        <v>286.49700000000001</v>
      </c>
      <c r="CC847">
        <v>177.881</v>
      </c>
      <c r="CD847">
        <v>143.53899999999999</v>
      </c>
      <c r="CE847">
        <v>198.66499999999999</v>
      </c>
      <c r="CF847">
        <v>305.92899999999997</v>
      </c>
      <c r="CG847">
        <v>202.19300000000001</v>
      </c>
      <c r="CH847">
        <v>218.23599999999999</v>
      </c>
      <c r="CI847">
        <v>141.60300000000001</v>
      </c>
      <c r="CJ847">
        <v>205.185</v>
      </c>
      <c r="CK847">
        <v>144.31</v>
      </c>
      <c r="CL847">
        <v>227.839</v>
      </c>
      <c r="CM847">
        <v>220.45099999999999</v>
      </c>
      <c r="CN847">
        <v>147.506</v>
      </c>
      <c r="CO847">
        <v>294.15300000000002</v>
      </c>
      <c r="CP847">
        <v>338.85</v>
      </c>
      <c r="CQ847">
        <v>359.58600000000001</v>
      </c>
      <c r="CR847">
        <v>338.65899999999999</v>
      </c>
      <c r="CS847">
        <v>197.63499999999999</v>
      </c>
      <c r="CT847">
        <v>245.40899999999999</v>
      </c>
      <c r="CU847">
        <v>499.065</v>
      </c>
      <c r="CV847">
        <v>121.393</v>
      </c>
      <c r="CW847">
        <v>315.86900000000003</v>
      </c>
      <c r="CX847">
        <v>336.53800000000001</v>
      </c>
      <c r="CY847">
        <v>291.21800000000002</v>
      </c>
      <c r="CZ847">
        <v>314.41199999999998</v>
      </c>
      <c r="DA847">
        <v>319.54500000000002</v>
      </c>
      <c r="DB847">
        <v>157.47499999999999</v>
      </c>
      <c r="DC847">
        <v>160.45400000000001</v>
      </c>
      <c r="DD847">
        <v>158.422</v>
      </c>
      <c r="DE847">
        <v>166.483</v>
      </c>
      <c r="DF847">
        <v>148.893</v>
      </c>
      <c r="DG847">
        <v>204.071</v>
      </c>
      <c r="DH847">
        <v>161.21899999999999</v>
      </c>
      <c r="DI847">
        <v>167.577</v>
      </c>
      <c r="DJ847">
        <v>128.87299999999999</v>
      </c>
      <c r="DK847">
        <v>161.114</v>
      </c>
      <c r="DL847">
        <v>117.69199999999999</v>
      </c>
      <c r="DM847">
        <v>118.56399999999999</v>
      </c>
      <c r="DN847">
        <v>199.72300000000001</v>
      </c>
      <c r="DO847">
        <v>209.102</v>
      </c>
      <c r="DP847">
        <v>128.697</v>
      </c>
      <c r="DQ847">
        <v>209.98400000000001</v>
      </c>
      <c r="DR847">
        <v>214.636</v>
      </c>
      <c r="DS847">
        <v>185.40700000000001</v>
      </c>
      <c r="DT847">
        <v>155.56899999999999</v>
      </c>
      <c r="DU847">
        <v>155.56899999999999</v>
      </c>
      <c r="DV847">
        <v>227.376</v>
      </c>
      <c r="DW847">
        <v>204.47800000000001</v>
      </c>
      <c r="DX847">
        <v>237.26400000000001</v>
      </c>
      <c r="DY847">
        <v>298.36799999999999</v>
      </c>
      <c r="DZ847">
        <v>129.79</v>
      </c>
      <c r="EA847">
        <v>157.23599999999999</v>
      </c>
      <c r="EB847">
        <v>224.67699999999999</v>
      </c>
      <c r="EC847">
        <v>246.64</v>
      </c>
      <c r="ED847">
        <v>168.136</v>
      </c>
      <c r="EE847">
        <v>253.42500000000001</v>
      </c>
      <c r="EF847">
        <v>239.49799999999999</v>
      </c>
      <c r="EG847">
        <v>151.452</v>
      </c>
      <c r="EH847">
        <v>135.94200000000001</v>
      </c>
      <c r="EI847">
        <v>278.36</v>
      </c>
      <c r="EJ847">
        <v>132.19399999999999</v>
      </c>
      <c r="EK847">
        <v>267.05500000000001</v>
      </c>
      <c r="EL847">
        <v>166.07300000000001</v>
      </c>
      <c r="EM847">
        <v>172.85</v>
      </c>
      <c r="EN847">
        <v>143.77500000000001</v>
      </c>
      <c r="EO847">
        <v>183.75200000000001</v>
      </c>
      <c r="EP847">
        <v>244.65899999999999</v>
      </c>
      <c r="EQ847">
        <v>199.85499999999999</v>
      </c>
      <c r="ER847">
        <v>221.55</v>
      </c>
      <c r="ES847">
        <v>194.03299999999999</v>
      </c>
      <c r="ET847">
        <v>209.88900000000001</v>
      </c>
      <c r="EU847">
        <v>187.30600000000001</v>
      </c>
      <c r="EV847">
        <v>168.46799999999999</v>
      </c>
      <c r="EW847">
        <v>341.685</v>
      </c>
      <c r="EX847">
        <v>184.375</v>
      </c>
      <c r="EY847">
        <v>126.39700000000001</v>
      </c>
      <c r="EZ847">
        <v>117.369</v>
      </c>
      <c r="FA847">
        <v>121.849</v>
      </c>
      <c r="FB847">
        <v>109.26600000000001</v>
      </c>
      <c r="FC847">
        <v>155.65600000000001</v>
      </c>
      <c r="FD847">
        <v>79.528000000000006</v>
      </c>
      <c r="FE847">
        <v>117.18600000000001</v>
      </c>
      <c r="FF847">
        <v>101.31100000000001</v>
      </c>
      <c r="FG847">
        <v>112.613</v>
      </c>
      <c r="FH847">
        <v>116.071</v>
      </c>
      <c r="FI847">
        <v>115.693</v>
      </c>
      <c r="FJ847">
        <v>124.093</v>
      </c>
      <c r="FK847">
        <v>82.096999999999994</v>
      </c>
      <c r="FL847">
        <v>107.45399999999999</v>
      </c>
      <c r="FM847">
        <v>96.384</v>
      </c>
      <c r="FN847">
        <v>125.688</v>
      </c>
      <c r="FO847">
        <v>96.384</v>
      </c>
      <c r="FP847">
        <v>137.63999999999999</v>
      </c>
      <c r="FQ847">
        <v>140.83699999999999</v>
      </c>
      <c r="FR847">
        <v>152.512</v>
      </c>
      <c r="FS847">
        <v>127.327</v>
      </c>
      <c r="FT847">
        <v>113.744</v>
      </c>
      <c r="FU847">
        <v>171.964</v>
      </c>
      <c r="FV847">
        <v>126.812</v>
      </c>
      <c r="FW847">
        <v>180.851</v>
      </c>
      <c r="FX847">
        <v>201.16499999999999</v>
      </c>
      <c r="FY847">
        <v>195.97399999999999</v>
      </c>
      <c r="FZ847">
        <v>99.384</v>
      </c>
      <c r="GA847">
        <v>148.053</v>
      </c>
      <c r="GB847">
        <v>102.623</v>
      </c>
      <c r="GC847">
        <v>144.07499999999999</v>
      </c>
      <c r="GD847">
        <v>157.249</v>
      </c>
      <c r="GF847">
        <v>139.232</v>
      </c>
      <c r="GG847">
        <v>83.83</v>
      </c>
      <c r="GH847">
        <v>211.55600000000001</v>
      </c>
      <c r="GI847">
        <v>210.69</v>
      </c>
      <c r="GJ847">
        <v>206.41800000000001</v>
      </c>
      <c r="GK847">
        <v>227.56399999999999</v>
      </c>
      <c r="GL847">
        <v>223.696</v>
      </c>
      <c r="GM847">
        <v>185.393</v>
      </c>
      <c r="GN847">
        <v>143.797</v>
      </c>
      <c r="GO847">
        <v>125.414</v>
      </c>
      <c r="GP847">
        <v>279.60000000000002</v>
      </c>
      <c r="GQ847">
        <v>174.29900000000001</v>
      </c>
      <c r="GR847">
        <v>515.07399999999996</v>
      </c>
      <c r="GS847">
        <v>199.786</v>
      </c>
      <c r="GT847">
        <v>225.40600000000001</v>
      </c>
      <c r="GU847">
        <v>267.36200000000002</v>
      </c>
      <c r="GV847">
        <v>284.34100000000001</v>
      </c>
      <c r="GW847">
        <v>159.755</v>
      </c>
      <c r="GX847">
        <v>117.28700000000001</v>
      </c>
      <c r="GY847">
        <v>65.736999999999995</v>
      </c>
      <c r="GZ847">
        <v>473.685</v>
      </c>
      <c r="HA847">
        <v>376.44</v>
      </c>
      <c r="HB847">
        <v>518.47</v>
      </c>
      <c r="HC847">
        <v>504.79700000000003</v>
      </c>
      <c r="HD847">
        <v>376.60199999999998</v>
      </c>
      <c r="HE847">
        <v>383.96499999999997</v>
      </c>
      <c r="HF847">
        <v>470.065</v>
      </c>
      <c r="HG847">
        <v>186.66399999999999</v>
      </c>
      <c r="HH847">
        <v>236.29300000000001</v>
      </c>
      <c r="HI847">
        <v>74.501000000000005</v>
      </c>
      <c r="HJ847">
        <v>313.21499999999997</v>
      </c>
      <c r="HK847">
        <v>308.17</v>
      </c>
      <c r="HL847">
        <v>694.49099999999999</v>
      </c>
      <c r="HM847">
        <v>218.3</v>
      </c>
      <c r="HN847">
        <v>118.23399999999999</v>
      </c>
      <c r="HO847">
        <v>103.23399999999999</v>
      </c>
      <c r="HP847">
        <v>234.18600000000001</v>
      </c>
      <c r="HQ847">
        <v>455.57600000000002</v>
      </c>
      <c r="HR847">
        <v>125.453</v>
      </c>
      <c r="HS847">
        <v>32.825000000000003</v>
      </c>
      <c r="HT847">
        <v>170.167</v>
      </c>
      <c r="HU847">
        <v>197.61799999999999</v>
      </c>
      <c r="HV847">
        <v>151.39400000000001</v>
      </c>
      <c r="HW847">
        <v>113.301</v>
      </c>
      <c r="HX847">
        <v>237.09100000000001</v>
      </c>
      <c r="HY847">
        <v>186.28100000000001</v>
      </c>
      <c r="HZ847">
        <v>248.41900000000001</v>
      </c>
      <c r="IA847">
        <v>111.271</v>
      </c>
      <c r="IB847">
        <v>145.50299999999999</v>
      </c>
      <c r="IC847">
        <v>81.941000000000003</v>
      </c>
      <c r="ID847">
        <v>76.081000000000003</v>
      </c>
      <c r="IE847">
        <v>55.680999999999997</v>
      </c>
      <c r="IF847">
        <v>22.8</v>
      </c>
      <c r="IG847">
        <v>41.606000000000002</v>
      </c>
      <c r="IH847">
        <v>38.415999999999997</v>
      </c>
      <c r="II847">
        <v>46.993000000000002</v>
      </c>
      <c r="IJ847">
        <v>94.033000000000001</v>
      </c>
      <c r="IK847">
        <v>100.229</v>
      </c>
      <c r="IL847">
        <v>163.52000000000001</v>
      </c>
      <c r="IM847">
        <v>134.381</v>
      </c>
      <c r="IN847">
        <v>375.37599999999998</v>
      </c>
      <c r="IO847">
        <v>176.93899999999999</v>
      </c>
      <c r="IP847">
        <v>221.56</v>
      </c>
      <c r="IQ847">
        <v>301.99400000000003</v>
      </c>
      <c r="IR847">
        <v>243.07</v>
      </c>
      <c r="IS847">
        <v>136.392</v>
      </c>
      <c r="IT847">
        <v>251.82900000000001</v>
      </c>
      <c r="IU847">
        <v>698.23500000000001</v>
      </c>
      <c r="IV847">
        <v>719.99900000000002</v>
      </c>
      <c r="IW847">
        <v>817.11599999999999</v>
      </c>
      <c r="IX847">
        <v>75.781999999999996</v>
      </c>
      <c r="IY847">
        <v>289.44499999999999</v>
      </c>
      <c r="IZ847">
        <v>244.173</v>
      </c>
      <c r="JA847">
        <v>75.25</v>
      </c>
      <c r="JB847">
        <v>178.74100000000001</v>
      </c>
      <c r="JC847">
        <v>281.22699999999998</v>
      </c>
      <c r="JD847">
        <v>287.59100000000001</v>
      </c>
      <c r="JE847">
        <v>71.415000000000006</v>
      </c>
      <c r="JF847">
        <v>114.078</v>
      </c>
      <c r="JG847">
        <v>42.817999999999998</v>
      </c>
      <c r="JH847">
        <v>272.505</v>
      </c>
      <c r="JI847">
        <v>77.073999999999998</v>
      </c>
      <c r="JJ847">
        <v>428.33600000000001</v>
      </c>
      <c r="JK847">
        <v>109.271</v>
      </c>
      <c r="JL847">
        <v>62.292999999999999</v>
      </c>
      <c r="JM847">
        <v>403.57299999999998</v>
      </c>
      <c r="JN847">
        <v>226.30099999999999</v>
      </c>
      <c r="JO847">
        <v>77.156000000000006</v>
      </c>
      <c r="JP847">
        <v>150.423</v>
      </c>
      <c r="JQ847">
        <v>346.404</v>
      </c>
      <c r="JR847">
        <v>422.27800000000002</v>
      </c>
      <c r="JS847">
        <v>345.70600000000002</v>
      </c>
      <c r="JT847">
        <v>323.80599999999998</v>
      </c>
      <c r="JU847">
        <v>163.47300000000001</v>
      </c>
      <c r="JV847">
        <v>341.46499999999997</v>
      </c>
      <c r="JW847">
        <v>236.886</v>
      </c>
      <c r="JX847">
        <v>250.94399999999999</v>
      </c>
      <c r="JY847">
        <v>249.995</v>
      </c>
      <c r="JZ847">
        <v>243.054</v>
      </c>
      <c r="KA847">
        <v>220.66</v>
      </c>
      <c r="KB847">
        <v>226.43100000000001</v>
      </c>
      <c r="KC847">
        <v>231.75299999999999</v>
      </c>
      <c r="KD847">
        <v>232.86600000000001</v>
      </c>
      <c r="KE847">
        <v>226.607</v>
      </c>
      <c r="KF847">
        <v>708.851</v>
      </c>
      <c r="KG847">
        <v>119.212</v>
      </c>
      <c r="KH847">
        <v>215.40600000000001</v>
      </c>
      <c r="KI847">
        <v>246.10400000000001</v>
      </c>
      <c r="KJ847">
        <v>150.89500000000001</v>
      </c>
      <c r="KK847">
        <v>147.65199999999999</v>
      </c>
      <c r="KL847">
        <v>146.328</v>
      </c>
      <c r="KM847">
        <v>193.37200000000001</v>
      </c>
      <c r="KN847">
        <v>190.197</v>
      </c>
      <c r="KO847">
        <v>234.52699999999999</v>
      </c>
      <c r="KP847">
        <v>234.47</v>
      </c>
      <c r="KQ847">
        <v>290.577</v>
      </c>
      <c r="KR847">
        <v>327.22800000000001</v>
      </c>
      <c r="KS847">
        <v>105.02</v>
      </c>
      <c r="KT847">
        <v>50119666666.666664</v>
      </c>
      <c r="KU847">
        <v>4365768666666.6665</v>
      </c>
      <c r="KV847">
        <v>1381624333333.3333</v>
      </c>
      <c r="KW847">
        <v>461696666666.66669</v>
      </c>
      <c r="KX847">
        <v>172282666666.66666</v>
      </c>
      <c r="KY847">
        <v>92120000000</v>
      </c>
      <c r="KZ847">
        <v>53133666666.666664</v>
      </c>
      <c r="LA847">
        <v>27028666666.666668</v>
      </c>
      <c r="LB847">
        <v>104540666666.66667</v>
      </c>
      <c r="LC847">
        <v>59660000000</v>
      </c>
      <c r="LD847">
        <v>19983333333.333332</v>
      </c>
      <c r="LE847">
        <v>12278333333.333334</v>
      </c>
      <c r="LF847">
        <v>12619333333.333334</v>
      </c>
      <c r="LG847">
        <v>121597333333.33333</v>
      </c>
      <c r="LH847">
        <v>67980333333.333336</v>
      </c>
      <c r="LI847">
        <v>21889666666.666668</v>
      </c>
      <c r="LJ847">
        <v>22593333333.333332</v>
      </c>
      <c r="LK847">
        <v>7414333333.333333</v>
      </c>
      <c r="LL847">
        <v>1720000000</v>
      </c>
      <c r="LM847">
        <v>63276000000</v>
      </c>
      <c r="LN847">
        <v>21903333333.333332</v>
      </c>
      <c r="LO847">
        <v>19766333333.333332</v>
      </c>
      <c r="LP847">
        <v>2785666666.6666665</v>
      </c>
      <c r="LQ847">
        <v>9821333333.333334</v>
      </c>
      <c r="LR847">
        <v>8999000000</v>
      </c>
      <c r="LS847">
        <v>919928000000</v>
      </c>
      <c r="LT847">
        <v>331273333333.33331</v>
      </c>
      <c r="LU847">
        <v>283128666666.66669</v>
      </c>
      <c r="LV847">
        <v>47996666666.666664</v>
      </c>
      <c r="LW847">
        <v>148000000</v>
      </c>
      <c r="LX847">
        <v>132883333333.33333</v>
      </c>
      <c r="LY847">
        <v>103026000000</v>
      </c>
      <c r="LZ847">
        <v>59425666666.666664</v>
      </c>
      <c r="MA847">
        <v>36343000000</v>
      </c>
      <c r="MB847">
        <v>7257333333.333333</v>
      </c>
      <c r="MC847">
        <v>29857333333.333332</v>
      </c>
      <c r="MD847">
        <v>107782666666.66667</v>
      </c>
      <c r="ME847">
        <v>101125666666.66667</v>
      </c>
      <c r="MF847">
        <v>6656666666.666667</v>
      </c>
      <c r="MG847">
        <v>347988666666.66669</v>
      </c>
      <c r="MH847">
        <v>144747666666.66666</v>
      </c>
      <c r="MI847">
        <v>58544000000</v>
      </c>
      <c r="MJ847">
        <v>42756333333.333336</v>
      </c>
      <c r="MK847">
        <v>42630000000</v>
      </c>
      <c r="ML847">
        <v>37834666666.666664</v>
      </c>
      <c r="MM847">
        <v>19495333333.333332</v>
      </c>
      <c r="MN847">
        <v>1981000000</v>
      </c>
      <c r="MO847">
        <v>2984144333333.3335</v>
      </c>
      <c r="MP847">
        <v>2850454666666.6665</v>
      </c>
      <c r="MQ847">
        <v>768053000000</v>
      </c>
      <c r="MR847">
        <v>665799000000</v>
      </c>
      <c r="MS847">
        <v>154484666666.66666</v>
      </c>
      <c r="MT847">
        <v>503864333333.33331</v>
      </c>
      <c r="MU847">
        <v>6670666666.666667</v>
      </c>
      <c r="MV847">
        <v>779333333.33333337</v>
      </c>
      <c r="MW847">
        <v>102254000000</v>
      </c>
      <c r="MX847">
        <v>33035000000</v>
      </c>
      <c r="MY847">
        <v>69219000000</v>
      </c>
      <c r="MZ847">
        <v>55061000000</v>
      </c>
      <c r="NA847">
        <v>14158000000</v>
      </c>
      <c r="NB847">
        <v>741111333333.33337</v>
      </c>
      <c r="NC847">
        <v>342499666666.66669</v>
      </c>
      <c r="ND847">
        <v>182533666666.66666</v>
      </c>
      <c r="NE847">
        <v>42568000000</v>
      </c>
      <c r="NF847">
        <v>117398000000</v>
      </c>
      <c r="NG847">
        <v>398611666666.66669</v>
      </c>
      <c r="NH847">
        <v>337357000000</v>
      </c>
      <c r="NI847">
        <v>61255000000</v>
      </c>
      <c r="NJ847">
        <v>139448333333.33334</v>
      </c>
      <c r="NK847">
        <v>90258666666.666672</v>
      </c>
      <c r="NL847">
        <v>56245000000</v>
      </c>
      <c r="NM847">
        <v>34013666666.666668</v>
      </c>
      <c r="NN847">
        <v>49189666666.666664</v>
      </c>
      <c r="NO847">
        <v>17483333333.333332</v>
      </c>
      <c r="NP847">
        <v>30547666666.666668</v>
      </c>
      <c r="NQ847">
        <v>1158666666.6666667</v>
      </c>
      <c r="NR847">
        <v>184633333333.33334</v>
      </c>
      <c r="NS847">
        <v>70255333333.333328</v>
      </c>
      <c r="NT847">
        <v>46666666666.666664</v>
      </c>
      <c r="NU847">
        <v>46933333333.333336</v>
      </c>
      <c r="NV847">
        <v>20778000000</v>
      </c>
      <c r="NW847">
        <v>301555333333.33331</v>
      </c>
      <c r="NX847">
        <v>252830000000</v>
      </c>
      <c r="NY847">
        <v>244685333333.33334</v>
      </c>
      <c r="NZ847">
        <v>8144666666.666667</v>
      </c>
      <c r="OA847">
        <v>48725333333.333336</v>
      </c>
      <c r="OB847">
        <v>347381666666.66669</v>
      </c>
      <c r="OC847">
        <v>221125000000</v>
      </c>
      <c r="OD847">
        <v>110020333333.33333</v>
      </c>
      <c r="OE847">
        <v>111104333333.33333</v>
      </c>
      <c r="OF847">
        <v>126257000000</v>
      </c>
      <c r="OG847">
        <v>28628000000</v>
      </c>
      <c r="OH847">
        <v>4197333333.3333335</v>
      </c>
      <c r="OI847">
        <v>68399333333.333336</v>
      </c>
      <c r="OJ847">
        <v>25032333333.333332</v>
      </c>
      <c r="OK847">
        <v>368271333333.33331</v>
      </c>
      <c r="OL847">
        <v>84580666666.666672</v>
      </c>
      <c r="OM847">
        <v>53431333333.333336</v>
      </c>
      <c r="ON847">
        <v>4699000000</v>
      </c>
      <c r="OO847">
        <v>26450333333.333332</v>
      </c>
      <c r="OP847">
        <v>91492666666.666672</v>
      </c>
      <c r="OQ847">
        <v>59787000000</v>
      </c>
      <c r="OR847">
        <v>15162333333.333334</v>
      </c>
      <c r="OS847">
        <v>16543333333.333334</v>
      </c>
      <c r="OT847">
        <v>64652000000</v>
      </c>
      <c r="OU847">
        <v>65663333333.333336</v>
      </c>
      <c r="OV847">
        <v>25899666666.666668</v>
      </c>
      <c r="OW847">
        <v>-14136333333.333334</v>
      </c>
      <c r="OX847">
        <v>49559000000</v>
      </c>
      <c r="OY847">
        <v>63695333333.333336</v>
      </c>
      <c r="OZ847">
        <v>133689666666.66667</v>
      </c>
      <c r="PA847">
        <v>498710666666.66669</v>
      </c>
      <c r="PB847">
        <v>365021333333.33331</v>
      </c>
    </row>
    <row r="848" spans="1:418" x14ac:dyDescent="0.45">
      <c r="A848" s="71">
        <v>42826</v>
      </c>
      <c r="B848">
        <v>244.19300000000001</v>
      </c>
      <c r="C848">
        <v>249.8</v>
      </c>
      <c r="D848">
        <v>295.74099999999999</v>
      </c>
      <c r="E848">
        <v>308.14800000000002</v>
      </c>
      <c r="F848">
        <v>305.69200000000001</v>
      </c>
      <c r="G848">
        <v>159.50299999999999</v>
      </c>
      <c r="H848">
        <v>535.26700000000005</v>
      </c>
      <c r="I848">
        <v>327.58600000000001</v>
      </c>
      <c r="J848">
        <v>302.96199999999999</v>
      </c>
      <c r="K848">
        <v>302.947</v>
      </c>
      <c r="L848">
        <v>236.32599999999999</v>
      </c>
      <c r="M848">
        <v>197.55199999999999</v>
      </c>
      <c r="N848">
        <v>251.602</v>
      </c>
      <c r="O848">
        <v>239.822</v>
      </c>
      <c r="P848">
        <v>318.90499999999997</v>
      </c>
      <c r="Q848">
        <v>201.99700000000001</v>
      </c>
      <c r="R848">
        <v>210.37</v>
      </c>
      <c r="S848">
        <v>173.83600000000001</v>
      </c>
      <c r="T848">
        <v>227.88300000000001</v>
      </c>
      <c r="U848">
        <v>529.83399999999995</v>
      </c>
      <c r="V848">
        <v>447.12900000000002</v>
      </c>
      <c r="W848">
        <v>121.065</v>
      </c>
      <c r="X848">
        <v>90.73</v>
      </c>
      <c r="Y848">
        <v>59.384</v>
      </c>
      <c r="Z848">
        <v>68.671000000000006</v>
      </c>
      <c r="AA848">
        <v>111.30500000000001</v>
      </c>
      <c r="AB848">
        <v>69.558000000000007</v>
      </c>
      <c r="AC848">
        <v>74.858000000000004</v>
      </c>
      <c r="AD848">
        <v>79.731999999999999</v>
      </c>
      <c r="AE848">
        <v>91.677999999999997</v>
      </c>
      <c r="AF848">
        <v>65.537000000000006</v>
      </c>
      <c r="AG848">
        <v>54.790999999999997</v>
      </c>
      <c r="AH848">
        <v>130.001</v>
      </c>
      <c r="AI848">
        <v>87.653000000000006</v>
      </c>
      <c r="AJ848">
        <v>89.866</v>
      </c>
      <c r="AK848">
        <v>86.01</v>
      </c>
      <c r="AL848">
        <v>186.28700000000001</v>
      </c>
      <c r="AM848">
        <v>119.92400000000001</v>
      </c>
      <c r="AN848">
        <v>116.658</v>
      </c>
      <c r="AO848">
        <v>152.71899999999999</v>
      </c>
      <c r="AP848">
        <v>249.381</v>
      </c>
      <c r="AQ848">
        <v>249.589</v>
      </c>
      <c r="AR848">
        <v>238.56800000000001</v>
      </c>
      <c r="AS848">
        <v>271.76</v>
      </c>
      <c r="AT848">
        <v>227.6</v>
      </c>
      <c r="AU848">
        <v>234.315</v>
      </c>
      <c r="AV848">
        <v>225.25299999999999</v>
      </c>
      <c r="AW848">
        <v>233.893</v>
      </c>
      <c r="AX848">
        <v>297.04300000000001</v>
      </c>
      <c r="AY848">
        <v>178.554</v>
      </c>
      <c r="AZ848">
        <v>176.27500000000001</v>
      </c>
      <c r="BA848">
        <v>176.27500000000001</v>
      </c>
      <c r="BB848">
        <v>283.45999999999998</v>
      </c>
      <c r="BC848">
        <v>269.50200000000001</v>
      </c>
      <c r="BD848">
        <v>263.827</v>
      </c>
      <c r="BE848">
        <v>304.125</v>
      </c>
      <c r="BF848">
        <v>268.69</v>
      </c>
      <c r="BG848">
        <v>243.69</v>
      </c>
      <c r="BH848">
        <v>246.852</v>
      </c>
      <c r="BI848">
        <v>248.90799999999999</v>
      </c>
      <c r="BJ848">
        <v>294.774</v>
      </c>
      <c r="BK848">
        <v>260.834</v>
      </c>
      <c r="BL848">
        <v>200.52600000000001</v>
      </c>
      <c r="BM848">
        <v>210.017</v>
      </c>
      <c r="BN848">
        <v>159.76400000000001</v>
      </c>
      <c r="BO848">
        <v>303.24700000000001</v>
      </c>
      <c r="BP848">
        <v>141.233</v>
      </c>
      <c r="BQ848">
        <v>200.86500000000001</v>
      </c>
      <c r="BR848">
        <v>223.876</v>
      </c>
      <c r="BS848">
        <v>180.404</v>
      </c>
      <c r="BT848">
        <v>126.521</v>
      </c>
      <c r="BU848">
        <v>222.34899999999999</v>
      </c>
      <c r="BV848">
        <v>223.04400000000001</v>
      </c>
      <c r="BW848">
        <v>144.80199999999999</v>
      </c>
      <c r="BX848">
        <v>230.53700000000001</v>
      </c>
      <c r="BY848">
        <v>147.57599999999999</v>
      </c>
      <c r="BZ848">
        <v>240.55099999999999</v>
      </c>
      <c r="CA848">
        <v>154.09800000000001</v>
      </c>
      <c r="CB848">
        <v>282.89800000000002</v>
      </c>
      <c r="CC848">
        <v>176.624</v>
      </c>
      <c r="CD848">
        <v>141.33600000000001</v>
      </c>
      <c r="CE848">
        <v>193.52699999999999</v>
      </c>
      <c r="CF848">
        <v>301.80799999999999</v>
      </c>
      <c r="CG848">
        <v>202.72300000000001</v>
      </c>
      <c r="CH848">
        <v>217.821</v>
      </c>
      <c r="CI848">
        <v>139.988</v>
      </c>
      <c r="CJ848">
        <v>202.245</v>
      </c>
      <c r="CK848">
        <v>142.81299999999999</v>
      </c>
      <c r="CL848">
        <v>228.19</v>
      </c>
      <c r="CM848">
        <v>219.06299999999999</v>
      </c>
      <c r="CN848">
        <v>148.11600000000001</v>
      </c>
      <c r="CO848">
        <v>298.25299999999999</v>
      </c>
      <c r="CP848">
        <v>346.13900000000001</v>
      </c>
      <c r="CQ848">
        <v>361.37400000000002</v>
      </c>
      <c r="CR848">
        <v>338.53699999999998</v>
      </c>
      <c r="CS848">
        <v>197.63800000000001</v>
      </c>
      <c r="CT848">
        <v>243.89099999999999</v>
      </c>
      <c r="CU848">
        <v>499.62599999999998</v>
      </c>
      <c r="CV848">
        <v>122.595</v>
      </c>
      <c r="CW848">
        <v>328.87599999999998</v>
      </c>
      <c r="CX848">
        <v>336.40899999999999</v>
      </c>
      <c r="CY848">
        <v>331.262</v>
      </c>
      <c r="CZ848">
        <v>323.31799999999998</v>
      </c>
      <c r="DA848">
        <v>330.5</v>
      </c>
      <c r="DB848">
        <v>155.42699999999999</v>
      </c>
      <c r="DC848">
        <v>158.626</v>
      </c>
      <c r="DD848">
        <v>157.45500000000001</v>
      </c>
      <c r="DE848">
        <v>164.46199999999999</v>
      </c>
      <c r="DF848">
        <v>148.37899999999999</v>
      </c>
      <c r="DG848">
        <v>203.02799999999999</v>
      </c>
      <c r="DH848">
        <v>157.43700000000001</v>
      </c>
      <c r="DI848">
        <v>167.738</v>
      </c>
      <c r="DJ848">
        <v>129.024</v>
      </c>
      <c r="DK848">
        <v>161.67699999999999</v>
      </c>
      <c r="DL848">
        <v>117.67</v>
      </c>
      <c r="DM848">
        <v>118.761</v>
      </c>
      <c r="DN848">
        <v>200.83099999999999</v>
      </c>
      <c r="DO848">
        <v>209.559</v>
      </c>
      <c r="DP848">
        <v>128.67400000000001</v>
      </c>
      <c r="DQ848">
        <v>209.898</v>
      </c>
      <c r="DR848">
        <v>214.01400000000001</v>
      </c>
      <c r="DS848">
        <v>183.65199999999999</v>
      </c>
      <c r="DT848">
        <v>154.97499999999999</v>
      </c>
      <c r="DU848">
        <v>154.97499999999999</v>
      </c>
      <c r="DV848">
        <v>226.904</v>
      </c>
      <c r="DW848">
        <v>204.62200000000001</v>
      </c>
      <c r="DX848">
        <v>237.88900000000001</v>
      </c>
      <c r="DY848">
        <v>305</v>
      </c>
      <c r="DZ848">
        <v>127.157</v>
      </c>
      <c r="EA848">
        <v>158.08500000000001</v>
      </c>
      <c r="EB848">
        <v>224.75399999999999</v>
      </c>
      <c r="EC848">
        <v>244.40299999999999</v>
      </c>
      <c r="ED848">
        <v>169.01400000000001</v>
      </c>
      <c r="EE848">
        <v>254.47499999999999</v>
      </c>
      <c r="EF848">
        <v>239.94300000000001</v>
      </c>
      <c r="EG848">
        <v>152.78200000000001</v>
      </c>
      <c r="EH848">
        <v>136.64099999999999</v>
      </c>
      <c r="EI848">
        <v>277.77699999999999</v>
      </c>
      <c r="EJ848">
        <v>131.88499999999999</v>
      </c>
      <c r="EK848">
        <v>267.65199999999999</v>
      </c>
      <c r="EL848">
        <v>166.34299999999999</v>
      </c>
      <c r="EM848">
        <v>173.023</v>
      </c>
      <c r="EN848">
        <v>143.81899999999999</v>
      </c>
      <c r="EO848">
        <v>183.54400000000001</v>
      </c>
      <c r="EP848">
        <v>245.249</v>
      </c>
      <c r="EQ848">
        <v>200.61199999999999</v>
      </c>
      <c r="ER848">
        <v>223.04400000000001</v>
      </c>
      <c r="ES848">
        <v>193.43299999999999</v>
      </c>
      <c r="ET848">
        <v>209.49600000000001</v>
      </c>
      <c r="EU848">
        <v>187.05799999999999</v>
      </c>
      <c r="EV848">
        <v>168.60499999999999</v>
      </c>
      <c r="EW848">
        <v>341.85399999999998</v>
      </c>
      <c r="EX848">
        <v>184.595</v>
      </c>
      <c r="EY848">
        <v>126.301</v>
      </c>
      <c r="EZ848">
        <v>116.515</v>
      </c>
      <c r="FA848">
        <v>120.34399999999999</v>
      </c>
      <c r="FB848">
        <v>107.10899999999999</v>
      </c>
      <c r="FC848">
        <v>153.94900000000001</v>
      </c>
      <c r="FD848">
        <v>77.363</v>
      </c>
      <c r="FE848">
        <v>117.688</v>
      </c>
      <c r="FF848">
        <v>100.956</v>
      </c>
      <c r="FG848">
        <v>111.867</v>
      </c>
      <c r="FH848">
        <v>115.29</v>
      </c>
      <c r="FI848">
        <v>112.922</v>
      </c>
      <c r="FJ848">
        <v>123.491</v>
      </c>
      <c r="FK848">
        <v>81.221000000000004</v>
      </c>
      <c r="FL848">
        <v>108.774</v>
      </c>
      <c r="FM848">
        <v>95.801000000000002</v>
      </c>
      <c r="FN848">
        <v>124.209</v>
      </c>
      <c r="FO848">
        <v>95.801000000000002</v>
      </c>
      <c r="FP848">
        <v>138.44</v>
      </c>
      <c r="FQ848">
        <v>141.74100000000001</v>
      </c>
      <c r="FR848">
        <v>153.505</v>
      </c>
      <c r="FS848">
        <v>129.08699999999999</v>
      </c>
      <c r="FT848">
        <v>114.947</v>
      </c>
      <c r="FU848">
        <v>176.608</v>
      </c>
      <c r="FV848">
        <v>136.65899999999999</v>
      </c>
      <c r="FW848">
        <v>184.52500000000001</v>
      </c>
      <c r="FX848">
        <v>200.904</v>
      </c>
      <c r="FY848">
        <v>195.66499999999999</v>
      </c>
      <c r="FZ848">
        <v>99.352000000000004</v>
      </c>
      <c r="GA848">
        <v>148.14699999999999</v>
      </c>
      <c r="GB848">
        <v>102.578</v>
      </c>
      <c r="GC848">
        <v>144.18600000000001</v>
      </c>
      <c r="GD848">
        <v>157.232</v>
      </c>
      <c r="GF848">
        <v>138.596</v>
      </c>
      <c r="GG848">
        <v>84.69</v>
      </c>
      <c r="GH848">
        <v>210.13200000000001</v>
      </c>
      <c r="GI848">
        <v>209.07400000000001</v>
      </c>
      <c r="GJ848">
        <v>204.369</v>
      </c>
      <c r="GK848">
        <v>225.12</v>
      </c>
      <c r="GL848">
        <v>220.536</v>
      </c>
      <c r="GM848">
        <v>186.166</v>
      </c>
      <c r="GN848">
        <v>143.91499999999999</v>
      </c>
      <c r="GO848">
        <v>125.592</v>
      </c>
      <c r="GP848">
        <v>280.17</v>
      </c>
      <c r="GQ848">
        <v>174.69300000000001</v>
      </c>
      <c r="GR848">
        <v>515.00300000000004</v>
      </c>
      <c r="GS848">
        <v>199.55600000000001</v>
      </c>
      <c r="GT848">
        <v>225.334</v>
      </c>
      <c r="GU848">
        <v>267.96600000000001</v>
      </c>
      <c r="GV848">
        <v>285.005</v>
      </c>
      <c r="GW848">
        <v>159.006</v>
      </c>
      <c r="GX848">
        <v>113.83199999999999</v>
      </c>
      <c r="GY848">
        <v>67.162999999999997</v>
      </c>
      <c r="GZ848">
        <v>473.00700000000001</v>
      </c>
      <c r="HA848">
        <v>373.23099999999999</v>
      </c>
      <c r="HB848">
        <v>512.73800000000006</v>
      </c>
      <c r="HC848">
        <v>505.07100000000003</v>
      </c>
      <c r="HD848">
        <v>374.28800000000001</v>
      </c>
      <c r="HE848">
        <v>379.88600000000002</v>
      </c>
      <c r="HF848">
        <v>469.28899999999999</v>
      </c>
      <c r="HG848">
        <v>187.28299999999999</v>
      </c>
      <c r="HH848">
        <v>236.29300000000001</v>
      </c>
      <c r="HI848">
        <v>75.063000000000002</v>
      </c>
      <c r="HJ848">
        <v>315.81700000000001</v>
      </c>
      <c r="HK848">
        <v>310.27</v>
      </c>
      <c r="HL848">
        <v>702.44299999999998</v>
      </c>
      <c r="HM848">
        <v>218.69300000000001</v>
      </c>
      <c r="HN848">
        <v>118.386</v>
      </c>
      <c r="HO848">
        <v>103.80500000000001</v>
      </c>
      <c r="HP848">
        <v>233.40700000000001</v>
      </c>
      <c r="HQ848">
        <v>458.19799999999998</v>
      </c>
      <c r="HR848">
        <v>123.155</v>
      </c>
      <c r="HS848">
        <v>33.197000000000003</v>
      </c>
      <c r="HT848">
        <v>170.423</v>
      </c>
      <c r="HU848">
        <v>197.80500000000001</v>
      </c>
      <c r="HV848">
        <v>151.053</v>
      </c>
      <c r="HW848">
        <v>113.706</v>
      </c>
      <c r="HX848">
        <v>237.65700000000001</v>
      </c>
      <c r="HY848">
        <v>186.74700000000001</v>
      </c>
      <c r="HZ848">
        <v>248.93199999999999</v>
      </c>
      <c r="IA848">
        <v>111.374</v>
      </c>
      <c r="IB848">
        <v>145.60300000000001</v>
      </c>
      <c r="IC848">
        <v>82.046000000000006</v>
      </c>
      <c r="ID848">
        <v>75.903999999999996</v>
      </c>
      <c r="IE848">
        <v>55.692</v>
      </c>
      <c r="IF848">
        <v>22.861000000000001</v>
      </c>
      <c r="IG848">
        <v>41.152999999999999</v>
      </c>
      <c r="IH848">
        <v>38.057000000000002</v>
      </c>
      <c r="II848">
        <v>46.448999999999998</v>
      </c>
      <c r="IJ848">
        <v>89.185000000000002</v>
      </c>
      <c r="IK848">
        <v>100.904</v>
      </c>
      <c r="IL848">
        <v>163.45599999999999</v>
      </c>
      <c r="IM848">
        <v>133.96</v>
      </c>
      <c r="IN848">
        <v>375.63299999999998</v>
      </c>
      <c r="IO848">
        <v>177.536</v>
      </c>
      <c r="IP848">
        <v>220.85400000000001</v>
      </c>
      <c r="IQ848">
        <v>303.13600000000002</v>
      </c>
      <c r="IR848">
        <v>243.00399999999999</v>
      </c>
      <c r="IS848">
        <v>136.017</v>
      </c>
      <c r="IT848">
        <v>252.05199999999999</v>
      </c>
      <c r="IU848">
        <v>688.56</v>
      </c>
      <c r="IV848">
        <v>721.21</v>
      </c>
      <c r="IW848">
        <v>818.89400000000001</v>
      </c>
      <c r="IX848">
        <v>75.995000000000005</v>
      </c>
      <c r="IY848">
        <v>289.81400000000002</v>
      </c>
      <c r="IZ848">
        <v>244.60900000000001</v>
      </c>
      <c r="JA848">
        <v>74.801000000000002</v>
      </c>
      <c r="JB848">
        <v>179.46100000000001</v>
      </c>
      <c r="JC848">
        <v>282.327</v>
      </c>
      <c r="JD848">
        <v>289.37</v>
      </c>
      <c r="JE848">
        <v>70.959999999999994</v>
      </c>
      <c r="JF848">
        <v>114.46599999999999</v>
      </c>
      <c r="JG848">
        <v>42.896000000000001</v>
      </c>
      <c r="JH848">
        <v>270.017</v>
      </c>
      <c r="JI848">
        <v>77.616</v>
      </c>
      <c r="JJ848">
        <v>432.17500000000001</v>
      </c>
      <c r="JK848">
        <v>111.16800000000001</v>
      </c>
      <c r="JL848">
        <v>64.692999999999998</v>
      </c>
      <c r="JM848">
        <v>420.029</v>
      </c>
      <c r="JN848">
        <v>226.55699999999999</v>
      </c>
      <c r="JO848">
        <v>76.963999999999999</v>
      </c>
      <c r="JP848">
        <v>149.36000000000001</v>
      </c>
      <c r="JQ848">
        <v>346.30599999999998</v>
      </c>
      <c r="JR848">
        <v>422.83600000000001</v>
      </c>
      <c r="JS848">
        <v>345.86500000000001</v>
      </c>
      <c r="JT848">
        <v>324.77300000000002</v>
      </c>
      <c r="JU848">
        <v>164.202</v>
      </c>
      <c r="JV848">
        <v>340.512</v>
      </c>
      <c r="JW848">
        <v>236.22800000000001</v>
      </c>
      <c r="JX848">
        <v>251.227</v>
      </c>
      <c r="JY848">
        <v>250.28700000000001</v>
      </c>
      <c r="JZ848">
        <v>243.34800000000001</v>
      </c>
      <c r="KA848">
        <v>220.75</v>
      </c>
      <c r="KB848">
        <v>226.46199999999999</v>
      </c>
      <c r="KC848">
        <v>231.834</v>
      </c>
      <c r="KD848">
        <v>233.21199999999999</v>
      </c>
      <c r="KE848">
        <v>226.74600000000001</v>
      </c>
      <c r="KF848">
        <v>708.851</v>
      </c>
      <c r="KG848">
        <v>118.898</v>
      </c>
      <c r="KH848">
        <v>215.93299999999999</v>
      </c>
      <c r="KI848">
        <v>246.84200000000001</v>
      </c>
      <c r="KJ848">
        <v>150.685</v>
      </c>
      <c r="KK848">
        <v>147.422</v>
      </c>
      <c r="KL848">
        <v>146.32300000000001</v>
      </c>
      <c r="KM848">
        <v>193.249</v>
      </c>
      <c r="KN848">
        <v>190.012</v>
      </c>
      <c r="KO848">
        <v>233.98599999999999</v>
      </c>
      <c r="KP848">
        <v>233.767</v>
      </c>
      <c r="KQ848">
        <v>291.27300000000002</v>
      </c>
      <c r="KR848">
        <v>327.83699999999999</v>
      </c>
      <c r="KS848">
        <v>104.91500000000001</v>
      </c>
      <c r="KT848">
        <v>50948666666.666664</v>
      </c>
      <c r="KU848">
        <v>4396243333333.3335</v>
      </c>
      <c r="KV848">
        <v>1387672666666.6667</v>
      </c>
      <c r="KW848">
        <v>464797333333.33331</v>
      </c>
      <c r="KX848">
        <v>171981333333.33334</v>
      </c>
      <c r="KY848">
        <v>90575333333.333328</v>
      </c>
      <c r="KZ848">
        <v>54127333333.333336</v>
      </c>
      <c r="LA848">
        <v>27279000000</v>
      </c>
      <c r="LB848">
        <v>104913333333.33333</v>
      </c>
      <c r="LC848">
        <v>59815666666.666664</v>
      </c>
      <c r="LD848">
        <v>19874333333.333332</v>
      </c>
      <c r="LE848">
        <v>12413000000</v>
      </c>
      <c r="LF848">
        <v>12810333333.333334</v>
      </c>
      <c r="LG848">
        <v>124647333333.33333</v>
      </c>
      <c r="LH848">
        <v>70129000000</v>
      </c>
      <c r="LI848">
        <v>21513666666.666668</v>
      </c>
      <c r="LJ848">
        <v>23729000000</v>
      </c>
      <c r="LK848">
        <v>7533666666.666667</v>
      </c>
      <c r="LL848">
        <v>1742333333.3333333</v>
      </c>
      <c r="LM848">
        <v>63255000000</v>
      </c>
      <c r="LN848">
        <v>21666666666.666668</v>
      </c>
      <c r="LO848">
        <v>19745333333.333332</v>
      </c>
      <c r="LP848">
        <v>2782000000</v>
      </c>
      <c r="LQ848">
        <v>9811000000</v>
      </c>
      <c r="LR848">
        <v>9250333333.333334</v>
      </c>
      <c r="LS848">
        <v>922875333333.33337</v>
      </c>
      <c r="LT848">
        <v>334676666666.66669</v>
      </c>
      <c r="LU848">
        <v>285706333333.33331</v>
      </c>
      <c r="LV848">
        <v>48825666666.666664</v>
      </c>
      <c r="LW848">
        <v>144666666.66666666</v>
      </c>
      <c r="LX848">
        <v>133246666666.66667</v>
      </c>
      <c r="LY848">
        <v>103295666666.66667</v>
      </c>
      <c r="LZ848">
        <v>59416666666.666664</v>
      </c>
      <c r="MA848">
        <v>36539666666.666664</v>
      </c>
      <c r="MB848">
        <v>7339333333.333333</v>
      </c>
      <c r="MC848">
        <v>29951000000</v>
      </c>
      <c r="MD848">
        <v>103292333333.33333</v>
      </c>
      <c r="ME848">
        <v>96307333333.333328</v>
      </c>
      <c r="MF848">
        <v>6985000000</v>
      </c>
      <c r="MG848">
        <v>351659666666.66669</v>
      </c>
      <c r="MH848">
        <v>146208666666.66666</v>
      </c>
      <c r="MI848">
        <v>59131000000</v>
      </c>
      <c r="MJ848">
        <v>43048666666.666664</v>
      </c>
      <c r="MK848">
        <v>42941000000</v>
      </c>
      <c r="ML848">
        <v>38160666666.666664</v>
      </c>
      <c r="MM848">
        <v>19907666666.666668</v>
      </c>
      <c r="MN848">
        <v>2261666666.6666665</v>
      </c>
      <c r="MO848">
        <v>3008570666666.6665</v>
      </c>
      <c r="MP848">
        <v>2875216000000</v>
      </c>
      <c r="MQ848">
        <v>780723333333.33337</v>
      </c>
      <c r="MR848">
        <v>670754666666.66663</v>
      </c>
      <c r="MS848">
        <v>154825333333.33334</v>
      </c>
      <c r="MT848">
        <v>508340666666.66669</v>
      </c>
      <c r="MU848">
        <v>6796000000</v>
      </c>
      <c r="MV848">
        <v>792333333.33333337</v>
      </c>
      <c r="MW848">
        <v>109968666666.66667</v>
      </c>
      <c r="MX848">
        <v>33582000000</v>
      </c>
      <c r="MY848">
        <v>76386666666.666672</v>
      </c>
      <c r="MZ848">
        <v>60200000000</v>
      </c>
      <c r="NA848">
        <v>16186666666.666666</v>
      </c>
      <c r="NB848">
        <v>740796666666.66663</v>
      </c>
      <c r="NC848">
        <v>343528666666.66669</v>
      </c>
      <c r="ND848">
        <v>182757666666.66666</v>
      </c>
      <c r="NE848">
        <v>42761666666.666664</v>
      </c>
      <c r="NF848">
        <v>118009333333.33333</v>
      </c>
      <c r="NG848">
        <v>397268333333.33331</v>
      </c>
      <c r="NH848">
        <v>336187333333.33331</v>
      </c>
      <c r="NI848">
        <v>61081000000</v>
      </c>
      <c r="NJ848">
        <v>141149333333.33334</v>
      </c>
      <c r="NK848">
        <v>90830333333.333328</v>
      </c>
      <c r="NL848">
        <v>56505000000</v>
      </c>
      <c r="NM848">
        <v>34325666666.666668</v>
      </c>
      <c r="NN848">
        <v>50319000000</v>
      </c>
      <c r="NO848">
        <v>17962000000</v>
      </c>
      <c r="NP848">
        <v>31121000000</v>
      </c>
      <c r="NQ848">
        <v>1236333333.3333333</v>
      </c>
      <c r="NR848">
        <v>185350666666.66666</v>
      </c>
      <c r="NS848">
        <v>70133000000</v>
      </c>
      <c r="NT848">
        <v>46995000000</v>
      </c>
      <c r="NU848">
        <v>47074333333.333336</v>
      </c>
      <c r="NV848">
        <v>21148333333.333332</v>
      </c>
      <c r="NW848">
        <v>301938000000</v>
      </c>
      <c r="NX848">
        <v>252625333333.33334</v>
      </c>
      <c r="NY848">
        <v>244457333333.33334</v>
      </c>
      <c r="NZ848">
        <v>8168000000</v>
      </c>
      <c r="OA848">
        <v>49313000000</v>
      </c>
      <c r="OB848">
        <v>355066333333.33331</v>
      </c>
      <c r="OC848">
        <v>223844666666.66666</v>
      </c>
      <c r="OD848">
        <v>112702666666.66667</v>
      </c>
      <c r="OE848">
        <v>111142000000</v>
      </c>
      <c r="OF848">
        <v>131221666666.66667</v>
      </c>
      <c r="OG848">
        <v>31077666666.666668</v>
      </c>
      <c r="OH848">
        <v>4244333333.3333335</v>
      </c>
      <c r="OI848">
        <v>69854333333.333328</v>
      </c>
      <c r="OJ848">
        <v>26045000000</v>
      </c>
      <c r="OK848">
        <v>370191333333.33331</v>
      </c>
      <c r="OL848">
        <v>85706000000</v>
      </c>
      <c r="OM848">
        <v>54157333333.333336</v>
      </c>
      <c r="ON848">
        <v>4654000000</v>
      </c>
      <c r="OO848">
        <v>26894666666.666668</v>
      </c>
      <c r="OP848">
        <v>92183000000</v>
      </c>
      <c r="OQ848">
        <v>60184333333.333336</v>
      </c>
      <c r="OR848">
        <v>15229000000</v>
      </c>
      <c r="OS848">
        <v>16769666666.666666</v>
      </c>
      <c r="OT848">
        <v>65223000000</v>
      </c>
      <c r="OU848">
        <v>66525000000</v>
      </c>
      <c r="OV848">
        <v>25935666666.666668</v>
      </c>
      <c r="OW848">
        <v>-16330000000</v>
      </c>
      <c r="OX848">
        <v>50410333333.333336</v>
      </c>
      <c r="OY848">
        <v>66740333333.333336</v>
      </c>
      <c r="OZ848">
        <v>133354666666.66667</v>
      </c>
      <c r="PA848">
        <v>496233000000</v>
      </c>
      <c r="PB848">
        <v>362878333333.33331</v>
      </c>
    </row>
    <row r="849" spans="1:418" x14ac:dyDescent="0.45">
      <c r="A849" s="71">
        <v>42856</v>
      </c>
      <c r="B849">
        <v>244.00399999999999</v>
      </c>
      <c r="C849">
        <v>250.40799999999999</v>
      </c>
      <c r="D849">
        <v>296.46100000000001</v>
      </c>
      <c r="E849">
        <v>308.89100000000002</v>
      </c>
      <c r="F849">
        <v>306.72000000000003</v>
      </c>
      <c r="G849">
        <v>159.95699999999999</v>
      </c>
      <c r="H849">
        <v>536.45399999999995</v>
      </c>
      <c r="I849">
        <v>328.54899999999998</v>
      </c>
      <c r="J849">
        <v>303.61500000000001</v>
      </c>
      <c r="K849">
        <v>303.58499999999998</v>
      </c>
      <c r="L849">
        <v>237.524</v>
      </c>
      <c r="M849">
        <v>198.71</v>
      </c>
      <c r="N849">
        <v>247.11799999999999</v>
      </c>
      <c r="O849">
        <v>233.21600000000001</v>
      </c>
      <c r="P849">
        <v>318.46600000000001</v>
      </c>
      <c r="Q849">
        <v>203.43</v>
      </c>
      <c r="R849">
        <v>211.34200000000001</v>
      </c>
      <c r="S849">
        <v>176.577</v>
      </c>
      <c r="T849">
        <v>228.44499999999999</v>
      </c>
      <c r="U849">
        <v>531.505</v>
      </c>
      <c r="V849">
        <v>447.27199999999999</v>
      </c>
      <c r="W849">
        <v>120.956</v>
      </c>
      <c r="X849">
        <v>90.578000000000003</v>
      </c>
      <c r="Y849">
        <v>57.829000000000001</v>
      </c>
      <c r="Z849">
        <v>66.572000000000003</v>
      </c>
      <c r="AA849">
        <v>111.20699999999999</v>
      </c>
      <c r="AB849">
        <v>69.793999999999997</v>
      </c>
      <c r="AC849">
        <v>75.302000000000007</v>
      </c>
      <c r="AD849">
        <v>79.349999999999994</v>
      </c>
      <c r="AE849">
        <v>92.403999999999996</v>
      </c>
      <c r="AF849">
        <v>66.257000000000005</v>
      </c>
      <c r="AG849">
        <v>54.817999999999998</v>
      </c>
      <c r="AH849">
        <v>129.76</v>
      </c>
      <c r="AI849">
        <v>86.837000000000003</v>
      </c>
      <c r="AJ849">
        <v>90.233000000000004</v>
      </c>
      <c r="AK849">
        <v>86.352000000000004</v>
      </c>
      <c r="AL849">
        <v>185.86199999999999</v>
      </c>
      <c r="AM849">
        <v>119.087</v>
      </c>
      <c r="AN849">
        <v>116.88200000000001</v>
      </c>
      <c r="AO849">
        <v>156.054</v>
      </c>
      <c r="AP849">
        <v>249.71100000000001</v>
      </c>
      <c r="AQ849">
        <v>249.97200000000001</v>
      </c>
      <c r="AR849">
        <v>238.893</v>
      </c>
      <c r="AS849">
        <v>272.23399999999998</v>
      </c>
      <c r="AT849">
        <v>227.732</v>
      </c>
      <c r="AU849">
        <v>236.09</v>
      </c>
      <c r="AV849">
        <v>225.38800000000001</v>
      </c>
      <c r="AW849">
        <v>234.05500000000001</v>
      </c>
      <c r="AX849">
        <v>297.58800000000002</v>
      </c>
      <c r="AY849">
        <v>178.625</v>
      </c>
      <c r="AZ849">
        <v>177.29</v>
      </c>
      <c r="BA849">
        <v>177.29</v>
      </c>
      <c r="BB849">
        <v>283.15100000000001</v>
      </c>
      <c r="BC849">
        <v>269.56099999999998</v>
      </c>
      <c r="BD849">
        <v>264.56299999999999</v>
      </c>
      <c r="BE849">
        <v>303.56</v>
      </c>
      <c r="BF849">
        <v>269.63799999999998</v>
      </c>
      <c r="BG849">
        <v>243.922</v>
      </c>
      <c r="BH849">
        <v>247.78399999999999</v>
      </c>
      <c r="BI849">
        <v>249.048</v>
      </c>
      <c r="BJ849">
        <v>293.8</v>
      </c>
      <c r="BK849">
        <v>261.39699999999999</v>
      </c>
      <c r="BL849">
        <v>197.072</v>
      </c>
      <c r="BM849">
        <v>210.28899999999999</v>
      </c>
      <c r="BN849">
        <v>158.94999999999999</v>
      </c>
      <c r="BO849">
        <v>298.84199999999998</v>
      </c>
      <c r="BP849">
        <v>141.35900000000001</v>
      </c>
      <c r="BQ849">
        <v>196.06700000000001</v>
      </c>
      <c r="BR849">
        <v>217.654</v>
      </c>
      <c r="BS849">
        <v>185.61199999999999</v>
      </c>
      <c r="BT849">
        <v>126.63800000000001</v>
      </c>
      <c r="BU849">
        <v>223.851</v>
      </c>
      <c r="BV849">
        <v>223.245</v>
      </c>
      <c r="BW849">
        <v>145.453</v>
      </c>
      <c r="BX849">
        <v>231.89500000000001</v>
      </c>
      <c r="BY849">
        <v>148.43</v>
      </c>
      <c r="BZ849">
        <v>245.08500000000001</v>
      </c>
      <c r="CA849">
        <v>153.33600000000001</v>
      </c>
      <c r="CB849">
        <v>286.81700000000001</v>
      </c>
      <c r="CC849">
        <v>177.50700000000001</v>
      </c>
      <c r="CD849">
        <v>144.52099999999999</v>
      </c>
      <c r="CE849">
        <v>200.77099999999999</v>
      </c>
      <c r="CF849">
        <v>304.51900000000001</v>
      </c>
      <c r="CG849">
        <v>193.459</v>
      </c>
      <c r="CH849">
        <v>217.82599999999999</v>
      </c>
      <c r="CI849">
        <v>140.30000000000001</v>
      </c>
      <c r="CJ849">
        <v>202.87899999999999</v>
      </c>
      <c r="CK849">
        <v>143.06100000000001</v>
      </c>
      <c r="CL849">
        <v>227.02600000000001</v>
      </c>
      <c r="CM849">
        <v>221.15299999999999</v>
      </c>
      <c r="CN849">
        <v>147.55000000000001</v>
      </c>
      <c r="CO849">
        <v>297.51100000000002</v>
      </c>
      <c r="CP849">
        <v>345.024</v>
      </c>
      <c r="CQ849">
        <v>360.572</v>
      </c>
      <c r="CR849">
        <v>341.93099999999998</v>
      </c>
      <c r="CS849">
        <v>196.982</v>
      </c>
      <c r="CT849">
        <v>242.321</v>
      </c>
      <c r="CU849">
        <v>495.05900000000003</v>
      </c>
      <c r="CV849">
        <v>121.68899999999999</v>
      </c>
      <c r="CW849">
        <v>327.43799999999999</v>
      </c>
      <c r="CX849">
        <v>337.95100000000002</v>
      </c>
      <c r="CY849">
        <v>325.01299999999998</v>
      </c>
      <c r="CZ849">
        <v>327.89400000000001</v>
      </c>
      <c r="DA849">
        <v>328.61599999999999</v>
      </c>
      <c r="DB849">
        <v>155.46100000000001</v>
      </c>
      <c r="DC849">
        <v>158.16200000000001</v>
      </c>
      <c r="DD849">
        <v>156.982</v>
      </c>
      <c r="DE849">
        <v>163.89099999999999</v>
      </c>
      <c r="DF849">
        <v>149.352</v>
      </c>
      <c r="DG849">
        <v>203.72200000000001</v>
      </c>
      <c r="DH849">
        <v>158.01599999999999</v>
      </c>
      <c r="DI849">
        <v>169.06800000000001</v>
      </c>
      <c r="DJ849">
        <v>130.09899999999999</v>
      </c>
      <c r="DK849">
        <v>163.63399999999999</v>
      </c>
      <c r="DL849">
        <v>118.27800000000001</v>
      </c>
      <c r="DM849">
        <v>119.068</v>
      </c>
      <c r="DN849">
        <v>202.33500000000001</v>
      </c>
      <c r="DO849">
        <v>211.935</v>
      </c>
      <c r="DP849">
        <v>127.75700000000001</v>
      </c>
      <c r="DQ849">
        <v>210.21899999999999</v>
      </c>
      <c r="DR849">
        <v>214.41800000000001</v>
      </c>
      <c r="DS849">
        <v>187.02500000000001</v>
      </c>
      <c r="DT849">
        <v>156.02799999999999</v>
      </c>
      <c r="DU849">
        <v>156.02799999999999</v>
      </c>
      <c r="DV849">
        <v>228.41399999999999</v>
      </c>
      <c r="DW849">
        <v>205.44900000000001</v>
      </c>
      <c r="DX849">
        <v>240.18299999999999</v>
      </c>
      <c r="DY849">
        <v>305.17399999999998</v>
      </c>
      <c r="DZ849">
        <v>129.51900000000001</v>
      </c>
      <c r="EA849">
        <v>158.37299999999999</v>
      </c>
      <c r="EB849">
        <v>224.899</v>
      </c>
      <c r="EC849">
        <v>246.16800000000001</v>
      </c>
      <c r="ED849">
        <v>169.12799999999999</v>
      </c>
      <c r="EE849">
        <v>252.37899999999999</v>
      </c>
      <c r="EF849">
        <v>239.30199999999999</v>
      </c>
      <c r="EG849">
        <v>153.30699999999999</v>
      </c>
      <c r="EH849">
        <v>135.42500000000001</v>
      </c>
      <c r="EI849">
        <v>280.67</v>
      </c>
      <c r="EJ849">
        <v>132.38300000000001</v>
      </c>
      <c r="EK849">
        <v>268.12799999999999</v>
      </c>
      <c r="EL849">
        <v>166.721</v>
      </c>
      <c r="EM849">
        <v>173.02500000000001</v>
      </c>
      <c r="EN849">
        <v>143.816</v>
      </c>
      <c r="EO849">
        <v>183.36500000000001</v>
      </c>
      <c r="EP849">
        <v>244.81800000000001</v>
      </c>
      <c r="EQ849">
        <v>199.57599999999999</v>
      </c>
      <c r="ER849">
        <v>222.74700000000001</v>
      </c>
      <c r="ES849">
        <v>192.214</v>
      </c>
      <c r="ET849">
        <v>207.94900000000001</v>
      </c>
      <c r="EU849">
        <v>186.55199999999999</v>
      </c>
      <c r="EV849">
        <v>166.697</v>
      </c>
      <c r="EW849">
        <v>342.95699999999999</v>
      </c>
      <c r="EX849">
        <v>185.05699999999999</v>
      </c>
      <c r="EY849">
        <v>125.651</v>
      </c>
      <c r="EZ849">
        <v>117.27500000000001</v>
      </c>
      <c r="FA849">
        <v>121.687</v>
      </c>
      <c r="FB849">
        <v>109.529</v>
      </c>
      <c r="FC849">
        <v>154.636</v>
      </c>
      <c r="FD849">
        <v>79.962000000000003</v>
      </c>
      <c r="FE849">
        <v>118.249</v>
      </c>
      <c r="FF849">
        <v>100.126</v>
      </c>
      <c r="FG849">
        <v>110.73699999999999</v>
      </c>
      <c r="FH849">
        <v>114.1</v>
      </c>
      <c r="FI849">
        <v>111.751</v>
      </c>
      <c r="FJ849">
        <v>121.227</v>
      </c>
      <c r="FK849">
        <v>79.406999999999996</v>
      </c>
      <c r="FL849">
        <v>107.26</v>
      </c>
      <c r="FM849">
        <v>94.938999999999993</v>
      </c>
      <c r="FN849">
        <v>127.179</v>
      </c>
      <c r="FO849">
        <v>94.938999999999993</v>
      </c>
      <c r="FP849">
        <v>137.935</v>
      </c>
      <c r="FQ849">
        <v>140.005</v>
      </c>
      <c r="FR849">
        <v>153.11600000000001</v>
      </c>
      <c r="FS849">
        <v>129.71199999999999</v>
      </c>
      <c r="FT849">
        <v>113.396</v>
      </c>
      <c r="FU849">
        <v>173.86799999999999</v>
      </c>
      <c r="FV849">
        <v>137.654</v>
      </c>
      <c r="FW849">
        <v>178.816</v>
      </c>
      <c r="FX849">
        <v>198.62299999999999</v>
      </c>
      <c r="FY849">
        <v>193.48</v>
      </c>
      <c r="FZ849">
        <v>99.296000000000006</v>
      </c>
      <c r="GA849">
        <v>147.786</v>
      </c>
      <c r="GB849">
        <v>102.35</v>
      </c>
      <c r="GC849">
        <v>143.65199999999999</v>
      </c>
      <c r="GD849">
        <v>157.14099999999999</v>
      </c>
      <c r="GF849">
        <v>138.601</v>
      </c>
      <c r="GG849">
        <v>85.131</v>
      </c>
      <c r="GH849">
        <v>198.83199999999999</v>
      </c>
      <c r="GI849">
        <v>197.84800000000001</v>
      </c>
      <c r="GJ849">
        <v>193.63800000000001</v>
      </c>
      <c r="GK849">
        <v>214.83099999999999</v>
      </c>
      <c r="GL849">
        <v>211.94499999999999</v>
      </c>
      <c r="GM849">
        <v>184.76400000000001</v>
      </c>
      <c r="GN849">
        <v>143.30199999999999</v>
      </c>
      <c r="GO849">
        <v>124.578</v>
      </c>
      <c r="GP849">
        <v>280.38799999999998</v>
      </c>
      <c r="GQ849">
        <v>174.76599999999999</v>
      </c>
      <c r="GR849">
        <v>520.72199999999998</v>
      </c>
      <c r="GS849">
        <v>200.29599999999999</v>
      </c>
      <c r="GT849">
        <v>226.15899999999999</v>
      </c>
      <c r="GU849">
        <v>264.29000000000002</v>
      </c>
      <c r="GV849">
        <v>279.71800000000002</v>
      </c>
      <c r="GW849">
        <v>157.886</v>
      </c>
      <c r="GX849">
        <v>114.056</v>
      </c>
      <c r="GY849">
        <v>66.659000000000006</v>
      </c>
      <c r="GZ849">
        <v>472.98099999999999</v>
      </c>
      <c r="HA849">
        <v>373.63099999999997</v>
      </c>
      <c r="HB849">
        <v>512.58199999999999</v>
      </c>
      <c r="HC849">
        <v>504.887</v>
      </c>
      <c r="HD849">
        <v>374.142</v>
      </c>
      <c r="HE849">
        <v>379.20699999999999</v>
      </c>
      <c r="HF849">
        <v>470.95499999999998</v>
      </c>
      <c r="HG849">
        <v>188.446</v>
      </c>
      <c r="HH849">
        <v>236.29300000000001</v>
      </c>
      <c r="HI849">
        <v>75.165000000000006</v>
      </c>
      <c r="HJ849">
        <v>316.21300000000002</v>
      </c>
      <c r="HK849">
        <v>310.27800000000002</v>
      </c>
      <c r="HL849">
        <v>704.07799999999997</v>
      </c>
      <c r="HM849">
        <v>218.589</v>
      </c>
      <c r="HN849">
        <v>118.39100000000001</v>
      </c>
      <c r="HO849">
        <v>104.199</v>
      </c>
      <c r="HP849">
        <v>232.92</v>
      </c>
      <c r="HQ849">
        <v>461.05</v>
      </c>
      <c r="HR849">
        <v>124.116</v>
      </c>
      <c r="HS849">
        <v>31.951000000000001</v>
      </c>
      <c r="HT849">
        <v>170.232</v>
      </c>
      <c r="HU849">
        <v>197.631</v>
      </c>
      <c r="HV849">
        <v>151.38999999999999</v>
      </c>
      <c r="HW849">
        <v>113.26</v>
      </c>
      <c r="HX849">
        <v>237.30099999999999</v>
      </c>
      <c r="HY849">
        <v>185.489</v>
      </c>
      <c r="HZ849">
        <v>249.01900000000001</v>
      </c>
      <c r="IA849">
        <v>110.979</v>
      </c>
      <c r="IB849">
        <v>145.57499999999999</v>
      </c>
      <c r="IC849">
        <v>81.44</v>
      </c>
      <c r="ID849">
        <v>75.768000000000001</v>
      </c>
      <c r="IE849">
        <v>55.679000000000002</v>
      </c>
      <c r="IF849">
        <v>22.821999999999999</v>
      </c>
      <c r="IG849">
        <v>40.936999999999998</v>
      </c>
      <c r="IH849">
        <v>37.811999999999998</v>
      </c>
      <c r="II849">
        <v>46.317999999999998</v>
      </c>
      <c r="IJ849">
        <v>88.762</v>
      </c>
      <c r="IK849">
        <v>101.452</v>
      </c>
      <c r="IL849">
        <v>163.23500000000001</v>
      </c>
      <c r="IM849">
        <v>134.226</v>
      </c>
      <c r="IN849">
        <v>373.37200000000001</v>
      </c>
      <c r="IO849">
        <v>178.41</v>
      </c>
      <c r="IP849">
        <v>217.55799999999999</v>
      </c>
      <c r="IQ849">
        <v>303.459</v>
      </c>
      <c r="IR849">
        <v>243.27</v>
      </c>
      <c r="IS849">
        <v>135.886</v>
      </c>
      <c r="IT849">
        <v>252.30600000000001</v>
      </c>
      <c r="IU849">
        <v>682.21699999999998</v>
      </c>
      <c r="IV849">
        <v>722.33199999999999</v>
      </c>
      <c r="IW849">
        <v>820.22</v>
      </c>
      <c r="IX849">
        <v>76.325999999999993</v>
      </c>
      <c r="IY849">
        <v>289.86</v>
      </c>
      <c r="IZ849">
        <v>243.685</v>
      </c>
      <c r="JA849">
        <v>74.597999999999999</v>
      </c>
      <c r="JB849">
        <v>180.018</v>
      </c>
      <c r="JC849">
        <v>283.27300000000002</v>
      </c>
      <c r="JD849">
        <v>288.97300000000001</v>
      </c>
      <c r="JE849">
        <v>70.751000000000005</v>
      </c>
      <c r="JF849">
        <v>113.991</v>
      </c>
      <c r="JG849">
        <v>42.360999999999997</v>
      </c>
      <c r="JH849">
        <v>267.01499999999999</v>
      </c>
      <c r="JI849">
        <v>77.341999999999999</v>
      </c>
      <c r="JJ849">
        <v>431.911</v>
      </c>
      <c r="JK849">
        <v>111.05200000000001</v>
      </c>
      <c r="JL849">
        <v>64.703000000000003</v>
      </c>
      <c r="JM849">
        <v>420.017</v>
      </c>
      <c r="JN849">
        <v>226.37</v>
      </c>
      <c r="JO849">
        <v>77.823999999999998</v>
      </c>
      <c r="JP849">
        <v>149.58600000000001</v>
      </c>
      <c r="JQ849">
        <v>346.39800000000002</v>
      </c>
      <c r="JR849">
        <v>422.76400000000001</v>
      </c>
      <c r="JS849">
        <v>344.98399999999998</v>
      </c>
      <c r="JT849">
        <v>325.19099999999997</v>
      </c>
      <c r="JU849">
        <v>164.417</v>
      </c>
      <c r="JV849">
        <v>340.56799999999998</v>
      </c>
      <c r="JW849">
        <v>236.70400000000001</v>
      </c>
      <c r="JX849">
        <v>251.43</v>
      </c>
      <c r="JY849">
        <v>250.51599999999999</v>
      </c>
      <c r="JZ849">
        <v>243.071</v>
      </c>
      <c r="KA849">
        <v>219.995</v>
      </c>
      <c r="KB849">
        <v>226.37200000000001</v>
      </c>
      <c r="KC849">
        <v>231.738</v>
      </c>
      <c r="KD849">
        <v>233.01599999999999</v>
      </c>
      <c r="KE849">
        <v>226.20099999999999</v>
      </c>
      <c r="KF849">
        <v>708.851</v>
      </c>
      <c r="KG849">
        <v>118.235</v>
      </c>
      <c r="KH849">
        <v>216.274</v>
      </c>
      <c r="KI849">
        <v>246.83600000000001</v>
      </c>
      <c r="KJ849">
        <v>149.15100000000001</v>
      </c>
      <c r="KK849">
        <v>145.86699999999999</v>
      </c>
      <c r="KL849">
        <v>145.95699999999999</v>
      </c>
      <c r="KM849">
        <v>189.87799999999999</v>
      </c>
      <c r="KN849">
        <v>186.49199999999999</v>
      </c>
      <c r="KO849">
        <v>228.864</v>
      </c>
      <c r="KP849">
        <v>228.97</v>
      </c>
      <c r="KQ849">
        <v>291.88099999999997</v>
      </c>
      <c r="KR849">
        <v>328.423</v>
      </c>
      <c r="KS849">
        <v>104.736</v>
      </c>
      <c r="KT849">
        <v>50948666666.666664</v>
      </c>
      <c r="KU849">
        <v>4396243333333.3335</v>
      </c>
      <c r="KV849">
        <v>1387672666666.6667</v>
      </c>
      <c r="KW849">
        <v>464797333333.33331</v>
      </c>
      <c r="KX849">
        <v>171981333333.33334</v>
      </c>
      <c r="KY849">
        <v>90575333333.333328</v>
      </c>
      <c r="KZ849">
        <v>54127333333.333336</v>
      </c>
      <c r="LA849">
        <v>27279000000</v>
      </c>
      <c r="LB849">
        <v>104913333333.33333</v>
      </c>
      <c r="LC849">
        <v>59815666666.666664</v>
      </c>
      <c r="LD849">
        <v>19874333333.333332</v>
      </c>
      <c r="LE849">
        <v>12413000000</v>
      </c>
      <c r="LF849">
        <v>12810333333.333334</v>
      </c>
      <c r="LG849">
        <v>124647333333.33333</v>
      </c>
      <c r="LH849">
        <v>70129000000</v>
      </c>
      <c r="LI849">
        <v>21513666666.666668</v>
      </c>
      <c r="LJ849">
        <v>23729000000</v>
      </c>
      <c r="LK849">
        <v>7533666666.666667</v>
      </c>
      <c r="LL849">
        <v>1742333333.3333333</v>
      </c>
      <c r="LM849">
        <v>63255000000</v>
      </c>
      <c r="LN849">
        <v>21666666666.666668</v>
      </c>
      <c r="LO849">
        <v>19745333333.333332</v>
      </c>
      <c r="LP849">
        <v>2782000000</v>
      </c>
      <c r="LQ849">
        <v>9811000000</v>
      </c>
      <c r="LR849">
        <v>9250333333.333334</v>
      </c>
      <c r="LS849">
        <v>922875333333.33337</v>
      </c>
      <c r="LT849">
        <v>334676666666.66669</v>
      </c>
      <c r="LU849">
        <v>285706333333.33331</v>
      </c>
      <c r="LV849">
        <v>48825666666.666664</v>
      </c>
      <c r="LW849">
        <v>144666666.66666666</v>
      </c>
      <c r="LX849">
        <v>133246666666.66667</v>
      </c>
      <c r="LY849">
        <v>103295666666.66667</v>
      </c>
      <c r="LZ849">
        <v>59416666666.666664</v>
      </c>
      <c r="MA849">
        <v>36539666666.666664</v>
      </c>
      <c r="MB849">
        <v>7339333333.333333</v>
      </c>
      <c r="MC849">
        <v>29951000000</v>
      </c>
      <c r="MD849">
        <v>103292333333.33333</v>
      </c>
      <c r="ME849">
        <v>96307333333.333328</v>
      </c>
      <c r="MF849">
        <v>6985000000</v>
      </c>
      <c r="MG849">
        <v>351659666666.66669</v>
      </c>
      <c r="MH849">
        <v>146208666666.66666</v>
      </c>
      <c r="MI849">
        <v>59131000000</v>
      </c>
      <c r="MJ849">
        <v>43048666666.666664</v>
      </c>
      <c r="MK849">
        <v>42941000000</v>
      </c>
      <c r="ML849">
        <v>38160666666.666664</v>
      </c>
      <c r="MM849">
        <v>19907666666.666668</v>
      </c>
      <c r="MN849">
        <v>2261666666.6666665</v>
      </c>
      <c r="MO849">
        <v>3008570666666.6665</v>
      </c>
      <c r="MP849">
        <v>2875216000000</v>
      </c>
      <c r="MQ849">
        <v>780723333333.33337</v>
      </c>
      <c r="MR849">
        <v>670754666666.66663</v>
      </c>
      <c r="MS849">
        <v>154825333333.33334</v>
      </c>
      <c r="MT849">
        <v>508340666666.66669</v>
      </c>
      <c r="MU849">
        <v>6796000000</v>
      </c>
      <c r="MV849">
        <v>792333333.33333337</v>
      </c>
      <c r="MW849">
        <v>109968666666.66667</v>
      </c>
      <c r="MX849">
        <v>33582000000</v>
      </c>
      <c r="MY849">
        <v>76386666666.666672</v>
      </c>
      <c r="MZ849">
        <v>60200000000</v>
      </c>
      <c r="NA849">
        <v>16186666666.666666</v>
      </c>
      <c r="NB849">
        <v>740796666666.66663</v>
      </c>
      <c r="NC849">
        <v>343528666666.66669</v>
      </c>
      <c r="ND849">
        <v>182757666666.66666</v>
      </c>
      <c r="NE849">
        <v>42761666666.666664</v>
      </c>
      <c r="NF849">
        <v>118009333333.33333</v>
      </c>
      <c r="NG849">
        <v>397268333333.33331</v>
      </c>
      <c r="NH849">
        <v>336187333333.33331</v>
      </c>
      <c r="NI849">
        <v>61081000000</v>
      </c>
      <c r="NJ849">
        <v>141149333333.33334</v>
      </c>
      <c r="NK849">
        <v>90830333333.333328</v>
      </c>
      <c r="NL849">
        <v>56505000000</v>
      </c>
      <c r="NM849">
        <v>34325666666.666668</v>
      </c>
      <c r="NN849">
        <v>50319000000</v>
      </c>
      <c r="NO849">
        <v>17962000000</v>
      </c>
      <c r="NP849">
        <v>31121000000</v>
      </c>
      <c r="NQ849">
        <v>1236333333.3333333</v>
      </c>
      <c r="NR849">
        <v>185350666666.66666</v>
      </c>
      <c r="NS849">
        <v>70133000000</v>
      </c>
      <c r="NT849">
        <v>46995000000</v>
      </c>
      <c r="NU849">
        <v>47074333333.333336</v>
      </c>
      <c r="NV849">
        <v>21148333333.333332</v>
      </c>
      <c r="NW849">
        <v>301938000000</v>
      </c>
      <c r="NX849">
        <v>252625333333.33334</v>
      </c>
      <c r="NY849">
        <v>244457333333.33334</v>
      </c>
      <c r="NZ849">
        <v>8168000000</v>
      </c>
      <c r="OA849">
        <v>49313000000</v>
      </c>
      <c r="OB849">
        <v>355066333333.33331</v>
      </c>
      <c r="OC849">
        <v>223844666666.66666</v>
      </c>
      <c r="OD849">
        <v>112702666666.66667</v>
      </c>
      <c r="OE849">
        <v>111142000000</v>
      </c>
      <c r="OF849">
        <v>131221666666.66667</v>
      </c>
      <c r="OG849">
        <v>31077666666.666668</v>
      </c>
      <c r="OH849">
        <v>4244333333.3333335</v>
      </c>
      <c r="OI849">
        <v>69854333333.333328</v>
      </c>
      <c r="OJ849">
        <v>26045000000</v>
      </c>
      <c r="OK849">
        <v>370191333333.33331</v>
      </c>
      <c r="OL849">
        <v>85706000000</v>
      </c>
      <c r="OM849">
        <v>54157333333.333336</v>
      </c>
      <c r="ON849">
        <v>4654000000</v>
      </c>
      <c r="OO849">
        <v>26894666666.666668</v>
      </c>
      <c r="OP849">
        <v>92183000000</v>
      </c>
      <c r="OQ849">
        <v>60184333333.333336</v>
      </c>
      <c r="OR849">
        <v>15229000000</v>
      </c>
      <c r="OS849">
        <v>16769666666.666666</v>
      </c>
      <c r="OT849">
        <v>65223000000</v>
      </c>
      <c r="OU849">
        <v>66525000000</v>
      </c>
      <c r="OV849">
        <v>25935666666.666668</v>
      </c>
      <c r="OW849">
        <v>-16330000000</v>
      </c>
      <c r="OX849">
        <v>50410333333.333336</v>
      </c>
      <c r="OY849">
        <v>66740333333.333336</v>
      </c>
      <c r="OZ849">
        <v>133354666666.66667</v>
      </c>
      <c r="PA849">
        <v>496233000000</v>
      </c>
      <c r="PB849">
        <v>362878333333.33331</v>
      </c>
    </row>
    <row r="850" spans="1:418" x14ac:dyDescent="0.45">
      <c r="A850" s="71">
        <v>42887</v>
      </c>
      <c r="B850">
        <v>244.16300000000001</v>
      </c>
      <c r="C850">
        <v>250.93299999999999</v>
      </c>
      <c r="D850">
        <v>297.21499999999997</v>
      </c>
      <c r="E850">
        <v>309.72300000000001</v>
      </c>
      <c r="F850">
        <v>307.68099999999998</v>
      </c>
      <c r="G850">
        <v>158.952</v>
      </c>
      <c r="H850">
        <v>537.23</v>
      </c>
      <c r="I850">
        <v>326.10199999999998</v>
      </c>
      <c r="J850">
        <v>304.43700000000001</v>
      </c>
      <c r="K850">
        <v>304.42599999999999</v>
      </c>
      <c r="L850">
        <v>238.10499999999999</v>
      </c>
      <c r="M850">
        <v>199.249</v>
      </c>
      <c r="N850">
        <v>243.26900000000001</v>
      </c>
      <c r="O850">
        <v>224.542</v>
      </c>
      <c r="P850">
        <v>318.03300000000002</v>
      </c>
      <c r="Q850">
        <v>204.17099999999999</v>
      </c>
      <c r="R850">
        <v>212.19800000000001</v>
      </c>
      <c r="S850">
        <v>176.97</v>
      </c>
      <c r="T850">
        <v>228.803</v>
      </c>
      <c r="U850">
        <v>532.30899999999997</v>
      </c>
      <c r="V850">
        <v>448.04599999999999</v>
      </c>
      <c r="W850">
        <v>120.7</v>
      </c>
      <c r="X850">
        <v>90.447000000000003</v>
      </c>
      <c r="Y850">
        <v>56.973999999999997</v>
      </c>
      <c r="Z850">
        <v>66.391000000000005</v>
      </c>
      <c r="AA850">
        <v>111.23699999999999</v>
      </c>
      <c r="AB850">
        <v>69.777000000000001</v>
      </c>
      <c r="AC850">
        <v>74.53</v>
      </c>
      <c r="AD850">
        <v>78.195999999999998</v>
      </c>
      <c r="AE850">
        <v>90.168999999999997</v>
      </c>
      <c r="AF850">
        <v>65.855999999999995</v>
      </c>
      <c r="AG850">
        <v>55.411000000000001</v>
      </c>
      <c r="AH850">
        <v>130.40600000000001</v>
      </c>
      <c r="AI850">
        <v>86.643000000000001</v>
      </c>
      <c r="AJ850">
        <v>89.997</v>
      </c>
      <c r="AK850">
        <v>86.122</v>
      </c>
      <c r="AL850">
        <v>185.73099999999999</v>
      </c>
      <c r="AM850">
        <v>118.553</v>
      </c>
      <c r="AN850">
        <v>117.15</v>
      </c>
      <c r="AO850">
        <v>151.58099999999999</v>
      </c>
      <c r="AP850">
        <v>249.51900000000001</v>
      </c>
      <c r="AQ850">
        <v>249.77</v>
      </c>
      <c r="AR850">
        <v>238.494</v>
      </c>
      <c r="AS850">
        <v>272.01100000000002</v>
      </c>
      <c r="AT850">
        <v>226.536</v>
      </c>
      <c r="AU850">
        <v>234.63800000000001</v>
      </c>
      <c r="AV850">
        <v>224.51</v>
      </c>
      <c r="AW850">
        <v>232.98400000000001</v>
      </c>
      <c r="AX850">
        <v>298.04599999999999</v>
      </c>
      <c r="AY850">
        <v>180.154</v>
      </c>
      <c r="AZ850">
        <v>176.465</v>
      </c>
      <c r="BA850">
        <v>176.465</v>
      </c>
      <c r="BB850">
        <v>282.61700000000002</v>
      </c>
      <c r="BC850">
        <v>266.86200000000002</v>
      </c>
      <c r="BD850">
        <v>264.58999999999997</v>
      </c>
      <c r="BE850">
        <v>305.87400000000002</v>
      </c>
      <c r="BF850">
        <v>269.04700000000003</v>
      </c>
      <c r="BG850">
        <v>244.721</v>
      </c>
      <c r="BH850">
        <v>248.80099999999999</v>
      </c>
      <c r="BI850">
        <v>250.39099999999999</v>
      </c>
      <c r="BJ850">
        <v>298.839</v>
      </c>
      <c r="BK850">
        <v>268.88900000000001</v>
      </c>
      <c r="BL850">
        <v>200.495</v>
      </c>
      <c r="BM850">
        <v>210.142</v>
      </c>
      <c r="BN850">
        <v>159.22300000000001</v>
      </c>
      <c r="BO850">
        <v>300.601</v>
      </c>
      <c r="BP850">
        <v>141.45500000000001</v>
      </c>
      <c r="BQ850">
        <v>200.89599999999999</v>
      </c>
      <c r="BR850">
        <v>223.90600000000001</v>
      </c>
      <c r="BS850">
        <v>183.292</v>
      </c>
      <c r="BT850">
        <v>126.354</v>
      </c>
      <c r="BU850">
        <v>222.012</v>
      </c>
      <c r="BV850">
        <v>217.37799999999999</v>
      </c>
      <c r="BW850">
        <v>144.096</v>
      </c>
      <c r="BX850">
        <v>231.78100000000001</v>
      </c>
      <c r="BY850">
        <v>148.77000000000001</v>
      </c>
      <c r="BZ850">
        <v>246.893</v>
      </c>
      <c r="CA850">
        <v>150.75899999999999</v>
      </c>
      <c r="CB850">
        <v>288.24700000000001</v>
      </c>
      <c r="CC850">
        <v>179.13499999999999</v>
      </c>
      <c r="CD850">
        <v>144.96700000000001</v>
      </c>
      <c r="CE850">
        <v>201.59899999999999</v>
      </c>
      <c r="CF850">
        <v>304.072</v>
      </c>
      <c r="CG850">
        <v>191.31299999999999</v>
      </c>
      <c r="CH850">
        <v>216.67599999999999</v>
      </c>
      <c r="CI850">
        <v>139.84700000000001</v>
      </c>
      <c r="CJ850">
        <v>200.80600000000001</v>
      </c>
      <c r="CK850">
        <v>143.00700000000001</v>
      </c>
      <c r="CL850">
        <v>226.464</v>
      </c>
      <c r="CM850">
        <v>219.05099999999999</v>
      </c>
      <c r="CN850">
        <v>146.108</v>
      </c>
      <c r="CO850">
        <v>296.96300000000002</v>
      </c>
      <c r="CP850">
        <v>344.18799999999999</v>
      </c>
      <c r="CQ850">
        <v>361.79500000000002</v>
      </c>
      <c r="CR850">
        <v>342.73700000000002</v>
      </c>
      <c r="CS850">
        <v>198.125</v>
      </c>
      <c r="CT850">
        <v>251.28100000000001</v>
      </c>
      <c r="CU850">
        <v>526.245</v>
      </c>
      <c r="CV850">
        <v>119.646</v>
      </c>
      <c r="CW850">
        <v>324.45400000000001</v>
      </c>
      <c r="CX850">
        <v>337.12700000000001</v>
      </c>
      <c r="CY850">
        <v>297.78199999999998</v>
      </c>
      <c r="CZ850">
        <v>331.93299999999999</v>
      </c>
      <c r="DA850">
        <v>327.43799999999999</v>
      </c>
      <c r="DB850">
        <v>155.505</v>
      </c>
      <c r="DC850">
        <v>157.96700000000001</v>
      </c>
      <c r="DD850">
        <v>157.114</v>
      </c>
      <c r="DE850">
        <v>163.709</v>
      </c>
      <c r="DF850">
        <v>149.76900000000001</v>
      </c>
      <c r="DG850">
        <v>205.20699999999999</v>
      </c>
      <c r="DH850">
        <v>156.91999999999999</v>
      </c>
      <c r="DI850">
        <v>167.874</v>
      </c>
      <c r="DJ850">
        <v>129.25200000000001</v>
      </c>
      <c r="DK850">
        <v>162.114</v>
      </c>
      <c r="DL850">
        <v>117.833</v>
      </c>
      <c r="DM850">
        <v>118.64100000000001</v>
      </c>
      <c r="DN850">
        <v>199.62700000000001</v>
      </c>
      <c r="DO850">
        <v>208.964</v>
      </c>
      <c r="DP850">
        <v>127.46899999999999</v>
      </c>
      <c r="DQ850">
        <v>209.74199999999999</v>
      </c>
      <c r="DR850">
        <v>215.648</v>
      </c>
      <c r="DS850">
        <v>188.66300000000001</v>
      </c>
      <c r="DT850">
        <v>155.881</v>
      </c>
      <c r="DU850">
        <v>155.881</v>
      </c>
      <c r="DV850">
        <v>228.47399999999999</v>
      </c>
      <c r="DW850">
        <v>204.59</v>
      </c>
      <c r="DX850">
        <v>239.477</v>
      </c>
      <c r="DY850">
        <v>303.98899999999998</v>
      </c>
      <c r="DZ850">
        <v>129.785</v>
      </c>
      <c r="EA850">
        <v>159.12299999999999</v>
      </c>
      <c r="EB850">
        <v>223.94499999999999</v>
      </c>
      <c r="EC850">
        <v>244.601</v>
      </c>
      <c r="ED850">
        <v>167.38499999999999</v>
      </c>
      <c r="EE850">
        <v>250.64400000000001</v>
      </c>
      <c r="EF850">
        <v>238.55099999999999</v>
      </c>
      <c r="EG850">
        <v>152.483</v>
      </c>
      <c r="EH850">
        <v>135.023</v>
      </c>
      <c r="EI850">
        <v>277.88900000000001</v>
      </c>
      <c r="EJ850">
        <v>131.98699999999999</v>
      </c>
      <c r="EK850">
        <v>268.22500000000002</v>
      </c>
      <c r="EL850">
        <v>166.959</v>
      </c>
      <c r="EM850">
        <v>167.09399999999999</v>
      </c>
      <c r="EN850">
        <v>138.59200000000001</v>
      </c>
      <c r="EO850">
        <v>183.97900000000001</v>
      </c>
      <c r="EP850">
        <v>244.774</v>
      </c>
      <c r="EQ850">
        <v>199.179</v>
      </c>
      <c r="ER850">
        <v>221.892</v>
      </c>
      <c r="ES850">
        <v>191.96299999999999</v>
      </c>
      <c r="ET850">
        <v>207.64099999999999</v>
      </c>
      <c r="EU850">
        <v>186.393</v>
      </c>
      <c r="EV850">
        <v>166.31399999999999</v>
      </c>
      <c r="EW850">
        <v>344.43599999999998</v>
      </c>
      <c r="EX850">
        <v>185.702</v>
      </c>
      <c r="EY850">
        <v>125.508</v>
      </c>
      <c r="EZ850">
        <v>116.691</v>
      </c>
      <c r="FA850">
        <v>121.61</v>
      </c>
      <c r="FB850">
        <v>108.93600000000001</v>
      </c>
      <c r="FC850">
        <v>154.107</v>
      </c>
      <c r="FD850">
        <v>79.616</v>
      </c>
      <c r="FE850">
        <v>118.569</v>
      </c>
      <c r="FF850">
        <v>96.206999999999994</v>
      </c>
      <c r="FG850">
        <v>110.78400000000001</v>
      </c>
      <c r="FH850">
        <v>114.04300000000001</v>
      </c>
      <c r="FI850">
        <v>110.21299999999999</v>
      </c>
      <c r="FJ850">
        <v>123.645</v>
      </c>
      <c r="FK850">
        <v>80.343999999999994</v>
      </c>
      <c r="FL850">
        <v>105.711</v>
      </c>
      <c r="FM850">
        <v>95.432000000000002</v>
      </c>
      <c r="FN850">
        <v>134.74700000000001</v>
      </c>
      <c r="FO850">
        <v>95.432000000000002</v>
      </c>
      <c r="FP850">
        <v>138.12799999999999</v>
      </c>
      <c r="FQ850">
        <v>138.80500000000001</v>
      </c>
      <c r="FR850">
        <v>153.91900000000001</v>
      </c>
      <c r="FS850">
        <v>129.28899999999999</v>
      </c>
      <c r="FT850">
        <v>113.23399999999999</v>
      </c>
      <c r="FU850">
        <v>173.10599999999999</v>
      </c>
      <c r="FV850">
        <v>133.54</v>
      </c>
      <c r="FW850">
        <v>179.255</v>
      </c>
      <c r="FX850">
        <v>198.06200000000001</v>
      </c>
      <c r="FY850">
        <v>192.953</v>
      </c>
      <c r="FZ850">
        <v>98.885000000000005</v>
      </c>
      <c r="GA850">
        <v>147.09700000000001</v>
      </c>
      <c r="GB850">
        <v>101.93899999999999</v>
      </c>
      <c r="GC850">
        <v>142.92500000000001</v>
      </c>
      <c r="GD850">
        <v>156.62799999999999</v>
      </c>
      <c r="GF850">
        <v>137.691</v>
      </c>
      <c r="GG850">
        <v>84.802000000000007</v>
      </c>
      <c r="GH850">
        <v>196.77699999999999</v>
      </c>
      <c r="GI850">
        <v>195.797</v>
      </c>
      <c r="GJ850">
        <v>191.58099999999999</v>
      </c>
      <c r="GK850">
        <v>211.96799999999999</v>
      </c>
      <c r="GL850">
        <v>210.13800000000001</v>
      </c>
      <c r="GM850">
        <v>182.88</v>
      </c>
      <c r="GN850">
        <v>143.43199999999999</v>
      </c>
      <c r="GO850">
        <v>124.661</v>
      </c>
      <c r="GP850">
        <v>279.29399999999998</v>
      </c>
      <c r="GQ850">
        <v>173.17699999999999</v>
      </c>
      <c r="GR850">
        <v>525.93100000000004</v>
      </c>
      <c r="GS850">
        <v>200.32900000000001</v>
      </c>
      <c r="GT850">
        <v>226.98500000000001</v>
      </c>
      <c r="GU850">
        <v>263.19299999999998</v>
      </c>
      <c r="GV850">
        <v>277.10700000000003</v>
      </c>
      <c r="GW850">
        <v>158.19</v>
      </c>
      <c r="GX850">
        <v>114.837</v>
      </c>
      <c r="GY850">
        <v>65.147000000000006</v>
      </c>
      <c r="GZ850">
        <v>474.49200000000002</v>
      </c>
      <c r="HA850">
        <v>376.18200000000002</v>
      </c>
      <c r="HB850">
        <v>517.21699999999998</v>
      </c>
      <c r="HC850">
        <v>505.99299999999999</v>
      </c>
      <c r="HD850">
        <v>373.05500000000001</v>
      </c>
      <c r="HE850">
        <v>377.74700000000001</v>
      </c>
      <c r="HF850">
        <v>471.46800000000002</v>
      </c>
      <c r="HG850">
        <v>185.58600000000001</v>
      </c>
      <c r="HH850">
        <v>236.08699999999999</v>
      </c>
      <c r="HI850">
        <v>75.703999999999994</v>
      </c>
      <c r="HJ850">
        <v>318.60599999999999</v>
      </c>
      <c r="HK850">
        <v>312.87</v>
      </c>
      <c r="HL850">
        <v>708.37300000000005</v>
      </c>
      <c r="HM850">
        <v>220.864</v>
      </c>
      <c r="HN850">
        <v>118.404</v>
      </c>
      <c r="HO850">
        <v>104.437</v>
      </c>
      <c r="HP850">
        <v>237.00800000000001</v>
      </c>
      <c r="HQ850">
        <v>462.685</v>
      </c>
      <c r="HR850">
        <v>124.45399999999999</v>
      </c>
      <c r="HS850">
        <v>31.46</v>
      </c>
      <c r="HT850">
        <v>169.90299999999999</v>
      </c>
      <c r="HU850">
        <v>197.011</v>
      </c>
      <c r="HV850">
        <v>150.434</v>
      </c>
      <c r="HW850">
        <v>113.336</v>
      </c>
      <c r="HX850">
        <v>237.29</v>
      </c>
      <c r="HY850">
        <v>185.73</v>
      </c>
      <c r="HZ850">
        <v>248.89099999999999</v>
      </c>
      <c r="IA850">
        <v>110.895</v>
      </c>
      <c r="IB850">
        <v>145.68899999999999</v>
      </c>
      <c r="IC850">
        <v>81.230999999999995</v>
      </c>
      <c r="ID850">
        <v>75.707999999999998</v>
      </c>
      <c r="IE850">
        <v>55.676000000000002</v>
      </c>
      <c r="IF850">
        <v>22.971</v>
      </c>
      <c r="IG850">
        <v>40.698</v>
      </c>
      <c r="IH850">
        <v>37.502000000000002</v>
      </c>
      <c r="II850">
        <v>46.01</v>
      </c>
      <c r="IJ850">
        <v>91.156000000000006</v>
      </c>
      <c r="IK850">
        <v>100.563</v>
      </c>
      <c r="IL850">
        <v>163.40299999999999</v>
      </c>
      <c r="IM850">
        <v>134.452</v>
      </c>
      <c r="IN850">
        <v>372.971</v>
      </c>
      <c r="IO850">
        <v>178.87299999999999</v>
      </c>
      <c r="IP850">
        <v>214.827</v>
      </c>
      <c r="IQ850">
        <v>304.31099999999998</v>
      </c>
      <c r="IR850">
        <v>241.102</v>
      </c>
      <c r="IS850">
        <v>135.82599999999999</v>
      </c>
      <c r="IT850">
        <v>252.982</v>
      </c>
      <c r="IU850">
        <v>682.327</v>
      </c>
      <c r="IV850">
        <v>724.36199999999997</v>
      </c>
      <c r="IW850">
        <v>823.02099999999996</v>
      </c>
      <c r="IX850">
        <v>76.576999999999998</v>
      </c>
      <c r="IY850">
        <v>290.22000000000003</v>
      </c>
      <c r="IZ850">
        <v>243.541</v>
      </c>
      <c r="JA850">
        <v>74.356999999999999</v>
      </c>
      <c r="JB850">
        <v>180.327</v>
      </c>
      <c r="JC850">
        <v>283.77800000000002</v>
      </c>
      <c r="JD850">
        <v>289.11200000000002</v>
      </c>
      <c r="JE850">
        <v>70.507999999999996</v>
      </c>
      <c r="JF850">
        <v>114.081</v>
      </c>
      <c r="JG850">
        <v>42.561</v>
      </c>
      <c r="JH850">
        <v>269.06900000000002</v>
      </c>
      <c r="JI850">
        <v>77.168999999999997</v>
      </c>
      <c r="JJ850">
        <v>433.12099999999998</v>
      </c>
      <c r="JK850">
        <v>111.343</v>
      </c>
      <c r="JL850">
        <v>64.87</v>
      </c>
      <c r="JM850">
        <v>421.142</v>
      </c>
      <c r="JN850">
        <v>227.018</v>
      </c>
      <c r="JO850">
        <v>77.784999999999997</v>
      </c>
      <c r="JP850">
        <v>149.643</v>
      </c>
      <c r="JQ850">
        <v>346.53300000000002</v>
      </c>
      <c r="JR850">
        <v>424.85199999999998</v>
      </c>
      <c r="JS850">
        <v>349.12700000000001</v>
      </c>
      <c r="JT850">
        <v>325.291</v>
      </c>
      <c r="JU850">
        <v>164.995</v>
      </c>
      <c r="JV850">
        <v>341.32299999999998</v>
      </c>
      <c r="JW850">
        <v>237.42</v>
      </c>
      <c r="JX850">
        <v>251.74600000000001</v>
      </c>
      <c r="JY850">
        <v>250.75399999999999</v>
      </c>
      <c r="JZ850">
        <v>243.28700000000001</v>
      </c>
      <c r="KA850">
        <v>219.95599999999999</v>
      </c>
      <c r="KB850">
        <v>226.44</v>
      </c>
      <c r="KC850">
        <v>231.88</v>
      </c>
      <c r="KD850">
        <v>233.113</v>
      </c>
      <c r="KE850">
        <v>226.13200000000001</v>
      </c>
      <c r="KF850">
        <v>708.851</v>
      </c>
      <c r="KG850">
        <v>118.01300000000001</v>
      </c>
      <c r="KH850">
        <v>216.51400000000001</v>
      </c>
      <c r="KI850">
        <v>246.227</v>
      </c>
      <c r="KJ850">
        <v>148.762</v>
      </c>
      <c r="KK850">
        <v>145.471</v>
      </c>
      <c r="KL850">
        <v>145.88</v>
      </c>
      <c r="KM850">
        <v>189.27799999999999</v>
      </c>
      <c r="KN850">
        <v>185.90199999999999</v>
      </c>
      <c r="KO850">
        <v>227.98</v>
      </c>
      <c r="KP850">
        <v>227.76499999999999</v>
      </c>
      <c r="KQ850">
        <v>292.52</v>
      </c>
      <c r="KR850">
        <v>328.87</v>
      </c>
      <c r="KS850">
        <v>104.223</v>
      </c>
      <c r="KT850">
        <v>50948666666.666664</v>
      </c>
      <c r="KU850">
        <v>4396243333333.3335</v>
      </c>
      <c r="KV850">
        <v>1387672666666.6667</v>
      </c>
      <c r="KW850">
        <v>464797333333.33331</v>
      </c>
      <c r="KX850">
        <v>171981333333.33334</v>
      </c>
      <c r="KY850">
        <v>90575333333.333328</v>
      </c>
      <c r="KZ850">
        <v>54127333333.333336</v>
      </c>
      <c r="LA850">
        <v>27279000000</v>
      </c>
      <c r="LB850">
        <v>104913333333.33333</v>
      </c>
      <c r="LC850">
        <v>59815666666.666664</v>
      </c>
      <c r="LD850">
        <v>19874333333.333332</v>
      </c>
      <c r="LE850">
        <v>12413000000</v>
      </c>
      <c r="LF850">
        <v>12810333333.333334</v>
      </c>
      <c r="LG850">
        <v>124647333333.33333</v>
      </c>
      <c r="LH850">
        <v>70129000000</v>
      </c>
      <c r="LI850">
        <v>21513666666.666668</v>
      </c>
      <c r="LJ850">
        <v>23729000000</v>
      </c>
      <c r="LK850">
        <v>7533666666.666667</v>
      </c>
      <c r="LL850">
        <v>1742333333.3333333</v>
      </c>
      <c r="LM850">
        <v>63255000000</v>
      </c>
      <c r="LN850">
        <v>21666666666.666668</v>
      </c>
      <c r="LO850">
        <v>19745333333.333332</v>
      </c>
      <c r="LP850">
        <v>2782000000</v>
      </c>
      <c r="LQ850">
        <v>9811000000</v>
      </c>
      <c r="LR850">
        <v>9250333333.333334</v>
      </c>
      <c r="LS850">
        <v>922875333333.33337</v>
      </c>
      <c r="LT850">
        <v>334676666666.66669</v>
      </c>
      <c r="LU850">
        <v>285706333333.33331</v>
      </c>
      <c r="LV850">
        <v>48825666666.666664</v>
      </c>
      <c r="LW850">
        <v>144666666.66666666</v>
      </c>
      <c r="LX850">
        <v>133246666666.66667</v>
      </c>
      <c r="LY850">
        <v>103295666666.66667</v>
      </c>
      <c r="LZ850">
        <v>59416666666.666664</v>
      </c>
      <c r="MA850">
        <v>36539666666.666664</v>
      </c>
      <c r="MB850">
        <v>7339333333.333333</v>
      </c>
      <c r="MC850">
        <v>29951000000</v>
      </c>
      <c r="MD850">
        <v>103292333333.33333</v>
      </c>
      <c r="ME850">
        <v>96307333333.333328</v>
      </c>
      <c r="MF850">
        <v>6985000000</v>
      </c>
      <c r="MG850">
        <v>351659666666.66669</v>
      </c>
      <c r="MH850">
        <v>146208666666.66666</v>
      </c>
      <c r="MI850">
        <v>59131000000</v>
      </c>
      <c r="MJ850">
        <v>43048666666.666664</v>
      </c>
      <c r="MK850">
        <v>42941000000</v>
      </c>
      <c r="ML850">
        <v>38160666666.666664</v>
      </c>
      <c r="MM850">
        <v>19907666666.666668</v>
      </c>
      <c r="MN850">
        <v>2261666666.6666665</v>
      </c>
      <c r="MO850">
        <v>3008570666666.6665</v>
      </c>
      <c r="MP850">
        <v>2875216000000</v>
      </c>
      <c r="MQ850">
        <v>780723333333.33337</v>
      </c>
      <c r="MR850">
        <v>670754666666.66663</v>
      </c>
      <c r="MS850">
        <v>154825333333.33334</v>
      </c>
      <c r="MT850">
        <v>508340666666.66669</v>
      </c>
      <c r="MU850">
        <v>6796000000</v>
      </c>
      <c r="MV850">
        <v>792333333.33333337</v>
      </c>
      <c r="MW850">
        <v>109968666666.66667</v>
      </c>
      <c r="MX850">
        <v>33582000000</v>
      </c>
      <c r="MY850">
        <v>76386666666.666672</v>
      </c>
      <c r="MZ850">
        <v>60200000000</v>
      </c>
      <c r="NA850">
        <v>16186666666.666666</v>
      </c>
      <c r="NB850">
        <v>740796666666.66663</v>
      </c>
      <c r="NC850">
        <v>343528666666.66669</v>
      </c>
      <c r="ND850">
        <v>182757666666.66666</v>
      </c>
      <c r="NE850">
        <v>42761666666.666664</v>
      </c>
      <c r="NF850">
        <v>118009333333.33333</v>
      </c>
      <c r="NG850">
        <v>397268333333.33331</v>
      </c>
      <c r="NH850">
        <v>336187333333.33331</v>
      </c>
      <c r="NI850">
        <v>61081000000</v>
      </c>
      <c r="NJ850">
        <v>141149333333.33334</v>
      </c>
      <c r="NK850">
        <v>90830333333.333328</v>
      </c>
      <c r="NL850">
        <v>56505000000</v>
      </c>
      <c r="NM850">
        <v>34325666666.666668</v>
      </c>
      <c r="NN850">
        <v>50319000000</v>
      </c>
      <c r="NO850">
        <v>17962000000</v>
      </c>
      <c r="NP850">
        <v>31121000000</v>
      </c>
      <c r="NQ850">
        <v>1236333333.3333333</v>
      </c>
      <c r="NR850">
        <v>185350666666.66666</v>
      </c>
      <c r="NS850">
        <v>70133000000</v>
      </c>
      <c r="NT850">
        <v>46995000000</v>
      </c>
      <c r="NU850">
        <v>47074333333.333336</v>
      </c>
      <c r="NV850">
        <v>21148333333.333332</v>
      </c>
      <c r="NW850">
        <v>301938000000</v>
      </c>
      <c r="NX850">
        <v>252625333333.33334</v>
      </c>
      <c r="NY850">
        <v>244457333333.33334</v>
      </c>
      <c r="NZ850">
        <v>8168000000</v>
      </c>
      <c r="OA850">
        <v>49313000000</v>
      </c>
      <c r="OB850">
        <v>355066333333.33331</v>
      </c>
      <c r="OC850">
        <v>223844666666.66666</v>
      </c>
      <c r="OD850">
        <v>112702666666.66667</v>
      </c>
      <c r="OE850">
        <v>111142000000</v>
      </c>
      <c r="OF850">
        <v>131221666666.66667</v>
      </c>
      <c r="OG850">
        <v>31077666666.666668</v>
      </c>
      <c r="OH850">
        <v>4244333333.3333335</v>
      </c>
      <c r="OI850">
        <v>69854333333.333328</v>
      </c>
      <c r="OJ850">
        <v>26045000000</v>
      </c>
      <c r="OK850">
        <v>370191333333.33331</v>
      </c>
      <c r="OL850">
        <v>85706000000</v>
      </c>
      <c r="OM850">
        <v>54157333333.333336</v>
      </c>
      <c r="ON850">
        <v>4654000000</v>
      </c>
      <c r="OO850">
        <v>26894666666.666668</v>
      </c>
      <c r="OP850">
        <v>92183000000</v>
      </c>
      <c r="OQ850">
        <v>60184333333.333336</v>
      </c>
      <c r="OR850">
        <v>15229000000</v>
      </c>
      <c r="OS850">
        <v>16769666666.666666</v>
      </c>
      <c r="OT850">
        <v>65223000000</v>
      </c>
      <c r="OU850">
        <v>66525000000</v>
      </c>
      <c r="OV850">
        <v>25935666666.666668</v>
      </c>
      <c r="OW850">
        <v>-16330000000</v>
      </c>
      <c r="OX850">
        <v>50410333333.333336</v>
      </c>
      <c r="OY850">
        <v>66740333333.333336</v>
      </c>
      <c r="OZ850">
        <v>133354666666.66667</v>
      </c>
      <c r="PA850">
        <v>496233000000</v>
      </c>
      <c r="PB850">
        <v>362878333333.33331</v>
      </c>
    </row>
    <row r="851" spans="1:418" x14ac:dyDescent="0.45">
      <c r="A851" s="71">
        <v>42917</v>
      </c>
      <c r="B851">
        <v>244.24299999999999</v>
      </c>
      <c r="C851">
        <v>251.21</v>
      </c>
      <c r="D851">
        <v>297.67599999999999</v>
      </c>
      <c r="E851">
        <v>310.13799999999998</v>
      </c>
      <c r="F851">
        <v>308.49</v>
      </c>
      <c r="G851">
        <v>153.37799999999999</v>
      </c>
      <c r="H851">
        <v>537.99300000000005</v>
      </c>
      <c r="I851">
        <v>312.85700000000003</v>
      </c>
      <c r="J851">
        <v>305.221</v>
      </c>
      <c r="K851">
        <v>305.214</v>
      </c>
      <c r="L851">
        <v>238.25399999999999</v>
      </c>
      <c r="M851">
        <v>199.31</v>
      </c>
      <c r="N851">
        <v>240.827</v>
      </c>
      <c r="O851">
        <v>220.15199999999999</v>
      </c>
      <c r="P851">
        <v>320.20100000000002</v>
      </c>
      <c r="Q851">
        <v>204.33799999999999</v>
      </c>
      <c r="R851">
        <v>212.95500000000001</v>
      </c>
      <c r="S851">
        <v>175.428</v>
      </c>
      <c r="T851">
        <v>229.18600000000001</v>
      </c>
      <c r="U851">
        <v>533.37699999999995</v>
      </c>
      <c r="V851">
        <v>448.32799999999997</v>
      </c>
      <c r="W851">
        <v>120.44799999999999</v>
      </c>
      <c r="X851">
        <v>90.001999999999995</v>
      </c>
      <c r="Y851">
        <v>57.204999999999998</v>
      </c>
      <c r="Z851">
        <v>65.994</v>
      </c>
      <c r="AA851">
        <v>110.631</v>
      </c>
      <c r="AB851">
        <v>68.941000000000003</v>
      </c>
      <c r="AC851">
        <v>74.296999999999997</v>
      </c>
      <c r="AD851">
        <v>78.061999999999998</v>
      </c>
      <c r="AE851">
        <v>87.141999999999996</v>
      </c>
      <c r="AF851">
        <v>65.408000000000001</v>
      </c>
      <c r="AG851">
        <v>54.171999999999997</v>
      </c>
      <c r="AH851">
        <v>130.49199999999999</v>
      </c>
      <c r="AI851">
        <v>86.444999999999993</v>
      </c>
      <c r="AJ851">
        <v>89.647000000000006</v>
      </c>
      <c r="AK851">
        <v>85.715000000000003</v>
      </c>
      <c r="AL851">
        <v>185.2</v>
      </c>
      <c r="AM851">
        <v>117.57899999999999</v>
      </c>
      <c r="AN851">
        <v>117.63</v>
      </c>
      <c r="AO851">
        <v>154.566</v>
      </c>
      <c r="AP851">
        <v>249.93700000000001</v>
      </c>
      <c r="AQ851">
        <v>250.185</v>
      </c>
      <c r="AR851">
        <v>238.904</v>
      </c>
      <c r="AS851">
        <v>271.31400000000002</v>
      </c>
      <c r="AT851">
        <v>226.71700000000001</v>
      </c>
      <c r="AU851">
        <v>236.27600000000001</v>
      </c>
      <c r="AV851">
        <v>225.28399999999999</v>
      </c>
      <c r="AW851">
        <v>232.42599999999999</v>
      </c>
      <c r="AX851">
        <v>296.767</v>
      </c>
      <c r="AY851">
        <v>177.62200000000001</v>
      </c>
      <c r="AZ851">
        <v>176.08799999999999</v>
      </c>
      <c r="BA851">
        <v>176.08799999999999</v>
      </c>
      <c r="BB851">
        <v>282.11200000000002</v>
      </c>
      <c r="BC851">
        <v>265.52300000000002</v>
      </c>
      <c r="BD851">
        <v>265.02600000000001</v>
      </c>
      <c r="BE851">
        <v>304.59500000000003</v>
      </c>
      <c r="BF851">
        <v>272.37400000000002</v>
      </c>
      <c r="BG851">
        <v>246.28299999999999</v>
      </c>
      <c r="BH851">
        <v>250.45</v>
      </c>
      <c r="BI851">
        <v>252.96899999999999</v>
      </c>
      <c r="BJ851">
        <v>301.85199999999998</v>
      </c>
      <c r="BK851">
        <v>273.68700000000001</v>
      </c>
      <c r="BL851">
        <v>201.83099999999999</v>
      </c>
      <c r="BM851">
        <v>210.79</v>
      </c>
      <c r="BN851">
        <v>159.93799999999999</v>
      </c>
      <c r="BO851">
        <v>302.404</v>
      </c>
      <c r="BP851">
        <v>142.22499999999999</v>
      </c>
      <c r="BQ851">
        <v>206.66399999999999</v>
      </c>
      <c r="BR851">
        <v>230.60499999999999</v>
      </c>
      <c r="BS851">
        <v>182.72499999999999</v>
      </c>
      <c r="BT851">
        <v>126.40300000000001</v>
      </c>
      <c r="BU851">
        <v>226.48</v>
      </c>
      <c r="BV851">
        <v>228.98500000000001</v>
      </c>
      <c r="BW851">
        <v>146.59200000000001</v>
      </c>
      <c r="BX851">
        <v>231.92599999999999</v>
      </c>
      <c r="BY851">
        <v>149.28700000000001</v>
      </c>
      <c r="BZ851">
        <v>246.386</v>
      </c>
      <c r="CA851">
        <v>149.71700000000001</v>
      </c>
      <c r="CB851">
        <v>288.22899999999998</v>
      </c>
      <c r="CC851">
        <v>178.00399999999999</v>
      </c>
      <c r="CD851">
        <v>144.93600000000001</v>
      </c>
      <c r="CE851">
        <v>201.30099999999999</v>
      </c>
      <c r="CF851">
        <v>304.45600000000002</v>
      </c>
      <c r="CG851">
        <v>191.69800000000001</v>
      </c>
      <c r="CH851">
        <v>217.76599999999999</v>
      </c>
      <c r="CI851">
        <v>139.82300000000001</v>
      </c>
      <c r="CJ851">
        <v>200.93600000000001</v>
      </c>
      <c r="CK851">
        <v>143.05500000000001</v>
      </c>
      <c r="CL851">
        <v>227.81700000000001</v>
      </c>
      <c r="CM851">
        <v>221.124</v>
      </c>
      <c r="CN851">
        <v>148.017</v>
      </c>
      <c r="CO851">
        <v>296.96899999999999</v>
      </c>
      <c r="CP851">
        <v>344.505</v>
      </c>
      <c r="CQ851">
        <v>364.17</v>
      </c>
      <c r="CR851">
        <v>346.44499999999999</v>
      </c>
      <c r="CS851">
        <v>195.75800000000001</v>
      </c>
      <c r="CT851">
        <v>253.99100000000001</v>
      </c>
      <c r="CU851">
        <v>524.80899999999997</v>
      </c>
      <c r="CV851">
        <v>120.501</v>
      </c>
      <c r="CW851">
        <v>322.62</v>
      </c>
      <c r="CX851">
        <v>339.55900000000003</v>
      </c>
      <c r="CY851">
        <v>281.29300000000001</v>
      </c>
      <c r="CZ851">
        <v>331.51100000000002</v>
      </c>
      <c r="DA851">
        <v>327.94900000000001</v>
      </c>
      <c r="DB851">
        <v>154.99700000000001</v>
      </c>
      <c r="DC851">
        <v>157.62200000000001</v>
      </c>
      <c r="DD851">
        <v>156.10400000000001</v>
      </c>
      <c r="DE851">
        <v>163.59399999999999</v>
      </c>
      <c r="DF851">
        <v>148.82</v>
      </c>
      <c r="DG851">
        <v>203.797</v>
      </c>
      <c r="DH851">
        <v>157.38399999999999</v>
      </c>
      <c r="DI851">
        <v>167.77199999999999</v>
      </c>
      <c r="DJ851">
        <v>129.114</v>
      </c>
      <c r="DK851">
        <v>161.44499999999999</v>
      </c>
      <c r="DL851">
        <v>117.881</v>
      </c>
      <c r="DM851">
        <v>118.45099999999999</v>
      </c>
      <c r="DN851">
        <v>199.21199999999999</v>
      </c>
      <c r="DO851">
        <v>208.69</v>
      </c>
      <c r="DP851">
        <v>128.96</v>
      </c>
      <c r="DQ851">
        <v>209.91900000000001</v>
      </c>
      <c r="DR851">
        <v>216.59200000000001</v>
      </c>
      <c r="DS851">
        <v>188.88200000000001</v>
      </c>
      <c r="DT851">
        <v>156.32499999999999</v>
      </c>
      <c r="DU851">
        <v>156.32499999999999</v>
      </c>
      <c r="DV851">
        <v>229.392</v>
      </c>
      <c r="DW851">
        <v>206.40299999999999</v>
      </c>
      <c r="DX851">
        <v>242.47</v>
      </c>
      <c r="DY851">
        <v>304.81099999999998</v>
      </c>
      <c r="DZ851">
        <v>131.78299999999999</v>
      </c>
      <c r="EA851">
        <v>158.80600000000001</v>
      </c>
      <c r="EB851">
        <v>223.863</v>
      </c>
      <c r="EC851">
        <v>245.80500000000001</v>
      </c>
      <c r="ED851">
        <v>168.21799999999999</v>
      </c>
      <c r="EE851">
        <v>248.96700000000001</v>
      </c>
      <c r="EF851">
        <v>239.29400000000001</v>
      </c>
      <c r="EG851">
        <v>152.767</v>
      </c>
      <c r="EH851">
        <v>136.19999999999999</v>
      </c>
      <c r="EI851">
        <v>279.74200000000002</v>
      </c>
      <c r="EJ851">
        <v>131.72</v>
      </c>
      <c r="EK851">
        <v>268.649</v>
      </c>
      <c r="EL851">
        <v>167.19</v>
      </c>
      <c r="EM851">
        <v>164.94</v>
      </c>
      <c r="EN851">
        <v>138.59200000000001</v>
      </c>
      <c r="EO851">
        <v>183.99100000000001</v>
      </c>
      <c r="EP851">
        <v>245.233</v>
      </c>
      <c r="EQ851">
        <v>199.74299999999999</v>
      </c>
      <c r="ER851">
        <v>222.10499999999999</v>
      </c>
      <c r="ES851">
        <v>191.655</v>
      </c>
      <c r="ET851">
        <v>207.232</v>
      </c>
      <c r="EU851">
        <v>186.19399999999999</v>
      </c>
      <c r="EV851">
        <v>167.28</v>
      </c>
      <c r="EW851">
        <v>343.80399999999997</v>
      </c>
      <c r="EX851">
        <v>185.92099999999999</v>
      </c>
      <c r="EY851">
        <v>125.36799999999999</v>
      </c>
      <c r="EZ851">
        <v>116.48099999999999</v>
      </c>
      <c r="FA851">
        <v>120.357</v>
      </c>
      <c r="FB851">
        <v>106.155</v>
      </c>
      <c r="FC851">
        <v>150.691</v>
      </c>
      <c r="FD851">
        <v>77.941999999999993</v>
      </c>
      <c r="FE851">
        <v>119.88</v>
      </c>
      <c r="FF851">
        <v>100.11499999999999</v>
      </c>
      <c r="FG851">
        <v>111.468</v>
      </c>
      <c r="FH851">
        <v>114.709</v>
      </c>
      <c r="FI851">
        <v>110.099</v>
      </c>
      <c r="FJ851">
        <v>127.384</v>
      </c>
      <c r="FK851">
        <v>80.182000000000002</v>
      </c>
      <c r="FL851">
        <v>106.48</v>
      </c>
      <c r="FM851">
        <v>96.185000000000002</v>
      </c>
      <c r="FN851">
        <v>135.678</v>
      </c>
      <c r="FO851">
        <v>96.185000000000002</v>
      </c>
      <c r="FP851">
        <v>136.553</v>
      </c>
      <c r="FQ851">
        <v>137.33799999999999</v>
      </c>
      <c r="FR851">
        <v>151.05799999999999</v>
      </c>
      <c r="FS851">
        <v>127.926</v>
      </c>
      <c r="FT851">
        <v>113.081</v>
      </c>
      <c r="FU851">
        <v>171.80699999999999</v>
      </c>
      <c r="FV851">
        <v>137.517</v>
      </c>
      <c r="FW851">
        <v>175.15600000000001</v>
      </c>
      <c r="FX851">
        <v>196.90299999999999</v>
      </c>
      <c r="FY851">
        <v>191.8</v>
      </c>
      <c r="FZ851">
        <v>98.361000000000004</v>
      </c>
      <c r="GA851">
        <v>146.19800000000001</v>
      </c>
      <c r="GB851">
        <v>101.313</v>
      </c>
      <c r="GC851">
        <v>141.71100000000001</v>
      </c>
      <c r="GD851">
        <v>155.94300000000001</v>
      </c>
      <c r="GF851">
        <v>136.87200000000001</v>
      </c>
      <c r="GG851">
        <v>84.802999999999997</v>
      </c>
      <c r="GH851">
        <v>192.71100000000001</v>
      </c>
      <c r="GI851">
        <v>191.88900000000001</v>
      </c>
      <c r="GJ851">
        <v>187.721</v>
      </c>
      <c r="GK851">
        <v>209.173</v>
      </c>
      <c r="GL851">
        <v>206.58600000000001</v>
      </c>
      <c r="GM851">
        <v>179.90199999999999</v>
      </c>
      <c r="GN851">
        <v>143.59200000000001</v>
      </c>
      <c r="GO851">
        <v>124.148</v>
      </c>
      <c r="GP851">
        <v>279.60500000000002</v>
      </c>
      <c r="GQ851">
        <v>173.12200000000001</v>
      </c>
      <c r="GR851">
        <v>528.26</v>
      </c>
      <c r="GS851">
        <v>201.59399999999999</v>
      </c>
      <c r="GT851">
        <v>228.93299999999999</v>
      </c>
      <c r="GU851">
        <v>262.07100000000003</v>
      </c>
      <c r="GV851">
        <v>274.97000000000003</v>
      </c>
      <c r="GW851">
        <v>158.97900000000001</v>
      </c>
      <c r="GX851">
        <v>116.422</v>
      </c>
      <c r="GY851">
        <v>65.909000000000006</v>
      </c>
      <c r="GZ851">
        <v>476.279</v>
      </c>
      <c r="HA851">
        <v>380.30200000000002</v>
      </c>
      <c r="HB851">
        <v>524.05600000000004</v>
      </c>
      <c r="HC851">
        <v>506.88900000000001</v>
      </c>
      <c r="HD851">
        <v>373.13</v>
      </c>
      <c r="HE851">
        <v>377.98899999999998</v>
      </c>
      <c r="HF851">
        <v>472.233</v>
      </c>
      <c r="HG851">
        <v>184.87100000000001</v>
      </c>
      <c r="HH851">
        <v>236.12899999999999</v>
      </c>
      <c r="HI851">
        <v>75.977999999999994</v>
      </c>
      <c r="HJ851">
        <v>319.85599999999999</v>
      </c>
      <c r="HK851">
        <v>313.80599999999998</v>
      </c>
      <c r="HL851">
        <v>711.58299999999997</v>
      </c>
      <c r="HM851">
        <v>221.46700000000001</v>
      </c>
      <c r="HN851">
        <v>118.84699999999999</v>
      </c>
      <c r="HO851">
        <v>104.67</v>
      </c>
      <c r="HP851">
        <v>232.92</v>
      </c>
      <c r="HQ851">
        <v>464.98899999999998</v>
      </c>
      <c r="HR851">
        <v>126.11499999999999</v>
      </c>
      <c r="HS851">
        <v>31.013999999999999</v>
      </c>
      <c r="HT851">
        <v>170.506</v>
      </c>
      <c r="HU851">
        <v>197.46799999999999</v>
      </c>
      <c r="HV851">
        <v>150.34299999999999</v>
      </c>
      <c r="HW851">
        <v>114.03400000000001</v>
      </c>
      <c r="HX851">
        <v>238.58799999999999</v>
      </c>
      <c r="HY851">
        <v>185.92099999999999</v>
      </c>
      <c r="HZ851">
        <v>250.39</v>
      </c>
      <c r="IA851">
        <v>111.11499999999999</v>
      </c>
      <c r="IB851">
        <v>145.661</v>
      </c>
      <c r="IC851">
        <v>81.605000000000004</v>
      </c>
      <c r="ID851">
        <v>75.856999999999999</v>
      </c>
      <c r="IE851">
        <v>55.524000000000001</v>
      </c>
      <c r="IF851">
        <v>22.908999999999999</v>
      </c>
      <c r="IG851">
        <v>40.332000000000001</v>
      </c>
      <c r="IH851">
        <v>36.987000000000002</v>
      </c>
      <c r="II851">
        <v>45.301000000000002</v>
      </c>
      <c r="IJ851">
        <v>92.694999999999993</v>
      </c>
      <c r="IK851">
        <v>102.224</v>
      </c>
      <c r="IL851">
        <v>164.81299999999999</v>
      </c>
      <c r="IM851">
        <v>135.363</v>
      </c>
      <c r="IN851">
        <v>378.36599999999999</v>
      </c>
      <c r="IO851">
        <v>179.374</v>
      </c>
      <c r="IP851">
        <v>218.43</v>
      </c>
      <c r="IQ851">
        <v>304.327</v>
      </c>
      <c r="IR851">
        <v>241.084</v>
      </c>
      <c r="IS851">
        <v>135.69200000000001</v>
      </c>
      <c r="IT851">
        <v>253.351</v>
      </c>
      <c r="IU851">
        <v>691.68899999999996</v>
      </c>
      <c r="IV851">
        <v>724.95</v>
      </c>
      <c r="IW851">
        <v>824.16899999999998</v>
      </c>
      <c r="IX851">
        <v>76.703999999999994</v>
      </c>
      <c r="IY851">
        <v>290.09100000000001</v>
      </c>
      <c r="IZ851">
        <v>244.31100000000001</v>
      </c>
      <c r="JA851">
        <v>74.120999999999995</v>
      </c>
      <c r="JB851">
        <v>180.60599999999999</v>
      </c>
      <c r="JC851">
        <v>284.31200000000001</v>
      </c>
      <c r="JD851">
        <v>287.78199999999998</v>
      </c>
      <c r="JE851">
        <v>70.271000000000001</v>
      </c>
      <c r="JF851">
        <v>113.196</v>
      </c>
      <c r="JG851">
        <v>42.972999999999999</v>
      </c>
      <c r="JH851">
        <v>264.68400000000003</v>
      </c>
      <c r="JI851">
        <v>75.92</v>
      </c>
      <c r="JJ851">
        <v>434.03300000000002</v>
      </c>
      <c r="JK851">
        <v>111.461</v>
      </c>
      <c r="JL851">
        <v>64.992999999999995</v>
      </c>
      <c r="JM851">
        <v>421.81099999999998</v>
      </c>
      <c r="JN851">
        <v>227.50899999999999</v>
      </c>
      <c r="JO851">
        <v>77.977000000000004</v>
      </c>
      <c r="JP851">
        <v>149.78</v>
      </c>
      <c r="JQ851">
        <v>347.07</v>
      </c>
      <c r="JR851">
        <v>425.93099999999998</v>
      </c>
      <c r="JS851">
        <v>348.267</v>
      </c>
      <c r="JT851">
        <v>325.79599999999999</v>
      </c>
      <c r="JU851">
        <v>165.68</v>
      </c>
      <c r="JV851">
        <v>343.71100000000001</v>
      </c>
      <c r="JW851">
        <v>239.23500000000001</v>
      </c>
      <c r="JX851">
        <v>251.98500000000001</v>
      </c>
      <c r="JY851">
        <v>251.018</v>
      </c>
      <c r="JZ851">
        <v>243.31399999999999</v>
      </c>
      <c r="KA851">
        <v>219.77699999999999</v>
      </c>
      <c r="KB851">
        <v>226.553</v>
      </c>
      <c r="KC851">
        <v>232.06299999999999</v>
      </c>
      <c r="KD851">
        <v>233.114</v>
      </c>
      <c r="KE851">
        <v>226.06299999999999</v>
      </c>
      <c r="KF851">
        <v>715.26900000000001</v>
      </c>
      <c r="KG851">
        <v>118.23399999999999</v>
      </c>
      <c r="KH851">
        <v>216.374</v>
      </c>
      <c r="KI851">
        <v>247.13399999999999</v>
      </c>
      <c r="KJ851">
        <v>148.10300000000001</v>
      </c>
      <c r="KK851">
        <v>144.786</v>
      </c>
      <c r="KL851">
        <v>145.71600000000001</v>
      </c>
      <c r="KM851">
        <v>188.756</v>
      </c>
      <c r="KN851">
        <v>185.31100000000001</v>
      </c>
      <c r="KO851">
        <v>227.173</v>
      </c>
      <c r="KP851">
        <v>228.55699999999999</v>
      </c>
      <c r="KQ851">
        <v>293.04500000000002</v>
      </c>
      <c r="KR851">
        <v>329.43799999999999</v>
      </c>
      <c r="KS851">
        <v>103.639</v>
      </c>
      <c r="KT851">
        <v>50919666666.666664</v>
      </c>
      <c r="KU851">
        <v>4441688333333.333</v>
      </c>
      <c r="KV851">
        <v>1405342666666.6667</v>
      </c>
      <c r="KW851">
        <v>472602000000</v>
      </c>
      <c r="KX851">
        <v>176701333333.33334</v>
      </c>
      <c r="KY851">
        <v>93108000000</v>
      </c>
      <c r="KZ851">
        <v>55976000000</v>
      </c>
      <c r="LA851">
        <v>27617333333.333332</v>
      </c>
      <c r="LB851">
        <v>106269333333.33333</v>
      </c>
      <c r="LC851">
        <v>60541000000</v>
      </c>
      <c r="LD851">
        <v>20006000000</v>
      </c>
      <c r="LE851">
        <v>12546000000</v>
      </c>
      <c r="LF851">
        <v>13176333333.333334</v>
      </c>
      <c r="LG851">
        <v>125477666666.66667</v>
      </c>
      <c r="LH851">
        <v>71042000000</v>
      </c>
      <c r="LI851">
        <v>21577333333.333332</v>
      </c>
      <c r="LJ851">
        <v>23654333333.333332</v>
      </c>
      <c r="LK851">
        <v>7398333333.333333</v>
      </c>
      <c r="LL851">
        <v>1805000000</v>
      </c>
      <c r="LM851">
        <v>64153666666.666664</v>
      </c>
      <c r="LN851">
        <v>22035666666.666668</v>
      </c>
      <c r="LO851">
        <v>20296666666.666668</v>
      </c>
      <c r="LP851">
        <v>2700000000</v>
      </c>
      <c r="LQ851">
        <v>9910666666.666666</v>
      </c>
      <c r="LR851">
        <v>9211000000</v>
      </c>
      <c r="LS851">
        <v>932741000000</v>
      </c>
      <c r="LT851">
        <v>338207000000</v>
      </c>
      <c r="LU851">
        <v>288675333333.33331</v>
      </c>
      <c r="LV851">
        <v>49388666666.666664</v>
      </c>
      <c r="LW851">
        <v>142666666.66666666</v>
      </c>
      <c r="LX851">
        <v>133688666666.66667</v>
      </c>
      <c r="LY851">
        <v>103525333333.33333</v>
      </c>
      <c r="LZ851">
        <v>59458333333.333336</v>
      </c>
      <c r="MA851">
        <v>36675666666.666664</v>
      </c>
      <c r="MB851">
        <v>7391000000</v>
      </c>
      <c r="MC851">
        <v>30163333333.333332</v>
      </c>
      <c r="MD851">
        <v>106163666666.66667</v>
      </c>
      <c r="ME851">
        <v>99089666666.666672</v>
      </c>
      <c r="MF851">
        <v>7074000000</v>
      </c>
      <c r="MG851">
        <v>354682000000</v>
      </c>
      <c r="MH851">
        <v>146784666666.66666</v>
      </c>
      <c r="MI851">
        <v>59859666666.666664</v>
      </c>
      <c r="MJ851">
        <v>43481000000</v>
      </c>
      <c r="MK851">
        <v>43542000000</v>
      </c>
      <c r="ML851">
        <v>38363333333.333336</v>
      </c>
      <c r="MM851">
        <v>20193000000</v>
      </c>
      <c r="MN851">
        <v>2458333333.3333335</v>
      </c>
      <c r="MO851">
        <v>3036345333333.3335</v>
      </c>
      <c r="MP851">
        <v>2905642333333.3335</v>
      </c>
      <c r="MQ851">
        <v>786331000000</v>
      </c>
      <c r="MR851">
        <v>676977000000</v>
      </c>
      <c r="MS851">
        <v>155842666666.66666</v>
      </c>
      <c r="MT851">
        <v>513412000000</v>
      </c>
      <c r="MU851">
        <v>6915333333.333333</v>
      </c>
      <c r="MV851">
        <v>807000000</v>
      </c>
      <c r="MW851">
        <v>109354000000</v>
      </c>
      <c r="MX851">
        <v>33907000000</v>
      </c>
      <c r="MY851">
        <v>75447333333.333328</v>
      </c>
      <c r="MZ851">
        <v>58641333333.333336</v>
      </c>
      <c r="NA851">
        <v>16806000000</v>
      </c>
      <c r="NB851">
        <v>751603000000</v>
      </c>
      <c r="NC851">
        <v>346908666666.66669</v>
      </c>
      <c r="ND851">
        <v>184971333333.33334</v>
      </c>
      <c r="NE851">
        <v>43010000000</v>
      </c>
      <c r="NF851">
        <v>118927333333.33333</v>
      </c>
      <c r="NG851">
        <v>404694333333.33331</v>
      </c>
      <c r="NH851">
        <v>342531000000</v>
      </c>
      <c r="NI851">
        <v>62163000000</v>
      </c>
      <c r="NJ851">
        <v>144448000000</v>
      </c>
      <c r="NK851">
        <v>91772333333.333328</v>
      </c>
      <c r="NL851">
        <v>57045666666.666664</v>
      </c>
      <c r="NM851">
        <v>34726666666.666664</v>
      </c>
      <c r="NN851">
        <v>52675666666.666664</v>
      </c>
      <c r="NO851">
        <v>18755000000</v>
      </c>
      <c r="NP851">
        <v>32593000000</v>
      </c>
      <c r="NQ851">
        <v>1327666666.6666667</v>
      </c>
      <c r="NR851">
        <v>185221000000</v>
      </c>
      <c r="NS851">
        <v>69750666666.666672</v>
      </c>
      <c r="NT851">
        <v>46159333333.333336</v>
      </c>
      <c r="NU851">
        <v>48015666666.666664</v>
      </c>
      <c r="NV851">
        <v>21295333333.333332</v>
      </c>
      <c r="NW851">
        <v>304370666666.66669</v>
      </c>
      <c r="NX851">
        <v>253993666666.66666</v>
      </c>
      <c r="NY851">
        <v>245739333333.33334</v>
      </c>
      <c r="NZ851">
        <v>8254333333.333333</v>
      </c>
      <c r="OA851">
        <v>50377000000</v>
      </c>
      <c r="OB851">
        <v>360971666666.66669</v>
      </c>
      <c r="OC851">
        <v>225827000000</v>
      </c>
      <c r="OD851">
        <v>115388666666.66667</v>
      </c>
      <c r="OE851">
        <v>110438333333.33333</v>
      </c>
      <c r="OF851">
        <v>135144333333.33333</v>
      </c>
      <c r="OG851">
        <v>32209000000</v>
      </c>
      <c r="OH851">
        <v>4258000000</v>
      </c>
      <c r="OI851">
        <v>72411000000</v>
      </c>
      <c r="OJ851">
        <v>26266333333.333332</v>
      </c>
      <c r="OK851">
        <v>372697000000</v>
      </c>
      <c r="OL851">
        <v>84820666666.666672</v>
      </c>
      <c r="OM851">
        <v>53975333333.333336</v>
      </c>
      <c r="ON851">
        <v>4678333333.333333</v>
      </c>
      <c r="OO851">
        <v>26167000000</v>
      </c>
      <c r="OP851">
        <v>92823333333.333328</v>
      </c>
      <c r="OQ851">
        <v>60290000000</v>
      </c>
      <c r="OR851">
        <v>15194333333.333334</v>
      </c>
      <c r="OS851">
        <v>17339000000</v>
      </c>
      <c r="OT851">
        <v>64178333333.333336</v>
      </c>
      <c r="OU851">
        <v>66484666666.666664</v>
      </c>
      <c r="OV851">
        <v>26229666666.666668</v>
      </c>
      <c r="OW851">
        <v>-12759333333.333334</v>
      </c>
      <c r="OX851">
        <v>54565666666.666664</v>
      </c>
      <c r="OY851">
        <v>67325000000</v>
      </c>
      <c r="OZ851">
        <v>130703333333.33333</v>
      </c>
      <c r="PA851">
        <v>501140333333.33331</v>
      </c>
      <c r="PB851">
        <v>370437000000</v>
      </c>
    </row>
    <row r="852" spans="1:418" x14ac:dyDescent="0.45">
      <c r="A852" s="71">
        <v>42948</v>
      </c>
      <c r="B852">
        <v>245.18299999999999</v>
      </c>
      <c r="C852">
        <v>252.08600000000001</v>
      </c>
      <c r="D852">
        <v>298.904</v>
      </c>
      <c r="E852">
        <v>311.48099999999999</v>
      </c>
      <c r="F852">
        <v>309.608</v>
      </c>
      <c r="G852">
        <v>158.47800000000001</v>
      </c>
      <c r="H852">
        <v>538.00199999999995</v>
      </c>
      <c r="I852">
        <v>324.90899999999999</v>
      </c>
      <c r="J852">
        <v>306.22899999999998</v>
      </c>
      <c r="K852">
        <v>306.22699999999998</v>
      </c>
      <c r="L852">
        <v>238.49199999999999</v>
      </c>
      <c r="M852">
        <v>199.44399999999999</v>
      </c>
      <c r="N852">
        <v>250.73599999999999</v>
      </c>
      <c r="O852">
        <v>226.59</v>
      </c>
      <c r="P852">
        <v>322.72300000000001</v>
      </c>
      <c r="Q852">
        <v>204.06700000000001</v>
      </c>
      <c r="R852">
        <v>212.935</v>
      </c>
      <c r="S852">
        <v>174.435</v>
      </c>
      <c r="T852">
        <v>229.66399999999999</v>
      </c>
      <c r="U852">
        <v>534.697</v>
      </c>
      <c r="V852">
        <v>448.71699999999998</v>
      </c>
      <c r="W852">
        <v>120.6</v>
      </c>
      <c r="X852">
        <v>90.028999999999996</v>
      </c>
      <c r="Y852">
        <v>56.91</v>
      </c>
      <c r="Z852">
        <v>65.34</v>
      </c>
      <c r="AA852">
        <v>111.008</v>
      </c>
      <c r="AB852">
        <v>69.108000000000004</v>
      </c>
      <c r="AC852">
        <v>74.858999999999995</v>
      </c>
      <c r="AD852">
        <v>78.605000000000004</v>
      </c>
      <c r="AE852">
        <v>87.475999999999999</v>
      </c>
      <c r="AF852">
        <v>65.894000000000005</v>
      </c>
      <c r="AG852">
        <v>53.551000000000002</v>
      </c>
      <c r="AH852">
        <v>130.51599999999999</v>
      </c>
      <c r="AI852">
        <v>86.753</v>
      </c>
      <c r="AJ852">
        <v>89.334000000000003</v>
      </c>
      <c r="AK852">
        <v>85.171000000000006</v>
      </c>
      <c r="AL852">
        <v>184.66300000000001</v>
      </c>
      <c r="AM852">
        <v>117.121</v>
      </c>
      <c r="AN852">
        <v>117.26300000000001</v>
      </c>
      <c r="AO852">
        <v>157.13900000000001</v>
      </c>
      <c r="AP852">
        <v>250.21</v>
      </c>
      <c r="AQ852">
        <v>250.46899999999999</v>
      </c>
      <c r="AR852">
        <v>238.804</v>
      </c>
      <c r="AS852">
        <v>272.10199999999998</v>
      </c>
      <c r="AT852">
        <v>227.21899999999999</v>
      </c>
      <c r="AU852">
        <v>236.285</v>
      </c>
      <c r="AV852">
        <v>223.78899999999999</v>
      </c>
      <c r="AW852">
        <v>234.36500000000001</v>
      </c>
      <c r="AX852">
        <v>297.81900000000002</v>
      </c>
      <c r="AY852">
        <v>179.221</v>
      </c>
      <c r="AZ852">
        <v>174.99299999999999</v>
      </c>
      <c r="BA852">
        <v>174.99299999999999</v>
      </c>
      <c r="BB852">
        <v>282.774</v>
      </c>
      <c r="BC852">
        <v>268.79199999999997</v>
      </c>
      <c r="BD852">
        <v>265.49400000000003</v>
      </c>
      <c r="BE852">
        <v>302.17399999999998</v>
      </c>
      <c r="BF852">
        <v>271.14699999999999</v>
      </c>
      <c r="BG852">
        <v>246.4</v>
      </c>
      <c r="BH852">
        <v>250.34</v>
      </c>
      <c r="BI852">
        <v>252.66900000000001</v>
      </c>
      <c r="BJ852">
        <v>301.58</v>
      </c>
      <c r="BK852">
        <v>273.40600000000001</v>
      </c>
      <c r="BL852">
        <v>201.60900000000001</v>
      </c>
      <c r="BM852">
        <v>212.02600000000001</v>
      </c>
      <c r="BN852">
        <v>163.298</v>
      </c>
      <c r="BO852">
        <v>314.38200000000001</v>
      </c>
      <c r="BP852">
        <v>142.33500000000001</v>
      </c>
      <c r="BQ852">
        <v>203.471</v>
      </c>
      <c r="BR852">
        <v>226.43100000000001</v>
      </c>
      <c r="BS852">
        <v>186.45400000000001</v>
      </c>
      <c r="BT852">
        <v>124.504</v>
      </c>
      <c r="BU852">
        <v>224.03700000000001</v>
      </c>
      <c r="BV852">
        <v>228.66200000000001</v>
      </c>
      <c r="BW852">
        <v>145.13999999999999</v>
      </c>
      <c r="BX852">
        <v>232.404</v>
      </c>
      <c r="BY852">
        <v>149.715</v>
      </c>
      <c r="BZ852">
        <v>245.13399999999999</v>
      </c>
      <c r="CA852">
        <v>149.69900000000001</v>
      </c>
      <c r="CB852">
        <v>288.024</v>
      </c>
      <c r="CC852">
        <v>178.03800000000001</v>
      </c>
      <c r="CD852">
        <v>144.267</v>
      </c>
      <c r="CE852">
        <v>201.29900000000001</v>
      </c>
      <c r="CF852">
        <v>303.25700000000001</v>
      </c>
      <c r="CG852">
        <v>194.898</v>
      </c>
      <c r="CH852">
        <v>217.08</v>
      </c>
      <c r="CI852">
        <v>138.79599999999999</v>
      </c>
      <c r="CJ852">
        <v>198.964</v>
      </c>
      <c r="CK852">
        <v>142.36699999999999</v>
      </c>
      <c r="CL852">
        <v>229.20599999999999</v>
      </c>
      <c r="CM852">
        <v>220.256</v>
      </c>
      <c r="CN852">
        <v>146.965</v>
      </c>
      <c r="CO852">
        <v>296.78100000000001</v>
      </c>
      <c r="CP852">
        <v>344.14299999999997</v>
      </c>
      <c r="CQ852">
        <v>362.51799999999997</v>
      </c>
      <c r="CR852">
        <v>349.54899999999998</v>
      </c>
      <c r="CS852">
        <v>195.15299999999999</v>
      </c>
      <c r="CT852">
        <v>251.55600000000001</v>
      </c>
      <c r="CU852">
        <v>516.47699999999998</v>
      </c>
      <c r="CV852">
        <v>119.474</v>
      </c>
      <c r="CW852">
        <v>323.60700000000003</v>
      </c>
      <c r="CX852">
        <v>338.476</v>
      </c>
      <c r="CY852">
        <v>289.48500000000001</v>
      </c>
      <c r="CZ852">
        <v>330.06400000000002</v>
      </c>
      <c r="DA852">
        <v>327.91699999999997</v>
      </c>
      <c r="DB852">
        <v>155.137</v>
      </c>
      <c r="DC852">
        <v>158.239</v>
      </c>
      <c r="DD852">
        <v>156.39400000000001</v>
      </c>
      <c r="DE852">
        <v>164.66900000000001</v>
      </c>
      <c r="DF852">
        <v>149.26300000000001</v>
      </c>
      <c r="DG852">
        <v>203.49</v>
      </c>
      <c r="DH852">
        <v>156.179</v>
      </c>
      <c r="DI852">
        <v>167.28899999999999</v>
      </c>
      <c r="DJ852">
        <v>129.29499999999999</v>
      </c>
      <c r="DK852">
        <v>161.11600000000001</v>
      </c>
      <c r="DL852">
        <v>118.322</v>
      </c>
      <c r="DM852">
        <v>116.643</v>
      </c>
      <c r="DN852">
        <v>196.05099999999999</v>
      </c>
      <c r="DO852">
        <v>204.09299999999999</v>
      </c>
      <c r="DP852">
        <v>127.11799999999999</v>
      </c>
      <c r="DQ852">
        <v>209.803</v>
      </c>
      <c r="DR852">
        <v>216.24</v>
      </c>
      <c r="DS852">
        <v>188.45099999999999</v>
      </c>
      <c r="DT852">
        <v>156.136</v>
      </c>
      <c r="DU852">
        <v>156.136</v>
      </c>
      <c r="DV852">
        <v>228.44</v>
      </c>
      <c r="DW852">
        <v>207.30799999999999</v>
      </c>
      <c r="DX852">
        <v>244.571</v>
      </c>
      <c r="DY852">
        <v>304.53199999999998</v>
      </c>
      <c r="DZ852">
        <v>129.708</v>
      </c>
      <c r="EA852">
        <v>157.30099999999999</v>
      </c>
      <c r="EB852">
        <v>223.91800000000001</v>
      </c>
      <c r="EC852">
        <v>244.82599999999999</v>
      </c>
      <c r="ED852">
        <v>167.173</v>
      </c>
      <c r="EE852">
        <v>252.565</v>
      </c>
      <c r="EF852">
        <v>239.56700000000001</v>
      </c>
      <c r="EG852">
        <v>153.07599999999999</v>
      </c>
      <c r="EH852">
        <v>137.584</v>
      </c>
      <c r="EI852">
        <v>278.25400000000002</v>
      </c>
      <c r="EJ852">
        <v>131.155</v>
      </c>
      <c r="EK852">
        <v>269.52199999999999</v>
      </c>
      <c r="EL852">
        <v>167.44800000000001</v>
      </c>
      <c r="EM852">
        <v>172.774</v>
      </c>
      <c r="EN852">
        <v>143.06899999999999</v>
      </c>
      <c r="EO852">
        <v>185.07400000000001</v>
      </c>
      <c r="EP852">
        <v>245.33699999999999</v>
      </c>
      <c r="EQ852">
        <v>199.92</v>
      </c>
      <c r="ER852">
        <v>222.74600000000001</v>
      </c>
      <c r="ES852">
        <v>192.24600000000001</v>
      </c>
      <c r="ET852">
        <v>206.512</v>
      </c>
      <c r="EU852">
        <v>187.18100000000001</v>
      </c>
      <c r="EV852">
        <v>167.32</v>
      </c>
      <c r="EW852">
        <v>344.59300000000002</v>
      </c>
      <c r="EX852">
        <v>186.49100000000001</v>
      </c>
      <c r="EY852">
        <v>125.39</v>
      </c>
      <c r="EZ852">
        <v>117.047</v>
      </c>
      <c r="FA852">
        <v>120.027</v>
      </c>
      <c r="FB852">
        <v>107.068</v>
      </c>
      <c r="FC852">
        <v>149.489</v>
      </c>
      <c r="FD852">
        <v>78.417000000000002</v>
      </c>
      <c r="FE852">
        <v>119.92400000000001</v>
      </c>
      <c r="FF852">
        <v>107.70099999999999</v>
      </c>
      <c r="FG852">
        <v>111.38</v>
      </c>
      <c r="FH852">
        <v>114.33</v>
      </c>
      <c r="FI852">
        <v>111.61499999999999</v>
      </c>
      <c r="FJ852">
        <v>122.52500000000001</v>
      </c>
      <c r="FK852">
        <v>80.075999999999993</v>
      </c>
      <c r="FL852">
        <v>106.60599999999999</v>
      </c>
      <c r="FM852">
        <v>97.343000000000004</v>
      </c>
      <c r="FN852">
        <v>133.30699999999999</v>
      </c>
      <c r="FO852">
        <v>97.343000000000004</v>
      </c>
      <c r="FP852">
        <v>135.73699999999999</v>
      </c>
      <c r="FQ852">
        <v>138.72</v>
      </c>
      <c r="FR852">
        <v>149.36099999999999</v>
      </c>
      <c r="FS852">
        <v>126.444</v>
      </c>
      <c r="FT852">
        <v>112.36799999999999</v>
      </c>
      <c r="FU852">
        <v>173.988</v>
      </c>
      <c r="FV852">
        <v>139.87200000000001</v>
      </c>
      <c r="FW852">
        <v>177.149</v>
      </c>
      <c r="FX852">
        <v>199.59</v>
      </c>
      <c r="FY852">
        <v>194.73699999999999</v>
      </c>
      <c r="FZ852">
        <v>98.236999999999995</v>
      </c>
      <c r="GA852">
        <v>146.09700000000001</v>
      </c>
      <c r="GB852">
        <v>101.267</v>
      </c>
      <c r="GC852">
        <v>141.52099999999999</v>
      </c>
      <c r="GD852">
        <v>156.05000000000001</v>
      </c>
      <c r="GF852">
        <v>136.875</v>
      </c>
      <c r="GG852">
        <v>84.335999999999999</v>
      </c>
      <c r="GH852">
        <v>204.559</v>
      </c>
      <c r="GI852">
        <v>203.58500000000001</v>
      </c>
      <c r="GJ852">
        <v>199.41499999999999</v>
      </c>
      <c r="GK852">
        <v>220.53200000000001</v>
      </c>
      <c r="GL852">
        <v>216.08699999999999</v>
      </c>
      <c r="GM852">
        <v>185.01599999999999</v>
      </c>
      <c r="GN852">
        <v>143.36799999999999</v>
      </c>
      <c r="GO852">
        <v>124.169</v>
      </c>
      <c r="GP852">
        <v>280.488</v>
      </c>
      <c r="GQ852">
        <v>173.357</v>
      </c>
      <c r="GR852">
        <v>533.60799999999995</v>
      </c>
      <c r="GS852">
        <v>202.36099999999999</v>
      </c>
      <c r="GT852">
        <v>229.66399999999999</v>
      </c>
      <c r="GU852">
        <v>260.03699999999998</v>
      </c>
      <c r="GV852">
        <v>270.846</v>
      </c>
      <c r="GW852">
        <v>158.69399999999999</v>
      </c>
      <c r="GX852">
        <v>115.779</v>
      </c>
      <c r="GY852">
        <v>65.822000000000003</v>
      </c>
      <c r="GZ852">
        <v>477.19900000000001</v>
      </c>
      <c r="HA852">
        <v>381.11399999999998</v>
      </c>
      <c r="HB852">
        <v>526.10500000000002</v>
      </c>
      <c r="HC852">
        <v>507.84</v>
      </c>
      <c r="HD852">
        <v>374.71499999999997</v>
      </c>
      <c r="HE852">
        <v>378.99</v>
      </c>
      <c r="HF852">
        <v>473.86900000000003</v>
      </c>
      <c r="HG852">
        <v>187.43199999999999</v>
      </c>
      <c r="HH852">
        <v>236.12899999999999</v>
      </c>
      <c r="HI852">
        <v>76.11</v>
      </c>
      <c r="HJ852">
        <v>320.553</v>
      </c>
      <c r="HK852">
        <v>314.48899999999998</v>
      </c>
      <c r="HL852">
        <v>711.21699999999998</v>
      </c>
      <c r="HM852">
        <v>220.67599999999999</v>
      </c>
      <c r="HN852">
        <v>118.929</v>
      </c>
      <c r="HO852">
        <v>104.96899999999999</v>
      </c>
      <c r="HP852">
        <v>229.124</v>
      </c>
      <c r="HQ852">
        <v>466.85500000000002</v>
      </c>
      <c r="HR852">
        <v>122.755</v>
      </c>
      <c r="HS852">
        <v>30.783000000000001</v>
      </c>
      <c r="HT852">
        <v>170.714</v>
      </c>
      <c r="HU852">
        <v>197.37799999999999</v>
      </c>
      <c r="HV852">
        <v>151.374</v>
      </c>
      <c r="HW852">
        <v>113.086</v>
      </c>
      <c r="HX852">
        <v>239.50299999999999</v>
      </c>
      <c r="HY852">
        <v>187.196</v>
      </c>
      <c r="HZ852">
        <v>251.32499999999999</v>
      </c>
      <c r="IA852">
        <v>110.166</v>
      </c>
      <c r="IB852">
        <v>143.375</v>
      </c>
      <c r="IC852">
        <v>81.564999999999998</v>
      </c>
      <c r="ID852">
        <v>75.884</v>
      </c>
      <c r="IE852">
        <v>55.595999999999997</v>
      </c>
      <c r="IF852">
        <v>22.917999999999999</v>
      </c>
      <c r="IG852">
        <v>39.99</v>
      </c>
      <c r="IH852">
        <v>36.585000000000001</v>
      </c>
      <c r="II852">
        <v>44.911000000000001</v>
      </c>
      <c r="IJ852">
        <v>93.885000000000005</v>
      </c>
      <c r="IK852">
        <v>101.73399999999999</v>
      </c>
      <c r="IL852">
        <v>165.221</v>
      </c>
      <c r="IM852">
        <v>136.08000000000001</v>
      </c>
      <c r="IN852">
        <v>379.077</v>
      </c>
      <c r="IO852">
        <v>181.172</v>
      </c>
      <c r="IP852">
        <v>216.44</v>
      </c>
      <c r="IQ852">
        <v>303.15300000000002</v>
      </c>
      <c r="IR852">
        <v>239.95400000000001</v>
      </c>
      <c r="IS852">
        <v>135.614</v>
      </c>
      <c r="IT852">
        <v>253.49</v>
      </c>
      <c r="IU852">
        <v>690.04100000000005</v>
      </c>
      <c r="IV852">
        <v>725.46199999999999</v>
      </c>
      <c r="IW852">
        <v>823.50199999999995</v>
      </c>
      <c r="IX852">
        <v>76.897000000000006</v>
      </c>
      <c r="IY852">
        <v>290.67</v>
      </c>
      <c r="IZ852">
        <v>247.10499999999999</v>
      </c>
      <c r="JA852">
        <v>74.001999999999995</v>
      </c>
      <c r="JB852">
        <v>181.059</v>
      </c>
      <c r="JC852">
        <v>284.91899999999998</v>
      </c>
      <c r="JD852">
        <v>290.47300000000001</v>
      </c>
      <c r="JE852">
        <v>70.147000000000006</v>
      </c>
      <c r="JF852">
        <v>112.614</v>
      </c>
      <c r="JG852">
        <v>42.451000000000001</v>
      </c>
      <c r="JH852">
        <v>262.10300000000001</v>
      </c>
      <c r="JI852">
        <v>75.834999999999994</v>
      </c>
      <c r="JJ852">
        <v>433.32799999999997</v>
      </c>
      <c r="JK852">
        <v>110.944</v>
      </c>
      <c r="JL852">
        <v>64.923000000000002</v>
      </c>
      <c r="JM852">
        <v>421.03399999999999</v>
      </c>
      <c r="JN852">
        <v>227.10499999999999</v>
      </c>
      <c r="JO852">
        <v>76.831999999999994</v>
      </c>
      <c r="JP852">
        <v>148.04900000000001</v>
      </c>
      <c r="JQ852">
        <v>347.59800000000001</v>
      </c>
      <c r="JR852">
        <v>425.57499999999999</v>
      </c>
      <c r="JS852">
        <v>346.04599999999999</v>
      </c>
      <c r="JT852">
        <v>327.137</v>
      </c>
      <c r="JU852">
        <v>165.55500000000001</v>
      </c>
      <c r="JV852">
        <v>344.346</v>
      </c>
      <c r="JW852">
        <v>239.95099999999999</v>
      </c>
      <c r="JX852">
        <v>252.535</v>
      </c>
      <c r="JY852">
        <v>251.52699999999999</v>
      </c>
      <c r="JZ852">
        <v>244.35499999999999</v>
      </c>
      <c r="KA852">
        <v>220.74</v>
      </c>
      <c r="KB852">
        <v>226.72</v>
      </c>
      <c r="KC852">
        <v>232.24100000000001</v>
      </c>
      <c r="KD852">
        <v>234.053</v>
      </c>
      <c r="KE852">
        <v>226.90199999999999</v>
      </c>
      <c r="KF852">
        <v>715.26900000000001</v>
      </c>
      <c r="KG852">
        <v>118.46299999999999</v>
      </c>
      <c r="KH852">
        <v>216.28</v>
      </c>
      <c r="KI852">
        <v>247.08199999999999</v>
      </c>
      <c r="KJ852">
        <v>149.25</v>
      </c>
      <c r="KK852">
        <v>145.95400000000001</v>
      </c>
      <c r="KL852">
        <v>145.46899999999999</v>
      </c>
      <c r="KM852">
        <v>191.762</v>
      </c>
      <c r="KN852">
        <v>188.43199999999999</v>
      </c>
      <c r="KO852">
        <v>231.846</v>
      </c>
      <c r="KP852">
        <v>232.22300000000001</v>
      </c>
      <c r="KQ852">
        <v>293.88799999999998</v>
      </c>
      <c r="KR852">
        <v>330.01600000000002</v>
      </c>
      <c r="KS852">
        <v>103.578</v>
      </c>
      <c r="KT852">
        <v>50919666666.666664</v>
      </c>
      <c r="KU852">
        <v>4441688333333.333</v>
      </c>
      <c r="KV852">
        <v>1405342666666.6667</v>
      </c>
      <c r="KW852">
        <v>472602000000</v>
      </c>
      <c r="KX852">
        <v>176701333333.33334</v>
      </c>
      <c r="KY852">
        <v>93108000000</v>
      </c>
      <c r="KZ852">
        <v>55976000000</v>
      </c>
      <c r="LA852">
        <v>27617333333.333332</v>
      </c>
      <c r="LB852">
        <v>106269333333.33333</v>
      </c>
      <c r="LC852">
        <v>60541000000</v>
      </c>
      <c r="LD852">
        <v>20006000000</v>
      </c>
      <c r="LE852">
        <v>12546000000</v>
      </c>
      <c r="LF852">
        <v>13176333333.333334</v>
      </c>
      <c r="LG852">
        <v>125477666666.66667</v>
      </c>
      <c r="LH852">
        <v>71042000000</v>
      </c>
      <c r="LI852">
        <v>21577333333.333332</v>
      </c>
      <c r="LJ852">
        <v>23654333333.333332</v>
      </c>
      <c r="LK852">
        <v>7398333333.333333</v>
      </c>
      <c r="LL852">
        <v>1805000000</v>
      </c>
      <c r="LM852">
        <v>64153666666.666664</v>
      </c>
      <c r="LN852">
        <v>22035666666.666668</v>
      </c>
      <c r="LO852">
        <v>20296666666.666668</v>
      </c>
      <c r="LP852">
        <v>2700000000</v>
      </c>
      <c r="LQ852">
        <v>9910666666.666666</v>
      </c>
      <c r="LR852">
        <v>9211000000</v>
      </c>
      <c r="LS852">
        <v>932741000000</v>
      </c>
      <c r="LT852">
        <v>338207000000</v>
      </c>
      <c r="LU852">
        <v>288675333333.33331</v>
      </c>
      <c r="LV852">
        <v>49388666666.666664</v>
      </c>
      <c r="LW852">
        <v>142666666.66666666</v>
      </c>
      <c r="LX852">
        <v>133688666666.66667</v>
      </c>
      <c r="LY852">
        <v>103525333333.33333</v>
      </c>
      <c r="LZ852">
        <v>59458333333.333336</v>
      </c>
      <c r="MA852">
        <v>36675666666.666664</v>
      </c>
      <c r="MB852">
        <v>7391000000</v>
      </c>
      <c r="MC852">
        <v>30163333333.333332</v>
      </c>
      <c r="MD852">
        <v>106163666666.66667</v>
      </c>
      <c r="ME852">
        <v>99089666666.666672</v>
      </c>
      <c r="MF852">
        <v>7074000000</v>
      </c>
      <c r="MG852">
        <v>354682000000</v>
      </c>
      <c r="MH852">
        <v>146784666666.66666</v>
      </c>
      <c r="MI852">
        <v>59859666666.666664</v>
      </c>
      <c r="MJ852">
        <v>43481000000</v>
      </c>
      <c r="MK852">
        <v>43542000000</v>
      </c>
      <c r="ML852">
        <v>38363333333.333336</v>
      </c>
      <c r="MM852">
        <v>20193000000</v>
      </c>
      <c r="MN852">
        <v>2458333333.3333335</v>
      </c>
      <c r="MO852">
        <v>3036345333333.3335</v>
      </c>
      <c r="MP852">
        <v>2905642333333.3335</v>
      </c>
      <c r="MQ852">
        <v>786331000000</v>
      </c>
      <c r="MR852">
        <v>676977000000</v>
      </c>
      <c r="MS852">
        <v>155842666666.66666</v>
      </c>
      <c r="MT852">
        <v>513412000000</v>
      </c>
      <c r="MU852">
        <v>6915333333.333333</v>
      </c>
      <c r="MV852">
        <v>807000000</v>
      </c>
      <c r="MW852">
        <v>109354000000</v>
      </c>
      <c r="MX852">
        <v>33907000000</v>
      </c>
      <c r="MY852">
        <v>75447333333.333328</v>
      </c>
      <c r="MZ852">
        <v>58641333333.333336</v>
      </c>
      <c r="NA852">
        <v>16806000000</v>
      </c>
      <c r="NB852">
        <v>751603000000</v>
      </c>
      <c r="NC852">
        <v>346908666666.66669</v>
      </c>
      <c r="ND852">
        <v>184971333333.33334</v>
      </c>
      <c r="NE852">
        <v>43010000000</v>
      </c>
      <c r="NF852">
        <v>118927333333.33333</v>
      </c>
      <c r="NG852">
        <v>404694333333.33331</v>
      </c>
      <c r="NH852">
        <v>342531000000</v>
      </c>
      <c r="NI852">
        <v>62163000000</v>
      </c>
      <c r="NJ852">
        <v>144448000000</v>
      </c>
      <c r="NK852">
        <v>91772333333.333328</v>
      </c>
      <c r="NL852">
        <v>57045666666.666664</v>
      </c>
      <c r="NM852">
        <v>34726666666.666664</v>
      </c>
      <c r="NN852">
        <v>52675666666.666664</v>
      </c>
      <c r="NO852">
        <v>18755000000</v>
      </c>
      <c r="NP852">
        <v>32593000000</v>
      </c>
      <c r="NQ852">
        <v>1327666666.6666667</v>
      </c>
      <c r="NR852">
        <v>185221000000</v>
      </c>
      <c r="NS852">
        <v>69750666666.666672</v>
      </c>
      <c r="NT852">
        <v>46159333333.333336</v>
      </c>
      <c r="NU852">
        <v>48015666666.666664</v>
      </c>
      <c r="NV852">
        <v>21295333333.333332</v>
      </c>
      <c r="NW852">
        <v>304370666666.66669</v>
      </c>
      <c r="NX852">
        <v>253993666666.66666</v>
      </c>
      <c r="NY852">
        <v>245739333333.33334</v>
      </c>
      <c r="NZ852">
        <v>8254333333.333333</v>
      </c>
      <c r="OA852">
        <v>50377000000</v>
      </c>
      <c r="OB852">
        <v>360971666666.66669</v>
      </c>
      <c r="OC852">
        <v>225827000000</v>
      </c>
      <c r="OD852">
        <v>115388666666.66667</v>
      </c>
      <c r="OE852">
        <v>110438333333.33333</v>
      </c>
      <c r="OF852">
        <v>135144333333.33333</v>
      </c>
      <c r="OG852">
        <v>32209000000</v>
      </c>
      <c r="OH852">
        <v>4258000000</v>
      </c>
      <c r="OI852">
        <v>72411000000</v>
      </c>
      <c r="OJ852">
        <v>26266333333.333332</v>
      </c>
      <c r="OK852">
        <v>372697000000</v>
      </c>
      <c r="OL852">
        <v>84820666666.666672</v>
      </c>
      <c r="OM852">
        <v>53975333333.333336</v>
      </c>
      <c r="ON852">
        <v>4678333333.333333</v>
      </c>
      <c r="OO852">
        <v>26167000000</v>
      </c>
      <c r="OP852">
        <v>92823333333.333328</v>
      </c>
      <c r="OQ852">
        <v>60290000000</v>
      </c>
      <c r="OR852">
        <v>15194333333.333334</v>
      </c>
      <c r="OS852">
        <v>17339000000</v>
      </c>
      <c r="OT852">
        <v>64178333333.333336</v>
      </c>
      <c r="OU852">
        <v>66484666666.666664</v>
      </c>
      <c r="OV852">
        <v>26229666666.666668</v>
      </c>
      <c r="OW852">
        <v>-12759333333.333334</v>
      </c>
      <c r="OX852">
        <v>54565666666.666664</v>
      </c>
      <c r="OY852">
        <v>67325000000</v>
      </c>
      <c r="OZ852">
        <v>130703333333.33333</v>
      </c>
      <c r="PA852">
        <v>501140333333.33331</v>
      </c>
      <c r="PB852">
        <v>370437000000</v>
      </c>
    </row>
    <row r="853" spans="1:418" x14ac:dyDescent="0.45">
      <c r="A853" s="71">
        <v>42979</v>
      </c>
      <c r="B853">
        <v>246.435</v>
      </c>
      <c r="C853">
        <v>252.60300000000001</v>
      </c>
      <c r="D853">
        <v>299.71100000000001</v>
      </c>
      <c r="E853">
        <v>312.37799999999999</v>
      </c>
      <c r="F853">
        <v>310.346</v>
      </c>
      <c r="G853">
        <v>159.453</v>
      </c>
      <c r="H853">
        <v>538.64800000000002</v>
      </c>
      <c r="I853">
        <v>327.15499999999997</v>
      </c>
      <c r="J853">
        <v>307.06099999999998</v>
      </c>
      <c r="K853">
        <v>307.06200000000001</v>
      </c>
      <c r="L853">
        <v>238.78399999999999</v>
      </c>
      <c r="M853">
        <v>199.62700000000001</v>
      </c>
      <c r="N853">
        <v>260.47899999999998</v>
      </c>
      <c r="O853">
        <v>245.08500000000001</v>
      </c>
      <c r="P853">
        <v>328.589</v>
      </c>
      <c r="Q853">
        <v>203.857</v>
      </c>
      <c r="R853">
        <v>213.083</v>
      </c>
      <c r="S853">
        <v>173.191</v>
      </c>
      <c r="T853">
        <v>230.179</v>
      </c>
      <c r="U853">
        <v>536.16899999999998</v>
      </c>
      <c r="V853">
        <v>449.00799999999998</v>
      </c>
      <c r="W853">
        <v>120.307</v>
      </c>
      <c r="X853">
        <v>89.683999999999997</v>
      </c>
      <c r="Y853">
        <v>57.908999999999999</v>
      </c>
      <c r="Z853">
        <v>66.102000000000004</v>
      </c>
      <c r="AA853">
        <v>110.815</v>
      </c>
      <c r="AB853">
        <v>69.066000000000003</v>
      </c>
      <c r="AC853">
        <v>74.522000000000006</v>
      </c>
      <c r="AD853">
        <v>78.352000000000004</v>
      </c>
      <c r="AE853">
        <v>88.143000000000001</v>
      </c>
      <c r="AF853">
        <v>65.801000000000002</v>
      </c>
      <c r="AG853">
        <v>52.905000000000001</v>
      </c>
      <c r="AH853">
        <v>128.35300000000001</v>
      </c>
      <c r="AI853">
        <v>86.132999999999996</v>
      </c>
      <c r="AJ853">
        <v>88.923000000000002</v>
      </c>
      <c r="AK853">
        <v>84.841999999999999</v>
      </c>
      <c r="AL853">
        <v>184.30799999999999</v>
      </c>
      <c r="AM853">
        <v>116.911</v>
      </c>
      <c r="AN853">
        <v>116.67400000000001</v>
      </c>
      <c r="AO853">
        <v>156.88</v>
      </c>
      <c r="AP853">
        <v>250.58699999999999</v>
      </c>
      <c r="AQ853">
        <v>250.82599999999999</v>
      </c>
      <c r="AR853">
        <v>238.852</v>
      </c>
      <c r="AS853">
        <v>271.72899999999998</v>
      </c>
      <c r="AT853">
        <v>227.58</v>
      </c>
      <c r="AU853">
        <v>235.61500000000001</v>
      </c>
      <c r="AV853">
        <v>224.45699999999999</v>
      </c>
      <c r="AW853">
        <v>234.34399999999999</v>
      </c>
      <c r="AX853">
        <v>297.28100000000001</v>
      </c>
      <c r="AY853">
        <v>178.05099999999999</v>
      </c>
      <c r="AZ853">
        <v>175.08600000000001</v>
      </c>
      <c r="BA853">
        <v>175.08600000000001</v>
      </c>
      <c r="BB853">
        <v>281.738</v>
      </c>
      <c r="BC853">
        <v>266.14999999999998</v>
      </c>
      <c r="BD853">
        <v>266.56900000000002</v>
      </c>
      <c r="BE853">
        <v>304.91399999999999</v>
      </c>
      <c r="BF853">
        <v>270.14100000000002</v>
      </c>
      <c r="BG853">
        <v>246.196</v>
      </c>
      <c r="BH853">
        <v>249.71199999999999</v>
      </c>
      <c r="BI853">
        <v>252.07499999999999</v>
      </c>
      <c r="BJ853">
        <v>299.33600000000001</v>
      </c>
      <c r="BK853">
        <v>273.077</v>
      </c>
      <c r="BL853">
        <v>198.065</v>
      </c>
      <c r="BM853">
        <v>213.24199999999999</v>
      </c>
      <c r="BN853">
        <v>164.79400000000001</v>
      </c>
      <c r="BO853">
        <v>317.54399999999998</v>
      </c>
      <c r="BP853">
        <v>143.60900000000001</v>
      </c>
      <c r="BQ853">
        <v>199.71600000000001</v>
      </c>
      <c r="BR853">
        <v>222.36699999999999</v>
      </c>
      <c r="BS853">
        <v>185.58199999999999</v>
      </c>
      <c r="BT853">
        <v>126.461</v>
      </c>
      <c r="BU853">
        <v>223.28200000000001</v>
      </c>
      <c r="BV853">
        <v>231.94300000000001</v>
      </c>
      <c r="BW853">
        <v>143.40199999999999</v>
      </c>
      <c r="BX853">
        <v>231.86600000000001</v>
      </c>
      <c r="BY853">
        <v>149.22300000000001</v>
      </c>
      <c r="BZ853">
        <v>244.82499999999999</v>
      </c>
      <c r="CA853">
        <v>150.20500000000001</v>
      </c>
      <c r="CB853">
        <v>287.04899999999998</v>
      </c>
      <c r="CC853">
        <v>176.654</v>
      </c>
      <c r="CD853">
        <v>145.14599999999999</v>
      </c>
      <c r="CE853">
        <v>202.47</v>
      </c>
      <c r="CF853">
        <v>304.64699999999999</v>
      </c>
      <c r="CG853">
        <v>200.45</v>
      </c>
      <c r="CH853">
        <v>216.37100000000001</v>
      </c>
      <c r="CI853">
        <v>137.72</v>
      </c>
      <c r="CJ853">
        <v>198.25299999999999</v>
      </c>
      <c r="CK853">
        <v>141.33699999999999</v>
      </c>
      <c r="CL853">
        <v>228.232</v>
      </c>
      <c r="CM853">
        <v>218.82300000000001</v>
      </c>
      <c r="CN853">
        <v>147.40600000000001</v>
      </c>
      <c r="CO853">
        <v>297.435</v>
      </c>
      <c r="CP853">
        <v>345.29</v>
      </c>
      <c r="CQ853">
        <v>364.90899999999999</v>
      </c>
      <c r="CR853">
        <v>359.59</v>
      </c>
      <c r="CS853">
        <v>188.47499999999999</v>
      </c>
      <c r="CT853">
        <v>253.136</v>
      </c>
      <c r="CU853">
        <v>527.59799999999996</v>
      </c>
      <c r="CV853">
        <v>121.229</v>
      </c>
      <c r="CW853">
        <v>323.45100000000002</v>
      </c>
      <c r="CX853">
        <v>338.834</v>
      </c>
      <c r="CY853">
        <v>288.11500000000001</v>
      </c>
      <c r="CZ853">
        <v>328.54700000000003</v>
      </c>
      <c r="DA853">
        <v>328.79599999999999</v>
      </c>
      <c r="DB853">
        <v>154.83500000000001</v>
      </c>
      <c r="DC853">
        <v>157.88300000000001</v>
      </c>
      <c r="DD853">
        <v>156.06100000000001</v>
      </c>
      <c r="DE853">
        <v>164.19499999999999</v>
      </c>
      <c r="DF853">
        <v>148.30799999999999</v>
      </c>
      <c r="DG853">
        <v>202.65899999999999</v>
      </c>
      <c r="DH853">
        <v>157.13900000000001</v>
      </c>
      <c r="DI853">
        <v>167.602</v>
      </c>
      <c r="DJ853">
        <v>129.298</v>
      </c>
      <c r="DK853">
        <v>162.09299999999999</v>
      </c>
      <c r="DL853">
        <v>117.849</v>
      </c>
      <c r="DM853">
        <v>117.73399999999999</v>
      </c>
      <c r="DN853">
        <v>198.91300000000001</v>
      </c>
      <c r="DO853">
        <v>206.61</v>
      </c>
      <c r="DP853">
        <v>126.761</v>
      </c>
      <c r="DQ853">
        <v>210.05500000000001</v>
      </c>
      <c r="DR853">
        <v>215.8</v>
      </c>
      <c r="DS853">
        <v>189.03899999999999</v>
      </c>
      <c r="DT853">
        <v>155.303</v>
      </c>
      <c r="DU853">
        <v>155.303</v>
      </c>
      <c r="DV853">
        <v>228.446</v>
      </c>
      <c r="DW853">
        <v>205.81899999999999</v>
      </c>
      <c r="DX853">
        <v>243.27199999999999</v>
      </c>
      <c r="DY853">
        <v>304.80799999999999</v>
      </c>
      <c r="DZ853">
        <v>128.99100000000001</v>
      </c>
      <c r="EA853">
        <v>158.971</v>
      </c>
      <c r="EB853">
        <v>224.37299999999999</v>
      </c>
      <c r="EC853">
        <v>250.33699999999999</v>
      </c>
      <c r="ED853">
        <v>166.55600000000001</v>
      </c>
      <c r="EE853">
        <v>250.988</v>
      </c>
      <c r="EF853">
        <v>239.84700000000001</v>
      </c>
      <c r="EG853">
        <v>153.126</v>
      </c>
      <c r="EH853">
        <v>137.09299999999999</v>
      </c>
      <c r="EI853">
        <v>277.387</v>
      </c>
      <c r="EJ853">
        <v>132.10499999999999</v>
      </c>
      <c r="EK853">
        <v>270.35300000000001</v>
      </c>
      <c r="EL853">
        <v>167.71799999999999</v>
      </c>
      <c r="EM853">
        <v>175.99299999999999</v>
      </c>
      <c r="EN853">
        <v>146.08099999999999</v>
      </c>
      <c r="EO853">
        <v>185.58600000000001</v>
      </c>
      <c r="EP853">
        <v>246.001</v>
      </c>
      <c r="EQ853">
        <v>200.63300000000001</v>
      </c>
      <c r="ER853">
        <v>224.40600000000001</v>
      </c>
      <c r="ES853">
        <v>192.43</v>
      </c>
      <c r="ET853">
        <v>206.07900000000001</v>
      </c>
      <c r="EU853">
        <v>187.154</v>
      </c>
      <c r="EV853">
        <v>168.12200000000001</v>
      </c>
      <c r="EW853">
        <v>344.41300000000001</v>
      </c>
      <c r="EX853">
        <v>186.44300000000001</v>
      </c>
      <c r="EY853">
        <v>125.759</v>
      </c>
      <c r="EZ853">
        <v>117.119</v>
      </c>
      <c r="FA853">
        <v>119.889</v>
      </c>
      <c r="FB853">
        <v>108.621</v>
      </c>
      <c r="FC853">
        <v>153.39699999999999</v>
      </c>
      <c r="FD853">
        <v>77.477999999999994</v>
      </c>
      <c r="FE853">
        <v>118.172</v>
      </c>
      <c r="FF853">
        <v>105.09399999999999</v>
      </c>
      <c r="FG853">
        <v>110.91500000000001</v>
      </c>
      <c r="FH853">
        <v>113.899</v>
      </c>
      <c r="FI853">
        <v>109.633</v>
      </c>
      <c r="FJ853">
        <v>121.09699999999999</v>
      </c>
      <c r="FK853">
        <v>80.037999999999997</v>
      </c>
      <c r="FL853">
        <v>107.053</v>
      </c>
      <c r="FM853">
        <v>96.739000000000004</v>
      </c>
      <c r="FN853">
        <v>129.709</v>
      </c>
      <c r="FO853">
        <v>96.739000000000004</v>
      </c>
      <c r="FP853">
        <v>136.18700000000001</v>
      </c>
      <c r="FQ853">
        <v>138.92500000000001</v>
      </c>
      <c r="FR853">
        <v>154.459</v>
      </c>
      <c r="FS853">
        <v>126.23099999999999</v>
      </c>
      <c r="FT853">
        <v>119.714</v>
      </c>
      <c r="FU853">
        <v>175.57900000000001</v>
      </c>
      <c r="FV853">
        <v>139.38499999999999</v>
      </c>
      <c r="FW853">
        <v>180.05699999999999</v>
      </c>
      <c r="FX853">
        <v>204.50299999999999</v>
      </c>
      <c r="FY853">
        <v>199.898</v>
      </c>
      <c r="FZ853">
        <v>97.634</v>
      </c>
      <c r="GA853">
        <v>145.74700000000001</v>
      </c>
      <c r="GB853">
        <v>101.014</v>
      </c>
      <c r="GC853">
        <v>141.005</v>
      </c>
      <c r="GD853">
        <v>155.773</v>
      </c>
      <c r="GF853">
        <v>135.03299999999999</v>
      </c>
      <c r="GG853">
        <v>84.311000000000007</v>
      </c>
      <c r="GH853">
        <v>229.14500000000001</v>
      </c>
      <c r="GI853">
        <v>228.25200000000001</v>
      </c>
      <c r="GJ853">
        <v>224.13499999999999</v>
      </c>
      <c r="GK853">
        <v>239.53100000000001</v>
      </c>
      <c r="GL853">
        <v>236.58500000000001</v>
      </c>
      <c r="GM853">
        <v>199.803</v>
      </c>
      <c r="GN853">
        <v>143.16499999999999</v>
      </c>
      <c r="GO853">
        <v>123.976</v>
      </c>
      <c r="GP853">
        <v>282.20299999999997</v>
      </c>
      <c r="GQ853">
        <v>174.75899999999999</v>
      </c>
      <c r="GR853">
        <v>536.01499999999999</v>
      </c>
      <c r="GS853">
        <v>200.34399999999999</v>
      </c>
      <c r="GT853">
        <v>229.066</v>
      </c>
      <c r="GU853">
        <v>259.988</v>
      </c>
      <c r="GV853">
        <v>268.65899999999999</v>
      </c>
      <c r="GW853">
        <v>159.72999999999999</v>
      </c>
      <c r="GX853">
        <v>114.363</v>
      </c>
      <c r="GY853">
        <v>66.191000000000003</v>
      </c>
      <c r="GZ853">
        <v>477.19</v>
      </c>
      <c r="HA853">
        <v>377.86900000000003</v>
      </c>
      <c r="HB853">
        <v>522.01800000000003</v>
      </c>
      <c r="HC853">
        <v>509.03899999999999</v>
      </c>
      <c r="HD853">
        <v>375.17</v>
      </c>
      <c r="HE853">
        <v>379.16899999999998</v>
      </c>
      <c r="HF853">
        <v>475.03300000000002</v>
      </c>
      <c r="HG853">
        <v>187.28899999999999</v>
      </c>
      <c r="HH853">
        <v>237.209</v>
      </c>
      <c r="HI853">
        <v>76.326999999999998</v>
      </c>
      <c r="HJ853">
        <v>321.47199999999998</v>
      </c>
      <c r="HK853">
        <v>314.68700000000001</v>
      </c>
      <c r="HL853">
        <v>713.58900000000006</v>
      </c>
      <c r="HM853">
        <v>221.17099999999999</v>
      </c>
      <c r="HN853">
        <v>118.947</v>
      </c>
      <c r="HO853">
        <v>105.176</v>
      </c>
      <c r="HP853">
        <v>226.399</v>
      </c>
      <c r="HQ853">
        <v>468.214</v>
      </c>
      <c r="HR853">
        <v>121.619</v>
      </c>
      <c r="HS853">
        <v>31.172999999999998</v>
      </c>
      <c r="HT853">
        <v>170.49799999999999</v>
      </c>
      <c r="HU853">
        <v>196.56899999999999</v>
      </c>
      <c r="HV853">
        <v>150.37700000000001</v>
      </c>
      <c r="HW853">
        <v>112.986</v>
      </c>
      <c r="HX853">
        <v>240.251</v>
      </c>
      <c r="HY853">
        <v>187.58600000000001</v>
      </c>
      <c r="HZ853">
        <v>251.852</v>
      </c>
      <c r="IA853">
        <v>110.678</v>
      </c>
      <c r="IB853">
        <v>144.143</v>
      </c>
      <c r="IC853">
        <v>81.881</v>
      </c>
      <c r="ID853">
        <v>76.320999999999998</v>
      </c>
      <c r="IE853">
        <v>55.975000000000001</v>
      </c>
      <c r="IF853">
        <v>23.087</v>
      </c>
      <c r="IG853">
        <v>39.905000000000001</v>
      </c>
      <c r="IH853">
        <v>36.475000000000001</v>
      </c>
      <c r="II853">
        <v>44.851999999999997</v>
      </c>
      <c r="IJ853">
        <v>93.308000000000007</v>
      </c>
      <c r="IK853">
        <v>102.45699999999999</v>
      </c>
      <c r="IL853">
        <v>164.78899999999999</v>
      </c>
      <c r="IM853">
        <v>136.148</v>
      </c>
      <c r="IN853">
        <v>375.84</v>
      </c>
      <c r="IO853">
        <v>180.33699999999999</v>
      </c>
      <c r="IP853">
        <v>216.28899999999999</v>
      </c>
      <c r="IQ853">
        <v>304.31900000000002</v>
      </c>
      <c r="IR853">
        <v>242.30799999999999</v>
      </c>
      <c r="IS853">
        <v>135.77699999999999</v>
      </c>
      <c r="IT853">
        <v>254.11699999999999</v>
      </c>
      <c r="IU853">
        <v>682.69600000000003</v>
      </c>
      <c r="IV853">
        <v>727.76199999999994</v>
      </c>
      <c r="IW853">
        <v>826.96</v>
      </c>
      <c r="IX853">
        <v>77.168999999999997</v>
      </c>
      <c r="IY853">
        <v>291.02100000000002</v>
      </c>
      <c r="IZ853">
        <v>247.54300000000001</v>
      </c>
      <c r="JA853">
        <v>74.007000000000005</v>
      </c>
      <c r="JB853">
        <v>181.505</v>
      </c>
      <c r="JC853">
        <v>285.59899999999999</v>
      </c>
      <c r="JD853">
        <v>291.60199999999998</v>
      </c>
      <c r="JE853">
        <v>70.144000000000005</v>
      </c>
      <c r="JF853">
        <v>112.20699999999999</v>
      </c>
      <c r="JG853">
        <v>42.19</v>
      </c>
      <c r="JH853">
        <v>260.99700000000001</v>
      </c>
      <c r="JI853">
        <v>75.787999999999997</v>
      </c>
      <c r="JJ853">
        <v>434.05700000000002</v>
      </c>
      <c r="JK853">
        <v>111.386</v>
      </c>
      <c r="JL853">
        <v>65.066999999999993</v>
      </c>
      <c r="JM853">
        <v>421.89400000000001</v>
      </c>
      <c r="JN853">
        <v>227.45400000000001</v>
      </c>
      <c r="JO853">
        <v>77.311000000000007</v>
      </c>
      <c r="JP853">
        <v>150.72200000000001</v>
      </c>
      <c r="JQ853">
        <v>348.01600000000002</v>
      </c>
      <c r="JR853">
        <v>425.51900000000001</v>
      </c>
      <c r="JS853">
        <v>345.43099999999998</v>
      </c>
      <c r="JT853">
        <v>327.12700000000001</v>
      </c>
      <c r="JU853">
        <v>165.685</v>
      </c>
      <c r="JV853">
        <v>344.64</v>
      </c>
      <c r="JW853">
        <v>240.375</v>
      </c>
      <c r="JX853">
        <v>252.81200000000001</v>
      </c>
      <c r="JY853">
        <v>251.816</v>
      </c>
      <c r="JZ853">
        <v>245.745</v>
      </c>
      <c r="KA853">
        <v>222.42099999999999</v>
      </c>
      <c r="KB853">
        <v>226.69800000000001</v>
      </c>
      <c r="KC853">
        <v>232.358</v>
      </c>
      <c r="KD853">
        <v>235.36</v>
      </c>
      <c r="KE853">
        <v>228.34</v>
      </c>
      <c r="KF853">
        <v>715.26900000000001</v>
      </c>
      <c r="KG853">
        <v>118.79900000000001</v>
      </c>
      <c r="KH853">
        <v>216.506</v>
      </c>
      <c r="KI853">
        <v>247.43100000000001</v>
      </c>
      <c r="KJ853">
        <v>151.65199999999999</v>
      </c>
      <c r="KK853">
        <v>148.38900000000001</v>
      </c>
      <c r="KL853">
        <v>145.28200000000001</v>
      </c>
      <c r="KM853">
        <v>197.84299999999999</v>
      </c>
      <c r="KN853">
        <v>194.8</v>
      </c>
      <c r="KO853">
        <v>241.92599999999999</v>
      </c>
      <c r="KP853">
        <v>241.18100000000001</v>
      </c>
      <c r="KQ853">
        <v>294.58800000000002</v>
      </c>
      <c r="KR853">
        <v>330.584</v>
      </c>
      <c r="KS853">
        <v>102.956</v>
      </c>
      <c r="KT853">
        <v>50919666666.666664</v>
      </c>
      <c r="KU853">
        <v>4441688333333.333</v>
      </c>
      <c r="KV853">
        <v>1405342666666.6667</v>
      </c>
      <c r="KW853">
        <v>472602000000</v>
      </c>
      <c r="KX853">
        <v>176701333333.33334</v>
      </c>
      <c r="KY853">
        <v>93108000000</v>
      </c>
      <c r="KZ853">
        <v>55976000000</v>
      </c>
      <c r="LA853">
        <v>27617333333.333332</v>
      </c>
      <c r="LB853">
        <v>106269333333.33333</v>
      </c>
      <c r="LC853">
        <v>60541000000</v>
      </c>
      <c r="LD853">
        <v>20006000000</v>
      </c>
      <c r="LE853">
        <v>12546000000</v>
      </c>
      <c r="LF853">
        <v>13176333333.333334</v>
      </c>
      <c r="LG853">
        <v>125477666666.66667</v>
      </c>
      <c r="LH853">
        <v>71042000000</v>
      </c>
      <c r="LI853">
        <v>21577333333.333332</v>
      </c>
      <c r="LJ853">
        <v>23654333333.333332</v>
      </c>
      <c r="LK853">
        <v>7398333333.333333</v>
      </c>
      <c r="LL853">
        <v>1805000000</v>
      </c>
      <c r="LM853">
        <v>64153666666.666664</v>
      </c>
      <c r="LN853">
        <v>22035666666.666668</v>
      </c>
      <c r="LO853">
        <v>20296666666.666668</v>
      </c>
      <c r="LP853">
        <v>2700000000</v>
      </c>
      <c r="LQ853">
        <v>9910666666.666666</v>
      </c>
      <c r="LR853">
        <v>9211000000</v>
      </c>
      <c r="LS853">
        <v>932741000000</v>
      </c>
      <c r="LT853">
        <v>338207000000</v>
      </c>
      <c r="LU853">
        <v>288675333333.33331</v>
      </c>
      <c r="LV853">
        <v>49388666666.666664</v>
      </c>
      <c r="LW853">
        <v>142666666.66666666</v>
      </c>
      <c r="LX853">
        <v>133688666666.66667</v>
      </c>
      <c r="LY853">
        <v>103525333333.33333</v>
      </c>
      <c r="LZ853">
        <v>59458333333.333336</v>
      </c>
      <c r="MA853">
        <v>36675666666.666664</v>
      </c>
      <c r="MB853">
        <v>7391000000</v>
      </c>
      <c r="MC853">
        <v>30163333333.333332</v>
      </c>
      <c r="MD853">
        <v>106163666666.66667</v>
      </c>
      <c r="ME853">
        <v>99089666666.666672</v>
      </c>
      <c r="MF853">
        <v>7074000000</v>
      </c>
      <c r="MG853">
        <v>354682000000</v>
      </c>
      <c r="MH853">
        <v>146784666666.66666</v>
      </c>
      <c r="MI853">
        <v>59859666666.666664</v>
      </c>
      <c r="MJ853">
        <v>43481000000</v>
      </c>
      <c r="MK853">
        <v>43542000000</v>
      </c>
      <c r="ML853">
        <v>38363333333.333336</v>
      </c>
      <c r="MM853">
        <v>20193000000</v>
      </c>
      <c r="MN853">
        <v>2458333333.3333335</v>
      </c>
      <c r="MO853">
        <v>3036345333333.3335</v>
      </c>
      <c r="MP853">
        <v>2905642333333.3335</v>
      </c>
      <c r="MQ853">
        <v>786331000000</v>
      </c>
      <c r="MR853">
        <v>676977000000</v>
      </c>
      <c r="MS853">
        <v>155842666666.66666</v>
      </c>
      <c r="MT853">
        <v>513412000000</v>
      </c>
      <c r="MU853">
        <v>6915333333.333333</v>
      </c>
      <c r="MV853">
        <v>807000000</v>
      </c>
      <c r="MW853">
        <v>109354000000</v>
      </c>
      <c r="MX853">
        <v>33907000000</v>
      </c>
      <c r="MY853">
        <v>75447333333.333328</v>
      </c>
      <c r="MZ853">
        <v>58641333333.333336</v>
      </c>
      <c r="NA853">
        <v>16806000000</v>
      </c>
      <c r="NB853">
        <v>751603000000</v>
      </c>
      <c r="NC853">
        <v>346908666666.66669</v>
      </c>
      <c r="ND853">
        <v>184971333333.33334</v>
      </c>
      <c r="NE853">
        <v>43010000000</v>
      </c>
      <c r="NF853">
        <v>118927333333.33333</v>
      </c>
      <c r="NG853">
        <v>404694333333.33331</v>
      </c>
      <c r="NH853">
        <v>342531000000</v>
      </c>
      <c r="NI853">
        <v>62163000000</v>
      </c>
      <c r="NJ853">
        <v>144448000000</v>
      </c>
      <c r="NK853">
        <v>91772333333.333328</v>
      </c>
      <c r="NL853">
        <v>57045666666.666664</v>
      </c>
      <c r="NM853">
        <v>34726666666.666664</v>
      </c>
      <c r="NN853">
        <v>52675666666.666664</v>
      </c>
      <c r="NO853">
        <v>18755000000</v>
      </c>
      <c r="NP853">
        <v>32593000000</v>
      </c>
      <c r="NQ853">
        <v>1327666666.6666667</v>
      </c>
      <c r="NR853">
        <v>185221000000</v>
      </c>
      <c r="NS853">
        <v>69750666666.666672</v>
      </c>
      <c r="NT853">
        <v>46159333333.333336</v>
      </c>
      <c r="NU853">
        <v>48015666666.666664</v>
      </c>
      <c r="NV853">
        <v>21295333333.333332</v>
      </c>
      <c r="NW853">
        <v>304370666666.66669</v>
      </c>
      <c r="NX853">
        <v>253993666666.66666</v>
      </c>
      <c r="NY853">
        <v>245739333333.33334</v>
      </c>
      <c r="NZ853">
        <v>8254333333.333333</v>
      </c>
      <c r="OA853">
        <v>50377000000</v>
      </c>
      <c r="OB853">
        <v>360971666666.66669</v>
      </c>
      <c r="OC853">
        <v>225827000000</v>
      </c>
      <c r="OD853">
        <v>115388666666.66667</v>
      </c>
      <c r="OE853">
        <v>110438333333.33333</v>
      </c>
      <c r="OF853">
        <v>135144333333.33333</v>
      </c>
      <c r="OG853">
        <v>32209000000</v>
      </c>
      <c r="OH853">
        <v>4258000000</v>
      </c>
      <c r="OI853">
        <v>72411000000</v>
      </c>
      <c r="OJ853">
        <v>26266333333.333332</v>
      </c>
      <c r="OK853">
        <v>372697000000</v>
      </c>
      <c r="OL853">
        <v>84820666666.666672</v>
      </c>
      <c r="OM853">
        <v>53975333333.333336</v>
      </c>
      <c r="ON853">
        <v>4678333333.333333</v>
      </c>
      <c r="OO853">
        <v>26167000000</v>
      </c>
      <c r="OP853">
        <v>92823333333.333328</v>
      </c>
      <c r="OQ853">
        <v>60290000000</v>
      </c>
      <c r="OR853">
        <v>15194333333.333334</v>
      </c>
      <c r="OS853">
        <v>17339000000</v>
      </c>
      <c r="OT853">
        <v>64178333333.333336</v>
      </c>
      <c r="OU853">
        <v>66484666666.666664</v>
      </c>
      <c r="OV853">
        <v>26229666666.666668</v>
      </c>
      <c r="OW853">
        <v>-12759333333.333334</v>
      </c>
      <c r="OX853">
        <v>54565666666.666664</v>
      </c>
      <c r="OY853">
        <v>67325000000</v>
      </c>
      <c r="OZ853">
        <v>130703333333.33333</v>
      </c>
      <c r="PA853">
        <v>501140333333.33331</v>
      </c>
      <c r="PB853">
        <v>370437000000</v>
      </c>
    </row>
    <row r="854" spans="1:418" x14ac:dyDescent="0.45">
      <c r="A854" s="71">
        <v>43009</v>
      </c>
      <c r="B854">
        <v>246.626</v>
      </c>
      <c r="C854">
        <v>253.292</v>
      </c>
      <c r="D854">
        <v>300.81400000000002</v>
      </c>
      <c r="E854">
        <v>313.47699999999998</v>
      </c>
      <c r="F854">
        <v>311.33</v>
      </c>
      <c r="G854">
        <v>163.83199999999999</v>
      </c>
      <c r="H854">
        <v>539.60900000000004</v>
      </c>
      <c r="I854">
        <v>337.416</v>
      </c>
      <c r="J854">
        <v>308.00099999999998</v>
      </c>
      <c r="K854">
        <v>308.005</v>
      </c>
      <c r="L854">
        <v>238.44800000000001</v>
      </c>
      <c r="M854">
        <v>199.08699999999999</v>
      </c>
      <c r="N854">
        <v>261.24900000000002</v>
      </c>
      <c r="O854">
        <v>250.64</v>
      </c>
      <c r="P854">
        <v>328.79300000000001</v>
      </c>
      <c r="Q854">
        <v>203.244</v>
      </c>
      <c r="R854">
        <v>212.221</v>
      </c>
      <c r="S854">
        <v>173.31</v>
      </c>
      <c r="T854">
        <v>230.83799999999999</v>
      </c>
      <c r="U854">
        <v>536.98099999999999</v>
      </c>
      <c r="V854">
        <v>452.19600000000003</v>
      </c>
      <c r="W854">
        <v>120.283</v>
      </c>
      <c r="X854">
        <v>89.447999999999993</v>
      </c>
      <c r="Y854">
        <v>58.156999999999996</v>
      </c>
      <c r="Z854">
        <v>66.475999999999999</v>
      </c>
      <c r="AA854">
        <v>110.346</v>
      </c>
      <c r="AB854">
        <v>68.236999999999995</v>
      </c>
      <c r="AC854">
        <v>74.158000000000001</v>
      </c>
      <c r="AD854">
        <v>78.650999999999996</v>
      </c>
      <c r="AE854">
        <v>89.328000000000003</v>
      </c>
      <c r="AF854">
        <v>65.132999999999996</v>
      </c>
      <c r="AG854">
        <v>52.317</v>
      </c>
      <c r="AH854">
        <v>127.807</v>
      </c>
      <c r="AI854">
        <v>85.668000000000006</v>
      </c>
      <c r="AJ854">
        <v>89.081000000000003</v>
      </c>
      <c r="AK854">
        <v>84.909000000000006</v>
      </c>
      <c r="AL854">
        <v>184.71700000000001</v>
      </c>
      <c r="AM854">
        <v>117.605</v>
      </c>
      <c r="AN854">
        <v>116.959</v>
      </c>
      <c r="AO854">
        <v>164.95599999999999</v>
      </c>
      <c r="AP854">
        <v>250.816</v>
      </c>
      <c r="AQ854">
        <v>251.048</v>
      </c>
      <c r="AR854">
        <v>239.02</v>
      </c>
      <c r="AS854">
        <v>271.08100000000002</v>
      </c>
      <c r="AT854">
        <v>227.357</v>
      </c>
      <c r="AU854">
        <v>237.751</v>
      </c>
      <c r="AV854">
        <v>223.976</v>
      </c>
      <c r="AW854">
        <v>233.96100000000001</v>
      </c>
      <c r="AX854">
        <v>296.08199999999999</v>
      </c>
      <c r="AY854">
        <v>176.99</v>
      </c>
      <c r="AZ854">
        <v>175.54400000000001</v>
      </c>
      <c r="BA854">
        <v>175.54400000000001</v>
      </c>
      <c r="BB854">
        <v>281.38400000000001</v>
      </c>
      <c r="BC854">
        <v>266.77</v>
      </c>
      <c r="BD854">
        <v>264.65600000000001</v>
      </c>
      <c r="BE854">
        <v>303.51100000000002</v>
      </c>
      <c r="BF854">
        <v>267.90199999999999</v>
      </c>
      <c r="BG854">
        <v>247.553</v>
      </c>
      <c r="BH854">
        <v>250.37</v>
      </c>
      <c r="BI854">
        <v>252.60599999999999</v>
      </c>
      <c r="BJ854">
        <v>298.84899999999999</v>
      </c>
      <c r="BK854">
        <v>269.80700000000002</v>
      </c>
      <c r="BL854">
        <v>199.71</v>
      </c>
      <c r="BM854">
        <v>213.65899999999999</v>
      </c>
      <c r="BN854">
        <v>162.87899999999999</v>
      </c>
      <c r="BO854">
        <v>310.11399999999998</v>
      </c>
      <c r="BP854">
        <v>144.71199999999999</v>
      </c>
      <c r="BQ854">
        <v>205.352</v>
      </c>
      <c r="BR854">
        <v>228.376</v>
      </c>
      <c r="BS854">
        <v>186.17099999999999</v>
      </c>
      <c r="BT854">
        <v>127.286</v>
      </c>
      <c r="BU854">
        <v>225.35400000000001</v>
      </c>
      <c r="BV854">
        <v>233.65799999999999</v>
      </c>
      <c r="BW854">
        <v>144.982</v>
      </c>
      <c r="BX854">
        <v>232.25399999999999</v>
      </c>
      <c r="BY854">
        <v>149.38200000000001</v>
      </c>
      <c r="BZ854">
        <v>246.49600000000001</v>
      </c>
      <c r="CA854">
        <v>150.37299999999999</v>
      </c>
      <c r="CB854">
        <v>288.77</v>
      </c>
      <c r="CC854">
        <v>175.619</v>
      </c>
      <c r="CD854">
        <v>146.5</v>
      </c>
      <c r="CE854">
        <v>202.916</v>
      </c>
      <c r="CF854">
        <v>308.79300000000001</v>
      </c>
      <c r="CG854">
        <v>211.31399999999999</v>
      </c>
      <c r="CH854">
        <v>216.34100000000001</v>
      </c>
      <c r="CI854">
        <v>138.036</v>
      </c>
      <c r="CJ854">
        <v>195.50299999999999</v>
      </c>
      <c r="CK854">
        <v>142.49299999999999</v>
      </c>
      <c r="CL854">
        <v>230.499</v>
      </c>
      <c r="CM854">
        <v>218.328</v>
      </c>
      <c r="CN854">
        <v>146.52699999999999</v>
      </c>
      <c r="CO854">
        <v>297.92099999999999</v>
      </c>
      <c r="CP854">
        <v>346.05099999999999</v>
      </c>
      <c r="CQ854">
        <v>365.06599999999997</v>
      </c>
      <c r="CR854">
        <v>350.524</v>
      </c>
      <c r="CS854">
        <v>189.56100000000001</v>
      </c>
      <c r="CT854">
        <v>258.69900000000001</v>
      </c>
      <c r="CU854">
        <v>542.70399999999995</v>
      </c>
      <c r="CV854">
        <v>119.992</v>
      </c>
      <c r="CW854">
        <v>324.83999999999997</v>
      </c>
      <c r="CX854">
        <v>340.77300000000002</v>
      </c>
      <c r="CY854">
        <v>299.21100000000001</v>
      </c>
      <c r="CZ854">
        <v>330.76499999999999</v>
      </c>
      <c r="DA854">
        <v>330.37299999999999</v>
      </c>
      <c r="DB854">
        <v>154.76400000000001</v>
      </c>
      <c r="DC854">
        <v>156.44800000000001</v>
      </c>
      <c r="DD854">
        <v>155.142</v>
      </c>
      <c r="DE854">
        <v>163.446</v>
      </c>
      <c r="DF854">
        <v>148.947</v>
      </c>
      <c r="DG854">
        <v>205.221</v>
      </c>
      <c r="DH854">
        <v>156.83699999999999</v>
      </c>
      <c r="DI854">
        <v>167.57</v>
      </c>
      <c r="DJ854">
        <v>129.048</v>
      </c>
      <c r="DK854">
        <v>162.44800000000001</v>
      </c>
      <c r="DL854">
        <v>117.43600000000001</v>
      </c>
      <c r="DM854">
        <v>118.47499999999999</v>
      </c>
      <c r="DN854">
        <v>198.47200000000001</v>
      </c>
      <c r="DO854">
        <v>207.04900000000001</v>
      </c>
      <c r="DP854">
        <v>129.46199999999999</v>
      </c>
      <c r="DQ854">
        <v>209.684</v>
      </c>
      <c r="DR854">
        <v>214.78</v>
      </c>
      <c r="DS854">
        <v>188.60400000000001</v>
      </c>
      <c r="DT854">
        <v>156.06200000000001</v>
      </c>
      <c r="DU854">
        <v>156.06200000000001</v>
      </c>
      <c r="DV854">
        <v>228.46600000000001</v>
      </c>
      <c r="DW854">
        <v>205.05099999999999</v>
      </c>
      <c r="DX854">
        <v>242.374</v>
      </c>
      <c r="DY854">
        <v>303.68400000000003</v>
      </c>
      <c r="DZ854">
        <v>128.56700000000001</v>
      </c>
      <c r="EA854">
        <v>159.96199999999999</v>
      </c>
      <c r="EB854">
        <v>224.04</v>
      </c>
      <c r="EC854">
        <v>248.12799999999999</v>
      </c>
      <c r="ED854">
        <v>166.99199999999999</v>
      </c>
      <c r="EE854">
        <v>252.13200000000001</v>
      </c>
      <c r="EF854">
        <v>239.09700000000001</v>
      </c>
      <c r="EG854">
        <v>151.73099999999999</v>
      </c>
      <c r="EH854">
        <v>137.565</v>
      </c>
      <c r="EI854">
        <v>275.26100000000002</v>
      </c>
      <c r="EJ854">
        <v>131.804</v>
      </c>
      <c r="EK854">
        <v>270.65800000000002</v>
      </c>
      <c r="EL854">
        <v>168.10499999999999</v>
      </c>
      <c r="EM854">
        <v>171.643</v>
      </c>
      <c r="EN854">
        <v>140.17099999999999</v>
      </c>
      <c r="EO854">
        <v>185.75800000000001</v>
      </c>
      <c r="EP854">
        <v>246.33500000000001</v>
      </c>
      <c r="EQ854">
        <v>201.02699999999999</v>
      </c>
      <c r="ER854">
        <v>224.12899999999999</v>
      </c>
      <c r="ES854">
        <v>193.40299999999999</v>
      </c>
      <c r="ET854">
        <v>206.78299999999999</v>
      </c>
      <c r="EU854">
        <v>187.46299999999999</v>
      </c>
      <c r="EV854">
        <v>168.75399999999999</v>
      </c>
      <c r="EW854">
        <v>344.673</v>
      </c>
      <c r="EX854">
        <v>186.358</v>
      </c>
      <c r="EY854">
        <v>125.961</v>
      </c>
      <c r="EZ854">
        <v>117.578</v>
      </c>
      <c r="FA854">
        <v>121.919</v>
      </c>
      <c r="FB854">
        <v>110.402</v>
      </c>
      <c r="FC854">
        <v>157.43700000000001</v>
      </c>
      <c r="FD854">
        <v>76.536000000000001</v>
      </c>
      <c r="FE854">
        <v>121.542</v>
      </c>
      <c r="FF854">
        <v>100.271</v>
      </c>
      <c r="FG854">
        <v>111.515</v>
      </c>
      <c r="FH854">
        <v>114.547</v>
      </c>
      <c r="FI854">
        <v>109.642</v>
      </c>
      <c r="FJ854">
        <v>121.65300000000001</v>
      </c>
      <c r="FK854">
        <v>79.941000000000003</v>
      </c>
      <c r="FL854">
        <v>109.977</v>
      </c>
      <c r="FM854">
        <v>97.126000000000005</v>
      </c>
      <c r="FN854">
        <v>124.82599999999999</v>
      </c>
      <c r="FO854">
        <v>97.126000000000005</v>
      </c>
      <c r="FP854">
        <v>135.90100000000001</v>
      </c>
      <c r="FQ854">
        <v>139.16</v>
      </c>
      <c r="FR854">
        <v>154.27600000000001</v>
      </c>
      <c r="FS854">
        <v>125.245</v>
      </c>
      <c r="FT854">
        <v>117.01600000000001</v>
      </c>
      <c r="FU854">
        <v>175.649</v>
      </c>
      <c r="FV854">
        <v>142.06399999999999</v>
      </c>
      <c r="FW854">
        <v>180.05500000000001</v>
      </c>
      <c r="FX854">
        <v>203.28200000000001</v>
      </c>
      <c r="FY854">
        <v>198.601</v>
      </c>
      <c r="FZ854">
        <v>98.164000000000001</v>
      </c>
      <c r="GA854">
        <v>145.47399999999999</v>
      </c>
      <c r="GB854">
        <v>100.776</v>
      </c>
      <c r="GC854">
        <v>140.648</v>
      </c>
      <c r="GD854">
        <v>155.51300000000001</v>
      </c>
      <c r="GF854">
        <v>137.803</v>
      </c>
      <c r="GG854">
        <v>85.174999999999997</v>
      </c>
      <c r="GH854">
        <v>220.12100000000001</v>
      </c>
      <c r="GI854">
        <v>218.99</v>
      </c>
      <c r="GJ854">
        <v>215.00800000000001</v>
      </c>
      <c r="GK854">
        <v>233.03100000000001</v>
      </c>
      <c r="GL854">
        <v>229.08099999999999</v>
      </c>
      <c r="GM854">
        <v>201.137</v>
      </c>
      <c r="GN854">
        <v>142.21299999999999</v>
      </c>
      <c r="GO854">
        <v>122.60899999999999</v>
      </c>
      <c r="GP854">
        <v>283.25700000000001</v>
      </c>
      <c r="GQ854">
        <v>175.62899999999999</v>
      </c>
      <c r="GR854">
        <v>539.14400000000001</v>
      </c>
      <c r="GS854">
        <v>201.36099999999999</v>
      </c>
      <c r="GT854">
        <v>228.69399999999999</v>
      </c>
      <c r="GU854">
        <v>260.25599999999997</v>
      </c>
      <c r="GV854">
        <v>268.22899999999998</v>
      </c>
      <c r="GW854">
        <v>162.17699999999999</v>
      </c>
      <c r="GX854">
        <v>116.19199999999999</v>
      </c>
      <c r="GY854">
        <v>66.802999999999997</v>
      </c>
      <c r="GZ854">
        <v>477.67099999999999</v>
      </c>
      <c r="HA854">
        <v>377.03800000000001</v>
      </c>
      <c r="HB854">
        <v>520.35</v>
      </c>
      <c r="HC854">
        <v>510.005</v>
      </c>
      <c r="HD854">
        <v>375.73599999999999</v>
      </c>
      <c r="HE854">
        <v>379.072</v>
      </c>
      <c r="HF854">
        <v>475.72500000000002</v>
      </c>
      <c r="HG854">
        <v>187.714</v>
      </c>
      <c r="HH854">
        <v>237.71700000000001</v>
      </c>
      <c r="HI854">
        <v>76.608999999999995</v>
      </c>
      <c r="HJ854">
        <v>322.60000000000002</v>
      </c>
      <c r="HK854">
        <v>316.03100000000001</v>
      </c>
      <c r="HL854">
        <v>714.62800000000004</v>
      </c>
      <c r="HM854">
        <v>222.489</v>
      </c>
      <c r="HN854">
        <v>118.85</v>
      </c>
      <c r="HO854">
        <v>105.093</v>
      </c>
      <c r="HP854">
        <v>221.33799999999999</v>
      </c>
      <c r="HQ854">
        <v>468.17099999999999</v>
      </c>
      <c r="HR854">
        <v>123.45399999999999</v>
      </c>
      <c r="HS854">
        <v>31.096</v>
      </c>
      <c r="HT854">
        <v>170.62100000000001</v>
      </c>
      <c r="HU854">
        <v>196.76599999999999</v>
      </c>
      <c r="HV854">
        <v>149.99600000000001</v>
      </c>
      <c r="HW854">
        <v>113.371</v>
      </c>
      <c r="HX854">
        <v>240.322</v>
      </c>
      <c r="HY854">
        <v>187.52500000000001</v>
      </c>
      <c r="HZ854">
        <v>252.11699999999999</v>
      </c>
      <c r="IA854">
        <v>110.621</v>
      </c>
      <c r="IB854">
        <v>144.56200000000001</v>
      </c>
      <c r="IC854">
        <v>81.522000000000006</v>
      </c>
      <c r="ID854">
        <v>76.123000000000005</v>
      </c>
      <c r="IE854">
        <v>55.863</v>
      </c>
      <c r="IF854">
        <v>23.01</v>
      </c>
      <c r="IG854">
        <v>40.011000000000003</v>
      </c>
      <c r="IH854">
        <v>36.47</v>
      </c>
      <c r="II854">
        <v>44.929000000000002</v>
      </c>
      <c r="IJ854">
        <v>96.799000000000007</v>
      </c>
      <c r="IK854">
        <v>102.685</v>
      </c>
      <c r="IL854">
        <v>164.65899999999999</v>
      </c>
      <c r="IM854">
        <v>137.01599999999999</v>
      </c>
      <c r="IN854">
        <v>373.06200000000001</v>
      </c>
      <c r="IO854">
        <v>179.78200000000001</v>
      </c>
      <c r="IP854">
        <v>215.19</v>
      </c>
      <c r="IQ854">
        <v>304.661</v>
      </c>
      <c r="IR854">
        <v>237.68899999999999</v>
      </c>
      <c r="IS854">
        <v>136.113</v>
      </c>
      <c r="IT854">
        <v>254.756</v>
      </c>
      <c r="IU854">
        <v>686.53499999999997</v>
      </c>
      <c r="IV854">
        <v>729.47400000000005</v>
      </c>
      <c r="IW854">
        <v>828.83299999999997</v>
      </c>
      <c r="IX854">
        <v>77.430000000000007</v>
      </c>
      <c r="IY854">
        <v>291.495</v>
      </c>
      <c r="IZ854">
        <v>247.63</v>
      </c>
      <c r="JA854">
        <v>74.186999999999998</v>
      </c>
      <c r="JB854">
        <v>182.04400000000001</v>
      </c>
      <c r="JC854">
        <v>286.34699999999998</v>
      </c>
      <c r="JD854">
        <v>294.36900000000003</v>
      </c>
      <c r="JE854">
        <v>70.313000000000002</v>
      </c>
      <c r="JF854">
        <v>112.303</v>
      </c>
      <c r="JG854">
        <v>42.283999999999999</v>
      </c>
      <c r="JH854">
        <v>257.798</v>
      </c>
      <c r="JI854">
        <v>75.772999999999996</v>
      </c>
      <c r="JJ854">
        <v>436.25200000000001</v>
      </c>
      <c r="JK854">
        <v>112.47799999999999</v>
      </c>
      <c r="JL854">
        <v>66.078000000000003</v>
      </c>
      <c r="JM854">
        <v>428.59399999999999</v>
      </c>
      <c r="JN854">
        <v>227.947</v>
      </c>
      <c r="JO854">
        <v>78.947999999999993</v>
      </c>
      <c r="JP854">
        <v>152.82300000000001</v>
      </c>
      <c r="JQ854">
        <v>348.45100000000002</v>
      </c>
      <c r="JR854">
        <v>425.64299999999997</v>
      </c>
      <c r="JS854">
        <v>345.577</v>
      </c>
      <c r="JT854">
        <v>326.99</v>
      </c>
      <c r="JU854">
        <v>165.72300000000001</v>
      </c>
      <c r="JV854">
        <v>344.84899999999999</v>
      </c>
      <c r="JW854">
        <v>240.54499999999999</v>
      </c>
      <c r="JX854">
        <v>253.52600000000001</v>
      </c>
      <c r="JY854">
        <v>252.45500000000001</v>
      </c>
      <c r="JZ854">
        <v>245.93199999999999</v>
      </c>
      <c r="KA854">
        <v>222.173</v>
      </c>
      <c r="KB854">
        <v>227.19200000000001</v>
      </c>
      <c r="KC854">
        <v>232.67599999999999</v>
      </c>
      <c r="KD854">
        <v>235.53800000000001</v>
      </c>
      <c r="KE854">
        <v>228.179</v>
      </c>
      <c r="KF854">
        <v>715.26900000000001</v>
      </c>
      <c r="KG854">
        <v>119.114</v>
      </c>
      <c r="KH854">
        <v>215.94499999999999</v>
      </c>
      <c r="KI854">
        <v>247.80600000000001</v>
      </c>
      <c r="KJ854">
        <v>150.94499999999999</v>
      </c>
      <c r="KK854">
        <v>147.65899999999999</v>
      </c>
      <c r="KL854">
        <v>145.292</v>
      </c>
      <c r="KM854">
        <v>196.196</v>
      </c>
      <c r="KN854">
        <v>193.05199999999999</v>
      </c>
      <c r="KO854">
        <v>238.68899999999999</v>
      </c>
      <c r="KP854">
        <v>238.244</v>
      </c>
      <c r="KQ854">
        <v>295.35199999999998</v>
      </c>
      <c r="KR854">
        <v>330.99900000000002</v>
      </c>
      <c r="KS854">
        <v>103.46599999999999</v>
      </c>
      <c r="KT854">
        <v>51320000000</v>
      </c>
      <c r="KU854">
        <v>4517133666666.667</v>
      </c>
      <c r="KV854">
        <v>1441645666666.6667</v>
      </c>
      <c r="KW854">
        <v>488785000000</v>
      </c>
      <c r="KX854">
        <v>184919000000</v>
      </c>
      <c r="KY854">
        <v>98504000000</v>
      </c>
      <c r="KZ854">
        <v>58175333333.333336</v>
      </c>
      <c r="LA854">
        <v>28240000000</v>
      </c>
      <c r="LB854">
        <v>109856000000</v>
      </c>
      <c r="LC854">
        <v>63022333333.333336</v>
      </c>
      <c r="LD854">
        <v>20513333333.333332</v>
      </c>
      <c r="LE854">
        <v>12726000000</v>
      </c>
      <c r="LF854">
        <v>13594333333.333334</v>
      </c>
      <c r="LG854">
        <v>129191666666.66667</v>
      </c>
      <c r="LH854">
        <v>73238333333.333328</v>
      </c>
      <c r="LI854">
        <v>22572333333.333332</v>
      </c>
      <c r="LJ854">
        <v>24172000000</v>
      </c>
      <c r="LK854">
        <v>7361000000</v>
      </c>
      <c r="LL854">
        <v>1847666666.6666667</v>
      </c>
      <c r="LM854">
        <v>64818333333.333336</v>
      </c>
      <c r="LN854">
        <v>22312333333.333332</v>
      </c>
      <c r="LO854">
        <v>20486666666.666668</v>
      </c>
      <c r="LP854">
        <v>2669666666.6666665</v>
      </c>
      <c r="LQ854">
        <v>10017000000</v>
      </c>
      <c r="LR854">
        <v>9332666666.666666</v>
      </c>
      <c r="LS854">
        <v>952860666666.66663</v>
      </c>
      <c r="LT854">
        <v>343101666666.66669</v>
      </c>
      <c r="LU854">
        <v>292563000000</v>
      </c>
      <c r="LV854">
        <v>50396666666.666664</v>
      </c>
      <c r="LW854">
        <v>142000000</v>
      </c>
      <c r="LX854">
        <v>134960666666.66667</v>
      </c>
      <c r="LY854">
        <v>104522000000</v>
      </c>
      <c r="LZ854">
        <v>59911333333.333336</v>
      </c>
      <c r="MA854">
        <v>37124333333.333336</v>
      </c>
      <c r="MB854">
        <v>7486333333.333333</v>
      </c>
      <c r="MC854">
        <v>30438666666.666668</v>
      </c>
      <c r="MD854">
        <v>114738666666.66667</v>
      </c>
      <c r="ME854">
        <v>106812333333.33333</v>
      </c>
      <c r="MF854">
        <v>7926333333.333333</v>
      </c>
      <c r="MG854">
        <v>360060000000</v>
      </c>
      <c r="MH854">
        <v>148949333333.33334</v>
      </c>
      <c r="MI854">
        <v>60808333333.333336</v>
      </c>
      <c r="MJ854">
        <v>44000333333.333336</v>
      </c>
      <c r="MK854">
        <v>43976333333.333336</v>
      </c>
      <c r="ML854">
        <v>38925333333.333336</v>
      </c>
      <c r="MM854">
        <v>20758666666.666668</v>
      </c>
      <c r="MN854">
        <v>2642333333.3333335</v>
      </c>
      <c r="MO854">
        <v>3075488000000</v>
      </c>
      <c r="MP854">
        <v>2944681666666.6665</v>
      </c>
      <c r="MQ854">
        <v>798453666666.66663</v>
      </c>
      <c r="MR854">
        <v>684141000000</v>
      </c>
      <c r="MS854">
        <v>157614666666.66666</v>
      </c>
      <c r="MT854">
        <v>518686000000</v>
      </c>
      <c r="MU854">
        <v>7018000000</v>
      </c>
      <c r="MV854">
        <v>822666666.66666663</v>
      </c>
      <c r="MW854">
        <v>114312666666.66667</v>
      </c>
      <c r="MX854">
        <v>34159000000</v>
      </c>
      <c r="MY854">
        <v>80153666666.666672</v>
      </c>
      <c r="MZ854">
        <v>62979000000</v>
      </c>
      <c r="NA854">
        <v>17174666666.666666</v>
      </c>
      <c r="NB854">
        <v>760230000000</v>
      </c>
      <c r="NC854">
        <v>349696333333.33331</v>
      </c>
      <c r="ND854">
        <v>185001333333.33334</v>
      </c>
      <c r="NE854">
        <v>44080333333.333336</v>
      </c>
      <c r="NF854">
        <v>120614666666.66667</v>
      </c>
      <c r="NG854">
        <v>410534000000</v>
      </c>
      <c r="NH854">
        <v>347511333333.33331</v>
      </c>
      <c r="NI854">
        <v>63022333333.333336</v>
      </c>
      <c r="NJ854">
        <v>147494000000</v>
      </c>
      <c r="NK854">
        <v>95035666666.666672</v>
      </c>
      <c r="NL854">
        <v>59957666666.666664</v>
      </c>
      <c r="NM854">
        <v>35078000000</v>
      </c>
      <c r="NN854">
        <v>52458333333.333336</v>
      </c>
      <c r="NO854">
        <v>19098333333.333332</v>
      </c>
      <c r="NP854">
        <v>32070333333.333332</v>
      </c>
      <c r="NQ854">
        <v>1289666666.6666667</v>
      </c>
      <c r="NR854">
        <v>185089666666.66666</v>
      </c>
      <c r="NS854">
        <v>69506333333.333328</v>
      </c>
      <c r="NT854">
        <v>46364333333.333336</v>
      </c>
      <c r="NU854">
        <v>47670333333.333336</v>
      </c>
      <c r="NV854">
        <v>21548666666.666668</v>
      </c>
      <c r="NW854">
        <v>309778333333.33331</v>
      </c>
      <c r="NX854">
        <v>258620666666.66666</v>
      </c>
      <c r="NY854">
        <v>250252666666.66666</v>
      </c>
      <c r="NZ854">
        <v>8368000000</v>
      </c>
      <c r="OA854">
        <v>51158000000</v>
      </c>
      <c r="OB854">
        <v>367530000000</v>
      </c>
      <c r="OC854">
        <v>228733666666.66666</v>
      </c>
      <c r="OD854">
        <v>116646666666.66667</v>
      </c>
      <c r="OE854">
        <v>112087000000</v>
      </c>
      <c r="OF854">
        <v>138796333333.33334</v>
      </c>
      <c r="OG854">
        <v>32166666666.666668</v>
      </c>
      <c r="OH854">
        <v>4242666666.6666665</v>
      </c>
      <c r="OI854">
        <v>76260333333.333328</v>
      </c>
      <c r="OJ854">
        <v>26127000000</v>
      </c>
      <c r="OK854">
        <v>376105666666.66669</v>
      </c>
      <c r="OL854">
        <v>85715333333.333328</v>
      </c>
      <c r="OM854">
        <v>54998666666.666664</v>
      </c>
      <c r="ON854">
        <v>4701000000</v>
      </c>
      <c r="OO854">
        <v>26015666666.666668</v>
      </c>
      <c r="OP854">
        <v>93422333333.333328</v>
      </c>
      <c r="OQ854">
        <v>60524000000</v>
      </c>
      <c r="OR854">
        <v>15464000000</v>
      </c>
      <c r="OS854">
        <v>17434666666.666668</v>
      </c>
      <c r="OT854">
        <v>65809333333.333336</v>
      </c>
      <c r="OU854">
        <v>67606000000</v>
      </c>
      <c r="OV854">
        <v>26989666666.666668</v>
      </c>
      <c r="OW854">
        <v>-14757333333.333334</v>
      </c>
      <c r="OX854">
        <v>53395333333.333336</v>
      </c>
      <c r="OY854">
        <v>68152666666.666664</v>
      </c>
      <c r="OZ854">
        <v>130806333333.33333</v>
      </c>
      <c r="PA854">
        <v>505479000000</v>
      </c>
      <c r="PB854">
        <v>374672666666.66669</v>
      </c>
    </row>
    <row r="855" spans="1:418" x14ac:dyDescent="0.45">
      <c r="A855" s="71">
        <v>43040</v>
      </c>
      <c r="B855">
        <v>247.28399999999999</v>
      </c>
      <c r="C855">
        <v>253.798</v>
      </c>
      <c r="D855">
        <v>301.43</v>
      </c>
      <c r="E855">
        <v>314.18099999999998</v>
      </c>
      <c r="F855">
        <v>312.29500000000002</v>
      </c>
      <c r="G855">
        <v>160.68799999999999</v>
      </c>
      <c r="H855">
        <v>540.12099999999998</v>
      </c>
      <c r="I855">
        <v>329.93700000000001</v>
      </c>
      <c r="J855">
        <v>308.79000000000002</v>
      </c>
      <c r="K855">
        <v>308.79700000000003</v>
      </c>
      <c r="L855">
        <v>239.21199999999999</v>
      </c>
      <c r="M855">
        <v>199.71799999999999</v>
      </c>
      <c r="N855">
        <v>270.03699999999998</v>
      </c>
      <c r="O855">
        <v>263.13200000000001</v>
      </c>
      <c r="P855">
        <v>333.24299999999999</v>
      </c>
      <c r="Q855">
        <v>203.55600000000001</v>
      </c>
      <c r="R855">
        <v>212.79</v>
      </c>
      <c r="S855">
        <v>172.87200000000001</v>
      </c>
      <c r="T855">
        <v>231.60400000000001</v>
      </c>
      <c r="U855">
        <v>538.71600000000001</v>
      </c>
      <c r="V855">
        <v>453.82</v>
      </c>
      <c r="W855">
        <v>120.291</v>
      </c>
      <c r="X855">
        <v>89.372</v>
      </c>
      <c r="Y855">
        <v>56.567</v>
      </c>
      <c r="Z855">
        <v>64.66</v>
      </c>
      <c r="AA855">
        <v>110.31100000000001</v>
      </c>
      <c r="AB855">
        <v>69.165000000000006</v>
      </c>
      <c r="AC855">
        <v>73.582999999999998</v>
      </c>
      <c r="AD855">
        <v>77.864000000000004</v>
      </c>
      <c r="AE855">
        <v>84.149000000000001</v>
      </c>
      <c r="AF855">
        <v>63.899000000000001</v>
      </c>
      <c r="AG855">
        <v>52.83</v>
      </c>
      <c r="AH855">
        <v>128.91</v>
      </c>
      <c r="AI855">
        <v>84.795000000000002</v>
      </c>
      <c r="AJ855">
        <v>89.213999999999999</v>
      </c>
      <c r="AK855">
        <v>85.177999999999997</v>
      </c>
      <c r="AL855">
        <v>182.19900000000001</v>
      </c>
      <c r="AM855">
        <v>117.014</v>
      </c>
      <c r="AN855">
        <v>114.048</v>
      </c>
      <c r="AO855">
        <v>166.34200000000001</v>
      </c>
      <c r="AP855">
        <v>250.99600000000001</v>
      </c>
      <c r="AQ855">
        <v>251.19499999999999</v>
      </c>
      <c r="AR855">
        <v>238.94</v>
      </c>
      <c r="AS855">
        <v>270.714</v>
      </c>
      <c r="AT855">
        <v>227.16300000000001</v>
      </c>
      <c r="AU855">
        <v>237.81200000000001</v>
      </c>
      <c r="AV855">
        <v>223.375</v>
      </c>
      <c r="AW855">
        <v>233.80099999999999</v>
      </c>
      <c r="AX855">
        <v>295.07100000000003</v>
      </c>
      <c r="AY855">
        <v>177.923</v>
      </c>
      <c r="AZ855">
        <v>175.678</v>
      </c>
      <c r="BA855">
        <v>175.678</v>
      </c>
      <c r="BB855">
        <v>282.524</v>
      </c>
      <c r="BC855">
        <v>264.75099999999998</v>
      </c>
      <c r="BD855">
        <v>263.53699999999998</v>
      </c>
      <c r="BE855">
        <v>300.61500000000001</v>
      </c>
      <c r="BF855">
        <v>264.91500000000002</v>
      </c>
      <c r="BG855">
        <v>247.04900000000001</v>
      </c>
      <c r="BH855">
        <v>249.94499999999999</v>
      </c>
      <c r="BI855">
        <v>252.34700000000001</v>
      </c>
      <c r="BJ855">
        <v>300.63200000000001</v>
      </c>
      <c r="BK855">
        <v>270.55900000000003</v>
      </c>
      <c r="BL855">
        <v>201.96799999999999</v>
      </c>
      <c r="BM855">
        <v>212.45099999999999</v>
      </c>
      <c r="BN855">
        <v>161.10900000000001</v>
      </c>
      <c r="BO855">
        <v>300.55099999999999</v>
      </c>
      <c r="BP855">
        <v>145.023</v>
      </c>
      <c r="BQ855">
        <v>201.91200000000001</v>
      </c>
      <c r="BR855">
        <v>225.20500000000001</v>
      </c>
      <c r="BS855">
        <v>187.55199999999999</v>
      </c>
      <c r="BT855">
        <v>127.176</v>
      </c>
      <c r="BU855">
        <v>223.57599999999999</v>
      </c>
      <c r="BV855">
        <v>230.28100000000001</v>
      </c>
      <c r="BW855">
        <v>144.62299999999999</v>
      </c>
      <c r="BX855">
        <v>230.36600000000001</v>
      </c>
      <c r="BY855">
        <v>149.11099999999999</v>
      </c>
      <c r="BZ855">
        <v>244.58600000000001</v>
      </c>
      <c r="CA855">
        <v>149.26400000000001</v>
      </c>
      <c r="CB855">
        <v>289.91800000000001</v>
      </c>
      <c r="CC855">
        <v>178.08799999999999</v>
      </c>
      <c r="CD855">
        <v>146</v>
      </c>
      <c r="CE855">
        <v>204.035</v>
      </c>
      <c r="CF855">
        <v>305.42200000000003</v>
      </c>
      <c r="CG855">
        <v>209.72300000000001</v>
      </c>
      <c r="CH855">
        <v>216.678</v>
      </c>
      <c r="CI855">
        <v>138.309</v>
      </c>
      <c r="CJ855">
        <v>198.18899999999999</v>
      </c>
      <c r="CK855">
        <v>142.53</v>
      </c>
      <c r="CL855">
        <v>229.72900000000001</v>
      </c>
      <c r="CM855">
        <v>218.405</v>
      </c>
      <c r="CN855">
        <v>145.66</v>
      </c>
      <c r="CO855">
        <v>297.37700000000001</v>
      </c>
      <c r="CP855">
        <v>345.45299999999997</v>
      </c>
      <c r="CQ855">
        <v>366.37400000000002</v>
      </c>
      <c r="CR855">
        <v>348.35199999999998</v>
      </c>
      <c r="CS855">
        <v>191.184</v>
      </c>
      <c r="CT855">
        <v>262.78300000000002</v>
      </c>
      <c r="CU855">
        <v>541.39700000000005</v>
      </c>
      <c r="CV855">
        <v>121.93899999999999</v>
      </c>
      <c r="CW855">
        <v>322.25299999999999</v>
      </c>
      <c r="CX855">
        <v>342.91399999999999</v>
      </c>
      <c r="CY855">
        <v>298.78699999999998</v>
      </c>
      <c r="CZ855">
        <v>325.93200000000002</v>
      </c>
      <c r="DA855">
        <v>327.65499999999997</v>
      </c>
      <c r="DB855">
        <v>154.42400000000001</v>
      </c>
      <c r="DC855">
        <v>157.47900000000001</v>
      </c>
      <c r="DD855">
        <v>154.67400000000001</v>
      </c>
      <c r="DE855">
        <v>164.90600000000001</v>
      </c>
      <c r="DF855">
        <v>146.73099999999999</v>
      </c>
      <c r="DG855">
        <v>200.89500000000001</v>
      </c>
      <c r="DH855">
        <v>156.51499999999999</v>
      </c>
      <c r="DI855">
        <v>167.23699999999999</v>
      </c>
      <c r="DJ855">
        <v>129.06899999999999</v>
      </c>
      <c r="DK855">
        <v>161.66999999999999</v>
      </c>
      <c r="DL855">
        <v>117.739</v>
      </c>
      <c r="DM855">
        <v>117.288</v>
      </c>
      <c r="DN855">
        <v>196.74199999999999</v>
      </c>
      <c r="DO855">
        <v>204.245</v>
      </c>
      <c r="DP855">
        <v>128.44900000000001</v>
      </c>
      <c r="DQ855">
        <v>210.26599999999999</v>
      </c>
      <c r="DR855">
        <v>214.994</v>
      </c>
      <c r="DS855">
        <v>188.518</v>
      </c>
      <c r="DT855">
        <v>157.07599999999999</v>
      </c>
      <c r="DU855">
        <v>157.07599999999999</v>
      </c>
      <c r="DV855">
        <v>228.65199999999999</v>
      </c>
      <c r="DW855">
        <v>205.173</v>
      </c>
      <c r="DX855">
        <v>245.78100000000001</v>
      </c>
      <c r="DY855">
        <v>293.52199999999999</v>
      </c>
      <c r="DZ855">
        <v>127.624</v>
      </c>
      <c r="EA855">
        <v>160.68</v>
      </c>
      <c r="EB855">
        <v>224.81100000000001</v>
      </c>
      <c r="EC855">
        <v>249.79400000000001</v>
      </c>
      <c r="ED855">
        <v>167.55099999999999</v>
      </c>
      <c r="EE855">
        <v>254.01</v>
      </c>
      <c r="EF855">
        <v>239.92500000000001</v>
      </c>
      <c r="EG855">
        <v>150.12200000000001</v>
      </c>
      <c r="EH855">
        <v>139.34800000000001</v>
      </c>
      <c r="EI855">
        <v>277.26400000000001</v>
      </c>
      <c r="EJ855">
        <v>131.69800000000001</v>
      </c>
      <c r="EK855">
        <v>271.15199999999999</v>
      </c>
      <c r="EL855">
        <v>168.33</v>
      </c>
      <c r="EM855">
        <v>171.54900000000001</v>
      </c>
      <c r="EN855">
        <v>140.13800000000001</v>
      </c>
      <c r="EO855">
        <v>186.43899999999999</v>
      </c>
      <c r="EP855">
        <v>246.97200000000001</v>
      </c>
      <c r="EQ855">
        <v>201.57</v>
      </c>
      <c r="ER855">
        <v>224.5</v>
      </c>
      <c r="ES855">
        <v>192.09100000000001</v>
      </c>
      <c r="ET855">
        <v>205.19399999999999</v>
      </c>
      <c r="EU855">
        <v>186.31399999999999</v>
      </c>
      <c r="EV855">
        <v>168.738</v>
      </c>
      <c r="EW855">
        <v>345.13499999999999</v>
      </c>
      <c r="EX855">
        <v>186.72300000000001</v>
      </c>
      <c r="EY855">
        <v>125.024</v>
      </c>
      <c r="EZ855">
        <v>116.82899999999999</v>
      </c>
      <c r="FA855">
        <v>121.59399999999999</v>
      </c>
      <c r="FB855">
        <v>109.625</v>
      </c>
      <c r="FC855">
        <v>151.304</v>
      </c>
      <c r="FD855">
        <v>78.450999999999993</v>
      </c>
      <c r="FE855">
        <v>122.373</v>
      </c>
      <c r="FF855">
        <v>99.251000000000005</v>
      </c>
      <c r="FG855">
        <v>110.20099999999999</v>
      </c>
      <c r="FH855">
        <v>113.354</v>
      </c>
      <c r="FI855">
        <v>107.559</v>
      </c>
      <c r="FJ855">
        <v>122.084</v>
      </c>
      <c r="FK855">
        <v>78.986999999999995</v>
      </c>
      <c r="FL855">
        <v>107.152</v>
      </c>
      <c r="FM855">
        <v>95.307000000000002</v>
      </c>
      <c r="FN855">
        <v>122.664</v>
      </c>
      <c r="FO855">
        <v>95.307000000000002</v>
      </c>
      <c r="FP855">
        <v>135.36699999999999</v>
      </c>
      <c r="FQ855">
        <v>138.28200000000001</v>
      </c>
      <c r="FR855">
        <v>152.95599999999999</v>
      </c>
      <c r="FS855">
        <v>124.824</v>
      </c>
      <c r="FT855">
        <v>115.02200000000001</v>
      </c>
      <c r="FU855">
        <v>177.19200000000001</v>
      </c>
      <c r="FV855">
        <v>139.536</v>
      </c>
      <c r="FW855">
        <v>180.19900000000001</v>
      </c>
      <c r="FX855">
        <v>205.69800000000001</v>
      </c>
      <c r="FY855">
        <v>201.191</v>
      </c>
      <c r="FZ855">
        <v>98.5</v>
      </c>
      <c r="GA855">
        <v>145.90100000000001</v>
      </c>
      <c r="GB855">
        <v>101.07899999999999</v>
      </c>
      <c r="GC855">
        <v>141.28</v>
      </c>
      <c r="GD855">
        <v>155.636</v>
      </c>
      <c r="GF855">
        <v>138.261</v>
      </c>
      <c r="GG855">
        <v>86.12</v>
      </c>
      <c r="GH855">
        <v>229.75</v>
      </c>
      <c r="GI855">
        <v>228.90799999999999</v>
      </c>
      <c r="GJ855">
        <v>225.131</v>
      </c>
      <c r="GK855">
        <v>245.202</v>
      </c>
      <c r="GL855">
        <v>238.065</v>
      </c>
      <c r="GM855">
        <v>207.41900000000001</v>
      </c>
      <c r="GN855">
        <v>141.47399999999999</v>
      </c>
      <c r="GO855">
        <v>121.39100000000001</v>
      </c>
      <c r="GP855">
        <v>282.50200000000001</v>
      </c>
      <c r="GQ855">
        <v>175.31299999999999</v>
      </c>
      <c r="GR855">
        <v>542.96500000000003</v>
      </c>
      <c r="GS855">
        <v>199.55500000000001</v>
      </c>
      <c r="GT855">
        <v>229.10300000000001</v>
      </c>
      <c r="GU855">
        <v>259.30700000000002</v>
      </c>
      <c r="GV855">
        <v>266.42099999999999</v>
      </c>
      <c r="GW855">
        <v>159.56800000000001</v>
      </c>
      <c r="GX855">
        <v>117.419</v>
      </c>
      <c r="GY855">
        <v>65.361000000000004</v>
      </c>
      <c r="GZ855">
        <v>477.791</v>
      </c>
      <c r="HA855">
        <v>378.32799999999997</v>
      </c>
      <c r="HB855">
        <v>522.41099999999994</v>
      </c>
      <c r="HC855">
        <v>509.68599999999998</v>
      </c>
      <c r="HD855">
        <v>375.32100000000003</v>
      </c>
      <c r="HE855">
        <v>377.03699999999998</v>
      </c>
      <c r="HF855">
        <v>476.67899999999997</v>
      </c>
      <c r="HG855">
        <v>188.57599999999999</v>
      </c>
      <c r="HH855">
        <v>238.24299999999999</v>
      </c>
      <c r="HI855">
        <v>76.772000000000006</v>
      </c>
      <c r="HJ855">
        <v>323.36799999999999</v>
      </c>
      <c r="HK855">
        <v>317.15699999999998</v>
      </c>
      <c r="HL855">
        <v>714.96199999999999</v>
      </c>
      <c r="HM855">
        <v>222.78299999999999</v>
      </c>
      <c r="HN855">
        <v>118.621</v>
      </c>
      <c r="HO855">
        <v>104.745</v>
      </c>
      <c r="HP855">
        <v>218.71</v>
      </c>
      <c r="HQ855">
        <v>468.68400000000003</v>
      </c>
      <c r="HR855">
        <v>123.56699999999999</v>
      </c>
      <c r="HS855">
        <v>29.356999999999999</v>
      </c>
      <c r="HT855">
        <v>170.03700000000001</v>
      </c>
      <c r="HU855">
        <v>195.369</v>
      </c>
      <c r="HV855">
        <v>148.49799999999999</v>
      </c>
      <c r="HW855">
        <v>113.191</v>
      </c>
      <c r="HX855">
        <v>240.863</v>
      </c>
      <c r="HY855">
        <v>187.52500000000001</v>
      </c>
      <c r="HZ855">
        <v>252.59899999999999</v>
      </c>
      <c r="IA855">
        <v>110.49</v>
      </c>
      <c r="IB855">
        <v>144.29300000000001</v>
      </c>
      <c r="IC855">
        <v>81.477000000000004</v>
      </c>
      <c r="ID855">
        <v>76.206999999999994</v>
      </c>
      <c r="IE855">
        <v>56.014000000000003</v>
      </c>
      <c r="IF855">
        <v>23.096</v>
      </c>
      <c r="IG855">
        <v>39.563000000000002</v>
      </c>
      <c r="IH855">
        <v>36.039000000000001</v>
      </c>
      <c r="II855">
        <v>44.59</v>
      </c>
      <c r="IJ855">
        <v>96.025000000000006</v>
      </c>
      <c r="IK855">
        <v>101.98099999999999</v>
      </c>
      <c r="IL855">
        <v>164.75200000000001</v>
      </c>
      <c r="IM855">
        <v>136.893</v>
      </c>
      <c r="IN855">
        <v>373.31799999999998</v>
      </c>
      <c r="IO855">
        <v>180.80500000000001</v>
      </c>
      <c r="IP855">
        <v>212.80699999999999</v>
      </c>
      <c r="IQ855">
        <v>305.85500000000002</v>
      </c>
      <c r="IR855">
        <v>240.55500000000001</v>
      </c>
      <c r="IS855">
        <v>136.44900000000001</v>
      </c>
      <c r="IT855">
        <v>255.51599999999999</v>
      </c>
      <c r="IU855">
        <v>696.68799999999999</v>
      </c>
      <c r="IV855">
        <v>731.197</v>
      </c>
      <c r="IW855">
        <v>830.875</v>
      </c>
      <c r="IX855">
        <v>77.739999999999995</v>
      </c>
      <c r="IY855">
        <v>292.01100000000002</v>
      </c>
      <c r="IZ855">
        <v>247.94499999999999</v>
      </c>
      <c r="JA855">
        <v>74.334999999999994</v>
      </c>
      <c r="JB855">
        <v>182.51300000000001</v>
      </c>
      <c r="JC855">
        <v>287.01600000000002</v>
      </c>
      <c r="JD855">
        <v>296.416</v>
      </c>
      <c r="JE855">
        <v>70.451999999999998</v>
      </c>
      <c r="JF855">
        <v>112.14100000000001</v>
      </c>
      <c r="JG855">
        <v>42.04</v>
      </c>
      <c r="JH855">
        <v>257.666</v>
      </c>
      <c r="JI855">
        <v>75.896000000000001</v>
      </c>
      <c r="JJ855">
        <v>436.35199999999998</v>
      </c>
      <c r="JK855">
        <v>112.502</v>
      </c>
      <c r="JL855">
        <v>66.096000000000004</v>
      </c>
      <c r="JM855">
        <v>428.77600000000001</v>
      </c>
      <c r="JN855">
        <v>227.99700000000001</v>
      </c>
      <c r="JO855">
        <v>78.021000000000001</v>
      </c>
      <c r="JP855">
        <v>151.61799999999999</v>
      </c>
      <c r="JQ855">
        <v>348.959</v>
      </c>
      <c r="JR855">
        <v>426.17899999999997</v>
      </c>
      <c r="JS855">
        <v>346.00299999999999</v>
      </c>
      <c r="JT855">
        <v>327.202</v>
      </c>
      <c r="JU855">
        <v>165.88399999999999</v>
      </c>
      <c r="JV855">
        <v>345.62900000000002</v>
      </c>
      <c r="JW855">
        <v>240.756</v>
      </c>
      <c r="JX855">
        <v>253.816</v>
      </c>
      <c r="JY855">
        <v>252.72300000000001</v>
      </c>
      <c r="JZ855">
        <v>246.66800000000001</v>
      </c>
      <c r="KA855">
        <v>222.97399999999999</v>
      </c>
      <c r="KB855">
        <v>227.298</v>
      </c>
      <c r="KC855">
        <v>232.755</v>
      </c>
      <c r="KD855">
        <v>236.21899999999999</v>
      </c>
      <c r="KE855">
        <v>228.86</v>
      </c>
      <c r="KF855">
        <v>715.26900000000001</v>
      </c>
      <c r="KG855">
        <v>118.11</v>
      </c>
      <c r="KH855">
        <v>215.98500000000001</v>
      </c>
      <c r="KI855">
        <v>246.65100000000001</v>
      </c>
      <c r="KJ855">
        <v>151.87299999999999</v>
      </c>
      <c r="KK855">
        <v>148.59</v>
      </c>
      <c r="KL855">
        <v>145.02600000000001</v>
      </c>
      <c r="KM855">
        <v>198.06700000000001</v>
      </c>
      <c r="KN855">
        <v>194.96600000000001</v>
      </c>
      <c r="KO855">
        <v>242.78700000000001</v>
      </c>
      <c r="KP855">
        <v>241.715</v>
      </c>
      <c r="KQ855">
        <v>295.96600000000001</v>
      </c>
      <c r="KR855">
        <v>331.44900000000001</v>
      </c>
      <c r="KS855">
        <v>103.72799999999999</v>
      </c>
      <c r="KT855">
        <v>51320000000</v>
      </c>
      <c r="KU855">
        <v>4517133666666.667</v>
      </c>
      <c r="KV855">
        <v>1441645666666.6667</v>
      </c>
      <c r="KW855">
        <v>488785000000</v>
      </c>
      <c r="KX855">
        <v>184919000000</v>
      </c>
      <c r="KY855">
        <v>98504000000</v>
      </c>
      <c r="KZ855">
        <v>58175333333.333336</v>
      </c>
      <c r="LA855">
        <v>28240000000</v>
      </c>
      <c r="LB855">
        <v>109856000000</v>
      </c>
      <c r="LC855">
        <v>63022333333.333336</v>
      </c>
      <c r="LD855">
        <v>20513333333.333332</v>
      </c>
      <c r="LE855">
        <v>12726000000</v>
      </c>
      <c r="LF855">
        <v>13594333333.333334</v>
      </c>
      <c r="LG855">
        <v>129191666666.66667</v>
      </c>
      <c r="LH855">
        <v>73238333333.333328</v>
      </c>
      <c r="LI855">
        <v>22572333333.333332</v>
      </c>
      <c r="LJ855">
        <v>24172000000</v>
      </c>
      <c r="LK855">
        <v>7361000000</v>
      </c>
      <c r="LL855">
        <v>1847666666.6666667</v>
      </c>
      <c r="LM855">
        <v>64818333333.333336</v>
      </c>
      <c r="LN855">
        <v>22312333333.333332</v>
      </c>
      <c r="LO855">
        <v>20486666666.666668</v>
      </c>
      <c r="LP855">
        <v>2669666666.6666665</v>
      </c>
      <c r="LQ855">
        <v>10017000000</v>
      </c>
      <c r="LR855">
        <v>9332666666.666666</v>
      </c>
      <c r="LS855">
        <v>952860666666.66663</v>
      </c>
      <c r="LT855">
        <v>343101666666.66669</v>
      </c>
      <c r="LU855">
        <v>292563000000</v>
      </c>
      <c r="LV855">
        <v>50396666666.666664</v>
      </c>
      <c r="LW855">
        <v>142000000</v>
      </c>
      <c r="LX855">
        <v>134960666666.66667</v>
      </c>
      <c r="LY855">
        <v>104522000000</v>
      </c>
      <c r="LZ855">
        <v>59911333333.333336</v>
      </c>
      <c r="MA855">
        <v>37124333333.333336</v>
      </c>
      <c r="MB855">
        <v>7486333333.333333</v>
      </c>
      <c r="MC855">
        <v>30438666666.666668</v>
      </c>
      <c r="MD855">
        <v>114738666666.66667</v>
      </c>
      <c r="ME855">
        <v>106812333333.33333</v>
      </c>
      <c r="MF855">
        <v>7926333333.333333</v>
      </c>
      <c r="MG855">
        <v>360060000000</v>
      </c>
      <c r="MH855">
        <v>148949333333.33334</v>
      </c>
      <c r="MI855">
        <v>60808333333.333336</v>
      </c>
      <c r="MJ855">
        <v>44000333333.333336</v>
      </c>
      <c r="MK855">
        <v>43976333333.333336</v>
      </c>
      <c r="ML855">
        <v>38925333333.333336</v>
      </c>
      <c r="MM855">
        <v>20758666666.666668</v>
      </c>
      <c r="MN855">
        <v>2642333333.3333335</v>
      </c>
      <c r="MO855">
        <v>3075488000000</v>
      </c>
      <c r="MP855">
        <v>2944681666666.6665</v>
      </c>
      <c r="MQ855">
        <v>798453666666.66663</v>
      </c>
      <c r="MR855">
        <v>684141000000</v>
      </c>
      <c r="MS855">
        <v>157614666666.66666</v>
      </c>
      <c r="MT855">
        <v>518686000000</v>
      </c>
      <c r="MU855">
        <v>7018000000</v>
      </c>
      <c r="MV855">
        <v>822666666.66666663</v>
      </c>
      <c r="MW855">
        <v>114312666666.66667</v>
      </c>
      <c r="MX855">
        <v>34159000000</v>
      </c>
      <c r="MY855">
        <v>80153666666.666672</v>
      </c>
      <c r="MZ855">
        <v>62979000000</v>
      </c>
      <c r="NA855">
        <v>17174666666.666666</v>
      </c>
      <c r="NB855">
        <v>760230000000</v>
      </c>
      <c r="NC855">
        <v>349696333333.33331</v>
      </c>
      <c r="ND855">
        <v>185001333333.33334</v>
      </c>
      <c r="NE855">
        <v>44080333333.333336</v>
      </c>
      <c r="NF855">
        <v>120614666666.66667</v>
      </c>
      <c r="NG855">
        <v>410534000000</v>
      </c>
      <c r="NH855">
        <v>347511333333.33331</v>
      </c>
      <c r="NI855">
        <v>63022333333.333336</v>
      </c>
      <c r="NJ855">
        <v>147494000000</v>
      </c>
      <c r="NK855">
        <v>95035666666.666672</v>
      </c>
      <c r="NL855">
        <v>59957666666.666664</v>
      </c>
      <c r="NM855">
        <v>35078000000</v>
      </c>
      <c r="NN855">
        <v>52458333333.333336</v>
      </c>
      <c r="NO855">
        <v>19098333333.333332</v>
      </c>
      <c r="NP855">
        <v>32070333333.333332</v>
      </c>
      <c r="NQ855">
        <v>1289666666.6666667</v>
      </c>
      <c r="NR855">
        <v>185089666666.66666</v>
      </c>
      <c r="NS855">
        <v>69506333333.333328</v>
      </c>
      <c r="NT855">
        <v>46364333333.333336</v>
      </c>
      <c r="NU855">
        <v>47670333333.333336</v>
      </c>
      <c r="NV855">
        <v>21548666666.666668</v>
      </c>
      <c r="NW855">
        <v>309778333333.33331</v>
      </c>
      <c r="NX855">
        <v>258620666666.66666</v>
      </c>
      <c r="NY855">
        <v>250252666666.66666</v>
      </c>
      <c r="NZ855">
        <v>8368000000</v>
      </c>
      <c r="OA855">
        <v>51158000000</v>
      </c>
      <c r="OB855">
        <v>367530000000</v>
      </c>
      <c r="OC855">
        <v>228733666666.66666</v>
      </c>
      <c r="OD855">
        <v>116646666666.66667</v>
      </c>
      <c r="OE855">
        <v>112087000000</v>
      </c>
      <c r="OF855">
        <v>138796333333.33334</v>
      </c>
      <c r="OG855">
        <v>32166666666.666668</v>
      </c>
      <c r="OH855">
        <v>4242666666.6666665</v>
      </c>
      <c r="OI855">
        <v>76260333333.333328</v>
      </c>
      <c r="OJ855">
        <v>26127000000</v>
      </c>
      <c r="OK855">
        <v>376105666666.66669</v>
      </c>
      <c r="OL855">
        <v>85715333333.333328</v>
      </c>
      <c r="OM855">
        <v>54998666666.666664</v>
      </c>
      <c r="ON855">
        <v>4701000000</v>
      </c>
      <c r="OO855">
        <v>26015666666.666668</v>
      </c>
      <c r="OP855">
        <v>93422333333.333328</v>
      </c>
      <c r="OQ855">
        <v>60524000000</v>
      </c>
      <c r="OR855">
        <v>15464000000</v>
      </c>
      <c r="OS855">
        <v>17434666666.666668</v>
      </c>
      <c r="OT855">
        <v>65809333333.333336</v>
      </c>
      <c r="OU855">
        <v>67606000000</v>
      </c>
      <c r="OV855">
        <v>26989666666.666668</v>
      </c>
      <c r="OW855">
        <v>-14757333333.333334</v>
      </c>
      <c r="OX855">
        <v>53395333333.333336</v>
      </c>
      <c r="OY855">
        <v>68152666666.666664</v>
      </c>
      <c r="OZ855">
        <v>130806333333.33333</v>
      </c>
      <c r="PA855">
        <v>505479000000</v>
      </c>
      <c r="PB855">
        <v>374672666666.66669</v>
      </c>
    </row>
    <row r="856" spans="1:418" x14ac:dyDescent="0.45">
      <c r="A856" s="71">
        <v>43070</v>
      </c>
      <c r="B856">
        <v>247.80500000000001</v>
      </c>
      <c r="C856">
        <v>254.57499999999999</v>
      </c>
      <c r="D856">
        <v>302.428</v>
      </c>
      <c r="E856">
        <v>315.16800000000001</v>
      </c>
      <c r="F856">
        <v>313.46199999999999</v>
      </c>
      <c r="G856">
        <v>160.654</v>
      </c>
      <c r="H856">
        <v>541.678</v>
      </c>
      <c r="I856">
        <v>329.71499999999997</v>
      </c>
      <c r="J856">
        <v>309.822</v>
      </c>
      <c r="K856">
        <v>309.83199999999999</v>
      </c>
      <c r="L856">
        <v>240.09299999999999</v>
      </c>
      <c r="M856">
        <v>200.56200000000001</v>
      </c>
      <c r="N856">
        <v>275.41399999999999</v>
      </c>
      <c r="O856">
        <v>270.95499999999998</v>
      </c>
      <c r="P856">
        <v>334.18200000000002</v>
      </c>
      <c r="Q856">
        <v>204.239</v>
      </c>
      <c r="R856">
        <v>213.172</v>
      </c>
      <c r="S856">
        <v>174.41300000000001</v>
      </c>
      <c r="T856">
        <v>232.042</v>
      </c>
      <c r="U856">
        <v>540.14700000000005</v>
      </c>
      <c r="V856">
        <v>453.596</v>
      </c>
      <c r="W856">
        <v>120.303</v>
      </c>
      <c r="X856">
        <v>89.477000000000004</v>
      </c>
      <c r="Y856">
        <v>56.709000000000003</v>
      </c>
      <c r="Z856">
        <v>64.790999999999997</v>
      </c>
      <c r="AA856">
        <v>110.075</v>
      </c>
      <c r="AB856">
        <v>69.343999999999994</v>
      </c>
      <c r="AC856">
        <v>73.998000000000005</v>
      </c>
      <c r="AD856">
        <v>79.058999999999997</v>
      </c>
      <c r="AE856">
        <v>86.227999999999994</v>
      </c>
      <c r="AF856">
        <v>63.347000000000001</v>
      </c>
      <c r="AG856">
        <v>53.445999999999998</v>
      </c>
      <c r="AH856">
        <v>131.05000000000001</v>
      </c>
      <c r="AI856">
        <v>81.617000000000004</v>
      </c>
      <c r="AJ856">
        <v>88.992000000000004</v>
      </c>
      <c r="AK856">
        <v>84.838999999999999</v>
      </c>
      <c r="AL856">
        <v>183.59800000000001</v>
      </c>
      <c r="AM856">
        <v>118.06100000000001</v>
      </c>
      <c r="AN856">
        <v>114.61199999999999</v>
      </c>
      <c r="AO856">
        <v>163.84800000000001</v>
      </c>
      <c r="AP856">
        <v>251.49</v>
      </c>
      <c r="AQ856">
        <v>251.71600000000001</v>
      </c>
      <c r="AR856">
        <v>239.37100000000001</v>
      </c>
      <c r="AS856">
        <v>270.85000000000002</v>
      </c>
      <c r="AT856">
        <v>226.55099999999999</v>
      </c>
      <c r="AU856">
        <v>236.89699999999999</v>
      </c>
      <c r="AV856">
        <v>224.07900000000001</v>
      </c>
      <c r="AW856">
        <v>233.233</v>
      </c>
      <c r="AX856">
        <v>295.41699999999997</v>
      </c>
      <c r="AY856">
        <v>178.11500000000001</v>
      </c>
      <c r="AZ856">
        <v>177.755</v>
      </c>
      <c r="BA856">
        <v>177.755</v>
      </c>
      <c r="BB856">
        <v>282.69400000000002</v>
      </c>
      <c r="BC856">
        <v>265.101</v>
      </c>
      <c r="BD856">
        <v>262.887</v>
      </c>
      <c r="BE856">
        <v>300.09100000000001</v>
      </c>
      <c r="BF856">
        <v>263.18700000000001</v>
      </c>
      <c r="BG856">
        <v>249.97499999999999</v>
      </c>
      <c r="BH856">
        <v>251.96199999999999</v>
      </c>
      <c r="BI856">
        <v>254.245</v>
      </c>
      <c r="BJ856">
        <v>305.23</v>
      </c>
      <c r="BK856">
        <v>271.142</v>
      </c>
      <c r="BL856">
        <v>206.405</v>
      </c>
      <c r="BM856">
        <v>212.75899999999999</v>
      </c>
      <c r="BN856">
        <v>160.922</v>
      </c>
      <c r="BO856">
        <v>300.32299999999998</v>
      </c>
      <c r="BP856">
        <v>145.24299999999999</v>
      </c>
      <c r="BQ856">
        <v>204.001</v>
      </c>
      <c r="BR856">
        <v>228.392</v>
      </c>
      <c r="BS856">
        <v>183.583</v>
      </c>
      <c r="BT856">
        <v>127.949</v>
      </c>
      <c r="BU856">
        <v>223.78299999999999</v>
      </c>
      <c r="BV856">
        <v>229.62299999999999</v>
      </c>
      <c r="BW856">
        <v>144.50800000000001</v>
      </c>
      <c r="BX856">
        <v>233.965</v>
      </c>
      <c r="BY856">
        <v>151.15899999999999</v>
      </c>
      <c r="BZ856">
        <v>248.65799999999999</v>
      </c>
      <c r="CA856">
        <v>153.101</v>
      </c>
      <c r="CB856">
        <v>290.08</v>
      </c>
      <c r="CC856">
        <v>176.965</v>
      </c>
      <c r="CD856">
        <v>146.25800000000001</v>
      </c>
      <c r="CE856">
        <v>205.74299999999999</v>
      </c>
      <c r="CF856">
        <v>303.76499999999999</v>
      </c>
      <c r="CG856">
        <v>225.02</v>
      </c>
      <c r="CH856">
        <v>216.172</v>
      </c>
      <c r="CI856">
        <v>137.59100000000001</v>
      </c>
      <c r="CJ856">
        <v>197.56200000000001</v>
      </c>
      <c r="CK856">
        <v>141.75800000000001</v>
      </c>
      <c r="CL856">
        <v>228.52600000000001</v>
      </c>
      <c r="CM856">
        <v>218.71</v>
      </c>
      <c r="CN856">
        <v>145.268</v>
      </c>
      <c r="CO856">
        <v>296.666</v>
      </c>
      <c r="CP856">
        <v>344.87799999999999</v>
      </c>
      <c r="CQ856">
        <v>365.29199999999997</v>
      </c>
      <c r="CR856">
        <v>341.22199999999998</v>
      </c>
      <c r="CS856">
        <v>194.54499999999999</v>
      </c>
      <c r="CT856">
        <v>259.92599999999999</v>
      </c>
      <c r="CU856">
        <v>530.07299999999998</v>
      </c>
      <c r="CV856">
        <v>121.396</v>
      </c>
      <c r="CW856">
        <v>322.21100000000001</v>
      </c>
      <c r="CX856">
        <v>344.25099999999998</v>
      </c>
      <c r="CY856">
        <v>294.31099999999998</v>
      </c>
      <c r="CZ856">
        <v>344.79700000000003</v>
      </c>
      <c r="DA856">
        <v>326.22500000000002</v>
      </c>
      <c r="DB856">
        <v>153.63999999999999</v>
      </c>
      <c r="DC856">
        <v>155.23099999999999</v>
      </c>
      <c r="DD856">
        <v>153.50200000000001</v>
      </c>
      <c r="DE856">
        <v>161.86699999999999</v>
      </c>
      <c r="DF856">
        <v>148.18600000000001</v>
      </c>
      <c r="DG856">
        <v>202.24600000000001</v>
      </c>
      <c r="DH856">
        <v>155.05699999999999</v>
      </c>
      <c r="DI856">
        <v>167.00399999999999</v>
      </c>
      <c r="DJ856">
        <v>128.17099999999999</v>
      </c>
      <c r="DK856">
        <v>160.65600000000001</v>
      </c>
      <c r="DL856">
        <v>116.828</v>
      </c>
      <c r="DM856">
        <v>118.95099999999999</v>
      </c>
      <c r="DN856">
        <v>199.58600000000001</v>
      </c>
      <c r="DO856">
        <v>208.12100000000001</v>
      </c>
      <c r="DP856">
        <v>129.25700000000001</v>
      </c>
      <c r="DQ856">
        <v>210.191</v>
      </c>
      <c r="DR856">
        <v>214.97499999999999</v>
      </c>
      <c r="DS856">
        <v>189.846</v>
      </c>
      <c r="DT856">
        <v>155.66999999999999</v>
      </c>
      <c r="DU856">
        <v>155.66999999999999</v>
      </c>
      <c r="DV856">
        <v>228.584</v>
      </c>
      <c r="DW856">
        <v>205.88499999999999</v>
      </c>
      <c r="DX856">
        <v>245.477</v>
      </c>
      <c r="DY856">
        <v>294.81</v>
      </c>
      <c r="DZ856">
        <v>127.617</v>
      </c>
      <c r="EA856">
        <v>160.672</v>
      </c>
      <c r="EB856">
        <v>224.71799999999999</v>
      </c>
      <c r="EC856">
        <v>247.41300000000001</v>
      </c>
      <c r="ED856">
        <v>167.77799999999999</v>
      </c>
      <c r="EE856">
        <v>250.755</v>
      </c>
      <c r="EF856">
        <v>241.02199999999999</v>
      </c>
      <c r="EG856">
        <v>152.21199999999999</v>
      </c>
      <c r="EH856">
        <v>140.31800000000001</v>
      </c>
      <c r="EI856">
        <v>276.20400000000001</v>
      </c>
      <c r="EJ856">
        <v>131.63800000000001</v>
      </c>
      <c r="EK856">
        <v>271.81099999999998</v>
      </c>
      <c r="EL856">
        <v>168.607</v>
      </c>
      <c r="EM856">
        <v>176.279</v>
      </c>
      <c r="EN856">
        <v>145.934</v>
      </c>
      <c r="EO856">
        <v>186.869</v>
      </c>
      <c r="EP856">
        <v>247.08600000000001</v>
      </c>
      <c r="EQ856">
        <v>201.709</v>
      </c>
      <c r="ER856">
        <v>224.78100000000001</v>
      </c>
      <c r="ES856">
        <v>190.24</v>
      </c>
      <c r="ET856">
        <v>203.18</v>
      </c>
      <c r="EU856">
        <v>184.82300000000001</v>
      </c>
      <c r="EV856">
        <v>168.267</v>
      </c>
      <c r="EW856">
        <v>346.18900000000002</v>
      </c>
      <c r="EX856">
        <v>187.15299999999999</v>
      </c>
      <c r="EY856">
        <v>124.23399999999999</v>
      </c>
      <c r="EZ856">
        <v>116.78100000000001</v>
      </c>
      <c r="FA856">
        <v>121.47499999999999</v>
      </c>
      <c r="FB856">
        <v>110.075</v>
      </c>
      <c r="FC856">
        <v>150.042</v>
      </c>
      <c r="FD856">
        <v>76.796999999999997</v>
      </c>
      <c r="FE856">
        <v>119.98399999999999</v>
      </c>
      <c r="FF856">
        <v>98.402000000000001</v>
      </c>
      <c r="FG856">
        <v>108.883</v>
      </c>
      <c r="FH856">
        <v>111.393</v>
      </c>
      <c r="FI856">
        <v>104.066</v>
      </c>
      <c r="FJ856">
        <v>122.70099999999999</v>
      </c>
      <c r="FK856">
        <v>77.100999999999999</v>
      </c>
      <c r="FL856">
        <v>105.705</v>
      </c>
      <c r="FM856">
        <v>96.757999999999996</v>
      </c>
      <c r="FN856">
        <v>123.102</v>
      </c>
      <c r="FO856">
        <v>96.757999999999996</v>
      </c>
      <c r="FP856">
        <v>134.92099999999999</v>
      </c>
      <c r="FQ856">
        <v>133.37200000000001</v>
      </c>
      <c r="FR856">
        <v>154.84100000000001</v>
      </c>
      <c r="FS856">
        <v>124.518</v>
      </c>
      <c r="FT856">
        <v>115.5</v>
      </c>
      <c r="FU856">
        <v>175.24100000000001</v>
      </c>
      <c r="FV856">
        <v>132.80500000000001</v>
      </c>
      <c r="FW856">
        <v>179.453</v>
      </c>
      <c r="FX856">
        <v>206.33199999999999</v>
      </c>
      <c r="FY856">
        <v>201.822</v>
      </c>
      <c r="FZ856">
        <v>98.876000000000005</v>
      </c>
      <c r="GA856">
        <v>146.79</v>
      </c>
      <c r="GB856">
        <v>101.699</v>
      </c>
      <c r="GC856">
        <v>141.982</v>
      </c>
      <c r="GD856">
        <v>156.608</v>
      </c>
      <c r="GF856">
        <v>138.12299999999999</v>
      </c>
      <c r="GG856">
        <v>86.582999999999998</v>
      </c>
      <c r="GH856">
        <v>229.898</v>
      </c>
      <c r="GI856">
        <v>228.88800000000001</v>
      </c>
      <c r="GJ856">
        <v>224.654</v>
      </c>
      <c r="GK856">
        <v>244.72</v>
      </c>
      <c r="GL856">
        <v>238.85</v>
      </c>
      <c r="GM856">
        <v>208.482</v>
      </c>
      <c r="GN856">
        <v>141.97900000000001</v>
      </c>
      <c r="GO856">
        <v>122.38500000000001</v>
      </c>
      <c r="GP856">
        <v>283.10700000000003</v>
      </c>
      <c r="GQ856">
        <v>175.13200000000001</v>
      </c>
      <c r="GR856">
        <v>546.54899999999998</v>
      </c>
      <c r="GS856">
        <v>198.166</v>
      </c>
      <c r="GT856">
        <v>228.74</v>
      </c>
      <c r="GU856">
        <v>259.91899999999998</v>
      </c>
      <c r="GV856">
        <v>267.05399999999997</v>
      </c>
      <c r="GW856">
        <v>161.02799999999999</v>
      </c>
      <c r="GX856">
        <v>119.01300000000001</v>
      </c>
      <c r="GY856">
        <v>65.918000000000006</v>
      </c>
      <c r="GZ856">
        <v>478.89100000000002</v>
      </c>
      <c r="HA856">
        <v>380.08699999999999</v>
      </c>
      <c r="HB856">
        <v>525.38499999999999</v>
      </c>
      <c r="HC856">
        <v>510.529</v>
      </c>
      <c r="HD856">
        <v>375.71199999999999</v>
      </c>
      <c r="HE856">
        <v>377.73399999999998</v>
      </c>
      <c r="HF856">
        <v>477.40300000000002</v>
      </c>
      <c r="HG856">
        <v>187.999</v>
      </c>
      <c r="HH856">
        <v>238.09</v>
      </c>
      <c r="HI856">
        <v>77.066000000000003</v>
      </c>
      <c r="HJ856">
        <v>324.72699999999998</v>
      </c>
      <c r="HK856">
        <v>318.27300000000002</v>
      </c>
      <c r="HL856">
        <v>717.97</v>
      </c>
      <c r="HM856">
        <v>223.285</v>
      </c>
      <c r="HN856">
        <v>118.669</v>
      </c>
      <c r="HO856">
        <v>104.46899999999999</v>
      </c>
      <c r="HP856">
        <v>216.27600000000001</v>
      </c>
      <c r="HQ856">
        <v>467.678</v>
      </c>
      <c r="HR856">
        <v>121.831</v>
      </c>
      <c r="HS856">
        <v>27.777000000000001</v>
      </c>
      <c r="HT856">
        <v>170.173</v>
      </c>
      <c r="HU856">
        <v>195.21799999999999</v>
      </c>
      <c r="HV856">
        <v>149.02799999999999</v>
      </c>
      <c r="HW856">
        <v>112.699</v>
      </c>
      <c r="HX856">
        <v>241.631</v>
      </c>
      <c r="HY856">
        <v>188.39</v>
      </c>
      <c r="HZ856">
        <v>253.357</v>
      </c>
      <c r="IA856">
        <v>110.664</v>
      </c>
      <c r="IB856">
        <v>145.577</v>
      </c>
      <c r="IC856">
        <v>80.914000000000001</v>
      </c>
      <c r="ID856">
        <v>75.256</v>
      </c>
      <c r="IE856">
        <v>55.036000000000001</v>
      </c>
      <c r="IF856">
        <v>22.657</v>
      </c>
      <c r="IG856">
        <v>39.152999999999999</v>
      </c>
      <c r="IH856">
        <v>35.591000000000001</v>
      </c>
      <c r="II856">
        <v>43.713000000000001</v>
      </c>
      <c r="IJ856">
        <v>94.933000000000007</v>
      </c>
      <c r="IK856">
        <v>102.81699999999999</v>
      </c>
      <c r="IL856">
        <v>165.71199999999999</v>
      </c>
      <c r="IM856">
        <v>138.108</v>
      </c>
      <c r="IN856">
        <v>373.42</v>
      </c>
      <c r="IO856">
        <v>180.94</v>
      </c>
      <c r="IP856">
        <v>211.85599999999999</v>
      </c>
      <c r="IQ856">
        <v>310.61099999999999</v>
      </c>
      <c r="IR856">
        <v>240.155</v>
      </c>
      <c r="IS856">
        <v>136.53200000000001</v>
      </c>
      <c r="IT856">
        <v>255.74700000000001</v>
      </c>
      <c r="IU856">
        <v>687.64599999999996</v>
      </c>
      <c r="IV856">
        <v>732.399</v>
      </c>
      <c r="IW856">
        <v>832.40099999999995</v>
      </c>
      <c r="IX856">
        <v>77.988</v>
      </c>
      <c r="IY856">
        <v>292.31599999999997</v>
      </c>
      <c r="IZ856">
        <v>247.858</v>
      </c>
      <c r="JA856">
        <v>74.36</v>
      </c>
      <c r="JB856">
        <v>182.88</v>
      </c>
      <c r="JC856">
        <v>287.47199999999998</v>
      </c>
      <c r="JD856">
        <v>299.25400000000002</v>
      </c>
      <c r="JE856">
        <v>70.471000000000004</v>
      </c>
      <c r="JF856">
        <v>111.806</v>
      </c>
      <c r="JG856">
        <v>41.353000000000002</v>
      </c>
      <c r="JH856">
        <v>262.80099999999999</v>
      </c>
      <c r="JI856">
        <v>75.927999999999997</v>
      </c>
      <c r="JJ856">
        <v>435.83100000000002</v>
      </c>
      <c r="JK856">
        <v>112.03400000000001</v>
      </c>
      <c r="JL856">
        <v>66.006</v>
      </c>
      <c r="JM856">
        <v>428.06799999999998</v>
      </c>
      <c r="JN856">
        <v>227.73599999999999</v>
      </c>
      <c r="JO856">
        <v>77.305999999999997</v>
      </c>
      <c r="JP856">
        <v>150.14699999999999</v>
      </c>
      <c r="JQ856">
        <v>349.64400000000001</v>
      </c>
      <c r="JR856">
        <v>426.74099999999999</v>
      </c>
      <c r="JS856">
        <v>345.87</v>
      </c>
      <c r="JT856">
        <v>327.77699999999999</v>
      </c>
      <c r="JU856">
        <v>165.99799999999999</v>
      </c>
      <c r="JV856">
        <v>347.02</v>
      </c>
      <c r="JW856">
        <v>240.261</v>
      </c>
      <c r="JX856">
        <v>254.34399999999999</v>
      </c>
      <c r="JY856">
        <v>253.249</v>
      </c>
      <c r="JZ856">
        <v>247.19</v>
      </c>
      <c r="KA856">
        <v>223.274</v>
      </c>
      <c r="KB856">
        <v>227.56100000000001</v>
      </c>
      <c r="KC856">
        <v>233.04599999999999</v>
      </c>
      <c r="KD856">
        <v>236.71299999999999</v>
      </c>
      <c r="KE856">
        <v>229.202</v>
      </c>
      <c r="KF856">
        <v>715.26900000000001</v>
      </c>
      <c r="KG856">
        <v>117.262</v>
      </c>
      <c r="KH856">
        <v>216.65</v>
      </c>
      <c r="KI856">
        <v>246.92</v>
      </c>
      <c r="KJ856">
        <v>151.92400000000001</v>
      </c>
      <c r="KK856">
        <v>148.63900000000001</v>
      </c>
      <c r="KL856">
        <v>145.05199999999999</v>
      </c>
      <c r="KM856">
        <v>197.87299999999999</v>
      </c>
      <c r="KN856">
        <v>194.79900000000001</v>
      </c>
      <c r="KO856">
        <v>242.90899999999999</v>
      </c>
      <c r="KP856">
        <v>242.38499999999999</v>
      </c>
      <c r="KQ856">
        <v>296.69499999999999</v>
      </c>
      <c r="KR856">
        <v>332.024</v>
      </c>
      <c r="KS856">
        <v>104.107</v>
      </c>
      <c r="KT856">
        <v>51320000000</v>
      </c>
      <c r="KU856">
        <v>4517133666666.667</v>
      </c>
      <c r="KV856">
        <v>1441645666666.6667</v>
      </c>
      <c r="KW856">
        <v>488785000000</v>
      </c>
      <c r="KX856">
        <v>184919000000</v>
      </c>
      <c r="KY856">
        <v>98504000000</v>
      </c>
      <c r="KZ856">
        <v>58175333333.333336</v>
      </c>
      <c r="LA856">
        <v>28240000000</v>
      </c>
      <c r="LB856">
        <v>109856000000</v>
      </c>
      <c r="LC856">
        <v>63022333333.333336</v>
      </c>
      <c r="LD856">
        <v>20513333333.333332</v>
      </c>
      <c r="LE856">
        <v>12726000000</v>
      </c>
      <c r="LF856">
        <v>13594333333.333334</v>
      </c>
      <c r="LG856">
        <v>129191666666.66667</v>
      </c>
      <c r="LH856">
        <v>73238333333.333328</v>
      </c>
      <c r="LI856">
        <v>22572333333.333332</v>
      </c>
      <c r="LJ856">
        <v>24172000000</v>
      </c>
      <c r="LK856">
        <v>7361000000</v>
      </c>
      <c r="LL856">
        <v>1847666666.6666667</v>
      </c>
      <c r="LM856">
        <v>64818333333.333336</v>
      </c>
      <c r="LN856">
        <v>22312333333.333332</v>
      </c>
      <c r="LO856">
        <v>20486666666.666668</v>
      </c>
      <c r="LP856">
        <v>2669666666.6666665</v>
      </c>
      <c r="LQ856">
        <v>10017000000</v>
      </c>
      <c r="LR856">
        <v>9332666666.666666</v>
      </c>
      <c r="LS856">
        <v>952860666666.66663</v>
      </c>
      <c r="LT856">
        <v>343101666666.66669</v>
      </c>
      <c r="LU856">
        <v>292563000000</v>
      </c>
      <c r="LV856">
        <v>50396666666.666664</v>
      </c>
      <c r="LW856">
        <v>142000000</v>
      </c>
      <c r="LX856">
        <v>134960666666.66667</v>
      </c>
      <c r="LY856">
        <v>104522000000</v>
      </c>
      <c r="LZ856">
        <v>59911333333.333336</v>
      </c>
      <c r="MA856">
        <v>37124333333.333336</v>
      </c>
      <c r="MB856">
        <v>7486333333.333333</v>
      </c>
      <c r="MC856">
        <v>30438666666.666668</v>
      </c>
      <c r="MD856">
        <v>114738666666.66667</v>
      </c>
      <c r="ME856">
        <v>106812333333.33333</v>
      </c>
      <c r="MF856">
        <v>7926333333.333333</v>
      </c>
      <c r="MG856">
        <v>360060000000</v>
      </c>
      <c r="MH856">
        <v>148949333333.33334</v>
      </c>
      <c r="MI856">
        <v>60808333333.333336</v>
      </c>
      <c r="MJ856">
        <v>44000333333.333336</v>
      </c>
      <c r="MK856">
        <v>43976333333.333336</v>
      </c>
      <c r="ML856">
        <v>38925333333.333336</v>
      </c>
      <c r="MM856">
        <v>20758666666.666668</v>
      </c>
      <c r="MN856">
        <v>2642333333.3333335</v>
      </c>
      <c r="MO856">
        <v>3075488000000</v>
      </c>
      <c r="MP856">
        <v>2944681666666.6665</v>
      </c>
      <c r="MQ856">
        <v>798453666666.66663</v>
      </c>
      <c r="MR856">
        <v>684141000000</v>
      </c>
      <c r="MS856">
        <v>157614666666.66666</v>
      </c>
      <c r="MT856">
        <v>518686000000</v>
      </c>
      <c r="MU856">
        <v>7018000000</v>
      </c>
      <c r="MV856">
        <v>822666666.66666663</v>
      </c>
      <c r="MW856">
        <v>114312666666.66667</v>
      </c>
      <c r="MX856">
        <v>34159000000</v>
      </c>
      <c r="MY856">
        <v>80153666666.666672</v>
      </c>
      <c r="MZ856">
        <v>62979000000</v>
      </c>
      <c r="NA856">
        <v>17174666666.666666</v>
      </c>
      <c r="NB856">
        <v>760230000000</v>
      </c>
      <c r="NC856">
        <v>349696333333.33331</v>
      </c>
      <c r="ND856">
        <v>185001333333.33334</v>
      </c>
      <c r="NE856">
        <v>44080333333.333336</v>
      </c>
      <c r="NF856">
        <v>120614666666.66667</v>
      </c>
      <c r="NG856">
        <v>410534000000</v>
      </c>
      <c r="NH856">
        <v>347511333333.33331</v>
      </c>
      <c r="NI856">
        <v>63022333333.333336</v>
      </c>
      <c r="NJ856">
        <v>147494000000</v>
      </c>
      <c r="NK856">
        <v>95035666666.666672</v>
      </c>
      <c r="NL856">
        <v>59957666666.666664</v>
      </c>
      <c r="NM856">
        <v>35078000000</v>
      </c>
      <c r="NN856">
        <v>52458333333.333336</v>
      </c>
      <c r="NO856">
        <v>19098333333.333332</v>
      </c>
      <c r="NP856">
        <v>32070333333.333332</v>
      </c>
      <c r="NQ856">
        <v>1289666666.6666667</v>
      </c>
      <c r="NR856">
        <v>185089666666.66666</v>
      </c>
      <c r="NS856">
        <v>69506333333.333328</v>
      </c>
      <c r="NT856">
        <v>46364333333.333336</v>
      </c>
      <c r="NU856">
        <v>47670333333.333336</v>
      </c>
      <c r="NV856">
        <v>21548666666.666668</v>
      </c>
      <c r="NW856">
        <v>309778333333.33331</v>
      </c>
      <c r="NX856">
        <v>258620666666.66666</v>
      </c>
      <c r="NY856">
        <v>250252666666.66666</v>
      </c>
      <c r="NZ856">
        <v>8368000000</v>
      </c>
      <c r="OA856">
        <v>51158000000</v>
      </c>
      <c r="OB856">
        <v>367530000000</v>
      </c>
      <c r="OC856">
        <v>228733666666.66666</v>
      </c>
      <c r="OD856">
        <v>116646666666.66667</v>
      </c>
      <c r="OE856">
        <v>112087000000</v>
      </c>
      <c r="OF856">
        <v>138796333333.33334</v>
      </c>
      <c r="OG856">
        <v>32166666666.666668</v>
      </c>
      <c r="OH856">
        <v>4242666666.6666665</v>
      </c>
      <c r="OI856">
        <v>76260333333.333328</v>
      </c>
      <c r="OJ856">
        <v>26127000000</v>
      </c>
      <c r="OK856">
        <v>376105666666.66669</v>
      </c>
      <c r="OL856">
        <v>85715333333.333328</v>
      </c>
      <c r="OM856">
        <v>54998666666.666664</v>
      </c>
      <c r="ON856">
        <v>4701000000</v>
      </c>
      <c r="OO856">
        <v>26015666666.666668</v>
      </c>
      <c r="OP856">
        <v>93422333333.333328</v>
      </c>
      <c r="OQ856">
        <v>60524000000</v>
      </c>
      <c r="OR856">
        <v>15464000000</v>
      </c>
      <c r="OS856">
        <v>17434666666.666668</v>
      </c>
      <c r="OT856">
        <v>65809333333.333336</v>
      </c>
      <c r="OU856">
        <v>67606000000</v>
      </c>
      <c r="OV856">
        <v>26989666666.666668</v>
      </c>
      <c r="OW856">
        <v>-14757333333.333334</v>
      </c>
      <c r="OX856">
        <v>53395333333.333336</v>
      </c>
      <c r="OY856">
        <v>68152666666.666664</v>
      </c>
      <c r="OZ856">
        <v>130806333333.33333</v>
      </c>
      <c r="PA856">
        <v>505479000000</v>
      </c>
      <c r="PB856">
        <v>374672666666.66669</v>
      </c>
    </row>
    <row r="857" spans="1:418" x14ac:dyDescent="0.45">
      <c r="A857" s="71">
        <v>43101</v>
      </c>
      <c r="B857">
        <v>248.85900000000001</v>
      </c>
      <c r="C857">
        <v>255.11699999999999</v>
      </c>
      <c r="D857">
        <v>303.21300000000002</v>
      </c>
      <c r="E857">
        <v>315.97899999999998</v>
      </c>
      <c r="F857">
        <v>314.53100000000001</v>
      </c>
      <c r="G857">
        <v>158.53899999999999</v>
      </c>
      <c r="H857">
        <v>542.69200000000001</v>
      </c>
      <c r="I857">
        <v>324.04399999999998</v>
      </c>
      <c r="J857">
        <v>310.637</v>
      </c>
      <c r="K857">
        <v>310.64100000000002</v>
      </c>
      <c r="L857">
        <v>239.67699999999999</v>
      </c>
      <c r="M857">
        <v>199.90600000000001</v>
      </c>
      <c r="N857">
        <v>286.17700000000002</v>
      </c>
      <c r="O857">
        <v>298.173</v>
      </c>
      <c r="P857">
        <v>338.58699999999999</v>
      </c>
      <c r="Q857">
        <v>203.096</v>
      </c>
      <c r="R857">
        <v>213.08500000000001</v>
      </c>
      <c r="S857">
        <v>170.458</v>
      </c>
      <c r="T857">
        <v>232.77099999999999</v>
      </c>
      <c r="U857">
        <v>542.47900000000004</v>
      </c>
      <c r="V857">
        <v>453.35399999999998</v>
      </c>
      <c r="W857">
        <v>120.65900000000001</v>
      </c>
      <c r="X857">
        <v>89.527000000000001</v>
      </c>
      <c r="Y857">
        <v>58.17</v>
      </c>
      <c r="Z857">
        <v>66.063000000000002</v>
      </c>
      <c r="AA857">
        <v>110.84399999999999</v>
      </c>
      <c r="AB857">
        <v>69.403000000000006</v>
      </c>
      <c r="AC857">
        <v>73.876999999999995</v>
      </c>
      <c r="AD857">
        <v>79.608000000000004</v>
      </c>
      <c r="AE857">
        <v>90.707999999999998</v>
      </c>
      <c r="AF857">
        <v>63.747999999999998</v>
      </c>
      <c r="AG857">
        <v>52.185000000000002</v>
      </c>
      <c r="AH857">
        <v>129.018</v>
      </c>
      <c r="AI857">
        <v>81.287999999999997</v>
      </c>
      <c r="AJ857">
        <v>89.16</v>
      </c>
      <c r="AK857">
        <v>84.971999999999994</v>
      </c>
      <c r="AL857">
        <v>184.70699999999999</v>
      </c>
      <c r="AM857">
        <v>116.67</v>
      </c>
      <c r="AN857">
        <v>117.872</v>
      </c>
      <c r="AO857">
        <v>162.94300000000001</v>
      </c>
      <c r="AP857">
        <v>252.11600000000001</v>
      </c>
      <c r="AQ857">
        <v>252.37700000000001</v>
      </c>
      <c r="AR857">
        <v>239.85400000000001</v>
      </c>
      <c r="AS857">
        <v>272.38900000000001</v>
      </c>
      <c r="AT857">
        <v>226.87700000000001</v>
      </c>
      <c r="AU857">
        <v>237.005</v>
      </c>
      <c r="AV857">
        <v>222.5</v>
      </c>
      <c r="AW857">
        <v>233.876</v>
      </c>
      <c r="AX857">
        <v>298.58199999999999</v>
      </c>
      <c r="AY857">
        <v>177.24199999999999</v>
      </c>
      <c r="AZ857">
        <v>177.27600000000001</v>
      </c>
      <c r="BA857">
        <v>177.27600000000001</v>
      </c>
      <c r="BB857">
        <v>288.66399999999999</v>
      </c>
      <c r="BC857">
        <v>273.61799999999999</v>
      </c>
      <c r="BD857">
        <v>265.05500000000001</v>
      </c>
      <c r="BE857">
        <v>301.685</v>
      </c>
      <c r="BF857">
        <v>269.94900000000001</v>
      </c>
      <c r="BG857">
        <v>249.00299999999999</v>
      </c>
      <c r="BH857">
        <v>250.83199999999999</v>
      </c>
      <c r="BI857">
        <v>253.7</v>
      </c>
      <c r="BJ857">
        <v>302.07400000000001</v>
      </c>
      <c r="BK857">
        <v>268.85500000000002</v>
      </c>
      <c r="BL857">
        <v>202.33099999999999</v>
      </c>
      <c r="BM857">
        <v>214.179</v>
      </c>
      <c r="BN857">
        <v>161.346</v>
      </c>
      <c r="BO857">
        <v>305.49799999999999</v>
      </c>
      <c r="BP857">
        <v>144.13900000000001</v>
      </c>
      <c r="BQ857">
        <v>201.12100000000001</v>
      </c>
      <c r="BR857">
        <v>225.06899999999999</v>
      </c>
      <c r="BS857">
        <v>186.512</v>
      </c>
      <c r="BT857">
        <v>128.36600000000001</v>
      </c>
      <c r="BU857">
        <v>224.08500000000001</v>
      </c>
      <c r="BV857">
        <v>231.22</v>
      </c>
      <c r="BW857">
        <v>143.79</v>
      </c>
      <c r="BX857">
        <v>231.017</v>
      </c>
      <c r="BY857">
        <v>148.84399999999999</v>
      </c>
      <c r="BZ857">
        <v>247.809</v>
      </c>
      <c r="CA857">
        <v>150.51499999999999</v>
      </c>
      <c r="CB857">
        <v>289.26600000000002</v>
      </c>
      <c r="CC857">
        <v>179.25</v>
      </c>
      <c r="CD857">
        <v>145.18899999999999</v>
      </c>
      <c r="CE857">
        <v>203.63</v>
      </c>
      <c r="CF857">
        <v>302.85899999999998</v>
      </c>
      <c r="CG857">
        <v>226.22399999999999</v>
      </c>
      <c r="CH857">
        <v>216.779</v>
      </c>
      <c r="CI857">
        <v>137.08199999999999</v>
      </c>
      <c r="CJ857">
        <v>196.44800000000001</v>
      </c>
      <c r="CK857">
        <v>141.07599999999999</v>
      </c>
      <c r="CL857">
        <v>230.75399999999999</v>
      </c>
      <c r="CM857">
        <v>222.203</v>
      </c>
      <c r="CN857">
        <v>146.48500000000001</v>
      </c>
      <c r="CO857">
        <v>298.904</v>
      </c>
      <c r="CP857">
        <v>347.411</v>
      </c>
      <c r="CQ857">
        <v>369.63299999999998</v>
      </c>
      <c r="CR857">
        <v>343.19200000000001</v>
      </c>
      <c r="CS857">
        <v>195.24799999999999</v>
      </c>
      <c r="CT857">
        <v>260.86099999999999</v>
      </c>
      <c r="CU857">
        <v>528.46799999999996</v>
      </c>
      <c r="CV857">
        <v>122.51600000000001</v>
      </c>
      <c r="CW857">
        <v>322.87200000000001</v>
      </c>
      <c r="CX857">
        <v>338.52300000000002</v>
      </c>
      <c r="CY857">
        <v>283.71300000000002</v>
      </c>
      <c r="CZ857">
        <v>350.13499999999999</v>
      </c>
      <c r="DA857">
        <v>326.28399999999999</v>
      </c>
      <c r="DB857">
        <v>154.95099999999999</v>
      </c>
      <c r="DC857">
        <v>159.703</v>
      </c>
      <c r="DD857">
        <v>155.85900000000001</v>
      </c>
      <c r="DE857">
        <v>167.59399999999999</v>
      </c>
      <c r="DF857">
        <v>146.51599999999999</v>
      </c>
      <c r="DG857">
        <v>201.072</v>
      </c>
      <c r="DH857">
        <v>155.042</v>
      </c>
      <c r="DI857">
        <v>166.857</v>
      </c>
      <c r="DJ857">
        <v>128.71600000000001</v>
      </c>
      <c r="DK857">
        <v>160.821</v>
      </c>
      <c r="DL857">
        <v>117.955</v>
      </c>
      <c r="DM857">
        <v>117.17100000000001</v>
      </c>
      <c r="DN857">
        <v>195.74600000000001</v>
      </c>
      <c r="DO857">
        <v>204.584</v>
      </c>
      <c r="DP857">
        <v>129.46799999999999</v>
      </c>
      <c r="DQ857">
        <v>210.73500000000001</v>
      </c>
      <c r="DR857">
        <v>217.68899999999999</v>
      </c>
      <c r="DS857">
        <v>189.89699999999999</v>
      </c>
      <c r="DT857">
        <v>156.21600000000001</v>
      </c>
      <c r="DU857">
        <v>156.21600000000001</v>
      </c>
      <c r="DV857">
        <v>228.26499999999999</v>
      </c>
      <c r="DW857">
        <v>206.45099999999999</v>
      </c>
      <c r="DX857">
        <v>244.97200000000001</v>
      </c>
      <c r="DY857">
        <v>297.959</v>
      </c>
      <c r="DZ857">
        <v>127.49</v>
      </c>
      <c r="EA857">
        <v>159.14400000000001</v>
      </c>
      <c r="EB857">
        <v>224.98599999999999</v>
      </c>
      <c r="EC857">
        <v>246.68700000000001</v>
      </c>
      <c r="ED857">
        <v>167.953</v>
      </c>
      <c r="EE857">
        <v>252.83799999999999</v>
      </c>
      <c r="EF857">
        <v>242.68100000000001</v>
      </c>
      <c r="EG857">
        <v>154.97900000000001</v>
      </c>
      <c r="EH857">
        <v>140.554</v>
      </c>
      <c r="EI857">
        <v>277.11799999999999</v>
      </c>
      <c r="EJ857">
        <v>131.529</v>
      </c>
      <c r="EK857">
        <v>272.77199999999999</v>
      </c>
      <c r="EL857">
        <v>169.02099999999999</v>
      </c>
      <c r="EM857">
        <v>176.464</v>
      </c>
      <c r="EN857">
        <v>145.96899999999999</v>
      </c>
      <c r="EO857">
        <v>188.32900000000001</v>
      </c>
      <c r="EP857">
        <v>247.24799999999999</v>
      </c>
      <c r="EQ857">
        <v>201.29900000000001</v>
      </c>
      <c r="ER857">
        <v>224.012</v>
      </c>
      <c r="ES857">
        <v>191.51</v>
      </c>
      <c r="ET857">
        <v>205.30500000000001</v>
      </c>
      <c r="EU857">
        <v>187.02500000000001</v>
      </c>
      <c r="EV857">
        <v>168.631</v>
      </c>
      <c r="EW857">
        <v>347.86399999999998</v>
      </c>
      <c r="EX857">
        <v>188.20500000000001</v>
      </c>
      <c r="EY857">
        <v>124.855</v>
      </c>
      <c r="EZ857">
        <v>117.47</v>
      </c>
      <c r="FA857">
        <v>120.97199999999999</v>
      </c>
      <c r="FB857">
        <v>109.76</v>
      </c>
      <c r="FC857">
        <v>148.96600000000001</v>
      </c>
      <c r="FD857">
        <v>78.789000000000001</v>
      </c>
      <c r="FE857">
        <v>118.52500000000001</v>
      </c>
      <c r="FF857">
        <v>102.03</v>
      </c>
      <c r="FG857">
        <v>110.68600000000001</v>
      </c>
      <c r="FH857">
        <v>113.86199999999999</v>
      </c>
      <c r="FI857">
        <v>99.218000000000004</v>
      </c>
      <c r="FJ857">
        <v>124.676</v>
      </c>
      <c r="FK857">
        <v>79.349000000000004</v>
      </c>
      <c r="FL857">
        <v>107.398</v>
      </c>
      <c r="FM857">
        <v>94.787000000000006</v>
      </c>
      <c r="FN857">
        <v>124.75</v>
      </c>
      <c r="FO857">
        <v>94.787000000000006</v>
      </c>
      <c r="FP857">
        <v>133.66399999999999</v>
      </c>
      <c r="FQ857">
        <v>136.262</v>
      </c>
      <c r="FR857">
        <v>149.69900000000001</v>
      </c>
      <c r="FS857">
        <v>124.61</v>
      </c>
      <c r="FT857">
        <v>116.542</v>
      </c>
      <c r="FU857">
        <v>171.172</v>
      </c>
      <c r="FV857">
        <v>135.959</v>
      </c>
      <c r="FW857">
        <v>173.61799999999999</v>
      </c>
      <c r="FX857">
        <v>208.964</v>
      </c>
      <c r="FY857">
        <v>204.559</v>
      </c>
      <c r="FZ857">
        <v>99.521000000000001</v>
      </c>
      <c r="GA857">
        <v>147.78700000000001</v>
      </c>
      <c r="GB857">
        <v>101.473</v>
      </c>
      <c r="GC857">
        <v>143.22300000000001</v>
      </c>
      <c r="GD857">
        <v>157.58600000000001</v>
      </c>
      <c r="GF857">
        <v>138.559</v>
      </c>
      <c r="GG857">
        <v>87.673000000000002</v>
      </c>
      <c r="GH857">
        <v>236.53800000000001</v>
      </c>
      <c r="GI857">
        <v>235.32499999999999</v>
      </c>
      <c r="GJ857">
        <v>230.20500000000001</v>
      </c>
      <c r="GK857">
        <v>248.55</v>
      </c>
      <c r="GL857">
        <v>242.107</v>
      </c>
      <c r="GM857">
        <v>215.01300000000001</v>
      </c>
      <c r="GN857">
        <v>142.56200000000001</v>
      </c>
      <c r="GO857">
        <v>123.077</v>
      </c>
      <c r="GP857">
        <v>283.30500000000001</v>
      </c>
      <c r="GQ857">
        <v>175.29</v>
      </c>
      <c r="GR857">
        <v>552.61699999999996</v>
      </c>
      <c r="GS857">
        <v>201.048</v>
      </c>
      <c r="GT857">
        <v>229.47200000000001</v>
      </c>
      <c r="GU857">
        <v>260.358</v>
      </c>
      <c r="GV857">
        <v>266.19400000000002</v>
      </c>
      <c r="GW857">
        <v>162.345</v>
      </c>
      <c r="GX857">
        <v>119.01300000000001</v>
      </c>
      <c r="GY857">
        <v>66.42</v>
      </c>
      <c r="GZ857">
        <v>480.79700000000003</v>
      </c>
      <c r="HA857">
        <v>380.846</v>
      </c>
      <c r="HB857">
        <v>527.76700000000005</v>
      </c>
      <c r="HC857">
        <v>512.78399999999999</v>
      </c>
      <c r="HD857">
        <v>375.97500000000002</v>
      </c>
      <c r="HE857">
        <v>379.077</v>
      </c>
      <c r="HF857">
        <v>476.48599999999999</v>
      </c>
      <c r="HG857">
        <v>189.61500000000001</v>
      </c>
      <c r="HH857">
        <v>237.02699999999999</v>
      </c>
      <c r="HI857">
        <v>77.918999999999997</v>
      </c>
      <c r="HJ857">
        <v>328.63499999999999</v>
      </c>
      <c r="HK857">
        <v>322.327</v>
      </c>
      <c r="HL857">
        <v>727.70799999999997</v>
      </c>
      <c r="HM857">
        <v>224.03</v>
      </c>
      <c r="HN857">
        <v>118.773</v>
      </c>
      <c r="HO857">
        <v>104.453</v>
      </c>
      <c r="HP857">
        <v>209.268</v>
      </c>
      <c r="HQ857">
        <v>467.67</v>
      </c>
      <c r="HR857">
        <v>121.056</v>
      </c>
      <c r="HS857">
        <v>27.972000000000001</v>
      </c>
      <c r="HT857">
        <v>170.89099999999999</v>
      </c>
      <c r="HU857">
        <v>196.08500000000001</v>
      </c>
      <c r="HV857">
        <v>149.85499999999999</v>
      </c>
      <c r="HW857">
        <v>112.92700000000001</v>
      </c>
      <c r="HX857">
        <v>242.55799999999999</v>
      </c>
      <c r="HY857">
        <v>188.18700000000001</v>
      </c>
      <c r="HZ857">
        <v>254.642</v>
      </c>
      <c r="IA857">
        <v>110.878</v>
      </c>
      <c r="IB857">
        <v>145.953</v>
      </c>
      <c r="IC857">
        <v>80.994</v>
      </c>
      <c r="ID857">
        <v>73.942999999999998</v>
      </c>
      <c r="IE857">
        <v>53.552</v>
      </c>
      <c r="IF857">
        <v>21.975000000000001</v>
      </c>
      <c r="IG857">
        <v>38.68</v>
      </c>
      <c r="IH857">
        <v>34.933999999999997</v>
      </c>
      <c r="II857">
        <v>42.948999999999998</v>
      </c>
      <c r="IJ857">
        <v>99.87</v>
      </c>
      <c r="IK857">
        <v>101.886</v>
      </c>
      <c r="IL857">
        <v>166.233</v>
      </c>
      <c r="IM857">
        <v>138.316</v>
      </c>
      <c r="IN857">
        <v>374.702</v>
      </c>
      <c r="IO857">
        <v>180.43299999999999</v>
      </c>
      <c r="IP857">
        <v>216.334</v>
      </c>
      <c r="IQ857">
        <v>312.298</v>
      </c>
      <c r="IR857">
        <v>240.28399999999999</v>
      </c>
      <c r="IS857">
        <v>136.59399999999999</v>
      </c>
      <c r="IT857">
        <v>255.94900000000001</v>
      </c>
      <c r="IU857">
        <v>686.31799999999998</v>
      </c>
      <c r="IV857">
        <v>733.08299999999997</v>
      </c>
      <c r="IW857">
        <v>832.77499999999998</v>
      </c>
      <c r="IX857">
        <v>78.212000000000003</v>
      </c>
      <c r="IY857">
        <v>292.43700000000001</v>
      </c>
      <c r="IZ857">
        <v>248.11699999999999</v>
      </c>
      <c r="JA857">
        <v>74.361999999999995</v>
      </c>
      <c r="JB857">
        <v>183.54300000000001</v>
      </c>
      <c r="JC857">
        <v>287.94299999999998</v>
      </c>
      <c r="JD857">
        <v>303.63</v>
      </c>
      <c r="JE857">
        <v>70.472999999999999</v>
      </c>
      <c r="JF857">
        <v>112.06399999999999</v>
      </c>
      <c r="JG857">
        <v>41.454999999999998</v>
      </c>
      <c r="JH857">
        <v>267.39600000000002</v>
      </c>
      <c r="JI857">
        <v>75.918999999999997</v>
      </c>
      <c r="JJ857">
        <v>437.68700000000001</v>
      </c>
      <c r="JK857">
        <v>112.55</v>
      </c>
      <c r="JL857">
        <v>66.212999999999994</v>
      </c>
      <c r="JM857">
        <v>429.31299999999999</v>
      </c>
      <c r="JN857">
        <v>228.77099999999999</v>
      </c>
      <c r="JO857">
        <v>78.155000000000001</v>
      </c>
      <c r="JP857">
        <v>149.93299999999999</v>
      </c>
      <c r="JQ857">
        <v>350.14600000000002</v>
      </c>
      <c r="JR857">
        <v>428.19200000000001</v>
      </c>
      <c r="JS857">
        <v>349.58600000000001</v>
      </c>
      <c r="JT857">
        <v>327.46300000000002</v>
      </c>
      <c r="JU857">
        <v>166.494</v>
      </c>
      <c r="JV857">
        <v>346.08499999999998</v>
      </c>
      <c r="JW857">
        <v>241.69</v>
      </c>
      <c r="JX857">
        <v>255.20400000000001</v>
      </c>
      <c r="JY857">
        <v>254.078</v>
      </c>
      <c r="JZ857">
        <v>248.30099999999999</v>
      </c>
      <c r="KA857">
        <v>224.49700000000001</v>
      </c>
      <c r="KB857">
        <v>228.43899999999999</v>
      </c>
      <c r="KC857">
        <v>233.93</v>
      </c>
      <c r="KD857">
        <v>237.727</v>
      </c>
      <c r="KE857">
        <v>230.339</v>
      </c>
      <c r="KF857">
        <v>727.27</v>
      </c>
      <c r="KG857">
        <v>118.31</v>
      </c>
      <c r="KH857">
        <v>216.85599999999999</v>
      </c>
      <c r="KI857">
        <v>248.09899999999999</v>
      </c>
      <c r="KJ857">
        <v>153.18799999999999</v>
      </c>
      <c r="KK857">
        <v>149.91900000000001</v>
      </c>
      <c r="KL857">
        <v>145.541</v>
      </c>
      <c r="KM857">
        <v>199.16200000000001</v>
      </c>
      <c r="KN857">
        <v>196.2</v>
      </c>
      <c r="KO857">
        <v>245.17099999999999</v>
      </c>
      <c r="KP857">
        <v>244.143</v>
      </c>
      <c r="KQ857">
        <v>297.45999999999998</v>
      </c>
      <c r="KR857">
        <v>332.78300000000002</v>
      </c>
      <c r="KS857">
        <v>104.706</v>
      </c>
      <c r="KT857">
        <v>52818333333.333336</v>
      </c>
      <c r="KU857">
        <v>4581691333333.333</v>
      </c>
      <c r="KV857">
        <v>1462641000000</v>
      </c>
      <c r="KW857">
        <v>494444333333.33331</v>
      </c>
      <c r="KX857">
        <v>181536666666.66666</v>
      </c>
      <c r="KY857">
        <v>93516000000</v>
      </c>
      <c r="KZ857">
        <v>59815333333.333336</v>
      </c>
      <c r="LA857">
        <v>28205000000</v>
      </c>
      <c r="LB857">
        <v>111995333333.33333</v>
      </c>
      <c r="LC857">
        <v>64649000000</v>
      </c>
      <c r="LD857">
        <v>20754666666.666668</v>
      </c>
      <c r="LE857">
        <v>12974666666.666666</v>
      </c>
      <c r="LF857">
        <v>13617000000</v>
      </c>
      <c r="LG857">
        <v>135231000000</v>
      </c>
      <c r="LH857">
        <v>77968333333.333328</v>
      </c>
      <c r="LI857">
        <v>23714000000</v>
      </c>
      <c r="LJ857">
        <v>24007666666.666668</v>
      </c>
      <c r="LK857">
        <v>7663666666.666667</v>
      </c>
      <c r="LL857">
        <v>1877000000</v>
      </c>
      <c r="LM857">
        <v>65681666666.666664</v>
      </c>
      <c r="LN857">
        <v>22883000000</v>
      </c>
      <c r="LO857">
        <v>20432666666.666668</v>
      </c>
      <c r="LP857">
        <v>2780000000</v>
      </c>
      <c r="LQ857">
        <v>10136333333.333334</v>
      </c>
      <c r="LR857">
        <v>9449333333.333334</v>
      </c>
      <c r="LS857">
        <v>968196666666.66663</v>
      </c>
      <c r="LT857">
        <v>347299666666.66669</v>
      </c>
      <c r="LU857">
        <v>295827666666.66669</v>
      </c>
      <c r="LV857">
        <v>51329666666.666664</v>
      </c>
      <c r="LW857">
        <v>142333333.33333334</v>
      </c>
      <c r="LX857">
        <v>136857000000</v>
      </c>
      <c r="LY857">
        <v>106024000000</v>
      </c>
      <c r="LZ857">
        <v>60909333333.333336</v>
      </c>
      <c r="MA857">
        <v>37642000000</v>
      </c>
      <c r="MB857">
        <v>7472666666.666667</v>
      </c>
      <c r="MC857">
        <v>30833000000</v>
      </c>
      <c r="MD857">
        <v>119696333333.33333</v>
      </c>
      <c r="ME857">
        <v>111258333333.33333</v>
      </c>
      <c r="MF857">
        <v>8438333333.333333</v>
      </c>
      <c r="MG857">
        <v>364343333333.33331</v>
      </c>
      <c r="MH857">
        <v>149763666666.66666</v>
      </c>
      <c r="MI857">
        <v>62321666666.666664</v>
      </c>
      <c r="MJ857">
        <v>44699333333.333336</v>
      </c>
      <c r="MK857">
        <v>44313666666.666664</v>
      </c>
      <c r="ML857">
        <v>38498333333.333336</v>
      </c>
      <c r="MM857">
        <v>21536666666.666668</v>
      </c>
      <c r="MN857">
        <v>3210000000</v>
      </c>
      <c r="MO857">
        <v>3119050666666.6665</v>
      </c>
      <c r="MP857">
        <v>2984541333333.3335</v>
      </c>
      <c r="MQ857">
        <v>806724333333.33337</v>
      </c>
      <c r="MR857">
        <v>691609666666.66663</v>
      </c>
      <c r="MS857">
        <v>160027000000</v>
      </c>
      <c r="MT857">
        <v>523651333333.33331</v>
      </c>
      <c r="MU857">
        <v>7092333333.333333</v>
      </c>
      <c r="MV857">
        <v>838666666.66666663</v>
      </c>
      <c r="MW857">
        <v>115114666666.66667</v>
      </c>
      <c r="MX857">
        <v>34619666666.666664</v>
      </c>
      <c r="MY857">
        <v>80495000000</v>
      </c>
      <c r="MZ857">
        <v>62079000000</v>
      </c>
      <c r="NA857">
        <v>18416000000</v>
      </c>
      <c r="NB857">
        <v>769829333333.33337</v>
      </c>
      <c r="NC857">
        <v>357432333333.33331</v>
      </c>
      <c r="ND857">
        <v>189948666666.66666</v>
      </c>
      <c r="NE857">
        <v>44933666666.666664</v>
      </c>
      <c r="NF857">
        <v>122550333333.33333</v>
      </c>
      <c r="NG857">
        <v>412397000000</v>
      </c>
      <c r="NH857">
        <v>349926333333.33331</v>
      </c>
      <c r="NI857">
        <v>62470666666.666664</v>
      </c>
      <c r="NJ857">
        <v>151657000000</v>
      </c>
      <c r="NK857">
        <v>97231666666.666672</v>
      </c>
      <c r="NL857">
        <v>61798333333.333336</v>
      </c>
      <c r="NM857">
        <v>35433333333.333336</v>
      </c>
      <c r="NN857">
        <v>54425000000</v>
      </c>
      <c r="NO857">
        <v>20125666666.666668</v>
      </c>
      <c r="NP857">
        <v>33011000000</v>
      </c>
      <c r="NQ857">
        <v>1288666666.6666667</v>
      </c>
      <c r="NR857">
        <v>190180333333.33334</v>
      </c>
      <c r="NS857">
        <v>73896666666.666672</v>
      </c>
      <c r="NT857">
        <v>46161333333.333336</v>
      </c>
      <c r="NU857">
        <v>48327666666.666664</v>
      </c>
      <c r="NV857">
        <v>21794333333.333332</v>
      </c>
      <c r="NW857">
        <v>313747666666.66669</v>
      </c>
      <c r="NX857">
        <v>261748666666.66666</v>
      </c>
      <c r="NY857">
        <v>253221666666.66666</v>
      </c>
      <c r="NZ857">
        <v>8527000000</v>
      </c>
      <c r="OA857">
        <v>51999000000</v>
      </c>
      <c r="OB857">
        <v>372951333333.33331</v>
      </c>
      <c r="OC857">
        <v>230290000000</v>
      </c>
      <c r="OD857">
        <v>116281000000</v>
      </c>
      <c r="OE857">
        <v>114008666666.66667</v>
      </c>
      <c r="OF857">
        <v>142661333333.33334</v>
      </c>
      <c r="OG857">
        <v>31987000000</v>
      </c>
      <c r="OH857">
        <v>4208333333.3333335</v>
      </c>
      <c r="OI857">
        <v>80663000000</v>
      </c>
      <c r="OJ857">
        <v>25803333333.333332</v>
      </c>
      <c r="OK857">
        <v>379452000000</v>
      </c>
      <c r="OL857">
        <v>85699666666.666672</v>
      </c>
      <c r="OM857">
        <v>55179333333.333336</v>
      </c>
      <c r="ON857">
        <v>4797666666.666667</v>
      </c>
      <c r="OO857">
        <v>25723000000</v>
      </c>
      <c r="OP857">
        <v>94182000000</v>
      </c>
      <c r="OQ857">
        <v>60869333333.333336</v>
      </c>
      <c r="OR857">
        <v>15786333333.333334</v>
      </c>
      <c r="OS857">
        <v>17526333333.333332</v>
      </c>
      <c r="OT857">
        <v>64502666666.666664</v>
      </c>
      <c r="OU857">
        <v>67780333333.333336</v>
      </c>
      <c r="OV857">
        <v>27870666666.666668</v>
      </c>
      <c r="OW857">
        <v>-13402000000</v>
      </c>
      <c r="OX857">
        <v>55866333333.333336</v>
      </c>
      <c r="OY857">
        <v>69268333333.333328</v>
      </c>
      <c r="OZ857">
        <v>134509000000</v>
      </c>
      <c r="PA857">
        <v>511229000000</v>
      </c>
      <c r="PB857">
        <v>376719666666.66669</v>
      </c>
    </row>
    <row r="858" spans="1:418" x14ac:dyDescent="0.45">
      <c r="A858" s="71">
        <v>43132</v>
      </c>
      <c r="B858">
        <v>249.529</v>
      </c>
      <c r="C858">
        <v>255.827</v>
      </c>
      <c r="D858">
        <v>303.78399999999999</v>
      </c>
      <c r="E858">
        <v>316.64499999999998</v>
      </c>
      <c r="F858">
        <v>315.16199999999998</v>
      </c>
      <c r="G858">
        <v>158.83000000000001</v>
      </c>
      <c r="H858">
        <v>543.65200000000004</v>
      </c>
      <c r="I858">
        <v>324.64</v>
      </c>
      <c r="J858">
        <v>311.21300000000002</v>
      </c>
      <c r="K858">
        <v>311.21699999999998</v>
      </c>
      <c r="L858">
        <v>241.91800000000001</v>
      </c>
      <c r="M858">
        <v>202.11500000000001</v>
      </c>
      <c r="N858">
        <v>281.99299999999999</v>
      </c>
      <c r="O858">
        <v>292.71800000000002</v>
      </c>
      <c r="P858">
        <v>336.85</v>
      </c>
      <c r="Q858">
        <v>205.62899999999999</v>
      </c>
      <c r="R858">
        <v>213.21700000000001</v>
      </c>
      <c r="S858">
        <v>179.673</v>
      </c>
      <c r="T858">
        <v>233.60900000000001</v>
      </c>
      <c r="U858">
        <v>544.46100000000001</v>
      </c>
      <c r="V858">
        <v>454.91500000000002</v>
      </c>
      <c r="W858">
        <v>120.958</v>
      </c>
      <c r="X858">
        <v>89.486000000000004</v>
      </c>
      <c r="Y858">
        <v>58.569000000000003</v>
      </c>
      <c r="Z858">
        <v>67.491</v>
      </c>
      <c r="AA858">
        <v>110.577</v>
      </c>
      <c r="AB858">
        <v>68.456000000000003</v>
      </c>
      <c r="AC858">
        <v>72.941000000000003</v>
      </c>
      <c r="AD858">
        <v>77.73</v>
      </c>
      <c r="AE858">
        <v>86.106999999999999</v>
      </c>
      <c r="AF858">
        <v>64.09</v>
      </c>
      <c r="AG858">
        <v>52.084000000000003</v>
      </c>
      <c r="AH858">
        <v>129.63900000000001</v>
      </c>
      <c r="AI858">
        <v>82.775999999999996</v>
      </c>
      <c r="AJ858">
        <v>89.578000000000003</v>
      </c>
      <c r="AK858">
        <v>85.054000000000002</v>
      </c>
      <c r="AL858">
        <v>184.43799999999999</v>
      </c>
      <c r="AM858">
        <v>116.65900000000001</v>
      </c>
      <c r="AN858">
        <v>117.39100000000001</v>
      </c>
      <c r="AO858">
        <v>165.62700000000001</v>
      </c>
      <c r="AP858">
        <v>252.03800000000001</v>
      </c>
      <c r="AQ858">
        <v>252.26400000000001</v>
      </c>
      <c r="AR858">
        <v>239.18700000000001</v>
      </c>
      <c r="AS858">
        <v>271.44600000000003</v>
      </c>
      <c r="AT858">
        <v>226.73099999999999</v>
      </c>
      <c r="AU858">
        <v>240.179</v>
      </c>
      <c r="AV858">
        <v>219.21100000000001</v>
      </c>
      <c r="AW858">
        <v>235.22300000000001</v>
      </c>
      <c r="AX858">
        <v>297.04599999999999</v>
      </c>
      <c r="AY858">
        <v>176.251</v>
      </c>
      <c r="AZ858">
        <v>176.279</v>
      </c>
      <c r="BA858">
        <v>176.279</v>
      </c>
      <c r="BB858">
        <v>288.30599999999998</v>
      </c>
      <c r="BC858">
        <v>273.048</v>
      </c>
      <c r="BD858">
        <v>263.24099999999999</v>
      </c>
      <c r="BE858">
        <v>298.71899999999999</v>
      </c>
      <c r="BF858">
        <v>268.46300000000002</v>
      </c>
      <c r="BG858">
        <v>249.041</v>
      </c>
      <c r="BH858">
        <v>250.47</v>
      </c>
      <c r="BI858">
        <v>253</v>
      </c>
      <c r="BJ858">
        <v>301.81200000000001</v>
      </c>
      <c r="BK858">
        <v>267.77600000000001</v>
      </c>
      <c r="BL858">
        <v>202.21899999999999</v>
      </c>
      <c r="BM858">
        <v>213.13900000000001</v>
      </c>
      <c r="BN858">
        <v>161.38300000000001</v>
      </c>
      <c r="BO858">
        <v>304.613</v>
      </c>
      <c r="BP858">
        <v>144.529</v>
      </c>
      <c r="BQ858">
        <v>198.071</v>
      </c>
      <c r="BR858">
        <v>219.74199999999999</v>
      </c>
      <c r="BS858">
        <v>187.07900000000001</v>
      </c>
      <c r="BT858">
        <v>127.41200000000001</v>
      </c>
      <c r="BU858">
        <v>223.285</v>
      </c>
      <c r="BV858">
        <v>231.321</v>
      </c>
      <c r="BW858">
        <v>143.15799999999999</v>
      </c>
      <c r="BX858">
        <v>231.90899999999999</v>
      </c>
      <c r="BY858">
        <v>149.78700000000001</v>
      </c>
      <c r="BZ858">
        <v>246.84200000000001</v>
      </c>
      <c r="CA858">
        <v>148.78899999999999</v>
      </c>
      <c r="CB858">
        <v>288.36200000000002</v>
      </c>
      <c r="CC858">
        <v>179.71199999999999</v>
      </c>
      <c r="CD858">
        <v>142.32900000000001</v>
      </c>
      <c r="CE858">
        <v>197.55600000000001</v>
      </c>
      <c r="CF858">
        <v>298.20499999999998</v>
      </c>
      <c r="CG858">
        <v>231.965</v>
      </c>
      <c r="CH858">
        <v>216.262</v>
      </c>
      <c r="CI858">
        <v>137.27099999999999</v>
      </c>
      <c r="CJ858">
        <v>196.316</v>
      </c>
      <c r="CK858">
        <v>141.423</v>
      </c>
      <c r="CL858">
        <v>228.471</v>
      </c>
      <c r="CM858">
        <v>217.80799999999999</v>
      </c>
      <c r="CN858">
        <v>146.506</v>
      </c>
      <c r="CO858">
        <v>296.61500000000001</v>
      </c>
      <c r="CP858">
        <v>344.26299999999998</v>
      </c>
      <c r="CQ858">
        <v>365.46899999999999</v>
      </c>
      <c r="CR858">
        <v>342.36599999999999</v>
      </c>
      <c r="CS858">
        <v>197.96899999999999</v>
      </c>
      <c r="CT858">
        <v>263.81799999999998</v>
      </c>
      <c r="CU858">
        <v>536.23199999999997</v>
      </c>
      <c r="CV858">
        <v>120.145</v>
      </c>
      <c r="CW858">
        <v>320.791</v>
      </c>
      <c r="CX858">
        <v>340.49900000000002</v>
      </c>
      <c r="CY858">
        <v>280.38</v>
      </c>
      <c r="CZ858">
        <v>335.46600000000001</v>
      </c>
      <c r="DA858">
        <v>324.70499999999998</v>
      </c>
      <c r="DB858">
        <v>154.584</v>
      </c>
      <c r="DC858">
        <v>157.27799999999999</v>
      </c>
      <c r="DD858">
        <v>153.53800000000001</v>
      </c>
      <c r="DE858">
        <v>165.41200000000001</v>
      </c>
      <c r="DF858">
        <v>147.833</v>
      </c>
      <c r="DG858">
        <v>200.98699999999999</v>
      </c>
      <c r="DH858">
        <v>156.971</v>
      </c>
      <c r="DI858">
        <v>166.36</v>
      </c>
      <c r="DJ858">
        <v>128.53</v>
      </c>
      <c r="DK858">
        <v>161.34299999999999</v>
      </c>
      <c r="DL858">
        <v>116.961</v>
      </c>
      <c r="DM858">
        <v>116.733</v>
      </c>
      <c r="DN858">
        <v>194.999</v>
      </c>
      <c r="DO858">
        <v>204.35300000000001</v>
      </c>
      <c r="DP858">
        <v>128.98699999999999</v>
      </c>
      <c r="DQ858">
        <v>210.38800000000001</v>
      </c>
      <c r="DR858">
        <v>217.059</v>
      </c>
      <c r="DS858">
        <v>187.857</v>
      </c>
      <c r="DT858">
        <v>156.184</v>
      </c>
      <c r="DU858">
        <v>156.184</v>
      </c>
      <c r="DV858">
        <v>229.077</v>
      </c>
      <c r="DW858">
        <v>204.69</v>
      </c>
      <c r="DX858">
        <v>243.84700000000001</v>
      </c>
      <c r="DY858">
        <v>299.54199999999997</v>
      </c>
      <c r="DZ858">
        <v>128.761</v>
      </c>
      <c r="EA858">
        <v>160.44800000000001</v>
      </c>
      <c r="EB858">
        <v>224.488</v>
      </c>
      <c r="EC858">
        <v>246.417</v>
      </c>
      <c r="ED858">
        <v>166.904</v>
      </c>
      <c r="EE858">
        <v>252.37799999999999</v>
      </c>
      <c r="EF858">
        <v>240.00200000000001</v>
      </c>
      <c r="EG858">
        <v>154.48400000000001</v>
      </c>
      <c r="EH858">
        <v>139.34200000000001</v>
      </c>
      <c r="EI858">
        <v>273.17</v>
      </c>
      <c r="EJ858">
        <v>132.21100000000001</v>
      </c>
      <c r="EK858">
        <v>273.435</v>
      </c>
      <c r="EL858">
        <v>169.37100000000001</v>
      </c>
      <c r="EM858">
        <v>176.52500000000001</v>
      </c>
      <c r="EN858">
        <v>146.02500000000001</v>
      </c>
      <c r="EO858">
        <v>188.34299999999999</v>
      </c>
      <c r="EP858">
        <v>247.648</v>
      </c>
      <c r="EQ858">
        <v>201.69800000000001</v>
      </c>
      <c r="ER858">
        <v>224.20699999999999</v>
      </c>
      <c r="ES858">
        <v>191.15899999999999</v>
      </c>
      <c r="ET858">
        <v>202.92099999999999</v>
      </c>
      <c r="EU858">
        <v>187.42</v>
      </c>
      <c r="EV858">
        <v>170.49</v>
      </c>
      <c r="EW858">
        <v>348.51</v>
      </c>
      <c r="EX858">
        <v>188.89</v>
      </c>
      <c r="EY858">
        <v>125.839</v>
      </c>
      <c r="EZ858">
        <v>117.5</v>
      </c>
      <c r="FA858">
        <v>120.905</v>
      </c>
      <c r="FB858">
        <v>107.616</v>
      </c>
      <c r="FC858">
        <v>150.67699999999999</v>
      </c>
      <c r="FD858">
        <v>78.986999999999995</v>
      </c>
      <c r="FE858">
        <v>117.761</v>
      </c>
      <c r="FF858">
        <v>104.658</v>
      </c>
      <c r="FG858">
        <v>111.637</v>
      </c>
      <c r="FH858">
        <v>115.419</v>
      </c>
      <c r="FI858">
        <v>101.81699999999999</v>
      </c>
      <c r="FJ858">
        <v>127.197</v>
      </c>
      <c r="FK858">
        <v>80.721999999999994</v>
      </c>
      <c r="FL858">
        <v>107.441</v>
      </c>
      <c r="FM858">
        <v>92.685000000000002</v>
      </c>
      <c r="FN858">
        <v>126.732</v>
      </c>
      <c r="FO858">
        <v>92.685000000000002</v>
      </c>
      <c r="FP858">
        <v>135.09399999999999</v>
      </c>
      <c r="FQ858">
        <v>138.75700000000001</v>
      </c>
      <c r="FR858">
        <v>146.59100000000001</v>
      </c>
      <c r="FS858">
        <v>126.58</v>
      </c>
      <c r="FT858">
        <v>116.883</v>
      </c>
      <c r="FU858">
        <v>175.02199999999999</v>
      </c>
      <c r="FV858">
        <v>137.58000000000001</v>
      </c>
      <c r="FW858">
        <v>177.36600000000001</v>
      </c>
      <c r="FX858">
        <v>210.46600000000001</v>
      </c>
      <c r="FY858">
        <v>206.10900000000001</v>
      </c>
      <c r="FZ858">
        <v>99.543000000000006</v>
      </c>
      <c r="GA858">
        <v>147.386</v>
      </c>
      <c r="GB858">
        <v>101.28100000000001</v>
      </c>
      <c r="GC858">
        <v>142.761</v>
      </c>
      <c r="GD858">
        <v>157.06</v>
      </c>
      <c r="GF858">
        <v>138.643</v>
      </c>
      <c r="GG858">
        <v>88.772999999999996</v>
      </c>
      <c r="GH858">
        <v>240.95500000000001</v>
      </c>
      <c r="GI858">
        <v>239.767</v>
      </c>
      <c r="GJ858">
        <v>234.38200000000001</v>
      </c>
      <c r="GK858">
        <v>254.25200000000001</v>
      </c>
      <c r="GL858">
        <v>249.28700000000001</v>
      </c>
      <c r="GM858">
        <v>218.559</v>
      </c>
      <c r="GN858">
        <v>142.80699999999999</v>
      </c>
      <c r="GO858">
        <v>123.55500000000001</v>
      </c>
      <c r="GP858">
        <v>284.03199999999998</v>
      </c>
      <c r="GQ858">
        <v>175.8</v>
      </c>
      <c r="GR858">
        <v>560.327</v>
      </c>
      <c r="GS858">
        <v>203.08</v>
      </c>
      <c r="GT858">
        <v>230.024</v>
      </c>
      <c r="GU858">
        <v>260.88099999999997</v>
      </c>
      <c r="GV858">
        <v>266.40199999999999</v>
      </c>
      <c r="GW858">
        <v>162.97399999999999</v>
      </c>
      <c r="GX858">
        <v>119.01300000000001</v>
      </c>
      <c r="GY858">
        <v>66.608999999999995</v>
      </c>
      <c r="GZ858">
        <v>481.6</v>
      </c>
      <c r="HA858">
        <v>381.97500000000002</v>
      </c>
      <c r="HB858">
        <v>529.279</v>
      </c>
      <c r="HC858">
        <v>513.47400000000005</v>
      </c>
      <c r="HD858">
        <v>377.12900000000002</v>
      </c>
      <c r="HE858">
        <v>380.47</v>
      </c>
      <c r="HF858">
        <v>482.84</v>
      </c>
      <c r="HG858">
        <v>189.96199999999999</v>
      </c>
      <c r="HH858">
        <v>235.05600000000001</v>
      </c>
      <c r="HI858">
        <v>78.206000000000003</v>
      </c>
      <c r="HJ858">
        <v>329.70100000000002</v>
      </c>
      <c r="HK858">
        <v>323.20699999999999</v>
      </c>
      <c r="HL858">
        <v>729.28</v>
      </c>
      <c r="HM858">
        <v>225.02199999999999</v>
      </c>
      <c r="HN858">
        <v>118.916</v>
      </c>
      <c r="HO858">
        <v>104.40900000000001</v>
      </c>
      <c r="HP858">
        <v>203.33099999999999</v>
      </c>
      <c r="HQ858">
        <v>468.92</v>
      </c>
      <c r="HR858">
        <v>120.42</v>
      </c>
      <c r="HS858">
        <v>27.093</v>
      </c>
      <c r="HT858">
        <v>170.64</v>
      </c>
      <c r="HU858">
        <v>195.96299999999999</v>
      </c>
      <c r="HV858">
        <v>150.15600000000001</v>
      </c>
      <c r="HW858">
        <v>112.16200000000001</v>
      </c>
      <c r="HX858">
        <v>241.9</v>
      </c>
      <c r="HY858">
        <v>188.34899999999999</v>
      </c>
      <c r="HZ858">
        <v>253.68700000000001</v>
      </c>
      <c r="IA858">
        <v>111.11799999999999</v>
      </c>
      <c r="IB858">
        <v>147.459</v>
      </c>
      <c r="IC858">
        <v>80.308999999999997</v>
      </c>
      <c r="ID858">
        <v>74.611999999999995</v>
      </c>
      <c r="IE858">
        <v>54.728000000000002</v>
      </c>
      <c r="IF858">
        <v>22.609000000000002</v>
      </c>
      <c r="IG858">
        <v>38.798999999999999</v>
      </c>
      <c r="IH858">
        <v>35.17</v>
      </c>
      <c r="II858">
        <v>43.207000000000001</v>
      </c>
      <c r="IJ858">
        <v>98.046999999999997</v>
      </c>
      <c r="IK858">
        <v>100.628</v>
      </c>
      <c r="IL858">
        <v>166.809</v>
      </c>
      <c r="IM858">
        <v>137.874</v>
      </c>
      <c r="IN858">
        <v>379.50099999999998</v>
      </c>
      <c r="IO858">
        <v>182.19800000000001</v>
      </c>
      <c r="IP858">
        <v>222.38499999999999</v>
      </c>
      <c r="IQ858">
        <v>310.85899999999998</v>
      </c>
      <c r="IR858">
        <v>240.441</v>
      </c>
      <c r="IS858">
        <v>136.31399999999999</v>
      </c>
      <c r="IT858">
        <v>256.37</v>
      </c>
      <c r="IU858">
        <v>693.57799999999997</v>
      </c>
      <c r="IV858">
        <v>733.98800000000006</v>
      </c>
      <c r="IW858">
        <v>833.24599999999998</v>
      </c>
      <c r="IX858">
        <v>78.456000000000003</v>
      </c>
      <c r="IY858">
        <v>292.904</v>
      </c>
      <c r="IZ858">
        <v>248.24299999999999</v>
      </c>
      <c r="JA858">
        <v>73.983000000000004</v>
      </c>
      <c r="JB858">
        <v>182.369</v>
      </c>
      <c r="JC858">
        <v>285.76299999999998</v>
      </c>
      <c r="JD858">
        <v>304.142</v>
      </c>
      <c r="JE858">
        <v>70.117000000000004</v>
      </c>
      <c r="JF858">
        <v>111.20099999999999</v>
      </c>
      <c r="JG858">
        <v>41.277999999999999</v>
      </c>
      <c r="JH858">
        <v>266.04700000000003</v>
      </c>
      <c r="JI858">
        <v>75.266000000000005</v>
      </c>
      <c r="JJ858">
        <v>438.30599999999998</v>
      </c>
      <c r="JK858">
        <v>112.434</v>
      </c>
      <c r="JL858">
        <v>66.167000000000002</v>
      </c>
      <c r="JM858">
        <v>429.18799999999999</v>
      </c>
      <c r="JN858">
        <v>229.21799999999999</v>
      </c>
      <c r="JO858">
        <v>77.52</v>
      </c>
      <c r="JP858">
        <v>149.18799999999999</v>
      </c>
      <c r="JQ858">
        <v>350.23200000000003</v>
      </c>
      <c r="JR858">
        <v>430.40499999999997</v>
      </c>
      <c r="JS858">
        <v>358.637</v>
      </c>
      <c r="JT858">
        <v>328.92899999999997</v>
      </c>
      <c r="JU858">
        <v>167.238</v>
      </c>
      <c r="JV858">
        <v>338.947</v>
      </c>
      <c r="JW858">
        <v>231.119</v>
      </c>
      <c r="JX858">
        <v>255.71100000000001</v>
      </c>
      <c r="JY858">
        <v>254.494</v>
      </c>
      <c r="JZ858">
        <v>249.089</v>
      </c>
      <c r="KA858">
        <v>225.38499999999999</v>
      </c>
      <c r="KB858">
        <v>228.91</v>
      </c>
      <c r="KC858">
        <v>234.43199999999999</v>
      </c>
      <c r="KD858">
        <v>238.39</v>
      </c>
      <c r="KE858">
        <v>231.04900000000001</v>
      </c>
      <c r="KF858">
        <v>727.27</v>
      </c>
      <c r="KG858">
        <v>119.15</v>
      </c>
      <c r="KH858">
        <v>218.19399999999999</v>
      </c>
      <c r="KI858">
        <v>247.369</v>
      </c>
      <c r="KJ858">
        <v>153.768</v>
      </c>
      <c r="KK858">
        <v>150.501</v>
      </c>
      <c r="KL858">
        <v>145.66499999999999</v>
      </c>
      <c r="KM858">
        <v>201.625</v>
      </c>
      <c r="KN858">
        <v>198.69499999999999</v>
      </c>
      <c r="KO858">
        <v>248.14</v>
      </c>
      <c r="KP858">
        <v>246.94</v>
      </c>
      <c r="KQ858">
        <v>298.52</v>
      </c>
      <c r="KR858">
        <v>334.21100000000001</v>
      </c>
      <c r="KS858">
        <v>104.586</v>
      </c>
      <c r="KT858">
        <v>52818333333.333336</v>
      </c>
      <c r="KU858">
        <v>4581691333333.333</v>
      </c>
      <c r="KV858">
        <v>1462641000000</v>
      </c>
      <c r="KW858">
        <v>494444333333.33331</v>
      </c>
      <c r="KX858">
        <v>181536666666.66666</v>
      </c>
      <c r="KY858">
        <v>93516000000</v>
      </c>
      <c r="KZ858">
        <v>59815333333.333336</v>
      </c>
      <c r="LA858">
        <v>28205000000</v>
      </c>
      <c r="LB858">
        <v>111995333333.33333</v>
      </c>
      <c r="LC858">
        <v>64649000000</v>
      </c>
      <c r="LD858">
        <v>20754666666.666668</v>
      </c>
      <c r="LE858">
        <v>12974666666.666666</v>
      </c>
      <c r="LF858">
        <v>13617000000</v>
      </c>
      <c r="LG858">
        <v>135231000000</v>
      </c>
      <c r="LH858">
        <v>77968333333.333328</v>
      </c>
      <c r="LI858">
        <v>23714000000</v>
      </c>
      <c r="LJ858">
        <v>24007666666.666668</v>
      </c>
      <c r="LK858">
        <v>7663666666.666667</v>
      </c>
      <c r="LL858">
        <v>1877000000</v>
      </c>
      <c r="LM858">
        <v>65681666666.666664</v>
      </c>
      <c r="LN858">
        <v>22883000000</v>
      </c>
      <c r="LO858">
        <v>20432666666.666668</v>
      </c>
      <c r="LP858">
        <v>2780000000</v>
      </c>
      <c r="LQ858">
        <v>10136333333.333334</v>
      </c>
      <c r="LR858">
        <v>9449333333.333334</v>
      </c>
      <c r="LS858">
        <v>968196666666.66663</v>
      </c>
      <c r="LT858">
        <v>347299666666.66669</v>
      </c>
      <c r="LU858">
        <v>295827666666.66669</v>
      </c>
      <c r="LV858">
        <v>51329666666.666664</v>
      </c>
      <c r="LW858">
        <v>142333333.33333334</v>
      </c>
      <c r="LX858">
        <v>136857000000</v>
      </c>
      <c r="LY858">
        <v>106024000000</v>
      </c>
      <c r="LZ858">
        <v>60909333333.333336</v>
      </c>
      <c r="MA858">
        <v>37642000000</v>
      </c>
      <c r="MB858">
        <v>7472666666.666667</v>
      </c>
      <c r="MC858">
        <v>30833000000</v>
      </c>
      <c r="MD858">
        <v>119696333333.33333</v>
      </c>
      <c r="ME858">
        <v>111258333333.33333</v>
      </c>
      <c r="MF858">
        <v>8438333333.333333</v>
      </c>
      <c r="MG858">
        <v>364343333333.33331</v>
      </c>
      <c r="MH858">
        <v>149763666666.66666</v>
      </c>
      <c r="MI858">
        <v>62321666666.666664</v>
      </c>
      <c r="MJ858">
        <v>44699333333.333336</v>
      </c>
      <c r="MK858">
        <v>44313666666.666664</v>
      </c>
      <c r="ML858">
        <v>38498333333.333336</v>
      </c>
      <c r="MM858">
        <v>21536666666.666668</v>
      </c>
      <c r="MN858">
        <v>3210000000</v>
      </c>
      <c r="MO858">
        <v>3119050666666.6665</v>
      </c>
      <c r="MP858">
        <v>2984541333333.3335</v>
      </c>
      <c r="MQ858">
        <v>806724333333.33337</v>
      </c>
      <c r="MR858">
        <v>691609666666.66663</v>
      </c>
      <c r="MS858">
        <v>160027000000</v>
      </c>
      <c r="MT858">
        <v>523651333333.33331</v>
      </c>
      <c r="MU858">
        <v>7092333333.333333</v>
      </c>
      <c r="MV858">
        <v>838666666.66666663</v>
      </c>
      <c r="MW858">
        <v>115114666666.66667</v>
      </c>
      <c r="MX858">
        <v>34619666666.666664</v>
      </c>
      <c r="MY858">
        <v>80495000000</v>
      </c>
      <c r="MZ858">
        <v>62079000000</v>
      </c>
      <c r="NA858">
        <v>18416000000</v>
      </c>
      <c r="NB858">
        <v>769829333333.33337</v>
      </c>
      <c r="NC858">
        <v>357432333333.33331</v>
      </c>
      <c r="ND858">
        <v>189948666666.66666</v>
      </c>
      <c r="NE858">
        <v>44933666666.666664</v>
      </c>
      <c r="NF858">
        <v>122550333333.33333</v>
      </c>
      <c r="NG858">
        <v>412397000000</v>
      </c>
      <c r="NH858">
        <v>349926333333.33331</v>
      </c>
      <c r="NI858">
        <v>62470666666.666664</v>
      </c>
      <c r="NJ858">
        <v>151657000000</v>
      </c>
      <c r="NK858">
        <v>97231666666.666672</v>
      </c>
      <c r="NL858">
        <v>61798333333.333336</v>
      </c>
      <c r="NM858">
        <v>35433333333.333336</v>
      </c>
      <c r="NN858">
        <v>54425000000</v>
      </c>
      <c r="NO858">
        <v>20125666666.666668</v>
      </c>
      <c r="NP858">
        <v>33011000000</v>
      </c>
      <c r="NQ858">
        <v>1288666666.6666667</v>
      </c>
      <c r="NR858">
        <v>190180333333.33334</v>
      </c>
      <c r="NS858">
        <v>73896666666.666672</v>
      </c>
      <c r="NT858">
        <v>46161333333.333336</v>
      </c>
      <c r="NU858">
        <v>48327666666.666664</v>
      </c>
      <c r="NV858">
        <v>21794333333.333332</v>
      </c>
      <c r="NW858">
        <v>313747666666.66669</v>
      </c>
      <c r="NX858">
        <v>261748666666.66666</v>
      </c>
      <c r="NY858">
        <v>253221666666.66666</v>
      </c>
      <c r="NZ858">
        <v>8527000000</v>
      </c>
      <c r="OA858">
        <v>51999000000</v>
      </c>
      <c r="OB858">
        <v>372951333333.33331</v>
      </c>
      <c r="OC858">
        <v>230290000000</v>
      </c>
      <c r="OD858">
        <v>116281000000</v>
      </c>
      <c r="OE858">
        <v>114008666666.66667</v>
      </c>
      <c r="OF858">
        <v>142661333333.33334</v>
      </c>
      <c r="OG858">
        <v>31987000000</v>
      </c>
      <c r="OH858">
        <v>4208333333.3333335</v>
      </c>
      <c r="OI858">
        <v>80663000000</v>
      </c>
      <c r="OJ858">
        <v>25803333333.333332</v>
      </c>
      <c r="OK858">
        <v>379452000000</v>
      </c>
      <c r="OL858">
        <v>85699666666.666672</v>
      </c>
      <c r="OM858">
        <v>55179333333.333336</v>
      </c>
      <c r="ON858">
        <v>4797666666.666667</v>
      </c>
      <c r="OO858">
        <v>25723000000</v>
      </c>
      <c r="OP858">
        <v>94182000000</v>
      </c>
      <c r="OQ858">
        <v>60869333333.333336</v>
      </c>
      <c r="OR858">
        <v>15786333333.333334</v>
      </c>
      <c r="OS858">
        <v>17526333333.333332</v>
      </c>
      <c r="OT858">
        <v>64502666666.666664</v>
      </c>
      <c r="OU858">
        <v>67780333333.333336</v>
      </c>
      <c r="OV858">
        <v>27870666666.666668</v>
      </c>
      <c r="OW858">
        <v>-13402000000</v>
      </c>
      <c r="OX858">
        <v>55866333333.333336</v>
      </c>
      <c r="OY858">
        <v>69268333333.333328</v>
      </c>
      <c r="OZ858">
        <v>134509000000</v>
      </c>
      <c r="PA858">
        <v>511229000000</v>
      </c>
      <c r="PB858">
        <v>376719666666.66669</v>
      </c>
    </row>
    <row r="859" spans="1:418" x14ac:dyDescent="0.45">
      <c r="A859" s="71">
        <v>43160</v>
      </c>
      <c r="B859">
        <v>249.577</v>
      </c>
      <c r="C859">
        <v>256.50799999999998</v>
      </c>
      <c r="D859">
        <v>304.81200000000001</v>
      </c>
      <c r="E859">
        <v>317.73</v>
      </c>
      <c r="F859">
        <v>315.88499999999999</v>
      </c>
      <c r="G859">
        <v>161.714</v>
      </c>
      <c r="H859">
        <v>545.07600000000002</v>
      </c>
      <c r="I859">
        <v>331.20499999999998</v>
      </c>
      <c r="J859">
        <v>312.20699999999999</v>
      </c>
      <c r="K859">
        <v>312.21300000000002</v>
      </c>
      <c r="L859">
        <v>241.577</v>
      </c>
      <c r="M859">
        <v>201.636</v>
      </c>
      <c r="N859">
        <v>281.30599999999998</v>
      </c>
      <c r="O859">
        <v>288.73700000000002</v>
      </c>
      <c r="P859">
        <v>337.31599999999997</v>
      </c>
      <c r="Q859">
        <v>205.143</v>
      </c>
      <c r="R859">
        <v>213.155</v>
      </c>
      <c r="S859">
        <v>178.00800000000001</v>
      </c>
      <c r="T859">
        <v>234.041</v>
      </c>
      <c r="U859">
        <v>545.66800000000001</v>
      </c>
      <c r="V859">
        <v>455.23</v>
      </c>
      <c r="W859">
        <v>121.154</v>
      </c>
      <c r="X859">
        <v>89.528999999999996</v>
      </c>
      <c r="Y859">
        <v>58.082000000000001</v>
      </c>
      <c r="Z859">
        <v>65.304000000000002</v>
      </c>
      <c r="AA859">
        <v>110.17700000000001</v>
      </c>
      <c r="AB859">
        <v>68.417000000000002</v>
      </c>
      <c r="AC859">
        <v>73.873000000000005</v>
      </c>
      <c r="AD859">
        <v>78.103999999999999</v>
      </c>
      <c r="AE859">
        <v>86.28</v>
      </c>
      <c r="AF859">
        <v>64.77</v>
      </c>
      <c r="AG859">
        <v>52.369</v>
      </c>
      <c r="AH859">
        <v>131.69300000000001</v>
      </c>
      <c r="AI859">
        <v>84.929000000000002</v>
      </c>
      <c r="AJ859">
        <v>89.709000000000003</v>
      </c>
      <c r="AK859">
        <v>85.415000000000006</v>
      </c>
      <c r="AL859">
        <v>185.16399999999999</v>
      </c>
      <c r="AM859">
        <v>117.282</v>
      </c>
      <c r="AN859">
        <v>118.67700000000001</v>
      </c>
      <c r="AO859">
        <v>164.267</v>
      </c>
      <c r="AP859">
        <v>252.154</v>
      </c>
      <c r="AQ859">
        <v>252.36500000000001</v>
      </c>
      <c r="AR859">
        <v>239.149</v>
      </c>
      <c r="AS859">
        <v>271.76</v>
      </c>
      <c r="AT859">
        <v>226.184</v>
      </c>
      <c r="AU859">
        <v>237.297</v>
      </c>
      <c r="AV859">
        <v>220.06299999999999</v>
      </c>
      <c r="AW859">
        <v>235.12700000000001</v>
      </c>
      <c r="AX859">
        <v>298.96199999999999</v>
      </c>
      <c r="AY859">
        <v>179.79599999999999</v>
      </c>
      <c r="AZ859">
        <v>177.65899999999999</v>
      </c>
      <c r="BA859">
        <v>177.65899999999999</v>
      </c>
      <c r="BB859">
        <v>287.58</v>
      </c>
      <c r="BC859">
        <v>270.56200000000001</v>
      </c>
      <c r="BD859">
        <v>263.63200000000001</v>
      </c>
      <c r="BE859">
        <v>299.73099999999999</v>
      </c>
      <c r="BF859">
        <v>265.91199999999998</v>
      </c>
      <c r="BG859">
        <v>250.24799999999999</v>
      </c>
      <c r="BH859">
        <v>251.542</v>
      </c>
      <c r="BI859">
        <v>253.67099999999999</v>
      </c>
      <c r="BJ859">
        <v>302.52800000000002</v>
      </c>
      <c r="BK859">
        <v>270.452</v>
      </c>
      <c r="BL859">
        <v>202.03399999999999</v>
      </c>
      <c r="BM859">
        <v>213.12100000000001</v>
      </c>
      <c r="BN859">
        <v>161.69300000000001</v>
      </c>
      <c r="BO859">
        <v>303.66500000000002</v>
      </c>
      <c r="BP859">
        <v>146.16999999999999</v>
      </c>
      <c r="BQ859">
        <v>198.898</v>
      </c>
      <c r="BR859">
        <v>221.54900000000001</v>
      </c>
      <c r="BS859">
        <v>185.37100000000001</v>
      </c>
      <c r="BT859">
        <v>127.807</v>
      </c>
      <c r="BU859">
        <v>224.83199999999999</v>
      </c>
      <c r="BV859">
        <v>232.03399999999999</v>
      </c>
      <c r="BW859">
        <v>144.84100000000001</v>
      </c>
      <c r="BX859">
        <v>232.964</v>
      </c>
      <c r="BY859">
        <v>150.97999999999999</v>
      </c>
      <c r="BZ859">
        <v>249.179</v>
      </c>
      <c r="CA859">
        <v>147.45599999999999</v>
      </c>
      <c r="CB859">
        <v>291.31400000000002</v>
      </c>
      <c r="CC859">
        <v>182.03200000000001</v>
      </c>
      <c r="CD859">
        <v>145.53800000000001</v>
      </c>
      <c r="CE859">
        <v>207.423</v>
      </c>
      <c r="CF859">
        <v>300.44200000000001</v>
      </c>
      <c r="CG859">
        <v>235.107</v>
      </c>
      <c r="CH859">
        <v>216.29499999999999</v>
      </c>
      <c r="CI859">
        <v>136.29400000000001</v>
      </c>
      <c r="CJ859">
        <v>194.83799999999999</v>
      </c>
      <c r="CK859">
        <v>140.607</v>
      </c>
      <c r="CL859">
        <v>229.73699999999999</v>
      </c>
      <c r="CM859">
        <v>220.46899999999999</v>
      </c>
      <c r="CN859">
        <v>146.739</v>
      </c>
      <c r="CO859">
        <v>294.77</v>
      </c>
      <c r="CP859">
        <v>341.76</v>
      </c>
      <c r="CQ859">
        <v>361.57799999999997</v>
      </c>
      <c r="CR859">
        <v>336.19499999999999</v>
      </c>
      <c r="CS859">
        <v>199.71299999999999</v>
      </c>
      <c r="CT859">
        <v>264.88600000000002</v>
      </c>
      <c r="CU859">
        <v>529.88300000000004</v>
      </c>
      <c r="CV859">
        <v>117.541</v>
      </c>
      <c r="CW859">
        <v>319.73899999999998</v>
      </c>
      <c r="CX859">
        <v>336.90899999999999</v>
      </c>
      <c r="CY859">
        <v>283.654</v>
      </c>
      <c r="CZ859">
        <v>332.09300000000002</v>
      </c>
      <c r="DA859">
        <v>323.05</v>
      </c>
      <c r="DB859">
        <v>154.22800000000001</v>
      </c>
      <c r="DC859">
        <v>156.511</v>
      </c>
      <c r="DD859">
        <v>149.678</v>
      </c>
      <c r="DE859">
        <v>165.21100000000001</v>
      </c>
      <c r="DF859">
        <v>146.792</v>
      </c>
      <c r="DG859">
        <v>200.70099999999999</v>
      </c>
      <c r="DH859">
        <v>155.31800000000001</v>
      </c>
      <c r="DI859">
        <v>166.739</v>
      </c>
      <c r="DJ859">
        <v>128.55699999999999</v>
      </c>
      <c r="DK859">
        <v>161.411</v>
      </c>
      <c r="DL859">
        <v>116.996</v>
      </c>
      <c r="DM859">
        <v>117.221</v>
      </c>
      <c r="DN859">
        <v>196.505</v>
      </c>
      <c r="DO859">
        <v>204.602</v>
      </c>
      <c r="DP859">
        <v>128.167</v>
      </c>
      <c r="DQ859">
        <v>209.911</v>
      </c>
      <c r="DR859">
        <v>217.17699999999999</v>
      </c>
      <c r="DS859">
        <v>188.036</v>
      </c>
      <c r="DT859">
        <v>155.74600000000001</v>
      </c>
      <c r="DU859">
        <v>155.74600000000001</v>
      </c>
      <c r="DV859">
        <v>227.68600000000001</v>
      </c>
      <c r="DW859">
        <v>203.65100000000001</v>
      </c>
      <c r="DX859">
        <v>236.42099999999999</v>
      </c>
      <c r="DY859">
        <v>299.8</v>
      </c>
      <c r="DZ859">
        <v>127.705</v>
      </c>
      <c r="EA859">
        <v>159.16300000000001</v>
      </c>
      <c r="EB859">
        <v>223.98500000000001</v>
      </c>
      <c r="EC859">
        <v>241.49799999999999</v>
      </c>
      <c r="ED859">
        <v>167.72</v>
      </c>
      <c r="EE859">
        <v>251.24799999999999</v>
      </c>
      <c r="EF859">
        <v>239.84899999999999</v>
      </c>
      <c r="EG859">
        <v>154.21100000000001</v>
      </c>
      <c r="EH859">
        <v>139.18600000000001</v>
      </c>
      <c r="EI859">
        <v>274.70600000000002</v>
      </c>
      <c r="EJ859">
        <v>131.69499999999999</v>
      </c>
      <c r="EK859">
        <v>273.733</v>
      </c>
      <c r="EL859">
        <v>169.59899999999999</v>
      </c>
      <c r="EM859">
        <v>176.42400000000001</v>
      </c>
      <c r="EN859">
        <v>146.02799999999999</v>
      </c>
      <c r="EO859">
        <v>187.88399999999999</v>
      </c>
      <c r="EP859">
        <v>247.95699999999999</v>
      </c>
      <c r="EQ859">
        <v>201.68700000000001</v>
      </c>
      <c r="ER859">
        <v>224.67500000000001</v>
      </c>
      <c r="ES859">
        <v>191.52099999999999</v>
      </c>
      <c r="ET859">
        <v>203.16200000000001</v>
      </c>
      <c r="EU859">
        <v>187.76599999999999</v>
      </c>
      <c r="EV859">
        <v>170.05</v>
      </c>
      <c r="EW859">
        <v>348.87200000000001</v>
      </c>
      <c r="EX859">
        <v>189.803</v>
      </c>
      <c r="EY859">
        <v>126.489</v>
      </c>
      <c r="EZ859">
        <v>117.504</v>
      </c>
      <c r="FA859">
        <v>121.126</v>
      </c>
      <c r="FB859">
        <v>106.651</v>
      </c>
      <c r="FC859">
        <v>152.78800000000001</v>
      </c>
      <c r="FD859">
        <v>79.134</v>
      </c>
      <c r="FE859">
        <v>118.71</v>
      </c>
      <c r="FF859">
        <v>104.10299999999999</v>
      </c>
      <c r="FG859">
        <v>111.36199999999999</v>
      </c>
      <c r="FH859">
        <v>114.627</v>
      </c>
      <c r="FI859">
        <v>104.483</v>
      </c>
      <c r="FJ859">
        <v>128.24600000000001</v>
      </c>
      <c r="FK859">
        <v>79.876999999999995</v>
      </c>
      <c r="FL859">
        <v>105.88</v>
      </c>
      <c r="FM859">
        <v>95.010999999999996</v>
      </c>
      <c r="FN859">
        <v>129.00299999999999</v>
      </c>
      <c r="FO859">
        <v>95.010999999999996</v>
      </c>
      <c r="FP859">
        <v>138.041</v>
      </c>
      <c r="FQ859">
        <v>141.614</v>
      </c>
      <c r="FR859">
        <v>151.97300000000001</v>
      </c>
      <c r="FS859">
        <v>129.30500000000001</v>
      </c>
      <c r="FT859">
        <v>119.40300000000001</v>
      </c>
      <c r="FU859">
        <v>176.148</v>
      </c>
      <c r="FV859">
        <v>136.67099999999999</v>
      </c>
      <c r="FW859">
        <v>180.48699999999999</v>
      </c>
      <c r="FX859">
        <v>208.649</v>
      </c>
      <c r="FY859">
        <v>204.06700000000001</v>
      </c>
      <c r="FZ859">
        <v>99.456000000000003</v>
      </c>
      <c r="GA859">
        <v>147.47499999999999</v>
      </c>
      <c r="GB859">
        <v>101.375</v>
      </c>
      <c r="GC859">
        <v>143.006</v>
      </c>
      <c r="GD859">
        <v>157.18700000000001</v>
      </c>
      <c r="GF859">
        <v>138.21199999999999</v>
      </c>
      <c r="GG859">
        <v>88.242000000000004</v>
      </c>
      <c r="GH859">
        <v>232.476</v>
      </c>
      <c r="GI859">
        <v>231.32499999999999</v>
      </c>
      <c r="GJ859">
        <v>226.03800000000001</v>
      </c>
      <c r="GK859">
        <v>249.31899999999999</v>
      </c>
      <c r="GL859">
        <v>245.428</v>
      </c>
      <c r="GM859">
        <v>215.97200000000001</v>
      </c>
      <c r="GN859">
        <v>143.25399999999999</v>
      </c>
      <c r="GO859">
        <v>123.529</v>
      </c>
      <c r="GP859">
        <v>283.65600000000001</v>
      </c>
      <c r="GQ859">
        <v>174.54499999999999</v>
      </c>
      <c r="GR859">
        <v>560.02200000000005</v>
      </c>
      <c r="GS859">
        <v>204.518</v>
      </c>
      <c r="GT859">
        <v>231.054</v>
      </c>
      <c r="GU859">
        <v>263.09100000000001</v>
      </c>
      <c r="GV859">
        <v>268.18299999999999</v>
      </c>
      <c r="GW859">
        <v>163.06100000000001</v>
      </c>
      <c r="GX859">
        <v>119.01300000000001</v>
      </c>
      <c r="GY859">
        <v>67.677000000000007</v>
      </c>
      <c r="GZ859">
        <v>483.07799999999997</v>
      </c>
      <c r="HA859">
        <v>381.80399999999997</v>
      </c>
      <c r="HB859">
        <v>528.16700000000003</v>
      </c>
      <c r="HC859">
        <v>515.505</v>
      </c>
      <c r="HD859">
        <v>378.75099999999998</v>
      </c>
      <c r="HE859">
        <v>380.76600000000002</v>
      </c>
      <c r="HF859">
        <v>488.315</v>
      </c>
      <c r="HG859">
        <v>189.31299999999999</v>
      </c>
      <c r="HH859">
        <v>236.93799999999999</v>
      </c>
      <c r="HI859">
        <v>78.441000000000003</v>
      </c>
      <c r="HJ859">
        <v>330.75900000000001</v>
      </c>
      <c r="HK859">
        <v>323.47199999999998</v>
      </c>
      <c r="HL859">
        <v>732.61800000000005</v>
      </c>
      <c r="HM859">
        <v>225.351</v>
      </c>
      <c r="HN859">
        <v>119.01</v>
      </c>
      <c r="HO859">
        <v>104.342</v>
      </c>
      <c r="HP859">
        <v>201.19</v>
      </c>
      <c r="HQ859">
        <v>468.976</v>
      </c>
      <c r="HR859">
        <v>120.557</v>
      </c>
      <c r="HS859">
        <v>27.047999999999998</v>
      </c>
      <c r="HT859">
        <v>170.964</v>
      </c>
      <c r="HU859">
        <v>196.25299999999999</v>
      </c>
      <c r="HV859">
        <v>150.25399999999999</v>
      </c>
      <c r="HW859">
        <v>112.456</v>
      </c>
      <c r="HX859">
        <v>242.51</v>
      </c>
      <c r="HY859">
        <v>188.34899999999999</v>
      </c>
      <c r="HZ859">
        <v>254.44300000000001</v>
      </c>
      <c r="IA859">
        <v>112.143</v>
      </c>
      <c r="IB859">
        <v>149.75399999999999</v>
      </c>
      <c r="IC859">
        <v>80.376000000000005</v>
      </c>
      <c r="ID859">
        <v>74.807000000000002</v>
      </c>
      <c r="IE859">
        <v>55.548999999999999</v>
      </c>
      <c r="IF859">
        <v>23.018000000000001</v>
      </c>
      <c r="IG859">
        <v>38.673999999999999</v>
      </c>
      <c r="IH859">
        <v>35.091000000000001</v>
      </c>
      <c r="II859">
        <v>42.923000000000002</v>
      </c>
      <c r="IJ859">
        <v>96.662999999999997</v>
      </c>
      <c r="IK859">
        <v>100.33199999999999</v>
      </c>
      <c r="IL859">
        <v>166.63499999999999</v>
      </c>
      <c r="IM859">
        <v>138.74799999999999</v>
      </c>
      <c r="IN859">
        <v>376.10899999999998</v>
      </c>
      <c r="IO859">
        <v>182.04900000000001</v>
      </c>
      <c r="IP859">
        <v>214.86699999999999</v>
      </c>
      <c r="IQ859">
        <v>311.86200000000002</v>
      </c>
      <c r="IR859">
        <v>244.72499999999999</v>
      </c>
      <c r="IS859">
        <v>136.19</v>
      </c>
      <c r="IT859">
        <v>256.38400000000001</v>
      </c>
      <c r="IU859">
        <v>695.45899999999995</v>
      </c>
      <c r="IV859">
        <v>733.94100000000003</v>
      </c>
      <c r="IW859">
        <v>831.53</v>
      </c>
      <c r="IX859">
        <v>78.691999999999993</v>
      </c>
      <c r="IY859">
        <v>293.339</v>
      </c>
      <c r="IZ859">
        <v>248.435</v>
      </c>
      <c r="JA859">
        <v>73.855999999999995</v>
      </c>
      <c r="JB859">
        <v>182.792</v>
      </c>
      <c r="JC859">
        <v>286.43200000000002</v>
      </c>
      <c r="JD859">
        <v>304.81200000000001</v>
      </c>
      <c r="JE859">
        <v>69.988</v>
      </c>
      <c r="JF859">
        <v>110.67</v>
      </c>
      <c r="JG859">
        <v>41.249000000000002</v>
      </c>
      <c r="JH859">
        <v>260.51499999999999</v>
      </c>
      <c r="JI859">
        <v>74.933000000000007</v>
      </c>
      <c r="JJ859">
        <v>439.26900000000001</v>
      </c>
      <c r="JK859">
        <v>112.184</v>
      </c>
      <c r="JL859">
        <v>65.984999999999999</v>
      </c>
      <c r="JM859">
        <v>427.48700000000002</v>
      </c>
      <c r="JN859">
        <v>230.011</v>
      </c>
      <c r="JO859">
        <v>77.063999999999993</v>
      </c>
      <c r="JP859">
        <v>149.18899999999999</v>
      </c>
      <c r="JQ859">
        <v>350.38799999999998</v>
      </c>
      <c r="JR859">
        <v>434.048</v>
      </c>
      <c r="JS859">
        <v>360.74099999999999</v>
      </c>
      <c r="JT859">
        <v>329.24299999999999</v>
      </c>
      <c r="JU859">
        <v>168.00200000000001</v>
      </c>
      <c r="JV859">
        <v>346.19200000000001</v>
      </c>
      <c r="JW859">
        <v>232.93199999999999</v>
      </c>
      <c r="JX859">
        <v>256.27100000000002</v>
      </c>
      <c r="JY859">
        <v>254.98500000000001</v>
      </c>
      <c r="JZ859">
        <v>249.12799999999999</v>
      </c>
      <c r="KA859">
        <v>224.982</v>
      </c>
      <c r="KB859">
        <v>229.21799999999999</v>
      </c>
      <c r="KC859">
        <v>234.804</v>
      </c>
      <c r="KD859">
        <v>238.37100000000001</v>
      </c>
      <c r="KE859">
        <v>230.73599999999999</v>
      </c>
      <c r="KF859">
        <v>727.27</v>
      </c>
      <c r="KG859">
        <v>119.218</v>
      </c>
      <c r="KH859">
        <v>218.143</v>
      </c>
      <c r="KI859">
        <v>247.16499999999999</v>
      </c>
      <c r="KJ859">
        <v>152.92699999999999</v>
      </c>
      <c r="KK859">
        <v>149.636</v>
      </c>
      <c r="KL859">
        <v>145.87700000000001</v>
      </c>
      <c r="KM859">
        <v>199.751</v>
      </c>
      <c r="KN859">
        <v>196.72499999999999</v>
      </c>
      <c r="KO859">
        <v>244.98699999999999</v>
      </c>
      <c r="KP859">
        <v>244.09200000000001</v>
      </c>
      <c r="KQ859">
        <v>299.22500000000002</v>
      </c>
      <c r="KR859">
        <v>334.87599999999998</v>
      </c>
      <c r="KS859">
        <v>104.535</v>
      </c>
      <c r="KT859">
        <v>52818333333.333336</v>
      </c>
      <c r="KU859">
        <v>4581691333333.333</v>
      </c>
      <c r="KV859">
        <v>1462641000000</v>
      </c>
      <c r="KW859">
        <v>494444333333.33331</v>
      </c>
      <c r="KX859">
        <v>181536666666.66666</v>
      </c>
      <c r="KY859">
        <v>93516000000</v>
      </c>
      <c r="KZ859">
        <v>59815333333.333336</v>
      </c>
      <c r="LA859">
        <v>28205000000</v>
      </c>
      <c r="LB859">
        <v>111995333333.33333</v>
      </c>
      <c r="LC859">
        <v>64649000000</v>
      </c>
      <c r="LD859">
        <v>20754666666.666668</v>
      </c>
      <c r="LE859">
        <v>12974666666.666666</v>
      </c>
      <c r="LF859">
        <v>13617000000</v>
      </c>
      <c r="LG859">
        <v>135231000000</v>
      </c>
      <c r="LH859">
        <v>77968333333.333328</v>
      </c>
      <c r="LI859">
        <v>23714000000</v>
      </c>
      <c r="LJ859">
        <v>24007666666.666668</v>
      </c>
      <c r="LK859">
        <v>7663666666.666667</v>
      </c>
      <c r="LL859">
        <v>1877000000</v>
      </c>
      <c r="LM859">
        <v>65681666666.666664</v>
      </c>
      <c r="LN859">
        <v>22883000000</v>
      </c>
      <c r="LO859">
        <v>20432666666.666668</v>
      </c>
      <c r="LP859">
        <v>2780000000</v>
      </c>
      <c r="LQ859">
        <v>10136333333.333334</v>
      </c>
      <c r="LR859">
        <v>9449333333.333334</v>
      </c>
      <c r="LS859">
        <v>968196666666.66663</v>
      </c>
      <c r="LT859">
        <v>347299666666.66669</v>
      </c>
      <c r="LU859">
        <v>295827666666.66669</v>
      </c>
      <c r="LV859">
        <v>51329666666.666664</v>
      </c>
      <c r="LW859">
        <v>142333333.33333334</v>
      </c>
      <c r="LX859">
        <v>136857000000</v>
      </c>
      <c r="LY859">
        <v>106024000000</v>
      </c>
      <c r="LZ859">
        <v>60909333333.333336</v>
      </c>
      <c r="MA859">
        <v>37642000000</v>
      </c>
      <c r="MB859">
        <v>7472666666.666667</v>
      </c>
      <c r="MC859">
        <v>30833000000</v>
      </c>
      <c r="MD859">
        <v>119696333333.33333</v>
      </c>
      <c r="ME859">
        <v>111258333333.33333</v>
      </c>
      <c r="MF859">
        <v>8438333333.333333</v>
      </c>
      <c r="MG859">
        <v>364343333333.33331</v>
      </c>
      <c r="MH859">
        <v>149763666666.66666</v>
      </c>
      <c r="MI859">
        <v>62321666666.666664</v>
      </c>
      <c r="MJ859">
        <v>44699333333.333336</v>
      </c>
      <c r="MK859">
        <v>44313666666.666664</v>
      </c>
      <c r="ML859">
        <v>38498333333.333336</v>
      </c>
      <c r="MM859">
        <v>21536666666.666668</v>
      </c>
      <c r="MN859">
        <v>3210000000</v>
      </c>
      <c r="MO859">
        <v>3119050666666.6665</v>
      </c>
      <c r="MP859">
        <v>2984541333333.3335</v>
      </c>
      <c r="MQ859">
        <v>806724333333.33337</v>
      </c>
      <c r="MR859">
        <v>691609666666.66663</v>
      </c>
      <c r="MS859">
        <v>160027000000</v>
      </c>
      <c r="MT859">
        <v>523651333333.33331</v>
      </c>
      <c r="MU859">
        <v>7092333333.333333</v>
      </c>
      <c r="MV859">
        <v>838666666.66666663</v>
      </c>
      <c r="MW859">
        <v>115114666666.66667</v>
      </c>
      <c r="MX859">
        <v>34619666666.666664</v>
      </c>
      <c r="MY859">
        <v>80495000000</v>
      </c>
      <c r="MZ859">
        <v>62079000000</v>
      </c>
      <c r="NA859">
        <v>18416000000</v>
      </c>
      <c r="NB859">
        <v>769829333333.33337</v>
      </c>
      <c r="NC859">
        <v>357432333333.33331</v>
      </c>
      <c r="ND859">
        <v>189948666666.66666</v>
      </c>
      <c r="NE859">
        <v>44933666666.666664</v>
      </c>
      <c r="NF859">
        <v>122550333333.33333</v>
      </c>
      <c r="NG859">
        <v>412397000000</v>
      </c>
      <c r="NH859">
        <v>349926333333.33331</v>
      </c>
      <c r="NI859">
        <v>62470666666.666664</v>
      </c>
      <c r="NJ859">
        <v>151657000000</v>
      </c>
      <c r="NK859">
        <v>97231666666.666672</v>
      </c>
      <c r="NL859">
        <v>61798333333.333336</v>
      </c>
      <c r="NM859">
        <v>35433333333.333336</v>
      </c>
      <c r="NN859">
        <v>54425000000</v>
      </c>
      <c r="NO859">
        <v>20125666666.666668</v>
      </c>
      <c r="NP859">
        <v>33011000000</v>
      </c>
      <c r="NQ859">
        <v>1288666666.6666667</v>
      </c>
      <c r="NR859">
        <v>190180333333.33334</v>
      </c>
      <c r="NS859">
        <v>73896666666.666672</v>
      </c>
      <c r="NT859">
        <v>46161333333.333336</v>
      </c>
      <c r="NU859">
        <v>48327666666.666664</v>
      </c>
      <c r="NV859">
        <v>21794333333.333332</v>
      </c>
      <c r="NW859">
        <v>313747666666.66669</v>
      </c>
      <c r="NX859">
        <v>261748666666.66666</v>
      </c>
      <c r="NY859">
        <v>253221666666.66666</v>
      </c>
      <c r="NZ859">
        <v>8527000000</v>
      </c>
      <c r="OA859">
        <v>51999000000</v>
      </c>
      <c r="OB859">
        <v>372951333333.33331</v>
      </c>
      <c r="OC859">
        <v>230290000000</v>
      </c>
      <c r="OD859">
        <v>116281000000</v>
      </c>
      <c r="OE859">
        <v>114008666666.66667</v>
      </c>
      <c r="OF859">
        <v>142661333333.33334</v>
      </c>
      <c r="OG859">
        <v>31987000000</v>
      </c>
      <c r="OH859">
        <v>4208333333.3333335</v>
      </c>
      <c r="OI859">
        <v>80663000000</v>
      </c>
      <c r="OJ859">
        <v>25803333333.333332</v>
      </c>
      <c r="OK859">
        <v>379452000000</v>
      </c>
      <c r="OL859">
        <v>85699666666.666672</v>
      </c>
      <c r="OM859">
        <v>55179333333.333336</v>
      </c>
      <c r="ON859">
        <v>4797666666.666667</v>
      </c>
      <c r="OO859">
        <v>25723000000</v>
      </c>
      <c r="OP859">
        <v>94182000000</v>
      </c>
      <c r="OQ859">
        <v>60869333333.333336</v>
      </c>
      <c r="OR859">
        <v>15786333333.333334</v>
      </c>
      <c r="OS859">
        <v>17526333333.333332</v>
      </c>
      <c r="OT859">
        <v>64502666666.666664</v>
      </c>
      <c r="OU859">
        <v>67780333333.333336</v>
      </c>
      <c r="OV859">
        <v>27870666666.666668</v>
      </c>
      <c r="OW859">
        <v>-13402000000</v>
      </c>
      <c r="OX859">
        <v>55866333333.333336</v>
      </c>
      <c r="OY859">
        <v>69268333333.333328</v>
      </c>
      <c r="OZ859">
        <v>134509000000</v>
      </c>
      <c r="PA859">
        <v>511229000000</v>
      </c>
      <c r="PB859">
        <v>376719666666.66669</v>
      </c>
    </row>
    <row r="860" spans="1:418" x14ac:dyDescent="0.45">
      <c r="A860" s="71">
        <v>43191</v>
      </c>
      <c r="B860">
        <v>250.227</v>
      </c>
      <c r="C860">
        <v>257.23200000000003</v>
      </c>
      <c r="D860">
        <v>305.72000000000003</v>
      </c>
      <c r="E860">
        <v>318.68200000000002</v>
      </c>
      <c r="F860">
        <v>316.95999999999998</v>
      </c>
      <c r="G860">
        <v>161.39099999999999</v>
      </c>
      <c r="H860">
        <v>546.27300000000002</v>
      </c>
      <c r="I860">
        <v>330.363</v>
      </c>
      <c r="J860">
        <v>313.16899999999998</v>
      </c>
      <c r="K860">
        <v>313.17899999999997</v>
      </c>
      <c r="L860">
        <v>241.40299999999999</v>
      </c>
      <c r="M860">
        <v>201.23699999999999</v>
      </c>
      <c r="N860">
        <v>291.35700000000003</v>
      </c>
      <c r="O860">
        <v>293.99099999999999</v>
      </c>
      <c r="P860">
        <v>340.03</v>
      </c>
      <c r="Q860">
        <v>204.32</v>
      </c>
      <c r="R860">
        <v>212.51599999999999</v>
      </c>
      <c r="S860">
        <v>176.68700000000001</v>
      </c>
      <c r="T860">
        <v>234.87299999999999</v>
      </c>
      <c r="U860">
        <v>546.89200000000005</v>
      </c>
      <c r="V860">
        <v>458.72199999999998</v>
      </c>
      <c r="W860">
        <v>121.825</v>
      </c>
      <c r="X860">
        <v>90.075000000000003</v>
      </c>
      <c r="Y860">
        <v>58.253999999999998</v>
      </c>
      <c r="Z860">
        <v>66.174999999999997</v>
      </c>
      <c r="AA860">
        <v>111.41800000000001</v>
      </c>
      <c r="AB860">
        <v>68.53</v>
      </c>
      <c r="AC860">
        <v>74.981999999999999</v>
      </c>
      <c r="AD860">
        <v>80.915000000000006</v>
      </c>
      <c r="AE860">
        <v>94.18</v>
      </c>
      <c r="AF860">
        <v>65.165999999999997</v>
      </c>
      <c r="AG860">
        <v>52.076999999999998</v>
      </c>
      <c r="AH860">
        <v>131.648</v>
      </c>
      <c r="AI860">
        <v>85.497</v>
      </c>
      <c r="AJ860">
        <v>90.123000000000005</v>
      </c>
      <c r="AK860">
        <v>85.77</v>
      </c>
      <c r="AL860">
        <v>186.245</v>
      </c>
      <c r="AM860">
        <v>118.461</v>
      </c>
      <c r="AN860">
        <v>118.821</v>
      </c>
      <c r="AO860">
        <v>163.15</v>
      </c>
      <c r="AP860">
        <v>252.661</v>
      </c>
      <c r="AQ860">
        <v>252.86699999999999</v>
      </c>
      <c r="AR860">
        <v>239.541</v>
      </c>
      <c r="AS860">
        <v>271.70499999999998</v>
      </c>
      <c r="AT860">
        <v>227.11600000000001</v>
      </c>
      <c r="AU860">
        <v>240.49299999999999</v>
      </c>
      <c r="AV860">
        <v>220.762</v>
      </c>
      <c r="AW860">
        <v>236.422</v>
      </c>
      <c r="AX860">
        <v>297.27600000000001</v>
      </c>
      <c r="AY860">
        <v>177.41</v>
      </c>
      <c r="AZ860">
        <v>177.64500000000001</v>
      </c>
      <c r="BA860">
        <v>177.64500000000001</v>
      </c>
      <c r="BB860">
        <v>285.077</v>
      </c>
      <c r="BC860">
        <v>265.44799999999998</v>
      </c>
      <c r="BD860">
        <v>264.16500000000002</v>
      </c>
      <c r="BE860">
        <v>299.69099999999997</v>
      </c>
      <c r="BF860">
        <v>268.41899999999998</v>
      </c>
      <c r="BG860">
        <v>251.733</v>
      </c>
      <c r="BH860">
        <v>252.101</v>
      </c>
      <c r="BI860">
        <v>254.02799999999999</v>
      </c>
      <c r="BJ860">
        <v>305.03100000000001</v>
      </c>
      <c r="BK860">
        <v>273.149</v>
      </c>
      <c r="BL860">
        <v>204.32499999999999</v>
      </c>
      <c r="BM860">
        <v>211.42599999999999</v>
      </c>
      <c r="BN860">
        <v>159.19300000000001</v>
      </c>
      <c r="BO860">
        <v>297.32900000000001</v>
      </c>
      <c r="BP860">
        <v>145.25399999999999</v>
      </c>
      <c r="BQ860">
        <v>200.64599999999999</v>
      </c>
      <c r="BR860">
        <v>224.179</v>
      </c>
      <c r="BS860">
        <v>190.68799999999999</v>
      </c>
      <c r="BT860">
        <v>126.611</v>
      </c>
      <c r="BU860">
        <v>225.011</v>
      </c>
      <c r="BV860">
        <v>236.55799999999999</v>
      </c>
      <c r="BW860">
        <v>144.13499999999999</v>
      </c>
      <c r="BX860">
        <v>233.08500000000001</v>
      </c>
      <c r="BY860">
        <v>151.21</v>
      </c>
      <c r="BZ860">
        <v>248.892</v>
      </c>
      <c r="CA860">
        <v>147.06</v>
      </c>
      <c r="CB860">
        <v>293.50900000000001</v>
      </c>
      <c r="CC860">
        <v>183.506</v>
      </c>
      <c r="CD860">
        <v>147.03700000000001</v>
      </c>
      <c r="CE860">
        <v>204.755</v>
      </c>
      <c r="CF860">
        <v>306.96300000000002</v>
      </c>
      <c r="CG860">
        <v>249.78</v>
      </c>
      <c r="CH860">
        <v>216.61699999999999</v>
      </c>
      <c r="CI860">
        <v>136.81</v>
      </c>
      <c r="CJ860">
        <v>195.548</v>
      </c>
      <c r="CK860">
        <v>141.30699999999999</v>
      </c>
      <c r="CL860">
        <v>230.23400000000001</v>
      </c>
      <c r="CM860">
        <v>219.48</v>
      </c>
      <c r="CN860">
        <v>146.68899999999999</v>
      </c>
      <c r="CO860">
        <v>295.55599999999998</v>
      </c>
      <c r="CP860">
        <v>342.68200000000002</v>
      </c>
      <c r="CQ860">
        <v>363.346</v>
      </c>
      <c r="CR860">
        <v>340.04500000000002</v>
      </c>
      <c r="CS860">
        <v>197.63800000000001</v>
      </c>
      <c r="CT860">
        <v>265.71300000000002</v>
      </c>
      <c r="CU860">
        <v>528.19299999999998</v>
      </c>
      <c r="CV860">
        <v>118.69499999999999</v>
      </c>
      <c r="CW860">
        <v>319.77999999999997</v>
      </c>
      <c r="CX860">
        <v>337.60399999999998</v>
      </c>
      <c r="CY860">
        <v>284.50299999999999</v>
      </c>
      <c r="CZ860">
        <v>328.70600000000002</v>
      </c>
      <c r="DA860">
        <v>324.98200000000003</v>
      </c>
      <c r="DB860">
        <v>154.62</v>
      </c>
      <c r="DC860">
        <v>158.376</v>
      </c>
      <c r="DD860">
        <v>154.55799999999999</v>
      </c>
      <c r="DE860">
        <v>166.24799999999999</v>
      </c>
      <c r="DF860">
        <v>146.768</v>
      </c>
      <c r="DG860">
        <v>198.75299999999999</v>
      </c>
      <c r="DH860">
        <v>157.41999999999999</v>
      </c>
      <c r="DI860">
        <v>166.40799999999999</v>
      </c>
      <c r="DJ860">
        <v>128.64699999999999</v>
      </c>
      <c r="DK860">
        <v>161.661</v>
      </c>
      <c r="DL860">
        <v>116.991</v>
      </c>
      <c r="DM860">
        <v>116.37</v>
      </c>
      <c r="DN860">
        <v>194.22800000000001</v>
      </c>
      <c r="DO860">
        <v>202.661</v>
      </c>
      <c r="DP860">
        <v>128.89500000000001</v>
      </c>
      <c r="DQ860">
        <v>209.88300000000001</v>
      </c>
      <c r="DR860">
        <v>215.453</v>
      </c>
      <c r="DS860">
        <v>187.09200000000001</v>
      </c>
      <c r="DT860">
        <v>156.05500000000001</v>
      </c>
      <c r="DU860">
        <v>156.05500000000001</v>
      </c>
      <c r="DV860">
        <v>228.773</v>
      </c>
      <c r="DW860">
        <v>206.804</v>
      </c>
      <c r="DX860">
        <v>246.12100000000001</v>
      </c>
      <c r="DY860">
        <v>299.05099999999999</v>
      </c>
      <c r="DZ860">
        <v>127.39100000000001</v>
      </c>
      <c r="EA860">
        <v>159.65199999999999</v>
      </c>
      <c r="EB860">
        <v>224.14400000000001</v>
      </c>
      <c r="EC860">
        <v>243.749</v>
      </c>
      <c r="ED860">
        <v>166.83500000000001</v>
      </c>
      <c r="EE860">
        <v>252.327</v>
      </c>
      <c r="EF860">
        <v>240.27500000000001</v>
      </c>
      <c r="EG860">
        <v>152.161</v>
      </c>
      <c r="EH860">
        <v>138.99299999999999</v>
      </c>
      <c r="EI860">
        <v>273.43900000000002</v>
      </c>
      <c r="EJ860">
        <v>131.65199999999999</v>
      </c>
      <c r="EK860">
        <v>274.39299999999997</v>
      </c>
      <c r="EL860">
        <v>170.071</v>
      </c>
      <c r="EM860">
        <v>176.30500000000001</v>
      </c>
      <c r="EN860">
        <v>146.001</v>
      </c>
      <c r="EO860">
        <v>192.251</v>
      </c>
      <c r="EP860">
        <v>248.52600000000001</v>
      </c>
      <c r="EQ860">
        <v>201.946</v>
      </c>
      <c r="ER860">
        <v>224.76900000000001</v>
      </c>
      <c r="ES860">
        <v>191.303</v>
      </c>
      <c r="ET860">
        <v>202.47300000000001</v>
      </c>
      <c r="EU860">
        <v>187.34899999999999</v>
      </c>
      <c r="EV860">
        <v>170.92500000000001</v>
      </c>
      <c r="EW860">
        <v>349.28899999999999</v>
      </c>
      <c r="EX860">
        <v>189.6</v>
      </c>
      <c r="EY860">
        <v>127.32599999999999</v>
      </c>
      <c r="EZ860">
        <v>118.883</v>
      </c>
      <c r="FA860">
        <v>121.44</v>
      </c>
      <c r="FB860">
        <v>107.946</v>
      </c>
      <c r="FC860">
        <v>152.22399999999999</v>
      </c>
      <c r="FD860">
        <v>79.983999999999995</v>
      </c>
      <c r="FE860">
        <v>118.247</v>
      </c>
      <c r="FF860">
        <v>107.09099999999999</v>
      </c>
      <c r="FG860">
        <v>112.559</v>
      </c>
      <c r="FH860">
        <v>115.572</v>
      </c>
      <c r="FI860">
        <v>109.958</v>
      </c>
      <c r="FJ860">
        <v>132.16399999999999</v>
      </c>
      <c r="FK860">
        <v>80.811999999999998</v>
      </c>
      <c r="FL860">
        <v>105.785</v>
      </c>
      <c r="FM860">
        <v>97.483000000000004</v>
      </c>
      <c r="FN860">
        <v>128.114</v>
      </c>
      <c r="FO860">
        <v>97.483000000000004</v>
      </c>
      <c r="FP860">
        <v>137.73699999999999</v>
      </c>
      <c r="FQ860">
        <v>141.35499999999999</v>
      </c>
      <c r="FR860">
        <v>155.49</v>
      </c>
      <c r="FS860">
        <v>126.929</v>
      </c>
      <c r="FT860">
        <v>120.434</v>
      </c>
      <c r="FU860">
        <v>174.98699999999999</v>
      </c>
      <c r="FV860">
        <v>138.53399999999999</v>
      </c>
      <c r="FW860">
        <v>179.68600000000001</v>
      </c>
      <c r="FX860">
        <v>209.542</v>
      </c>
      <c r="FY860">
        <v>205.22399999999999</v>
      </c>
      <c r="FZ860">
        <v>98.757999999999996</v>
      </c>
      <c r="GA860">
        <v>145.964</v>
      </c>
      <c r="GB860">
        <v>100.971</v>
      </c>
      <c r="GC860">
        <v>141.727</v>
      </c>
      <c r="GD860">
        <v>155.631</v>
      </c>
      <c r="GF860">
        <v>137.876</v>
      </c>
      <c r="GG860">
        <v>87.742999999999995</v>
      </c>
      <c r="GH860">
        <v>239.86799999999999</v>
      </c>
      <c r="GI860">
        <v>238.803</v>
      </c>
      <c r="GJ860">
        <v>234.047</v>
      </c>
      <c r="GK860">
        <v>255.44200000000001</v>
      </c>
      <c r="GL860">
        <v>250.30199999999999</v>
      </c>
      <c r="GM860">
        <v>221.69499999999999</v>
      </c>
      <c r="GN860">
        <v>142.84700000000001</v>
      </c>
      <c r="GO860">
        <v>122.614</v>
      </c>
      <c r="GP860">
        <v>284.36700000000002</v>
      </c>
      <c r="GQ860">
        <v>174.88</v>
      </c>
      <c r="GR860">
        <v>561.22299999999996</v>
      </c>
      <c r="GS860">
        <v>204.81</v>
      </c>
      <c r="GT860">
        <v>231.66200000000001</v>
      </c>
      <c r="GU860">
        <v>259.41500000000002</v>
      </c>
      <c r="GV860">
        <v>266.46499999999997</v>
      </c>
      <c r="GW860">
        <v>162.529</v>
      </c>
      <c r="GX860">
        <v>119.01300000000001</v>
      </c>
      <c r="GY860">
        <v>67.364999999999995</v>
      </c>
      <c r="GZ860">
        <v>483.577</v>
      </c>
      <c r="HA860">
        <v>380.47899999999998</v>
      </c>
      <c r="HB860">
        <v>526.34500000000003</v>
      </c>
      <c r="HC860">
        <v>516.61800000000005</v>
      </c>
      <c r="HD860">
        <v>379.22500000000002</v>
      </c>
      <c r="HE860">
        <v>381.07600000000002</v>
      </c>
      <c r="HF860">
        <v>489.54700000000003</v>
      </c>
      <c r="HG860">
        <v>189.464</v>
      </c>
      <c r="HH860">
        <v>237.43</v>
      </c>
      <c r="HI860">
        <v>78.543000000000006</v>
      </c>
      <c r="HJ860">
        <v>331.28899999999999</v>
      </c>
      <c r="HK860">
        <v>323.69400000000002</v>
      </c>
      <c r="HL860">
        <v>733.79100000000005</v>
      </c>
      <c r="HM860">
        <v>225.727</v>
      </c>
      <c r="HN860">
        <v>118.771</v>
      </c>
      <c r="HO860">
        <v>104.003</v>
      </c>
      <c r="HP860">
        <v>197.88</v>
      </c>
      <c r="HQ860">
        <v>467.65600000000001</v>
      </c>
      <c r="HR860">
        <v>121.681</v>
      </c>
      <c r="HS860">
        <v>27.088000000000001</v>
      </c>
      <c r="HT860">
        <v>171.72399999999999</v>
      </c>
      <c r="HU860">
        <v>197.607</v>
      </c>
      <c r="HV860">
        <v>150.76599999999999</v>
      </c>
      <c r="HW860">
        <v>113.81399999999999</v>
      </c>
      <c r="HX860">
        <v>242.71799999999999</v>
      </c>
      <c r="HY860">
        <v>188.13900000000001</v>
      </c>
      <c r="HZ860">
        <v>254.88800000000001</v>
      </c>
      <c r="IA860">
        <v>112.19799999999999</v>
      </c>
      <c r="IB860">
        <v>149.97900000000001</v>
      </c>
      <c r="IC860">
        <v>80.307000000000002</v>
      </c>
      <c r="ID860">
        <v>75.37</v>
      </c>
      <c r="IE860">
        <v>56.329000000000001</v>
      </c>
      <c r="IF860">
        <v>23.341000000000001</v>
      </c>
      <c r="IG860">
        <v>38.241999999999997</v>
      </c>
      <c r="IH860">
        <v>34.646000000000001</v>
      </c>
      <c r="II860">
        <v>42.457999999999998</v>
      </c>
      <c r="IJ860">
        <v>96.548000000000002</v>
      </c>
      <c r="IK860">
        <v>99.870999999999995</v>
      </c>
      <c r="IL860">
        <v>165.947</v>
      </c>
      <c r="IM860">
        <v>137.97300000000001</v>
      </c>
      <c r="IN860">
        <v>375.69600000000003</v>
      </c>
      <c r="IO860">
        <v>180.99199999999999</v>
      </c>
      <c r="IP860">
        <v>215.476</v>
      </c>
      <c r="IQ860">
        <v>310.58800000000002</v>
      </c>
      <c r="IR860">
        <v>245.98500000000001</v>
      </c>
      <c r="IS860">
        <v>136.19800000000001</v>
      </c>
      <c r="IT860">
        <v>256.69400000000002</v>
      </c>
      <c r="IU860">
        <v>691.26400000000001</v>
      </c>
      <c r="IV860">
        <v>735.072</v>
      </c>
      <c r="IW860">
        <v>832.95299999999997</v>
      </c>
      <c r="IX860">
        <v>78.902000000000001</v>
      </c>
      <c r="IY860">
        <v>293.91699999999997</v>
      </c>
      <c r="IZ860">
        <v>248.488</v>
      </c>
      <c r="JA860">
        <v>73.790999999999997</v>
      </c>
      <c r="JB860">
        <v>183.51599999999999</v>
      </c>
      <c r="JC860">
        <v>287.59100000000001</v>
      </c>
      <c r="JD860">
        <v>305.83699999999999</v>
      </c>
      <c r="JE860">
        <v>69.915999999999997</v>
      </c>
      <c r="JF860">
        <v>110.39100000000001</v>
      </c>
      <c r="JG860">
        <v>41.423999999999999</v>
      </c>
      <c r="JH860">
        <v>258.38900000000001</v>
      </c>
      <c r="JI860">
        <v>74.56</v>
      </c>
      <c r="JJ860">
        <v>442.553</v>
      </c>
      <c r="JK860">
        <v>112.702</v>
      </c>
      <c r="JL860">
        <v>66.641999999999996</v>
      </c>
      <c r="JM860">
        <v>432.03199999999998</v>
      </c>
      <c r="JN860">
        <v>231.58500000000001</v>
      </c>
      <c r="JO860">
        <v>77.444000000000003</v>
      </c>
      <c r="JP860">
        <v>150.09299999999999</v>
      </c>
      <c r="JQ860">
        <v>350.56200000000001</v>
      </c>
      <c r="JR860">
        <v>440.07600000000002</v>
      </c>
      <c r="JS860">
        <v>360.83199999999999</v>
      </c>
      <c r="JT860">
        <v>330.24299999999999</v>
      </c>
      <c r="JU860">
        <v>168.845</v>
      </c>
      <c r="JV860">
        <v>362.70400000000001</v>
      </c>
      <c r="JW860">
        <v>251.774</v>
      </c>
      <c r="JX860">
        <v>256.63</v>
      </c>
      <c r="JY860">
        <v>255.363</v>
      </c>
      <c r="JZ860">
        <v>249.80099999999999</v>
      </c>
      <c r="KA860">
        <v>225.55099999999999</v>
      </c>
      <c r="KB860">
        <v>229.28200000000001</v>
      </c>
      <c r="KC860">
        <v>234.905</v>
      </c>
      <c r="KD860">
        <v>239.02699999999999</v>
      </c>
      <c r="KE860">
        <v>231.29499999999999</v>
      </c>
      <c r="KF860">
        <v>727.27</v>
      </c>
      <c r="KG860">
        <v>120.303</v>
      </c>
      <c r="KH860">
        <v>217.28800000000001</v>
      </c>
      <c r="KI860">
        <v>248.37299999999999</v>
      </c>
      <c r="KJ860">
        <v>153.77699999999999</v>
      </c>
      <c r="KK860">
        <v>150.48699999999999</v>
      </c>
      <c r="KL860">
        <v>145.89699999999999</v>
      </c>
      <c r="KM860">
        <v>201.47800000000001</v>
      </c>
      <c r="KN860">
        <v>198.536</v>
      </c>
      <c r="KO860">
        <v>247.49</v>
      </c>
      <c r="KP860">
        <v>246.392</v>
      </c>
      <c r="KQ860">
        <v>299.72199999999998</v>
      </c>
      <c r="KR860">
        <v>335.11599999999999</v>
      </c>
      <c r="KS860">
        <v>103.812</v>
      </c>
      <c r="KT860">
        <v>55389666666.666664</v>
      </c>
      <c r="KU860">
        <v>4630431333333.333</v>
      </c>
      <c r="KV860">
        <v>1469963333333.3333</v>
      </c>
      <c r="KW860">
        <v>496042333333.33331</v>
      </c>
      <c r="KX860">
        <v>182265333333.33334</v>
      </c>
      <c r="KY860">
        <v>94645666666.666672</v>
      </c>
      <c r="KZ860">
        <v>59406666666.666664</v>
      </c>
      <c r="LA860">
        <v>28213000000</v>
      </c>
      <c r="LB860">
        <v>112186000000</v>
      </c>
      <c r="LC860">
        <v>64537666666.666664</v>
      </c>
      <c r="LD860">
        <v>20920000000</v>
      </c>
      <c r="LE860">
        <v>12905333333.333334</v>
      </c>
      <c r="LF860">
        <v>13823666666.666666</v>
      </c>
      <c r="LG860">
        <v>135038000000</v>
      </c>
      <c r="LH860">
        <v>77978666666.666672</v>
      </c>
      <c r="LI860">
        <v>23239333333.333332</v>
      </c>
      <c r="LJ860">
        <v>24397666666.666668</v>
      </c>
      <c r="LK860">
        <v>7522000000</v>
      </c>
      <c r="LL860">
        <v>1900333333.3333333</v>
      </c>
      <c r="LM860">
        <v>66552666666.666664</v>
      </c>
      <c r="LN860">
        <v>23104666666.666668</v>
      </c>
      <c r="LO860">
        <v>21223333333.333332</v>
      </c>
      <c r="LP860">
        <v>2645333333.3333335</v>
      </c>
      <c r="LQ860">
        <v>10110666666.666666</v>
      </c>
      <c r="LR860">
        <v>9468666666.666666</v>
      </c>
      <c r="LS860">
        <v>973920666666.66663</v>
      </c>
      <c r="LT860">
        <v>346568333333.33331</v>
      </c>
      <c r="LU860">
        <v>295040333333.33331</v>
      </c>
      <c r="LV860">
        <v>51384333333.333336</v>
      </c>
      <c r="LW860">
        <v>143666666.66666666</v>
      </c>
      <c r="LX860">
        <v>137221333333.33333</v>
      </c>
      <c r="LY860">
        <v>106134666666.66667</v>
      </c>
      <c r="LZ860">
        <v>61326000000</v>
      </c>
      <c r="MA860">
        <v>37441666666.666664</v>
      </c>
      <c r="MB860">
        <v>7367000000</v>
      </c>
      <c r="MC860">
        <v>31087000000</v>
      </c>
      <c r="MD860">
        <v>122974666666.66667</v>
      </c>
      <c r="ME860">
        <v>114644666666.66667</v>
      </c>
      <c r="MF860">
        <v>8330333333.333333</v>
      </c>
      <c r="MG860">
        <v>367156333333.33331</v>
      </c>
      <c r="MH860">
        <v>151933333333.33334</v>
      </c>
      <c r="MI860">
        <v>62127333333.333336</v>
      </c>
      <c r="MJ860">
        <v>44499666666.666664</v>
      </c>
      <c r="MK860">
        <v>44802333333.333336</v>
      </c>
      <c r="ML860">
        <v>38813333333.333336</v>
      </c>
      <c r="MM860">
        <v>21398666666.666668</v>
      </c>
      <c r="MN860">
        <v>3581666666.6666665</v>
      </c>
      <c r="MO860">
        <v>3160468000000</v>
      </c>
      <c r="MP860">
        <v>3022200666666.6665</v>
      </c>
      <c r="MQ860">
        <v>815958333333.33337</v>
      </c>
      <c r="MR860">
        <v>699168333333.33337</v>
      </c>
      <c r="MS860">
        <v>162342666666.66666</v>
      </c>
      <c r="MT860">
        <v>528814333333.33331</v>
      </c>
      <c r="MU860">
        <v>7158333333.333333</v>
      </c>
      <c r="MV860">
        <v>852666666.66666663</v>
      </c>
      <c r="MW860">
        <v>116790000000</v>
      </c>
      <c r="MX860">
        <v>34906333333.333336</v>
      </c>
      <c r="MY860">
        <v>81883666666.666672</v>
      </c>
      <c r="MZ860">
        <v>64186333333.333336</v>
      </c>
      <c r="NA860">
        <v>17697333333.333332</v>
      </c>
      <c r="NB860">
        <v>778002333333.33337</v>
      </c>
      <c r="NC860">
        <v>358225666666.66669</v>
      </c>
      <c r="ND860">
        <v>189571000000</v>
      </c>
      <c r="NE860">
        <v>44591666666.666664</v>
      </c>
      <c r="NF860">
        <v>124063000000</v>
      </c>
      <c r="NG860">
        <v>419776666666.66669</v>
      </c>
      <c r="NH860">
        <v>356435666666.66669</v>
      </c>
      <c r="NI860">
        <v>63341333333.333336</v>
      </c>
      <c r="NJ860">
        <v>151767333333.33334</v>
      </c>
      <c r="NK860">
        <v>94916666666.666672</v>
      </c>
      <c r="NL860">
        <v>59378666666.666664</v>
      </c>
      <c r="NM860">
        <v>35537666666.666664</v>
      </c>
      <c r="NN860">
        <v>56851000000</v>
      </c>
      <c r="NO860">
        <v>20898666666.666668</v>
      </c>
      <c r="NP860">
        <v>34596000000</v>
      </c>
      <c r="NQ860">
        <v>1356000000</v>
      </c>
      <c r="NR860">
        <v>191256666666.66666</v>
      </c>
      <c r="NS860">
        <v>73237333333.333328</v>
      </c>
      <c r="NT860">
        <v>46628333333.333336</v>
      </c>
      <c r="NU860">
        <v>49103000000</v>
      </c>
      <c r="NV860">
        <v>22287666666.666668</v>
      </c>
      <c r="NW860">
        <v>318343000000</v>
      </c>
      <c r="NX860">
        <v>265976333333.33334</v>
      </c>
      <c r="NY860">
        <v>257422666666.66666</v>
      </c>
      <c r="NZ860">
        <v>8553666666.666667</v>
      </c>
      <c r="OA860">
        <v>52366666666.666664</v>
      </c>
      <c r="OB860">
        <v>376633666666.66669</v>
      </c>
      <c r="OC860">
        <v>231251333333.33334</v>
      </c>
      <c r="OD860">
        <v>117458666666.66667</v>
      </c>
      <c r="OE860">
        <v>113793000000</v>
      </c>
      <c r="OF860">
        <v>145382333333.33334</v>
      </c>
      <c r="OG860">
        <v>31973000000</v>
      </c>
      <c r="OH860">
        <v>4206333333.3333335</v>
      </c>
      <c r="OI860">
        <v>83666000000</v>
      </c>
      <c r="OJ860">
        <v>25537000000</v>
      </c>
      <c r="OK860">
        <v>390239000000</v>
      </c>
      <c r="OL860">
        <v>86973666666.666672</v>
      </c>
      <c r="OM860">
        <v>56008333333.333336</v>
      </c>
      <c r="ON860">
        <v>4815333333.333333</v>
      </c>
      <c r="OO860">
        <v>26150000000</v>
      </c>
      <c r="OP860">
        <v>94888000000</v>
      </c>
      <c r="OQ860">
        <v>61011000000</v>
      </c>
      <c r="OR860">
        <v>15966333333.333334</v>
      </c>
      <c r="OS860">
        <v>17910666666.666668</v>
      </c>
      <c r="OT860">
        <v>66881666666.666664</v>
      </c>
      <c r="OU860">
        <v>69852666666.666672</v>
      </c>
      <c r="OV860">
        <v>28579333333.333332</v>
      </c>
      <c r="OW860">
        <v>-12325666666.666666</v>
      </c>
      <c r="OX860">
        <v>55712333333.333336</v>
      </c>
      <c r="OY860">
        <v>68038000000</v>
      </c>
      <c r="OZ860">
        <v>138267333333.33334</v>
      </c>
      <c r="PA860">
        <v>523783666666.66669</v>
      </c>
      <c r="PB860">
        <v>385516333333.33331</v>
      </c>
    </row>
    <row r="861" spans="1:418" x14ac:dyDescent="0.45">
      <c r="A861" s="71">
        <v>43221</v>
      </c>
      <c r="B861">
        <v>250.792</v>
      </c>
      <c r="C861">
        <v>257.89400000000001</v>
      </c>
      <c r="D861">
        <v>306.80799999999999</v>
      </c>
      <c r="E861">
        <v>319.82100000000003</v>
      </c>
      <c r="F861">
        <v>317.76600000000002</v>
      </c>
      <c r="G861">
        <v>166.94</v>
      </c>
      <c r="H861">
        <v>546.97</v>
      </c>
      <c r="I861">
        <v>343.154</v>
      </c>
      <c r="J861">
        <v>313.96800000000002</v>
      </c>
      <c r="K861">
        <v>313.97899999999998</v>
      </c>
      <c r="L861">
        <v>241.80699999999999</v>
      </c>
      <c r="M861">
        <v>201.41399999999999</v>
      </c>
      <c r="N861">
        <v>291.82299999999998</v>
      </c>
      <c r="O861">
        <v>292.16500000000002</v>
      </c>
      <c r="P861">
        <v>341.58800000000002</v>
      </c>
      <c r="Q861">
        <v>204.49100000000001</v>
      </c>
      <c r="R861">
        <v>213.255</v>
      </c>
      <c r="S861">
        <v>175.261</v>
      </c>
      <c r="T861">
        <v>235.89400000000001</v>
      </c>
      <c r="U861">
        <v>548.44299999999998</v>
      </c>
      <c r="V861">
        <v>462.887</v>
      </c>
      <c r="W861">
        <v>121.336</v>
      </c>
      <c r="X861">
        <v>89.596999999999994</v>
      </c>
      <c r="Y861">
        <v>57.915999999999997</v>
      </c>
      <c r="Z861">
        <v>65.56</v>
      </c>
      <c r="AA861">
        <v>111.13200000000001</v>
      </c>
      <c r="AB861">
        <v>67.48</v>
      </c>
      <c r="AC861">
        <v>75.266999999999996</v>
      </c>
      <c r="AD861">
        <v>82.081999999999994</v>
      </c>
      <c r="AE861">
        <v>100.191</v>
      </c>
      <c r="AF861">
        <v>64.924999999999997</v>
      </c>
      <c r="AG861">
        <v>51.664000000000001</v>
      </c>
      <c r="AH861">
        <v>132.43700000000001</v>
      </c>
      <c r="AI861">
        <v>86.296999999999997</v>
      </c>
      <c r="AJ861">
        <v>89.418999999999997</v>
      </c>
      <c r="AK861">
        <v>85.302999999999997</v>
      </c>
      <c r="AL861">
        <v>185.35400000000001</v>
      </c>
      <c r="AM861">
        <v>118.866</v>
      </c>
      <c r="AN861">
        <v>117.35299999999999</v>
      </c>
      <c r="AO861">
        <v>164.673</v>
      </c>
      <c r="AP861">
        <v>252.63399999999999</v>
      </c>
      <c r="AQ861">
        <v>252.864</v>
      </c>
      <c r="AR861">
        <v>238.88399999999999</v>
      </c>
      <c r="AS861">
        <v>271.75900000000001</v>
      </c>
      <c r="AT861">
        <v>226.34700000000001</v>
      </c>
      <c r="AU861">
        <v>239.244</v>
      </c>
      <c r="AV861">
        <v>220.89400000000001</v>
      </c>
      <c r="AW861">
        <v>234.34399999999999</v>
      </c>
      <c r="AX861">
        <v>297.702</v>
      </c>
      <c r="AY861">
        <v>180.05099999999999</v>
      </c>
      <c r="AZ861">
        <v>177.691</v>
      </c>
      <c r="BA861">
        <v>177.691</v>
      </c>
      <c r="BB861">
        <v>283.25400000000002</v>
      </c>
      <c r="BC861">
        <v>262.8</v>
      </c>
      <c r="BD861">
        <v>263.01499999999999</v>
      </c>
      <c r="BE861">
        <v>293.75599999999997</v>
      </c>
      <c r="BF861">
        <v>269.36900000000003</v>
      </c>
      <c r="BG861">
        <v>248.904</v>
      </c>
      <c r="BH861">
        <v>250.095</v>
      </c>
      <c r="BI861">
        <v>251.51900000000001</v>
      </c>
      <c r="BJ861">
        <v>300.17</v>
      </c>
      <c r="BK861">
        <v>267.38799999999998</v>
      </c>
      <c r="BL861">
        <v>201.53100000000001</v>
      </c>
      <c r="BM861">
        <v>210.11600000000001</v>
      </c>
      <c r="BN861">
        <v>158.52699999999999</v>
      </c>
      <c r="BO861">
        <v>295.49299999999999</v>
      </c>
      <c r="BP861">
        <v>144.52199999999999</v>
      </c>
      <c r="BQ861">
        <v>201.41200000000001</v>
      </c>
      <c r="BR861">
        <v>226.78700000000001</v>
      </c>
      <c r="BS861">
        <v>187.87200000000001</v>
      </c>
      <c r="BT861">
        <v>124.33499999999999</v>
      </c>
      <c r="BU861">
        <v>224.333</v>
      </c>
      <c r="BV861">
        <v>229.88200000000001</v>
      </c>
      <c r="BW861">
        <v>144.59800000000001</v>
      </c>
      <c r="BX861">
        <v>232.971</v>
      </c>
      <c r="BY861">
        <v>150.68799999999999</v>
      </c>
      <c r="BZ861">
        <v>250.13800000000001</v>
      </c>
      <c r="CA861">
        <v>147.172</v>
      </c>
      <c r="CB861">
        <v>290.54899999999998</v>
      </c>
      <c r="CC861">
        <v>181.19300000000001</v>
      </c>
      <c r="CD861">
        <v>145.55199999999999</v>
      </c>
      <c r="CE861">
        <v>205.13300000000001</v>
      </c>
      <c r="CF861">
        <v>303.37099999999998</v>
      </c>
      <c r="CG861">
        <v>235.20099999999999</v>
      </c>
      <c r="CH861">
        <v>216.09</v>
      </c>
      <c r="CI861">
        <v>136.73400000000001</v>
      </c>
      <c r="CJ861">
        <v>195.495</v>
      </c>
      <c r="CK861">
        <v>140.875</v>
      </c>
      <c r="CL861">
        <v>229.57</v>
      </c>
      <c r="CM861">
        <v>219.19900000000001</v>
      </c>
      <c r="CN861">
        <v>146.059</v>
      </c>
      <c r="CO861">
        <v>295.19600000000003</v>
      </c>
      <c r="CP861">
        <v>342.59399999999999</v>
      </c>
      <c r="CQ861">
        <v>362.92</v>
      </c>
      <c r="CR861">
        <v>335.75200000000001</v>
      </c>
      <c r="CS861">
        <v>197.286</v>
      </c>
      <c r="CT861">
        <v>266.346</v>
      </c>
      <c r="CU861">
        <v>538.18899999999996</v>
      </c>
      <c r="CV861">
        <v>118.694</v>
      </c>
      <c r="CW861">
        <v>320.04199999999997</v>
      </c>
      <c r="CX861">
        <v>337.88900000000001</v>
      </c>
      <c r="CY861">
        <v>287.30399999999997</v>
      </c>
      <c r="CZ861">
        <v>327.935</v>
      </c>
      <c r="DA861">
        <v>325.17200000000003</v>
      </c>
      <c r="DB861">
        <v>153.881</v>
      </c>
      <c r="DC861">
        <v>158.27099999999999</v>
      </c>
      <c r="DD861">
        <v>156.136</v>
      </c>
      <c r="DE861">
        <v>165.893</v>
      </c>
      <c r="DF861">
        <v>144.88800000000001</v>
      </c>
      <c r="DG861">
        <v>196.84</v>
      </c>
      <c r="DH861">
        <v>156.405</v>
      </c>
      <c r="DI861">
        <v>166.69800000000001</v>
      </c>
      <c r="DJ861">
        <v>128.738</v>
      </c>
      <c r="DK861">
        <v>162.24100000000001</v>
      </c>
      <c r="DL861">
        <v>116.84</v>
      </c>
      <c r="DM861">
        <v>116.29300000000001</v>
      </c>
      <c r="DN861">
        <v>194.43899999999999</v>
      </c>
      <c r="DO861">
        <v>202.17699999999999</v>
      </c>
      <c r="DP861">
        <v>128.05600000000001</v>
      </c>
      <c r="DQ861">
        <v>209.875</v>
      </c>
      <c r="DR861">
        <v>215.44</v>
      </c>
      <c r="DS861">
        <v>187.215</v>
      </c>
      <c r="DT861">
        <v>153.52600000000001</v>
      </c>
      <c r="DU861">
        <v>153.52600000000001</v>
      </c>
      <c r="DV861">
        <v>227.45699999999999</v>
      </c>
      <c r="DW861">
        <v>204.065</v>
      </c>
      <c r="DX861">
        <v>242.94800000000001</v>
      </c>
      <c r="DY861">
        <v>296.26100000000002</v>
      </c>
      <c r="DZ861">
        <v>127.14100000000001</v>
      </c>
      <c r="EA861">
        <v>159.53399999999999</v>
      </c>
      <c r="EB861">
        <v>224.34200000000001</v>
      </c>
      <c r="EC861">
        <v>243.989</v>
      </c>
      <c r="ED861">
        <v>166.82</v>
      </c>
      <c r="EE861">
        <v>252.471</v>
      </c>
      <c r="EF861">
        <v>241.24</v>
      </c>
      <c r="EG861">
        <v>151.434</v>
      </c>
      <c r="EH861">
        <v>139.83699999999999</v>
      </c>
      <c r="EI861">
        <v>277.43799999999999</v>
      </c>
      <c r="EJ861">
        <v>131.143</v>
      </c>
      <c r="EK861">
        <v>275.30700000000002</v>
      </c>
      <c r="EL861">
        <v>170.70500000000001</v>
      </c>
      <c r="EM861">
        <v>177.39699999999999</v>
      </c>
      <c r="EN861">
        <v>146.34800000000001</v>
      </c>
      <c r="EO861">
        <v>192.364</v>
      </c>
      <c r="EP861">
        <v>248.18</v>
      </c>
      <c r="EQ861">
        <v>201.76400000000001</v>
      </c>
      <c r="ER861">
        <v>224.75700000000001</v>
      </c>
      <c r="ES861">
        <v>191.70599999999999</v>
      </c>
      <c r="ET861">
        <v>202.14500000000001</v>
      </c>
      <c r="EU861">
        <v>187.44800000000001</v>
      </c>
      <c r="EV861">
        <v>169.15</v>
      </c>
      <c r="EW861">
        <v>349.60300000000001</v>
      </c>
      <c r="EX861">
        <v>190.006</v>
      </c>
      <c r="EY861">
        <v>127.464</v>
      </c>
      <c r="EZ861">
        <v>118.215</v>
      </c>
      <c r="FA861">
        <v>120.366</v>
      </c>
      <c r="FB861">
        <v>105.33499999999999</v>
      </c>
      <c r="FC861">
        <v>153.214</v>
      </c>
      <c r="FD861">
        <v>78.909000000000006</v>
      </c>
      <c r="FE861">
        <v>118.902</v>
      </c>
      <c r="FF861">
        <v>108.419</v>
      </c>
      <c r="FG861">
        <v>113.523</v>
      </c>
      <c r="FH861">
        <v>116.742</v>
      </c>
      <c r="FI861">
        <v>106.145</v>
      </c>
      <c r="FJ861">
        <v>130.61500000000001</v>
      </c>
      <c r="FK861">
        <v>82.322999999999993</v>
      </c>
      <c r="FL861">
        <v>106.718</v>
      </c>
      <c r="FM861">
        <v>97.411000000000001</v>
      </c>
      <c r="FN861">
        <v>124.419</v>
      </c>
      <c r="FO861">
        <v>97.411000000000001</v>
      </c>
      <c r="FP861">
        <v>137.08099999999999</v>
      </c>
      <c r="FQ861">
        <v>140.56100000000001</v>
      </c>
      <c r="FR861">
        <v>154.26</v>
      </c>
      <c r="FS861">
        <v>126.318</v>
      </c>
      <c r="FT861">
        <v>121.94499999999999</v>
      </c>
      <c r="FU861">
        <v>173.697</v>
      </c>
      <c r="FV861">
        <v>136.99199999999999</v>
      </c>
      <c r="FW861">
        <v>179.416</v>
      </c>
      <c r="FX861">
        <v>210.57599999999999</v>
      </c>
      <c r="FY861">
        <v>206.405</v>
      </c>
      <c r="FZ861">
        <v>98.855000000000004</v>
      </c>
      <c r="GA861">
        <v>145.786</v>
      </c>
      <c r="GB861">
        <v>101.235</v>
      </c>
      <c r="GC861">
        <v>141.51599999999999</v>
      </c>
      <c r="GD861">
        <v>155.346</v>
      </c>
      <c r="GF861">
        <v>138.53299999999999</v>
      </c>
      <c r="GG861">
        <v>88.224999999999994</v>
      </c>
      <c r="GH861">
        <v>243.501</v>
      </c>
      <c r="GI861">
        <v>242.34399999999999</v>
      </c>
      <c r="GJ861">
        <v>238.20500000000001</v>
      </c>
      <c r="GK861">
        <v>258.70100000000002</v>
      </c>
      <c r="GL861">
        <v>253.333</v>
      </c>
      <c r="GM861">
        <v>231.15700000000001</v>
      </c>
      <c r="GN861">
        <v>143.655</v>
      </c>
      <c r="GO861">
        <v>123.614</v>
      </c>
      <c r="GP861">
        <v>284.851</v>
      </c>
      <c r="GQ861">
        <v>174.78899999999999</v>
      </c>
      <c r="GR861">
        <v>564.13</v>
      </c>
      <c r="GS861">
        <v>206.98699999999999</v>
      </c>
      <c r="GT861">
        <v>231.66</v>
      </c>
      <c r="GU861">
        <v>257.83699999999999</v>
      </c>
      <c r="GV861">
        <v>264.02199999999999</v>
      </c>
      <c r="GW861">
        <v>160.72</v>
      </c>
      <c r="GX861">
        <v>119.01300000000001</v>
      </c>
      <c r="GY861">
        <v>66.355999999999995</v>
      </c>
      <c r="GZ861">
        <v>484.54300000000001</v>
      </c>
      <c r="HA861">
        <v>383.73399999999998</v>
      </c>
      <c r="HB861">
        <v>531.69200000000001</v>
      </c>
      <c r="HC861">
        <v>516.80700000000002</v>
      </c>
      <c r="HD861">
        <v>378.625</v>
      </c>
      <c r="HE861">
        <v>381.30900000000003</v>
      </c>
      <c r="HF861">
        <v>487.11200000000002</v>
      </c>
      <c r="HG861">
        <v>188.62200000000001</v>
      </c>
      <c r="HH861">
        <v>237.66300000000001</v>
      </c>
      <c r="HI861">
        <v>78.635000000000005</v>
      </c>
      <c r="HJ861">
        <v>331.65100000000001</v>
      </c>
      <c r="HK861">
        <v>324.17200000000003</v>
      </c>
      <c r="HL861">
        <v>734.53200000000004</v>
      </c>
      <c r="HM861">
        <v>226.721</v>
      </c>
      <c r="HN861">
        <v>118.699</v>
      </c>
      <c r="HO861">
        <v>103.949</v>
      </c>
      <c r="HP861">
        <v>194.279</v>
      </c>
      <c r="HQ861">
        <v>467.791</v>
      </c>
      <c r="HR861">
        <v>121.756</v>
      </c>
      <c r="HS861">
        <v>27.273</v>
      </c>
      <c r="HT861">
        <v>172.298</v>
      </c>
      <c r="HU861">
        <v>198.119</v>
      </c>
      <c r="HV861">
        <v>150.791</v>
      </c>
      <c r="HW861">
        <v>114.544</v>
      </c>
      <c r="HX861">
        <v>243.79900000000001</v>
      </c>
      <c r="HY861">
        <v>192.928</v>
      </c>
      <c r="HZ861">
        <v>255.19499999999999</v>
      </c>
      <c r="IA861">
        <v>110.51</v>
      </c>
      <c r="IB861">
        <v>147.29900000000001</v>
      </c>
      <c r="IC861">
        <v>79.400999999999996</v>
      </c>
      <c r="ID861">
        <v>74.994</v>
      </c>
      <c r="IE861">
        <v>55.356000000000002</v>
      </c>
      <c r="IF861">
        <v>22.812000000000001</v>
      </c>
      <c r="IG861">
        <v>37.618000000000002</v>
      </c>
      <c r="IH861">
        <v>34.020000000000003</v>
      </c>
      <c r="II861">
        <v>41.67</v>
      </c>
      <c r="IJ861">
        <v>96.271000000000001</v>
      </c>
      <c r="IK861">
        <v>98.778000000000006</v>
      </c>
      <c r="IL861">
        <v>166.68600000000001</v>
      </c>
      <c r="IM861">
        <v>138.208</v>
      </c>
      <c r="IN861">
        <v>379.12400000000002</v>
      </c>
      <c r="IO861">
        <v>182.291</v>
      </c>
      <c r="IP861">
        <v>220.101</v>
      </c>
      <c r="IQ861">
        <v>309.98700000000002</v>
      </c>
      <c r="IR861">
        <v>245.29599999999999</v>
      </c>
      <c r="IS861">
        <v>136.58500000000001</v>
      </c>
      <c r="IT861">
        <v>257.47500000000002</v>
      </c>
      <c r="IU861">
        <v>711.87199999999996</v>
      </c>
      <c r="IV861">
        <v>736.40800000000002</v>
      </c>
      <c r="IW861">
        <v>834.43399999999997</v>
      </c>
      <c r="IX861">
        <v>79.031000000000006</v>
      </c>
      <c r="IY861">
        <v>294.36599999999999</v>
      </c>
      <c r="IZ861">
        <v>249.351</v>
      </c>
      <c r="JA861">
        <v>73.988</v>
      </c>
      <c r="JB861">
        <v>184.29599999999999</v>
      </c>
      <c r="JC861">
        <v>288.71699999999998</v>
      </c>
      <c r="JD861">
        <v>307.83800000000002</v>
      </c>
      <c r="JE861">
        <v>70.099000000000004</v>
      </c>
      <c r="JF861">
        <v>110.931</v>
      </c>
      <c r="JG861">
        <v>41.37</v>
      </c>
      <c r="JH861">
        <v>254.17400000000001</v>
      </c>
      <c r="JI861">
        <v>75.326999999999998</v>
      </c>
      <c r="JJ861">
        <v>442.71</v>
      </c>
      <c r="JK861">
        <v>112.648</v>
      </c>
      <c r="JL861">
        <v>66.817999999999998</v>
      </c>
      <c r="JM861">
        <v>433.65800000000002</v>
      </c>
      <c r="JN861">
        <v>231.53299999999999</v>
      </c>
      <c r="JO861">
        <v>76.915000000000006</v>
      </c>
      <c r="JP861">
        <v>150.59899999999999</v>
      </c>
      <c r="JQ861">
        <v>351.47699999999998</v>
      </c>
      <c r="JR861">
        <v>440.358</v>
      </c>
      <c r="JS861">
        <v>361.37400000000002</v>
      </c>
      <c r="JT861">
        <v>330.77800000000002</v>
      </c>
      <c r="JU861">
        <v>168.65799999999999</v>
      </c>
      <c r="JV861">
        <v>363.08800000000002</v>
      </c>
      <c r="JW861">
        <v>252.352</v>
      </c>
      <c r="JX861">
        <v>257.14499999999998</v>
      </c>
      <c r="JY861">
        <v>255.80199999999999</v>
      </c>
      <c r="JZ861">
        <v>250.452</v>
      </c>
      <c r="KA861">
        <v>226.00800000000001</v>
      </c>
      <c r="KB861">
        <v>229.49100000000001</v>
      </c>
      <c r="KC861">
        <v>235.07</v>
      </c>
      <c r="KD861">
        <v>239.57300000000001</v>
      </c>
      <c r="KE861">
        <v>231.67099999999999</v>
      </c>
      <c r="KF861">
        <v>727.27</v>
      </c>
      <c r="KG861">
        <v>120.629</v>
      </c>
      <c r="KH861">
        <v>217.124</v>
      </c>
      <c r="KI861">
        <v>247.54599999999999</v>
      </c>
      <c r="KJ861">
        <v>154.15899999999999</v>
      </c>
      <c r="KK861">
        <v>150.886</v>
      </c>
      <c r="KL861">
        <v>145.767</v>
      </c>
      <c r="KM861">
        <v>203.40700000000001</v>
      </c>
      <c r="KN861">
        <v>200.58099999999999</v>
      </c>
      <c r="KO861">
        <v>250.65899999999999</v>
      </c>
      <c r="KP861">
        <v>249.27199999999999</v>
      </c>
      <c r="KQ861">
        <v>300.57</v>
      </c>
      <c r="KR861">
        <v>335.74200000000002</v>
      </c>
      <c r="KS861">
        <v>103.953</v>
      </c>
      <c r="KT861">
        <v>55389666666.666664</v>
      </c>
      <c r="KU861">
        <v>4630431333333.333</v>
      </c>
      <c r="KV861">
        <v>1469963333333.3333</v>
      </c>
      <c r="KW861">
        <v>496042333333.33331</v>
      </c>
      <c r="KX861">
        <v>182265333333.33334</v>
      </c>
      <c r="KY861">
        <v>94645666666.666672</v>
      </c>
      <c r="KZ861">
        <v>59406666666.666664</v>
      </c>
      <c r="LA861">
        <v>28213000000</v>
      </c>
      <c r="LB861">
        <v>112186000000</v>
      </c>
      <c r="LC861">
        <v>64537666666.666664</v>
      </c>
      <c r="LD861">
        <v>20920000000</v>
      </c>
      <c r="LE861">
        <v>12905333333.333334</v>
      </c>
      <c r="LF861">
        <v>13823666666.666666</v>
      </c>
      <c r="LG861">
        <v>135038000000</v>
      </c>
      <c r="LH861">
        <v>77978666666.666672</v>
      </c>
      <c r="LI861">
        <v>23239333333.333332</v>
      </c>
      <c r="LJ861">
        <v>24397666666.666668</v>
      </c>
      <c r="LK861">
        <v>7522000000</v>
      </c>
      <c r="LL861">
        <v>1900333333.3333333</v>
      </c>
      <c r="LM861">
        <v>66552666666.666664</v>
      </c>
      <c r="LN861">
        <v>23104666666.666668</v>
      </c>
      <c r="LO861">
        <v>21223333333.333332</v>
      </c>
      <c r="LP861">
        <v>2645333333.3333335</v>
      </c>
      <c r="LQ861">
        <v>10110666666.666666</v>
      </c>
      <c r="LR861">
        <v>9468666666.666666</v>
      </c>
      <c r="LS861">
        <v>973920666666.66663</v>
      </c>
      <c r="LT861">
        <v>346568333333.33331</v>
      </c>
      <c r="LU861">
        <v>295040333333.33331</v>
      </c>
      <c r="LV861">
        <v>51384333333.333336</v>
      </c>
      <c r="LW861">
        <v>143666666.66666666</v>
      </c>
      <c r="LX861">
        <v>137221333333.33333</v>
      </c>
      <c r="LY861">
        <v>106134666666.66667</v>
      </c>
      <c r="LZ861">
        <v>61326000000</v>
      </c>
      <c r="MA861">
        <v>37441666666.666664</v>
      </c>
      <c r="MB861">
        <v>7367000000</v>
      </c>
      <c r="MC861">
        <v>31087000000</v>
      </c>
      <c r="MD861">
        <v>122974666666.66667</v>
      </c>
      <c r="ME861">
        <v>114644666666.66667</v>
      </c>
      <c r="MF861">
        <v>8330333333.333333</v>
      </c>
      <c r="MG861">
        <v>367156333333.33331</v>
      </c>
      <c r="MH861">
        <v>151933333333.33334</v>
      </c>
      <c r="MI861">
        <v>62127333333.333336</v>
      </c>
      <c r="MJ861">
        <v>44499666666.666664</v>
      </c>
      <c r="MK861">
        <v>44802333333.333336</v>
      </c>
      <c r="ML861">
        <v>38813333333.333336</v>
      </c>
      <c r="MM861">
        <v>21398666666.666668</v>
      </c>
      <c r="MN861">
        <v>3581666666.6666665</v>
      </c>
      <c r="MO861">
        <v>3160468000000</v>
      </c>
      <c r="MP861">
        <v>3022200666666.6665</v>
      </c>
      <c r="MQ861">
        <v>815958333333.33337</v>
      </c>
      <c r="MR861">
        <v>699168333333.33337</v>
      </c>
      <c r="MS861">
        <v>162342666666.66666</v>
      </c>
      <c r="MT861">
        <v>528814333333.33331</v>
      </c>
      <c r="MU861">
        <v>7158333333.333333</v>
      </c>
      <c r="MV861">
        <v>852666666.66666663</v>
      </c>
      <c r="MW861">
        <v>116790000000</v>
      </c>
      <c r="MX861">
        <v>34906333333.333336</v>
      </c>
      <c r="MY861">
        <v>81883666666.666672</v>
      </c>
      <c r="MZ861">
        <v>64186333333.333336</v>
      </c>
      <c r="NA861">
        <v>17697333333.333332</v>
      </c>
      <c r="NB861">
        <v>778002333333.33337</v>
      </c>
      <c r="NC861">
        <v>358225666666.66669</v>
      </c>
      <c r="ND861">
        <v>189571000000</v>
      </c>
      <c r="NE861">
        <v>44591666666.666664</v>
      </c>
      <c r="NF861">
        <v>124063000000</v>
      </c>
      <c r="NG861">
        <v>419776666666.66669</v>
      </c>
      <c r="NH861">
        <v>356435666666.66669</v>
      </c>
      <c r="NI861">
        <v>63341333333.333336</v>
      </c>
      <c r="NJ861">
        <v>151767333333.33334</v>
      </c>
      <c r="NK861">
        <v>94916666666.666672</v>
      </c>
      <c r="NL861">
        <v>59378666666.666664</v>
      </c>
      <c r="NM861">
        <v>35537666666.666664</v>
      </c>
      <c r="NN861">
        <v>56851000000</v>
      </c>
      <c r="NO861">
        <v>20898666666.666668</v>
      </c>
      <c r="NP861">
        <v>34596000000</v>
      </c>
      <c r="NQ861">
        <v>1356000000</v>
      </c>
      <c r="NR861">
        <v>191256666666.66666</v>
      </c>
      <c r="NS861">
        <v>73237333333.333328</v>
      </c>
      <c r="NT861">
        <v>46628333333.333336</v>
      </c>
      <c r="NU861">
        <v>49103000000</v>
      </c>
      <c r="NV861">
        <v>22287666666.666668</v>
      </c>
      <c r="NW861">
        <v>318343000000</v>
      </c>
      <c r="NX861">
        <v>265976333333.33334</v>
      </c>
      <c r="NY861">
        <v>257422666666.66666</v>
      </c>
      <c r="NZ861">
        <v>8553666666.666667</v>
      </c>
      <c r="OA861">
        <v>52366666666.666664</v>
      </c>
      <c r="OB861">
        <v>376633666666.66669</v>
      </c>
      <c r="OC861">
        <v>231251333333.33334</v>
      </c>
      <c r="OD861">
        <v>117458666666.66667</v>
      </c>
      <c r="OE861">
        <v>113793000000</v>
      </c>
      <c r="OF861">
        <v>145382333333.33334</v>
      </c>
      <c r="OG861">
        <v>31973000000</v>
      </c>
      <c r="OH861">
        <v>4206333333.3333335</v>
      </c>
      <c r="OI861">
        <v>83666000000</v>
      </c>
      <c r="OJ861">
        <v>25537000000</v>
      </c>
      <c r="OK861">
        <v>390239000000</v>
      </c>
      <c r="OL861">
        <v>86973666666.666672</v>
      </c>
      <c r="OM861">
        <v>56008333333.333336</v>
      </c>
      <c r="ON861">
        <v>4815333333.333333</v>
      </c>
      <c r="OO861">
        <v>26150000000</v>
      </c>
      <c r="OP861">
        <v>94888000000</v>
      </c>
      <c r="OQ861">
        <v>61011000000</v>
      </c>
      <c r="OR861">
        <v>15966333333.333334</v>
      </c>
      <c r="OS861">
        <v>17910666666.666668</v>
      </c>
      <c r="OT861">
        <v>66881666666.666664</v>
      </c>
      <c r="OU861">
        <v>69852666666.666672</v>
      </c>
      <c r="OV861">
        <v>28579333333.333332</v>
      </c>
      <c r="OW861">
        <v>-12325666666.666666</v>
      </c>
      <c r="OX861">
        <v>55712333333.333336</v>
      </c>
      <c r="OY861">
        <v>68038000000</v>
      </c>
      <c r="OZ861">
        <v>138267333333.33334</v>
      </c>
      <c r="PA861">
        <v>523783666666.66669</v>
      </c>
      <c r="PB861">
        <v>385516333333.33331</v>
      </c>
    </row>
    <row r="862" spans="1:418" x14ac:dyDescent="0.45">
      <c r="A862" s="71">
        <v>43252</v>
      </c>
      <c r="B862">
        <v>251.018</v>
      </c>
      <c r="C862">
        <v>258.00400000000002</v>
      </c>
      <c r="D862">
        <v>307.18299999999999</v>
      </c>
      <c r="E862">
        <v>320.22800000000001</v>
      </c>
      <c r="F862">
        <v>318.60700000000003</v>
      </c>
      <c r="G862">
        <v>161.27699999999999</v>
      </c>
      <c r="H862">
        <v>547.93299999999999</v>
      </c>
      <c r="I862">
        <v>329.96600000000001</v>
      </c>
      <c r="J862">
        <v>314.67</v>
      </c>
      <c r="K862">
        <v>314.68099999999998</v>
      </c>
      <c r="L862">
        <v>241.02099999999999</v>
      </c>
      <c r="M862">
        <v>200.375</v>
      </c>
      <c r="N862">
        <v>292.43599999999998</v>
      </c>
      <c r="O862">
        <v>293.685</v>
      </c>
      <c r="P862">
        <v>341.91899999999998</v>
      </c>
      <c r="Q862">
        <v>203.35300000000001</v>
      </c>
      <c r="R862">
        <v>212.666</v>
      </c>
      <c r="S862">
        <v>172.608</v>
      </c>
      <c r="T862">
        <v>236.642</v>
      </c>
      <c r="U862">
        <v>549.91800000000001</v>
      </c>
      <c r="V862">
        <v>465.041</v>
      </c>
      <c r="W862">
        <v>121.13500000000001</v>
      </c>
      <c r="X862">
        <v>89.375</v>
      </c>
      <c r="Y862">
        <v>57.783000000000001</v>
      </c>
      <c r="Z862">
        <v>64.209999999999994</v>
      </c>
      <c r="AA862">
        <v>111.262</v>
      </c>
      <c r="AB862">
        <v>67.436999999999998</v>
      </c>
      <c r="AC862">
        <v>75.221000000000004</v>
      </c>
      <c r="AD862">
        <v>82.435000000000002</v>
      </c>
      <c r="AE862">
        <v>102.001</v>
      </c>
      <c r="AF862">
        <v>65.165999999999997</v>
      </c>
      <c r="AG862">
        <v>51.079000000000001</v>
      </c>
      <c r="AH862">
        <v>130.333</v>
      </c>
      <c r="AI862">
        <v>83.850999999999999</v>
      </c>
      <c r="AJ862">
        <v>89.346999999999994</v>
      </c>
      <c r="AK862">
        <v>85.007000000000005</v>
      </c>
      <c r="AL862">
        <v>185.988</v>
      </c>
      <c r="AM862">
        <v>119.264</v>
      </c>
      <c r="AN862">
        <v>118.05</v>
      </c>
      <c r="AO862">
        <v>166.13499999999999</v>
      </c>
      <c r="AP862">
        <v>252.96799999999999</v>
      </c>
      <c r="AQ862">
        <v>253.167</v>
      </c>
      <c r="AR862">
        <v>239.048</v>
      </c>
      <c r="AS862">
        <v>273.06799999999998</v>
      </c>
      <c r="AT862">
        <v>226.435</v>
      </c>
      <c r="AU862">
        <v>239.03100000000001</v>
      </c>
      <c r="AV862">
        <v>220.46700000000001</v>
      </c>
      <c r="AW862">
        <v>236.54400000000001</v>
      </c>
      <c r="AX862">
        <v>300.096</v>
      </c>
      <c r="AY862">
        <v>179.518</v>
      </c>
      <c r="AZ862">
        <v>178.97399999999999</v>
      </c>
      <c r="BA862">
        <v>178.97399999999999</v>
      </c>
      <c r="BB862">
        <v>289.07299999999998</v>
      </c>
      <c r="BC862">
        <v>272.45699999999999</v>
      </c>
      <c r="BD862">
        <v>264.81200000000001</v>
      </c>
      <c r="BE862">
        <v>300.63799999999998</v>
      </c>
      <c r="BF862">
        <v>270.76799999999997</v>
      </c>
      <c r="BG862">
        <v>247.39099999999999</v>
      </c>
      <c r="BH862">
        <v>249.66200000000001</v>
      </c>
      <c r="BI862">
        <v>250.31899999999999</v>
      </c>
      <c r="BJ862">
        <v>301.45</v>
      </c>
      <c r="BK862">
        <v>268.36099999999999</v>
      </c>
      <c r="BL862">
        <v>202.40700000000001</v>
      </c>
      <c r="BM862">
        <v>208.18299999999999</v>
      </c>
      <c r="BN862">
        <v>156.28100000000001</v>
      </c>
      <c r="BO862">
        <v>290.67700000000002</v>
      </c>
      <c r="BP862">
        <v>143.12700000000001</v>
      </c>
      <c r="BQ862">
        <v>202.62100000000001</v>
      </c>
      <c r="BR862">
        <v>227.244</v>
      </c>
      <c r="BS862">
        <v>188.679</v>
      </c>
      <c r="BT862">
        <v>122.624</v>
      </c>
      <c r="BU862">
        <v>220.69399999999999</v>
      </c>
      <c r="BV862">
        <v>225.19800000000001</v>
      </c>
      <c r="BW862">
        <v>141.845</v>
      </c>
      <c r="BX862">
        <v>233.32400000000001</v>
      </c>
      <c r="BY862">
        <v>150.834</v>
      </c>
      <c r="BZ862">
        <v>250.16399999999999</v>
      </c>
      <c r="CA862">
        <v>147.22300000000001</v>
      </c>
      <c r="CB862">
        <v>292.20699999999999</v>
      </c>
      <c r="CC862">
        <v>183.721</v>
      </c>
      <c r="CD862">
        <v>145.553</v>
      </c>
      <c r="CE862">
        <v>206.982</v>
      </c>
      <c r="CF862">
        <v>301.89299999999997</v>
      </c>
      <c r="CG862">
        <v>218.292</v>
      </c>
      <c r="CH862">
        <v>216.869</v>
      </c>
      <c r="CI862">
        <v>137.50700000000001</v>
      </c>
      <c r="CJ862">
        <v>195.81899999999999</v>
      </c>
      <c r="CK862">
        <v>141.99299999999999</v>
      </c>
      <c r="CL862">
        <v>230.96100000000001</v>
      </c>
      <c r="CM862">
        <v>220.471</v>
      </c>
      <c r="CN862">
        <v>145.714</v>
      </c>
      <c r="CO862">
        <v>296.87700000000001</v>
      </c>
      <c r="CP862">
        <v>345.178</v>
      </c>
      <c r="CQ862">
        <v>367.07600000000002</v>
      </c>
      <c r="CR862">
        <v>329.44900000000001</v>
      </c>
      <c r="CS862">
        <v>196.47499999999999</v>
      </c>
      <c r="CT862">
        <v>265.47800000000001</v>
      </c>
      <c r="CU862">
        <v>537.79600000000005</v>
      </c>
      <c r="CV862">
        <v>121.502</v>
      </c>
      <c r="CW862">
        <v>320.98500000000001</v>
      </c>
      <c r="CX862">
        <v>341.65699999999998</v>
      </c>
      <c r="CY862">
        <v>283.15300000000002</v>
      </c>
      <c r="CZ862">
        <v>333.63600000000002</v>
      </c>
      <c r="DA862">
        <v>324.89999999999998</v>
      </c>
      <c r="DB862">
        <v>153.69399999999999</v>
      </c>
      <c r="DC862">
        <v>158.142</v>
      </c>
      <c r="DD862">
        <v>154.56299999999999</v>
      </c>
      <c r="DE862">
        <v>166.089</v>
      </c>
      <c r="DF862">
        <v>143.87100000000001</v>
      </c>
      <c r="DG862">
        <v>195.82</v>
      </c>
      <c r="DH862">
        <v>156.61000000000001</v>
      </c>
      <c r="DI862">
        <v>166.97499999999999</v>
      </c>
      <c r="DJ862">
        <v>129.34200000000001</v>
      </c>
      <c r="DK862">
        <v>163.13200000000001</v>
      </c>
      <c r="DL862">
        <v>117.307</v>
      </c>
      <c r="DM862">
        <v>115.998</v>
      </c>
      <c r="DN862">
        <v>193.63</v>
      </c>
      <c r="DO862">
        <v>201.739</v>
      </c>
      <c r="DP862">
        <v>126.80800000000001</v>
      </c>
      <c r="DQ862">
        <v>209.74700000000001</v>
      </c>
      <c r="DR862">
        <v>215.96799999999999</v>
      </c>
      <c r="DS862">
        <v>188.02699999999999</v>
      </c>
      <c r="DT862">
        <v>154.51</v>
      </c>
      <c r="DU862">
        <v>154.51</v>
      </c>
      <c r="DV862">
        <v>227.11500000000001</v>
      </c>
      <c r="DW862">
        <v>204.80799999999999</v>
      </c>
      <c r="DX862">
        <v>244.81800000000001</v>
      </c>
      <c r="DY862">
        <v>295.39999999999998</v>
      </c>
      <c r="DZ862">
        <v>126.596</v>
      </c>
      <c r="EA862">
        <v>159.21199999999999</v>
      </c>
      <c r="EB862">
        <v>224.095</v>
      </c>
      <c r="EC862">
        <v>244.35900000000001</v>
      </c>
      <c r="ED862">
        <v>166.82900000000001</v>
      </c>
      <c r="EE862">
        <v>251.92</v>
      </c>
      <c r="EF862">
        <v>241.44900000000001</v>
      </c>
      <c r="EG862">
        <v>153.679</v>
      </c>
      <c r="EH862">
        <v>139.25399999999999</v>
      </c>
      <c r="EI862">
        <v>277.43299999999999</v>
      </c>
      <c r="EJ862">
        <v>130.71199999999999</v>
      </c>
      <c r="EK862">
        <v>275.80799999999999</v>
      </c>
      <c r="EL862">
        <v>170.934</v>
      </c>
      <c r="EM862">
        <v>177.59299999999999</v>
      </c>
      <c r="EN862">
        <v>146.523</v>
      </c>
      <c r="EO862">
        <v>192.37299999999999</v>
      </c>
      <c r="EP862">
        <v>248.93700000000001</v>
      </c>
      <c r="EQ862">
        <v>202.285</v>
      </c>
      <c r="ER862">
        <v>225.68199999999999</v>
      </c>
      <c r="ES862">
        <v>190.929</v>
      </c>
      <c r="ET862">
        <v>203.703</v>
      </c>
      <c r="EU862">
        <v>185.85</v>
      </c>
      <c r="EV862">
        <v>169.76300000000001</v>
      </c>
      <c r="EW862">
        <v>350.83300000000003</v>
      </c>
      <c r="EX862">
        <v>190.27199999999999</v>
      </c>
      <c r="EY862">
        <v>126.384</v>
      </c>
      <c r="EZ862">
        <v>118.02</v>
      </c>
      <c r="FA862">
        <v>120.392</v>
      </c>
      <c r="FB862">
        <v>104.149</v>
      </c>
      <c r="FC862">
        <v>153.04300000000001</v>
      </c>
      <c r="FD862">
        <v>78.62</v>
      </c>
      <c r="FE862">
        <v>118.819</v>
      </c>
      <c r="FF862">
        <v>106.518</v>
      </c>
      <c r="FG862">
        <v>111.752</v>
      </c>
      <c r="FH862">
        <v>115.199</v>
      </c>
      <c r="FI862">
        <v>104.14</v>
      </c>
      <c r="FJ862">
        <v>127.303</v>
      </c>
      <c r="FK862">
        <v>81.608000000000004</v>
      </c>
      <c r="FL862">
        <v>104.5</v>
      </c>
      <c r="FM862">
        <v>94.484999999999999</v>
      </c>
      <c r="FN862">
        <v>123.19199999999999</v>
      </c>
      <c r="FO862">
        <v>94.484999999999999</v>
      </c>
      <c r="FP862">
        <v>136.786</v>
      </c>
      <c r="FQ862">
        <v>137.608</v>
      </c>
      <c r="FR862">
        <v>152.126</v>
      </c>
      <c r="FS862">
        <v>126.17100000000001</v>
      </c>
      <c r="FT862">
        <v>122.47499999999999</v>
      </c>
      <c r="FU862">
        <v>170.87899999999999</v>
      </c>
      <c r="FV862">
        <v>134.96899999999999</v>
      </c>
      <c r="FW862">
        <v>174.59399999999999</v>
      </c>
      <c r="FX862">
        <v>210.83</v>
      </c>
      <c r="FY862">
        <v>206.71299999999999</v>
      </c>
      <c r="FZ862">
        <v>98.84</v>
      </c>
      <c r="GA862">
        <v>145.76900000000001</v>
      </c>
      <c r="GB862">
        <v>101.458</v>
      </c>
      <c r="GC862">
        <v>141.15799999999999</v>
      </c>
      <c r="GD862">
        <v>155.386</v>
      </c>
      <c r="GF862">
        <v>137.952</v>
      </c>
      <c r="GG862">
        <v>89.611999999999995</v>
      </c>
      <c r="GH862">
        <v>244.36</v>
      </c>
      <c r="GI862">
        <v>243.10499999999999</v>
      </c>
      <c r="GJ862">
        <v>239.61</v>
      </c>
      <c r="GK862">
        <v>262.14499999999998</v>
      </c>
      <c r="GL862">
        <v>256.12700000000001</v>
      </c>
      <c r="GM862">
        <v>235.16</v>
      </c>
      <c r="GN862">
        <v>143.81299999999999</v>
      </c>
      <c r="GO862">
        <v>122.717</v>
      </c>
      <c r="GP862">
        <v>285.75299999999999</v>
      </c>
      <c r="GQ862">
        <v>175.36699999999999</v>
      </c>
      <c r="GR862">
        <v>565.86400000000003</v>
      </c>
      <c r="GS862">
        <v>205.46100000000001</v>
      </c>
      <c r="GT862">
        <v>232.25700000000001</v>
      </c>
      <c r="GU862">
        <v>257.12900000000002</v>
      </c>
      <c r="GV862">
        <v>263.34399999999999</v>
      </c>
      <c r="GW862">
        <v>160.46299999999999</v>
      </c>
      <c r="GX862">
        <v>119.01300000000001</v>
      </c>
      <c r="GY862">
        <v>66.072999999999993</v>
      </c>
      <c r="GZ862">
        <v>486.209</v>
      </c>
      <c r="HA862">
        <v>385.12099999999998</v>
      </c>
      <c r="HB862">
        <v>533.72</v>
      </c>
      <c r="HC862">
        <v>518.56100000000004</v>
      </c>
      <c r="HD862">
        <v>378.77600000000001</v>
      </c>
      <c r="HE862">
        <v>380.99099999999999</v>
      </c>
      <c r="HF862">
        <v>487.17200000000003</v>
      </c>
      <c r="HG862">
        <v>189.047</v>
      </c>
      <c r="HH862">
        <v>237.82599999999999</v>
      </c>
      <c r="HI862">
        <v>79.013999999999996</v>
      </c>
      <c r="HJ862">
        <v>333.40800000000002</v>
      </c>
      <c r="HK862">
        <v>325.82100000000003</v>
      </c>
      <c r="HL862">
        <v>738.40300000000002</v>
      </c>
      <c r="HM862">
        <v>227.166</v>
      </c>
      <c r="HN862">
        <v>119.044</v>
      </c>
      <c r="HO862">
        <v>103.84</v>
      </c>
      <c r="HP862">
        <v>192.23500000000001</v>
      </c>
      <c r="HQ862">
        <v>468.13400000000001</v>
      </c>
      <c r="HR862">
        <v>121.544</v>
      </c>
      <c r="HS862">
        <v>26.911000000000001</v>
      </c>
      <c r="HT862">
        <v>172.625</v>
      </c>
      <c r="HU862">
        <v>198.32300000000001</v>
      </c>
      <c r="HV862">
        <v>150.988</v>
      </c>
      <c r="HW862">
        <v>114.779</v>
      </c>
      <c r="HX862">
        <v>244.56899999999999</v>
      </c>
      <c r="HY862">
        <v>193.05199999999999</v>
      </c>
      <c r="HZ862">
        <v>256.10599999999999</v>
      </c>
      <c r="IA862">
        <v>110.96899999999999</v>
      </c>
      <c r="IB862">
        <v>148.33199999999999</v>
      </c>
      <c r="IC862">
        <v>79.435000000000002</v>
      </c>
      <c r="ID862">
        <v>73.093999999999994</v>
      </c>
      <c r="IE862">
        <v>52.243000000000002</v>
      </c>
      <c r="IF862">
        <v>21.869</v>
      </c>
      <c r="IG862">
        <v>37.402999999999999</v>
      </c>
      <c r="IH862">
        <v>33.728999999999999</v>
      </c>
      <c r="II862">
        <v>41.326000000000001</v>
      </c>
      <c r="IJ862">
        <v>98.025000000000006</v>
      </c>
      <c r="IK862">
        <v>98.924999999999997</v>
      </c>
      <c r="IL862">
        <v>168.39500000000001</v>
      </c>
      <c r="IM862">
        <v>138.376</v>
      </c>
      <c r="IN862">
        <v>388.19900000000001</v>
      </c>
      <c r="IO862">
        <v>184.203</v>
      </c>
      <c r="IP862">
        <v>226.38499999999999</v>
      </c>
      <c r="IQ862">
        <v>309.69299999999998</v>
      </c>
      <c r="IR862">
        <v>244.82900000000001</v>
      </c>
      <c r="IS862">
        <v>136.84399999999999</v>
      </c>
      <c r="IT862">
        <v>257.971</v>
      </c>
      <c r="IU862">
        <v>701.303</v>
      </c>
      <c r="IV862">
        <v>738.40899999999999</v>
      </c>
      <c r="IW862">
        <v>836.97699999999998</v>
      </c>
      <c r="IX862">
        <v>79.316000000000003</v>
      </c>
      <c r="IY862">
        <v>294.98099999999999</v>
      </c>
      <c r="IZ862">
        <v>249.81299999999999</v>
      </c>
      <c r="JA862">
        <v>74.126999999999995</v>
      </c>
      <c r="JB862">
        <v>184.87200000000001</v>
      </c>
      <c r="JC862">
        <v>289.58</v>
      </c>
      <c r="JD862">
        <v>309.09199999999998</v>
      </c>
      <c r="JE862">
        <v>70.227999999999994</v>
      </c>
      <c r="JF862">
        <v>111.422</v>
      </c>
      <c r="JG862">
        <v>40.985999999999997</v>
      </c>
      <c r="JH862">
        <v>252.75200000000001</v>
      </c>
      <c r="JI862">
        <v>76.168999999999997</v>
      </c>
      <c r="JJ862">
        <v>442.851</v>
      </c>
      <c r="JK862">
        <v>112.32599999999999</v>
      </c>
      <c r="JL862">
        <v>66.843000000000004</v>
      </c>
      <c r="JM862">
        <v>433.51600000000002</v>
      </c>
      <c r="JN862">
        <v>231.60300000000001</v>
      </c>
      <c r="JO862">
        <v>76.141999999999996</v>
      </c>
      <c r="JP862">
        <v>151.19399999999999</v>
      </c>
      <c r="JQ862">
        <v>352.79199999999997</v>
      </c>
      <c r="JR862">
        <v>440.63400000000001</v>
      </c>
      <c r="JS862">
        <v>361.37400000000002</v>
      </c>
      <c r="JT862">
        <v>331.50299999999999</v>
      </c>
      <c r="JU862">
        <v>169.14500000000001</v>
      </c>
      <c r="JV862">
        <v>362.303</v>
      </c>
      <c r="JW862">
        <v>252.923</v>
      </c>
      <c r="JX862">
        <v>257.399</v>
      </c>
      <c r="JY862">
        <v>256.06299999999999</v>
      </c>
      <c r="JZ862">
        <v>250.666</v>
      </c>
      <c r="KA862">
        <v>226.15199999999999</v>
      </c>
      <c r="KB862">
        <v>229.678</v>
      </c>
      <c r="KC862">
        <v>235.32599999999999</v>
      </c>
      <c r="KD862">
        <v>239.73099999999999</v>
      </c>
      <c r="KE862">
        <v>231.84299999999999</v>
      </c>
      <c r="KF862">
        <v>727.27</v>
      </c>
      <c r="KG862">
        <v>119.396</v>
      </c>
      <c r="KH862">
        <v>216.441</v>
      </c>
      <c r="KI862">
        <v>247.34299999999999</v>
      </c>
      <c r="KJ862">
        <v>153.983</v>
      </c>
      <c r="KK862">
        <v>150.68799999999999</v>
      </c>
      <c r="KL862">
        <v>145.488</v>
      </c>
      <c r="KM862">
        <v>204.005</v>
      </c>
      <c r="KN862">
        <v>201.18100000000001</v>
      </c>
      <c r="KO862">
        <v>252.14400000000001</v>
      </c>
      <c r="KP862">
        <v>250.66200000000001</v>
      </c>
      <c r="KQ862">
        <v>300.97699999999998</v>
      </c>
      <c r="KR862">
        <v>336.39400000000001</v>
      </c>
      <c r="KS862">
        <v>103.80200000000001</v>
      </c>
      <c r="KT862">
        <v>55389666666.666664</v>
      </c>
      <c r="KU862">
        <v>4630431333333.333</v>
      </c>
      <c r="KV862">
        <v>1469963333333.3333</v>
      </c>
      <c r="KW862">
        <v>496042333333.33331</v>
      </c>
      <c r="KX862">
        <v>182265333333.33334</v>
      </c>
      <c r="KY862">
        <v>94645666666.666672</v>
      </c>
      <c r="KZ862">
        <v>59406666666.666664</v>
      </c>
      <c r="LA862">
        <v>28213000000</v>
      </c>
      <c r="LB862">
        <v>112186000000</v>
      </c>
      <c r="LC862">
        <v>64537666666.666664</v>
      </c>
      <c r="LD862">
        <v>20920000000</v>
      </c>
      <c r="LE862">
        <v>12905333333.333334</v>
      </c>
      <c r="LF862">
        <v>13823666666.666666</v>
      </c>
      <c r="LG862">
        <v>135038000000</v>
      </c>
      <c r="LH862">
        <v>77978666666.666672</v>
      </c>
      <c r="LI862">
        <v>23239333333.333332</v>
      </c>
      <c r="LJ862">
        <v>24397666666.666668</v>
      </c>
      <c r="LK862">
        <v>7522000000</v>
      </c>
      <c r="LL862">
        <v>1900333333.3333333</v>
      </c>
      <c r="LM862">
        <v>66552666666.666664</v>
      </c>
      <c r="LN862">
        <v>23104666666.666668</v>
      </c>
      <c r="LO862">
        <v>21223333333.333332</v>
      </c>
      <c r="LP862">
        <v>2645333333.3333335</v>
      </c>
      <c r="LQ862">
        <v>10110666666.666666</v>
      </c>
      <c r="LR862">
        <v>9468666666.666666</v>
      </c>
      <c r="LS862">
        <v>973920666666.66663</v>
      </c>
      <c r="LT862">
        <v>346568333333.33331</v>
      </c>
      <c r="LU862">
        <v>295040333333.33331</v>
      </c>
      <c r="LV862">
        <v>51384333333.333336</v>
      </c>
      <c r="LW862">
        <v>143666666.66666666</v>
      </c>
      <c r="LX862">
        <v>137221333333.33333</v>
      </c>
      <c r="LY862">
        <v>106134666666.66667</v>
      </c>
      <c r="LZ862">
        <v>61326000000</v>
      </c>
      <c r="MA862">
        <v>37441666666.666664</v>
      </c>
      <c r="MB862">
        <v>7367000000</v>
      </c>
      <c r="MC862">
        <v>31087000000</v>
      </c>
      <c r="MD862">
        <v>122974666666.66667</v>
      </c>
      <c r="ME862">
        <v>114644666666.66667</v>
      </c>
      <c r="MF862">
        <v>8330333333.333333</v>
      </c>
      <c r="MG862">
        <v>367156333333.33331</v>
      </c>
      <c r="MH862">
        <v>151933333333.33334</v>
      </c>
      <c r="MI862">
        <v>62127333333.333336</v>
      </c>
      <c r="MJ862">
        <v>44499666666.666664</v>
      </c>
      <c r="MK862">
        <v>44802333333.333336</v>
      </c>
      <c r="ML862">
        <v>38813333333.333336</v>
      </c>
      <c r="MM862">
        <v>21398666666.666668</v>
      </c>
      <c r="MN862">
        <v>3581666666.6666665</v>
      </c>
      <c r="MO862">
        <v>3160468000000</v>
      </c>
      <c r="MP862">
        <v>3022200666666.6665</v>
      </c>
      <c r="MQ862">
        <v>815958333333.33337</v>
      </c>
      <c r="MR862">
        <v>699168333333.33337</v>
      </c>
      <c r="MS862">
        <v>162342666666.66666</v>
      </c>
      <c r="MT862">
        <v>528814333333.33331</v>
      </c>
      <c r="MU862">
        <v>7158333333.333333</v>
      </c>
      <c r="MV862">
        <v>852666666.66666663</v>
      </c>
      <c r="MW862">
        <v>116790000000</v>
      </c>
      <c r="MX862">
        <v>34906333333.333336</v>
      </c>
      <c r="MY862">
        <v>81883666666.666672</v>
      </c>
      <c r="MZ862">
        <v>64186333333.333336</v>
      </c>
      <c r="NA862">
        <v>17697333333.333332</v>
      </c>
      <c r="NB862">
        <v>778002333333.33337</v>
      </c>
      <c r="NC862">
        <v>358225666666.66669</v>
      </c>
      <c r="ND862">
        <v>189571000000</v>
      </c>
      <c r="NE862">
        <v>44591666666.666664</v>
      </c>
      <c r="NF862">
        <v>124063000000</v>
      </c>
      <c r="NG862">
        <v>419776666666.66669</v>
      </c>
      <c r="NH862">
        <v>356435666666.66669</v>
      </c>
      <c r="NI862">
        <v>63341333333.333336</v>
      </c>
      <c r="NJ862">
        <v>151767333333.33334</v>
      </c>
      <c r="NK862">
        <v>94916666666.666672</v>
      </c>
      <c r="NL862">
        <v>59378666666.666664</v>
      </c>
      <c r="NM862">
        <v>35537666666.666664</v>
      </c>
      <c r="NN862">
        <v>56851000000</v>
      </c>
      <c r="NO862">
        <v>20898666666.666668</v>
      </c>
      <c r="NP862">
        <v>34596000000</v>
      </c>
      <c r="NQ862">
        <v>1356000000</v>
      </c>
      <c r="NR862">
        <v>191256666666.66666</v>
      </c>
      <c r="NS862">
        <v>73237333333.333328</v>
      </c>
      <c r="NT862">
        <v>46628333333.333336</v>
      </c>
      <c r="NU862">
        <v>49103000000</v>
      </c>
      <c r="NV862">
        <v>22287666666.666668</v>
      </c>
      <c r="NW862">
        <v>318343000000</v>
      </c>
      <c r="NX862">
        <v>265976333333.33334</v>
      </c>
      <c r="NY862">
        <v>257422666666.66666</v>
      </c>
      <c r="NZ862">
        <v>8553666666.666667</v>
      </c>
      <c r="OA862">
        <v>52366666666.666664</v>
      </c>
      <c r="OB862">
        <v>376633666666.66669</v>
      </c>
      <c r="OC862">
        <v>231251333333.33334</v>
      </c>
      <c r="OD862">
        <v>117458666666.66667</v>
      </c>
      <c r="OE862">
        <v>113793000000</v>
      </c>
      <c r="OF862">
        <v>145382333333.33334</v>
      </c>
      <c r="OG862">
        <v>31973000000</v>
      </c>
      <c r="OH862">
        <v>4206333333.3333335</v>
      </c>
      <c r="OI862">
        <v>83666000000</v>
      </c>
      <c r="OJ862">
        <v>25537000000</v>
      </c>
      <c r="OK862">
        <v>390239000000</v>
      </c>
      <c r="OL862">
        <v>86973666666.666672</v>
      </c>
      <c r="OM862">
        <v>56008333333.333336</v>
      </c>
      <c r="ON862">
        <v>4815333333.333333</v>
      </c>
      <c r="OO862">
        <v>26150000000</v>
      </c>
      <c r="OP862">
        <v>94888000000</v>
      </c>
      <c r="OQ862">
        <v>61011000000</v>
      </c>
      <c r="OR862">
        <v>15966333333.333334</v>
      </c>
      <c r="OS862">
        <v>17910666666.666668</v>
      </c>
      <c r="OT862">
        <v>66881666666.666664</v>
      </c>
      <c r="OU862">
        <v>69852666666.666672</v>
      </c>
      <c r="OV862">
        <v>28579333333.333332</v>
      </c>
      <c r="OW862">
        <v>-12325666666.666666</v>
      </c>
      <c r="OX862">
        <v>55712333333.333336</v>
      </c>
      <c r="OY862">
        <v>68038000000</v>
      </c>
      <c r="OZ862">
        <v>138267333333.33334</v>
      </c>
      <c r="PA862">
        <v>523783666666.66669</v>
      </c>
      <c r="PB862">
        <v>385516333333.33331</v>
      </c>
    </row>
    <row r="863" spans="1:418" x14ac:dyDescent="0.45">
      <c r="A863" s="71">
        <v>43282</v>
      </c>
      <c r="B863">
        <v>251.214</v>
      </c>
      <c r="C863">
        <v>258.59399999999999</v>
      </c>
      <c r="D863">
        <v>308.05</v>
      </c>
      <c r="E863">
        <v>321.06</v>
      </c>
      <c r="F863">
        <v>319.642</v>
      </c>
      <c r="G863">
        <v>160.77199999999999</v>
      </c>
      <c r="H863">
        <v>548.30700000000002</v>
      </c>
      <c r="I863">
        <v>328.76900000000001</v>
      </c>
      <c r="J863">
        <v>315.57600000000002</v>
      </c>
      <c r="K863">
        <v>315.589</v>
      </c>
      <c r="L863">
        <v>240.846</v>
      </c>
      <c r="M863">
        <v>200.018</v>
      </c>
      <c r="N863">
        <v>298.17500000000001</v>
      </c>
      <c r="O863">
        <v>296.60199999999998</v>
      </c>
      <c r="P863">
        <v>342.16500000000002</v>
      </c>
      <c r="Q863">
        <v>202.745</v>
      </c>
      <c r="R863">
        <v>211.84899999999999</v>
      </c>
      <c r="S863">
        <v>172.6</v>
      </c>
      <c r="T863">
        <v>237.30099999999999</v>
      </c>
      <c r="U863">
        <v>551.73800000000006</v>
      </c>
      <c r="V863">
        <v>465.57900000000001</v>
      </c>
      <c r="W863">
        <v>121.31</v>
      </c>
      <c r="X863">
        <v>89.486999999999995</v>
      </c>
      <c r="Y863">
        <v>57.158000000000001</v>
      </c>
      <c r="Z863">
        <v>63.901000000000003</v>
      </c>
      <c r="AA863">
        <v>110.636</v>
      </c>
      <c r="AB863">
        <v>67.340999999999994</v>
      </c>
      <c r="AC863">
        <v>76.399000000000001</v>
      </c>
      <c r="AD863">
        <v>84.326999999999998</v>
      </c>
      <c r="AE863">
        <v>100.58499999999999</v>
      </c>
      <c r="AF863">
        <v>65.381</v>
      </c>
      <c r="AG863">
        <v>51.241999999999997</v>
      </c>
      <c r="AH863">
        <v>130.77500000000001</v>
      </c>
      <c r="AI863">
        <v>83.382999999999996</v>
      </c>
      <c r="AJ863">
        <v>89.617999999999995</v>
      </c>
      <c r="AK863">
        <v>85.381</v>
      </c>
      <c r="AL863">
        <v>187.02</v>
      </c>
      <c r="AM863">
        <v>119.21899999999999</v>
      </c>
      <c r="AN863">
        <v>118.77200000000001</v>
      </c>
      <c r="AO863">
        <v>167.89400000000001</v>
      </c>
      <c r="AP863">
        <v>253.36500000000001</v>
      </c>
      <c r="AQ863">
        <v>253.59800000000001</v>
      </c>
      <c r="AR863">
        <v>239.565</v>
      </c>
      <c r="AS863">
        <v>272.584</v>
      </c>
      <c r="AT863">
        <v>226.03299999999999</v>
      </c>
      <c r="AU863">
        <v>237.38499999999999</v>
      </c>
      <c r="AV863">
        <v>219.66800000000001</v>
      </c>
      <c r="AW863">
        <v>237.33699999999999</v>
      </c>
      <c r="AX863">
        <v>299.32400000000001</v>
      </c>
      <c r="AY863">
        <v>179.434</v>
      </c>
      <c r="AZ863">
        <v>178.82900000000001</v>
      </c>
      <c r="BA863">
        <v>178.82900000000001</v>
      </c>
      <c r="BB863">
        <v>286.40899999999999</v>
      </c>
      <c r="BC863">
        <v>267.89499999999998</v>
      </c>
      <c r="BD863">
        <v>264.35000000000002</v>
      </c>
      <c r="BE863">
        <v>301.42599999999999</v>
      </c>
      <c r="BF863">
        <v>267.334</v>
      </c>
      <c r="BG863">
        <v>248.53299999999999</v>
      </c>
      <c r="BH863">
        <v>250.5</v>
      </c>
      <c r="BI863">
        <v>251.00700000000001</v>
      </c>
      <c r="BJ863">
        <v>303.14100000000002</v>
      </c>
      <c r="BK863">
        <v>269.18400000000003</v>
      </c>
      <c r="BL863">
        <v>203.72900000000001</v>
      </c>
      <c r="BM863">
        <v>207.548</v>
      </c>
      <c r="BN863">
        <v>157.559</v>
      </c>
      <c r="BO863">
        <v>293.46899999999999</v>
      </c>
      <c r="BP863">
        <v>144.172</v>
      </c>
      <c r="BQ863">
        <v>200.03700000000001</v>
      </c>
      <c r="BR863">
        <v>225.31200000000001</v>
      </c>
      <c r="BS863">
        <v>187.005</v>
      </c>
      <c r="BT863">
        <v>123.26</v>
      </c>
      <c r="BU863">
        <v>221.78299999999999</v>
      </c>
      <c r="BV863">
        <v>225.70400000000001</v>
      </c>
      <c r="BW863">
        <v>143.18899999999999</v>
      </c>
      <c r="BX863">
        <v>234.65799999999999</v>
      </c>
      <c r="BY863">
        <v>151.928</v>
      </c>
      <c r="BZ863">
        <v>252.48500000000001</v>
      </c>
      <c r="CA863">
        <v>147.97</v>
      </c>
      <c r="CB863">
        <v>292.98</v>
      </c>
      <c r="CC863">
        <v>182.321</v>
      </c>
      <c r="CD863">
        <v>146.49700000000001</v>
      </c>
      <c r="CE863">
        <v>209.80199999999999</v>
      </c>
      <c r="CF863">
        <v>299.798</v>
      </c>
      <c r="CG863">
        <v>223.77500000000001</v>
      </c>
      <c r="CH863">
        <v>216.36699999999999</v>
      </c>
      <c r="CI863">
        <v>136.33600000000001</v>
      </c>
      <c r="CJ863">
        <v>195.179</v>
      </c>
      <c r="CK863">
        <v>140.62100000000001</v>
      </c>
      <c r="CL863">
        <v>229.899</v>
      </c>
      <c r="CM863">
        <v>220.15199999999999</v>
      </c>
      <c r="CN863">
        <v>146.59200000000001</v>
      </c>
      <c r="CO863">
        <v>299.19099999999997</v>
      </c>
      <c r="CP863">
        <v>348.66</v>
      </c>
      <c r="CQ863">
        <v>370.185</v>
      </c>
      <c r="CR863">
        <v>330.68599999999998</v>
      </c>
      <c r="CS863">
        <v>198.12899999999999</v>
      </c>
      <c r="CT863">
        <v>266.57900000000001</v>
      </c>
      <c r="CU863">
        <v>538.25599999999997</v>
      </c>
      <c r="CV863">
        <v>122.048</v>
      </c>
      <c r="CW863">
        <v>324.839</v>
      </c>
      <c r="CX863">
        <v>344.01299999999998</v>
      </c>
      <c r="CY863">
        <v>289.87599999999998</v>
      </c>
      <c r="CZ863">
        <v>334.24900000000002</v>
      </c>
      <c r="DA863">
        <v>328.68599999999998</v>
      </c>
      <c r="DB863">
        <v>153.565</v>
      </c>
      <c r="DC863">
        <v>158.01400000000001</v>
      </c>
      <c r="DD863">
        <v>154.11600000000001</v>
      </c>
      <c r="DE863">
        <v>165.93199999999999</v>
      </c>
      <c r="DF863">
        <v>145</v>
      </c>
      <c r="DG863">
        <v>197.16900000000001</v>
      </c>
      <c r="DH863">
        <v>155.04900000000001</v>
      </c>
      <c r="DI863">
        <v>167.26599999999999</v>
      </c>
      <c r="DJ863">
        <v>129.399</v>
      </c>
      <c r="DK863">
        <v>162.821</v>
      </c>
      <c r="DL863">
        <v>117.684</v>
      </c>
      <c r="DM863">
        <v>116.593</v>
      </c>
      <c r="DN863">
        <v>194.47900000000001</v>
      </c>
      <c r="DO863">
        <v>202.506</v>
      </c>
      <c r="DP863">
        <v>128.97499999999999</v>
      </c>
      <c r="DQ863">
        <v>209.774</v>
      </c>
      <c r="DR863">
        <v>214.285</v>
      </c>
      <c r="DS863">
        <v>186.93</v>
      </c>
      <c r="DT863">
        <v>153.72</v>
      </c>
      <c r="DU863">
        <v>153.72</v>
      </c>
      <c r="DV863">
        <v>227.89699999999999</v>
      </c>
      <c r="DW863">
        <v>205.39699999999999</v>
      </c>
      <c r="DX863">
        <v>244.72800000000001</v>
      </c>
      <c r="DY863">
        <v>297.48599999999999</v>
      </c>
      <c r="DZ863">
        <v>127.881</v>
      </c>
      <c r="EA863">
        <v>159.721</v>
      </c>
      <c r="EB863">
        <v>224.374</v>
      </c>
      <c r="EC863">
        <v>244.24100000000001</v>
      </c>
      <c r="ED863">
        <v>166.452</v>
      </c>
      <c r="EE863">
        <v>253.24700000000001</v>
      </c>
      <c r="EF863">
        <v>241.43700000000001</v>
      </c>
      <c r="EG863">
        <v>154.184</v>
      </c>
      <c r="EH863">
        <v>138.92099999999999</v>
      </c>
      <c r="EI863">
        <v>278.16399999999999</v>
      </c>
      <c r="EJ863">
        <v>131.48400000000001</v>
      </c>
      <c r="EK863">
        <v>276.125</v>
      </c>
      <c r="EL863">
        <v>171.268</v>
      </c>
      <c r="EM863">
        <v>177.86</v>
      </c>
      <c r="EN863">
        <v>146.523</v>
      </c>
      <c r="EO863">
        <v>192.80199999999999</v>
      </c>
      <c r="EP863">
        <v>248.85499999999999</v>
      </c>
      <c r="EQ863">
        <v>202.125</v>
      </c>
      <c r="ER863">
        <v>225.149</v>
      </c>
      <c r="ES863">
        <v>192.012</v>
      </c>
      <c r="ET863">
        <v>205.85900000000001</v>
      </c>
      <c r="EU863">
        <v>186.56700000000001</v>
      </c>
      <c r="EV863">
        <v>169.447</v>
      </c>
      <c r="EW863">
        <v>350.88900000000001</v>
      </c>
      <c r="EX863">
        <v>189.827</v>
      </c>
      <c r="EY863">
        <v>125.676</v>
      </c>
      <c r="EZ863">
        <v>118.01900000000001</v>
      </c>
      <c r="FA863">
        <v>121.48399999999999</v>
      </c>
      <c r="FB863">
        <v>105.297</v>
      </c>
      <c r="FC863">
        <v>157.797</v>
      </c>
      <c r="FD863">
        <v>78.873000000000005</v>
      </c>
      <c r="FE863">
        <v>116.786</v>
      </c>
      <c r="FF863">
        <v>104.425</v>
      </c>
      <c r="FG863">
        <v>109.976</v>
      </c>
      <c r="FH863">
        <v>113.099</v>
      </c>
      <c r="FI863">
        <v>102.819</v>
      </c>
      <c r="FJ863">
        <v>127.18899999999999</v>
      </c>
      <c r="FK863">
        <v>78.805999999999997</v>
      </c>
      <c r="FL863">
        <v>104.861</v>
      </c>
      <c r="FM863">
        <v>94.340999999999994</v>
      </c>
      <c r="FN863">
        <v>124.40600000000001</v>
      </c>
      <c r="FO863">
        <v>94.340999999999994</v>
      </c>
      <c r="FP863">
        <v>137.41300000000001</v>
      </c>
      <c r="FQ863">
        <v>139.42599999999999</v>
      </c>
      <c r="FR863">
        <v>156.50899999999999</v>
      </c>
      <c r="FS863">
        <v>125.16200000000001</v>
      </c>
      <c r="FT863">
        <v>121.30800000000001</v>
      </c>
      <c r="FU863">
        <v>171.721</v>
      </c>
      <c r="FV863">
        <v>137.875</v>
      </c>
      <c r="FW863">
        <v>175.13200000000001</v>
      </c>
      <c r="FX863">
        <v>210.46700000000001</v>
      </c>
      <c r="FY863">
        <v>206.34100000000001</v>
      </c>
      <c r="FZ863">
        <v>98.738</v>
      </c>
      <c r="GA863">
        <v>145.46600000000001</v>
      </c>
      <c r="GB863">
        <v>101.52</v>
      </c>
      <c r="GC863">
        <v>141.06800000000001</v>
      </c>
      <c r="GD863">
        <v>154.84200000000001</v>
      </c>
      <c r="GF863">
        <v>137.608</v>
      </c>
      <c r="GG863">
        <v>90.242000000000004</v>
      </c>
      <c r="GH863">
        <v>242.65700000000001</v>
      </c>
      <c r="GI863">
        <v>241.37700000000001</v>
      </c>
      <c r="GJ863">
        <v>237.161</v>
      </c>
      <c r="GK863">
        <v>261.64499999999998</v>
      </c>
      <c r="GL863">
        <v>254.83500000000001</v>
      </c>
      <c r="GM863">
        <v>234.08799999999999</v>
      </c>
      <c r="GN863">
        <v>143.76300000000001</v>
      </c>
      <c r="GO863">
        <v>122.17400000000001</v>
      </c>
      <c r="GP863">
        <v>286.06700000000001</v>
      </c>
      <c r="GQ863">
        <v>175.441</v>
      </c>
      <c r="GR863">
        <v>567.64700000000005</v>
      </c>
      <c r="GS863">
        <v>205.732</v>
      </c>
      <c r="GT863">
        <v>232.45699999999999</v>
      </c>
      <c r="GU863">
        <v>256.964</v>
      </c>
      <c r="GV863">
        <v>263.786</v>
      </c>
      <c r="GW863">
        <v>160.41999999999999</v>
      </c>
      <c r="GX863">
        <v>119.01300000000001</v>
      </c>
      <c r="GY863">
        <v>66.34</v>
      </c>
      <c r="GZ863">
        <v>485.24599999999998</v>
      </c>
      <c r="HA863">
        <v>381.95400000000001</v>
      </c>
      <c r="HB863">
        <v>528.86500000000001</v>
      </c>
      <c r="HC863">
        <v>518.34699999999998</v>
      </c>
      <c r="HD863">
        <v>378.29500000000002</v>
      </c>
      <c r="HE863">
        <v>380.404</v>
      </c>
      <c r="HF863">
        <v>486.74</v>
      </c>
      <c r="HG863">
        <v>189.43700000000001</v>
      </c>
      <c r="HH863">
        <v>237.82599999999999</v>
      </c>
      <c r="HI863">
        <v>79.168999999999997</v>
      </c>
      <c r="HJ863">
        <v>334.03300000000002</v>
      </c>
      <c r="HK863">
        <v>326.077</v>
      </c>
      <c r="HL863">
        <v>740.71900000000005</v>
      </c>
      <c r="HM863">
        <v>227.709</v>
      </c>
      <c r="HN863">
        <v>119.26900000000001</v>
      </c>
      <c r="HO863">
        <v>103.84699999999999</v>
      </c>
      <c r="HP863">
        <v>189.99600000000001</v>
      </c>
      <c r="HQ863">
        <v>468.64100000000002</v>
      </c>
      <c r="HR863">
        <v>120.407</v>
      </c>
      <c r="HS863">
        <v>27.084</v>
      </c>
      <c r="HT863">
        <v>172.61099999999999</v>
      </c>
      <c r="HU863">
        <v>198.185</v>
      </c>
      <c r="HV863">
        <v>150.83199999999999</v>
      </c>
      <c r="HW863">
        <v>114.705</v>
      </c>
      <c r="HX863">
        <v>244.77</v>
      </c>
      <c r="HY863">
        <v>190.63900000000001</v>
      </c>
      <c r="HZ863">
        <v>256.50900000000001</v>
      </c>
      <c r="IA863">
        <v>111.92700000000001</v>
      </c>
      <c r="IB863">
        <v>151.566</v>
      </c>
      <c r="IC863">
        <v>78.709000000000003</v>
      </c>
      <c r="ID863">
        <v>72.866</v>
      </c>
      <c r="IE863">
        <v>51.948</v>
      </c>
      <c r="IF863">
        <v>21.811</v>
      </c>
      <c r="IG863">
        <v>37.531999999999996</v>
      </c>
      <c r="IH863">
        <v>33.841000000000001</v>
      </c>
      <c r="II863">
        <v>41.655000000000001</v>
      </c>
      <c r="IJ863">
        <v>97.915000000000006</v>
      </c>
      <c r="IK863">
        <v>99.959000000000003</v>
      </c>
      <c r="IL863">
        <v>168.72</v>
      </c>
      <c r="IM863">
        <v>138.53800000000001</v>
      </c>
      <c r="IN863">
        <v>389.43900000000002</v>
      </c>
      <c r="IO863">
        <v>184.78899999999999</v>
      </c>
      <c r="IP863">
        <v>225.79499999999999</v>
      </c>
      <c r="IQ863">
        <v>308.81200000000001</v>
      </c>
      <c r="IR863">
        <v>249</v>
      </c>
      <c r="IS863">
        <v>137.07</v>
      </c>
      <c r="IT863">
        <v>258.71300000000002</v>
      </c>
      <c r="IU863">
        <v>704.86800000000005</v>
      </c>
      <c r="IV863">
        <v>740.45600000000002</v>
      </c>
      <c r="IW863">
        <v>841.01900000000001</v>
      </c>
      <c r="IX863">
        <v>79.703999999999994</v>
      </c>
      <c r="IY863">
        <v>294.46600000000001</v>
      </c>
      <c r="IZ863">
        <v>251.792</v>
      </c>
      <c r="JA863">
        <v>74.174000000000007</v>
      </c>
      <c r="JB863">
        <v>185.44399999999999</v>
      </c>
      <c r="JC863">
        <v>290.416</v>
      </c>
      <c r="JD863">
        <v>310.47800000000001</v>
      </c>
      <c r="JE863">
        <v>70.266999999999996</v>
      </c>
      <c r="JF863">
        <v>111.303</v>
      </c>
      <c r="JG863">
        <v>40.229999999999997</v>
      </c>
      <c r="JH863">
        <v>255.24100000000001</v>
      </c>
      <c r="JI863">
        <v>76.509</v>
      </c>
      <c r="JJ863">
        <v>443.17</v>
      </c>
      <c r="JK863">
        <v>112.392</v>
      </c>
      <c r="JL863">
        <v>67.022000000000006</v>
      </c>
      <c r="JM863">
        <v>434.71</v>
      </c>
      <c r="JN863">
        <v>231.655</v>
      </c>
      <c r="JO863">
        <v>75.641000000000005</v>
      </c>
      <c r="JP863">
        <v>151.935</v>
      </c>
      <c r="JQ863">
        <v>353.44900000000001</v>
      </c>
      <c r="JR863">
        <v>441.09199999999998</v>
      </c>
      <c r="JS863">
        <v>360.971</v>
      </c>
      <c r="JT863">
        <v>332.58800000000002</v>
      </c>
      <c r="JU863">
        <v>169.268</v>
      </c>
      <c r="JV863">
        <v>363.077</v>
      </c>
      <c r="JW863">
        <v>254.45599999999999</v>
      </c>
      <c r="JX863">
        <v>257.69900000000001</v>
      </c>
      <c r="JY863">
        <v>256.38</v>
      </c>
      <c r="JZ863">
        <v>250.82599999999999</v>
      </c>
      <c r="KA863">
        <v>225.995</v>
      </c>
      <c r="KB863">
        <v>229.67400000000001</v>
      </c>
      <c r="KC863">
        <v>235.35400000000001</v>
      </c>
      <c r="KD863">
        <v>239.98099999999999</v>
      </c>
      <c r="KE863">
        <v>231.79300000000001</v>
      </c>
      <c r="KF863">
        <v>733.16300000000001</v>
      </c>
      <c r="KG863">
        <v>118.389</v>
      </c>
      <c r="KH863">
        <v>216.435</v>
      </c>
      <c r="KI863">
        <v>248.11199999999999</v>
      </c>
      <c r="KJ863">
        <v>153.56899999999999</v>
      </c>
      <c r="KK863">
        <v>150.267</v>
      </c>
      <c r="KL863">
        <v>145.21100000000001</v>
      </c>
      <c r="KM863">
        <v>203.334</v>
      </c>
      <c r="KN863">
        <v>200.47</v>
      </c>
      <c r="KO863">
        <v>251.39599999999999</v>
      </c>
      <c r="KP863">
        <v>249.995</v>
      </c>
      <c r="KQ863">
        <v>301.54899999999998</v>
      </c>
      <c r="KR863">
        <v>336.58300000000003</v>
      </c>
      <c r="KS863">
        <v>103.596</v>
      </c>
      <c r="KT863">
        <v>53410333333.333336</v>
      </c>
      <c r="KU863">
        <v>4667399666666.667</v>
      </c>
      <c r="KV863">
        <v>1474150666666.6667</v>
      </c>
      <c r="KW863">
        <v>497205000000</v>
      </c>
      <c r="KX863">
        <v>184431333333.33334</v>
      </c>
      <c r="KY863">
        <v>96195666666.666672</v>
      </c>
      <c r="KZ863">
        <v>59974333333.333336</v>
      </c>
      <c r="LA863">
        <v>28261333333.333332</v>
      </c>
      <c r="LB863">
        <v>111801333333.33333</v>
      </c>
      <c r="LC863">
        <v>64098666666.666664</v>
      </c>
      <c r="LD863">
        <v>20939333333.333332</v>
      </c>
      <c r="LE863">
        <v>12929333333.333334</v>
      </c>
      <c r="LF863">
        <v>13834000000</v>
      </c>
      <c r="LG863">
        <v>135236333333.33333</v>
      </c>
      <c r="LH863">
        <v>78399333333.333328</v>
      </c>
      <c r="LI863">
        <v>22775000000</v>
      </c>
      <c r="LJ863">
        <v>24752666666.666668</v>
      </c>
      <c r="LK863">
        <v>7401000000</v>
      </c>
      <c r="LL863">
        <v>1908666666.6666667</v>
      </c>
      <c r="LM863">
        <v>65736000000</v>
      </c>
      <c r="LN863">
        <v>22485666666.666668</v>
      </c>
      <c r="LO863">
        <v>21389333333.333332</v>
      </c>
      <c r="LP863">
        <v>2528333333.3333335</v>
      </c>
      <c r="LQ863">
        <v>9917666666.666666</v>
      </c>
      <c r="LR863">
        <v>9414666666.666666</v>
      </c>
      <c r="LS863">
        <v>976945333333.33337</v>
      </c>
      <c r="LT863">
        <v>347557000000</v>
      </c>
      <c r="LU863">
        <v>295861000000</v>
      </c>
      <c r="LV863">
        <v>51550000000</v>
      </c>
      <c r="LW863">
        <v>146333333.33333334</v>
      </c>
      <c r="LX863">
        <v>135665333333.33333</v>
      </c>
      <c r="LY863">
        <v>104823333333.33333</v>
      </c>
      <c r="LZ863">
        <v>60889333333.333336</v>
      </c>
      <c r="MA863">
        <v>36875000000</v>
      </c>
      <c r="MB863">
        <v>7059000000</v>
      </c>
      <c r="MC863">
        <v>30842000000</v>
      </c>
      <c r="MD863">
        <v>124846333333.33333</v>
      </c>
      <c r="ME863">
        <v>116545333333.33333</v>
      </c>
      <c r="MF863">
        <v>8301000000</v>
      </c>
      <c r="MG863">
        <v>368877000000</v>
      </c>
      <c r="MH863">
        <v>153881666666.66666</v>
      </c>
      <c r="MI863">
        <v>61498333333.333336</v>
      </c>
      <c r="MJ863">
        <v>44554333333.333336</v>
      </c>
      <c r="MK863">
        <v>45047666666.666664</v>
      </c>
      <c r="ML863">
        <v>38734333333.333336</v>
      </c>
      <c r="MM863">
        <v>21561666666.666668</v>
      </c>
      <c r="MN863">
        <v>3599000000</v>
      </c>
      <c r="MO863">
        <v>3193249333333.3335</v>
      </c>
      <c r="MP863">
        <v>3053200666666.6665</v>
      </c>
      <c r="MQ863">
        <v>822410333333.33337</v>
      </c>
      <c r="MR863">
        <v>706451000000</v>
      </c>
      <c r="MS863">
        <v>164692666666.66666</v>
      </c>
      <c r="MT863">
        <v>533680000000</v>
      </c>
      <c r="MU863">
        <v>7212333333.333333</v>
      </c>
      <c r="MV863">
        <v>866333333.33333337</v>
      </c>
      <c r="MW863">
        <v>115959333333.33333</v>
      </c>
      <c r="MX863">
        <v>35475666666.666664</v>
      </c>
      <c r="MY863">
        <v>80483666666.666672</v>
      </c>
      <c r="MZ863">
        <v>63343333333.333336</v>
      </c>
      <c r="NA863">
        <v>17140333333.333334</v>
      </c>
      <c r="NB863">
        <v>789687000000</v>
      </c>
      <c r="NC863">
        <v>362494000000</v>
      </c>
      <c r="ND863">
        <v>190533333333.33334</v>
      </c>
      <c r="NE863">
        <v>45777333333.333336</v>
      </c>
      <c r="NF863">
        <v>126183000000</v>
      </c>
      <c r="NG863">
        <v>427193000000</v>
      </c>
      <c r="NH863">
        <v>363300333333.33331</v>
      </c>
      <c r="NI863">
        <v>63893000000</v>
      </c>
      <c r="NJ863">
        <v>151747333333.33334</v>
      </c>
      <c r="NK863">
        <v>94573333333.333328</v>
      </c>
      <c r="NL863">
        <v>58577000000</v>
      </c>
      <c r="NM863">
        <v>35996333333.333336</v>
      </c>
      <c r="NN863">
        <v>57174333333.333336</v>
      </c>
      <c r="NO863">
        <v>20830666666.666668</v>
      </c>
      <c r="NP863">
        <v>34958333333.333336</v>
      </c>
      <c r="NQ863">
        <v>1385000000</v>
      </c>
      <c r="NR863">
        <v>193265333333.33334</v>
      </c>
      <c r="NS863">
        <v>74414333333.333328</v>
      </c>
      <c r="NT863">
        <v>46982000000</v>
      </c>
      <c r="NU863">
        <v>49206333333.333336</v>
      </c>
      <c r="NV863">
        <v>22662666666.666668</v>
      </c>
      <c r="NW863">
        <v>324355333333.33331</v>
      </c>
      <c r="NX863">
        <v>272674000000</v>
      </c>
      <c r="NY863">
        <v>264013666666.66666</v>
      </c>
      <c r="NZ863">
        <v>8660333333.333334</v>
      </c>
      <c r="OA863">
        <v>51681000000</v>
      </c>
      <c r="OB863">
        <v>378542666666.66669</v>
      </c>
      <c r="OC863">
        <v>232146000000</v>
      </c>
      <c r="OD863">
        <v>118267666666.66667</v>
      </c>
      <c r="OE863">
        <v>113878333333.33333</v>
      </c>
      <c r="OF863">
        <v>146396666666.66666</v>
      </c>
      <c r="OG863">
        <v>31946000000</v>
      </c>
      <c r="OH863">
        <v>4213333333.3333335</v>
      </c>
      <c r="OI863">
        <v>84476333333.333328</v>
      </c>
      <c r="OJ863">
        <v>25761000000</v>
      </c>
      <c r="OK863">
        <v>393192666666.66669</v>
      </c>
      <c r="OL863">
        <v>88480333333.333328</v>
      </c>
      <c r="OM863">
        <v>57119000000</v>
      </c>
      <c r="ON863">
        <v>4859333333.333333</v>
      </c>
      <c r="OO863">
        <v>26501666666.666668</v>
      </c>
      <c r="OP863">
        <v>95728666666.666672</v>
      </c>
      <c r="OQ863">
        <v>61258333333.333336</v>
      </c>
      <c r="OR863">
        <v>16176000000</v>
      </c>
      <c r="OS863">
        <v>18294333333.333332</v>
      </c>
      <c r="OT863">
        <v>67076000000</v>
      </c>
      <c r="OU863">
        <v>71268666666.666672</v>
      </c>
      <c r="OV863">
        <v>29161666666.666668</v>
      </c>
      <c r="OW863">
        <v>-11933333333.333334</v>
      </c>
      <c r="OX863">
        <v>55474666666.666664</v>
      </c>
      <c r="OY863">
        <v>67408000000</v>
      </c>
      <c r="OZ863">
        <v>140048666666.66666</v>
      </c>
      <c r="PA863">
        <v>532762666666.66669</v>
      </c>
      <c r="PB863">
        <v>392714000000</v>
      </c>
    </row>
    <row r="864" spans="1:418" x14ac:dyDescent="0.45">
      <c r="A864" s="71">
        <v>43313</v>
      </c>
      <c r="B864">
        <v>251.66300000000001</v>
      </c>
      <c r="C864">
        <v>259.39</v>
      </c>
      <c r="D864">
        <v>309.00400000000002</v>
      </c>
      <c r="E864">
        <v>322.06</v>
      </c>
      <c r="F864">
        <v>320.86</v>
      </c>
      <c r="G864">
        <v>161.91300000000001</v>
      </c>
      <c r="H864">
        <v>551.23099999999999</v>
      </c>
      <c r="I864">
        <v>331.17700000000002</v>
      </c>
      <c r="J864">
        <v>316.43599999999998</v>
      </c>
      <c r="K864">
        <v>316.44799999999998</v>
      </c>
      <c r="L864">
        <v>241.93199999999999</v>
      </c>
      <c r="M864">
        <v>200.947</v>
      </c>
      <c r="N864">
        <v>303.79399999999998</v>
      </c>
      <c r="O864">
        <v>296.61700000000002</v>
      </c>
      <c r="P864">
        <v>345.23700000000002</v>
      </c>
      <c r="Q864">
        <v>203.52</v>
      </c>
      <c r="R864">
        <v>212.47499999999999</v>
      </c>
      <c r="S864">
        <v>173.77600000000001</v>
      </c>
      <c r="T864">
        <v>238.261</v>
      </c>
      <c r="U864">
        <v>552.82899999999995</v>
      </c>
      <c r="V864">
        <v>470.45699999999999</v>
      </c>
      <c r="W864">
        <v>121.476</v>
      </c>
      <c r="X864">
        <v>89.57</v>
      </c>
      <c r="Y864">
        <v>56.84</v>
      </c>
      <c r="Z864">
        <v>62.393000000000001</v>
      </c>
      <c r="AA864">
        <v>110.27</v>
      </c>
      <c r="AB864">
        <v>67.486000000000004</v>
      </c>
      <c r="AC864">
        <v>76.614000000000004</v>
      </c>
      <c r="AD864">
        <v>84.292000000000002</v>
      </c>
      <c r="AE864">
        <v>99.39</v>
      </c>
      <c r="AF864">
        <v>65.688000000000002</v>
      </c>
      <c r="AG864">
        <v>50.892000000000003</v>
      </c>
      <c r="AH864">
        <v>131.52099999999999</v>
      </c>
      <c r="AI864">
        <v>83.125</v>
      </c>
      <c r="AJ864">
        <v>89.453000000000003</v>
      </c>
      <c r="AK864">
        <v>85.316000000000003</v>
      </c>
      <c r="AL864">
        <v>187.126</v>
      </c>
      <c r="AM864">
        <v>119.251</v>
      </c>
      <c r="AN864">
        <v>118.488</v>
      </c>
      <c r="AO864">
        <v>167.399</v>
      </c>
      <c r="AP864">
        <v>253.67699999999999</v>
      </c>
      <c r="AQ864">
        <v>253.94900000000001</v>
      </c>
      <c r="AR864">
        <v>239.79499999999999</v>
      </c>
      <c r="AS864">
        <v>273.00400000000002</v>
      </c>
      <c r="AT864">
        <v>227.4</v>
      </c>
      <c r="AU864">
        <v>236.89400000000001</v>
      </c>
      <c r="AV864">
        <v>221.101</v>
      </c>
      <c r="AW864">
        <v>237.78</v>
      </c>
      <c r="AX864">
        <v>298.98899999999998</v>
      </c>
      <c r="AY864">
        <v>180.078</v>
      </c>
      <c r="AZ864">
        <v>178.72499999999999</v>
      </c>
      <c r="BA864">
        <v>178.72499999999999</v>
      </c>
      <c r="BB864">
        <v>283.75200000000001</v>
      </c>
      <c r="BC864">
        <v>265.09899999999999</v>
      </c>
      <c r="BD864">
        <v>264.14299999999997</v>
      </c>
      <c r="BE864">
        <v>301.54399999999998</v>
      </c>
      <c r="BF864">
        <v>265.161</v>
      </c>
      <c r="BG864">
        <v>249.18</v>
      </c>
      <c r="BH864">
        <v>251.21299999999999</v>
      </c>
      <c r="BI864">
        <v>252.023</v>
      </c>
      <c r="BJ864">
        <v>303.74599999999998</v>
      </c>
      <c r="BK864">
        <v>270.03500000000003</v>
      </c>
      <c r="BL864">
        <v>205.05699999999999</v>
      </c>
      <c r="BM864">
        <v>209.435</v>
      </c>
      <c r="BN864">
        <v>157.90199999999999</v>
      </c>
      <c r="BO864">
        <v>296.59399999999999</v>
      </c>
      <c r="BP864">
        <v>142.59100000000001</v>
      </c>
      <c r="BQ864">
        <v>196.94900000000001</v>
      </c>
      <c r="BR864">
        <v>220.46100000000001</v>
      </c>
      <c r="BS864">
        <v>192.279</v>
      </c>
      <c r="BT864">
        <v>126.798</v>
      </c>
      <c r="BU864">
        <v>222.08</v>
      </c>
      <c r="BV864">
        <v>224.93700000000001</v>
      </c>
      <c r="BW864">
        <v>143.09800000000001</v>
      </c>
      <c r="BX864">
        <v>232.327</v>
      </c>
      <c r="BY864">
        <v>150.34100000000001</v>
      </c>
      <c r="BZ864">
        <v>249.85</v>
      </c>
      <c r="CA864">
        <v>146.452</v>
      </c>
      <c r="CB864">
        <v>297.28399999999999</v>
      </c>
      <c r="CC864">
        <v>185.78299999999999</v>
      </c>
      <c r="CD864">
        <v>147.54499999999999</v>
      </c>
      <c r="CE864">
        <v>212.101</v>
      </c>
      <c r="CF864">
        <v>304.38200000000001</v>
      </c>
      <c r="CG864">
        <v>223.5</v>
      </c>
      <c r="CH864">
        <v>216.654</v>
      </c>
      <c r="CI864">
        <v>137.16499999999999</v>
      </c>
      <c r="CJ864">
        <v>196.35</v>
      </c>
      <c r="CK864">
        <v>141.398</v>
      </c>
      <c r="CL864">
        <v>228.958</v>
      </c>
      <c r="CM864">
        <v>221.02099999999999</v>
      </c>
      <c r="CN864">
        <v>147.42500000000001</v>
      </c>
      <c r="CO864">
        <v>299.14600000000002</v>
      </c>
      <c r="CP864">
        <v>347.68</v>
      </c>
      <c r="CQ864">
        <v>367.459</v>
      </c>
      <c r="CR864">
        <v>331.541</v>
      </c>
      <c r="CS864">
        <v>196.08699999999999</v>
      </c>
      <c r="CT864">
        <v>273.673</v>
      </c>
      <c r="CU864">
        <v>540.18499999999995</v>
      </c>
      <c r="CV864">
        <v>118.86799999999999</v>
      </c>
      <c r="CW864">
        <v>325.67399999999998</v>
      </c>
      <c r="CX864">
        <v>342.69099999999997</v>
      </c>
      <c r="CY864">
        <v>298.56599999999997</v>
      </c>
      <c r="CZ864">
        <v>330.34500000000003</v>
      </c>
      <c r="DA864">
        <v>330.05</v>
      </c>
      <c r="DB864">
        <v>155.09800000000001</v>
      </c>
      <c r="DC864">
        <v>159.91</v>
      </c>
      <c r="DD864">
        <v>155.267</v>
      </c>
      <c r="DE864">
        <v>168.53399999999999</v>
      </c>
      <c r="DF864">
        <v>145.16499999999999</v>
      </c>
      <c r="DG864">
        <v>198.59800000000001</v>
      </c>
      <c r="DH864">
        <v>157.315</v>
      </c>
      <c r="DI864">
        <v>167.60400000000001</v>
      </c>
      <c r="DJ864">
        <v>129.71299999999999</v>
      </c>
      <c r="DK864">
        <v>164.71199999999999</v>
      </c>
      <c r="DL864">
        <v>117.124</v>
      </c>
      <c r="DM864">
        <v>116.471</v>
      </c>
      <c r="DN864">
        <v>194.42</v>
      </c>
      <c r="DO864">
        <v>202.874</v>
      </c>
      <c r="DP864">
        <v>128.88499999999999</v>
      </c>
      <c r="DQ864">
        <v>209.637</v>
      </c>
      <c r="DR864">
        <v>214.04599999999999</v>
      </c>
      <c r="DS864">
        <v>187.64400000000001</v>
      </c>
      <c r="DT864">
        <v>152.30500000000001</v>
      </c>
      <c r="DU864">
        <v>152.30500000000001</v>
      </c>
      <c r="DV864">
        <v>228.09</v>
      </c>
      <c r="DW864">
        <v>202.89400000000001</v>
      </c>
      <c r="DX864">
        <v>240.38800000000001</v>
      </c>
      <c r="DY864">
        <v>298.755</v>
      </c>
      <c r="DZ864">
        <v>129.74799999999999</v>
      </c>
      <c r="EA864">
        <v>159.42699999999999</v>
      </c>
      <c r="EB864">
        <v>224.196</v>
      </c>
      <c r="EC864">
        <v>245.405</v>
      </c>
      <c r="ED864">
        <v>167.02600000000001</v>
      </c>
      <c r="EE864">
        <v>252.554</v>
      </c>
      <c r="EF864">
        <v>240.95500000000001</v>
      </c>
      <c r="EG864">
        <v>153.43600000000001</v>
      </c>
      <c r="EH864">
        <v>138.71</v>
      </c>
      <c r="EI864">
        <v>273.24400000000003</v>
      </c>
      <c r="EJ864">
        <v>131.35599999999999</v>
      </c>
      <c r="EK864">
        <v>276.64800000000002</v>
      </c>
      <c r="EL864">
        <v>171.465</v>
      </c>
      <c r="EM864">
        <v>178.97900000000001</v>
      </c>
      <c r="EN864">
        <v>147.59399999999999</v>
      </c>
      <c r="EO864">
        <v>192.90700000000001</v>
      </c>
      <c r="EP864">
        <v>248.65899999999999</v>
      </c>
      <c r="EQ864">
        <v>202.036</v>
      </c>
      <c r="ER864">
        <v>225.53100000000001</v>
      </c>
      <c r="ES864">
        <v>192.935</v>
      </c>
      <c r="ET864">
        <v>206.643</v>
      </c>
      <c r="EU864">
        <v>187.572</v>
      </c>
      <c r="EV864">
        <v>169.09299999999999</v>
      </c>
      <c r="EW864">
        <v>351.15499999999997</v>
      </c>
      <c r="EX864">
        <v>189.108</v>
      </c>
      <c r="EY864">
        <v>123.45099999999999</v>
      </c>
      <c r="EZ864">
        <v>114.99</v>
      </c>
      <c r="FA864">
        <v>118.533</v>
      </c>
      <c r="FB864">
        <v>101.88800000000001</v>
      </c>
      <c r="FC864">
        <v>158.38399999999999</v>
      </c>
      <c r="FD864">
        <v>75.561999999999998</v>
      </c>
      <c r="FE864">
        <v>116.235</v>
      </c>
      <c r="FF864">
        <v>102.654</v>
      </c>
      <c r="FG864">
        <v>107.86799999999999</v>
      </c>
      <c r="FH864">
        <v>110.845</v>
      </c>
      <c r="FI864">
        <v>100.116</v>
      </c>
      <c r="FJ864">
        <v>128.43</v>
      </c>
      <c r="FK864">
        <v>75.81</v>
      </c>
      <c r="FL864">
        <v>105.396</v>
      </c>
      <c r="FM864">
        <v>92.968999999999994</v>
      </c>
      <c r="FN864">
        <v>124.91200000000001</v>
      </c>
      <c r="FO864">
        <v>92.968999999999994</v>
      </c>
      <c r="FP864">
        <v>136.29300000000001</v>
      </c>
      <c r="FQ864">
        <v>141.12700000000001</v>
      </c>
      <c r="FR864">
        <v>156.50800000000001</v>
      </c>
      <c r="FS864">
        <v>122.389</v>
      </c>
      <c r="FT864">
        <v>117.834</v>
      </c>
      <c r="FU864">
        <v>170.666</v>
      </c>
      <c r="FV864">
        <v>136.71299999999999</v>
      </c>
      <c r="FW864">
        <v>174.13900000000001</v>
      </c>
      <c r="FX864">
        <v>211.84299999999999</v>
      </c>
      <c r="FY864">
        <v>207.69200000000001</v>
      </c>
      <c r="FZ864">
        <v>98.876000000000005</v>
      </c>
      <c r="GA864">
        <v>145.49100000000001</v>
      </c>
      <c r="GB864">
        <v>101.547</v>
      </c>
      <c r="GC864">
        <v>141.15100000000001</v>
      </c>
      <c r="GD864">
        <v>154.99799999999999</v>
      </c>
      <c r="GF864">
        <v>138.09299999999999</v>
      </c>
      <c r="GG864">
        <v>90.272000000000006</v>
      </c>
      <c r="GH864">
        <v>247.49700000000001</v>
      </c>
      <c r="GI864">
        <v>246.22900000000001</v>
      </c>
      <c r="GJ864">
        <v>243.08500000000001</v>
      </c>
      <c r="GK864">
        <v>262.59399999999999</v>
      </c>
      <c r="GL864">
        <v>256.86200000000002</v>
      </c>
      <c r="GM864">
        <v>232.90600000000001</v>
      </c>
      <c r="GN864">
        <v>143.92699999999999</v>
      </c>
      <c r="GO864">
        <v>122.134</v>
      </c>
      <c r="GP864">
        <v>286.93099999999998</v>
      </c>
      <c r="GQ864">
        <v>175.73099999999999</v>
      </c>
      <c r="GR864">
        <v>568.14700000000005</v>
      </c>
      <c r="GS864">
        <v>206.245</v>
      </c>
      <c r="GT864">
        <v>233.65799999999999</v>
      </c>
      <c r="GU864">
        <v>258.61900000000003</v>
      </c>
      <c r="GV864">
        <v>265.24099999999999</v>
      </c>
      <c r="GW864">
        <v>157.98099999999999</v>
      </c>
      <c r="GX864">
        <v>119.01300000000001</v>
      </c>
      <c r="GY864">
        <v>65.796999999999997</v>
      </c>
      <c r="GZ864">
        <v>484.27300000000002</v>
      </c>
      <c r="HA864">
        <v>382.17099999999999</v>
      </c>
      <c r="HB864">
        <v>530.16499999999996</v>
      </c>
      <c r="HC864">
        <v>516.97500000000002</v>
      </c>
      <c r="HD864">
        <v>377.84500000000003</v>
      </c>
      <c r="HE864">
        <v>380.14299999999997</v>
      </c>
      <c r="HF864">
        <v>483.00900000000001</v>
      </c>
      <c r="HG864">
        <v>189.64099999999999</v>
      </c>
      <c r="HH864">
        <v>237.499</v>
      </c>
      <c r="HI864">
        <v>78.956999999999994</v>
      </c>
      <c r="HJ864">
        <v>332.70800000000003</v>
      </c>
      <c r="HK864">
        <v>324.87900000000002</v>
      </c>
      <c r="HL864">
        <v>736.52</v>
      </c>
      <c r="HM864">
        <v>229.06700000000001</v>
      </c>
      <c r="HN864">
        <v>119.006</v>
      </c>
      <c r="HO864">
        <v>104.001</v>
      </c>
      <c r="HP864">
        <v>187.27099999999999</v>
      </c>
      <c r="HQ864">
        <v>471.09500000000003</v>
      </c>
      <c r="HR864">
        <v>119.995</v>
      </c>
      <c r="HS864">
        <v>26.449000000000002</v>
      </c>
      <c r="HT864">
        <v>172.49600000000001</v>
      </c>
      <c r="HU864">
        <v>198.083</v>
      </c>
      <c r="HV864">
        <v>150.30600000000001</v>
      </c>
      <c r="HW864">
        <v>115.092</v>
      </c>
      <c r="HX864">
        <v>244.55199999999999</v>
      </c>
      <c r="HY864">
        <v>189.38200000000001</v>
      </c>
      <c r="HZ864">
        <v>256.72199999999998</v>
      </c>
      <c r="IA864">
        <v>110.968</v>
      </c>
      <c r="IB864">
        <v>148.85900000000001</v>
      </c>
      <c r="IC864">
        <v>79.046000000000006</v>
      </c>
      <c r="ID864">
        <v>73.581999999999994</v>
      </c>
      <c r="IE864">
        <v>52.633000000000003</v>
      </c>
      <c r="IF864">
        <v>21.879000000000001</v>
      </c>
      <c r="IG864">
        <v>37.021999999999998</v>
      </c>
      <c r="IH864">
        <v>33.259</v>
      </c>
      <c r="II864">
        <v>40.728999999999999</v>
      </c>
      <c r="IJ864">
        <v>96.192999999999998</v>
      </c>
      <c r="IK864">
        <v>101.599</v>
      </c>
      <c r="IL864">
        <v>168.107</v>
      </c>
      <c r="IM864">
        <v>139.26300000000001</v>
      </c>
      <c r="IN864">
        <v>383.77499999999998</v>
      </c>
      <c r="IO864">
        <v>183.542</v>
      </c>
      <c r="IP864">
        <v>223.25200000000001</v>
      </c>
      <c r="IQ864">
        <v>308.33800000000002</v>
      </c>
      <c r="IR864">
        <v>249.47800000000001</v>
      </c>
      <c r="IS864">
        <v>137.25800000000001</v>
      </c>
      <c r="IT864">
        <v>260.25599999999997</v>
      </c>
      <c r="IU864">
        <v>697.221</v>
      </c>
      <c r="IV864">
        <v>745.44899999999996</v>
      </c>
      <c r="IW864">
        <v>845.351</v>
      </c>
      <c r="IX864">
        <v>80.522999999999996</v>
      </c>
      <c r="IY864">
        <v>296.65499999999997</v>
      </c>
      <c r="IZ864">
        <v>252.75800000000001</v>
      </c>
      <c r="JA864">
        <v>73.991</v>
      </c>
      <c r="JB864">
        <v>185.93199999999999</v>
      </c>
      <c r="JC864">
        <v>291.15600000000001</v>
      </c>
      <c r="JD864">
        <v>311.47899999999998</v>
      </c>
      <c r="JE864">
        <v>70.082999999999998</v>
      </c>
      <c r="JF864">
        <v>111.301</v>
      </c>
      <c r="JG864">
        <v>40.575000000000003</v>
      </c>
      <c r="JH864">
        <v>251.21700000000001</v>
      </c>
      <c r="JI864">
        <v>76.367999999999995</v>
      </c>
      <c r="JJ864">
        <v>442.93400000000003</v>
      </c>
      <c r="JK864">
        <v>112.182</v>
      </c>
      <c r="JL864">
        <v>67.096999999999994</v>
      </c>
      <c r="JM864">
        <v>434.791</v>
      </c>
      <c r="JN864">
        <v>231.43299999999999</v>
      </c>
      <c r="JO864">
        <v>74.299000000000007</v>
      </c>
      <c r="JP864">
        <v>150.15299999999999</v>
      </c>
      <c r="JQ864">
        <v>353.73200000000003</v>
      </c>
      <c r="JR864">
        <v>441.85700000000003</v>
      </c>
      <c r="JS864">
        <v>360.971</v>
      </c>
      <c r="JT864">
        <v>333.45299999999997</v>
      </c>
      <c r="JU864">
        <v>169.86</v>
      </c>
      <c r="JV864">
        <v>363.42500000000001</v>
      </c>
      <c r="JW864">
        <v>254.029</v>
      </c>
      <c r="JX864">
        <v>257.89100000000002</v>
      </c>
      <c r="JY864">
        <v>256.59500000000003</v>
      </c>
      <c r="JZ864">
        <v>251.291</v>
      </c>
      <c r="KA864">
        <v>226.24199999999999</v>
      </c>
      <c r="KB864">
        <v>229.46</v>
      </c>
      <c r="KC864">
        <v>235.077</v>
      </c>
      <c r="KD864">
        <v>240.49700000000001</v>
      </c>
      <c r="KE864">
        <v>232.059</v>
      </c>
      <c r="KF864">
        <v>733.16300000000001</v>
      </c>
      <c r="KG864">
        <v>115.973</v>
      </c>
      <c r="KH864">
        <v>217.09800000000001</v>
      </c>
      <c r="KI864">
        <v>248.10499999999999</v>
      </c>
      <c r="KJ864">
        <v>153.70599999999999</v>
      </c>
      <c r="KK864">
        <v>150.41200000000001</v>
      </c>
      <c r="KL864">
        <v>144.57499999999999</v>
      </c>
      <c r="KM864">
        <v>202.922</v>
      </c>
      <c r="KN864">
        <v>200.03800000000001</v>
      </c>
      <c r="KO864">
        <v>251.779</v>
      </c>
      <c r="KP864">
        <v>250.333</v>
      </c>
      <c r="KQ864">
        <v>302.358</v>
      </c>
      <c r="KR864">
        <v>336.846</v>
      </c>
      <c r="KS864">
        <v>103.746</v>
      </c>
      <c r="KT864">
        <v>53410333333.333336</v>
      </c>
      <c r="KU864">
        <v>4667399666666.667</v>
      </c>
      <c r="KV864">
        <v>1474150666666.6667</v>
      </c>
      <c r="KW864">
        <v>497205000000</v>
      </c>
      <c r="KX864">
        <v>184431333333.33334</v>
      </c>
      <c r="KY864">
        <v>96195666666.666672</v>
      </c>
      <c r="KZ864">
        <v>59974333333.333336</v>
      </c>
      <c r="LA864">
        <v>28261333333.333332</v>
      </c>
      <c r="LB864">
        <v>111801333333.33333</v>
      </c>
      <c r="LC864">
        <v>64098666666.666664</v>
      </c>
      <c r="LD864">
        <v>20939333333.333332</v>
      </c>
      <c r="LE864">
        <v>12929333333.333334</v>
      </c>
      <c r="LF864">
        <v>13834000000</v>
      </c>
      <c r="LG864">
        <v>135236333333.33333</v>
      </c>
      <c r="LH864">
        <v>78399333333.333328</v>
      </c>
      <c r="LI864">
        <v>22775000000</v>
      </c>
      <c r="LJ864">
        <v>24752666666.666668</v>
      </c>
      <c r="LK864">
        <v>7401000000</v>
      </c>
      <c r="LL864">
        <v>1908666666.6666667</v>
      </c>
      <c r="LM864">
        <v>65736000000</v>
      </c>
      <c r="LN864">
        <v>22485666666.666668</v>
      </c>
      <c r="LO864">
        <v>21389333333.333332</v>
      </c>
      <c r="LP864">
        <v>2528333333.3333335</v>
      </c>
      <c r="LQ864">
        <v>9917666666.666666</v>
      </c>
      <c r="LR864">
        <v>9414666666.666666</v>
      </c>
      <c r="LS864">
        <v>976945333333.33337</v>
      </c>
      <c r="LT864">
        <v>347557000000</v>
      </c>
      <c r="LU864">
        <v>295861000000</v>
      </c>
      <c r="LV864">
        <v>51550000000</v>
      </c>
      <c r="LW864">
        <v>146333333.33333334</v>
      </c>
      <c r="LX864">
        <v>135665333333.33333</v>
      </c>
      <c r="LY864">
        <v>104823333333.33333</v>
      </c>
      <c r="LZ864">
        <v>60889333333.333336</v>
      </c>
      <c r="MA864">
        <v>36875000000</v>
      </c>
      <c r="MB864">
        <v>7059000000</v>
      </c>
      <c r="MC864">
        <v>30842000000</v>
      </c>
      <c r="MD864">
        <v>124846333333.33333</v>
      </c>
      <c r="ME864">
        <v>116545333333.33333</v>
      </c>
      <c r="MF864">
        <v>8301000000</v>
      </c>
      <c r="MG864">
        <v>368877000000</v>
      </c>
      <c r="MH864">
        <v>153881666666.66666</v>
      </c>
      <c r="MI864">
        <v>61498333333.333336</v>
      </c>
      <c r="MJ864">
        <v>44554333333.333336</v>
      </c>
      <c r="MK864">
        <v>45047666666.666664</v>
      </c>
      <c r="ML864">
        <v>38734333333.333336</v>
      </c>
      <c r="MM864">
        <v>21561666666.666668</v>
      </c>
      <c r="MN864">
        <v>3599000000</v>
      </c>
      <c r="MO864">
        <v>3193249333333.3335</v>
      </c>
      <c r="MP864">
        <v>3053200666666.6665</v>
      </c>
      <c r="MQ864">
        <v>822410333333.33337</v>
      </c>
      <c r="MR864">
        <v>706451000000</v>
      </c>
      <c r="MS864">
        <v>164692666666.66666</v>
      </c>
      <c r="MT864">
        <v>533680000000</v>
      </c>
      <c r="MU864">
        <v>7212333333.333333</v>
      </c>
      <c r="MV864">
        <v>866333333.33333337</v>
      </c>
      <c r="MW864">
        <v>115959333333.33333</v>
      </c>
      <c r="MX864">
        <v>35475666666.666664</v>
      </c>
      <c r="MY864">
        <v>80483666666.666672</v>
      </c>
      <c r="MZ864">
        <v>63343333333.333336</v>
      </c>
      <c r="NA864">
        <v>17140333333.333334</v>
      </c>
      <c r="NB864">
        <v>789687000000</v>
      </c>
      <c r="NC864">
        <v>362494000000</v>
      </c>
      <c r="ND864">
        <v>190533333333.33334</v>
      </c>
      <c r="NE864">
        <v>45777333333.333336</v>
      </c>
      <c r="NF864">
        <v>126183000000</v>
      </c>
      <c r="NG864">
        <v>427193000000</v>
      </c>
      <c r="NH864">
        <v>363300333333.33331</v>
      </c>
      <c r="NI864">
        <v>63893000000</v>
      </c>
      <c r="NJ864">
        <v>151747333333.33334</v>
      </c>
      <c r="NK864">
        <v>94573333333.333328</v>
      </c>
      <c r="NL864">
        <v>58577000000</v>
      </c>
      <c r="NM864">
        <v>35996333333.333336</v>
      </c>
      <c r="NN864">
        <v>57174333333.333336</v>
      </c>
      <c r="NO864">
        <v>20830666666.666668</v>
      </c>
      <c r="NP864">
        <v>34958333333.333336</v>
      </c>
      <c r="NQ864">
        <v>1385000000</v>
      </c>
      <c r="NR864">
        <v>193265333333.33334</v>
      </c>
      <c r="NS864">
        <v>74414333333.333328</v>
      </c>
      <c r="NT864">
        <v>46982000000</v>
      </c>
      <c r="NU864">
        <v>49206333333.333336</v>
      </c>
      <c r="NV864">
        <v>22662666666.666668</v>
      </c>
      <c r="NW864">
        <v>324355333333.33331</v>
      </c>
      <c r="NX864">
        <v>272674000000</v>
      </c>
      <c r="NY864">
        <v>264013666666.66666</v>
      </c>
      <c r="NZ864">
        <v>8660333333.333334</v>
      </c>
      <c r="OA864">
        <v>51681000000</v>
      </c>
      <c r="OB864">
        <v>378542666666.66669</v>
      </c>
      <c r="OC864">
        <v>232146000000</v>
      </c>
      <c r="OD864">
        <v>118267666666.66667</v>
      </c>
      <c r="OE864">
        <v>113878333333.33333</v>
      </c>
      <c r="OF864">
        <v>146396666666.66666</v>
      </c>
      <c r="OG864">
        <v>31946000000</v>
      </c>
      <c r="OH864">
        <v>4213333333.3333335</v>
      </c>
      <c r="OI864">
        <v>84476333333.333328</v>
      </c>
      <c r="OJ864">
        <v>25761000000</v>
      </c>
      <c r="OK864">
        <v>393192666666.66669</v>
      </c>
      <c r="OL864">
        <v>88480333333.333328</v>
      </c>
      <c r="OM864">
        <v>57119000000</v>
      </c>
      <c r="ON864">
        <v>4859333333.333333</v>
      </c>
      <c r="OO864">
        <v>26501666666.666668</v>
      </c>
      <c r="OP864">
        <v>95728666666.666672</v>
      </c>
      <c r="OQ864">
        <v>61258333333.333336</v>
      </c>
      <c r="OR864">
        <v>16176000000</v>
      </c>
      <c r="OS864">
        <v>18294333333.333332</v>
      </c>
      <c r="OT864">
        <v>67076000000</v>
      </c>
      <c r="OU864">
        <v>71268666666.666672</v>
      </c>
      <c r="OV864">
        <v>29161666666.666668</v>
      </c>
      <c r="OW864">
        <v>-11933333333.333334</v>
      </c>
      <c r="OX864">
        <v>55474666666.666664</v>
      </c>
      <c r="OY864">
        <v>67408000000</v>
      </c>
      <c r="OZ864">
        <v>140048666666.66666</v>
      </c>
      <c r="PA864">
        <v>532762666666.66669</v>
      </c>
      <c r="PB864">
        <v>392714000000</v>
      </c>
    </row>
    <row r="865" spans="1:418" x14ac:dyDescent="0.45">
      <c r="A865" s="71">
        <v>43344</v>
      </c>
      <c r="B865">
        <v>252.18199999999999</v>
      </c>
      <c r="C865">
        <v>259.58199999999999</v>
      </c>
      <c r="D865">
        <v>309.52199999999999</v>
      </c>
      <c r="E865">
        <v>322.67099999999999</v>
      </c>
      <c r="F865">
        <v>321.56299999999999</v>
      </c>
      <c r="G865">
        <v>159.81700000000001</v>
      </c>
      <c r="H865">
        <v>552.31399999999996</v>
      </c>
      <c r="I865">
        <v>326.23899999999998</v>
      </c>
      <c r="J865">
        <v>317.11500000000001</v>
      </c>
      <c r="K865">
        <v>317.13200000000001</v>
      </c>
      <c r="L865">
        <v>240.404</v>
      </c>
      <c r="M865">
        <v>199.209</v>
      </c>
      <c r="N865">
        <v>306.19499999999999</v>
      </c>
      <c r="O865">
        <v>302.41899999999998</v>
      </c>
      <c r="P865">
        <v>346.63200000000001</v>
      </c>
      <c r="Q865">
        <v>201.56100000000001</v>
      </c>
      <c r="R865">
        <v>211.321</v>
      </c>
      <c r="S865">
        <v>169.60300000000001</v>
      </c>
      <c r="T865">
        <v>238.60499999999999</v>
      </c>
      <c r="U865">
        <v>553.66700000000003</v>
      </c>
      <c r="V865">
        <v>471.02600000000001</v>
      </c>
      <c r="W865">
        <v>121.625</v>
      </c>
      <c r="X865">
        <v>89.656999999999996</v>
      </c>
      <c r="Y865">
        <v>56.927999999999997</v>
      </c>
      <c r="Z865">
        <v>62.154000000000003</v>
      </c>
      <c r="AA865">
        <v>111.429</v>
      </c>
      <c r="AB865">
        <v>68.23</v>
      </c>
      <c r="AC865">
        <v>76.694999999999993</v>
      </c>
      <c r="AD865">
        <v>84.575000000000003</v>
      </c>
      <c r="AE865">
        <v>97.48</v>
      </c>
      <c r="AF865">
        <v>66.150999999999996</v>
      </c>
      <c r="AG865">
        <v>50.540999999999997</v>
      </c>
      <c r="AH865">
        <v>132.482</v>
      </c>
      <c r="AI865">
        <v>83.203000000000003</v>
      </c>
      <c r="AJ865">
        <v>89.366</v>
      </c>
      <c r="AK865">
        <v>85.272000000000006</v>
      </c>
      <c r="AL865">
        <v>186.72</v>
      </c>
      <c r="AM865">
        <v>119.462</v>
      </c>
      <c r="AN865">
        <v>117.876</v>
      </c>
      <c r="AO865">
        <v>167.441</v>
      </c>
      <c r="AP865">
        <v>254.10300000000001</v>
      </c>
      <c r="AQ865">
        <v>254.30199999999999</v>
      </c>
      <c r="AR865">
        <v>239.96700000000001</v>
      </c>
      <c r="AS865">
        <v>273.46499999999997</v>
      </c>
      <c r="AT865">
        <v>228.785</v>
      </c>
      <c r="AU865">
        <v>239.523</v>
      </c>
      <c r="AV865">
        <v>221.82499999999999</v>
      </c>
      <c r="AW865">
        <v>239.86600000000001</v>
      </c>
      <c r="AX865">
        <v>299.59399999999999</v>
      </c>
      <c r="AY865">
        <v>179.05799999999999</v>
      </c>
      <c r="AZ865">
        <v>179.86</v>
      </c>
      <c r="BA865">
        <v>179.86</v>
      </c>
      <c r="BB865">
        <v>285.60399999999998</v>
      </c>
      <c r="BC865">
        <v>268.27800000000002</v>
      </c>
      <c r="BD865">
        <v>265.07100000000003</v>
      </c>
      <c r="BE865">
        <v>300.57900000000001</v>
      </c>
      <c r="BF865">
        <v>268.471</v>
      </c>
      <c r="BG865">
        <v>248.00299999999999</v>
      </c>
      <c r="BH865">
        <v>250.15199999999999</v>
      </c>
      <c r="BI865">
        <v>251.495</v>
      </c>
      <c r="BJ865">
        <v>303.11399999999998</v>
      </c>
      <c r="BK865">
        <v>267.09100000000001</v>
      </c>
      <c r="BL865">
        <v>205.33500000000001</v>
      </c>
      <c r="BM865">
        <v>208.76400000000001</v>
      </c>
      <c r="BN865">
        <v>157.49199999999999</v>
      </c>
      <c r="BO865">
        <v>293.91000000000003</v>
      </c>
      <c r="BP865">
        <v>143.21</v>
      </c>
      <c r="BQ865">
        <v>199.024</v>
      </c>
      <c r="BR865">
        <v>223.35599999999999</v>
      </c>
      <c r="BS865">
        <v>191.12799999999999</v>
      </c>
      <c r="BT865">
        <v>123.327</v>
      </c>
      <c r="BU865">
        <v>221.94</v>
      </c>
      <c r="BV865">
        <v>227.36</v>
      </c>
      <c r="BW865">
        <v>141.869</v>
      </c>
      <c r="BX865">
        <v>230.108</v>
      </c>
      <c r="BY865">
        <v>148.90899999999999</v>
      </c>
      <c r="BZ865">
        <v>247.63499999999999</v>
      </c>
      <c r="CA865">
        <v>144.34899999999999</v>
      </c>
      <c r="CB865">
        <v>295.63900000000001</v>
      </c>
      <c r="CC865">
        <v>183.035</v>
      </c>
      <c r="CD865">
        <v>147.92599999999999</v>
      </c>
      <c r="CE865">
        <v>209.911</v>
      </c>
      <c r="CF865">
        <v>307.56900000000002</v>
      </c>
      <c r="CG865">
        <v>220.666</v>
      </c>
      <c r="CH865">
        <v>216.49600000000001</v>
      </c>
      <c r="CI865">
        <v>136.93899999999999</v>
      </c>
      <c r="CJ865">
        <v>195.48699999999999</v>
      </c>
      <c r="CK865">
        <v>141.279</v>
      </c>
      <c r="CL865">
        <v>229.15600000000001</v>
      </c>
      <c r="CM865">
        <v>221.34200000000001</v>
      </c>
      <c r="CN865">
        <v>146.905</v>
      </c>
      <c r="CO865">
        <v>299.34399999999999</v>
      </c>
      <c r="CP865">
        <v>347.99099999999999</v>
      </c>
      <c r="CQ865">
        <v>367.75200000000001</v>
      </c>
      <c r="CR865">
        <v>332.61200000000002</v>
      </c>
      <c r="CS865">
        <v>196.84200000000001</v>
      </c>
      <c r="CT865">
        <v>269.72800000000001</v>
      </c>
      <c r="CU865">
        <v>532.82399999999996</v>
      </c>
      <c r="CV865">
        <v>119.089</v>
      </c>
      <c r="CW865">
        <v>326.00200000000001</v>
      </c>
      <c r="CX865">
        <v>339.82799999999997</v>
      </c>
      <c r="CY865">
        <v>297.339</v>
      </c>
      <c r="CZ865">
        <v>329.09899999999999</v>
      </c>
      <c r="DA865">
        <v>331.88600000000002</v>
      </c>
      <c r="DB865">
        <v>155.066</v>
      </c>
      <c r="DC865">
        <v>160.26599999999999</v>
      </c>
      <c r="DD865">
        <v>156.536</v>
      </c>
      <c r="DE865">
        <v>168.64</v>
      </c>
      <c r="DF865">
        <v>145.69999999999999</v>
      </c>
      <c r="DG865">
        <v>198.50200000000001</v>
      </c>
      <c r="DH865">
        <v>154.92599999999999</v>
      </c>
      <c r="DI865">
        <v>168.512</v>
      </c>
      <c r="DJ865">
        <v>130.768</v>
      </c>
      <c r="DK865">
        <v>165.25</v>
      </c>
      <c r="DL865">
        <v>118.358</v>
      </c>
      <c r="DM865">
        <v>116.664</v>
      </c>
      <c r="DN865">
        <v>194.71</v>
      </c>
      <c r="DO865">
        <v>203.39599999999999</v>
      </c>
      <c r="DP865">
        <v>128.41800000000001</v>
      </c>
      <c r="DQ865">
        <v>210.34800000000001</v>
      </c>
      <c r="DR865">
        <v>216.77099999999999</v>
      </c>
      <c r="DS865">
        <v>187.376</v>
      </c>
      <c r="DT865">
        <v>154.239</v>
      </c>
      <c r="DU865">
        <v>154.239</v>
      </c>
      <c r="DV865">
        <v>227.96600000000001</v>
      </c>
      <c r="DW865">
        <v>205.78399999999999</v>
      </c>
      <c r="DX865">
        <v>244.48500000000001</v>
      </c>
      <c r="DY865">
        <v>303.42399999999998</v>
      </c>
      <c r="DZ865">
        <v>128.779</v>
      </c>
      <c r="EA865">
        <v>158.72399999999999</v>
      </c>
      <c r="EB865">
        <v>224.666</v>
      </c>
      <c r="EC865">
        <v>239.416</v>
      </c>
      <c r="ED865">
        <v>167.20099999999999</v>
      </c>
      <c r="EE865">
        <v>254.90600000000001</v>
      </c>
      <c r="EF865">
        <v>241.92599999999999</v>
      </c>
      <c r="EG865">
        <v>155.00299999999999</v>
      </c>
      <c r="EH865">
        <v>139.76400000000001</v>
      </c>
      <c r="EI865">
        <v>280.58600000000001</v>
      </c>
      <c r="EJ865">
        <v>131.17400000000001</v>
      </c>
      <c r="EK865">
        <v>277.25799999999998</v>
      </c>
      <c r="EL865">
        <v>171.60499999999999</v>
      </c>
      <c r="EM865">
        <v>179.816</v>
      </c>
      <c r="EN865">
        <v>148.56100000000001</v>
      </c>
      <c r="EO865">
        <v>193.12299999999999</v>
      </c>
      <c r="EP865">
        <v>250.06</v>
      </c>
      <c r="EQ865">
        <v>203.018</v>
      </c>
      <c r="ER865">
        <v>227.13</v>
      </c>
      <c r="ES865">
        <v>192.74700000000001</v>
      </c>
      <c r="ET865">
        <v>202.11199999999999</v>
      </c>
      <c r="EU865">
        <v>188.27500000000001</v>
      </c>
      <c r="EV865">
        <v>170.541</v>
      </c>
      <c r="EW865">
        <v>352.899</v>
      </c>
      <c r="EX865">
        <v>190.00200000000001</v>
      </c>
      <c r="EY865">
        <v>125.143</v>
      </c>
      <c r="EZ865">
        <v>117.992</v>
      </c>
      <c r="FA865">
        <v>120.21899999999999</v>
      </c>
      <c r="FB865">
        <v>103.56399999999999</v>
      </c>
      <c r="FC865">
        <v>158.91900000000001</v>
      </c>
      <c r="FD865">
        <v>77.661000000000001</v>
      </c>
      <c r="FE865">
        <v>117.651</v>
      </c>
      <c r="FF865">
        <v>107.974</v>
      </c>
      <c r="FG865">
        <v>109.878</v>
      </c>
      <c r="FH865">
        <v>112.93</v>
      </c>
      <c r="FI865">
        <v>110.404</v>
      </c>
      <c r="FJ865">
        <v>130.779</v>
      </c>
      <c r="FK865">
        <v>77.846999999999994</v>
      </c>
      <c r="FL865">
        <v>103.86499999999999</v>
      </c>
      <c r="FM865">
        <v>94.603999999999999</v>
      </c>
      <c r="FN865">
        <v>127.096</v>
      </c>
      <c r="FO865">
        <v>94.603999999999999</v>
      </c>
      <c r="FP865">
        <v>135.53100000000001</v>
      </c>
      <c r="FQ865">
        <v>140.73099999999999</v>
      </c>
      <c r="FR865">
        <v>154.80699999999999</v>
      </c>
      <c r="FS865">
        <v>122.74</v>
      </c>
      <c r="FT865">
        <v>120.961</v>
      </c>
      <c r="FU865">
        <v>170.27799999999999</v>
      </c>
      <c r="FV865">
        <v>139.82400000000001</v>
      </c>
      <c r="FW865">
        <v>171.51400000000001</v>
      </c>
      <c r="FX865">
        <v>212.73400000000001</v>
      </c>
      <c r="FY865">
        <v>208.65700000000001</v>
      </c>
      <c r="FZ865">
        <v>98.593000000000004</v>
      </c>
      <c r="GA865">
        <v>145.434</v>
      </c>
      <c r="GB865">
        <v>101.479</v>
      </c>
      <c r="GC865">
        <v>141.30500000000001</v>
      </c>
      <c r="GD865">
        <v>154.72</v>
      </c>
      <c r="GF865">
        <v>136.91999999999999</v>
      </c>
      <c r="GG865">
        <v>90.504999999999995</v>
      </c>
      <c r="GH865">
        <v>251.64699999999999</v>
      </c>
      <c r="GI865">
        <v>250.369</v>
      </c>
      <c r="GJ865">
        <v>247.053</v>
      </c>
      <c r="GK865">
        <v>264.96899999999999</v>
      </c>
      <c r="GL865">
        <v>258.95699999999999</v>
      </c>
      <c r="GM865">
        <v>235.13</v>
      </c>
      <c r="GN865">
        <v>143.73099999999999</v>
      </c>
      <c r="GO865">
        <v>122.087</v>
      </c>
      <c r="GP865">
        <v>288.45699999999999</v>
      </c>
      <c r="GQ865">
        <v>176.94900000000001</v>
      </c>
      <c r="GR865">
        <v>571.65499999999997</v>
      </c>
      <c r="GS865">
        <v>206.57400000000001</v>
      </c>
      <c r="GT865">
        <v>233.65199999999999</v>
      </c>
      <c r="GU865">
        <v>258.16199999999998</v>
      </c>
      <c r="GV865">
        <v>266.20299999999997</v>
      </c>
      <c r="GW865">
        <v>157.79599999999999</v>
      </c>
      <c r="GX865">
        <v>119.01300000000001</v>
      </c>
      <c r="GY865">
        <v>66.320999999999998</v>
      </c>
      <c r="GZ865">
        <v>485.03899999999999</v>
      </c>
      <c r="HA865">
        <v>380.53500000000003</v>
      </c>
      <c r="HB865">
        <v>528.12400000000002</v>
      </c>
      <c r="HC865">
        <v>518.55100000000004</v>
      </c>
      <c r="HD865">
        <v>378.38600000000002</v>
      </c>
      <c r="HE865">
        <v>380.928</v>
      </c>
      <c r="HF865">
        <v>484.49599999999998</v>
      </c>
      <c r="HG865">
        <v>189.727</v>
      </c>
      <c r="HH865">
        <v>237.154</v>
      </c>
      <c r="HI865">
        <v>78.95</v>
      </c>
      <c r="HJ865">
        <v>332.59500000000003</v>
      </c>
      <c r="HK865">
        <v>325.39100000000002</v>
      </c>
      <c r="HL865">
        <v>734.34100000000001</v>
      </c>
      <c r="HM865">
        <v>229.61500000000001</v>
      </c>
      <c r="HN865">
        <v>119.235</v>
      </c>
      <c r="HO865">
        <v>104.476</v>
      </c>
      <c r="HP865">
        <v>183.47499999999999</v>
      </c>
      <c r="HQ865">
        <v>474.29199999999997</v>
      </c>
      <c r="HR865">
        <v>119.383</v>
      </c>
      <c r="HS865">
        <v>26.704000000000001</v>
      </c>
      <c r="HT865">
        <v>173.27099999999999</v>
      </c>
      <c r="HU865">
        <v>198.63200000000001</v>
      </c>
      <c r="HV865">
        <v>150.69999999999999</v>
      </c>
      <c r="HW865">
        <v>115.449</v>
      </c>
      <c r="HX865">
        <v>246.26599999999999</v>
      </c>
      <c r="HY865">
        <v>193.471</v>
      </c>
      <c r="HZ865">
        <v>258.10500000000002</v>
      </c>
      <c r="IA865">
        <v>110.15300000000001</v>
      </c>
      <c r="IB865">
        <v>147.11600000000001</v>
      </c>
      <c r="IC865">
        <v>78.942999999999998</v>
      </c>
      <c r="ID865">
        <v>73.721000000000004</v>
      </c>
      <c r="IE865">
        <v>52.387999999999998</v>
      </c>
      <c r="IF865">
        <v>21.788</v>
      </c>
      <c r="IG865">
        <v>36.585999999999999</v>
      </c>
      <c r="IH865">
        <v>32.792000000000002</v>
      </c>
      <c r="II865">
        <v>40.451999999999998</v>
      </c>
      <c r="IJ865">
        <v>95.924000000000007</v>
      </c>
      <c r="IK865">
        <v>101.443</v>
      </c>
      <c r="IL865">
        <v>168.779</v>
      </c>
      <c r="IM865">
        <v>139.35</v>
      </c>
      <c r="IN865">
        <v>384.66199999999998</v>
      </c>
      <c r="IO865">
        <v>183.286</v>
      </c>
      <c r="IP865">
        <v>224.34399999999999</v>
      </c>
      <c r="IQ865">
        <v>313.51499999999999</v>
      </c>
      <c r="IR865">
        <v>245.60900000000001</v>
      </c>
      <c r="IS865">
        <v>137.483</v>
      </c>
      <c r="IT865">
        <v>260.68200000000002</v>
      </c>
      <c r="IU865">
        <v>695.06899999999996</v>
      </c>
      <c r="IV865">
        <v>746.83100000000002</v>
      </c>
      <c r="IW865">
        <v>846.77200000000005</v>
      </c>
      <c r="IX865">
        <v>80.984999999999999</v>
      </c>
      <c r="IY865">
        <v>297.06700000000001</v>
      </c>
      <c r="IZ865">
        <v>251.999</v>
      </c>
      <c r="JA865">
        <v>74.113</v>
      </c>
      <c r="JB865">
        <v>186.49799999999999</v>
      </c>
      <c r="JC865">
        <v>291.82400000000001</v>
      </c>
      <c r="JD865">
        <v>314.01499999999999</v>
      </c>
      <c r="JE865">
        <v>70.194999999999993</v>
      </c>
      <c r="JF865">
        <v>111.61799999999999</v>
      </c>
      <c r="JG865">
        <v>41.091999999999999</v>
      </c>
      <c r="JH865">
        <v>244.239</v>
      </c>
      <c r="JI865">
        <v>76.531999999999996</v>
      </c>
      <c r="JJ865">
        <v>443.40899999999999</v>
      </c>
      <c r="JK865">
        <v>112.271</v>
      </c>
      <c r="JL865">
        <v>67.155000000000001</v>
      </c>
      <c r="JM865">
        <v>435.37900000000002</v>
      </c>
      <c r="JN865">
        <v>231.69399999999999</v>
      </c>
      <c r="JO865">
        <v>74.304000000000002</v>
      </c>
      <c r="JP865">
        <v>148.88200000000001</v>
      </c>
      <c r="JQ865">
        <v>354.76600000000002</v>
      </c>
      <c r="JR865">
        <v>442.57</v>
      </c>
      <c r="JS865">
        <v>361.24799999999999</v>
      </c>
      <c r="JT865">
        <v>333.476</v>
      </c>
      <c r="JU865">
        <v>170.68899999999999</v>
      </c>
      <c r="JV865">
        <v>363.59199999999998</v>
      </c>
      <c r="JW865">
        <v>253.86600000000001</v>
      </c>
      <c r="JX865">
        <v>258.36799999999999</v>
      </c>
      <c r="JY865">
        <v>257.053</v>
      </c>
      <c r="JZ865">
        <v>251.834</v>
      </c>
      <c r="KA865">
        <v>226.79900000000001</v>
      </c>
      <c r="KB865">
        <v>229.91300000000001</v>
      </c>
      <c r="KC865">
        <v>235.67599999999999</v>
      </c>
      <c r="KD865">
        <v>241.00299999999999</v>
      </c>
      <c r="KE865">
        <v>232.58099999999999</v>
      </c>
      <c r="KF865">
        <v>733.16300000000001</v>
      </c>
      <c r="KG865">
        <v>118.202</v>
      </c>
      <c r="KH865">
        <v>216.78700000000001</v>
      </c>
      <c r="KI865">
        <v>248.048</v>
      </c>
      <c r="KJ865">
        <v>154.25</v>
      </c>
      <c r="KK865">
        <v>150.93100000000001</v>
      </c>
      <c r="KL865">
        <v>144.83600000000001</v>
      </c>
      <c r="KM865">
        <v>203.90899999999999</v>
      </c>
      <c r="KN865">
        <v>201.005</v>
      </c>
      <c r="KO865">
        <v>252.71100000000001</v>
      </c>
      <c r="KP865">
        <v>251.28299999999999</v>
      </c>
      <c r="KQ865">
        <v>302.88600000000002</v>
      </c>
      <c r="KR865">
        <v>337.63200000000001</v>
      </c>
      <c r="KS865">
        <v>103.36499999999999</v>
      </c>
      <c r="KT865">
        <v>53410333333.333336</v>
      </c>
      <c r="KU865">
        <v>4667399666666.667</v>
      </c>
      <c r="KV865">
        <v>1474150666666.6667</v>
      </c>
      <c r="KW865">
        <v>497205000000</v>
      </c>
      <c r="KX865">
        <v>184431333333.33334</v>
      </c>
      <c r="KY865">
        <v>96195666666.666672</v>
      </c>
      <c r="KZ865">
        <v>59974333333.333336</v>
      </c>
      <c r="LA865">
        <v>28261333333.333332</v>
      </c>
      <c r="LB865">
        <v>111801333333.33333</v>
      </c>
      <c r="LC865">
        <v>64098666666.666664</v>
      </c>
      <c r="LD865">
        <v>20939333333.333332</v>
      </c>
      <c r="LE865">
        <v>12929333333.333334</v>
      </c>
      <c r="LF865">
        <v>13834000000</v>
      </c>
      <c r="LG865">
        <v>135236333333.33333</v>
      </c>
      <c r="LH865">
        <v>78399333333.333328</v>
      </c>
      <c r="LI865">
        <v>22775000000</v>
      </c>
      <c r="LJ865">
        <v>24752666666.666668</v>
      </c>
      <c r="LK865">
        <v>7401000000</v>
      </c>
      <c r="LL865">
        <v>1908666666.6666667</v>
      </c>
      <c r="LM865">
        <v>65736000000</v>
      </c>
      <c r="LN865">
        <v>22485666666.666668</v>
      </c>
      <c r="LO865">
        <v>21389333333.333332</v>
      </c>
      <c r="LP865">
        <v>2528333333.3333335</v>
      </c>
      <c r="LQ865">
        <v>9917666666.666666</v>
      </c>
      <c r="LR865">
        <v>9414666666.666666</v>
      </c>
      <c r="LS865">
        <v>976945333333.33337</v>
      </c>
      <c r="LT865">
        <v>347557000000</v>
      </c>
      <c r="LU865">
        <v>295861000000</v>
      </c>
      <c r="LV865">
        <v>51550000000</v>
      </c>
      <c r="LW865">
        <v>146333333.33333334</v>
      </c>
      <c r="LX865">
        <v>135665333333.33333</v>
      </c>
      <c r="LY865">
        <v>104823333333.33333</v>
      </c>
      <c r="LZ865">
        <v>60889333333.333336</v>
      </c>
      <c r="MA865">
        <v>36875000000</v>
      </c>
      <c r="MB865">
        <v>7059000000</v>
      </c>
      <c r="MC865">
        <v>30842000000</v>
      </c>
      <c r="MD865">
        <v>124846333333.33333</v>
      </c>
      <c r="ME865">
        <v>116545333333.33333</v>
      </c>
      <c r="MF865">
        <v>8301000000</v>
      </c>
      <c r="MG865">
        <v>368877000000</v>
      </c>
      <c r="MH865">
        <v>153881666666.66666</v>
      </c>
      <c r="MI865">
        <v>61498333333.333336</v>
      </c>
      <c r="MJ865">
        <v>44554333333.333336</v>
      </c>
      <c r="MK865">
        <v>45047666666.666664</v>
      </c>
      <c r="ML865">
        <v>38734333333.333336</v>
      </c>
      <c r="MM865">
        <v>21561666666.666668</v>
      </c>
      <c r="MN865">
        <v>3599000000</v>
      </c>
      <c r="MO865">
        <v>3193249333333.3335</v>
      </c>
      <c r="MP865">
        <v>3053200666666.6665</v>
      </c>
      <c r="MQ865">
        <v>822410333333.33337</v>
      </c>
      <c r="MR865">
        <v>706451000000</v>
      </c>
      <c r="MS865">
        <v>164692666666.66666</v>
      </c>
      <c r="MT865">
        <v>533680000000</v>
      </c>
      <c r="MU865">
        <v>7212333333.333333</v>
      </c>
      <c r="MV865">
        <v>866333333.33333337</v>
      </c>
      <c r="MW865">
        <v>115959333333.33333</v>
      </c>
      <c r="MX865">
        <v>35475666666.666664</v>
      </c>
      <c r="MY865">
        <v>80483666666.666672</v>
      </c>
      <c r="MZ865">
        <v>63343333333.333336</v>
      </c>
      <c r="NA865">
        <v>17140333333.333334</v>
      </c>
      <c r="NB865">
        <v>789687000000</v>
      </c>
      <c r="NC865">
        <v>362494000000</v>
      </c>
      <c r="ND865">
        <v>190533333333.33334</v>
      </c>
      <c r="NE865">
        <v>45777333333.333336</v>
      </c>
      <c r="NF865">
        <v>126183000000</v>
      </c>
      <c r="NG865">
        <v>427193000000</v>
      </c>
      <c r="NH865">
        <v>363300333333.33331</v>
      </c>
      <c r="NI865">
        <v>63893000000</v>
      </c>
      <c r="NJ865">
        <v>151747333333.33334</v>
      </c>
      <c r="NK865">
        <v>94573333333.333328</v>
      </c>
      <c r="NL865">
        <v>58577000000</v>
      </c>
      <c r="NM865">
        <v>35996333333.333336</v>
      </c>
      <c r="NN865">
        <v>57174333333.333336</v>
      </c>
      <c r="NO865">
        <v>20830666666.666668</v>
      </c>
      <c r="NP865">
        <v>34958333333.333336</v>
      </c>
      <c r="NQ865">
        <v>1385000000</v>
      </c>
      <c r="NR865">
        <v>193265333333.33334</v>
      </c>
      <c r="NS865">
        <v>74414333333.333328</v>
      </c>
      <c r="NT865">
        <v>46982000000</v>
      </c>
      <c r="NU865">
        <v>49206333333.333336</v>
      </c>
      <c r="NV865">
        <v>22662666666.666668</v>
      </c>
      <c r="NW865">
        <v>324355333333.33331</v>
      </c>
      <c r="NX865">
        <v>272674000000</v>
      </c>
      <c r="NY865">
        <v>264013666666.66666</v>
      </c>
      <c r="NZ865">
        <v>8660333333.333334</v>
      </c>
      <c r="OA865">
        <v>51681000000</v>
      </c>
      <c r="OB865">
        <v>378542666666.66669</v>
      </c>
      <c r="OC865">
        <v>232146000000</v>
      </c>
      <c r="OD865">
        <v>118267666666.66667</v>
      </c>
      <c r="OE865">
        <v>113878333333.33333</v>
      </c>
      <c r="OF865">
        <v>146396666666.66666</v>
      </c>
      <c r="OG865">
        <v>31946000000</v>
      </c>
      <c r="OH865">
        <v>4213333333.3333335</v>
      </c>
      <c r="OI865">
        <v>84476333333.333328</v>
      </c>
      <c r="OJ865">
        <v>25761000000</v>
      </c>
      <c r="OK865">
        <v>393192666666.66669</v>
      </c>
      <c r="OL865">
        <v>88480333333.333328</v>
      </c>
      <c r="OM865">
        <v>57119000000</v>
      </c>
      <c r="ON865">
        <v>4859333333.333333</v>
      </c>
      <c r="OO865">
        <v>26501666666.666668</v>
      </c>
      <c r="OP865">
        <v>95728666666.666672</v>
      </c>
      <c r="OQ865">
        <v>61258333333.333336</v>
      </c>
      <c r="OR865">
        <v>16176000000</v>
      </c>
      <c r="OS865">
        <v>18294333333.333332</v>
      </c>
      <c r="OT865">
        <v>67076000000</v>
      </c>
      <c r="OU865">
        <v>71268666666.666672</v>
      </c>
      <c r="OV865">
        <v>29161666666.666668</v>
      </c>
      <c r="OW865">
        <v>-11933333333.333334</v>
      </c>
      <c r="OX865">
        <v>55474666666.666664</v>
      </c>
      <c r="OY865">
        <v>67408000000</v>
      </c>
      <c r="OZ865">
        <v>140048666666.66666</v>
      </c>
      <c r="PA865">
        <v>532762666666.66669</v>
      </c>
      <c r="PB865">
        <v>392714000000</v>
      </c>
    </row>
    <row r="866" spans="1:418" x14ac:dyDescent="0.45">
      <c r="A866" s="71">
        <v>43374</v>
      </c>
      <c r="B866">
        <v>252.77199999999999</v>
      </c>
      <c r="C866">
        <v>260.39100000000002</v>
      </c>
      <c r="D866">
        <v>310.40100000000001</v>
      </c>
      <c r="E866">
        <v>323.50099999999998</v>
      </c>
      <c r="F866">
        <v>322.447</v>
      </c>
      <c r="G866">
        <v>160.66499999999999</v>
      </c>
      <c r="H866">
        <v>553.62599999999998</v>
      </c>
      <c r="I866">
        <v>328.09899999999999</v>
      </c>
      <c r="J866">
        <v>318.01799999999997</v>
      </c>
      <c r="K866">
        <v>318.03399999999999</v>
      </c>
      <c r="L866">
        <v>241.51300000000001</v>
      </c>
      <c r="M866">
        <v>200.238</v>
      </c>
      <c r="N866">
        <v>306.11900000000003</v>
      </c>
      <c r="O866">
        <v>316.185</v>
      </c>
      <c r="P866">
        <v>344.75900000000001</v>
      </c>
      <c r="Q866">
        <v>202.66800000000001</v>
      </c>
      <c r="R866">
        <v>213.22900000000001</v>
      </c>
      <c r="S866">
        <v>168.435</v>
      </c>
      <c r="T866">
        <v>239.27600000000001</v>
      </c>
      <c r="U866">
        <v>555.154</v>
      </c>
      <c r="V866">
        <v>472.53500000000003</v>
      </c>
      <c r="W866">
        <v>122.06699999999999</v>
      </c>
      <c r="X866">
        <v>90.046999999999997</v>
      </c>
      <c r="Y866">
        <v>57.878999999999998</v>
      </c>
      <c r="Z866">
        <v>63.212000000000003</v>
      </c>
      <c r="AA866">
        <v>111.77</v>
      </c>
      <c r="AB866">
        <v>68.245999999999995</v>
      </c>
      <c r="AC866">
        <v>78.046999999999997</v>
      </c>
      <c r="AD866">
        <v>85.186000000000007</v>
      </c>
      <c r="AE866">
        <v>98.16</v>
      </c>
      <c r="AF866">
        <v>67.22</v>
      </c>
      <c r="AG866">
        <v>51.04</v>
      </c>
      <c r="AH866">
        <v>132.226</v>
      </c>
      <c r="AI866">
        <v>84.724000000000004</v>
      </c>
      <c r="AJ866">
        <v>89.391999999999996</v>
      </c>
      <c r="AK866">
        <v>85.307000000000002</v>
      </c>
      <c r="AL866">
        <v>187.17</v>
      </c>
      <c r="AM866">
        <v>119.706</v>
      </c>
      <c r="AN866">
        <v>118.502</v>
      </c>
      <c r="AO866">
        <v>167.97499999999999</v>
      </c>
      <c r="AP866">
        <v>254.012</v>
      </c>
      <c r="AQ866">
        <v>254.17</v>
      </c>
      <c r="AR866">
        <v>239.55799999999999</v>
      </c>
      <c r="AS866">
        <v>272.303</v>
      </c>
      <c r="AT866">
        <v>224.57400000000001</v>
      </c>
      <c r="AU866">
        <v>233.256</v>
      </c>
      <c r="AV866">
        <v>220.25200000000001</v>
      </c>
      <c r="AW866">
        <v>233.161</v>
      </c>
      <c r="AX866">
        <v>300.07400000000001</v>
      </c>
      <c r="AY866">
        <v>179.70500000000001</v>
      </c>
      <c r="AZ866">
        <v>178.779</v>
      </c>
      <c r="BA866">
        <v>178.779</v>
      </c>
      <c r="BB866">
        <v>287.62400000000002</v>
      </c>
      <c r="BC866">
        <v>269.875</v>
      </c>
      <c r="BD866">
        <v>264.94900000000001</v>
      </c>
      <c r="BE866">
        <v>300.50900000000001</v>
      </c>
      <c r="BF866">
        <v>268.2</v>
      </c>
      <c r="BG866">
        <v>247.47399999999999</v>
      </c>
      <c r="BH866">
        <v>249.821</v>
      </c>
      <c r="BI866">
        <v>250.196</v>
      </c>
      <c r="BJ866">
        <v>301.95800000000003</v>
      </c>
      <c r="BK866">
        <v>264.61399999999998</v>
      </c>
      <c r="BL866">
        <v>204.38399999999999</v>
      </c>
      <c r="BM866">
        <v>206.64500000000001</v>
      </c>
      <c r="BN866">
        <v>154.54900000000001</v>
      </c>
      <c r="BO866">
        <v>286.89299999999997</v>
      </c>
      <c r="BP866">
        <v>142.29599999999999</v>
      </c>
      <c r="BQ866">
        <v>196.089</v>
      </c>
      <c r="BR866">
        <v>219.38200000000001</v>
      </c>
      <c r="BS866">
        <v>191.505</v>
      </c>
      <c r="BT866">
        <v>123.57599999999999</v>
      </c>
      <c r="BU866">
        <v>221.69300000000001</v>
      </c>
      <c r="BV866">
        <v>227.291</v>
      </c>
      <c r="BW866">
        <v>142.58099999999999</v>
      </c>
      <c r="BX866">
        <v>231.5</v>
      </c>
      <c r="BY866">
        <v>150.447</v>
      </c>
      <c r="BZ866">
        <v>248.46799999999999</v>
      </c>
      <c r="CA866">
        <v>142.60499999999999</v>
      </c>
      <c r="CB866">
        <v>296.79599999999999</v>
      </c>
      <c r="CC866">
        <v>182.768</v>
      </c>
      <c r="CD866">
        <v>148.59200000000001</v>
      </c>
      <c r="CE866">
        <v>213.37700000000001</v>
      </c>
      <c r="CF866">
        <v>306.27100000000002</v>
      </c>
      <c r="CG866">
        <v>217.297</v>
      </c>
      <c r="CH866">
        <v>216.31700000000001</v>
      </c>
      <c r="CI866">
        <v>137.44900000000001</v>
      </c>
      <c r="CJ866">
        <v>196.04300000000001</v>
      </c>
      <c r="CK866">
        <v>142.02000000000001</v>
      </c>
      <c r="CL866">
        <v>228.261</v>
      </c>
      <c r="CM866">
        <v>221.465</v>
      </c>
      <c r="CN866">
        <v>147.464</v>
      </c>
      <c r="CO866">
        <v>297.92700000000002</v>
      </c>
      <c r="CP866">
        <v>346.12299999999999</v>
      </c>
      <c r="CQ866">
        <v>363.24599999999998</v>
      </c>
      <c r="CR866">
        <v>331.19499999999999</v>
      </c>
      <c r="CS866">
        <v>195.40899999999999</v>
      </c>
      <c r="CT866">
        <v>263.71300000000002</v>
      </c>
      <c r="CU866">
        <v>512.21</v>
      </c>
      <c r="CV866">
        <v>117.163</v>
      </c>
      <c r="CW866">
        <v>326.88</v>
      </c>
      <c r="CX866">
        <v>342.60700000000003</v>
      </c>
      <c r="CY866">
        <v>297.70499999999998</v>
      </c>
      <c r="CZ866">
        <v>327.75599999999997</v>
      </c>
      <c r="DA866">
        <v>334.38200000000001</v>
      </c>
      <c r="DB866">
        <v>154.69999999999999</v>
      </c>
      <c r="DC866">
        <v>159.42599999999999</v>
      </c>
      <c r="DD866">
        <v>156.20099999999999</v>
      </c>
      <c r="DE866">
        <v>167.05799999999999</v>
      </c>
      <c r="DF866">
        <v>145.01300000000001</v>
      </c>
      <c r="DG866">
        <v>197.851</v>
      </c>
      <c r="DH866">
        <v>154.869</v>
      </c>
      <c r="DI866">
        <v>169.17</v>
      </c>
      <c r="DJ866">
        <v>131.46100000000001</v>
      </c>
      <c r="DK866">
        <v>166.554</v>
      </c>
      <c r="DL866">
        <v>118.861</v>
      </c>
      <c r="DM866">
        <v>116.98099999999999</v>
      </c>
      <c r="DN866">
        <v>194.78399999999999</v>
      </c>
      <c r="DO866">
        <v>202.82599999999999</v>
      </c>
      <c r="DP866">
        <v>129.261</v>
      </c>
      <c r="DQ866">
        <v>210.16300000000001</v>
      </c>
      <c r="DR866">
        <v>215.31800000000001</v>
      </c>
      <c r="DS866">
        <v>185.874</v>
      </c>
      <c r="DT866">
        <v>151.70699999999999</v>
      </c>
      <c r="DU866">
        <v>151.70699999999999</v>
      </c>
      <c r="DV866">
        <v>227.77799999999999</v>
      </c>
      <c r="DW866">
        <v>205.48400000000001</v>
      </c>
      <c r="DX866">
        <v>244.68299999999999</v>
      </c>
      <c r="DY866">
        <v>300.947</v>
      </c>
      <c r="DZ866">
        <v>129.35900000000001</v>
      </c>
      <c r="EA866">
        <v>158.15899999999999</v>
      </c>
      <c r="EB866">
        <v>224.739</v>
      </c>
      <c r="EC866">
        <v>243.62799999999999</v>
      </c>
      <c r="ED866">
        <v>166.37</v>
      </c>
      <c r="EE866">
        <v>255.35300000000001</v>
      </c>
      <c r="EF866">
        <v>242.66399999999999</v>
      </c>
      <c r="EG866">
        <v>156.095</v>
      </c>
      <c r="EH866">
        <v>139.47</v>
      </c>
      <c r="EI866">
        <v>274.93900000000002</v>
      </c>
      <c r="EJ866">
        <v>131.11799999999999</v>
      </c>
      <c r="EK866">
        <v>277.51299999999998</v>
      </c>
      <c r="EL866">
        <v>172.018</v>
      </c>
      <c r="EM866">
        <v>180.017</v>
      </c>
      <c r="EN866">
        <v>148.63900000000001</v>
      </c>
      <c r="EO866">
        <v>193.155</v>
      </c>
      <c r="EP866">
        <v>250.53</v>
      </c>
      <c r="EQ866">
        <v>203.435</v>
      </c>
      <c r="ER866">
        <v>227.78299999999999</v>
      </c>
      <c r="ES866">
        <v>192.44800000000001</v>
      </c>
      <c r="ET866">
        <v>202.25299999999999</v>
      </c>
      <c r="EU866">
        <v>187.98</v>
      </c>
      <c r="EV866">
        <v>170.905</v>
      </c>
      <c r="EW866">
        <v>353.19600000000003</v>
      </c>
      <c r="EX866">
        <v>190.27</v>
      </c>
      <c r="EY866">
        <v>126.021</v>
      </c>
      <c r="EZ866">
        <v>120.916</v>
      </c>
      <c r="FA866">
        <v>123.193</v>
      </c>
      <c r="FB866">
        <v>106.32599999999999</v>
      </c>
      <c r="FC866">
        <v>160.08799999999999</v>
      </c>
      <c r="FD866">
        <v>79.647000000000006</v>
      </c>
      <c r="FE866">
        <v>120.64100000000001</v>
      </c>
      <c r="FF866">
        <v>109.55</v>
      </c>
      <c r="FG866">
        <v>109.587</v>
      </c>
      <c r="FH866">
        <v>111.947</v>
      </c>
      <c r="FI866">
        <v>104.78100000000001</v>
      </c>
      <c r="FJ866">
        <v>124.52</v>
      </c>
      <c r="FK866">
        <v>77.908000000000001</v>
      </c>
      <c r="FL866">
        <v>104.459</v>
      </c>
      <c r="FM866">
        <v>97.796999999999997</v>
      </c>
      <c r="FN866">
        <v>127.673</v>
      </c>
      <c r="FO866">
        <v>97.796999999999997</v>
      </c>
      <c r="FP866">
        <v>135.303</v>
      </c>
      <c r="FQ866">
        <v>140.43299999999999</v>
      </c>
      <c r="FR866">
        <v>152.89699999999999</v>
      </c>
      <c r="FS866">
        <v>123.57299999999999</v>
      </c>
      <c r="FT866">
        <v>121.962</v>
      </c>
      <c r="FU866">
        <v>174.49100000000001</v>
      </c>
      <c r="FV866">
        <v>152.47900000000001</v>
      </c>
      <c r="FW866">
        <v>169.084</v>
      </c>
      <c r="FX866">
        <v>213.82</v>
      </c>
      <c r="FY866">
        <v>209.83799999999999</v>
      </c>
      <c r="FZ866">
        <v>98.825000000000003</v>
      </c>
      <c r="GA866">
        <v>145.45699999999999</v>
      </c>
      <c r="GB866">
        <v>101.267</v>
      </c>
      <c r="GC866">
        <v>141.38300000000001</v>
      </c>
      <c r="GD866">
        <v>154.69900000000001</v>
      </c>
      <c r="GF866">
        <v>138.24700000000001</v>
      </c>
      <c r="GG866">
        <v>89.41</v>
      </c>
      <c r="GH866">
        <v>254.792</v>
      </c>
      <c r="GI866">
        <v>253.471</v>
      </c>
      <c r="GJ866">
        <v>249.30799999999999</v>
      </c>
      <c r="GK866">
        <v>267.68400000000003</v>
      </c>
      <c r="GL866">
        <v>262.5</v>
      </c>
      <c r="GM866">
        <v>241.39</v>
      </c>
      <c r="GN866">
        <v>143.99</v>
      </c>
      <c r="GO866">
        <v>122.645</v>
      </c>
      <c r="GP866">
        <v>289.05700000000002</v>
      </c>
      <c r="GQ866">
        <v>177.09</v>
      </c>
      <c r="GR866">
        <v>575.10799999999995</v>
      </c>
      <c r="GS866">
        <v>206.67099999999999</v>
      </c>
      <c r="GT866">
        <v>234.24299999999999</v>
      </c>
      <c r="GU866">
        <v>257.50900000000001</v>
      </c>
      <c r="GV866">
        <v>263.608</v>
      </c>
      <c r="GW866">
        <v>157.44999999999999</v>
      </c>
      <c r="GX866">
        <v>119.01300000000001</v>
      </c>
      <c r="GY866">
        <v>66.385999999999996</v>
      </c>
      <c r="GZ866">
        <v>485.65199999999999</v>
      </c>
      <c r="HA866">
        <v>379.66199999999998</v>
      </c>
      <c r="HB866">
        <v>524.37</v>
      </c>
      <c r="HC866">
        <v>519.66399999999999</v>
      </c>
      <c r="HD866">
        <v>378.85199999999998</v>
      </c>
      <c r="HE866">
        <v>380.48899999999998</v>
      </c>
      <c r="HF866">
        <v>486.16800000000001</v>
      </c>
      <c r="HG866">
        <v>189.815</v>
      </c>
      <c r="HH866">
        <v>237.34399999999999</v>
      </c>
      <c r="HI866">
        <v>79.021000000000001</v>
      </c>
      <c r="HJ866">
        <v>332.85300000000001</v>
      </c>
      <c r="HK866">
        <v>324.75400000000002</v>
      </c>
      <c r="HL866">
        <v>735.745</v>
      </c>
      <c r="HM866">
        <v>230.56800000000001</v>
      </c>
      <c r="HN866">
        <v>118.98699999999999</v>
      </c>
      <c r="HO866">
        <v>104.301</v>
      </c>
      <c r="HP866">
        <v>181.43100000000001</v>
      </c>
      <c r="HQ866">
        <v>472.84399999999999</v>
      </c>
      <c r="HR866">
        <v>119.096</v>
      </c>
      <c r="HS866">
        <v>27.39</v>
      </c>
      <c r="HT866">
        <v>173.53299999999999</v>
      </c>
      <c r="HU866">
        <v>198.55099999999999</v>
      </c>
      <c r="HV866">
        <v>150.916</v>
      </c>
      <c r="HW866">
        <v>115.08199999999999</v>
      </c>
      <c r="HX866">
        <v>247.32599999999999</v>
      </c>
      <c r="HY866">
        <v>194.23099999999999</v>
      </c>
      <c r="HZ866">
        <v>259.57600000000002</v>
      </c>
      <c r="IA866">
        <v>108.666</v>
      </c>
      <c r="IB866">
        <v>144.583</v>
      </c>
      <c r="IC866">
        <v>78.275000000000006</v>
      </c>
      <c r="ID866">
        <v>74.11</v>
      </c>
      <c r="IE866">
        <v>53.232999999999997</v>
      </c>
      <c r="IF866">
        <v>22.088999999999999</v>
      </c>
      <c r="IG866">
        <v>36.274000000000001</v>
      </c>
      <c r="IH866">
        <v>32.469000000000001</v>
      </c>
      <c r="II866">
        <v>39.851999999999997</v>
      </c>
      <c r="IJ866">
        <v>94.784000000000006</v>
      </c>
      <c r="IK866">
        <v>101.7</v>
      </c>
      <c r="IL866">
        <v>168.50399999999999</v>
      </c>
      <c r="IM866">
        <v>139.84700000000001</v>
      </c>
      <c r="IN866">
        <v>380.27699999999999</v>
      </c>
      <c r="IO866">
        <v>183.28200000000001</v>
      </c>
      <c r="IP866">
        <v>220.90199999999999</v>
      </c>
      <c r="IQ866">
        <v>315.76499999999999</v>
      </c>
      <c r="IR866">
        <v>249.41300000000001</v>
      </c>
      <c r="IS866">
        <v>137.387</v>
      </c>
      <c r="IT866">
        <v>261.26499999999999</v>
      </c>
      <c r="IU866">
        <v>691.11</v>
      </c>
      <c r="IV866">
        <v>748.76900000000001</v>
      </c>
      <c r="IW866">
        <v>851.726</v>
      </c>
      <c r="IX866">
        <v>81.058000000000007</v>
      </c>
      <c r="IY866">
        <v>295.80599999999998</v>
      </c>
      <c r="IZ866">
        <v>253.24199999999999</v>
      </c>
      <c r="JA866">
        <v>73.878</v>
      </c>
      <c r="JB866">
        <v>186.66900000000001</v>
      </c>
      <c r="JC866">
        <v>292.02499999999998</v>
      </c>
      <c r="JD866">
        <v>314.779</v>
      </c>
      <c r="JE866">
        <v>69.963999999999999</v>
      </c>
      <c r="JF866">
        <v>110.983</v>
      </c>
      <c r="JG866">
        <v>40.573</v>
      </c>
      <c r="JH866">
        <v>238.172</v>
      </c>
      <c r="JI866">
        <v>76.433999999999997</v>
      </c>
      <c r="JJ866">
        <v>444.334</v>
      </c>
      <c r="JK866">
        <v>112.184</v>
      </c>
      <c r="JL866">
        <v>68.174999999999997</v>
      </c>
      <c r="JM866">
        <v>442.42700000000002</v>
      </c>
      <c r="JN866">
        <v>231.40100000000001</v>
      </c>
      <c r="JO866">
        <v>70.930000000000007</v>
      </c>
      <c r="JP866">
        <v>143.328</v>
      </c>
      <c r="JQ866">
        <v>354.96699999999998</v>
      </c>
      <c r="JR866">
        <v>444.48500000000001</v>
      </c>
      <c r="JS866">
        <v>363.27300000000002</v>
      </c>
      <c r="JT866">
        <v>334.04199999999997</v>
      </c>
      <c r="JU866">
        <v>171.696</v>
      </c>
      <c r="JV866">
        <v>364.49900000000002</v>
      </c>
      <c r="JW866">
        <v>254.755</v>
      </c>
      <c r="JX866">
        <v>258.91699999999997</v>
      </c>
      <c r="JY866">
        <v>257.50200000000001</v>
      </c>
      <c r="JZ866">
        <v>252.53399999999999</v>
      </c>
      <c r="KA866">
        <v>227.42099999999999</v>
      </c>
      <c r="KB866">
        <v>230.28399999999999</v>
      </c>
      <c r="KC866">
        <v>235.95400000000001</v>
      </c>
      <c r="KD866">
        <v>241.59200000000001</v>
      </c>
      <c r="KE866">
        <v>233.06899999999999</v>
      </c>
      <c r="KF866">
        <v>733.16300000000001</v>
      </c>
      <c r="KG866">
        <v>119.319</v>
      </c>
      <c r="KH866">
        <v>217.17400000000001</v>
      </c>
      <c r="KI866">
        <v>247.51900000000001</v>
      </c>
      <c r="KJ866">
        <v>154.892</v>
      </c>
      <c r="KK866">
        <v>151.57400000000001</v>
      </c>
      <c r="KL866">
        <v>145.02600000000001</v>
      </c>
      <c r="KM866">
        <v>205.18899999999999</v>
      </c>
      <c r="KN866">
        <v>202.32499999999999</v>
      </c>
      <c r="KO866">
        <v>253.83799999999999</v>
      </c>
      <c r="KP866">
        <v>252.38499999999999</v>
      </c>
      <c r="KQ866">
        <v>303.54000000000002</v>
      </c>
      <c r="KR866">
        <v>338.02800000000002</v>
      </c>
      <c r="KS866">
        <v>103.75</v>
      </c>
      <c r="KT866">
        <v>55284333333.333336</v>
      </c>
      <c r="KU866">
        <v>4699733000000</v>
      </c>
      <c r="KV866">
        <v>1478856000000</v>
      </c>
      <c r="KW866">
        <v>497416000000</v>
      </c>
      <c r="KX866">
        <v>185097333333.33334</v>
      </c>
      <c r="KY866">
        <v>97487333333.333328</v>
      </c>
      <c r="KZ866">
        <v>59336333333.333336</v>
      </c>
      <c r="LA866">
        <v>28273666666.666668</v>
      </c>
      <c r="LB866">
        <v>111954666666.66667</v>
      </c>
      <c r="LC866">
        <v>64210666666.666664</v>
      </c>
      <c r="LD866">
        <v>20814000000</v>
      </c>
      <c r="LE866">
        <v>13120666666.666666</v>
      </c>
      <c r="LF866">
        <v>13809333333.333334</v>
      </c>
      <c r="LG866">
        <v>134764333333.33333</v>
      </c>
      <c r="LH866">
        <v>78392666666.666672</v>
      </c>
      <c r="LI866">
        <v>22747666666.666668</v>
      </c>
      <c r="LJ866">
        <v>24464333333.333332</v>
      </c>
      <c r="LK866">
        <v>7303666666.666667</v>
      </c>
      <c r="LL866">
        <v>1855666666.6666667</v>
      </c>
      <c r="LM866">
        <v>65600000000</v>
      </c>
      <c r="LN866">
        <v>22389333333.333332</v>
      </c>
      <c r="LO866">
        <v>21366666666.666668</v>
      </c>
      <c r="LP866">
        <v>2505000000</v>
      </c>
      <c r="LQ866">
        <v>9930000000</v>
      </c>
      <c r="LR866">
        <v>9408666666.666666</v>
      </c>
      <c r="LS866">
        <v>981440000000</v>
      </c>
      <c r="LT866">
        <v>351083333333.33331</v>
      </c>
      <c r="LU866">
        <v>298746333333.33331</v>
      </c>
      <c r="LV866">
        <v>52187333333.333336</v>
      </c>
      <c r="LW866">
        <v>149666666.66666666</v>
      </c>
      <c r="LX866">
        <v>136096333333.33333</v>
      </c>
      <c r="LY866">
        <v>104997666666.66667</v>
      </c>
      <c r="LZ866">
        <v>61048666666.666664</v>
      </c>
      <c r="MA866">
        <v>36842333333.333336</v>
      </c>
      <c r="MB866">
        <v>7106666666.666667</v>
      </c>
      <c r="MC866">
        <v>31098666666.666668</v>
      </c>
      <c r="MD866">
        <v>121382666666.66667</v>
      </c>
      <c r="ME866">
        <v>113147000000</v>
      </c>
      <c r="MF866">
        <v>8235666666.666667</v>
      </c>
      <c r="MG866">
        <v>372877666666.66669</v>
      </c>
      <c r="MH866">
        <v>156410000000</v>
      </c>
      <c r="MI866">
        <v>62053000000</v>
      </c>
      <c r="MJ866">
        <v>44966000000</v>
      </c>
      <c r="MK866">
        <v>45462333333.333336</v>
      </c>
      <c r="ML866">
        <v>38810333333.333336</v>
      </c>
      <c r="MM866">
        <v>21619333333.333332</v>
      </c>
      <c r="MN866">
        <v>3557000000</v>
      </c>
      <c r="MO866">
        <v>3220877000000</v>
      </c>
      <c r="MP866">
        <v>3072462000000</v>
      </c>
      <c r="MQ866">
        <v>833984000000</v>
      </c>
      <c r="MR866">
        <v>713637666666.66663</v>
      </c>
      <c r="MS866">
        <v>166843000000</v>
      </c>
      <c r="MT866">
        <v>538659666666.66669</v>
      </c>
      <c r="MU866">
        <v>7257333333.333333</v>
      </c>
      <c r="MV866">
        <v>877666666.66666663</v>
      </c>
      <c r="MW866">
        <v>120346333333.33333</v>
      </c>
      <c r="MX866">
        <v>36054666666.666664</v>
      </c>
      <c r="MY866">
        <v>84291666666.666672</v>
      </c>
      <c r="MZ866">
        <v>64638666666.666664</v>
      </c>
      <c r="NA866">
        <v>19653000000</v>
      </c>
      <c r="NB866">
        <v>788800666666.66663</v>
      </c>
      <c r="NC866">
        <v>365045000000</v>
      </c>
      <c r="ND866">
        <v>192086666666.66666</v>
      </c>
      <c r="NE866">
        <v>45648333333.333336</v>
      </c>
      <c r="NF866">
        <v>127310000000</v>
      </c>
      <c r="NG866">
        <v>423755666666.66669</v>
      </c>
      <c r="NH866">
        <v>359946333333.33331</v>
      </c>
      <c r="NI866">
        <v>63809666666.666664</v>
      </c>
      <c r="NJ866">
        <v>153420000000</v>
      </c>
      <c r="NK866">
        <v>95425666666.666672</v>
      </c>
      <c r="NL866">
        <v>59028000000</v>
      </c>
      <c r="NM866">
        <v>36397666666.666664</v>
      </c>
      <c r="NN866">
        <v>57994666666.666664</v>
      </c>
      <c r="NO866">
        <v>20212666666.666668</v>
      </c>
      <c r="NP866">
        <v>36443666666.666664</v>
      </c>
      <c r="NQ866">
        <v>1338333333.3333333</v>
      </c>
      <c r="NR866">
        <v>193167000000</v>
      </c>
      <c r="NS866">
        <v>73290000000</v>
      </c>
      <c r="NT866">
        <v>47245666666.666664</v>
      </c>
      <c r="NU866">
        <v>49783666666.666664</v>
      </c>
      <c r="NV866">
        <v>22847333333.333332</v>
      </c>
      <c r="NW866">
        <v>324486333333.33331</v>
      </c>
      <c r="NX866">
        <v>271454666666.66666</v>
      </c>
      <c r="NY866">
        <v>262719000000</v>
      </c>
      <c r="NZ866">
        <v>8735666666.666666</v>
      </c>
      <c r="OA866">
        <v>53031666666.666664</v>
      </c>
      <c r="OB866">
        <v>379694000000</v>
      </c>
      <c r="OC866">
        <v>233781333333.33334</v>
      </c>
      <c r="OD866">
        <v>120020666666.66667</v>
      </c>
      <c r="OE866">
        <v>113760666666.66667</v>
      </c>
      <c r="OF866">
        <v>145912666666.66666</v>
      </c>
      <c r="OG866">
        <v>32160333333.333332</v>
      </c>
      <c r="OH866">
        <v>4265333333.3333335</v>
      </c>
      <c r="OI866">
        <v>83096333333.333328</v>
      </c>
      <c r="OJ866">
        <v>26390666666.666668</v>
      </c>
      <c r="OK866">
        <v>398909666666.66669</v>
      </c>
      <c r="OL866">
        <v>88088000000</v>
      </c>
      <c r="OM866">
        <v>56553333333.333336</v>
      </c>
      <c r="ON866">
        <v>4988333333.333333</v>
      </c>
      <c r="OO866">
        <v>26546333333.333332</v>
      </c>
      <c r="OP866">
        <v>96069666666.666672</v>
      </c>
      <c r="OQ866">
        <v>61474000000</v>
      </c>
      <c r="OR866">
        <v>16273666666.666666</v>
      </c>
      <c r="OS866">
        <v>18322000000</v>
      </c>
      <c r="OT866">
        <v>66365333333.333336</v>
      </c>
      <c r="OU866">
        <v>72446000000</v>
      </c>
      <c r="OV866">
        <v>29641000000</v>
      </c>
      <c r="OW866">
        <v>-8984666666.666666</v>
      </c>
      <c r="OX866">
        <v>57297000000</v>
      </c>
      <c r="OY866">
        <v>66281666666.666664</v>
      </c>
      <c r="OZ866">
        <v>148415333333.33334</v>
      </c>
      <c r="PA866">
        <v>534509000000</v>
      </c>
      <c r="PB866">
        <v>386093666666.66669</v>
      </c>
    </row>
    <row r="867" spans="1:418" x14ac:dyDescent="0.45">
      <c r="A867" s="71">
        <v>43405</v>
      </c>
      <c r="B867">
        <v>252.59399999999999</v>
      </c>
      <c r="C867">
        <v>261.05399999999997</v>
      </c>
      <c r="D867">
        <v>311.24700000000001</v>
      </c>
      <c r="E867">
        <v>324.43900000000002</v>
      </c>
      <c r="F867">
        <v>323.63299999999998</v>
      </c>
      <c r="G867">
        <v>158.36799999999999</v>
      </c>
      <c r="H867">
        <v>554.74099999999999</v>
      </c>
      <c r="I867">
        <v>322.69200000000001</v>
      </c>
      <c r="J867">
        <v>319.01100000000002</v>
      </c>
      <c r="K867">
        <v>319.02800000000002</v>
      </c>
      <c r="L867">
        <v>241.92</v>
      </c>
      <c r="M867">
        <v>200.01900000000001</v>
      </c>
      <c r="N867">
        <v>298.76299999999998</v>
      </c>
      <c r="O867">
        <v>305.37</v>
      </c>
      <c r="P867">
        <v>340.87799999999999</v>
      </c>
      <c r="Q867">
        <v>202.72300000000001</v>
      </c>
      <c r="R867">
        <v>213.47399999999999</v>
      </c>
      <c r="S867">
        <v>167.95500000000001</v>
      </c>
      <c r="T867">
        <v>241.86199999999999</v>
      </c>
      <c r="U867">
        <v>557.71900000000005</v>
      </c>
      <c r="V867">
        <v>486.65</v>
      </c>
      <c r="W867">
        <v>122.324</v>
      </c>
      <c r="X867">
        <v>90.213999999999999</v>
      </c>
      <c r="Y867">
        <v>57.615000000000002</v>
      </c>
      <c r="Z867">
        <v>62.341000000000001</v>
      </c>
      <c r="AA867">
        <v>111.217</v>
      </c>
      <c r="AB867">
        <v>68.263000000000005</v>
      </c>
      <c r="AC867">
        <v>77.763000000000005</v>
      </c>
      <c r="AD867">
        <v>85.837000000000003</v>
      </c>
      <c r="AE867">
        <v>97.212999999999994</v>
      </c>
      <c r="AF867">
        <v>66.125</v>
      </c>
      <c r="AG867">
        <v>51.552999999999997</v>
      </c>
      <c r="AH867">
        <v>130.602</v>
      </c>
      <c r="AI867">
        <v>83.489000000000004</v>
      </c>
      <c r="AJ867">
        <v>89.039000000000001</v>
      </c>
      <c r="AK867">
        <v>84.986999999999995</v>
      </c>
      <c r="AL867">
        <v>188.13200000000001</v>
      </c>
      <c r="AM867">
        <v>119.621</v>
      </c>
      <c r="AN867">
        <v>118.64700000000001</v>
      </c>
      <c r="AO867">
        <v>167.46299999999999</v>
      </c>
      <c r="AP867">
        <v>254.732</v>
      </c>
      <c r="AQ867">
        <v>254.887</v>
      </c>
      <c r="AR867">
        <v>240.227</v>
      </c>
      <c r="AS867">
        <v>274.21499999999997</v>
      </c>
      <c r="AT867">
        <v>226.149</v>
      </c>
      <c r="AU867">
        <v>233.797</v>
      </c>
      <c r="AV867">
        <v>219.21199999999999</v>
      </c>
      <c r="AW867">
        <v>237.55600000000001</v>
      </c>
      <c r="AX867">
        <v>301.50299999999999</v>
      </c>
      <c r="AY867">
        <v>180.75399999999999</v>
      </c>
      <c r="AZ867">
        <v>181.33699999999999</v>
      </c>
      <c r="BA867">
        <v>181.33699999999999</v>
      </c>
      <c r="BB867">
        <v>291.58600000000001</v>
      </c>
      <c r="BC867">
        <v>272.19200000000001</v>
      </c>
      <c r="BD867">
        <v>266.51600000000002</v>
      </c>
      <c r="BE867">
        <v>304.01</v>
      </c>
      <c r="BF867">
        <v>268.58499999999998</v>
      </c>
      <c r="BG867">
        <v>248.40100000000001</v>
      </c>
      <c r="BH867">
        <v>250.82</v>
      </c>
      <c r="BI867">
        <v>251.89400000000001</v>
      </c>
      <c r="BJ867">
        <v>302.84500000000003</v>
      </c>
      <c r="BK867">
        <v>266.721</v>
      </c>
      <c r="BL867">
        <v>204.94800000000001</v>
      </c>
      <c r="BM867">
        <v>209.94900000000001</v>
      </c>
      <c r="BN867">
        <v>157.87100000000001</v>
      </c>
      <c r="BO867">
        <v>293.58800000000002</v>
      </c>
      <c r="BP867">
        <v>143.78200000000001</v>
      </c>
      <c r="BQ867">
        <v>199.977</v>
      </c>
      <c r="BR867">
        <v>223.70599999999999</v>
      </c>
      <c r="BS867">
        <v>187.14599999999999</v>
      </c>
      <c r="BT867">
        <v>126.126</v>
      </c>
      <c r="BU867">
        <v>222.15299999999999</v>
      </c>
      <c r="BV867">
        <v>228.785</v>
      </c>
      <c r="BW867">
        <v>142.49100000000001</v>
      </c>
      <c r="BX867">
        <v>230.46100000000001</v>
      </c>
      <c r="BY867">
        <v>149.24100000000001</v>
      </c>
      <c r="BZ867">
        <v>246.869</v>
      </c>
      <c r="CA867">
        <v>149.167</v>
      </c>
      <c r="CB867">
        <v>298.04700000000003</v>
      </c>
      <c r="CC867">
        <v>184.76499999999999</v>
      </c>
      <c r="CD867">
        <v>148.53</v>
      </c>
      <c r="CE867">
        <v>213.89599999999999</v>
      </c>
      <c r="CF867">
        <v>306.78399999999999</v>
      </c>
      <c r="CG867">
        <v>217.22499999999999</v>
      </c>
      <c r="CH867">
        <v>216.11</v>
      </c>
      <c r="CI867">
        <v>137.786</v>
      </c>
      <c r="CJ867">
        <v>195.37299999999999</v>
      </c>
      <c r="CK867">
        <v>143.24100000000001</v>
      </c>
      <c r="CL867">
        <v>227.41200000000001</v>
      </c>
      <c r="CM867">
        <v>220.78399999999999</v>
      </c>
      <c r="CN867">
        <v>146.21899999999999</v>
      </c>
      <c r="CO867">
        <v>297.82</v>
      </c>
      <c r="CP867">
        <v>346.33499999999998</v>
      </c>
      <c r="CQ867">
        <v>359.839</v>
      </c>
      <c r="CR867">
        <v>333.41</v>
      </c>
      <c r="CS867">
        <v>193.453</v>
      </c>
      <c r="CT867">
        <v>264.83600000000001</v>
      </c>
      <c r="CU867">
        <v>521.73400000000004</v>
      </c>
      <c r="CV867">
        <v>117.111</v>
      </c>
      <c r="CW867">
        <v>330.84500000000003</v>
      </c>
      <c r="CX867">
        <v>348.85500000000002</v>
      </c>
      <c r="CY867">
        <v>287.23399999999998</v>
      </c>
      <c r="CZ867">
        <v>339.41800000000001</v>
      </c>
      <c r="DA867">
        <v>337.53100000000001</v>
      </c>
      <c r="DB867">
        <v>154.08099999999999</v>
      </c>
      <c r="DC867">
        <v>158.63200000000001</v>
      </c>
      <c r="DD867">
        <v>155.59299999999999</v>
      </c>
      <c r="DE867">
        <v>167.18700000000001</v>
      </c>
      <c r="DF867">
        <v>145.07900000000001</v>
      </c>
      <c r="DG867">
        <v>198.52500000000001</v>
      </c>
      <c r="DH867">
        <v>153.506</v>
      </c>
      <c r="DI867">
        <v>168.94200000000001</v>
      </c>
      <c r="DJ867">
        <v>131.44499999999999</v>
      </c>
      <c r="DK867">
        <v>166.88900000000001</v>
      </c>
      <c r="DL867">
        <v>118.922</v>
      </c>
      <c r="DM867">
        <v>116.667</v>
      </c>
      <c r="DN867">
        <v>194.72399999999999</v>
      </c>
      <c r="DO867">
        <v>204.065</v>
      </c>
      <c r="DP867">
        <v>127.999</v>
      </c>
      <c r="DQ867">
        <v>211.304</v>
      </c>
      <c r="DR867">
        <v>216.03700000000001</v>
      </c>
      <c r="DS867">
        <v>185.60400000000001</v>
      </c>
      <c r="DT867">
        <v>152.72300000000001</v>
      </c>
      <c r="DU867">
        <v>152.72300000000001</v>
      </c>
      <c r="DV867">
        <v>228.31399999999999</v>
      </c>
      <c r="DW867">
        <v>208.244</v>
      </c>
      <c r="DX867">
        <v>248.018</v>
      </c>
      <c r="DY867">
        <v>296.85399999999998</v>
      </c>
      <c r="DZ867">
        <v>129.155</v>
      </c>
      <c r="EA867">
        <v>157.47800000000001</v>
      </c>
      <c r="EB867">
        <v>226.16499999999999</v>
      </c>
      <c r="EC867">
        <v>240.74700000000001</v>
      </c>
      <c r="ED867">
        <v>165.833</v>
      </c>
      <c r="EE867">
        <v>256.82600000000002</v>
      </c>
      <c r="EF867">
        <v>243.82599999999999</v>
      </c>
      <c r="EG867">
        <v>156.40700000000001</v>
      </c>
      <c r="EH867">
        <v>140.16399999999999</v>
      </c>
      <c r="EI867">
        <v>276.77999999999997</v>
      </c>
      <c r="EJ867">
        <v>131.84399999999999</v>
      </c>
      <c r="EK867">
        <v>278.30599999999998</v>
      </c>
      <c r="EL867">
        <v>172.44399999999999</v>
      </c>
      <c r="EM867">
        <v>179.97499999999999</v>
      </c>
      <c r="EN867">
        <v>148.65199999999999</v>
      </c>
      <c r="EO867">
        <v>194.208</v>
      </c>
      <c r="EP867">
        <v>251.27099999999999</v>
      </c>
      <c r="EQ867">
        <v>204.136</v>
      </c>
      <c r="ER867">
        <v>228.68199999999999</v>
      </c>
      <c r="ES867">
        <v>192.64599999999999</v>
      </c>
      <c r="ET867">
        <v>202.916</v>
      </c>
      <c r="EU867">
        <v>188.37700000000001</v>
      </c>
      <c r="EV867">
        <v>170.39599999999999</v>
      </c>
      <c r="EW867">
        <v>354.09500000000003</v>
      </c>
      <c r="EX867">
        <v>190.101</v>
      </c>
      <c r="EY867">
        <v>125.099</v>
      </c>
      <c r="EZ867">
        <v>119.309</v>
      </c>
      <c r="FA867">
        <v>120.84399999999999</v>
      </c>
      <c r="FB867">
        <v>105.25700000000001</v>
      </c>
      <c r="FC867">
        <v>159.858</v>
      </c>
      <c r="FD867">
        <v>76.634</v>
      </c>
      <c r="FE867">
        <v>117.782</v>
      </c>
      <c r="FF867">
        <v>111.535</v>
      </c>
      <c r="FG867">
        <v>109.039</v>
      </c>
      <c r="FH867">
        <v>111.702</v>
      </c>
      <c r="FI867">
        <v>106.108</v>
      </c>
      <c r="FJ867">
        <v>121.428</v>
      </c>
      <c r="FK867">
        <v>77.260000000000005</v>
      </c>
      <c r="FL867">
        <v>105.062</v>
      </c>
      <c r="FM867">
        <v>95.72</v>
      </c>
      <c r="FN867">
        <v>128.50200000000001</v>
      </c>
      <c r="FO867">
        <v>95.72</v>
      </c>
      <c r="FP867">
        <v>134.93100000000001</v>
      </c>
      <c r="FQ867">
        <v>139.77600000000001</v>
      </c>
      <c r="FR867">
        <v>152.988</v>
      </c>
      <c r="FS867">
        <v>122.89700000000001</v>
      </c>
      <c r="FT867">
        <v>121.645</v>
      </c>
      <c r="FU867">
        <v>171.84299999999999</v>
      </c>
      <c r="FV867">
        <v>138.19300000000001</v>
      </c>
      <c r="FW867">
        <v>172.35300000000001</v>
      </c>
      <c r="FX867">
        <v>211.01900000000001</v>
      </c>
      <c r="FY867">
        <v>206.94</v>
      </c>
      <c r="FZ867">
        <v>99.460999999999999</v>
      </c>
      <c r="GA867">
        <v>146.18299999999999</v>
      </c>
      <c r="GB867">
        <v>101.349</v>
      </c>
      <c r="GC867">
        <v>142.27600000000001</v>
      </c>
      <c r="GD867">
        <v>155.41300000000001</v>
      </c>
      <c r="GF867">
        <v>139.76300000000001</v>
      </c>
      <c r="GG867">
        <v>89.248999999999995</v>
      </c>
      <c r="GH867">
        <v>239.75899999999999</v>
      </c>
      <c r="GI867">
        <v>238.309</v>
      </c>
      <c r="GJ867">
        <v>232.63</v>
      </c>
      <c r="GK867">
        <v>255.792</v>
      </c>
      <c r="GL867">
        <v>252.227</v>
      </c>
      <c r="GM867">
        <v>237.78100000000001</v>
      </c>
      <c r="GN867">
        <v>144.49299999999999</v>
      </c>
      <c r="GO867">
        <v>122.76900000000001</v>
      </c>
      <c r="GP867">
        <v>290.11399999999998</v>
      </c>
      <c r="GQ867">
        <v>177.76499999999999</v>
      </c>
      <c r="GR867">
        <v>573.25300000000004</v>
      </c>
      <c r="GS867">
        <v>207.54599999999999</v>
      </c>
      <c r="GT867">
        <v>234.947</v>
      </c>
      <c r="GU867">
        <v>256.66399999999999</v>
      </c>
      <c r="GV867">
        <v>261.61500000000001</v>
      </c>
      <c r="GW867">
        <v>157.483</v>
      </c>
      <c r="GX867">
        <v>119.01300000000001</v>
      </c>
      <c r="GY867">
        <v>65.971000000000004</v>
      </c>
      <c r="GZ867">
        <v>487.61500000000001</v>
      </c>
      <c r="HA867">
        <v>380.65800000000002</v>
      </c>
      <c r="HB867">
        <v>525.49400000000003</v>
      </c>
      <c r="HC867">
        <v>521.94600000000003</v>
      </c>
      <c r="HD867">
        <v>379.06</v>
      </c>
      <c r="HE867">
        <v>379.87200000000001</v>
      </c>
      <c r="HF867">
        <v>486.46300000000002</v>
      </c>
      <c r="HG867">
        <v>190.04499999999999</v>
      </c>
      <c r="HH867">
        <v>238.25</v>
      </c>
      <c r="HI867">
        <v>79.328999999999994</v>
      </c>
      <c r="HJ867">
        <v>334.24200000000002</v>
      </c>
      <c r="HK867">
        <v>324.84199999999998</v>
      </c>
      <c r="HL867">
        <v>741.18299999999999</v>
      </c>
      <c r="HM867">
        <v>231.16900000000001</v>
      </c>
      <c r="HN867">
        <v>119.352</v>
      </c>
      <c r="HO867">
        <v>104.358</v>
      </c>
      <c r="HP867">
        <v>178.70500000000001</v>
      </c>
      <c r="HQ867">
        <v>473.87099999999998</v>
      </c>
      <c r="HR867">
        <v>119.533</v>
      </c>
      <c r="HS867">
        <v>26.831</v>
      </c>
      <c r="HT867">
        <v>173.761</v>
      </c>
      <c r="HU867">
        <v>198.67699999999999</v>
      </c>
      <c r="HV867">
        <v>150.88300000000001</v>
      </c>
      <c r="HW867">
        <v>115.443</v>
      </c>
      <c r="HX867">
        <v>247.893</v>
      </c>
      <c r="HY867">
        <v>194.404</v>
      </c>
      <c r="HZ867">
        <v>259.51900000000001</v>
      </c>
      <c r="IA867">
        <v>109.114</v>
      </c>
      <c r="IB867">
        <v>145.303</v>
      </c>
      <c r="IC867">
        <v>78.507000000000005</v>
      </c>
      <c r="ID867">
        <v>74.822999999999993</v>
      </c>
      <c r="IE867">
        <v>53.454000000000001</v>
      </c>
      <c r="IF867">
        <v>22.202999999999999</v>
      </c>
      <c r="IG867">
        <v>36.088000000000001</v>
      </c>
      <c r="IH867">
        <v>32.258000000000003</v>
      </c>
      <c r="II867">
        <v>39.683</v>
      </c>
      <c r="IJ867">
        <v>95.625</v>
      </c>
      <c r="IK867">
        <v>101.372</v>
      </c>
      <c r="IL867">
        <v>169.76300000000001</v>
      </c>
      <c r="IM867">
        <v>141.99700000000001</v>
      </c>
      <c r="IN867">
        <v>380.42700000000002</v>
      </c>
      <c r="IO867">
        <v>182.10900000000001</v>
      </c>
      <c r="IP867">
        <v>220.51300000000001</v>
      </c>
      <c r="IQ867">
        <v>317.63299999999998</v>
      </c>
      <c r="IR867">
        <v>250.25800000000001</v>
      </c>
      <c r="IS867">
        <v>136.708</v>
      </c>
      <c r="IT867">
        <v>261.91199999999998</v>
      </c>
      <c r="IU867">
        <v>690.33299999999997</v>
      </c>
      <c r="IV867">
        <v>750.74400000000003</v>
      </c>
      <c r="IW867">
        <v>854.03</v>
      </c>
      <c r="IX867">
        <v>81.248999999999995</v>
      </c>
      <c r="IY867">
        <v>296.85500000000002</v>
      </c>
      <c r="IZ867">
        <v>253.17699999999999</v>
      </c>
      <c r="JA867">
        <v>73.048000000000002</v>
      </c>
      <c r="JB867">
        <v>186.74299999999999</v>
      </c>
      <c r="JC867">
        <v>291.95299999999997</v>
      </c>
      <c r="JD867">
        <v>316.27600000000001</v>
      </c>
      <c r="JE867">
        <v>69.153000000000006</v>
      </c>
      <c r="JF867">
        <v>110.608</v>
      </c>
      <c r="JG867">
        <v>39.841000000000001</v>
      </c>
      <c r="JH867">
        <v>235.16200000000001</v>
      </c>
      <c r="JI867">
        <v>76.673000000000002</v>
      </c>
      <c r="JJ867">
        <v>445.48</v>
      </c>
      <c r="JK867">
        <v>112.364</v>
      </c>
      <c r="JL867">
        <v>68.322000000000003</v>
      </c>
      <c r="JM867">
        <v>443.29700000000003</v>
      </c>
      <c r="JN867">
        <v>232.024</v>
      </c>
      <c r="JO867">
        <v>71.778999999999996</v>
      </c>
      <c r="JP867">
        <v>144.83500000000001</v>
      </c>
      <c r="JQ867">
        <v>354.9</v>
      </c>
      <c r="JR867">
        <v>446.72699999999998</v>
      </c>
      <c r="JS867">
        <v>368.04899999999998</v>
      </c>
      <c r="JT867">
        <v>334.51499999999999</v>
      </c>
      <c r="JU867">
        <v>171.58199999999999</v>
      </c>
      <c r="JV867">
        <v>365.09399999999999</v>
      </c>
      <c r="JW867">
        <v>255.44399999999999</v>
      </c>
      <c r="JX867">
        <v>259.43900000000002</v>
      </c>
      <c r="JY867">
        <v>258.05</v>
      </c>
      <c r="JZ867">
        <v>252.22</v>
      </c>
      <c r="KA867">
        <v>226.58600000000001</v>
      </c>
      <c r="KB867">
        <v>230.63</v>
      </c>
      <c r="KC867">
        <v>236.18600000000001</v>
      </c>
      <c r="KD867">
        <v>241.31299999999999</v>
      </c>
      <c r="KE867">
        <v>232.511</v>
      </c>
      <c r="KF867">
        <v>733.16300000000001</v>
      </c>
      <c r="KG867">
        <v>118.295</v>
      </c>
      <c r="KH867">
        <v>216.50800000000001</v>
      </c>
      <c r="KI867">
        <v>247.172</v>
      </c>
      <c r="KJ867">
        <v>153.34700000000001</v>
      </c>
      <c r="KK867">
        <v>149.97999999999999</v>
      </c>
      <c r="KL867">
        <v>145.03</v>
      </c>
      <c r="KM867">
        <v>201.23</v>
      </c>
      <c r="KN867">
        <v>198.06399999999999</v>
      </c>
      <c r="KO867">
        <v>247.93899999999999</v>
      </c>
      <c r="KP867">
        <v>247.10900000000001</v>
      </c>
      <c r="KQ867">
        <v>304.03699999999998</v>
      </c>
      <c r="KR867">
        <v>338.34500000000003</v>
      </c>
      <c r="KS867">
        <v>104.48399999999999</v>
      </c>
      <c r="KT867">
        <v>55284333333.333336</v>
      </c>
      <c r="KU867">
        <v>4699733000000</v>
      </c>
      <c r="KV867">
        <v>1478856000000</v>
      </c>
      <c r="KW867">
        <v>497416000000</v>
      </c>
      <c r="KX867">
        <v>185097333333.33334</v>
      </c>
      <c r="KY867">
        <v>97487333333.333328</v>
      </c>
      <c r="KZ867">
        <v>59336333333.333336</v>
      </c>
      <c r="LA867">
        <v>28273666666.666668</v>
      </c>
      <c r="LB867">
        <v>111954666666.66667</v>
      </c>
      <c r="LC867">
        <v>64210666666.666664</v>
      </c>
      <c r="LD867">
        <v>20814000000</v>
      </c>
      <c r="LE867">
        <v>13120666666.666666</v>
      </c>
      <c r="LF867">
        <v>13809333333.333334</v>
      </c>
      <c r="LG867">
        <v>134764333333.33333</v>
      </c>
      <c r="LH867">
        <v>78392666666.666672</v>
      </c>
      <c r="LI867">
        <v>22747666666.666668</v>
      </c>
      <c r="LJ867">
        <v>24464333333.333332</v>
      </c>
      <c r="LK867">
        <v>7303666666.666667</v>
      </c>
      <c r="LL867">
        <v>1855666666.6666667</v>
      </c>
      <c r="LM867">
        <v>65600000000</v>
      </c>
      <c r="LN867">
        <v>22389333333.333332</v>
      </c>
      <c r="LO867">
        <v>21366666666.666668</v>
      </c>
      <c r="LP867">
        <v>2505000000</v>
      </c>
      <c r="LQ867">
        <v>9930000000</v>
      </c>
      <c r="LR867">
        <v>9408666666.666666</v>
      </c>
      <c r="LS867">
        <v>981440000000</v>
      </c>
      <c r="LT867">
        <v>351083333333.33331</v>
      </c>
      <c r="LU867">
        <v>298746333333.33331</v>
      </c>
      <c r="LV867">
        <v>52187333333.333336</v>
      </c>
      <c r="LW867">
        <v>149666666.66666666</v>
      </c>
      <c r="LX867">
        <v>136096333333.33333</v>
      </c>
      <c r="LY867">
        <v>104997666666.66667</v>
      </c>
      <c r="LZ867">
        <v>61048666666.666664</v>
      </c>
      <c r="MA867">
        <v>36842333333.333336</v>
      </c>
      <c r="MB867">
        <v>7106666666.666667</v>
      </c>
      <c r="MC867">
        <v>31098666666.666668</v>
      </c>
      <c r="MD867">
        <v>121382666666.66667</v>
      </c>
      <c r="ME867">
        <v>113147000000</v>
      </c>
      <c r="MF867">
        <v>8235666666.666667</v>
      </c>
      <c r="MG867">
        <v>372877666666.66669</v>
      </c>
      <c r="MH867">
        <v>156410000000</v>
      </c>
      <c r="MI867">
        <v>62053000000</v>
      </c>
      <c r="MJ867">
        <v>44966000000</v>
      </c>
      <c r="MK867">
        <v>45462333333.333336</v>
      </c>
      <c r="ML867">
        <v>38810333333.333336</v>
      </c>
      <c r="MM867">
        <v>21619333333.333332</v>
      </c>
      <c r="MN867">
        <v>3557000000</v>
      </c>
      <c r="MO867">
        <v>3220877000000</v>
      </c>
      <c r="MP867">
        <v>3072462000000</v>
      </c>
      <c r="MQ867">
        <v>833984000000</v>
      </c>
      <c r="MR867">
        <v>713637666666.66663</v>
      </c>
      <c r="MS867">
        <v>166843000000</v>
      </c>
      <c r="MT867">
        <v>538659666666.66669</v>
      </c>
      <c r="MU867">
        <v>7257333333.333333</v>
      </c>
      <c r="MV867">
        <v>877666666.66666663</v>
      </c>
      <c r="MW867">
        <v>120346333333.33333</v>
      </c>
      <c r="MX867">
        <v>36054666666.666664</v>
      </c>
      <c r="MY867">
        <v>84291666666.666672</v>
      </c>
      <c r="MZ867">
        <v>64638666666.666664</v>
      </c>
      <c r="NA867">
        <v>19653000000</v>
      </c>
      <c r="NB867">
        <v>788800666666.66663</v>
      </c>
      <c r="NC867">
        <v>365045000000</v>
      </c>
      <c r="ND867">
        <v>192086666666.66666</v>
      </c>
      <c r="NE867">
        <v>45648333333.333336</v>
      </c>
      <c r="NF867">
        <v>127310000000</v>
      </c>
      <c r="NG867">
        <v>423755666666.66669</v>
      </c>
      <c r="NH867">
        <v>359946333333.33331</v>
      </c>
      <c r="NI867">
        <v>63809666666.666664</v>
      </c>
      <c r="NJ867">
        <v>153420000000</v>
      </c>
      <c r="NK867">
        <v>95425666666.666672</v>
      </c>
      <c r="NL867">
        <v>59028000000</v>
      </c>
      <c r="NM867">
        <v>36397666666.666664</v>
      </c>
      <c r="NN867">
        <v>57994666666.666664</v>
      </c>
      <c r="NO867">
        <v>20212666666.666668</v>
      </c>
      <c r="NP867">
        <v>36443666666.666664</v>
      </c>
      <c r="NQ867">
        <v>1338333333.3333333</v>
      </c>
      <c r="NR867">
        <v>193167000000</v>
      </c>
      <c r="NS867">
        <v>73290000000</v>
      </c>
      <c r="NT867">
        <v>47245666666.666664</v>
      </c>
      <c r="NU867">
        <v>49783666666.666664</v>
      </c>
      <c r="NV867">
        <v>22847333333.333332</v>
      </c>
      <c r="NW867">
        <v>324486333333.33331</v>
      </c>
      <c r="NX867">
        <v>271454666666.66666</v>
      </c>
      <c r="NY867">
        <v>262719000000</v>
      </c>
      <c r="NZ867">
        <v>8735666666.666666</v>
      </c>
      <c r="OA867">
        <v>53031666666.666664</v>
      </c>
      <c r="OB867">
        <v>379694000000</v>
      </c>
      <c r="OC867">
        <v>233781333333.33334</v>
      </c>
      <c r="OD867">
        <v>120020666666.66667</v>
      </c>
      <c r="OE867">
        <v>113760666666.66667</v>
      </c>
      <c r="OF867">
        <v>145912666666.66666</v>
      </c>
      <c r="OG867">
        <v>32160333333.333332</v>
      </c>
      <c r="OH867">
        <v>4265333333.3333335</v>
      </c>
      <c r="OI867">
        <v>83096333333.333328</v>
      </c>
      <c r="OJ867">
        <v>26390666666.666668</v>
      </c>
      <c r="OK867">
        <v>398909666666.66669</v>
      </c>
      <c r="OL867">
        <v>88088000000</v>
      </c>
      <c r="OM867">
        <v>56553333333.333336</v>
      </c>
      <c r="ON867">
        <v>4988333333.333333</v>
      </c>
      <c r="OO867">
        <v>26546333333.333332</v>
      </c>
      <c r="OP867">
        <v>96069666666.666672</v>
      </c>
      <c r="OQ867">
        <v>61474000000</v>
      </c>
      <c r="OR867">
        <v>16273666666.666666</v>
      </c>
      <c r="OS867">
        <v>18322000000</v>
      </c>
      <c r="OT867">
        <v>66365333333.333336</v>
      </c>
      <c r="OU867">
        <v>72446000000</v>
      </c>
      <c r="OV867">
        <v>29641000000</v>
      </c>
      <c r="OW867">
        <v>-8984666666.666666</v>
      </c>
      <c r="OX867">
        <v>57297000000</v>
      </c>
      <c r="OY867">
        <v>66281666666.666664</v>
      </c>
      <c r="OZ867">
        <v>148415333333.33334</v>
      </c>
      <c r="PA867">
        <v>534509000000</v>
      </c>
      <c r="PB867">
        <v>386093666666.66669</v>
      </c>
    </row>
    <row r="868" spans="1:418" x14ac:dyDescent="0.45">
      <c r="A868" s="71">
        <v>43435</v>
      </c>
      <c r="B868">
        <v>252.767</v>
      </c>
      <c r="C868">
        <v>262.12400000000002</v>
      </c>
      <c r="D868">
        <v>312.13200000000001</v>
      </c>
      <c r="E868">
        <v>325.298</v>
      </c>
      <c r="F868">
        <v>324.40800000000002</v>
      </c>
      <c r="G868">
        <v>161.43700000000001</v>
      </c>
      <c r="H868">
        <v>555.41999999999996</v>
      </c>
      <c r="I868">
        <v>329.74400000000003</v>
      </c>
      <c r="J868">
        <v>319.77699999999999</v>
      </c>
      <c r="K868">
        <v>319.79000000000002</v>
      </c>
      <c r="L868">
        <v>244.99799999999999</v>
      </c>
      <c r="M868">
        <v>203.20099999999999</v>
      </c>
      <c r="N868">
        <v>280.55599999999998</v>
      </c>
      <c r="O868">
        <v>276.10300000000001</v>
      </c>
      <c r="P868">
        <v>336.37400000000002</v>
      </c>
      <c r="Q868">
        <v>206.85</v>
      </c>
      <c r="R868">
        <v>215.38200000000001</v>
      </c>
      <c r="S868">
        <v>178.21799999999999</v>
      </c>
      <c r="T868">
        <v>242.43600000000001</v>
      </c>
      <c r="U868">
        <v>559.75400000000002</v>
      </c>
      <c r="V868">
        <v>485.935</v>
      </c>
      <c r="W868">
        <v>122.86</v>
      </c>
      <c r="X868">
        <v>90.302000000000007</v>
      </c>
      <c r="Y868">
        <v>57.439</v>
      </c>
      <c r="Z868">
        <v>61.021000000000001</v>
      </c>
      <c r="AA868">
        <v>111.923</v>
      </c>
      <c r="AB868">
        <v>68.677000000000007</v>
      </c>
      <c r="AC868">
        <v>77.537000000000006</v>
      </c>
      <c r="AD868">
        <v>86.605000000000004</v>
      </c>
      <c r="AE868">
        <v>97.637</v>
      </c>
      <c r="AF868">
        <v>64.724000000000004</v>
      </c>
      <c r="AG868">
        <v>50.837000000000003</v>
      </c>
      <c r="AH868">
        <v>131.154</v>
      </c>
      <c r="AI868">
        <v>83.914000000000001</v>
      </c>
      <c r="AJ868">
        <v>90.058999999999997</v>
      </c>
      <c r="AK868">
        <v>85.281000000000006</v>
      </c>
      <c r="AL868">
        <v>189.31800000000001</v>
      </c>
      <c r="AM868">
        <v>119.967</v>
      </c>
      <c r="AN868">
        <v>119.608</v>
      </c>
      <c r="AO868">
        <v>170.01900000000001</v>
      </c>
      <c r="AP868">
        <v>255.68100000000001</v>
      </c>
      <c r="AQ868">
        <v>255.87700000000001</v>
      </c>
      <c r="AR868">
        <v>241.137</v>
      </c>
      <c r="AS868">
        <v>275.53399999999999</v>
      </c>
      <c r="AT868">
        <v>226.88200000000001</v>
      </c>
      <c r="AU868">
        <v>235.21799999999999</v>
      </c>
      <c r="AV868">
        <v>221.96600000000001</v>
      </c>
      <c r="AW868">
        <v>237.49700000000001</v>
      </c>
      <c r="AX868">
        <v>302.42599999999999</v>
      </c>
      <c r="AY868">
        <v>182.93</v>
      </c>
      <c r="AZ868">
        <v>180.673</v>
      </c>
      <c r="BA868">
        <v>180.673</v>
      </c>
      <c r="BB868">
        <v>292.61200000000002</v>
      </c>
      <c r="BC868">
        <v>272.041</v>
      </c>
      <c r="BD868">
        <v>267.089</v>
      </c>
      <c r="BE868">
        <v>303.29599999999999</v>
      </c>
      <c r="BF868">
        <v>270.14699999999999</v>
      </c>
      <c r="BG868">
        <v>248.95599999999999</v>
      </c>
      <c r="BH868">
        <v>251.21100000000001</v>
      </c>
      <c r="BI868">
        <v>252.20699999999999</v>
      </c>
      <c r="BJ868">
        <v>303.113</v>
      </c>
      <c r="BK868">
        <v>264.49299999999999</v>
      </c>
      <c r="BL868">
        <v>205.94399999999999</v>
      </c>
      <c r="BM868">
        <v>209.97800000000001</v>
      </c>
      <c r="BN868">
        <v>157.76300000000001</v>
      </c>
      <c r="BO868">
        <v>298.93799999999999</v>
      </c>
      <c r="BP868">
        <v>140.31299999999999</v>
      </c>
      <c r="BQ868">
        <v>200.614</v>
      </c>
      <c r="BR868">
        <v>223.70500000000001</v>
      </c>
      <c r="BS868">
        <v>188.38499999999999</v>
      </c>
      <c r="BT868">
        <v>124.922</v>
      </c>
      <c r="BU868">
        <v>222.916</v>
      </c>
      <c r="BV868">
        <v>232.82499999999999</v>
      </c>
      <c r="BW868">
        <v>143.24199999999999</v>
      </c>
      <c r="BX868">
        <v>230.602</v>
      </c>
      <c r="BY868">
        <v>150.00399999999999</v>
      </c>
      <c r="BZ868">
        <v>243.17400000000001</v>
      </c>
      <c r="CA868">
        <v>146.41800000000001</v>
      </c>
      <c r="CB868">
        <v>299.21499999999997</v>
      </c>
      <c r="CC868">
        <v>185.66800000000001</v>
      </c>
      <c r="CD868">
        <v>148.31299999999999</v>
      </c>
      <c r="CE868">
        <v>213.941</v>
      </c>
      <c r="CF868">
        <v>306.74900000000002</v>
      </c>
      <c r="CG868">
        <v>220.11199999999999</v>
      </c>
      <c r="CH868">
        <v>216.49700000000001</v>
      </c>
      <c r="CI868">
        <v>136.989</v>
      </c>
      <c r="CJ868">
        <v>195.11600000000001</v>
      </c>
      <c r="CK868">
        <v>142.52199999999999</v>
      </c>
      <c r="CL868">
        <v>227.53899999999999</v>
      </c>
      <c r="CM868">
        <v>221.99700000000001</v>
      </c>
      <c r="CN868">
        <v>147.77799999999999</v>
      </c>
      <c r="CO868">
        <v>302.17700000000002</v>
      </c>
      <c r="CP868">
        <v>352.24400000000003</v>
      </c>
      <c r="CQ868">
        <v>364.72399999999999</v>
      </c>
      <c r="CR868">
        <v>339.95</v>
      </c>
      <c r="CS868">
        <v>196.25800000000001</v>
      </c>
      <c r="CT868">
        <v>271.86200000000002</v>
      </c>
      <c r="CU868">
        <v>547.79</v>
      </c>
      <c r="CV868">
        <v>116.768</v>
      </c>
      <c r="CW868">
        <v>337.79199999999997</v>
      </c>
      <c r="CX868">
        <v>349.92200000000003</v>
      </c>
      <c r="CY868">
        <v>325.68</v>
      </c>
      <c r="CZ868">
        <v>352.02300000000002</v>
      </c>
      <c r="DA868">
        <v>340.21300000000002</v>
      </c>
      <c r="DB868">
        <v>154.92400000000001</v>
      </c>
      <c r="DC868">
        <v>160.35599999999999</v>
      </c>
      <c r="DD868">
        <v>156.631</v>
      </c>
      <c r="DE868">
        <v>168.98699999999999</v>
      </c>
      <c r="DF868">
        <v>144.35</v>
      </c>
      <c r="DG868">
        <v>198.52</v>
      </c>
      <c r="DH868">
        <v>154.381</v>
      </c>
      <c r="DI868">
        <v>169.542</v>
      </c>
      <c r="DJ868">
        <v>131.74799999999999</v>
      </c>
      <c r="DK868">
        <v>167.48099999999999</v>
      </c>
      <c r="DL868">
        <v>118.706</v>
      </c>
      <c r="DM868">
        <v>117.249</v>
      </c>
      <c r="DN868">
        <v>195.73500000000001</v>
      </c>
      <c r="DO868">
        <v>205.66200000000001</v>
      </c>
      <c r="DP868">
        <v>129.512</v>
      </c>
      <c r="DQ868">
        <v>210.875</v>
      </c>
      <c r="DR868">
        <v>214.95699999999999</v>
      </c>
      <c r="DS868">
        <v>183.845</v>
      </c>
      <c r="DT868">
        <v>152.44</v>
      </c>
      <c r="DU868">
        <v>152.44</v>
      </c>
      <c r="DV868">
        <v>228.12899999999999</v>
      </c>
      <c r="DW868">
        <v>207.44399999999999</v>
      </c>
      <c r="DX868">
        <v>246.523</v>
      </c>
      <c r="DY868">
        <v>296.52199999999999</v>
      </c>
      <c r="DZ868">
        <v>129.102</v>
      </c>
      <c r="EA868">
        <v>157.98699999999999</v>
      </c>
      <c r="EB868">
        <v>225.80099999999999</v>
      </c>
      <c r="EC868">
        <v>244.077</v>
      </c>
      <c r="ED868">
        <v>166.09200000000001</v>
      </c>
      <c r="EE868">
        <v>254.28899999999999</v>
      </c>
      <c r="EF868">
        <v>243.79300000000001</v>
      </c>
      <c r="EG868">
        <v>155.10400000000001</v>
      </c>
      <c r="EH868">
        <v>140.59899999999999</v>
      </c>
      <c r="EI868">
        <v>277.887</v>
      </c>
      <c r="EJ868">
        <v>131.87799999999999</v>
      </c>
      <c r="EK868">
        <v>279.41899999999998</v>
      </c>
      <c r="EL868">
        <v>173.26599999999999</v>
      </c>
      <c r="EM868">
        <v>180.30199999999999</v>
      </c>
      <c r="EN868">
        <v>148.786</v>
      </c>
      <c r="EO868">
        <v>194.39699999999999</v>
      </c>
      <c r="EP868">
        <v>251.65899999999999</v>
      </c>
      <c r="EQ868">
        <v>204.69499999999999</v>
      </c>
      <c r="ER868">
        <v>229.19399999999999</v>
      </c>
      <c r="ES868">
        <v>192.62299999999999</v>
      </c>
      <c r="ET868">
        <v>202.489</v>
      </c>
      <c r="EU868">
        <v>189.17400000000001</v>
      </c>
      <c r="EV868">
        <v>170.119</v>
      </c>
      <c r="EW868">
        <v>353.96499999999997</v>
      </c>
      <c r="EX868">
        <v>189.73400000000001</v>
      </c>
      <c r="EY868">
        <v>124.35599999999999</v>
      </c>
      <c r="EZ868">
        <v>118.699</v>
      </c>
      <c r="FA868">
        <v>119.678</v>
      </c>
      <c r="FB868">
        <v>106.73</v>
      </c>
      <c r="FC868">
        <v>153.709</v>
      </c>
      <c r="FD868">
        <v>75.563999999999993</v>
      </c>
      <c r="FE868">
        <v>116.55500000000001</v>
      </c>
      <c r="FF868">
        <v>111.821</v>
      </c>
      <c r="FG868">
        <v>107.732</v>
      </c>
      <c r="FH868">
        <v>110.69499999999999</v>
      </c>
      <c r="FI868">
        <v>107.15600000000001</v>
      </c>
      <c r="FJ868">
        <v>120.508</v>
      </c>
      <c r="FK868">
        <v>76.471999999999994</v>
      </c>
      <c r="FL868">
        <v>105.43300000000001</v>
      </c>
      <c r="FM868">
        <v>92.9</v>
      </c>
      <c r="FN868">
        <v>130.881</v>
      </c>
      <c r="FO868">
        <v>92.9</v>
      </c>
      <c r="FP868">
        <v>134.941</v>
      </c>
      <c r="FQ868">
        <v>139.10499999999999</v>
      </c>
      <c r="FR868">
        <v>152.66300000000001</v>
      </c>
      <c r="FS868">
        <v>122.039</v>
      </c>
      <c r="FT868">
        <v>122.51900000000001</v>
      </c>
      <c r="FU868">
        <v>171.59100000000001</v>
      </c>
      <c r="FV868">
        <v>133.46700000000001</v>
      </c>
      <c r="FW868">
        <v>173.078</v>
      </c>
      <c r="FX868">
        <v>208.595</v>
      </c>
      <c r="FY868">
        <v>204.40700000000001</v>
      </c>
      <c r="FZ868">
        <v>100.083</v>
      </c>
      <c r="GA868">
        <v>147.28100000000001</v>
      </c>
      <c r="GB868">
        <v>101.444</v>
      </c>
      <c r="GC868">
        <v>143.08799999999999</v>
      </c>
      <c r="GD868">
        <v>156.59100000000001</v>
      </c>
      <c r="GF868">
        <v>140.18</v>
      </c>
      <c r="GG868">
        <v>90.135999999999996</v>
      </c>
      <c r="GH868">
        <v>226.64500000000001</v>
      </c>
      <c r="GI868">
        <v>225.06299999999999</v>
      </c>
      <c r="GJ868">
        <v>219.50200000000001</v>
      </c>
      <c r="GK868">
        <v>243.45599999999999</v>
      </c>
      <c r="GL868">
        <v>241.55500000000001</v>
      </c>
      <c r="GM868">
        <v>226.86500000000001</v>
      </c>
      <c r="GN868">
        <v>145.10499999999999</v>
      </c>
      <c r="GO868">
        <v>123.96899999999999</v>
      </c>
      <c r="GP868">
        <v>289.70499999999998</v>
      </c>
      <c r="GQ868">
        <v>176.56299999999999</v>
      </c>
      <c r="GR868">
        <v>572.18700000000001</v>
      </c>
      <c r="GS868">
        <v>206.626</v>
      </c>
      <c r="GT868">
        <v>235.05199999999999</v>
      </c>
      <c r="GU868">
        <v>256.351</v>
      </c>
      <c r="GV868">
        <v>259.34699999999998</v>
      </c>
      <c r="GW868">
        <v>158.94499999999999</v>
      </c>
      <c r="GX868">
        <v>119.01300000000001</v>
      </c>
      <c r="GY868">
        <v>65.424000000000007</v>
      </c>
      <c r="GZ868">
        <v>488.82</v>
      </c>
      <c r="HA868">
        <v>378.19</v>
      </c>
      <c r="HB868">
        <v>522.10500000000002</v>
      </c>
      <c r="HC868">
        <v>524.38900000000001</v>
      </c>
      <c r="HD868">
        <v>379.37099999999998</v>
      </c>
      <c r="HE868">
        <v>379.88499999999999</v>
      </c>
      <c r="HF868">
        <v>487.68</v>
      </c>
      <c r="HG868">
        <v>190.62</v>
      </c>
      <c r="HH868">
        <v>238.25</v>
      </c>
      <c r="HI868">
        <v>79.483000000000004</v>
      </c>
      <c r="HJ868">
        <v>334.964</v>
      </c>
      <c r="HK868">
        <v>325.76299999999998</v>
      </c>
      <c r="HL868">
        <v>742.92100000000005</v>
      </c>
      <c r="HM868">
        <v>231.72300000000001</v>
      </c>
      <c r="HN868">
        <v>120.01300000000001</v>
      </c>
      <c r="HO868">
        <v>104.395</v>
      </c>
      <c r="HP868">
        <v>176.077</v>
      </c>
      <c r="HQ868">
        <v>475.45800000000003</v>
      </c>
      <c r="HR868">
        <v>120.345</v>
      </c>
      <c r="HS868">
        <v>26.611000000000001</v>
      </c>
      <c r="HT868">
        <v>174.28</v>
      </c>
      <c r="HU868">
        <v>199.524</v>
      </c>
      <c r="HV868">
        <v>151.00200000000001</v>
      </c>
      <c r="HW868">
        <v>116.411</v>
      </c>
      <c r="HX868">
        <v>248.17699999999999</v>
      </c>
      <c r="HY868">
        <v>194.52</v>
      </c>
      <c r="HZ868">
        <v>260.06200000000001</v>
      </c>
      <c r="IA868">
        <v>113.41800000000001</v>
      </c>
      <c r="IB868">
        <v>155.018</v>
      </c>
      <c r="IC868">
        <v>78.700999999999993</v>
      </c>
      <c r="ID868">
        <v>74.531000000000006</v>
      </c>
      <c r="IE868">
        <v>52.976999999999997</v>
      </c>
      <c r="IF868">
        <v>22.155999999999999</v>
      </c>
      <c r="IG868">
        <v>36.331000000000003</v>
      </c>
      <c r="IH868">
        <v>32.372</v>
      </c>
      <c r="II868">
        <v>39.982999999999997</v>
      </c>
      <c r="IJ868">
        <v>102.386</v>
      </c>
      <c r="IK868">
        <v>100.217</v>
      </c>
      <c r="IL868">
        <v>170.38</v>
      </c>
      <c r="IM868">
        <v>141.45400000000001</v>
      </c>
      <c r="IN868">
        <v>387.06299999999999</v>
      </c>
      <c r="IO868">
        <v>182.899</v>
      </c>
      <c r="IP868">
        <v>231.286</v>
      </c>
      <c r="IQ868">
        <v>315.44900000000001</v>
      </c>
      <c r="IR868">
        <v>250.376</v>
      </c>
      <c r="IS868">
        <v>136.81700000000001</v>
      </c>
      <c r="IT868">
        <v>262.45600000000002</v>
      </c>
      <c r="IU868">
        <v>694.83399999999995</v>
      </c>
      <c r="IV868">
        <v>752.15499999999997</v>
      </c>
      <c r="IW868">
        <v>855.48400000000004</v>
      </c>
      <c r="IX868">
        <v>81.442999999999998</v>
      </c>
      <c r="IY868">
        <v>297.642</v>
      </c>
      <c r="IZ868">
        <v>253.12700000000001</v>
      </c>
      <c r="JA868">
        <v>73.025999999999996</v>
      </c>
      <c r="JB868">
        <v>186.483</v>
      </c>
      <c r="JC868">
        <v>292.12099999999998</v>
      </c>
      <c r="JD868">
        <v>311.64699999999999</v>
      </c>
      <c r="JE868">
        <v>69.134</v>
      </c>
      <c r="JF868">
        <v>110.73099999999999</v>
      </c>
      <c r="JG868">
        <v>40.11</v>
      </c>
      <c r="JH868">
        <v>231.66399999999999</v>
      </c>
      <c r="JI868">
        <v>76.757999999999996</v>
      </c>
      <c r="JJ868">
        <v>445.05900000000003</v>
      </c>
      <c r="JK868">
        <v>111.94799999999999</v>
      </c>
      <c r="JL868">
        <v>68.242000000000004</v>
      </c>
      <c r="JM868">
        <v>442.79899999999998</v>
      </c>
      <c r="JN868">
        <v>231.81800000000001</v>
      </c>
      <c r="JO868">
        <v>70.114999999999995</v>
      </c>
      <c r="JP868">
        <v>144.88800000000001</v>
      </c>
      <c r="JQ868">
        <v>355.39600000000002</v>
      </c>
      <c r="JR868">
        <v>446.678</v>
      </c>
      <c r="JS868">
        <v>367.87700000000001</v>
      </c>
      <c r="JT868">
        <v>334.61799999999999</v>
      </c>
      <c r="JU868">
        <v>171.983</v>
      </c>
      <c r="JV868">
        <v>363.92099999999999</v>
      </c>
      <c r="JW868">
        <v>254.72399999999999</v>
      </c>
      <c r="JX868">
        <v>260.06299999999999</v>
      </c>
      <c r="JY868">
        <v>258.726</v>
      </c>
      <c r="JZ868">
        <v>252.27</v>
      </c>
      <c r="KA868">
        <v>226.262</v>
      </c>
      <c r="KB868">
        <v>231.113</v>
      </c>
      <c r="KC868">
        <v>236.66900000000001</v>
      </c>
      <c r="KD868">
        <v>241.43799999999999</v>
      </c>
      <c r="KE868">
        <v>232.423</v>
      </c>
      <c r="KF868">
        <v>733.16300000000001</v>
      </c>
      <c r="KG868">
        <v>117.396</v>
      </c>
      <c r="KH868">
        <v>218.09399999999999</v>
      </c>
      <c r="KI868">
        <v>247.82599999999999</v>
      </c>
      <c r="KJ868">
        <v>152.03399999999999</v>
      </c>
      <c r="KK868">
        <v>148.63200000000001</v>
      </c>
      <c r="KL868">
        <v>145.27699999999999</v>
      </c>
      <c r="KM868">
        <v>197.04</v>
      </c>
      <c r="KN868">
        <v>193.64599999999999</v>
      </c>
      <c r="KO868">
        <v>241.04400000000001</v>
      </c>
      <c r="KP868">
        <v>240.83500000000001</v>
      </c>
      <c r="KQ868">
        <v>305.06</v>
      </c>
      <c r="KR868">
        <v>339.74</v>
      </c>
      <c r="KS868">
        <v>105.065</v>
      </c>
      <c r="KT868">
        <v>55284333333.333336</v>
      </c>
      <c r="KU868">
        <v>4699733000000</v>
      </c>
      <c r="KV868">
        <v>1478856000000</v>
      </c>
      <c r="KW868">
        <v>497416000000</v>
      </c>
      <c r="KX868">
        <v>185097333333.33334</v>
      </c>
      <c r="KY868">
        <v>97487333333.333328</v>
      </c>
      <c r="KZ868">
        <v>59336333333.333336</v>
      </c>
      <c r="LA868">
        <v>28273666666.666668</v>
      </c>
      <c r="LB868">
        <v>111954666666.66667</v>
      </c>
      <c r="LC868">
        <v>64210666666.666664</v>
      </c>
      <c r="LD868">
        <v>20814000000</v>
      </c>
      <c r="LE868">
        <v>13120666666.666666</v>
      </c>
      <c r="LF868">
        <v>13809333333.333334</v>
      </c>
      <c r="LG868">
        <v>134764333333.33333</v>
      </c>
      <c r="LH868">
        <v>78392666666.666672</v>
      </c>
      <c r="LI868">
        <v>22747666666.666668</v>
      </c>
      <c r="LJ868">
        <v>24464333333.333332</v>
      </c>
      <c r="LK868">
        <v>7303666666.666667</v>
      </c>
      <c r="LL868">
        <v>1855666666.6666667</v>
      </c>
      <c r="LM868">
        <v>65600000000</v>
      </c>
      <c r="LN868">
        <v>22389333333.333332</v>
      </c>
      <c r="LO868">
        <v>21366666666.666668</v>
      </c>
      <c r="LP868">
        <v>2505000000</v>
      </c>
      <c r="LQ868">
        <v>9930000000</v>
      </c>
      <c r="LR868">
        <v>9408666666.666666</v>
      </c>
      <c r="LS868">
        <v>981440000000</v>
      </c>
      <c r="LT868">
        <v>351083333333.33331</v>
      </c>
      <c r="LU868">
        <v>298746333333.33331</v>
      </c>
      <c r="LV868">
        <v>52187333333.333336</v>
      </c>
      <c r="LW868">
        <v>149666666.66666666</v>
      </c>
      <c r="LX868">
        <v>136096333333.33333</v>
      </c>
      <c r="LY868">
        <v>104997666666.66667</v>
      </c>
      <c r="LZ868">
        <v>61048666666.666664</v>
      </c>
      <c r="MA868">
        <v>36842333333.333336</v>
      </c>
      <c r="MB868">
        <v>7106666666.666667</v>
      </c>
      <c r="MC868">
        <v>31098666666.666668</v>
      </c>
      <c r="MD868">
        <v>121382666666.66667</v>
      </c>
      <c r="ME868">
        <v>113147000000</v>
      </c>
      <c r="MF868">
        <v>8235666666.666667</v>
      </c>
      <c r="MG868">
        <v>372877666666.66669</v>
      </c>
      <c r="MH868">
        <v>156410000000</v>
      </c>
      <c r="MI868">
        <v>62053000000</v>
      </c>
      <c r="MJ868">
        <v>44966000000</v>
      </c>
      <c r="MK868">
        <v>45462333333.333336</v>
      </c>
      <c r="ML868">
        <v>38810333333.333336</v>
      </c>
      <c r="MM868">
        <v>21619333333.333332</v>
      </c>
      <c r="MN868">
        <v>3557000000</v>
      </c>
      <c r="MO868">
        <v>3220877000000</v>
      </c>
      <c r="MP868">
        <v>3072462000000</v>
      </c>
      <c r="MQ868">
        <v>833984000000</v>
      </c>
      <c r="MR868">
        <v>713637666666.66663</v>
      </c>
      <c r="MS868">
        <v>166843000000</v>
      </c>
      <c r="MT868">
        <v>538659666666.66669</v>
      </c>
      <c r="MU868">
        <v>7257333333.333333</v>
      </c>
      <c r="MV868">
        <v>877666666.66666663</v>
      </c>
      <c r="MW868">
        <v>120346333333.33333</v>
      </c>
      <c r="MX868">
        <v>36054666666.666664</v>
      </c>
      <c r="MY868">
        <v>84291666666.666672</v>
      </c>
      <c r="MZ868">
        <v>64638666666.666664</v>
      </c>
      <c r="NA868">
        <v>19653000000</v>
      </c>
      <c r="NB868">
        <v>788800666666.66663</v>
      </c>
      <c r="NC868">
        <v>365045000000</v>
      </c>
      <c r="ND868">
        <v>192086666666.66666</v>
      </c>
      <c r="NE868">
        <v>45648333333.333336</v>
      </c>
      <c r="NF868">
        <v>127310000000</v>
      </c>
      <c r="NG868">
        <v>423755666666.66669</v>
      </c>
      <c r="NH868">
        <v>359946333333.33331</v>
      </c>
      <c r="NI868">
        <v>63809666666.666664</v>
      </c>
      <c r="NJ868">
        <v>153420000000</v>
      </c>
      <c r="NK868">
        <v>95425666666.666672</v>
      </c>
      <c r="NL868">
        <v>59028000000</v>
      </c>
      <c r="NM868">
        <v>36397666666.666664</v>
      </c>
      <c r="NN868">
        <v>57994666666.666664</v>
      </c>
      <c r="NO868">
        <v>20212666666.666668</v>
      </c>
      <c r="NP868">
        <v>36443666666.666664</v>
      </c>
      <c r="NQ868">
        <v>1338333333.3333333</v>
      </c>
      <c r="NR868">
        <v>193167000000</v>
      </c>
      <c r="NS868">
        <v>73290000000</v>
      </c>
      <c r="NT868">
        <v>47245666666.666664</v>
      </c>
      <c r="NU868">
        <v>49783666666.666664</v>
      </c>
      <c r="NV868">
        <v>22847333333.333332</v>
      </c>
      <c r="NW868">
        <v>324486333333.33331</v>
      </c>
      <c r="NX868">
        <v>271454666666.66666</v>
      </c>
      <c r="NY868">
        <v>262719000000</v>
      </c>
      <c r="NZ868">
        <v>8735666666.666666</v>
      </c>
      <c r="OA868">
        <v>53031666666.666664</v>
      </c>
      <c r="OB868">
        <v>379694000000</v>
      </c>
      <c r="OC868">
        <v>233781333333.33334</v>
      </c>
      <c r="OD868">
        <v>120020666666.66667</v>
      </c>
      <c r="OE868">
        <v>113760666666.66667</v>
      </c>
      <c r="OF868">
        <v>145912666666.66666</v>
      </c>
      <c r="OG868">
        <v>32160333333.333332</v>
      </c>
      <c r="OH868">
        <v>4265333333.3333335</v>
      </c>
      <c r="OI868">
        <v>83096333333.333328</v>
      </c>
      <c r="OJ868">
        <v>26390666666.666668</v>
      </c>
      <c r="OK868">
        <v>398909666666.66669</v>
      </c>
      <c r="OL868">
        <v>88088000000</v>
      </c>
      <c r="OM868">
        <v>56553333333.333336</v>
      </c>
      <c r="ON868">
        <v>4988333333.333333</v>
      </c>
      <c r="OO868">
        <v>26546333333.333332</v>
      </c>
      <c r="OP868">
        <v>96069666666.666672</v>
      </c>
      <c r="OQ868">
        <v>61474000000</v>
      </c>
      <c r="OR868">
        <v>16273666666.666666</v>
      </c>
      <c r="OS868">
        <v>18322000000</v>
      </c>
      <c r="OT868">
        <v>66365333333.333336</v>
      </c>
      <c r="OU868">
        <v>72446000000</v>
      </c>
      <c r="OV868">
        <v>29641000000</v>
      </c>
      <c r="OW868">
        <v>-8984666666.666666</v>
      </c>
      <c r="OX868">
        <v>57297000000</v>
      </c>
      <c r="OY868">
        <v>66281666666.666664</v>
      </c>
      <c r="OZ868">
        <v>148415333333.33334</v>
      </c>
      <c r="PA868">
        <v>534509000000</v>
      </c>
      <c r="PB868">
        <v>386093666666.66669</v>
      </c>
    </row>
    <row r="869" spans="1:418" x14ac:dyDescent="0.45">
      <c r="A869" s="71">
        <v>43466</v>
      </c>
      <c r="B869">
        <v>252.56100000000001</v>
      </c>
      <c r="C869">
        <v>262.45999999999998</v>
      </c>
      <c r="D869">
        <v>312.99799999999999</v>
      </c>
      <c r="E869">
        <v>326.29000000000002</v>
      </c>
      <c r="F869">
        <v>325.31400000000002</v>
      </c>
      <c r="G869">
        <v>163.14400000000001</v>
      </c>
      <c r="H869">
        <v>556.60699999999997</v>
      </c>
      <c r="I869">
        <v>333.60300000000001</v>
      </c>
      <c r="J869">
        <v>320.57100000000003</v>
      </c>
      <c r="K869">
        <v>320.58699999999999</v>
      </c>
      <c r="L869">
        <v>242.50299999999999</v>
      </c>
      <c r="M869">
        <v>200.79900000000001</v>
      </c>
      <c r="N869">
        <v>268.94099999999997</v>
      </c>
      <c r="O869">
        <v>261.24299999999999</v>
      </c>
      <c r="P869">
        <v>329.50099999999998</v>
      </c>
      <c r="Q869">
        <v>204.732</v>
      </c>
      <c r="R869">
        <v>213.26</v>
      </c>
      <c r="S869">
        <v>176.15600000000001</v>
      </c>
      <c r="T869">
        <v>241.27600000000001</v>
      </c>
      <c r="U869">
        <v>560.101</v>
      </c>
      <c r="V869">
        <v>475.68700000000001</v>
      </c>
      <c r="W869">
        <v>123.152</v>
      </c>
      <c r="X869">
        <v>90.564999999999998</v>
      </c>
      <c r="Y869">
        <v>57.5</v>
      </c>
      <c r="Z869">
        <v>62.984000000000002</v>
      </c>
      <c r="AA869">
        <v>112.313</v>
      </c>
      <c r="AB869">
        <v>67.203999999999994</v>
      </c>
      <c r="AC869">
        <v>78.664000000000001</v>
      </c>
      <c r="AD869">
        <v>87.102000000000004</v>
      </c>
      <c r="AE869">
        <v>97.234999999999999</v>
      </c>
      <c r="AF869">
        <v>66.88</v>
      </c>
      <c r="AG869">
        <v>50.753999999999998</v>
      </c>
      <c r="AH869">
        <v>131.012</v>
      </c>
      <c r="AI869">
        <v>83.995999999999995</v>
      </c>
      <c r="AJ869">
        <v>90.537000000000006</v>
      </c>
      <c r="AK869">
        <v>86.093999999999994</v>
      </c>
      <c r="AL869">
        <v>189.417</v>
      </c>
      <c r="AM869">
        <v>120.03</v>
      </c>
      <c r="AN869">
        <v>120.40300000000001</v>
      </c>
      <c r="AO869">
        <v>170.93700000000001</v>
      </c>
      <c r="AP869">
        <v>256.30200000000002</v>
      </c>
      <c r="AQ869">
        <v>256.53300000000002</v>
      </c>
      <c r="AR869">
        <v>241.58099999999999</v>
      </c>
      <c r="AS869">
        <v>275.44200000000001</v>
      </c>
      <c r="AT869">
        <v>226.13499999999999</v>
      </c>
      <c r="AU869">
        <v>235.119</v>
      </c>
      <c r="AV869">
        <v>219.572</v>
      </c>
      <c r="AW869">
        <v>236.244</v>
      </c>
      <c r="AX869">
        <v>303.68099999999998</v>
      </c>
      <c r="AY869">
        <v>182.471</v>
      </c>
      <c r="AZ869">
        <v>181.77600000000001</v>
      </c>
      <c r="BA869">
        <v>181.77600000000001</v>
      </c>
      <c r="BB869">
        <v>289.577</v>
      </c>
      <c r="BC869">
        <v>270.55700000000002</v>
      </c>
      <c r="BD869">
        <v>268.30500000000001</v>
      </c>
      <c r="BE869">
        <v>306.137</v>
      </c>
      <c r="BF869">
        <v>270.13799999999998</v>
      </c>
      <c r="BG869">
        <v>249.304</v>
      </c>
      <c r="BH869">
        <v>251.95</v>
      </c>
      <c r="BI869">
        <v>253.50700000000001</v>
      </c>
      <c r="BJ869">
        <v>305.96699999999998</v>
      </c>
      <c r="BK869">
        <v>266.971</v>
      </c>
      <c r="BL869">
        <v>207.274</v>
      </c>
      <c r="BM869">
        <v>210.952</v>
      </c>
      <c r="BN869">
        <v>158.90600000000001</v>
      </c>
      <c r="BO869">
        <v>297.97199999999998</v>
      </c>
      <c r="BP869">
        <v>144.11699999999999</v>
      </c>
      <c r="BQ869">
        <v>202.12299999999999</v>
      </c>
      <c r="BR869">
        <v>225.452</v>
      </c>
      <c r="BS869">
        <v>180.88800000000001</v>
      </c>
      <c r="BT869">
        <v>126.92</v>
      </c>
      <c r="BU869">
        <v>222.36</v>
      </c>
      <c r="BV869">
        <v>230.989</v>
      </c>
      <c r="BW869">
        <v>142.249</v>
      </c>
      <c r="BX869">
        <v>230.124</v>
      </c>
      <c r="BY869">
        <v>149.58799999999999</v>
      </c>
      <c r="BZ869">
        <v>243.50700000000001</v>
      </c>
      <c r="CA869">
        <v>143.797</v>
      </c>
      <c r="CB869">
        <v>299.48899999999998</v>
      </c>
      <c r="CC869">
        <v>187.27099999999999</v>
      </c>
      <c r="CD869">
        <v>149.256</v>
      </c>
      <c r="CE869">
        <v>214.88</v>
      </c>
      <c r="CF869">
        <v>308.69299999999998</v>
      </c>
      <c r="CG869">
        <v>214.90299999999999</v>
      </c>
      <c r="CH869">
        <v>216.46600000000001</v>
      </c>
      <c r="CI869">
        <v>137.72800000000001</v>
      </c>
      <c r="CJ869">
        <v>195.53100000000001</v>
      </c>
      <c r="CK869">
        <v>143.62899999999999</v>
      </c>
      <c r="CL869">
        <v>226.001</v>
      </c>
      <c r="CM869">
        <v>221.77099999999999</v>
      </c>
      <c r="CN869">
        <v>147.82300000000001</v>
      </c>
      <c r="CO869">
        <v>303.06200000000001</v>
      </c>
      <c r="CP869">
        <v>353.85199999999998</v>
      </c>
      <c r="CQ869">
        <v>369.05</v>
      </c>
      <c r="CR869">
        <v>341.76400000000001</v>
      </c>
      <c r="CS869">
        <v>194.69</v>
      </c>
      <c r="CT869">
        <v>266.97800000000001</v>
      </c>
      <c r="CU869">
        <v>526.96100000000001</v>
      </c>
      <c r="CV869">
        <v>122.277</v>
      </c>
      <c r="CW869">
        <v>336.57299999999998</v>
      </c>
      <c r="CX869">
        <v>355.00599999999997</v>
      </c>
      <c r="CY869">
        <v>312.61099999999999</v>
      </c>
      <c r="CZ869">
        <v>338.517</v>
      </c>
      <c r="DA869">
        <v>343.27699999999999</v>
      </c>
      <c r="DB869">
        <v>154.41200000000001</v>
      </c>
      <c r="DC869">
        <v>161.155</v>
      </c>
      <c r="DD869">
        <v>155.846</v>
      </c>
      <c r="DE869">
        <v>169.82900000000001</v>
      </c>
      <c r="DF869">
        <v>143.42400000000001</v>
      </c>
      <c r="DG869">
        <v>194.85599999999999</v>
      </c>
      <c r="DH869">
        <v>153.607</v>
      </c>
      <c r="DI869">
        <v>170.541</v>
      </c>
      <c r="DJ869">
        <v>132.91999999999999</v>
      </c>
      <c r="DK869">
        <v>169.566</v>
      </c>
      <c r="DL869">
        <v>120.018</v>
      </c>
      <c r="DM869">
        <v>116.68899999999999</v>
      </c>
      <c r="DN869">
        <v>194.41</v>
      </c>
      <c r="DO869">
        <v>202.16800000000001</v>
      </c>
      <c r="DP869">
        <v>129.34800000000001</v>
      </c>
      <c r="DQ869">
        <v>211.18199999999999</v>
      </c>
      <c r="DR869">
        <v>217.745</v>
      </c>
      <c r="DS869">
        <v>184.51300000000001</v>
      </c>
      <c r="DT869">
        <v>153.166</v>
      </c>
      <c r="DU869">
        <v>153.166</v>
      </c>
      <c r="DV869">
        <v>228.614</v>
      </c>
      <c r="DW869">
        <v>206.66800000000001</v>
      </c>
      <c r="DX869">
        <v>246.95400000000001</v>
      </c>
      <c r="DY869">
        <v>302.06700000000001</v>
      </c>
      <c r="DZ869">
        <v>128.976</v>
      </c>
      <c r="EA869">
        <v>158.87899999999999</v>
      </c>
      <c r="EB869">
        <v>225.57300000000001</v>
      </c>
      <c r="EC869">
        <v>244.44800000000001</v>
      </c>
      <c r="ED869">
        <v>166.90100000000001</v>
      </c>
      <c r="EE869">
        <v>254.49</v>
      </c>
      <c r="EF869">
        <v>243.23400000000001</v>
      </c>
      <c r="EG869">
        <v>154.84200000000001</v>
      </c>
      <c r="EH869">
        <v>139.50899999999999</v>
      </c>
      <c r="EI869">
        <v>275.29300000000001</v>
      </c>
      <c r="EJ869">
        <v>131.58799999999999</v>
      </c>
      <c r="EK869">
        <v>280.38</v>
      </c>
      <c r="EL869">
        <v>173.624</v>
      </c>
      <c r="EM869">
        <v>180.34200000000001</v>
      </c>
      <c r="EN869">
        <v>148.88900000000001</v>
      </c>
      <c r="EO869">
        <v>194.422</v>
      </c>
      <c r="EP869">
        <v>251.816</v>
      </c>
      <c r="EQ869">
        <v>205.059</v>
      </c>
      <c r="ER869">
        <v>229.28899999999999</v>
      </c>
      <c r="ES869">
        <v>194.36199999999999</v>
      </c>
      <c r="ET869">
        <v>207.26300000000001</v>
      </c>
      <c r="EU869">
        <v>189.76599999999999</v>
      </c>
      <c r="EV869">
        <v>170.714</v>
      </c>
      <c r="EW869">
        <v>354.166</v>
      </c>
      <c r="EX869">
        <v>189.292</v>
      </c>
      <c r="EY869">
        <v>124.46599999999999</v>
      </c>
      <c r="EZ869">
        <v>118.084</v>
      </c>
      <c r="FA869">
        <v>117.908</v>
      </c>
      <c r="FB869">
        <v>107.032</v>
      </c>
      <c r="FC869">
        <v>150.97</v>
      </c>
      <c r="FD869">
        <v>75.605999999999995</v>
      </c>
      <c r="FE869">
        <v>115.496</v>
      </c>
      <c r="FF869">
        <v>113.669</v>
      </c>
      <c r="FG869">
        <v>108.14100000000001</v>
      </c>
      <c r="FH869">
        <v>111.033</v>
      </c>
      <c r="FI869">
        <v>110.068</v>
      </c>
      <c r="FJ869">
        <v>118.959</v>
      </c>
      <c r="FK869">
        <v>77.570999999999998</v>
      </c>
      <c r="FL869">
        <v>103.812</v>
      </c>
      <c r="FM869">
        <v>93.665999999999997</v>
      </c>
      <c r="FN869">
        <v>131.61500000000001</v>
      </c>
      <c r="FO869">
        <v>93.665999999999997</v>
      </c>
      <c r="FP869">
        <v>136.429</v>
      </c>
      <c r="FQ869">
        <v>142.97999999999999</v>
      </c>
      <c r="FR869">
        <v>153.994</v>
      </c>
      <c r="FS869">
        <v>123.101</v>
      </c>
      <c r="FT869">
        <v>119.488</v>
      </c>
      <c r="FU869">
        <v>170.249</v>
      </c>
      <c r="FV869">
        <v>136.06899999999999</v>
      </c>
      <c r="FW869">
        <v>172.321</v>
      </c>
      <c r="FX869">
        <v>205.71899999999999</v>
      </c>
      <c r="FY869">
        <v>201.32300000000001</v>
      </c>
      <c r="FZ869">
        <v>100.761</v>
      </c>
      <c r="GA869">
        <v>147.792</v>
      </c>
      <c r="GB869">
        <v>101.53100000000001</v>
      </c>
      <c r="GC869">
        <v>143.655</v>
      </c>
      <c r="GD869">
        <v>157.18199999999999</v>
      </c>
      <c r="GF869">
        <v>142.214</v>
      </c>
      <c r="GG869">
        <v>89.924999999999997</v>
      </c>
      <c r="GH869">
        <v>210.245</v>
      </c>
      <c r="GI869">
        <v>208.73</v>
      </c>
      <c r="GJ869">
        <v>203.34800000000001</v>
      </c>
      <c r="GK869">
        <v>229.387</v>
      </c>
      <c r="GL869">
        <v>229.85599999999999</v>
      </c>
      <c r="GM869">
        <v>216.239</v>
      </c>
      <c r="GN869">
        <v>145.59100000000001</v>
      </c>
      <c r="GO869">
        <v>124.369</v>
      </c>
      <c r="GP869">
        <v>290.75799999999998</v>
      </c>
      <c r="GQ869">
        <v>176.62700000000001</v>
      </c>
      <c r="GR869">
        <v>571.54100000000005</v>
      </c>
      <c r="GS869">
        <v>209.38499999999999</v>
      </c>
      <c r="GT869">
        <v>235.91900000000001</v>
      </c>
      <c r="GU869">
        <v>257.32900000000001</v>
      </c>
      <c r="GV869">
        <v>261.858</v>
      </c>
      <c r="GW869">
        <v>158.035</v>
      </c>
      <c r="GX869">
        <v>119.01300000000001</v>
      </c>
      <c r="GY869">
        <v>64.605000000000004</v>
      </c>
      <c r="GZ869">
        <v>489.96800000000002</v>
      </c>
      <c r="HA869">
        <v>379.77699999999999</v>
      </c>
      <c r="HB869">
        <v>525.10299999999995</v>
      </c>
      <c r="HC869">
        <v>525.38400000000001</v>
      </c>
      <c r="HD869">
        <v>380.416</v>
      </c>
      <c r="HE869">
        <v>382.03199999999998</v>
      </c>
      <c r="HF869">
        <v>490.07400000000001</v>
      </c>
      <c r="HG869">
        <v>190.55099999999999</v>
      </c>
      <c r="HH869">
        <v>237.35599999999999</v>
      </c>
      <c r="HI869">
        <v>79.817999999999998</v>
      </c>
      <c r="HJ869">
        <v>336.22500000000002</v>
      </c>
      <c r="HK869">
        <v>326.80700000000002</v>
      </c>
      <c r="HL869">
        <v>745.49099999999999</v>
      </c>
      <c r="HM869">
        <v>232.59899999999999</v>
      </c>
      <c r="HN869">
        <v>120.364</v>
      </c>
      <c r="HO869">
        <v>104.86799999999999</v>
      </c>
      <c r="HP869">
        <v>174.22800000000001</v>
      </c>
      <c r="HQ869">
        <v>476.76400000000001</v>
      </c>
      <c r="HR869">
        <v>121.931</v>
      </c>
      <c r="HS869">
        <v>27.472000000000001</v>
      </c>
      <c r="HT869">
        <v>174.91800000000001</v>
      </c>
      <c r="HU869">
        <v>200.42099999999999</v>
      </c>
      <c r="HV869">
        <v>151.72300000000001</v>
      </c>
      <c r="HW869">
        <v>116.70699999999999</v>
      </c>
      <c r="HX869">
        <v>248.78800000000001</v>
      </c>
      <c r="HY869">
        <v>195.37299999999999</v>
      </c>
      <c r="HZ869">
        <v>260.65300000000002</v>
      </c>
      <c r="IA869">
        <v>113.08</v>
      </c>
      <c r="IB869">
        <v>154.46600000000001</v>
      </c>
      <c r="IC869">
        <v>78.546000000000006</v>
      </c>
      <c r="ID869">
        <v>73.941999999999993</v>
      </c>
      <c r="IE869">
        <v>53.198999999999998</v>
      </c>
      <c r="IF869">
        <v>22.146000000000001</v>
      </c>
      <c r="IG869">
        <v>36.209000000000003</v>
      </c>
      <c r="IH869">
        <v>32.277000000000001</v>
      </c>
      <c r="II869">
        <v>39.826000000000001</v>
      </c>
      <c r="IJ869">
        <v>102.169</v>
      </c>
      <c r="IK869">
        <v>98.962000000000003</v>
      </c>
      <c r="IL869">
        <v>170.85900000000001</v>
      </c>
      <c r="IM869">
        <v>142.221</v>
      </c>
      <c r="IN869">
        <v>387.18099999999998</v>
      </c>
      <c r="IO869">
        <v>182.80600000000001</v>
      </c>
      <c r="IP869">
        <v>231.572</v>
      </c>
      <c r="IQ869">
        <v>316.05200000000002</v>
      </c>
      <c r="IR869">
        <v>256.16899999999998</v>
      </c>
      <c r="IS869">
        <v>137.024</v>
      </c>
      <c r="IT869">
        <v>262.96100000000001</v>
      </c>
      <c r="IU869">
        <v>686.21100000000001</v>
      </c>
      <c r="IV869">
        <v>754.08600000000001</v>
      </c>
      <c r="IW869">
        <v>857.279</v>
      </c>
      <c r="IX869">
        <v>81.677999999999997</v>
      </c>
      <c r="IY869">
        <v>298.553</v>
      </c>
      <c r="IZ869">
        <v>252.26300000000001</v>
      </c>
      <c r="JA869">
        <v>73.111999999999995</v>
      </c>
      <c r="JB869">
        <v>189.346</v>
      </c>
      <c r="JC869">
        <v>297.56700000000001</v>
      </c>
      <c r="JD869">
        <v>309.43799999999999</v>
      </c>
      <c r="JE869">
        <v>69.183999999999997</v>
      </c>
      <c r="JF869">
        <v>110.943</v>
      </c>
      <c r="JG869">
        <v>40.043999999999997</v>
      </c>
      <c r="JH869">
        <v>228.55500000000001</v>
      </c>
      <c r="JI869">
        <v>77.164000000000001</v>
      </c>
      <c r="JJ869">
        <v>446.25700000000001</v>
      </c>
      <c r="JK869">
        <v>112.47799999999999</v>
      </c>
      <c r="JL869">
        <v>68.477999999999994</v>
      </c>
      <c r="JM869">
        <v>443.92399999999998</v>
      </c>
      <c r="JN869">
        <v>232.39500000000001</v>
      </c>
      <c r="JO869">
        <v>70.884</v>
      </c>
      <c r="JP869">
        <v>146.40199999999999</v>
      </c>
      <c r="JQ869">
        <v>356.16</v>
      </c>
      <c r="JR869">
        <v>445.70499999999998</v>
      </c>
      <c r="JS869">
        <v>363.94799999999998</v>
      </c>
      <c r="JT869">
        <v>334.714</v>
      </c>
      <c r="JU869">
        <v>172.21299999999999</v>
      </c>
      <c r="JV869">
        <v>365.17700000000002</v>
      </c>
      <c r="JW869">
        <v>256.58499999999998</v>
      </c>
      <c r="JX869">
        <v>260.76600000000002</v>
      </c>
      <c r="JY869">
        <v>259.42</v>
      </c>
      <c r="JZ869">
        <v>251.93299999999999</v>
      </c>
      <c r="KA869">
        <v>225.38499999999999</v>
      </c>
      <c r="KB869">
        <v>231.72499999999999</v>
      </c>
      <c r="KC869">
        <v>237.14</v>
      </c>
      <c r="KD869">
        <v>241.16800000000001</v>
      </c>
      <c r="KE869">
        <v>231.82</v>
      </c>
      <c r="KF869">
        <v>738.75</v>
      </c>
      <c r="KG869">
        <v>117.166</v>
      </c>
      <c r="KH869">
        <v>217.00899999999999</v>
      </c>
      <c r="KI869">
        <v>248.88900000000001</v>
      </c>
      <c r="KJ869">
        <v>150.643</v>
      </c>
      <c r="KK869">
        <v>147.21</v>
      </c>
      <c r="KL869">
        <v>145.63499999999999</v>
      </c>
      <c r="KM869">
        <v>193.20599999999999</v>
      </c>
      <c r="KN869">
        <v>189.57499999999999</v>
      </c>
      <c r="KO869">
        <v>234.35900000000001</v>
      </c>
      <c r="KP869">
        <v>234.84800000000001</v>
      </c>
      <c r="KQ869">
        <v>305.435</v>
      </c>
      <c r="KR869">
        <v>339.49099999999999</v>
      </c>
      <c r="KS869">
        <v>105.85299999999999</v>
      </c>
      <c r="KT869">
        <v>54927000000</v>
      </c>
      <c r="KU869">
        <v>4716730333333.333</v>
      </c>
      <c r="KV869">
        <v>1476683333333.3333</v>
      </c>
      <c r="KW869">
        <v>494200333333.33331</v>
      </c>
      <c r="KX869">
        <v>178218333333.33334</v>
      </c>
      <c r="KY869">
        <v>90396666666.666672</v>
      </c>
      <c r="KZ869">
        <v>59412333333.333336</v>
      </c>
      <c r="LA869">
        <v>28409666666.666668</v>
      </c>
      <c r="LB869">
        <v>112228000000</v>
      </c>
      <c r="LC869">
        <v>64230000000</v>
      </c>
      <c r="LD869">
        <v>20820000000</v>
      </c>
      <c r="LE869">
        <v>13227666666.666666</v>
      </c>
      <c r="LF869">
        <v>13950333333.333334</v>
      </c>
      <c r="LG869">
        <v>137708333333.33334</v>
      </c>
      <c r="LH869">
        <v>80852666666.666672</v>
      </c>
      <c r="LI869">
        <v>23156333333.333332</v>
      </c>
      <c r="LJ869">
        <v>24585666666.666668</v>
      </c>
      <c r="LK869">
        <v>7261000000</v>
      </c>
      <c r="LL869">
        <v>1853000000</v>
      </c>
      <c r="LM869">
        <v>66045666666.666664</v>
      </c>
      <c r="LN869">
        <v>22213000000</v>
      </c>
      <c r="LO869">
        <v>21793000000</v>
      </c>
      <c r="LP869">
        <v>2451666666.6666665</v>
      </c>
      <c r="LQ869">
        <v>10153333333.333334</v>
      </c>
      <c r="LR869">
        <v>9435000000</v>
      </c>
      <c r="LS869">
        <v>982482666666.66663</v>
      </c>
      <c r="LT869">
        <v>354805333333.33331</v>
      </c>
      <c r="LU869">
        <v>301883333333.33331</v>
      </c>
      <c r="LV869">
        <v>52768333333.333336</v>
      </c>
      <c r="LW869">
        <v>153333333.33333334</v>
      </c>
      <c r="LX869">
        <v>136538333333.33333</v>
      </c>
      <c r="LY869">
        <v>104975333333.33333</v>
      </c>
      <c r="LZ869">
        <v>60762333333.333336</v>
      </c>
      <c r="MA869">
        <v>37087666666.666664</v>
      </c>
      <c r="MB869">
        <v>7125333333.333333</v>
      </c>
      <c r="MC869">
        <v>31563000000</v>
      </c>
      <c r="MD869">
        <v>113033333333.33333</v>
      </c>
      <c r="ME869">
        <v>104992000000</v>
      </c>
      <c r="MF869">
        <v>8041333333.333333</v>
      </c>
      <c r="MG869">
        <v>378105666666.66669</v>
      </c>
      <c r="MH869">
        <v>159467333333.33334</v>
      </c>
      <c r="MI869">
        <v>62986666666.666664</v>
      </c>
      <c r="MJ869">
        <v>45185666666.666664</v>
      </c>
      <c r="MK869">
        <v>45952333333.333336</v>
      </c>
      <c r="ML869">
        <v>38584000000</v>
      </c>
      <c r="MM869">
        <v>22180666666.666668</v>
      </c>
      <c r="MN869">
        <v>3749000000</v>
      </c>
      <c r="MO869">
        <v>3240047000000</v>
      </c>
      <c r="MP869">
        <v>3104715333333.3335</v>
      </c>
      <c r="MQ869">
        <v>840503666666.66663</v>
      </c>
      <c r="MR869">
        <v>721926333333.33337</v>
      </c>
      <c r="MS869">
        <v>169890333333.33334</v>
      </c>
      <c r="MT869">
        <v>543895000000</v>
      </c>
      <c r="MU869">
        <v>7253333333.333333</v>
      </c>
      <c r="MV869">
        <v>887666666.66666663</v>
      </c>
      <c r="MW869">
        <v>118577333333.33333</v>
      </c>
      <c r="MX869">
        <v>36276000000</v>
      </c>
      <c r="MY869">
        <v>82301333333.333328</v>
      </c>
      <c r="MZ869">
        <v>62774666666.666664</v>
      </c>
      <c r="NA869">
        <v>19526666666.666668</v>
      </c>
      <c r="NB869">
        <v>807080666666.66663</v>
      </c>
      <c r="NC869">
        <v>368254666666.66669</v>
      </c>
      <c r="ND869">
        <v>194187666666.66666</v>
      </c>
      <c r="NE869">
        <v>45753333333.333336</v>
      </c>
      <c r="NF869">
        <v>128313333333.33333</v>
      </c>
      <c r="NG869">
        <v>438826000000</v>
      </c>
      <c r="NH869">
        <v>373306666666.66669</v>
      </c>
      <c r="NI869">
        <v>65519333333.333336</v>
      </c>
      <c r="NJ869">
        <v>156057666666.66666</v>
      </c>
      <c r="NK869">
        <v>96273000000</v>
      </c>
      <c r="NL869">
        <v>59700666666.666664</v>
      </c>
      <c r="NM869">
        <v>36572666666.666664</v>
      </c>
      <c r="NN869">
        <v>59784666666.666664</v>
      </c>
      <c r="NO869">
        <v>21105333333.333332</v>
      </c>
      <c r="NP869">
        <v>37333000000</v>
      </c>
      <c r="NQ869">
        <v>1346000000</v>
      </c>
      <c r="NR869">
        <v>195100666666.66666</v>
      </c>
      <c r="NS869">
        <v>75092333333.333328</v>
      </c>
      <c r="NT869">
        <v>47638333333.333336</v>
      </c>
      <c r="NU869">
        <v>49069333333.333336</v>
      </c>
      <c r="NV869">
        <v>23300333333.333332</v>
      </c>
      <c r="NW869">
        <v>326571000000</v>
      </c>
      <c r="NX869">
        <v>273268000000</v>
      </c>
      <c r="NY869">
        <v>264477000000</v>
      </c>
      <c r="NZ869">
        <v>8791333333.333334</v>
      </c>
      <c r="OA869">
        <v>53302666666.666664</v>
      </c>
      <c r="OB869">
        <v>377103666666.66669</v>
      </c>
      <c r="OC869">
        <v>233937000000</v>
      </c>
      <c r="OD869">
        <v>121393666666.66667</v>
      </c>
      <c r="OE869">
        <v>112543666666.66667</v>
      </c>
      <c r="OF869">
        <v>143166333333.33334</v>
      </c>
      <c r="OG869">
        <v>32005000000</v>
      </c>
      <c r="OH869">
        <v>4399333333.333333</v>
      </c>
      <c r="OI869">
        <v>79686333333.333328</v>
      </c>
      <c r="OJ869">
        <v>27076333333.333332</v>
      </c>
      <c r="OK869">
        <v>402298333333.33331</v>
      </c>
      <c r="OL869">
        <v>88603333333.333328</v>
      </c>
      <c r="OM869">
        <v>56929666666.666664</v>
      </c>
      <c r="ON869">
        <v>4815666666.666667</v>
      </c>
      <c r="OO869">
        <v>26858000000</v>
      </c>
      <c r="OP869">
        <v>96415000000</v>
      </c>
      <c r="OQ869">
        <v>61763666666.666664</v>
      </c>
      <c r="OR869">
        <v>16283666666.666666</v>
      </c>
      <c r="OS869">
        <v>18367666666.666668</v>
      </c>
      <c r="OT869">
        <v>67291666666.666664</v>
      </c>
      <c r="OU869">
        <v>72751666666.666672</v>
      </c>
      <c r="OV869">
        <v>29962666666.666668</v>
      </c>
      <c r="OW869">
        <v>-7653000000</v>
      </c>
      <c r="OX869">
        <v>58860333333.333336</v>
      </c>
      <c r="OY869">
        <v>66513333333.333336</v>
      </c>
      <c r="OZ869">
        <v>135331666666.66667</v>
      </c>
      <c r="PA869">
        <v>537449333333.33331</v>
      </c>
      <c r="PB869">
        <v>402117666666.66669</v>
      </c>
    </row>
    <row r="870" spans="1:418" x14ac:dyDescent="0.45">
      <c r="A870" s="71">
        <v>43497</v>
      </c>
      <c r="B870">
        <v>253.31899999999999</v>
      </c>
      <c r="C870">
        <v>263.14400000000001</v>
      </c>
      <c r="D870">
        <v>314.072</v>
      </c>
      <c r="E870">
        <v>327.39100000000002</v>
      </c>
      <c r="F870">
        <v>326.22000000000003</v>
      </c>
      <c r="G870">
        <v>166.12799999999999</v>
      </c>
      <c r="H870">
        <v>557.61300000000006</v>
      </c>
      <c r="I870">
        <v>340.43099999999998</v>
      </c>
      <c r="J870">
        <v>321.56</v>
      </c>
      <c r="K870">
        <v>321.57900000000001</v>
      </c>
      <c r="L870">
        <v>241.982</v>
      </c>
      <c r="M870">
        <v>200.16900000000001</v>
      </c>
      <c r="N870">
        <v>276.26799999999997</v>
      </c>
      <c r="O870">
        <v>274.685</v>
      </c>
      <c r="P870">
        <v>329.26400000000001</v>
      </c>
      <c r="Q870">
        <v>203.768</v>
      </c>
      <c r="R870">
        <v>212.81899999999999</v>
      </c>
      <c r="S870">
        <v>173.74799999999999</v>
      </c>
      <c r="T870">
        <v>241.53800000000001</v>
      </c>
      <c r="U870">
        <v>560.22500000000002</v>
      </c>
      <c r="V870">
        <v>477.47399999999999</v>
      </c>
      <c r="W870">
        <v>123.324</v>
      </c>
      <c r="X870">
        <v>90.817999999999998</v>
      </c>
      <c r="Y870">
        <v>56.518000000000001</v>
      </c>
      <c r="Z870">
        <v>63.762999999999998</v>
      </c>
      <c r="AA870">
        <v>113.19199999999999</v>
      </c>
      <c r="AB870">
        <v>69.459999999999994</v>
      </c>
      <c r="AC870">
        <v>77.875</v>
      </c>
      <c r="AD870">
        <v>86.423000000000002</v>
      </c>
      <c r="AE870">
        <v>93.74</v>
      </c>
      <c r="AF870">
        <v>66.563000000000002</v>
      </c>
      <c r="AG870">
        <v>51.036000000000001</v>
      </c>
      <c r="AH870">
        <v>130.75700000000001</v>
      </c>
      <c r="AI870">
        <v>83.959000000000003</v>
      </c>
      <c r="AJ870">
        <v>91.566000000000003</v>
      </c>
      <c r="AK870">
        <v>87.272999999999996</v>
      </c>
      <c r="AL870">
        <v>189.21299999999999</v>
      </c>
      <c r="AM870">
        <v>120.191</v>
      </c>
      <c r="AN870">
        <v>120.11799999999999</v>
      </c>
      <c r="AO870">
        <v>168.971</v>
      </c>
      <c r="AP870">
        <v>256.99799999999999</v>
      </c>
      <c r="AQ870">
        <v>257.25299999999999</v>
      </c>
      <c r="AR870">
        <v>242.11099999999999</v>
      </c>
      <c r="AS870">
        <v>276.17500000000001</v>
      </c>
      <c r="AT870">
        <v>227.4</v>
      </c>
      <c r="AU870">
        <v>234.94399999999999</v>
      </c>
      <c r="AV870">
        <v>221.578</v>
      </c>
      <c r="AW870">
        <v>235.55</v>
      </c>
      <c r="AX870">
        <v>304.39299999999997</v>
      </c>
      <c r="AY870">
        <v>183.233</v>
      </c>
      <c r="AZ870">
        <v>180.47399999999999</v>
      </c>
      <c r="BA870">
        <v>180.47399999999999</v>
      </c>
      <c r="BB870">
        <v>291.714</v>
      </c>
      <c r="BC870">
        <v>273.51100000000002</v>
      </c>
      <c r="BD870">
        <v>268.85300000000001</v>
      </c>
      <c r="BE870">
        <v>307.06</v>
      </c>
      <c r="BF870">
        <v>269.51799999999997</v>
      </c>
      <c r="BG870">
        <v>250.011</v>
      </c>
      <c r="BH870">
        <v>253.05799999999999</v>
      </c>
      <c r="BI870">
        <v>253.958</v>
      </c>
      <c r="BJ870">
        <v>306.685</v>
      </c>
      <c r="BK870">
        <v>266.44900000000001</v>
      </c>
      <c r="BL870">
        <v>207.214</v>
      </c>
      <c r="BM870">
        <v>210.036</v>
      </c>
      <c r="BN870">
        <v>159.45099999999999</v>
      </c>
      <c r="BO870">
        <v>299.29599999999999</v>
      </c>
      <c r="BP870">
        <v>144.273</v>
      </c>
      <c r="BQ870">
        <v>196.10300000000001</v>
      </c>
      <c r="BR870">
        <v>218.38800000000001</v>
      </c>
      <c r="BS870">
        <v>186.512</v>
      </c>
      <c r="BT870">
        <v>124.91500000000001</v>
      </c>
      <c r="BU870">
        <v>224.35300000000001</v>
      </c>
      <c r="BV870">
        <v>234.25800000000001</v>
      </c>
      <c r="BW870">
        <v>143.89400000000001</v>
      </c>
      <c r="BX870">
        <v>232.81299999999999</v>
      </c>
      <c r="BY870">
        <v>150.58699999999999</v>
      </c>
      <c r="BZ870">
        <v>246.82599999999999</v>
      </c>
      <c r="CA870">
        <v>148.72999999999999</v>
      </c>
      <c r="CB870">
        <v>301.04700000000003</v>
      </c>
      <c r="CC870">
        <v>186.39599999999999</v>
      </c>
      <c r="CD870">
        <v>149.863</v>
      </c>
      <c r="CE870">
        <v>215.542</v>
      </c>
      <c r="CF870">
        <v>310.77</v>
      </c>
      <c r="CG870">
        <v>209.91499999999999</v>
      </c>
      <c r="CH870">
        <v>216.74</v>
      </c>
      <c r="CI870">
        <v>138.00899999999999</v>
      </c>
      <c r="CJ870">
        <v>196.934</v>
      </c>
      <c r="CK870">
        <v>142.79</v>
      </c>
      <c r="CL870">
        <v>224.69200000000001</v>
      </c>
      <c r="CM870">
        <v>223.84</v>
      </c>
      <c r="CN870">
        <v>147.67099999999999</v>
      </c>
      <c r="CO870">
        <v>303.46100000000001</v>
      </c>
      <c r="CP870">
        <v>353.42700000000002</v>
      </c>
      <c r="CQ870">
        <v>364.56799999999998</v>
      </c>
      <c r="CR870">
        <v>339.87</v>
      </c>
      <c r="CS870">
        <v>195.98699999999999</v>
      </c>
      <c r="CT870">
        <v>263.95999999999998</v>
      </c>
      <c r="CU870">
        <v>521.88400000000001</v>
      </c>
      <c r="CV870">
        <v>119.164</v>
      </c>
      <c r="CW870">
        <v>340.358</v>
      </c>
      <c r="CX870">
        <v>358.291</v>
      </c>
      <c r="CY870">
        <v>322.01400000000001</v>
      </c>
      <c r="CZ870">
        <v>334.79300000000001</v>
      </c>
      <c r="DA870">
        <v>345.625</v>
      </c>
      <c r="DB870">
        <v>156.108</v>
      </c>
      <c r="DC870">
        <v>163.87799999999999</v>
      </c>
      <c r="DD870">
        <v>158.39400000000001</v>
      </c>
      <c r="DE870">
        <v>173.369</v>
      </c>
      <c r="DF870">
        <v>144.28100000000001</v>
      </c>
      <c r="DG870">
        <v>198.67699999999999</v>
      </c>
      <c r="DH870">
        <v>152.47900000000001</v>
      </c>
      <c r="DI870">
        <v>171.108</v>
      </c>
      <c r="DJ870">
        <v>133.86799999999999</v>
      </c>
      <c r="DK870">
        <v>169.708</v>
      </c>
      <c r="DL870">
        <v>121.16500000000001</v>
      </c>
      <c r="DM870">
        <v>116.592</v>
      </c>
      <c r="DN870">
        <v>193.90700000000001</v>
      </c>
      <c r="DO870">
        <v>201.184</v>
      </c>
      <c r="DP870">
        <v>129.38399999999999</v>
      </c>
      <c r="DQ870">
        <v>211.56800000000001</v>
      </c>
      <c r="DR870">
        <v>218.29300000000001</v>
      </c>
      <c r="DS870">
        <v>185.84</v>
      </c>
      <c r="DT870">
        <v>154.42099999999999</v>
      </c>
      <c r="DU870">
        <v>154.42099999999999</v>
      </c>
      <c r="DV870">
        <v>228.22499999999999</v>
      </c>
      <c r="DW870">
        <v>208.595</v>
      </c>
      <c r="DX870">
        <v>252.715</v>
      </c>
      <c r="DY870">
        <v>296.12900000000002</v>
      </c>
      <c r="DZ870">
        <v>129.304</v>
      </c>
      <c r="EA870">
        <v>157.49600000000001</v>
      </c>
      <c r="EB870">
        <v>226.08</v>
      </c>
      <c r="EC870">
        <v>244.381</v>
      </c>
      <c r="ED870">
        <v>168.50899999999999</v>
      </c>
      <c r="EE870">
        <v>254.99600000000001</v>
      </c>
      <c r="EF870">
        <v>243.23500000000001</v>
      </c>
      <c r="EG870">
        <v>155.928</v>
      </c>
      <c r="EH870">
        <v>139.81899999999999</v>
      </c>
      <c r="EI870">
        <v>277.96300000000002</v>
      </c>
      <c r="EJ870">
        <v>131.33699999999999</v>
      </c>
      <c r="EK870">
        <v>281.37299999999999</v>
      </c>
      <c r="EL870">
        <v>174.15100000000001</v>
      </c>
      <c r="EM870">
        <v>180.40199999999999</v>
      </c>
      <c r="EN870">
        <v>148.726</v>
      </c>
      <c r="EO870">
        <v>194.36</v>
      </c>
      <c r="EP870">
        <v>252.18799999999999</v>
      </c>
      <c r="EQ870">
        <v>205.947</v>
      </c>
      <c r="ER870">
        <v>230.16800000000001</v>
      </c>
      <c r="ES870">
        <v>196.86699999999999</v>
      </c>
      <c r="ET870">
        <v>209.50200000000001</v>
      </c>
      <c r="EU870">
        <v>191.93899999999999</v>
      </c>
      <c r="EV870">
        <v>172.40600000000001</v>
      </c>
      <c r="EW870">
        <v>353.25700000000001</v>
      </c>
      <c r="EX870">
        <v>187.59700000000001</v>
      </c>
      <c r="EY870">
        <v>124.526</v>
      </c>
      <c r="EZ870">
        <v>120.21299999999999</v>
      </c>
      <c r="FA870">
        <v>120.69199999999999</v>
      </c>
      <c r="FB870">
        <v>109.265</v>
      </c>
      <c r="FC870">
        <v>155.47900000000001</v>
      </c>
      <c r="FD870">
        <v>76.587999999999994</v>
      </c>
      <c r="FE870">
        <v>115.21899999999999</v>
      </c>
      <c r="FF870">
        <v>114.426</v>
      </c>
      <c r="FG870">
        <v>106.928</v>
      </c>
      <c r="FH870">
        <v>109.33199999999999</v>
      </c>
      <c r="FI870">
        <v>107.88</v>
      </c>
      <c r="FJ870">
        <v>120.462</v>
      </c>
      <c r="FK870">
        <v>75.873999999999995</v>
      </c>
      <c r="FL870">
        <v>100.55200000000001</v>
      </c>
      <c r="FM870">
        <v>94.91</v>
      </c>
      <c r="FN870">
        <v>124.712</v>
      </c>
      <c r="FO870">
        <v>94.91</v>
      </c>
      <c r="FP870">
        <v>136.78</v>
      </c>
      <c r="FQ870">
        <v>141.71</v>
      </c>
      <c r="FR870">
        <v>157.70599999999999</v>
      </c>
      <c r="FS870">
        <v>123.11799999999999</v>
      </c>
      <c r="FT870">
        <v>122.224</v>
      </c>
      <c r="FU870">
        <v>168.08500000000001</v>
      </c>
      <c r="FV870">
        <v>129.565</v>
      </c>
      <c r="FW870">
        <v>172.21799999999999</v>
      </c>
      <c r="FX870">
        <v>207.495</v>
      </c>
      <c r="FY870">
        <v>203.071</v>
      </c>
      <c r="FZ870">
        <v>100.52200000000001</v>
      </c>
      <c r="GA870">
        <v>147.755</v>
      </c>
      <c r="GB870">
        <v>101.614</v>
      </c>
      <c r="GC870">
        <v>143.511</v>
      </c>
      <c r="GD870">
        <v>157.31399999999999</v>
      </c>
      <c r="GF870">
        <v>142.27199999999999</v>
      </c>
      <c r="GG870">
        <v>88.488</v>
      </c>
      <c r="GH870">
        <v>218.602</v>
      </c>
      <c r="GI870">
        <v>217.23699999999999</v>
      </c>
      <c r="GJ870">
        <v>212.44499999999999</v>
      </c>
      <c r="GK870">
        <v>234.625</v>
      </c>
      <c r="GL870">
        <v>231.667</v>
      </c>
      <c r="GM870">
        <v>214.54599999999999</v>
      </c>
      <c r="GN870">
        <v>145.46600000000001</v>
      </c>
      <c r="GO870">
        <v>124.682</v>
      </c>
      <c r="GP870">
        <v>291.99299999999999</v>
      </c>
      <c r="GQ870">
        <v>177.76499999999999</v>
      </c>
      <c r="GR870">
        <v>570.70799999999997</v>
      </c>
      <c r="GS870">
        <v>210.33600000000001</v>
      </c>
      <c r="GT870">
        <v>236.137</v>
      </c>
      <c r="GU870">
        <v>259.37299999999999</v>
      </c>
      <c r="GV870">
        <v>264.96499999999997</v>
      </c>
      <c r="GW870">
        <v>158.61099999999999</v>
      </c>
      <c r="GX870">
        <v>119.01300000000001</v>
      </c>
      <c r="GY870">
        <v>65.128</v>
      </c>
      <c r="GZ870">
        <v>490.16</v>
      </c>
      <c r="HA870">
        <v>377.94900000000001</v>
      </c>
      <c r="HB870">
        <v>522.971</v>
      </c>
      <c r="HC870">
        <v>526.25800000000004</v>
      </c>
      <c r="HD870">
        <v>380.74799999999999</v>
      </c>
      <c r="HE870">
        <v>383.00900000000001</v>
      </c>
      <c r="HF870">
        <v>490.77100000000002</v>
      </c>
      <c r="HG870">
        <v>190.96799999999999</v>
      </c>
      <c r="HH870">
        <v>238.24700000000001</v>
      </c>
      <c r="HI870">
        <v>79.863</v>
      </c>
      <c r="HJ870">
        <v>336.23399999999998</v>
      </c>
      <c r="HK870">
        <v>327.08100000000002</v>
      </c>
      <c r="HL870">
        <v>744.74699999999996</v>
      </c>
      <c r="HM870">
        <v>233.03700000000001</v>
      </c>
      <c r="HN870">
        <v>120.119</v>
      </c>
      <c r="HO870">
        <v>104.711</v>
      </c>
      <c r="HP870">
        <v>169.55600000000001</v>
      </c>
      <c r="HQ870">
        <v>476.30200000000002</v>
      </c>
      <c r="HR870">
        <v>122.43</v>
      </c>
      <c r="HS870">
        <v>26.965</v>
      </c>
      <c r="HT870">
        <v>176.08099999999999</v>
      </c>
      <c r="HU870">
        <v>201.523</v>
      </c>
      <c r="HV870">
        <v>152.726</v>
      </c>
      <c r="HW870">
        <v>117.10599999999999</v>
      </c>
      <c r="HX870">
        <v>250.857</v>
      </c>
      <c r="HY870">
        <v>196.02</v>
      </c>
      <c r="HZ870">
        <v>263.21800000000002</v>
      </c>
      <c r="IA870">
        <v>111.449</v>
      </c>
      <c r="IB870">
        <v>151.85499999999999</v>
      </c>
      <c r="IC870">
        <v>77.697000000000003</v>
      </c>
      <c r="ID870">
        <v>73.183999999999997</v>
      </c>
      <c r="IE870">
        <v>52.137999999999998</v>
      </c>
      <c r="IF870">
        <v>21.806000000000001</v>
      </c>
      <c r="IG870">
        <v>36.064999999999998</v>
      </c>
      <c r="IH870">
        <v>32.031999999999996</v>
      </c>
      <c r="II870">
        <v>39.860999999999997</v>
      </c>
      <c r="IJ870">
        <v>104.032</v>
      </c>
      <c r="IK870">
        <v>99.463999999999999</v>
      </c>
      <c r="IL870">
        <v>170.56200000000001</v>
      </c>
      <c r="IM870">
        <v>143.416</v>
      </c>
      <c r="IN870">
        <v>380.94099999999997</v>
      </c>
      <c r="IO870">
        <v>183.35300000000001</v>
      </c>
      <c r="IP870">
        <v>214.82300000000001</v>
      </c>
      <c r="IQ870">
        <v>317.44600000000003</v>
      </c>
      <c r="IR870">
        <v>249.16300000000001</v>
      </c>
      <c r="IS870">
        <v>137.15100000000001</v>
      </c>
      <c r="IT870">
        <v>263.7</v>
      </c>
      <c r="IU870">
        <v>692.46699999999998</v>
      </c>
      <c r="IV870">
        <v>755.99599999999998</v>
      </c>
      <c r="IW870">
        <v>859.43399999999997</v>
      </c>
      <c r="IX870">
        <v>81.971999999999994</v>
      </c>
      <c r="IY870">
        <v>299.17099999999999</v>
      </c>
      <c r="IZ870">
        <v>252.23</v>
      </c>
      <c r="JA870">
        <v>73.06</v>
      </c>
      <c r="JB870">
        <v>192.19900000000001</v>
      </c>
      <c r="JC870">
        <v>302.178</v>
      </c>
      <c r="JD870">
        <v>313.17</v>
      </c>
      <c r="JE870">
        <v>69.099999999999994</v>
      </c>
      <c r="JF870">
        <v>110.63500000000001</v>
      </c>
      <c r="JG870">
        <v>39.649000000000001</v>
      </c>
      <c r="JH870">
        <v>225.81299999999999</v>
      </c>
      <c r="JI870">
        <v>77.212999999999994</v>
      </c>
      <c r="JJ870">
        <v>447.80399999999997</v>
      </c>
      <c r="JK870">
        <v>112.878</v>
      </c>
      <c r="JL870">
        <v>68.617000000000004</v>
      </c>
      <c r="JM870">
        <v>444.68700000000001</v>
      </c>
      <c r="JN870">
        <v>233.28800000000001</v>
      </c>
      <c r="JO870">
        <v>73.304000000000002</v>
      </c>
      <c r="JP870">
        <v>148.58600000000001</v>
      </c>
      <c r="JQ870">
        <v>356.72800000000001</v>
      </c>
      <c r="JR870">
        <v>448.93599999999998</v>
      </c>
      <c r="JS870">
        <v>367.05399999999997</v>
      </c>
      <c r="JT870">
        <v>335.21600000000001</v>
      </c>
      <c r="JU870">
        <v>172.911</v>
      </c>
      <c r="JV870">
        <v>369.74599999999998</v>
      </c>
      <c r="JW870">
        <v>262.95100000000002</v>
      </c>
      <c r="JX870">
        <v>261.18599999999998</v>
      </c>
      <c r="JY870">
        <v>259.88200000000001</v>
      </c>
      <c r="JZ870">
        <v>252.697</v>
      </c>
      <c r="KA870">
        <v>226.01300000000001</v>
      </c>
      <c r="KB870">
        <v>231.79400000000001</v>
      </c>
      <c r="KC870">
        <v>237.21</v>
      </c>
      <c r="KD870">
        <v>241.953</v>
      </c>
      <c r="KE870">
        <v>232.46700000000001</v>
      </c>
      <c r="KF870">
        <v>738.75</v>
      </c>
      <c r="KG870">
        <v>117.15300000000001</v>
      </c>
      <c r="KH870">
        <v>217.22499999999999</v>
      </c>
      <c r="KI870">
        <v>249.51</v>
      </c>
      <c r="KJ870">
        <v>151.57599999999999</v>
      </c>
      <c r="KK870">
        <v>148.15199999999999</v>
      </c>
      <c r="KL870">
        <v>145.58199999999999</v>
      </c>
      <c r="KM870">
        <v>196.03399999999999</v>
      </c>
      <c r="KN870">
        <v>192.54300000000001</v>
      </c>
      <c r="KO870">
        <v>238.21700000000001</v>
      </c>
      <c r="KP870">
        <v>238.32300000000001</v>
      </c>
      <c r="KQ870">
        <v>306.03399999999999</v>
      </c>
      <c r="KR870">
        <v>339.57799999999997</v>
      </c>
      <c r="KS870">
        <v>105.846</v>
      </c>
      <c r="KT870">
        <v>54927000000</v>
      </c>
      <c r="KU870">
        <v>4716730333333.333</v>
      </c>
      <c r="KV870">
        <v>1476683333333.3333</v>
      </c>
      <c r="KW870">
        <v>494200333333.33331</v>
      </c>
      <c r="KX870">
        <v>178218333333.33334</v>
      </c>
      <c r="KY870">
        <v>90396666666.666672</v>
      </c>
      <c r="KZ870">
        <v>59412333333.333336</v>
      </c>
      <c r="LA870">
        <v>28409666666.666668</v>
      </c>
      <c r="LB870">
        <v>112228000000</v>
      </c>
      <c r="LC870">
        <v>64230000000</v>
      </c>
      <c r="LD870">
        <v>20820000000</v>
      </c>
      <c r="LE870">
        <v>13227666666.666666</v>
      </c>
      <c r="LF870">
        <v>13950333333.333334</v>
      </c>
      <c r="LG870">
        <v>137708333333.33334</v>
      </c>
      <c r="LH870">
        <v>80852666666.666672</v>
      </c>
      <c r="LI870">
        <v>23156333333.333332</v>
      </c>
      <c r="LJ870">
        <v>24585666666.666668</v>
      </c>
      <c r="LK870">
        <v>7261000000</v>
      </c>
      <c r="LL870">
        <v>1853000000</v>
      </c>
      <c r="LM870">
        <v>66045666666.666664</v>
      </c>
      <c r="LN870">
        <v>22213000000</v>
      </c>
      <c r="LO870">
        <v>21793000000</v>
      </c>
      <c r="LP870">
        <v>2451666666.6666665</v>
      </c>
      <c r="LQ870">
        <v>10153333333.333334</v>
      </c>
      <c r="LR870">
        <v>9435000000</v>
      </c>
      <c r="LS870">
        <v>982482666666.66663</v>
      </c>
      <c r="LT870">
        <v>354805333333.33331</v>
      </c>
      <c r="LU870">
        <v>301883333333.33331</v>
      </c>
      <c r="LV870">
        <v>52768333333.333336</v>
      </c>
      <c r="LW870">
        <v>153333333.33333334</v>
      </c>
      <c r="LX870">
        <v>136538333333.33333</v>
      </c>
      <c r="LY870">
        <v>104975333333.33333</v>
      </c>
      <c r="LZ870">
        <v>60762333333.333336</v>
      </c>
      <c r="MA870">
        <v>37087666666.666664</v>
      </c>
      <c r="MB870">
        <v>7125333333.333333</v>
      </c>
      <c r="MC870">
        <v>31563000000</v>
      </c>
      <c r="MD870">
        <v>113033333333.33333</v>
      </c>
      <c r="ME870">
        <v>104992000000</v>
      </c>
      <c r="MF870">
        <v>8041333333.333333</v>
      </c>
      <c r="MG870">
        <v>378105666666.66669</v>
      </c>
      <c r="MH870">
        <v>159467333333.33334</v>
      </c>
      <c r="MI870">
        <v>62986666666.666664</v>
      </c>
      <c r="MJ870">
        <v>45185666666.666664</v>
      </c>
      <c r="MK870">
        <v>45952333333.333336</v>
      </c>
      <c r="ML870">
        <v>38584000000</v>
      </c>
      <c r="MM870">
        <v>22180666666.666668</v>
      </c>
      <c r="MN870">
        <v>3749000000</v>
      </c>
      <c r="MO870">
        <v>3240047000000</v>
      </c>
      <c r="MP870">
        <v>3104715333333.3335</v>
      </c>
      <c r="MQ870">
        <v>840503666666.66663</v>
      </c>
      <c r="MR870">
        <v>721926333333.33337</v>
      </c>
      <c r="MS870">
        <v>169890333333.33334</v>
      </c>
      <c r="MT870">
        <v>543895000000</v>
      </c>
      <c r="MU870">
        <v>7253333333.333333</v>
      </c>
      <c r="MV870">
        <v>887666666.66666663</v>
      </c>
      <c r="MW870">
        <v>118577333333.33333</v>
      </c>
      <c r="MX870">
        <v>36276000000</v>
      </c>
      <c r="MY870">
        <v>82301333333.333328</v>
      </c>
      <c r="MZ870">
        <v>62774666666.666664</v>
      </c>
      <c r="NA870">
        <v>19526666666.666668</v>
      </c>
      <c r="NB870">
        <v>807080666666.66663</v>
      </c>
      <c r="NC870">
        <v>368254666666.66669</v>
      </c>
      <c r="ND870">
        <v>194187666666.66666</v>
      </c>
      <c r="NE870">
        <v>45753333333.333336</v>
      </c>
      <c r="NF870">
        <v>128313333333.33333</v>
      </c>
      <c r="NG870">
        <v>438826000000</v>
      </c>
      <c r="NH870">
        <v>373306666666.66669</v>
      </c>
      <c r="NI870">
        <v>65519333333.333336</v>
      </c>
      <c r="NJ870">
        <v>156057666666.66666</v>
      </c>
      <c r="NK870">
        <v>96273000000</v>
      </c>
      <c r="NL870">
        <v>59700666666.666664</v>
      </c>
      <c r="NM870">
        <v>36572666666.666664</v>
      </c>
      <c r="NN870">
        <v>59784666666.666664</v>
      </c>
      <c r="NO870">
        <v>21105333333.333332</v>
      </c>
      <c r="NP870">
        <v>37333000000</v>
      </c>
      <c r="NQ870">
        <v>1346000000</v>
      </c>
      <c r="NR870">
        <v>195100666666.66666</v>
      </c>
      <c r="NS870">
        <v>75092333333.333328</v>
      </c>
      <c r="NT870">
        <v>47638333333.333336</v>
      </c>
      <c r="NU870">
        <v>49069333333.333336</v>
      </c>
      <c r="NV870">
        <v>23300333333.333332</v>
      </c>
      <c r="NW870">
        <v>326571000000</v>
      </c>
      <c r="NX870">
        <v>273268000000</v>
      </c>
      <c r="NY870">
        <v>264477000000</v>
      </c>
      <c r="NZ870">
        <v>8791333333.333334</v>
      </c>
      <c r="OA870">
        <v>53302666666.666664</v>
      </c>
      <c r="OB870">
        <v>377103666666.66669</v>
      </c>
      <c r="OC870">
        <v>233937000000</v>
      </c>
      <c r="OD870">
        <v>121393666666.66667</v>
      </c>
      <c r="OE870">
        <v>112543666666.66667</v>
      </c>
      <c r="OF870">
        <v>143166333333.33334</v>
      </c>
      <c r="OG870">
        <v>32005000000</v>
      </c>
      <c r="OH870">
        <v>4399333333.333333</v>
      </c>
      <c r="OI870">
        <v>79686333333.333328</v>
      </c>
      <c r="OJ870">
        <v>27076333333.333332</v>
      </c>
      <c r="OK870">
        <v>402298333333.33331</v>
      </c>
      <c r="OL870">
        <v>88603333333.333328</v>
      </c>
      <c r="OM870">
        <v>56929666666.666664</v>
      </c>
      <c r="ON870">
        <v>4815666666.666667</v>
      </c>
      <c r="OO870">
        <v>26858000000</v>
      </c>
      <c r="OP870">
        <v>96415000000</v>
      </c>
      <c r="OQ870">
        <v>61763666666.666664</v>
      </c>
      <c r="OR870">
        <v>16283666666.666666</v>
      </c>
      <c r="OS870">
        <v>18367666666.666668</v>
      </c>
      <c r="OT870">
        <v>67291666666.666664</v>
      </c>
      <c r="OU870">
        <v>72751666666.666672</v>
      </c>
      <c r="OV870">
        <v>29962666666.666668</v>
      </c>
      <c r="OW870">
        <v>-7653000000</v>
      </c>
      <c r="OX870">
        <v>58860333333.333336</v>
      </c>
      <c r="OY870">
        <v>66513333333.333336</v>
      </c>
      <c r="OZ870">
        <v>135331666666.66667</v>
      </c>
      <c r="PA870">
        <v>537449333333.33331</v>
      </c>
      <c r="PB870">
        <v>402117666666.66669</v>
      </c>
    </row>
    <row r="871" spans="1:418" x14ac:dyDescent="0.45">
      <c r="A871" s="71">
        <v>43525</v>
      </c>
      <c r="B871">
        <v>254.27699999999999</v>
      </c>
      <c r="C871">
        <v>263.95100000000002</v>
      </c>
      <c r="D871">
        <v>315.05099999999999</v>
      </c>
      <c r="E871">
        <v>328.49099999999999</v>
      </c>
      <c r="F871">
        <v>327.53899999999999</v>
      </c>
      <c r="G871">
        <v>166.01300000000001</v>
      </c>
      <c r="H871">
        <v>558.76099999999997</v>
      </c>
      <c r="I871">
        <v>340.07400000000001</v>
      </c>
      <c r="J871">
        <v>322.53800000000001</v>
      </c>
      <c r="K871">
        <v>322.56400000000002</v>
      </c>
      <c r="L871">
        <v>243.196</v>
      </c>
      <c r="M871">
        <v>201.26300000000001</v>
      </c>
      <c r="N871">
        <v>280.952</v>
      </c>
      <c r="O871">
        <v>280.72500000000002</v>
      </c>
      <c r="P871">
        <v>332.13900000000001</v>
      </c>
      <c r="Q871">
        <v>204.75700000000001</v>
      </c>
      <c r="R871">
        <v>213.38399999999999</v>
      </c>
      <c r="S871">
        <v>175.904</v>
      </c>
      <c r="T871">
        <v>242.39699999999999</v>
      </c>
      <c r="U871">
        <v>562.447</v>
      </c>
      <c r="V871">
        <v>478.56900000000002</v>
      </c>
      <c r="W871">
        <v>123.393</v>
      </c>
      <c r="X871">
        <v>90.852999999999994</v>
      </c>
      <c r="Y871">
        <v>56.987000000000002</v>
      </c>
      <c r="Z871">
        <v>62.941000000000003</v>
      </c>
      <c r="AA871">
        <v>113.77500000000001</v>
      </c>
      <c r="AB871">
        <v>71.825000000000003</v>
      </c>
      <c r="AC871">
        <v>77.313999999999993</v>
      </c>
      <c r="AD871">
        <v>85.055000000000007</v>
      </c>
      <c r="AE871">
        <v>93.838999999999999</v>
      </c>
      <c r="AF871">
        <v>66.171999999999997</v>
      </c>
      <c r="AG871">
        <v>50.65</v>
      </c>
      <c r="AH871">
        <v>130.32300000000001</v>
      </c>
      <c r="AI871">
        <v>83.644999999999996</v>
      </c>
      <c r="AJ871">
        <v>91.231999999999999</v>
      </c>
      <c r="AK871">
        <v>87.153999999999996</v>
      </c>
      <c r="AL871">
        <v>190.49199999999999</v>
      </c>
      <c r="AM871">
        <v>121.19199999999999</v>
      </c>
      <c r="AN871">
        <v>119.7</v>
      </c>
      <c r="AO871">
        <v>169.952</v>
      </c>
      <c r="AP871">
        <v>257.37400000000002</v>
      </c>
      <c r="AQ871">
        <v>257.68099999999998</v>
      </c>
      <c r="AR871">
        <v>242.482</v>
      </c>
      <c r="AS871">
        <v>276.65800000000002</v>
      </c>
      <c r="AT871">
        <v>230.24299999999999</v>
      </c>
      <c r="AU871">
        <v>236.18199999999999</v>
      </c>
      <c r="AV871">
        <v>224.24799999999999</v>
      </c>
      <c r="AW871">
        <v>241.19900000000001</v>
      </c>
      <c r="AX871">
        <v>304.245</v>
      </c>
      <c r="AY871">
        <v>183.08500000000001</v>
      </c>
      <c r="AZ871">
        <v>181.18100000000001</v>
      </c>
      <c r="BA871">
        <v>181.18100000000001</v>
      </c>
      <c r="BB871">
        <v>289.95499999999998</v>
      </c>
      <c r="BC871">
        <v>268.66399999999999</v>
      </c>
      <c r="BD871">
        <v>269.84300000000002</v>
      </c>
      <c r="BE871">
        <v>303.19</v>
      </c>
      <c r="BF871">
        <v>271.58600000000001</v>
      </c>
      <c r="BG871">
        <v>249.56700000000001</v>
      </c>
      <c r="BH871">
        <v>252.44399999999999</v>
      </c>
      <c r="BI871">
        <v>254.24199999999999</v>
      </c>
      <c r="BJ871">
        <v>306.42</v>
      </c>
      <c r="BK871">
        <v>264.78199999999998</v>
      </c>
      <c r="BL871">
        <v>208.56</v>
      </c>
      <c r="BM871">
        <v>211.81100000000001</v>
      </c>
      <c r="BN871">
        <v>159.75899999999999</v>
      </c>
      <c r="BO871">
        <v>303.24799999999999</v>
      </c>
      <c r="BP871">
        <v>142.65199999999999</v>
      </c>
      <c r="BQ871">
        <v>203.22300000000001</v>
      </c>
      <c r="BR871">
        <v>227.22900000000001</v>
      </c>
      <c r="BS871">
        <v>184.792</v>
      </c>
      <c r="BT871">
        <v>125.617</v>
      </c>
      <c r="BU871">
        <v>223.27699999999999</v>
      </c>
      <c r="BV871">
        <v>232.13</v>
      </c>
      <c r="BW871">
        <v>143.363</v>
      </c>
      <c r="BX871">
        <v>230.655</v>
      </c>
      <c r="BY871">
        <v>149.637</v>
      </c>
      <c r="BZ871">
        <v>246.10300000000001</v>
      </c>
      <c r="CA871">
        <v>145.71899999999999</v>
      </c>
      <c r="CB871">
        <v>298.89299999999997</v>
      </c>
      <c r="CC871">
        <v>186.845</v>
      </c>
      <c r="CD871">
        <v>149.44399999999999</v>
      </c>
      <c r="CE871">
        <v>212.834</v>
      </c>
      <c r="CF871">
        <v>310.63200000000001</v>
      </c>
      <c r="CG871">
        <v>211.88499999999999</v>
      </c>
      <c r="CH871">
        <v>217.596</v>
      </c>
      <c r="CI871">
        <v>139.88499999999999</v>
      </c>
      <c r="CJ871">
        <v>198.94800000000001</v>
      </c>
      <c r="CK871">
        <v>144.60499999999999</v>
      </c>
      <c r="CL871">
        <v>225.25299999999999</v>
      </c>
      <c r="CM871">
        <v>220.715</v>
      </c>
      <c r="CN871">
        <v>148.809</v>
      </c>
      <c r="CO871">
        <v>306.20600000000002</v>
      </c>
      <c r="CP871">
        <v>356.45400000000001</v>
      </c>
      <c r="CQ871">
        <v>366.02699999999999</v>
      </c>
      <c r="CR871">
        <v>343.14299999999997</v>
      </c>
      <c r="CS871">
        <v>198.29900000000001</v>
      </c>
      <c r="CT871">
        <v>265.86799999999999</v>
      </c>
      <c r="CU871">
        <v>539.83100000000002</v>
      </c>
      <c r="CV871">
        <v>118.181</v>
      </c>
      <c r="CW871">
        <v>344.99900000000002</v>
      </c>
      <c r="CX871">
        <v>363.21100000000001</v>
      </c>
      <c r="CY871">
        <v>336.68299999999999</v>
      </c>
      <c r="CZ871">
        <v>336.77100000000002</v>
      </c>
      <c r="DA871">
        <v>347.07400000000001</v>
      </c>
      <c r="DB871">
        <v>157.80500000000001</v>
      </c>
      <c r="DC871">
        <v>166.26300000000001</v>
      </c>
      <c r="DD871">
        <v>162.53100000000001</v>
      </c>
      <c r="DE871">
        <v>173.79599999999999</v>
      </c>
      <c r="DF871">
        <v>145.054</v>
      </c>
      <c r="DG871">
        <v>200.54400000000001</v>
      </c>
      <c r="DH871">
        <v>152.892</v>
      </c>
      <c r="DI871">
        <v>170.89500000000001</v>
      </c>
      <c r="DJ871">
        <v>133.613</v>
      </c>
      <c r="DK871">
        <v>170.21899999999999</v>
      </c>
      <c r="DL871">
        <v>120.437</v>
      </c>
      <c r="DM871">
        <v>116.211</v>
      </c>
      <c r="DN871">
        <v>193.17400000000001</v>
      </c>
      <c r="DO871">
        <v>200.423</v>
      </c>
      <c r="DP871">
        <v>128.834</v>
      </c>
      <c r="DQ871">
        <v>211.435</v>
      </c>
      <c r="DR871">
        <v>220.61799999999999</v>
      </c>
      <c r="DS871">
        <v>186.333</v>
      </c>
      <c r="DT871">
        <v>157.166</v>
      </c>
      <c r="DU871">
        <v>157.166</v>
      </c>
      <c r="DV871">
        <v>229.161</v>
      </c>
      <c r="DW871">
        <v>210.03100000000001</v>
      </c>
      <c r="DX871">
        <v>249.429</v>
      </c>
      <c r="DY871">
        <v>301.09899999999999</v>
      </c>
      <c r="DZ871">
        <v>129.083</v>
      </c>
      <c r="EA871">
        <v>158.429</v>
      </c>
      <c r="EB871">
        <v>225.238</v>
      </c>
      <c r="EC871">
        <v>243.096</v>
      </c>
      <c r="ED871">
        <v>166.70400000000001</v>
      </c>
      <c r="EE871">
        <v>253.54499999999999</v>
      </c>
      <c r="EF871">
        <v>243.136</v>
      </c>
      <c r="EG871">
        <v>154.04</v>
      </c>
      <c r="EH871">
        <v>140.49100000000001</v>
      </c>
      <c r="EI871">
        <v>278.86700000000002</v>
      </c>
      <c r="EJ871">
        <v>131.44900000000001</v>
      </c>
      <c r="EK871">
        <v>281.887</v>
      </c>
      <c r="EL871">
        <v>174.39500000000001</v>
      </c>
      <c r="EM871">
        <v>180.32900000000001</v>
      </c>
      <c r="EN871">
        <v>148.74</v>
      </c>
      <c r="EO871">
        <v>195.18199999999999</v>
      </c>
      <c r="EP871">
        <v>251.852</v>
      </c>
      <c r="EQ871">
        <v>204.958</v>
      </c>
      <c r="ER871">
        <v>228.71299999999999</v>
      </c>
      <c r="ES871">
        <v>196.61600000000001</v>
      </c>
      <c r="ET871">
        <v>209.79400000000001</v>
      </c>
      <c r="EU871">
        <v>191.06399999999999</v>
      </c>
      <c r="EV871">
        <v>171.66200000000001</v>
      </c>
      <c r="EW871">
        <v>353.96699999999998</v>
      </c>
      <c r="EX871">
        <v>188.386</v>
      </c>
      <c r="EY871">
        <v>123.666</v>
      </c>
      <c r="EZ871">
        <v>118.62</v>
      </c>
      <c r="FA871">
        <v>120.46599999999999</v>
      </c>
      <c r="FB871">
        <v>111.05</v>
      </c>
      <c r="FC871">
        <v>154.56</v>
      </c>
      <c r="FD871">
        <v>76.228999999999999</v>
      </c>
      <c r="FE871">
        <v>115.319</v>
      </c>
      <c r="FF871">
        <v>110.131</v>
      </c>
      <c r="FG871">
        <v>106.551</v>
      </c>
      <c r="FH871">
        <v>109.378</v>
      </c>
      <c r="FI871">
        <v>106.49299999999999</v>
      </c>
      <c r="FJ871">
        <v>119.032</v>
      </c>
      <c r="FK871">
        <v>74.911000000000001</v>
      </c>
      <c r="FL871">
        <v>104.07599999999999</v>
      </c>
      <c r="FM871">
        <v>92.403000000000006</v>
      </c>
      <c r="FN871">
        <v>122.592</v>
      </c>
      <c r="FO871">
        <v>92.403000000000006</v>
      </c>
      <c r="FP871">
        <v>135.672</v>
      </c>
      <c r="FQ871">
        <v>139.93700000000001</v>
      </c>
      <c r="FR871">
        <v>158.70099999999999</v>
      </c>
      <c r="FS871">
        <v>122.99299999999999</v>
      </c>
      <c r="FT871">
        <v>122.262</v>
      </c>
      <c r="FU871">
        <v>167.315</v>
      </c>
      <c r="FV871">
        <v>139.28700000000001</v>
      </c>
      <c r="FW871">
        <v>164.089</v>
      </c>
      <c r="FX871">
        <v>210.09700000000001</v>
      </c>
      <c r="FY871">
        <v>205.95</v>
      </c>
      <c r="FZ871">
        <v>100.441</v>
      </c>
      <c r="GA871">
        <v>148.452</v>
      </c>
      <c r="GB871">
        <v>102.15300000000001</v>
      </c>
      <c r="GC871">
        <v>144.22499999999999</v>
      </c>
      <c r="GD871">
        <v>158.04599999999999</v>
      </c>
      <c r="GF871">
        <v>141.21799999999999</v>
      </c>
      <c r="GG871">
        <v>87.963999999999999</v>
      </c>
      <c r="GH871">
        <v>231.26</v>
      </c>
      <c r="GI871">
        <v>230.01300000000001</v>
      </c>
      <c r="GJ871">
        <v>225.661</v>
      </c>
      <c r="GK871">
        <v>246.19499999999999</v>
      </c>
      <c r="GL871">
        <v>241.309</v>
      </c>
      <c r="GM871">
        <v>220.91300000000001</v>
      </c>
      <c r="GN871">
        <v>145.82300000000001</v>
      </c>
      <c r="GO871">
        <v>124.866</v>
      </c>
      <c r="GP871">
        <v>294.226</v>
      </c>
      <c r="GQ871">
        <v>179.096</v>
      </c>
      <c r="GR871">
        <v>568.76099999999997</v>
      </c>
      <c r="GS871">
        <v>210.774</v>
      </c>
      <c r="GT871">
        <v>237.45699999999999</v>
      </c>
      <c r="GU871">
        <v>257.005</v>
      </c>
      <c r="GV871">
        <v>262.90899999999999</v>
      </c>
      <c r="GW871">
        <v>160.149</v>
      </c>
      <c r="GX871">
        <v>119.01300000000001</v>
      </c>
      <c r="GY871">
        <v>66.248999999999995</v>
      </c>
      <c r="GZ871">
        <v>491.41199999999998</v>
      </c>
      <c r="HA871">
        <v>379.56799999999998</v>
      </c>
      <c r="HB871">
        <v>526.09699999999998</v>
      </c>
      <c r="HC871">
        <v>527.38099999999997</v>
      </c>
      <c r="HD871">
        <v>380.14699999999999</v>
      </c>
      <c r="HE871">
        <v>381.04500000000002</v>
      </c>
      <c r="HF871">
        <v>491.07499999999999</v>
      </c>
      <c r="HG871">
        <v>190.79599999999999</v>
      </c>
      <c r="HH871">
        <v>238.88</v>
      </c>
      <c r="HI871">
        <v>79.968000000000004</v>
      </c>
      <c r="HJ871">
        <v>336.64800000000002</v>
      </c>
      <c r="HK871">
        <v>327.81400000000002</v>
      </c>
      <c r="HL871">
        <v>745.25</v>
      </c>
      <c r="HM871">
        <v>233.48699999999999</v>
      </c>
      <c r="HN871">
        <v>120.455</v>
      </c>
      <c r="HO871">
        <v>104.48699999999999</v>
      </c>
      <c r="HP871">
        <v>162.93700000000001</v>
      </c>
      <c r="HQ871">
        <v>475.91899999999998</v>
      </c>
      <c r="HR871">
        <v>122.43</v>
      </c>
      <c r="HS871">
        <v>26.981999999999999</v>
      </c>
      <c r="HT871">
        <v>176.49600000000001</v>
      </c>
      <c r="HU871">
        <v>202.03800000000001</v>
      </c>
      <c r="HV871">
        <v>153.46899999999999</v>
      </c>
      <c r="HW871">
        <v>116.952</v>
      </c>
      <c r="HX871">
        <v>251.375</v>
      </c>
      <c r="HY871">
        <v>194.40799999999999</v>
      </c>
      <c r="HZ871">
        <v>264.50700000000001</v>
      </c>
      <c r="IA871">
        <v>112.428</v>
      </c>
      <c r="IB871">
        <v>154.27000000000001</v>
      </c>
      <c r="IC871">
        <v>77.593999999999994</v>
      </c>
      <c r="ID871">
        <v>73.14</v>
      </c>
      <c r="IE871">
        <v>52.231000000000002</v>
      </c>
      <c r="IF871">
        <v>21.86</v>
      </c>
      <c r="IG871">
        <v>35.82</v>
      </c>
      <c r="IH871">
        <v>31.66</v>
      </c>
      <c r="II871">
        <v>39.841000000000001</v>
      </c>
      <c r="IJ871">
        <v>106.64</v>
      </c>
      <c r="IK871">
        <v>100.07899999999999</v>
      </c>
      <c r="IL871">
        <v>171.97900000000001</v>
      </c>
      <c r="IM871">
        <v>143.262</v>
      </c>
      <c r="IN871">
        <v>388.26400000000001</v>
      </c>
      <c r="IO871">
        <v>184.35499999999999</v>
      </c>
      <c r="IP871">
        <v>226.09800000000001</v>
      </c>
      <c r="IQ871">
        <v>319.77</v>
      </c>
      <c r="IR871">
        <v>249.33</v>
      </c>
      <c r="IS871">
        <v>137.233</v>
      </c>
      <c r="IT871">
        <v>264.65600000000001</v>
      </c>
      <c r="IU871">
        <v>689.51499999999999</v>
      </c>
      <c r="IV871">
        <v>759.00099999999998</v>
      </c>
      <c r="IW871">
        <v>863.03</v>
      </c>
      <c r="IX871">
        <v>82.177999999999997</v>
      </c>
      <c r="IY871">
        <v>300.13299999999998</v>
      </c>
      <c r="IZ871">
        <v>250.85499999999999</v>
      </c>
      <c r="JA871">
        <v>72.912999999999997</v>
      </c>
      <c r="JB871">
        <v>192.79900000000001</v>
      </c>
      <c r="JC871">
        <v>303.09100000000001</v>
      </c>
      <c r="JD871">
        <v>314.37900000000002</v>
      </c>
      <c r="JE871">
        <v>68.95</v>
      </c>
      <c r="JF871">
        <v>109.94799999999999</v>
      </c>
      <c r="JG871">
        <v>39.889000000000003</v>
      </c>
      <c r="JH871">
        <v>221.69</v>
      </c>
      <c r="JI871">
        <v>76.456000000000003</v>
      </c>
      <c r="JJ871">
        <v>447.91699999999997</v>
      </c>
      <c r="JK871">
        <v>113.395</v>
      </c>
      <c r="JL871">
        <v>69.564999999999998</v>
      </c>
      <c r="JM871">
        <v>451.50200000000001</v>
      </c>
      <c r="JN871">
        <v>232.52500000000001</v>
      </c>
      <c r="JO871">
        <v>73.463999999999999</v>
      </c>
      <c r="JP871">
        <v>148.76400000000001</v>
      </c>
      <c r="JQ871">
        <v>357.20499999999998</v>
      </c>
      <c r="JR871">
        <v>446.68</v>
      </c>
      <c r="JS871">
        <v>367.07600000000002</v>
      </c>
      <c r="JT871">
        <v>335.91300000000001</v>
      </c>
      <c r="JU871">
        <v>174.21299999999999</v>
      </c>
      <c r="JV871">
        <v>359.06400000000002</v>
      </c>
      <c r="JW871">
        <v>244.68600000000001</v>
      </c>
      <c r="JX871">
        <v>261.56700000000001</v>
      </c>
      <c r="JY871">
        <v>260.26900000000001</v>
      </c>
      <c r="JZ871">
        <v>253.73500000000001</v>
      </c>
      <c r="KA871">
        <v>227.08199999999999</v>
      </c>
      <c r="KB871">
        <v>231.85599999999999</v>
      </c>
      <c r="KC871">
        <v>237.375</v>
      </c>
      <c r="KD871">
        <v>242.89599999999999</v>
      </c>
      <c r="KE871">
        <v>233.42400000000001</v>
      </c>
      <c r="KF871">
        <v>738.75</v>
      </c>
      <c r="KG871">
        <v>116.384</v>
      </c>
      <c r="KH871">
        <v>217.72300000000001</v>
      </c>
      <c r="KI871">
        <v>250.21600000000001</v>
      </c>
      <c r="KJ871">
        <v>153</v>
      </c>
      <c r="KK871">
        <v>149.61199999999999</v>
      </c>
      <c r="KL871">
        <v>145.71700000000001</v>
      </c>
      <c r="KM871">
        <v>198.309</v>
      </c>
      <c r="KN871">
        <v>194.96700000000001</v>
      </c>
      <c r="KO871">
        <v>243.928</v>
      </c>
      <c r="KP871">
        <v>243.458</v>
      </c>
      <c r="KQ871">
        <v>306.93599999999998</v>
      </c>
      <c r="KR871">
        <v>340.46100000000001</v>
      </c>
      <c r="KS871">
        <v>105.863</v>
      </c>
      <c r="KT871">
        <v>54927000000</v>
      </c>
      <c r="KU871">
        <v>4716730333333.333</v>
      </c>
      <c r="KV871">
        <v>1476683333333.3333</v>
      </c>
      <c r="KW871">
        <v>494200333333.33331</v>
      </c>
      <c r="KX871">
        <v>178218333333.33334</v>
      </c>
      <c r="KY871">
        <v>90396666666.666672</v>
      </c>
      <c r="KZ871">
        <v>59412333333.333336</v>
      </c>
      <c r="LA871">
        <v>28409666666.666668</v>
      </c>
      <c r="LB871">
        <v>112228000000</v>
      </c>
      <c r="LC871">
        <v>64230000000</v>
      </c>
      <c r="LD871">
        <v>20820000000</v>
      </c>
      <c r="LE871">
        <v>13227666666.666666</v>
      </c>
      <c r="LF871">
        <v>13950333333.333334</v>
      </c>
      <c r="LG871">
        <v>137708333333.33334</v>
      </c>
      <c r="LH871">
        <v>80852666666.666672</v>
      </c>
      <c r="LI871">
        <v>23156333333.333332</v>
      </c>
      <c r="LJ871">
        <v>24585666666.666668</v>
      </c>
      <c r="LK871">
        <v>7261000000</v>
      </c>
      <c r="LL871">
        <v>1853000000</v>
      </c>
      <c r="LM871">
        <v>66045666666.666664</v>
      </c>
      <c r="LN871">
        <v>22213000000</v>
      </c>
      <c r="LO871">
        <v>21793000000</v>
      </c>
      <c r="LP871">
        <v>2451666666.6666665</v>
      </c>
      <c r="LQ871">
        <v>10153333333.333334</v>
      </c>
      <c r="LR871">
        <v>9435000000</v>
      </c>
      <c r="LS871">
        <v>982482666666.66663</v>
      </c>
      <c r="LT871">
        <v>354805333333.33331</v>
      </c>
      <c r="LU871">
        <v>301883333333.33331</v>
      </c>
      <c r="LV871">
        <v>52768333333.333336</v>
      </c>
      <c r="LW871">
        <v>153333333.33333334</v>
      </c>
      <c r="LX871">
        <v>136538333333.33333</v>
      </c>
      <c r="LY871">
        <v>104975333333.33333</v>
      </c>
      <c r="LZ871">
        <v>60762333333.333336</v>
      </c>
      <c r="MA871">
        <v>37087666666.666664</v>
      </c>
      <c r="MB871">
        <v>7125333333.333333</v>
      </c>
      <c r="MC871">
        <v>31563000000</v>
      </c>
      <c r="MD871">
        <v>113033333333.33333</v>
      </c>
      <c r="ME871">
        <v>104992000000</v>
      </c>
      <c r="MF871">
        <v>8041333333.333333</v>
      </c>
      <c r="MG871">
        <v>378105666666.66669</v>
      </c>
      <c r="MH871">
        <v>159467333333.33334</v>
      </c>
      <c r="MI871">
        <v>62986666666.666664</v>
      </c>
      <c r="MJ871">
        <v>45185666666.666664</v>
      </c>
      <c r="MK871">
        <v>45952333333.333336</v>
      </c>
      <c r="ML871">
        <v>38584000000</v>
      </c>
      <c r="MM871">
        <v>22180666666.666668</v>
      </c>
      <c r="MN871">
        <v>3749000000</v>
      </c>
      <c r="MO871">
        <v>3240047000000</v>
      </c>
      <c r="MP871">
        <v>3104715333333.3335</v>
      </c>
      <c r="MQ871">
        <v>840503666666.66663</v>
      </c>
      <c r="MR871">
        <v>721926333333.33337</v>
      </c>
      <c r="MS871">
        <v>169890333333.33334</v>
      </c>
      <c r="MT871">
        <v>543895000000</v>
      </c>
      <c r="MU871">
        <v>7253333333.333333</v>
      </c>
      <c r="MV871">
        <v>887666666.66666663</v>
      </c>
      <c r="MW871">
        <v>118577333333.33333</v>
      </c>
      <c r="MX871">
        <v>36276000000</v>
      </c>
      <c r="MY871">
        <v>82301333333.333328</v>
      </c>
      <c r="MZ871">
        <v>62774666666.666664</v>
      </c>
      <c r="NA871">
        <v>19526666666.666668</v>
      </c>
      <c r="NB871">
        <v>807080666666.66663</v>
      </c>
      <c r="NC871">
        <v>368254666666.66669</v>
      </c>
      <c r="ND871">
        <v>194187666666.66666</v>
      </c>
      <c r="NE871">
        <v>45753333333.333336</v>
      </c>
      <c r="NF871">
        <v>128313333333.33333</v>
      </c>
      <c r="NG871">
        <v>438826000000</v>
      </c>
      <c r="NH871">
        <v>373306666666.66669</v>
      </c>
      <c r="NI871">
        <v>65519333333.333336</v>
      </c>
      <c r="NJ871">
        <v>156057666666.66666</v>
      </c>
      <c r="NK871">
        <v>96273000000</v>
      </c>
      <c r="NL871">
        <v>59700666666.666664</v>
      </c>
      <c r="NM871">
        <v>36572666666.666664</v>
      </c>
      <c r="NN871">
        <v>59784666666.666664</v>
      </c>
      <c r="NO871">
        <v>21105333333.333332</v>
      </c>
      <c r="NP871">
        <v>37333000000</v>
      </c>
      <c r="NQ871">
        <v>1346000000</v>
      </c>
      <c r="NR871">
        <v>195100666666.66666</v>
      </c>
      <c r="NS871">
        <v>75092333333.333328</v>
      </c>
      <c r="NT871">
        <v>47638333333.333336</v>
      </c>
      <c r="NU871">
        <v>49069333333.333336</v>
      </c>
      <c r="NV871">
        <v>23300333333.333332</v>
      </c>
      <c r="NW871">
        <v>326571000000</v>
      </c>
      <c r="NX871">
        <v>273268000000</v>
      </c>
      <c r="NY871">
        <v>264477000000</v>
      </c>
      <c r="NZ871">
        <v>8791333333.333334</v>
      </c>
      <c r="OA871">
        <v>53302666666.666664</v>
      </c>
      <c r="OB871">
        <v>377103666666.66669</v>
      </c>
      <c r="OC871">
        <v>233937000000</v>
      </c>
      <c r="OD871">
        <v>121393666666.66667</v>
      </c>
      <c r="OE871">
        <v>112543666666.66667</v>
      </c>
      <c r="OF871">
        <v>143166333333.33334</v>
      </c>
      <c r="OG871">
        <v>32005000000</v>
      </c>
      <c r="OH871">
        <v>4399333333.333333</v>
      </c>
      <c r="OI871">
        <v>79686333333.333328</v>
      </c>
      <c r="OJ871">
        <v>27076333333.333332</v>
      </c>
      <c r="OK871">
        <v>402298333333.33331</v>
      </c>
      <c r="OL871">
        <v>88603333333.333328</v>
      </c>
      <c r="OM871">
        <v>56929666666.666664</v>
      </c>
      <c r="ON871">
        <v>4815666666.666667</v>
      </c>
      <c r="OO871">
        <v>26858000000</v>
      </c>
      <c r="OP871">
        <v>96415000000</v>
      </c>
      <c r="OQ871">
        <v>61763666666.666664</v>
      </c>
      <c r="OR871">
        <v>16283666666.666666</v>
      </c>
      <c r="OS871">
        <v>18367666666.666668</v>
      </c>
      <c r="OT871">
        <v>67291666666.666664</v>
      </c>
      <c r="OU871">
        <v>72751666666.666672</v>
      </c>
      <c r="OV871">
        <v>29962666666.666668</v>
      </c>
      <c r="OW871">
        <v>-7653000000</v>
      </c>
      <c r="OX871">
        <v>58860333333.333336</v>
      </c>
      <c r="OY871">
        <v>66513333333.333336</v>
      </c>
      <c r="OZ871">
        <v>135331666666.66667</v>
      </c>
      <c r="PA871">
        <v>537449333333.33331</v>
      </c>
      <c r="PB871">
        <v>402117666666.66669</v>
      </c>
    </row>
    <row r="872" spans="1:418" x14ac:dyDescent="0.45">
      <c r="A872" s="71">
        <v>43556</v>
      </c>
      <c r="B872">
        <v>255.233</v>
      </c>
      <c r="C872">
        <v>264.649</v>
      </c>
      <c r="D872">
        <v>316.17200000000003</v>
      </c>
      <c r="E872">
        <v>329.66</v>
      </c>
      <c r="F872">
        <v>328.81599999999997</v>
      </c>
      <c r="G872">
        <v>167.262</v>
      </c>
      <c r="H872">
        <v>559.74900000000002</v>
      </c>
      <c r="I872">
        <v>342.887</v>
      </c>
      <c r="J872">
        <v>323.61599999999999</v>
      </c>
      <c r="K872">
        <v>323.64499999999998</v>
      </c>
      <c r="L872">
        <v>243.17500000000001</v>
      </c>
      <c r="M872">
        <v>201.01300000000001</v>
      </c>
      <c r="N872">
        <v>288.64600000000002</v>
      </c>
      <c r="O872">
        <v>290.19200000000001</v>
      </c>
      <c r="P872">
        <v>333.55799999999999</v>
      </c>
      <c r="Q872">
        <v>204.18700000000001</v>
      </c>
      <c r="R872">
        <v>213.25</v>
      </c>
      <c r="S872">
        <v>174.12200000000001</v>
      </c>
      <c r="T872">
        <v>243.28800000000001</v>
      </c>
      <c r="U872">
        <v>564.84900000000005</v>
      </c>
      <c r="V872">
        <v>479.44900000000001</v>
      </c>
      <c r="W872">
        <v>123.20399999999999</v>
      </c>
      <c r="X872">
        <v>90.426000000000002</v>
      </c>
      <c r="Y872">
        <v>56.521000000000001</v>
      </c>
      <c r="Z872">
        <v>61.761000000000003</v>
      </c>
      <c r="AA872">
        <v>113.17</v>
      </c>
      <c r="AB872">
        <v>70.781000000000006</v>
      </c>
      <c r="AC872">
        <v>77.489999999999995</v>
      </c>
      <c r="AD872">
        <v>85.447999999999993</v>
      </c>
      <c r="AE872">
        <v>96.968999999999994</v>
      </c>
      <c r="AF872">
        <v>66.254999999999995</v>
      </c>
      <c r="AG872">
        <v>50.015999999999998</v>
      </c>
      <c r="AH872">
        <v>130.90299999999999</v>
      </c>
      <c r="AI872">
        <v>81.951999999999998</v>
      </c>
      <c r="AJ872">
        <v>90.606999999999999</v>
      </c>
      <c r="AK872">
        <v>86.539000000000001</v>
      </c>
      <c r="AL872">
        <v>190.376</v>
      </c>
      <c r="AM872">
        <v>121.315</v>
      </c>
      <c r="AN872">
        <v>119.831</v>
      </c>
      <c r="AO872">
        <v>171.256</v>
      </c>
      <c r="AP872">
        <v>257.01799999999997</v>
      </c>
      <c r="AQ872">
        <v>257.32499999999999</v>
      </c>
      <c r="AR872">
        <v>241.21899999999999</v>
      </c>
      <c r="AS872">
        <v>276.58300000000003</v>
      </c>
      <c r="AT872">
        <v>228.76400000000001</v>
      </c>
      <c r="AU872">
        <v>237.01900000000001</v>
      </c>
      <c r="AV872">
        <v>224.059</v>
      </c>
      <c r="AW872">
        <v>237.672</v>
      </c>
      <c r="AX872">
        <v>304.22399999999999</v>
      </c>
      <c r="AY872">
        <v>184.38399999999999</v>
      </c>
      <c r="AZ872">
        <v>179.976</v>
      </c>
      <c r="BA872">
        <v>179.976</v>
      </c>
      <c r="BB872">
        <v>290.25799999999998</v>
      </c>
      <c r="BC872">
        <v>269.30099999999999</v>
      </c>
      <c r="BD872">
        <v>268.815</v>
      </c>
      <c r="BE872">
        <v>301.72300000000001</v>
      </c>
      <c r="BF872">
        <v>271.53899999999999</v>
      </c>
      <c r="BG872">
        <v>248.858</v>
      </c>
      <c r="BH872">
        <v>252.41399999999999</v>
      </c>
      <c r="BI872">
        <v>253.55799999999999</v>
      </c>
      <c r="BJ872">
        <v>305.495</v>
      </c>
      <c r="BK872">
        <v>267.75700000000001</v>
      </c>
      <c r="BL872">
        <v>206.54</v>
      </c>
      <c r="BM872">
        <v>210.64400000000001</v>
      </c>
      <c r="BN872">
        <v>158.16300000000001</v>
      </c>
      <c r="BO872">
        <v>299.60300000000001</v>
      </c>
      <c r="BP872">
        <v>141.339</v>
      </c>
      <c r="BQ872">
        <v>204.239</v>
      </c>
      <c r="BR872">
        <v>228.684</v>
      </c>
      <c r="BS872">
        <v>189.76900000000001</v>
      </c>
      <c r="BT872">
        <v>123.74299999999999</v>
      </c>
      <c r="BU872">
        <v>223.67400000000001</v>
      </c>
      <c r="BV872">
        <v>230.90100000000001</v>
      </c>
      <c r="BW872">
        <v>143.48400000000001</v>
      </c>
      <c r="BX872">
        <v>232.40100000000001</v>
      </c>
      <c r="BY872">
        <v>150.92599999999999</v>
      </c>
      <c r="BZ872">
        <v>248.703</v>
      </c>
      <c r="CA872">
        <v>146.08199999999999</v>
      </c>
      <c r="CB872">
        <v>298.90199999999999</v>
      </c>
      <c r="CC872">
        <v>185.446</v>
      </c>
      <c r="CD872">
        <v>149.63900000000001</v>
      </c>
      <c r="CE872">
        <v>216.61600000000001</v>
      </c>
      <c r="CF872">
        <v>308.86799999999999</v>
      </c>
      <c r="CG872">
        <v>201.50399999999999</v>
      </c>
      <c r="CH872">
        <v>217.06100000000001</v>
      </c>
      <c r="CI872">
        <v>139.76300000000001</v>
      </c>
      <c r="CJ872">
        <v>199.80500000000001</v>
      </c>
      <c r="CK872">
        <v>144.077</v>
      </c>
      <c r="CL872">
        <v>225.23699999999999</v>
      </c>
      <c r="CM872">
        <v>222.44</v>
      </c>
      <c r="CN872">
        <v>147.48400000000001</v>
      </c>
      <c r="CO872">
        <v>302.01100000000002</v>
      </c>
      <c r="CP872">
        <v>351.91800000000001</v>
      </c>
      <c r="CQ872">
        <v>361.65499999999997</v>
      </c>
      <c r="CR872">
        <v>343.40199999999999</v>
      </c>
      <c r="CS872">
        <v>194.44900000000001</v>
      </c>
      <c r="CT872">
        <v>258.09100000000001</v>
      </c>
      <c r="CU872">
        <v>510.57</v>
      </c>
      <c r="CV872">
        <v>119.286</v>
      </c>
      <c r="CW872">
        <v>340.31299999999999</v>
      </c>
      <c r="CX872">
        <v>357.214</v>
      </c>
      <c r="CY872">
        <v>328.22500000000002</v>
      </c>
      <c r="CZ872">
        <v>332.17099999999999</v>
      </c>
      <c r="DA872">
        <v>345.07</v>
      </c>
      <c r="DB872">
        <v>155.06100000000001</v>
      </c>
      <c r="DC872">
        <v>163.01599999999999</v>
      </c>
      <c r="DD872">
        <v>157.501</v>
      </c>
      <c r="DE872">
        <v>172.292</v>
      </c>
      <c r="DF872">
        <v>142.999</v>
      </c>
      <c r="DG872">
        <v>198.126</v>
      </c>
      <c r="DH872">
        <v>151.29599999999999</v>
      </c>
      <c r="DI872">
        <v>170.23400000000001</v>
      </c>
      <c r="DJ872">
        <v>132.71600000000001</v>
      </c>
      <c r="DK872">
        <v>169.84100000000001</v>
      </c>
      <c r="DL872">
        <v>119.337</v>
      </c>
      <c r="DM872">
        <v>116.337</v>
      </c>
      <c r="DN872">
        <v>192.869</v>
      </c>
      <c r="DO872">
        <v>200.70500000000001</v>
      </c>
      <c r="DP872">
        <v>130.40100000000001</v>
      </c>
      <c r="DQ872">
        <v>210.26499999999999</v>
      </c>
      <c r="DR872">
        <v>217.49799999999999</v>
      </c>
      <c r="DS872">
        <v>186.04900000000001</v>
      </c>
      <c r="DT872">
        <v>154.03800000000001</v>
      </c>
      <c r="DU872">
        <v>154.03800000000001</v>
      </c>
      <c r="DV872">
        <v>224.31399999999999</v>
      </c>
      <c r="DW872">
        <v>204.07900000000001</v>
      </c>
      <c r="DX872">
        <v>241.381</v>
      </c>
      <c r="DY872">
        <v>298.31599999999997</v>
      </c>
      <c r="DZ872">
        <v>126.53400000000001</v>
      </c>
      <c r="EA872">
        <v>154.655</v>
      </c>
      <c r="EB872">
        <v>224.96199999999999</v>
      </c>
      <c r="EC872">
        <v>243.51599999999999</v>
      </c>
      <c r="ED872">
        <v>167.11600000000001</v>
      </c>
      <c r="EE872">
        <v>251.733</v>
      </c>
      <c r="EF872">
        <v>241.44300000000001</v>
      </c>
      <c r="EG872">
        <v>153.84899999999999</v>
      </c>
      <c r="EH872">
        <v>139.976</v>
      </c>
      <c r="EI872">
        <v>278.096</v>
      </c>
      <c r="EJ872">
        <v>131.94300000000001</v>
      </c>
      <c r="EK872">
        <v>282.798</v>
      </c>
      <c r="EL872">
        <v>175.083</v>
      </c>
      <c r="EM872">
        <v>180.40899999999999</v>
      </c>
      <c r="EN872">
        <v>148.74700000000001</v>
      </c>
      <c r="EO872">
        <v>195.17</v>
      </c>
      <c r="EP872">
        <v>251.50399999999999</v>
      </c>
      <c r="EQ872">
        <v>204.03100000000001</v>
      </c>
      <c r="ER872">
        <v>228.31</v>
      </c>
      <c r="ES872">
        <v>194.911</v>
      </c>
      <c r="ET872">
        <v>206.04599999999999</v>
      </c>
      <c r="EU872">
        <v>190.38</v>
      </c>
      <c r="EV872">
        <v>171.16399999999999</v>
      </c>
      <c r="EW872">
        <v>354.57799999999997</v>
      </c>
      <c r="EX872">
        <v>190.25299999999999</v>
      </c>
      <c r="EY872">
        <v>123.901</v>
      </c>
      <c r="EZ872">
        <v>117.509</v>
      </c>
      <c r="FA872">
        <v>119.761</v>
      </c>
      <c r="FB872">
        <v>107.764</v>
      </c>
      <c r="FC872">
        <v>155.38800000000001</v>
      </c>
      <c r="FD872">
        <v>75.930999999999997</v>
      </c>
      <c r="FE872">
        <v>116.629</v>
      </c>
      <c r="FF872">
        <v>108.015</v>
      </c>
      <c r="FG872">
        <v>107.39</v>
      </c>
      <c r="FH872">
        <v>110.39100000000001</v>
      </c>
      <c r="FI872">
        <v>107.086</v>
      </c>
      <c r="FJ872">
        <v>118.377</v>
      </c>
      <c r="FK872">
        <v>76.058999999999997</v>
      </c>
      <c r="FL872">
        <v>105.749</v>
      </c>
      <c r="FM872">
        <v>92.364999999999995</v>
      </c>
      <c r="FN872">
        <v>122.735</v>
      </c>
      <c r="FO872">
        <v>92.364999999999995</v>
      </c>
      <c r="FP872">
        <v>135.26400000000001</v>
      </c>
      <c r="FQ872">
        <v>137.39099999999999</v>
      </c>
      <c r="FR872">
        <v>157.81299999999999</v>
      </c>
      <c r="FS872">
        <v>123.5</v>
      </c>
      <c r="FT872">
        <v>121.8</v>
      </c>
      <c r="FU872">
        <v>171.322</v>
      </c>
      <c r="FV872">
        <v>142.68199999999999</v>
      </c>
      <c r="FW872">
        <v>170.77099999999999</v>
      </c>
      <c r="FX872">
        <v>213.03700000000001</v>
      </c>
      <c r="FY872">
        <v>209.06100000000001</v>
      </c>
      <c r="FZ872">
        <v>99.834999999999994</v>
      </c>
      <c r="GA872">
        <v>147.68600000000001</v>
      </c>
      <c r="GB872">
        <v>102.261</v>
      </c>
      <c r="GC872">
        <v>143.6</v>
      </c>
      <c r="GD872">
        <v>157.30500000000001</v>
      </c>
      <c r="GF872">
        <v>139.89500000000001</v>
      </c>
      <c r="GG872">
        <v>87.891999999999996</v>
      </c>
      <c r="GH872">
        <v>246.69800000000001</v>
      </c>
      <c r="GI872">
        <v>245.65100000000001</v>
      </c>
      <c r="GJ872">
        <v>240.76</v>
      </c>
      <c r="GK872">
        <v>263.34199999999998</v>
      </c>
      <c r="GL872">
        <v>258.29500000000002</v>
      </c>
      <c r="GM872">
        <v>225.22</v>
      </c>
      <c r="GN872">
        <v>145.55500000000001</v>
      </c>
      <c r="GO872">
        <v>124.417</v>
      </c>
      <c r="GP872">
        <v>295.26600000000002</v>
      </c>
      <c r="GQ872">
        <v>179.958</v>
      </c>
      <c r="GR872">
        <v>569.45299999999997</v>
      </c>
      <c r="GS872">
        <v>211.38900000000001</v>
      </c>
      <c r="GT872">
        <v>238.8</v>
      </c>
      <c r="GU872">
        <v>256.71100000000001</v>
      </c>
      <c r="GV872">
        <v>260.11500000000001</v>
      </c>
      <c r="GW872">
        <v>161.34800000000001</v>
      </c>
      <c r="GX872">
        <v>119.01300000000001</v>
      </c>
      <c r="GY872">
        <v>67.111000000000004</v>
      </c>
      <c r="GZ872">
        <v>492.97</v>
      </c>
      <c r="HA872">
        <v>381.25599999999997</v>
      </c>
      <c r="HB872">
        <v>528.00800000000004</v>
      </c>
      <c r="HC872">
        <v>528.88900000000001</v>
      </c>
      <c r="HD872">
        <v>380.68099999999998</v>
      </c>
      <c r="HE872">
        <v>382.15</v>
      </c>
      <c r="HF872">
        <v>491.279</v>
      </c>
      <c r="HG872">
        <v>190.68899999999999</v>
      </c>
      <c r="HH872">
        <v>238.339</v>
      </c>
      <c r="HI872">
        <v>79.674000000000007</v>
      </c>
      <c r="HJ872">
        <v>335.19799999999998</v>
      </c>
      <c r="HK872">
        <v>326.73599999999999</v>
      </c>
      <c r="HL872">
        <v>740.74099999999999</v>
      </c>
      <c r="HM872">
        <v>233.923</v>
      </c>
      <c r="HN872">
        <v>120.64400000000001</v>
      </c>
      <c r="HO872">
        <v>104.35599999999999</v>
      </c>
      <c r="HP872">
        <v>160.79599999999999</v>
      </c>
      <c r="HQ872">
        <v>475.37400000000002</v>
      </c>
      <c r="HR872">
        <v>120.919</v>
      </c>
      <c r="HS872">
        <v>28.126000000000001</v>
      </c>
      <c r="HT872">
        <v>177.07</v>
      </c>
      <c r="HU872">
        <v>202.827</v>
      </c>
      <c r="HV872">
        <v>154.07900000000001</v>
      </c>
      <c r="HW872">
        <v>117.33199999999999</v>
      </c>
      <c r="HX872">
        <v>251.95400000000001</v>
      </c>
      <c r="HY872">
        <v>194.78299999999999</v>
      </c>
      <c r="HZ872">
        <v>265.11900000000003</v>
      </c>
      <c r="IA872">
        <v>112.27500000000001</v>
      </c>
      <c r="IB872">
        <v>153.13900000000001</v>
      </c>
      <c r="IC872">
        <v>78.156000000000006</v>
      </c>
      <c r="ID872">
        <v>73.198999999999998</v>
      </c>
      <c r="IE872">
        <v>53.106000000000002</v>
      </c>
      <c r="IF872">
        <v>22.196000000000002</v>
      </c>
      <c r="IG872">
        <v>35.374000000000002</v>
      </c>
      <c r="IH872">
        <v>31.282</v>
      </c>
      <c r="II872">
        <v>39.551000000000002</v>
      </c>
      <c r="IJ872">
        <v>103.86799999999999</v>
      </c>
      <c r="IK872">
        <v>99.540999999999997</v>
      </c>
      <c r="IL872">
        <v>173.024</v>
      </c>
      <c r="IM872">
        <v>143.983</v>
      </c>
      <c r="IN872">
        <v>391.745</v>
      </c>
      <c r="IO872">
        <v>184.81100000000001</v>
      </c>
      <c r="IP872">
        <v>232.26</v>
      </c>
      <c r="IQ872">
        <v>320.03800000000001</v>
      </c>
      <c r="IR872">
        <v>252.13900000000001</v>
      </c>
      <c r="IS872">
        <v>137.43199999999999</v>
      </c>
      <c r="IT872">
        <v>265.06799999999998</v>
      </c>
      <c r="IU872">
        <v>688.73599999999999</v>
      </c>
      <c r="IV872">
        <v>760.27200000000005</v>
      </c>
      <c r="IW872">
        <v>864.63499999999999</v>
      </c>
      <c r="IX872">
        <v>82.385000000000005</v>
      </c>
      <c r="IY872">
        <v>300.755</v>
      </c>
      <c r="IZ872">
        <v>252.136</v>
      </c>
      <c r="JA872">
        <v>73.012</v>
      </c>
      <c r="JB872">
        <v>193.625</v>
      </c>
      <c r="JC872">
        <v>304.221</v>
      </c>
      <c r="JD872">
        <v>316.95299999999997</v>
      </c>
      <c r="JE872">
        <v>69.037000000000006</v>
      </c>
      <c r="JF872">
        <v>110.011</v>
      </c>
      <c r="JG872">
        <v>39.603000000000002</v>
      </c>
      <c r="JH872">
        <v>221.24299999999999</v>
      </c>
      <c r="JI872">
        <v>76.849000000000004</v>
      </c>
      <c r="JJ872">
        <v>447.99200000000002</v>
      </c>
      <c r="JK872">
        <v>113.616</v>
      </c>
      <c r="JL872">
        <v>69.688999999999993</v>
      </c>
      <c r="JM872">
        <v>452.67700000000002</v>
      </c>
      <c r="JN872">
        <v>232.465</v>
      </c>
      <c r="JO872">
        <v>73.097999999999999</v>
      </c>
      <c r="JP872">
        <v>147.851</v>
      </c>
      <c r="JQ872">
        <v>357.79</v>
      </c>
      <c r="JR872">
        <v>445.51100000000002</v>
      </c>
      <c r="JS872">
        <v>362.839</v>
      </c>
      <c r="JT872">
        <v>336.75200000000001</v>
      </c>
      <c r="JU872">
        <v>174.74799999999999</v>
      </c>
      <c r="JV872">
        <v>359.45100000000002</v>
      </c>
      <c r="JW872">
        <v>245.15899999999999</v>
      </c>
      <c r="JX872">
        <v>261.99700000000001</v>
      </c>
      <c r="JY872">
        <v>260.584</v>
      </c>
      <c r="JZ872">
        <v>254.88900000000001</v>
      </c>
      <c r="KA872">
        <v>228.25299999999999</v>
      </c>
      <c r="KB872">
        <v>231.916</v>
      </c>
      <c r="KC872">
        <v>237.56399999999999</v>
      </c>
      <c r="KD872">
        <v>243.822</v>
      </c>
      <c r="KE872">
        <v>234.32400000000001</v>
      </c>
      <c r="KF872">
        <v>738.75</v>
      </c>
      <c r="KG872">
        <v>116.767</v>
      </c>
      <c r="KH872">
        <v>217.44399999999999</v>
      </c>
      <c r="KI872">
        <v>249.685</v>
      </c>
      <c r="KJ872">
        <v>154.447</v>
      </c>
      <c r="KK872">
        <v>151.096</v>
      </c>
      <c r="KL872">
        <v>145.49299999999999</v>
      </c>
      <c r="KM872">
        <v>202.38800000000001</v>
      </c>
      <c r="KN872">
        <v>199.33099999999999</v>
      </c>
      <c r="KO872">
        <v>251.32499999999999</v>
      </c>
      <c r="KP872">
        <v>249.95</v>
      </c>
      <c r="KQ872">
        <v>307.78800000000001</v>
      </c>
      <c r="KR872">
        <v>341.26900000000001</v>
      </c>
      <c r="KS872">
        <v>105.184</v>
      </c>
      <c r="KT872">
        <v>53863666666.666664</v>
      </c>
      <c r="KU872">
        <v>4783554000000</v>
      </c>
      <c r="KV872">
        <v>1509339333333.3333</v>
      </c>
      <c r="KW872">
        <v>505953666666.66669</v>
      </c>
      <c r="KX872">
        <v>181404666666.66666</v>
      </c>
      <c r="KY872">
        <v>94575666666.666672</v>
      </c>
      <c r="KZ872">
        <v>57874333333.333336</v>
      </c>
      <c r="LA872">
        <v>28954333333.333332</v>
      </c>
      <c r="LB872">
        <v>114837000000</v>
      </c>
      <c r="LC872">
        <v>66305666666.666664</v>
      </c>
      <c r="LD872">
        <v>21088666666.666668</v>
      </c>
      <c r="LE872">
        <v>13445000000</v>
      </c>
      <c r="LF872">
        <v>13997666666.666666</v>
      </c>
      <c r="LG872">
        <v>142433666666.66666</v>
      </c>
      <c r="LH872">
        <v>84196666666.666672</v>
      </c>
      <c r="LI872">
        <v>24135333333.333332</v>
      </c>
      <c r="LJ872">
        <v>24660000000</v>
      </c>
      <c r="LK872">
        <v>7502333333.333333</v>
      </c>
      <c r="LL872">
        <v>1939666666.6666667</v>
      </c>
      <c r="LM872">
        <v>67278000000</v>
      </c>
      <c r="LN872">
        <v>22698000000</v>
      </c>
      <c r="LO872">
        <v>22125333333.333332</v>
      </c>
      <c r="LP872">
        <v>2561333333.3333335</v>
      </c>
      <c r="LQ872">
        <v>10419000000</v>
      </c>
      <c r="LR872">
        <v>9474333333.333334</v>
      </c>
      <c r="LS872">
        <v>1003386000000</v>
      </c>
      <c r="LT872">
        <v>359538000000</v>
      </c>
      <c r="LU872">
        <v>305682000000</v>
      </c>
      <c r="LV872">
        <v>53697666666.666664</v>
      </c>
      <c r="LW872">
        <v>158333333.33333334</v>
      </c>
      <c r="LX872">
        <v>138208333333.33334</v>
      </c>
      <c r="LY872">
        <v>106559333333.33333</v>
      </c>
      <c r="LZ872">
        <v>61757333333.333336</v>
      </c>
      <c r="MA872">
        <v>37602000000</v>
      </c>
      <c r="MB872">
        <v>7200000000</v>
      </c>
      <c r="MC872">
        <v>31649000000</v>
      </c>
      <c r="MD872">
        <v>121917666666.66667</v>
      </c>
      <c r="ME872">
        <v>114033666666.66667</v>
      </c>
      <c r="MF872">
        <v>7884000000</v>
      </c>
      <c r="MG872">
        <v>383722000000</v>
      </c>
      <c r="MH872">
        <v>161475333333.33334</v>
      </c>
      <c r="MI872">
        <v>64381000000</v>
      </c>
      <c r="MJ872">
        <v>45754333333.333336</v>
      </c>
      <c r="MK872">
        <v>46761333333.333336</v>
      </c>
      <c r="ML872">
        <v>38560333333.333336</v>
      </c>
      <c r="MM872">
        <v>23015333333.333332</v>
      </c>
      <c r="MN872">
        <v>3774333333.3333335</v>
      </c>
      <c r="MO872">
        <v>3274214666666.6665</v>
      </c>
      <c r="MP872">
        <v>3135893666666.6665</v>
      </c>
      <c r="MQ872">
        <v>846981000000</v>
      </c>
      <c r="MR872">
        <v>732089000000</v>
      </c>
      <c r="MS872">
        <v>173092333333.33334</v>
      </c>
      <c r="MT872">
        <v>550855333333.33337</v>
      </c>
      <c r="MU872">
        <v>7248000000</v>
      </c>
      <c r="MV872">
        <v>893333333.33333337</v>
      </c>
      <c r="MW872">
        <v>114892000000</v>
      </c>
      <c r="MX872">
        <v>36602666666.666664</v>
      </c>
      <c r="MY872">
        <v>78289333333.333328</v>
      </c>
      <c r="MZ872">
        <v>60431666666.666664</v>
      </c>
      <c r="NA872">
        <v>17857666666.666668</v>
      </c>
      <c r="NB872">
        <v>818119333333.33337</v>
      </c>
      <c r="NC872">
        <v>375241000000</v>
      </c>
      <c r="ND872">
        <v>197025666666.66666</v>
      </c>
      <c r="NE872">
        <v>47141333333.333336</v>
      </c>
      <c r="NF872">
        <v>131074333333.33333</v>
      </c>
      <c r="NG872">
        <v>442878333333.33331</v>
      </c>
      <c r="NH872">
        <v>377676000000</v>
      </c>
      <c r="NI872">
        <v>65202000000</v>
      </c>
      <c r="NJ872">
        <v>160351666666.66666</v>
      </c>
      <c r="NK872">
        <v>98730000000</v>
      </c>
      <c r="NL872">
        <v>62113333333.333336</v>
      </c>
      <c r="NM872">
        <v>36617000000</v>
      </c>
      <c r="NN872">
        <v>61621666666.666664</v>
      </c>
      <c r="NO872">
        <v>21910666666.666668</v>
      </c>
      <c r="NP872">
        <v>38311333333.333336</v>
      </c>
      <c r="NQ872">
        <v>1399666666.6666667</v>
      </c>
      <c r="NR872">
        <v>198098333333.33334</v>
      </c>
      <c r="NS872">
        <v>77521333333.333328</v>
      </c>
      <c r="NT872">
        <v>47681000000</v>
      </c>
      <c r="NU872">
        <v>49240666666.666664</v>
      </c>
      <c r="NV872">
        <v>23655666666.666668</v>
      </c>
      <c r="NW872">
        <v>332424000000</v>
      </c>
      <c r="NX872">
        <v>279501000000</v>
      </c>
      <c r="NY872">
        <v>270705000000</v>
      </c>
      <c r="NZ872">
        <v>8796000000</v>
      </c>
      <c r="OA872">
        <v>52923000000</v>
      </c>
      <c r="OB872">
        <v>377244333333.33331</v>
      </c>
      <c r="OC872">
        <v>236567666666.66666</v>
      </c>
      <c r="OD872">
        <v>120537333333.33333</v>
      </c>
      <c r="OE872">
        <v>116030333333.33333</v>
      </c>
      <c r="OF872">
        <v>140676666666.66666</v>
      </c>
      <c r="OG872">
        <v>31488333333.333332</v>
      </c>
      <c r="OH872">
        <v>4555333333.333333</v>
      </c>
      <c r="OI872">
        <v>77099666666.666672</v>
      </c>
      <c r="OJ872">
        <v>27533000000</v>
      </c>
      <c r="OK872">
        <v>402674666666.66669</v>
      </c>
      <c r="OL872">
        <v>88318333333.333328</v>
      </c>
      <c r="OM872">
        <v>56532000000</v>
      </c>
      <c r="ON872">
        <v>4910000000</v>
      </c>
      <c r="OO872">
        <v>26876666666.666668</v>
      </c>
      <c r="OP872">
        <v>97169666666.666672</v>
      </c>
      <c r="OQ872">
        <v>62156000000</v>
      </c>
      <c r="OR872">
        <v>16398000000</v>
      </c>
      <c r="OS872">
        <v>18615666666.666668</v>
      </c>
      <c r="OT872">
        <v>67465333333.333336</v>
      </c>
      <c r="OU872">
        <v>73691000000</v>
      </c>
      <c r="OV872">
        <v>30205333333.333332</v>
      </c>
      <c r="OW872">
        <v>-8038333333.333333</v>
      </c>
      <c r="OX872">
        <v>60062000000</v>
      </c>
      <c r="OY872">
        <v>68100333333.333336</v>
      </c>
      <c r="OZ872">
        <v>138321000000</v>
      </c>
      <c r="PA872">
        <v>542191000000</v>
      </c>
      <c r="PB872">
        <v>403870000000</v>
      </c>
    </row>
    <row r="873" spans="1:418" x14ac:dyDescent="0.45">
      <c r="A873" s="71">
        <v>43586</v>
      </c>
      <c r="B873">
        <v>255.29599999999999</v>
      </c>
      <c r="C873">
        <v>265.12900000000002</v>
      </c>
      <c r="D873">
        <v>317.02999999999997</v>
      </c>
      <c r="E873">
        <v>330.524</v>
      </c>
      <c r="F873">
        <v>329.61700000000002</v>
      </c>
      <c r="G873">
        <v>168.78</v>
      </c>
      <c r="H873">
        <v>560.95899999999995</v>
      </c>
      <c r="I873">
        <v>346.30500000000001</v>
      </c>
      <c r="J873">
        <v>324.44900000000001</v>
      </c>
      <c r="K873">
        <v>324.48700000000002</v>
      </c>
      <c r="L873">
        <v>242.548</v>
      </c>
      <c r="M873">
        <v>200.17500000000001</v>
      </c>
      <c r="N873">
        <v>291.14100000000002</v>
      </c>
      <c r="O873">
        <v>295.43799999999999</v>
      </c>
      <c r="P873">
        <v>334.88600000000002</v>
      </c>
      <c r="Q873">
        <v>203.18899999999999</v>
      </c>
      <c r="R873">
        <v>213.023</v>
      </c>
      <c r="S873">
        <v>170.98599999999999</v>
      </c>
      <c r="T873">
        <v>243.92400000000001</v>
      </c>
      <c r="U873">
        <v>566.26300000000003</v>
      </c>
      <c r="V873">
        <v>480.86500000000001</v>
      </c>
      <c r="W873">
        <v>123.145</v>
      </c>
      <c r="X873">
        <v>90.67</v>
      </c>
      <c r="Y873">
        <v>56.585000000000001</v>
      </c>
      <c r="Z873">
        <v>59.697000000000003</v>
      </c>
      <c r="AA873">
        <v>113.765</v>
      </c>
      <c r="AB873">
        <v>71.042000000000002</v>
      </c>
      <c r="AC873">
        <v>77.102000000000004</v>
      </c>
      <c r="AD873">
        <v>85.563000000000002</v>
      </c>
      <c r="AE873">
        <v>98.635999999999996</v>
      </c>
      <c r="AF873">
        <v>65.647999999999996</v>
      </c>
      <c r="AG873">
        <v>50.776000000000003</v>
      </c>
      <c r="AH873">
        <v>131.15</v>
      </c>
      <c r="AI873">
        <v>81.820999999999998</v>
      </c>
      <c r="AJ873">
        <v>90.372</v>
      </c>
      <c r="AK873">
        <v>85.852999999999994</v>
      </c>
      <c r="AL873">
        <v>190.238</v>
      </c>
      <c r="AM873">
        <v>121.241</v>
      </c>
      <c r="AN873">
        <v>119.05200000000001</v>
      </c>
      <c r="AO873">
        <v>173.16399999999999</v>
      </c>
      <c r="AP873">
        <v>257.52300000000002</v>
      </c>
      <c r="AQ873">
        <v>257.81799999999998</v>
      </c>
      <c r="AR873">
        <v>241.642</v>
      </c>
      <c r="AS873">
        <v>277.55599999999998</v>
      </c>
      <c r="AT873">
        <v>227.679</v>
      </c>
      <c r="AU873">
        <v>236.25399999999999</v>
      </c>
      <c r="AV873">
        <v>222.79900000000001</v>
      </c>
      <c r="AW873">
        <v>237.14099999999999</v>
      </c>
      <c r="AX873">
        <v>306.37400000000002</v>
      </c>
      <c r="AY873">
        <v>184.131</v>
      </c>
      <c r="AZ873">
        <v>182.77799999999999</v>
      </c>
      <c r="BA873">
        <v>182.77799999999999</v>
      </c>
      <c r="BB873">
        <v>292.291</v>
      </c>
      <c r="BC873">
        <v>272.92200000000003</v>
      </c>
      <c r="BD873">
        <v>272.00099999999998</v>
      </c>
      <c r="BE873">
        <v>307.62799999999999</v>
      </c>
      <c r="BF873">
        <v>270.73</v>
      </c>
      <c r="BG873">
        <v>249.84</v>
      </c>
      <c r="BH873">
        <v>253.80199999999999</v>
      </c>
      <c r="BI873">
        <v>255.83199999999999</v>
      </c>
      <c r="BJ873">
        <v>307.29199999999997</v>
      </c>
      <c r="BK873">
        <v>269.60300000000001</v>
      </c>
      <c r="BL873">
        <v>206.68299999999999</v>
      </c>
      <c r="BM873">
        <v>214.459</v>
      </c>
      <c r="BN873">
        <v>160.97300000000001</v>
      </c>
      <c r="BO873">
        <v>304.82900000000001</v>
      </c>
      <c r="BP873">
        <v>144.11000000000001</v>
      </c>
      <c r="BQ873">
        <v>205.262</v>
      </c>
      <c r="BR873">
        <v>227.596</v>
      </c>
      <c r="BS873">
        <v>194.708</v>
      </c>
      <c r="BT873">
        <v>125.815</v>
      </c>
      <c r="BU873">
        <v>224.286</v>
      </c>
      <c r="BV873">
        <v>232.255</v>
      </c>
      <c r="BW873">
        <v>144.13499999999999</v>
      </c>
      <c r="BX873">
        <v>232.053</v>
      </c>
      <c r="BY873">
        <v>150.56700000000001</v>
      </c>
      <c r="BZ873">
        <v>248.90600000000001</v>
      </c>
      <c r="CA873">
        <v>144.697</v>
      </c>
      <c r="CB873">
        <v>299.26299999999998</v>
      </c>
      <c r="CC873">
        <v>186.93</v>
      </c>
      <c r="CD873">
        <v>149.482</v>
      </c>
      <c r="CE873">
        <v>216.876</v>
      </c>
      <c r="CF873">
        <v>308.16899999999998</v>
      </c>
      <c r="CG873">
        <v>196.721</v>
      </c>
      <c r="CH873">
        <v>217.79</v>
      </c>
      <c r="CI873">
        <v>139.40600000000001</v>
      </c>
      <c r="CJ873">
        <v>198.18799999999999</v>
      </c>
      <c r="CK873">
        <v>144.58600000000001</v>
      </c>
      <c r="CL873">
        <v>226.827</v>
      </c>
      <c r="CM873">
        <v>222.19399999999999</v>
      </c>
      <c r="CN873">
        <v>148.73599999999999</v>
      </c>
      <c r="CO873">
        <v>300.5</v>
      </c>
      <c r="CP873">
        <v>349.27300000000002</v>
      </c>
      <c r="CQ873">
        <v>359.53899999999999</v>
      </c>
      <c r="CR873">
        <v>342.81299999999999</v>
      </c>
      <c r="CS873">
        <v>196.124</v>
      </c>
      <c r="CT873">
        <v>256.017</v>
      </c>
      <c r="CU873">
        <v>508.471</v>
      </c>
      <c r="CV873">
        <v>117.77</v>
      </c>
      <c r="CW873">
        <v>337.13099999999997</v>
      </c>
      <c r="CX873">
        <v>359.74900000000002</v>
      </c>
      <c r="CY873">
        <v>311.416</v>
      </c>
      <c r="CZ873">
        <v>329.94299999999998</v>
      </c>
      <c r="DA873">
        <v>342.82400000000001</v>
      </c>
      <c r="DB873">
        <v>155.767</v>
      </c>
      <c r="DC873">
        <v>164.34700000000001</v>
      </c>
      <c r="DD873">
        <v>157.75899999999999</v>
      </c>
      <c r="DE873">
        <v>174.61199999999999</v>
      </c>
      <c r="DF873">
        <v>142.56200000000001</v>
      </c>
      <c r="DG873">
        <v>196.33199999999999</v>
      </c>
      <c r="DH873">
        <v>151.22900000000001</v>
      </c>
      <c r="DI873">
        <v>171.41399999999999</v>
      </c>
      <c r="DJ873">
        <v>134.119</v>
      </c>
      <c r="DK873">
        <v>171.04499999999999</v>
      </c>
      <c r="DL873">
        <v>120.378</v>
      </c>
      <c r="DM873">
        <v>116.315</v>
      </c>
      <c r="DN873">
        <v>192.14500000000001</v>
      </c>
      <c r="DO873">
        <v>199.59899999999999</v>
      </c>
      <c r="DP873">
        <v>130.99299999999999</v>
      </c>
      <c r="DQ873">
        <v>210.38900000000001</v>
      </c>
      <c r="DR873">
        <v>217.744</v>
      </c>
      <c r="DS873">
        <v>187.23099999999999</v>
      </c>
      <c r="DT873">
        <v>153.148</v>
      </c>
      <c r="DU873">
        <v>153.148</v>
      </c>
      <c r="DV873">
        <v>228.15</v>
      </c>
      <c r="DW873">
        <v>206.191</v>
      </c>
      <c r="DX873">
        <v>246.87700000000001</v>
      </c>
      <c r="DY873">
        <v>296.63099999999997</v>
      </c>
      <c r="DZ873">
        <v>129.071</v>
      </c>
      <c r="EA873">
        <v>158.01400000000001</v>
      </c>
      <c r="EB873">
        <v>224.48699999999999</v>
      </c>
      <c r="EC873">
        <v>245.905</v>
      </c>
      <c r="ED873">
        <v>166.23400000000001</v>
      </c>
      <c r="EE873">
        <v>252.102</v>
      </c>
      <c r="EF873">
        <v>241.39400000000001</v>
      </c>
      <c r="EG873">
        <v>153.28899999999999</v>
      </c>
      <c r="EH873">
        <v>139.88900000000001</v>
      </c>
      <c r="EI873">
        <v>274.50200000000001</v>
      </c>
      <c r="EJ873">
        <v>131.46</v>
      </c>
      <c r="EK873">
        <v>283.39400000000001</v>
      </c>
      <c r="EL873">
        <v>175.517</v>
      </c>
      <c r="EM873">
        <v>179.958</v>
      </c>
      <c r="EN873">
        <v>148.74700000000001</v>
      </c>
      <c r="EO873">
        <v>194.857</v>
      </c>
      <c r="EP873">
        <v>252.16900000000001</v>
      </c>
      <c r="EQ873">
        <v>205.369</v>
      </c>
      <c r="ER873">
        <v>229.054</v>
      </c>
      <c r="ES873">
        <v>194.62700000000001</v>
      </c>
      <c r="ET873">
        <v>204.71899999999999</v>
      </c>
      <c r="EU873">
        <v>189.88300000000001</v>
      </c>
      <c r="EV873">
        <v>172.39699999999999</v>
      </c>
      <c r="EW873">
        <v>353.73399999999998</v>
      </c>
      <c r="EX873">
        <v>190.488</v>
      </c>
      <c r="EY873">
        <v>123.764</v>
      </c>
      <c r="EZ873">
        <v>117.384</v>
      </c>
      <c r="FA873">
        <v>119.583</v>
      </c>
      <c r="FB873">
        <v>106.529</v>
      </c>
      <c r="FC873">
        <v>156.24</v>
      </c>
      <c r="FD873">
        <v>76.334999999999994</v>
      </c>
      <c r="FE873">
        <v>116.175</v>
      </c>
      <c r="FF873">
        <v>108.143</v>
      </c>
      <c r="FG873">
        <v>107.33</v>
      </c>
      <c r="FH873">
        <v>110.188</v>
      </c>
      <c r="FI873">
        <v>104.376</v>
      </c>
      <c r="FJ873">
        <v>119.84399999999999</v>
      </c>
      <c r="FK873">
        <v>76.284999999999997</v>
      </c>
      <c r="FL873">
        <v>104.86199999999999</v>
      </c>
      <c r="FM873">
        <v>93.028000000000006</v>
      </c>
      <c r="FN873">
        <v>123.72</v>
      </c>
      <c r="FO873">
        <v>93.028000000000006</v>
      </c>
      <c r="FP873">
        <v>135.13800000000001</v>
      </c>
      <c r="FQ873">
        <v>138.904</v>
      </c>
      <c r="FR873">
        <v>153.25800000000001</v>
      </c>
      <c r="FS873">
        <v>123.34699999999999</v>
      </c>
      <c r="FT873">
        <v>121.011</v>
      </c>
      <c r="FU873">
        <v>171.07</v>
      </c>
      <c r="FV873">
        <v>139.60900000000001</v>
      </c>
      <c r="FW873">
        <v>172.30799999999999</v>
      </c>
      <c r="FX873">
        <v>211.761</v>
      </c>
      <c r="FY873">
        <v>207.71299999999999</v>
      </c>
      <c r="FZ873">
        <v>99.206999999999994</v>
      </c>
      <c r="GA873">
        <v>147.143</v>
      </c>
      <c r="GB873">
        <v>102.188</v>
      </c>
      <c r="GC873">
        <v>143.13900000000001</v>
      </c>
      <c r="GD873">
        <v>156.60599999999999</v>
      </c>
      <c r="GF873">
        <v>138.57300000000001</v>
      </c>
      <c r="GG873">
        <v>86.808999999999997</v>
      </c>
      <c r="GH873">
        <v>243.702</v>
      </c>
      <c r="GI873">
        <v>242.55699999999999</v>
      </c>
      <c r="GJ873">
        <v>237.53399999999999</v>
      </c>
      <c r="GK873">
        <v>261.214</v>
      </c>
      <c r="GL873">
        <v>258.62200000000001</v>
      </c>
      <c r="GM873">
        <v>228.78399999999999</v>
      </c>
      <c r="GN873">
        <v>146.44499999999999</v>
      </c>
      <c r="GO873">
        <v>125.042</v>
      </c>
      <c r="GP873">
        <v>294.58600000000001</v>
      </c>
      <c r="GQ873">
        <v>178.70599999999999</v>
      </c>
      <c r="GR873">
        <v>568.06500000000005</v>
      </c>
      <c r="GS873">
        <v>212.16200000000001</v>
      </c>
      <c r="GT873">
        <v>239.327</v>
      </c>
      <c r="GU873">
        <v>256.78100000000001</v>
      </c>
      <c r="GV873">
        <v>261.93299999999999</v>
      </c>
      <c r="GW873">
        <v>161.93</v>
      </c>
      <c r="GX873">
        <v>119.01300000000001</v>
      </c>
      <c r="GY873">
        <v>66.992000000000004</v>
      </c>
      <c r="GZ873">
        <v>494.85899999999998</v>
      </c>
      <c r="HA873">
        <v>381.06599999999997</v>
      </c>
      <c r="HB873">
        <v>526.43899999999996</v>
      </c>
      <c r="HC873">
        <v>531.47400000000005</v>
      </c>
      <c r="HD873">
        <v>381.166</v>
      </c>
      <c r="HE873">
        <v>382.43599999999998</v>
      </c>
      <c r="HF873">
        <v>492.69600000000003</v>
      </c>
      <c r="HG873">
        <v>191.654</v>
      </c>
      <c r="HH873">
        <v>238.94200000000001</v>
      </c>
      <c r="HI873">
        <v>79.849000000000004</v>
      </c>
      <c r="HJ873">
        <v>335.96600000000001</v>
      </c>
      <c r="HK873">
        <v>327.99299999999999</v>
      </c>
      <c r="HL873">
        <v>740.86099999999999</v>
      </c>
      <c r="HM873">
        <v>234.56100000000001</v>
      </c>
      <c r="HN873">
        <v>120.155</v>
      </c>
      <c r="HO873">
        <v>104.13800000000001</v>
      </c>
      <c r="HP873">
        <v>158.363</v>
      </c>
      <c r="HQ873">
        <v>475.16300000000001</v>
      </c>
      <c r="HR873">
        <v>119.383</v>
      </c>
      <c r="HS873">
        <v>27.506</v>
      </c>
      <c r="HT873">
        <v>177.86799999999999</v>
      </c>
      <c r="HU873">
        <v>203.93299999999999</v>
      </c>
      <c r="HV873">
        <v>154.98500000000001</v>
      </c>
      <c r="HW873">
        <v>118.148</v>
      </c>
      <c r="HX873">
        <v>252.744</v>
      </c>
      <c r="HY873">
        <v>194.78700000000001</v>
      </c>
      <c r="HZ873">
        <v>266.29700000000003</v>
      </c>
      <c r="IA873">
        <v>111.26900000000001</v>
      </c>
      <c r="IB873">
        <v>149.63300000000001</v>
      </c>
      <c r="IC873">
        <v>79.010000000000005</v>
      </c>
      <c r="ID873">
        <v>73.697000000000003</v>
      </c>
      <c r="IE873">
        <v>53.436</v>
      </c>
      <c r="IF873">
        <v>22.207000000000001</v>
      </c>
      <c r="IG873">
        <v>35.340000000000003</v>
      </c>
      <c r="IH873">
        <v>31.190999999999999</v>
      </c>
      <c r="II873">
        <v>39.287999999999997</v>
      </c>
      <c r="IJ873">
        <v>102.15</v>
      </c>
      <c r="IK873">
        <v>102.009</v>
      </c>
      <c r="IL873">
        <v>171.08799999999999</v>
      </c>
      <c r="IM873">
        <v>140.97499999999999</v>
      </c>
      <c r="IN873">
        <v>390.26100000000002</v>
      </c>
      <c r="IO873">
        <v>186.39500000000001</v>
      </c>
      <c r="IP873">
        <v>224.952</v>
      </c>
      <c r="IQ873">
        <v>319.87099999999998</v>
      </c>
      <c r="IR873">
        <v>254.40899999999999</v>
      </c>
      <c r="IS873">
        <v>137.5</v>
      </c>
      <c r="IT873">
        <v>265.49700000000001</v>
      </c>
      <c r="IU873">
        <v>683.08799999999997</v>
      </c>
      <c r="IV873">
        <v>761.83399999999995</v>
      </c>
      <c r="IW873">
        <v>865.64400000000001</v>
      </c>
      <c r="IX873">
        <v>82.364999999999995</v>
      </c>
      <c r="IY873">
        <v>302.44</v>
      </c>
      <c r="IZ873">
        <v>253.30500000000001</v>
      </c>
      <c r="JA873">
        <v>72.977000000000004</v>
      </c>
      <c r="JB873">
        <v>194.345</v>
      </c>
      <c r="JC873">
        <v>305.346</v>
      </c>
      <c r="JD873">
        <v>318.17200000000003</v>
      </c>
      <c r="JE873">
        <v>68.994</v>
      </c>
      <c r="JF873">
        <v>109.66200000000001</v>
      </c>
      <c r="JG873">
        <v>39.338999999999999</v>
      </c>
      <c r="JH873">
        <v>219.066</v>
      </c>
      <c r="JI873">
        <v>76.739000000000004</v>
      </c>
      <c r="JJ873">
        <v>449.54700000000003</v>
      </c>
      <c r="JK873">
        <v>113.85599999999999</v>
      </c>
      <c r="JL873">
        <v>69.884</v>
      </c>
      <c r="JM873">
        <v>453.80900000000003</v>
      </c>
      <c r="JN873">
        <v>233.31299999999999</v>
      </c>
      <c r="JO873">
        <v>74.022999999999996</v>
      </c>
      <c r="JP873">
        <v>147.76599999999999</v>
      </c>
      <c r="JQ873">
        <v>357.517</v>
      </c>
      <c r="JR873">
        <v>447.68900000000002</v>
      </c>
      <c r="JS873">
        <v>362.964</v>
      </c>
      <c r="JT873">
        <v>338.06299999999999</v>
      </c>
      <c r="JU873">
        <v>175.18700000000001</v>
      </c>
      <c r="JV873">
        <v>364.53</v>
      </c>
      <c r="JW873">
        <v>254.10400000000001</v>
      </c>
      <c r="JX873">
        <v>262.21699999999998</v>
      </c>
      <c r="JY873">
        <v>260.84300000000002</v>
      </c>
      <c r="JZ873">
        <v>254.88800000000001</v>
      </c>
      <c r="KA873">
        <v>227.86699999999999</v>
      </c>
      <c r="KB873">
        <v>231.79400000000001</v>
      </c>
      <c r="KC873">
        <v>237.55500000000001</v>
      </c>
      <c r="KD873">
        <v>243.8</v>
      </c>
      <c r="KE873">
        <v>234.095</v>
      </c>
      <c r="KF873">
        <v>738.75</v>
      </c>
      <c r="KG873">
        <v>116.63200000000001</v>
      </c>
      <c r="KH873">
        <v>217.48599999999999</v>
      </c>
      <c r="KI873">
        <v>249.78100000000001</v>
      </c>
      <c r="KJ873">
        <v>153.92699999999999</v>
      </c>
      <c r="KK873">
        <v>150.54900000000001</v>
      </c>
      <c r="KL873">
        <v>145.428</v>
      </c>
      <c r="KM873">
        <v>202.47800000000001</v>
      </c>
      <c r="KN873">
        <v>199.37100000000001</v>
      </c>
      <c r="KO873">
        <v>251.11</v>
      </c>
      <c r="KP873">
        <v>250.072</v>
      </c>
      <c r="KQ873">
        <v>308.13200000000001</v>
      </c>
      <c r="KR873">
        <v>341.31599999999997</v>
      </c>
      <c r="KS873">
        <v>104.63200000000001</v>
      </c>
      <c r="KT873">
        <v>53863666666.666664</v>
      </c>
      <c r="KU873">
        <v>4783554000000</v>
      </c>
      <c r="KV873">
        <v>1509339333333.3333</v>
      </c>
      <c r="KW873">
        <v>505953666666.66669</v>
      </c>
      <c r="KX873">
        <v>181404666666.66666</v>
      </c>
      <c r="KY873">
        <v>94575666666.666672</v>
      </c>
      <c r="KZ873">
        <v>57874333333.333336</v>
      </c>
      <c r="LA873">
        <v>28954333333.333332</v>
      </c>
      <c r="LB873">
        <v>114837000000</v>
      </c>
      <c r="LC873">
        <v>66305666666.666664</v>
      </c>
      <c r="LD873">
        <v>21088666666.666668</v>
      </c>
      <c r="LE873">
        <v>13445000000</v>
      </c>
      <c r="LF873">
        <v>13997666666.666666</v>
      </c>
      <c r="LG873">
        <v>142433666666.66666</v>
      </c>
      <c r="LH873">
        <v>84196666666.666672</v>
      </c>
      <c r="LI873">
        <v>24135333333.333332</v>
      </c>
      <c r="LJ873">
        <v>24660000000</v>
      </c>
      <c r="LK873">
        <v>7502333333.333333</v>
      </c>
      <c r="LL873">
        <v>1939666666.6666667</v>
      </c>
      <c r="LM873">
        <v>67278000000</v>
      </c>
      <c r="LN873">
        <v>22698000000</v>
      </c>
      <c r="LO873">
        <v>22125333333.333332</v>
      </c>
      <c r="LP873">
        <v>2561333333.3333335</v>
      </c>
      <c r="LQ873">
        <v>10419000000</v>
      </c>
      <c r="LR873">
        <v>9474333333.333334</v>
      </c>
      <c r="LS873">
        <v>1003386000000</v>
      </c>
      <c r="LT873">
        <v>359538000000</v>
      </c>
      <c r="LU873">
        <v>305682000000</v>
      </c>
      <c r="LV873">
        <v>53697666666.666664</v>
      </c>
      <c r="LW873">
        <v>158333333.33333334</v>
      </c>
      <c r="LX873">
        <v>138208333333.33334</v>
      </c>
      <c r="LY873">
        <v>106559333333.33333</v>
      </c>
      <c r="LZ873">
        <v>61757333333.333336</v>
      </c>
      <c r="MA873">
        <v>37602000000</v>
      </c>
      <c r="MB873">
        <v>7200000000</v>
      </c>
      <c r="MC873">
        <v>31649000000</v>
      </c>
      <c r="MD873">
        <v>121917666666.66667</v>
      </c>
      <c r="ME873">
        <v>114033666666.66667</v>
      </c>
      <c r="MF873">
        <v>7884000000</v>
      </c>
      <c r="MG873">
        <v>383722000000</v>
      </c>
      <c r="MH873">
        <v>161475333333.33334</v>
      </c>
      <c r="MI873">
        <v>64381000000</v>
      </c>
      <c r="MJ873">
        <v>45754333333.333336</v>
      </c>
      <c r="MK873">
        <v>46761333333.333336</v>
      </c>
      <c r="ML873">
        <v>38560333333.333336</v>
      </c>
      <c r="MM873">
        <v>23015333333.333332</v>
      </c>
      <c r="MN873">
        <v>3774333333.3333335</v>
      </c>
      <c r="MO873">
        <v>3274214666666.6665</v>
      </c>
      <c r="MP873">
        <v>3135893666666.6665</v>
      </c>
      <c r="MQ873">
        <v>846981000000</v>
      </c>
      <c r="MR873">
        <v>732089000000</v>
      </c>
      <c r="MS873">
        <v>173092333333.33334</v>
      </c>
      <c r="MT873">
        <v>550855333333.33337</v>
      </c>
      <c r="MU873">
        <v>7248000000</v>
      </c>
      <c r="MV873">
        <v>893333333.33333337</v>
      </c>
      <c r="MW873">
        <v>114892000000</v>
      </c>
      <c r="MX873">
        <v>36602666666.666664</v>
      </c>
      <c r="MY873">
        <v>78289333333.333328</v>
      </c>
      <c r="MZ873">
        <v>60431666666.666664</v>
      </c>
      <c r="NA873">
        <v>17857666666.666668</v>
      </c>
      <c r="NB873">
        <v>818119333333.33337</v>
      </c>
      <c r="NC873">
        <v>375241000000</v>
      </c>
      <c r="ND873">
        <v>197025666666.66666</v>
      </c>
      <c r="NE873">
        <v>47141333333.333336</v>
      </c>
      <c r="NF873">
        <v>131074333333.33333</v>
      </c>
      <c r="NG873">
        <v>442878333333.33331</v>
      </c>
      <c r="NH873">
        <v>377676000000</v>
      </c>
      <c r="NI873">
        <v>65202000000</v>
      </c>
      <c r="NJ873">
        <v>160351666666.66666</v>
      </c>
      <c r="NK873">
        <v>98730000000</v>
      </c>
      <c r="NL873">
        <v>62113333333.333336</v>
      </c>
      <c r="NM873">
        <v>36617000000</v>
      </c>
      <c r="NN873">
        <v>61621666666.666664</v>
      </c>
      <c r="NO873">
        <v>21910666666.666668</v>
      </c>
      <c r="NP873">
        <v>38311333333.333336</v>
      </c>
      <c r="NQ873">
        <v>1399666666.6666667</v>
      </c>
      <c r="NR873">
        <v>198098333333.33334</v>
      </c>
      <c r="NS873">
        <v>77521333333.333328</v>
      </c>
      <c r="NT873">
        <v>47681000000</v>
      </c>
      <c r="NU873">
        <v>49240666666.666664</v>
      </c>
      <c r="NV873">
        <v>23655666666.666668</v>
      </c>
      <c r="NW873">
        <v>332424000000</v>
      </c>
      <c r="NX873">
        <v>279501000000</v>
      </c>
      <c r="NY873">
        <v>270705000000</v>
      </c>
      <c r="NZ873">
        <v>8796000000</v>
      </c>
      <c r="OA873">
        <v>52923000000</v>
      </c>
      <c r="OB873">
        <v>377244333333.33331</v>
      </c>
      <c r="OC873">
        <v>236567666666.66666</v>
      </c>
      <c r="OD873">
        <v>120537333333.33333</v>
      </c>
      <c r="OE873">
        <v>116030333333.33333</v>
      </c>
      <c r="OF873">
        <v>140676666666.66666</v>
      </c>
      <c r="OG873">
        <v>31488333333.333332</v>
      </c>
      <c r="OH873">
        <v>4555333333.333333</v>
      </c>
      <c r="OI873">
        <v>77099666666.666672</v>
      </c>
      <c r="OJ873">
        <v>27533000000</v>
      </c>
      <c r="OK873">
        <v>402674666666.66669</v>
      </c>
      <c r="OL873">
        <v>88318333333.333328</v>
      </c>
      <c r="OM873">
        <v>56532000000</v>
      </c>
      <c r="ON873">
        <v>4910000000</v>
      </c>
      <c r="OO873">
        <v>26876666666.666668</v>
      </c>
      <c r="OP873">
        <v>97169666666.666672</v>
      </c>
      <c r="OQ873">
        <v>62156000000</v>
      </c>
      <c r="OR873">
        <v>16398000000</v>
      </c>
      <c r="OS873">
        <v>18615666666.666668</v>
      </c>
      <c r="OT873">
        <v>67465333333.333336</v>
      </c>
      <c r="OU873">
        <v>73691000000</v>
      </c>
      <c r="OV873">
        <v>30205333333.333332</v>
      </c>
      <c r="OW873">
        <v>-8038333333.333333</v>
      </c>
      <c r="OX873">
        <v>60062000000</v>
      </c>
      <c r="OY873">
        <v>68100333333.333336</v>
      </c>
      <c r="OZ873">
        <v>138321000000</v>
      </c>
      <c r="PA873">
        <v>542191000000</v>
      </c>
      <c r="PB873">
        <v>403870000000</v>
      </c>
    </row>
    <row r="874" spans="1:418" x14ac:dyDescent="0.45">
      <c r="A874" s="71">
        <v>43617</v>
      </c>
      <c r="B874">
        <v>255.21299999999999</v>
      </c>
      <c r="C874">
        <v>265.86599999999999</v>
      </c>
      <c r="D874">
        <v>317.94900000000001</v>
      </c>
      <c r="E874">
        <v>331.51</v>
      </c>
      <c r="F874">
        <v>330.91899999999998</v>
      </c>
      <c r="G874">
        <v>167.434</v>
      </c>
      <c r="H874">
        <v>561.976</v>
      </c>
      <c r="I874">
        <v>343.10899999999998</v>
      </c>
      <c r="J874">
        <v>325.41800000000001</v>
      </c>
      <c r="K874">
        <v>325.45499999999998</v>
      </c>
      <c r="L874">
        <v>242.14500000000001</v>
      </c>
      <c r="M874">
        <v>199.58199999999999</v>
      </c>
      <c r="N874">
        <v>281.95400000000001</v>
      </c>
      <c r="O874">
        <v>286.32900000000001</v>
      </c>
      <c r="P874">
        <v>328.87900000000002</v>
      </c>
      <c r="Q874">
        <v>202.91499999999999</v>
      </c>
      <c r="R874">
        <v>212.80199999999999</v>
      </c>
      <c r="S874">
        <v>170.56899999999999</v>
      </c>
      <c r="T874">
        <v>244.53800000000001</v>
      </c>
      <c r="U874">
        <v>568.10400000000004</v>
      </c>
      <c r="V874">
        <v>480.98399999999998</v>
      </c>
      <c r="W874">
        <v>123.974</v>
      </c>
      <c r="X874">
        <v>90.798000000000002</v>
      </c>
      <c r="Y874">
        <v>55.994</v>
      </c>
      <c r="Z874">
        <v>60.286999999999999</v>
      </c>
      <c r="AA874">
        <v>114.718</v>
      </c>
      <c r="AB874">
        <v>70.543999999999997</v>
      </c>
      <c r="AC874">
        <v>77.200999999999993</v>
      </c>
      <c r="AD874">
        <v>84.885999999999996</v>
      </c>
      <c r="AE874">
        <v>97.944999999999993</v>
      </c>
      <c r="AF874">
        <v>66.192999999999998</v>
      </c>
      <c r="AG874">
        <v>51.08</v>
      </c>
      <c r="AH874">
        <v>132.69399999999999</v>
      </c>
      <c r="AI874">
        <v>82.188999999999993</v>
      </c>
      <c r="AJ874">
        <v>90.424999999999997</v>
      </c>
      <c r="AK874">
        <v>85.628</v>
      </c>
      <c r="AL874">
        <v>190.60300000000001</v>
      </c>
      <c r="AM874">
        <v>121.075</v>
      </c>
      <c r="AN874">
        <v>119.438</v>
      </c>
      <c r="AO874">
        <v>175.642</v>
      </c>
      <c r="AP874">
        <v>257.66399999999999</v>
      </c>
      <c r="AQ874">
        <v>257.952</v>
      </c>
      <c r="AR874">
        <v>241.214</v>
      </c>
      <c r="AS874">
        <v>276.24900000000002</v>
      </c>
      <c r="AT874">
        <v>228.57400000000001</v>
      </c>
      <c r="AU874">
        <v>236.435</v>
      </c>
      <c r="AV874">
        <v>223.98400000000001</v>
      </c>
      <c r="AW874">
        <v>238.87700000000001</v>
      </c>
      <c r="AX874">
        <v>303.82299999999998</v>
      </c>
      <c r="AY874">
        <v>182.20599999999999</v>
      </c>
      <c r="AZ874">
        <v>179.483</v>
      </c>
      <c r="BA874">
        <v>179.483</v>
      </c>
      <c r="BB874">
        <v>291.08600000000001</v>
      </c>
      <c r="BC874">
        <v>270.30399999999997</v>
      </c>
      <c r="BD874">
        <v>269.65199999999999</v>
      </c>
      <c r="BE874">
        <v>307.50099999999998</v>
      </c>
      <c r="BF874">
        <v>268.98399999999998</v>
      </c>
      <c r="BG874">
        <v>248.48</v>
      </c>
      <c r="BH874">
        <v>252.37200000000001</v>
      </c>
      <c r="BI874">
        <v>253.93</v>
      </c>
      <c r="BJ874">
        <v>304.07499999999999</v>
      </c>
      <c r="BK874">
        <v>266.12299999999999</v>
      </c>
      <c r="BL874">
        <v>204.25899999999999</v>
      </c>
      <c r="BM874">
        <v>212.24199999999999</v>
      </c>
      <c r="BN874">
        <v>163.357</v>
      </c>
      <c r="BO874">
        <v>310.54599999999999</v>
      </c>
      <c r="BP874">
        <v>144.31</v>
      </c>
      <c r="BQ874">
        <v>198.458</v>
      </c>
      <c r="BR874">
        <v>219.95099999999999</v>
      </c>
      <c r="BS874">
        <v>186.744</v>
      </c>
      <c r="BT874">
        <v>124.51</v>
      </c>
      <c r="BU874">
        <v>224.846</v>
      </c>
      <c r="BV874">
        <v>232.59</v>
      </c>
      <c r="BW874">
        <v>144.31899999999999</v>
      </c>
      <c r="BX874">
        <v>232.471</v>
      </c>
      <c r="BY874">
        <v>150.44200000000001</v>
      </c>
      <c r="BZ874">
        <v>253.91900000000001</v>
      </c>
      <c r="CA874">
        <v>146.12899999999999</v>
      </c>
      <c r="CB874">
        <v>296.85300000000001</v>
      </c>
      <c r="CC874">
        <v>185.953</v>
      </c>
      <c r="CD874">
        <v>148.32599999999999</v>
      </c>
      <c r="CE874">
        <v>216.23699999999999</v>
      </c>
      <c r="CF874">
        <v>305.70299999999997</v>
      </c>
      <c r="CG874">
        <v>196.33500000000001</v>
      </c>
      <c r="CH874">
        <v>217.72200000000001</v>
      </c>
      <c r="CI874">
        <v>139.727</v>
      </c>
      <c r="CJ874">
        <v>200.44200000000001</v>
      </c>
      <c r="CK874">
        <v>144.136</v>
      </c>
      <c r="CL874">
        <v>228.26900000000001</v>
      </c>
      <c r="CM874">
        <v>217.8</v>
      </c>
      <c r="CN874">
        <v>149.12299999999999</v>
      </c>
      <c r="CO874">
        <v>299.13</v>
      </c>
      <c r="CP874">
        <v>346.94299999999998</v>
      </c>
      <c r="CQ874">
        <v>359.00599999999997</v>
      </c>
      <c r="CR874">
        <v>341.363</v>
      </c>
      <c r="CS874">
        <v>197.12</v>
      </c>
      <c r="CT874">
        <v>253.52799999999999</v>
      </c>
      <c r="CU874">
        <v>501.73099999999999</v>
      </c>
      <c r="CV874">
        <v>117.76300000000001</v>
      </c>
      <c r="CW874">
        <v>332.947</v>
      </c>
      <c r="CX874">
        <v>348.45699999999999</v>
      </c>
      <c r="CY874">
        <v>310.75200000000001</v>
      </c>
      <c r="CZ874">
        <v>327.69600000000003</v>
      </c>
      <c r="DA874">
        <v>340.95600000000002</v>
      </c>
      <c r="DB874">
        <v>156.29300000000001</v>
      </c>
      <c r="DC874">
        <v>164.09899999999999</v>
      </c>
      <c r="DD874">
        <v>157.93700000000001</v>
      </c>
      <c r="DE874">
        <v>174.417</v>
      </c>
      <c r="DF874">
        <v>144.21600000000001</v>
      </c>
      <c r="DG874">
        <v>200.34399999999999</v>
      </c>
      <c r="DH874">
        <v>151.702</v>
      </c>
      <c r="DI874">
        <v>170.589</v>
      </c>
      <c r="DJ874">
        <v>132.98599999999999</v>
      </c>
      <c r="DK874">
        <v>168.61500000000001</v>
      </c>
      <c r="DL874">
        <v>120.351</v>
      </c>
      <c r="DM874">
        <v>116.777</v>
      </c>
      <c r="DN874">
        <v>194.12200000000001</v>
      </c>
      <c r="DO874">
        <v>201.96100000000001</v>
      </c>
      <c r="DP874">
        <v>129.25200000000001</v>
      </c>
      <c r="DQ874">
        <v>211.62100000000001</v>
      </c>
      <c r="DR874">
        <v>220.47300000000001</v>
      </c>
      <c r="DS874">
        <v>186.547</v>
      </c>
      <c r="DT874">
        <v>153.21799999999999</v>
      </c>
      <c r="DU874">
        <v>153.21799999999999</v>
      </c>
      <c r="DV874">
        <v>227.28</v>
      </c>
      <c r="DW874">
        <v>207.24600000000001</v>
      </c>
      <c r="DX874">
        <v>245.976</v>
      </c>
      <c r="DY874">
        <v>298.41000000000003</v>
      </c>
      <c r="DZ874">
        <v>128.63499999999999</v>
      </c>
      <c r="EA874">
        <v>155.84399999999999</v>
      </c>
      <c r="EB874">
        <v>225.83600000000001</v>
      </c>
      <c r="EC874">
        <v>245.96899999999999</v>
      </c>
      <c r="ED874">
        <v>166.755</v>
      </c>
      <c r="EE874">
        <v>252.803</v>
      </c>
      <c r="EF874">
        <v>243.59200000000001</v>
      </c>
      <c r="EG874">
        <v>155.34200000000001</v>
      </c>
      <c r="EH874">
        <v>140.55500000000001</v>
      </c>
      <c r="EI874">
        <v>277.97699999999998</v>
      </c>
      <c r="EJ874">
        <v>132.00899999999999</v>
      </c>
      <c r="EK874">
        <v>284.31599999999997</v>
      </c>
      <c r="EL874">
        <v>176.49299999999999</v>
      </c>
      <c r="EM874">
        <v>180.11699999999999</v>
      </c>
      <c r="EN874">
        <v>148.82900000000001</v>
      </c>
      <c r="EO874">
        <v>196.262</v>
      </c>
      <c r="EP874">
        <v>252.39599999999999</v>
      </c>
      <c r="EQ874">
        <v>205.59800000000001</v>
      </c>
      <c r="ER874">
        <v>229.38399999999999</v>
      </c>
      <c r="ES874">
        <v>195.73</v>
      </c>
      <c r="ET874">
        <v>205.94499999999999</v>
      </c>
      <c r="EU874">
        <v>190.24600000000001</v>
      </c>
      <c r="EV874">
        <v>172.39599999999999</v>
      </c>
      <c r="EW874">
        <v>354.57</v>
      </c>
      <c r="EX874">
        <v>190.62299999999999</v>
      </c>
      <c r="EY874">
        <v>124.75</v>
      </c>
      <c r="EZ874">
        <v>118.077</v>
      </c>
      <c r="FA874">
        <v>120.06</v>
      </c>
      <c r="FB874">
        <v>104.843</v>
      </c>
      <c r="FC874">
        <v>155.096</v>
      </c>
      <c r="FD874">
        <v>76.638999999999996</v>
      </c>
      <c r="FE874">
        <v>117.886</v>
      </c>
      <c r="FF874">
        <v>108.774</v>
      </c>
      <c r="FG874">
        <v>107.866</v>
      </c>
      <c r="FH874">
        <v>109.873</v>
      </c>
      <c r="FI874">
        <v>107.627</v>
      </c>
      <c r="FJ874">
        <v>118.36799999999999</v>
      </c>
      <c r="FK874">
        <v>75.379000000000005</v>
      </c>
      <c r="FL874">
        <v>104.94199999999999</v>
      </c>
      <c r="FM874">
        <v>97.846999999999994</v>
      </c>
      <c r="FN874">
        <v>125.137</v>
      </c>
      <c r="FO874">
        <v>97.846999999999994</v>
      </c>
      <c r="FP874">
        <v>136.47200000000001</v>
      </c>
      <c r="FQ874">
        <v>138.28</v>
      </c>
      <c r="FR874">
        <v>152.33699999999999</v>
      </c>
      <c r="FS874">
        <v>124.791</v>
      </c>
      <c r="FT874">
        <v>118.483</v>
      </c>
      <c r="FU874">
        <v>177.886</v>
      </c>
      <c r="FV874">
        <v>141.40700000000001</v>
      </c>
      <c r="FW874">
        <v>181.173</v>
      </c>
      <c r="FX874">
        <v>209.25</v>
      </c>
      <c r="FY874">
        <v>205.096</v>
      </c>
      <c r="FZ874">
        <v>98.93</v>
      </c>
      <c r="GA874">
        <v>146.697</v>
      </c>
      <c r="GB874">
        <v>102.04300000000001</v>
      </c>
      <c r="GC874">
        <v>142.584</v>
      </c>
      <c r="GD874">
        <v>155.989</v>
      </c>
      <c r="GF874">
        <v>138.24100000000001</v>
      </c>
      <c r="GG874">
        <v>86.195999999999998</v>
      </c>
      <c r="GH874">
        <v>232.953</v>
      </c>
      <c r="GI874">
        <v>231.691</v>
      </c>
      <c r="GJ874">
        <v>226.55500000000001</v>
      </c>
      <c r="GK874">
        <v>250.809</v>
      </c>
      <c r="GL874">
        <v>248.00399999999999</v>
      </c>
      <c r="GM874">
        <v>223.589</v>
      </c>
      <c r="GN874">
        <v>146.554</v>
      </c>
      <c r="GO874">
        <v>125.214</v>
      </c>
      <c r="GP874">
        <v>295.67</v>
      </c>
      <c r="GQ874">
        <v>179.14400000000001</v>
      </c>
      <c r="GR874">
        <v>569.44899999999996</v>
      </c>
      <c r="GS874">
        <v>212.101</v>
      </c>
      <c r="GT874">
        <v>239.71600000000001</v>
      </c>
      <c r="GU874">
        <v>256.36</v>
      </c>
      <c r="GV874">
        <v>262.483</v>
      </c>
      <c r="GW874">
        <v>159.56399999999999</v>
      </c>
      <c r="GX874">
        <v>119.01300000000001</v>
      </c>
      <c r="GY874">
        <v>65.069999999999993</v>
      </c>
      <c r="GZ874">
        <v>495.745</v>
      </c>
      <c r="HA874">
        <v>379.46199999999999</v>
      </c>
      <c r="HB874">
        <v>522.95699999999999</v>
      </c>
      <c r="HC874">
        <v>533.20000000000005</v>
      </c>
      <c r="HD874">
        <v>382.28</v>
      </c>
      <c r="HE874">
        <v>382.702</v>
      </c>
      <c r="HF874">
        <v>496.31700000000001</v>
      </c>
      <c r="HG874">
        <v>191.768</v>
      </c>
      <c r="HH874">
        <v>239.09299999999999</v>
      </c>
      <c r="HI874">
        <v>79.674999999999997</v>
      </c>
      <c r="HJ874">
        <v>335.07799999999997</v>
      </c>
      <c r="HK874">
        <v>327.548</v>
      </c>
      <c r="HL874">
        <v>738.85799999999995</v>
      </c>
      <c r="HM874">
        <v>235.18799999999999</v>
      </c>
      <c r="HN874">
        <v>120.102</v>
      </c>
      <c r="HO874">
        <v>103.985</v>
      </c>
      <c r="HP874">
        <v>155.15100000000001</v>
      </c>
      <c r="HQ874">
        <v>474.54599999999999</v>
      </c>
      <c r="HR874">
        <v>119.04600000000001</v>
      </c>
      <c r="HS874">
        <v>27.276</v>
      </c>
      <c r="HT874">
        <v>178.059</v>
      </c>
      <c r="HU874">
        <v>203.94900000000001</v>
      </c>
      <c r="HV874">
        <v>155.15600000000001</v>
      </c>
      <c r="HW874">
        <v>117.85599999999999</v>
      </c>
      <c r="HX874">
        <v>253.381</v>
      </c>
      <c r="HY874">
        <v>195.595</v>
      </c>
      <c r="HZ874">
        <v>266.959</v>
      </c>
      <c r="IA874">
        <v>111.70099999999999</v>
      </c>
      <c r="IB874">
        <v>151.18899999999999</v>
      </c>
      <c r="IC874">
        <v>78.596999999999994</v>
      </c>
      <c r="ID874">
        <v>73.489999999999995</v>
      </c>
      <c r="IE874">
        <v>53.688000000000002</v>
      </c>
      <c r="IF874">
        <v>22.448</v>
      </c>
      <c r="IG874">
        <v>35.375</v>
      </c>
      <c r="IH874">
        <v>31.231999999999999</v>
      </c>
      <c r="II874">
        <v>39.524000000000001</v>
      </c>
      <c r="IJ874">
        <v>102.566</v>
      </c>
      <c r="IK874">
        <v>101.73099999999999</v>
      </c>
      <c r="IL874">
        <v>170.84</v>
      </c>
      <c r="IM874">
        <v>140.56100000000001</v>
      </c>
      <c r="IN874">
        <v>389.81099999999998</v>
      </c>
      <c r="IO874">
        <v>185.88200000000001</v>
      </c>
      <c r="IP874">
        <v>224.517</v>
      </c>
      <c r="IQ874">
        <v>320.55200000000002</v>
      </c>
      <c r="IR874">
        <v>253.678</v>
      </c>
      <c r="IS874">
        <v>137.631</v>
      </c>
      <c r="IT874">
        <v>265.81700000000001</v>
      </c>
      <c r="IU874">
        <v>686.25099999999998</v>
      </c>
      <c r="IV874">
        <v>762.63800000000003</v>
      </c>
      <c r="IW874">
        <v>865.37</v>
      </c>
      <c r="IX874">
        <v>82.49</v>
      </c>
      <c r="IY874">
        <v>303.298</v>
      </c>
      <c r="IZ874">
        <v>254.37200000000001</v>
      </c>
      <c r="JA874">
        <v>73.03</v>
      </c>
      <c r="JB874">
        <v>195.01599999999999</v>
      </c>
      <c r="JC874">
        <v>306.47199999999998</v>
      </c>
      <c r="JD874">
        <v>318.74400000000003</v>
      </c>
      <c r="JE874">
        <v>69.037999999999997</v>
      </c>
      <c r="JF874">
        <v>109.476</v>
      </c>
      <c r="JG874">
        <v>38.585999999999999</v>
      </c>
      <c r="JH874">
        <v>217.31700000000001</v>
      </c>
      <c r="JI874">
        <v>77.100999999999999</v>
      </c>
      <c r="JJ874">
        <v>449.125</v>
      </c>
      <c r="JK874">
        <v>113.63500000000001</v>
      </c>
      <c r="JL874">
        <v>69.935000000000002</v>
      </c>
      <c r="JM874">
        <v>454.04300000000001</v>
      </c>
      <c r="JN874">
        <v>232.99199999999999</v>
      </c>
      <c r="JO874">
        <v>73.435000000000002</v>
      </c>
      <c r="JP874">
        <v>149.089</v>
      </c>
      <c r="JQ874">
        <v>357.84300000000002</v>
      </c>
      <c r="JR874">
        <v>447.923</v>
      </c>
      <c r="JS874">
        <v>363.15199999999999</v>
      </c>
      <c r="JT874">
        <v>337.99799999999999</v>
      </c>
      <c r="JU874">
        <v>175.869</v>
      </c>
      <c r="JV874">
        <v>363.22199999999998</v>
      </c>
      <c r="JW874">
        <v>252.93600000000001</v>
      </c>
      <c r="JX874">
        <v>262.73899999999998</v>
      </c>
      <c r="JY874">
        <v>261.30700000000002</v>
      </c>
      <c r="JZ874">
        <v>254.77199999999999</v>
      </c>
      <c r="KA874">
        <v>227.28800000000001</v>
      </c>
      <c r="KB874">
        <v>232.10300000000001</v>
      </c>
      <c r="KC874">
        <v>237.91900000000001</v>
      </c>
      <c r="KD874">
        <v>243.672</v>
      </c>
      <c r="KE874">
        <v>233.642</v>
      </c>
      <c r="KF874">
        <v>738.75</v>
      </c>
      <c r="KG874">
        <v>117.499</v>
      </c>
      <c r="KH874">
        <v>217.14099999999999</v>
      </c>
      <c r="KI874">
        <v>249.14599999999999</v>
      </c>
      <c r="KJ874">
        <v>152.708</v>
      </c>
      <c r="KK874">
        <v>149.30000000000001</v>
      </c>
      <c r="KL874">
        <v>145.50800000000001</v>
      </c>
      <c r="KM874">
        <v>200.56800000000001</v>
      </c>
      <c r="KN874">
        <v>197.35499999999999</v>
      </c>
      <c r="KO874">
        <v>246.875</v>
      </c>
      <c r="KP874">
        <v>246.20099999999999</v>
      </c>
      <c r="KQ874">
        <v>308.887</v>
      </c>
      <c r="KR874">
        <v>342.017</v>
      </c>
      <c r="KS874">
        <v>104.378</v>
      </c>
      <c r="KT874">
        <v>53863666666.666664</v>
      </c>
      <c r="KU874">
        <v>4783554000000</v>
      </c>
      <c r="KV874">
        <v>1509339333333.3333</v>
      </c>
      <c r="KW874">
        <v>505953666666.66669</v>
      </c>
      <c r="KX874">
        <v>181404666666.66666</v>
      </c>
      <c r="KY874">
        <v>94575666666.666672</v>
      </c>
      <c r="KZ874">
        <v>57874333333.333336</v>
      </c>
      <c r="LA874">
        <v>28954333333.333332</v>
      </c>
      <c r="LB874">
        <v>114837000000</v>
      </c>
      <c r="LC874">
        <v>66305666666.666664</v>
      </c>
      <c r="LD874">
        <v>21088666666.666668</v>
      </c>
      <c r="LE874">
        <v>13445000000</v>
      </c>
      <c r="LF874">
        <v>13997666666.666666</v>
      </c>
      <c r="LG874">
        <v>142433666666.66666</v>
      </c>
      <c r="LH874">
        <v>84196666666.666672</v>
      </c>
      <c r="LI874">
        <v>24135333333.333332</v>
      </c>
      <c r="LJ874">
        <v>24660000000</v>
      </c>
      <c r="LK874">
        <v>7502333333.333333</v>
      </c>
      <c r="LL874">
        <v>1939666666.6666667</v>
      </c>
      <c r="LM874">
        <v>67278000000</v>
      </c>
      <c r="LN874">
        <v>22698000000</v>
      </c>
      <c r="LO874">
        <v>22125333333.333332</v>
      </c>
      <c r="LP874">
        <v>2561333333.3333335</v>
      </c>
      <c r="LQ874">
        <v>10419000000</v>
      </c>
      <c r="LR874">
        <v>9474333333.333334</v>
      </c>
      <c r="LS874">
        <v>1003386000000</v>
      </c>
      <c r="LT874">
        <v>359538000000</v>
      </c>
      <c r="LU874">
        <v>305682000000</v>
      </c>
      <c r="LV874">
        <v>53697666666.666664</v>
      </c>
      <c r="LW874">
        <v>158333333.33333334</v>
      </c>
      <c r="LX874">
        <v>138208333333.33334</v>
      </c>
      <c r="LY874">
        <v>106559333333.33333</v>
      </c>
      <c r="LZ874">
        <v>61757333333.333336</v>
      </c>
      <c r="MA874">
        <v>37602000000</v>
      </c>
      <c r="MB874">
        <v>7200000000</v>
      </c>
      <c r="MC874">
        <v>31649000000</v>
      </c>
      <c r="MD874">
        <v>121917666666.66667</v>
      </c>
      <c r="ME874">
        <v>114033666666.66667</v>
      </c>
      <c r="MF874">
        <v>7884000000</v>
      </c>
      <c r="MG874">
        <v>383722000000</v>
      </c>
      <c r="MH874">
        <v>161475333333.33334</v>
      </c>
      <c r="MI874">
        <v>64381000000</v>
      </c>
      <c r="MJ874">
        <v>45754333333.333336</v>
      </c>
      <c r="MK874">
        <v>46761333333.333336</v>
      </c>
      <c r="ML874">
        <v>38560333333.333336</v>
      </c>
      <c r="MM874">
        <v>23015333333.333332</v>
      </c>
      <c r="MN874">
        <v>3774333333.3333335</v>
      </c>
      <c r="MO874">
        <v>3274214666666.6665</v>
      </c>
      <c r="MP874">
        <v>3135893666666.6665</v>
      </c>
      <c r="MQ874">
        <v>846981000000</v>
      </c>
      <c r="MR874">
        <v>732089000000</v>
      </c>
      <c r="MS874">
        <v>173092333333.33334</v>
      </c>
      <c r="MT874">
        <v>550855333333.33337</v>
      </c>
      <c r="MU874">
        <v>7248000000</v>
      </c>
      <c r="MV874">
        <v>893333333.33333337</v>
      </c>
      <c r="MW874">
        <v>114892000000</v>
      </c>
      <c r="MX874">
        <v>36602666666.666664</v>
      </c>
      <c r="MY874">
        <v>78289333333.333328</v>
      </c>
      <c r="MZ874">
        <v>60431666666.666664</v>
      </c>
      <c r="NA874">
        <v>17857666666.666668</v>
      </c>
      <c r="NB874">
        <v>818119333333.33337</v>
      </c>
      <c r="NC874">
        <v>375241000000</v>
      </c>
      <c r="ND874">
        <v>197025666666.66666</v>
      </c>
      <c r="NE874">
        <v>47141333333.333336</v>
      </c>
      <c r="NF874">
        <v>131074333333.33333</v>
      </c>
      <c r="NG874">
        <v>442878333333.33331</v>
      </c>
      <c r="NH874">
        <v>377676000000</v>
      </c>
      <c r="NI874">
        <v>65202000000</v>
      </c>
      <c r="NJ874">
        <v>160351666666.66666</v>
      </c>
      <c r="NK874">
        <v>98730000000</v>
      </c>
      <c r="NL874">
        <v>62113333333.333336</v>
      </c>
      <c r="NM874">
        <v>36617000000</v>
      </c>
      <c r="NN874">
        <v>61621666666.666664</v>
      </c>
      <c r="NO874">
        <v>21910666666.666668</v>
      </c>
      <c r="NP874">
        <v>38311333333.333336</v>
      </c>
      <c r="NQ874">
        <v>1399666666.6666667</v>
      </c>
      <c r="NR874">
        <v>198098333333.33334</v>
      </c>
      <c r="NS874">
        <v>77521333333.333328</v>
      </c>
      <c r="NT874">
        <v>47681000000</v>
      </c>
      <c r="NU874">
        <v>49240666666.666664</v>
      </c>
      <c r="NV874">
        <v>23655666666.666668</v>
      </c>
      <c r="NW874">
        <v>332424000000</v>
      </c>
      <c r="NX874">
        <v>279501000000</v>
      </c>
      <c r="NY874">
        <v>270705000000</v>
      </c>
      <c r="NZ874">
        <v>8796000000</v>
      </c>
      <c r="OA874">
        <v>52923000000</v>
      </c>
      <c r="OB874">
        <v>377244333333.33331</v>
      </c>
      <c r="OC874">
        <v>236567666666.66666</v>
      </c>
      <c r="OD874">
        <v>120537333333.33333</v>
      </c>
      <c r="OE874">
        <v>116030333333.33333</v>
      </c>
      <c r="OF874">
        <v>140676666666.66666</v>
      </c>
      <c r="OG874">
        <v>31488333333.333332</v>
      </c>
      <c r="OH874">
        <v>4555333333.333333</v>
      </c>
      <c r="OI874">
        <v>77099666666.666672</v>
      </c>
      <c r="OJ874">
        <v>27533000000</v>
      </c>
      <c r="OK874">
        <v>402674666666.66669</v>
      </c>
      <c r="OL874">
        <v>88318333333.333328</v>
      </c>
      <c r="OM874">
        <v>56532000000</v>
      </c>
      <c r="ON874">
        <v>4910000000</v>
      </c>
      <c r="OO874">
        <v>26876666666.666668</v>
      </c>
      <c r="OP874">
        <v>97169666666.666672</v>
      </c>
      <c r="OQ874">
        <v>62156000000</v>
      </c>
      <c r="OR874">
        <v>16398000000</v>
      </c>
      <c r="OS874">
        <v>18615666666.666668</v>
      </c>
      <c r="OT874">
        <v>67465333333.333336</v>
      </c>
      <c r="OU874">
        <v>73691000000</v>
      </c>
      <c r="OV874">
        <v>30205333333.333332</v>
      </c>
      <c r="OW874">
        <v>-8038333333.333333</v>
      </c>
      <c r="OX874">
        <v>60062000000</v>
      </c>
      <c r="OY874">
        <v>68100333333.333336</v>
      </c>
      <c r="OZ874">
        <v>138321000000</v>
      </c>
      <c r="PA874">
        <v>542191000000</v>
      </c>
      <c r="PB874">
        <v>403870000000</v>
      </c>
    </row>
    <row r="875" spans="1:418" x14ac:dyDescent="0.45">
      <c r="A875" s="71">
        <v>43647</v>
      </c>
      <c r="B875">
        <v>255.80199999999999</v>
      </c>
      <c r="C875">
        <v>266.52699999999999</v>
      </c>
      <c r="D875">
        <v>318.77699999999999</v>
      </c>
      <c r="E875">
        <v>332.33</v>
      </c>
      <c r="F875">
        <v>331.935</v>
      </c>
      <c r="G875">
        <v>167.98599999999999</v>
      </c>
      <c r="H875">
        <v>562.51</v>
      </c>
      <c r="I875">
        <v>344.34399999999999</v>
      </c>
      <c r="J875">
        <v>326.21800000000002</v>
      </c>
      <c r="K875">
        <v>326.25799999999998</v>
      </c>
      <c r="L875">
        <v>242.476</v>
      </c>
      <c r="M875">
        <v>199.804</v>
      </c>
      <c r="N875">
        <v>283.58</v>
      </c>
      <c r="O875">
        <v>287.65899999999999</v>
      </c>
      <c r="P875">
        <v>328.74099999999999</v>
      </c>
      <c r="Q875">
        <v>203.089</v>
      </c>
      <c r="R875">
        <v>213.643</v>
      </c>
      <c r="S875">
        <v>168.86799999999999</v>
      </c>
      <c r="T875">
        <v>245.07300000000001</v>
      </c>
      <c r="U875">
        <v>569.30999999999995</v>
      </c>
      <c r="V875">
        <v>482.13799999999998</v>
      </c>
      <c r="W875">
        <v>124.316</v>
      </c>
      <c r="X875">
        <v>90.991</v>
      </c>
      <c r="Y875">
        <v>56.823999999999998</v>
      </c>
      <c r="Z875">
        <v>61.604999999999997</v>
      </c>
      <c r="AA875">
        <v>114.901</v>
      </c>
      <c r="AB875">
        <v>70.209000000000003</v>
      </c>
      <c r="AC875">
        <v>76.763000000000005</v>
      </c>
      <c r="AD875">
        <v>83.472999999999999</v>
      </c>
      <c r="AE875">
        <v>95.927999999999997</v>
      </c>
      <c r="AF875">
        <v>66.061000000000007</v>
      </c>
      <c r="AG875">
        <v>50.741</v>
      </c>
      <c r="AH875">
        <v>133.41</v>
      </c>
      <c r="AI875">
        <v>80.902000000000001</v>
      </c>
      <c r="AJ875">
        <v>90.837999999999994</v>
      </c>
      <c r="AK875">
        <v>86.38</v>
      </c>
      <c r="AL875">
        <v>190.41200000000001</v>
      </c>
      <c r="AM875">
        <v>120.929</v>
      </c>
      <c r="AN875">
        <v>120.03400000000001</v>
      </c>
      <c r="AO875">
        <v>179.37899999999999</v>
      </c>
      <c r="AP875">
        <v>257.83600000000001</v>
      </c>
      <c r="AQ875">
        <v>258.05900000000003</v>
      </c>
      <c r="AR875">
        <v>240.988</v>
      </c>
      <c r="AS875">
        <v>276.64600000000002</v>
      </c>
      <c r="AT875">
        <v>228.49700000000001</v>
      </c>
      <c r="AU875">
        <v>236.679</v>
      </c>
      <c r="AV875">
        <v>224.036</v>
      </c>
      <c r="AW875">
        <v>238.58099999999999</v>
      </c>
      <c r="AX875">
        <v>304.54000000000002</v>
      </c>
      <c r="AY875">
        <v>183.51400000000001</v>
      </c>
      <c r="AZ875">
        <v>179.303</v>
      </c>
      <c r="BA875">
        <v>179.303</v>
      </c>
      <c r="BB875">
        <v>292.66199999999998</v>
      </c>
      <c r="BC875">
        <v>272.75900000000001</v>
      </c>
      <c r="BD875">
        <v>268.971</v>
      </c>
      <c r="BE875">
        <v>306.14999999999998</v>
      </c>
      <c r="BF875">
        <v>267.64400000000001</v>
      </c>
      <c r="BG875">
        <v>248.75299999999999</v>
      </c>
      <c r="BH875">
        <v>252.529</v>
      </c>
      <c r="BI875">
        <v>254.744</v>
      </c>
      <c r="BJ875">
        <v>305.13400000000001</v>
      </c>
      <c r="BK875">
        <v>268.95699999999999</v>
      </c>
      <c r="BL875">
        <v>204.19800000000001</v>
      </c>
      <c r="BM875">
        <v>213.03200000000001</v>
      </c>
      <c r="BN875">
        <v>162.26400000000001</v>
      </c>
      <c r="BO875">
        <v>307.82400000000001</v>
      </c>
      <c r="BP875">
        <v>144.76300000000001</v>
      </c>
      <c r="BQ875">
        <v>203.61699999999999</v>
      </c>
      <c r="BR875">
        <v>226.04900000000001</v>
      </c>
      <c r="BS875">
        <v>194.46700000000001</v>
      </c>
      <c r="BT875">
        <v>124.979</v>
      </c>
      <c r="BU875">
        <v>225.291</v>
      </c>
      <c r="BV875">
        <v>232.74700000000001</v>
      </c>
      <c r="BW875">
        <v>145.148</v>
      </c>
      <c r="BX875">
        <v>230.398</v>
      </c>
      <c r="BY875">
        <v>149.38999999999999</v>
      </c>
      <c r="BZ875">
        <v>247.494</v>
      </c>
      <c r="CA875">
        <v>144.51</v>
      </c>
      <c r="CB875">
        <v>297.68799999999999</v>
      </c>
      <c r="CC875">
        <v>184.89699999999999</v>
      </c>
      <c r="CD875">
        <v>148.994</v>
      </c>
      <c r="CE875">
        <v>214.15</v>
      </c>
      <c r="CF875">
        <v>308.23200000000003</v>
      </c>
      <c r="CG875">
        <v>198.26900000000001</v>
      </c>
      <c r="CH875">
        <v>217.96799999999999</v>
      </c>
      <c r="CI875">
        <v>140.76300000000001</v>
      </c>
      <c r="CJ875">
        <v>201.03100000000001</v>
      </c>
      <c r="CK875">
        <v>144.55099999999999</v>
      </c>
      <c r="CL875">
        <v>227.81299999999999</v>
      </c>
      <c r="CM875">
        <v>218.71</v>
      </c>
      <c r="CN875">
        <v>148.67599999999999</v>
      </c>
      <c r="CO875">
        <v>299.99900000000002</v>
      </c>
      <c r="CP875">
        <v>348.42700000000002</v>
      </c>
      <c r="CQ875">
        <v>358.38499999999999</v>
      </c>
      <c r="CR875">
        <v>342.779</v>
      </c>
      <c r="CS875">
        <v>194.95599999999999</v>
      </c>
      <c r="CT875">
        <v>253.24600000000001</v>
      </c>
      <c r="CU875">
        <v>505.78399999999999</v>
      </c>
      <c r="CV875">
        <v>116.81100000000001</v>
      </c>
      <c r="CW875">
        <v>336.608</v>
      </c>
      <c r="CX875">
        <v>359.06599999999997</v>
      </c>
      <c r="CY875">
        <v>330.61500000000001</v>
      </c>
      <c r="CZ875">
        <v>326.46499999999997</v>
      </c>
      <c r="DA875">
        <v>338.73700000000002</v>
      </c>
      <c r="DB875">
        <v>155.94800000000001</v>
      </c>
      <c r="DC875">
        <v>162.50800000000001</v>
      </c>
      <c r="DD875">
        <v>157.11500000000001</v>
      </c>
      <c r="DE875">
        <v>171.42500000000001</v>
      </c>
      <c r="DF875">
        <v>144.85</v>
      </c>
      <c r="DG875">
        <v>201.405</v>
      </c>
      <c r="DH875">
        <v>154.46100000000001</v>
      </c>
      <c r="DI875">
        <v>170.40199999999999</v>
      </c>
      <c r="DJ875">
        <v>132.75399999999999</v>
      </c>
      <c r="DK875">
        <v>168.30099999999999</v>
      </c>
      <c r="DL875">
        <v>120.26300000000001</v>
      </c>
      <c r="DM875">
        <v>116.73</v>
      </c>
      <c r="DN875">
        <v>193.07599999999999</v>
      </c>
      <c r="DO875">
        <v>201.155</v>
      </c>
      <c r="DP875">
        <v>131.06200000000001</v>
      </c>
      <c r="DQ875">
        <v>210.059</v>
      </c>
      <c r="DR875">
        <v>219.55199999999999</v>
      </c>
      <c r="DS875">
        <v>189.21299999999999</v>
      </c>
      <c r="DT875">
        <v>153.21600000000001</v>
      </c>
      <c r="DU875">
        <v>153.21600000000001</v>
      </c>
      <c r="DV875">
        <v>225.24</v>
      </c>
      <c r="DW875">
        <v>205.25800000000001</v>
      </c>
      <c r="DX875">
        <v>245.37899999999999</v>
      </c>
      <c r="DY875">
        <v>296.803</v>
      </c>
      <c r="DZ875">
        <v>127.825</v>
      </c>
      <c r="EA875">
        <v>155.38999999999999</v>
      </c>
      <c r="EB875">
        <v>224.07300000000001</v>
      </c>
      <c r="EC875">
        <v>244.75700000000001</v>
      </c>
      <c r="ED875">
        <v>166.34200000000001</v>
      </c>
      <c r="EE875">
        <v>249.59800000000001</v>
      </c>
      <c r="EF875">
        <v>242.77600000000001</v>
      </c>
      <c r="EG875">
        <v>156.13800000000001</v>
      </c>
      <c r="EH875">
        <v>140.191</v>
      </c>
      <c r="EI875">
        <v>273.74900000000002</v>
      </c>
      <c r="EJ875">
        <v>131.13</v>
      </c>
      <c r="EK875">
        <v>284.89100000000002</v>
      </c>
      <c r="EL875">
        <v>176.83199999999999</v>
      </c>
      <c r="EM875">
        <v>180.42400000000001</v>
      </c>
      <c r="EN875">
        <v>148.82900000000001</v>
      </c>
      <c r="EO875">
        <v>196.71100000000001</v>
      </c>
      <c r="EP875">
        <v>253.45500000000001</v>
      </c>
      <c r="EQ875">
        <v>206.22399999999999</v>
      </c>
      <c r="ER875">
        <v>230.64</v>
      </c>
      <c r="ES875">
        <v>196.565</v>
      </c>
      <c r="ET875">
        <v>210.15100000000001</v>
      </c>
      <c r="EU875">
        <v>190.607</v>
      </c>
      <c r="EV875">
        <v>172.18899999999999</v>
      </c>
      <c r="EW875">
        <v>355.923</v>
      </c>
      <c r="EX875">
        <v>191.416</v>
      </c>
      <c r="EY875">
        <v>124.73099999999999</v>
      </c>
      <c r="EZ875">
        <v>118.41200000000001</v>
      </c>
      <c r="FA875">
        <v>120.794</v>
      </c>
      <c r="FB875">
        <v>108.70399999999999</v>
      </c>
      <c r="FC875">
        <v>154.428</v>
      </c>
      <c r="FD875">
        <v>77.396000000000001</v>
      </c>
      <c r="FE875">
        <v>118.086</v>
      </c>
      <c r="FF875">
        <v>109.015</v>
      </c>
      <c r="FG875">
        <v>108.06699999999999</v>
      </c>
      <c r="FH875">
        <v>110.179</v>
      </c>
      <c r="FI875">
        <v>108.29300000000001</v>
      </c>
      <c r="FJ875">
        <v>116.91</v>
      </c>
      <c r="FK875">
        <v>76.034999999999997</v>
      </c>
      <c r="FL875">
        <v>104.26</v>
      </c>
      <c r="FM875">
        <v>97.522000000000006</v>
      </c>
      <c r="FN875">
        <v>126.327</v>
      </c>
      <c r="FO875">
        <v>97.522000000000006</v>
      </c>
      <c r="FP875">
        <v>136.57400000000001</v>
      </c>
      <c r="FQ875">
        <v>137.726</v>
      </c>
      <c r="FR875">
        <v>156.548</v>
      </c>
      <c r="FS875">
        <v>124.34399999999999</v>
      </c>
      <c r="FT875">
        <v>118.611</v>
      </c>
      <c r="FU875">
        <v>174.042</v>
      </c>
      <c r="FV875">
        <v>141.04900000000001</v>
      </c>
      <c r="FW875">
        <v>176.471</v>
      </c>
      <c r="FX875">
        <v>209.934</v>
      </c>
      <c r="FY875">
        <v>205.715</v>
      </c>
      <c r="FZ875">
        <v>98.697000000000003</v>
      </c>
      <c r="GA875">
        <v>146.08099999999999</v>
      </c>
      <c r="GB875">
        <v>101.831</v>
      </c>
      <c r="GC875">
        <v>142.13399999999999</v>
      </c>
      <c r="GD875">
        <v>155.28700000000001</v>
      </c>
      <c r="GF875">
        <v>138.13200000000001</v>
      </c>
      <c r="GG875">
        <v>86.111999999999995</v>
      </c>
      <c r="GH875">
        <v>236.31700000000001</v>
      </c>
      <c r="GI875">
        <v>235.09800000000001</v>
      </c>
      <c r="GJ875">
        <v>230.292</v>
      </c>
      <c r="GK875">
        <v>253.43899999999999</v>
      </c>
      <c r="GL875">
        <v>248.49299999999999</v>
      </c>
      <c r="GM875">
        <v>221.54400000000001</v>
      </c>
      <c r="GN875">
        <v>145.80799999999999</v>
      </c>
      <c r="GO875">
        <v>124.688</v>
      </c>
      <c r="GP875">
        <v>295.37700000000001</v>
      </c>
      <c r="GQ875">
        <v>179.87200000000001</v>
      </c>
      <c r="GR875">
        <v>570.96100000000001</v>
      </c>
      <c r="GS875">
        <v>212.279</v>
      </c>
      <c r="GT875">
        <v>239.68100000000001</v>
      </c>
      <c r="GU875">
        <v>258.06</v>
      </c>
      <c r="GV875">
        <v>264.084</v>
      </c>
      <c r="GW875">
        <v>157.102</v>
      </c>
      <c r="GX875">
        <v>119.01300000000001</v>
      </c>
      <c r="GY875">
        <v>64.358999999999995</v>
      </c>
      <c r="GZ875">
        <v>497.714</v>
      </c>
      <c r="HA875">
        <v>380.27800000000002</v>
      </c>
      <c r="HB875">
        <v>524.82899999999995</v>
      </c>
      <c r="HC875">
        <v>535.55100000000004</v>
      </c>
      <c r="HD875">
        <v>382.64400000000001</v>
      </c>
      <c r="HE875">
        <v>383.04700000000003</v>
      </c>
      <c r="HF875">
        <v>497.57299999999998</v>
      </c>
      <c r="HG875">
        <v>191.899</v>
      </c>
      <c r="HH875">
        <v>238.98699999999999</v>
      </c>
      <c r="HI875">
        <v>79.998000000000005</v>
      </c>
      <c r="HJ875">
        <v>336.60399999999998</v>
      </c>
      <c r="HK875">
        <v>328.90100000000001</v>
      </c>
      <c r="HL875">
        <v>743.44200000000001</v>
      </c>
      <c r="HM875">
        <v>235.167</v>
      </c>
      <c r="HN875">
        <v>120.133</v>
      </c>
      <c r="HO875">
        <v>103.782</v>
      </c>
      <c r="HP875">
        <v>151.744</v>
      </c>
      <c r="HQ875">
        <v>475.423</v>
      </c>
      <c r="HR875">
        <v>121.381</v>
      </c>
      <c r="HS875">
        <v>26.96</v>
      </c>
      <c r="HT875">
        <v>179.05099999999999</v>
      </c>
      <c r="HU875">
        <v>205.09399999999999</v>
      </c>
      <c r="HV875">
        <v>156.35499999999999</v>
      </c>
      <c r="HW875">
        <v>118.122</v>
      </c>
      <c r="HX875">
        <v>254.77699999999999</v>
      </c>
      <c r="HY875">
        <v>196.51400000000001</v>
      </c>
      <c r="HZ875">
        <v>268.49200000000002</v>
      </c>
      <c r="IA875">
        <v>110.648</v>
      </c>
      <c r="IB875">
        <v>150.54599999999999</v>
      </c>
      <c r="IC875">
        <v>77.28</v>
      </c>
      <c r="ID875">
        <v>73.667000000000002</v>
      </c>
      <c r="IE875">
        <v>53.941000000000003</v>
      </c>
      <c r="IF875">
        <v>22.527000000000001</v>
      </c>
      <c r="IG875">
        <v>35.125999999999998</v>
      </c>
      <c r="IH875">
        <v>30.919</v>
      </c>
      <c r="II875">
        <v>38.935000000000002</v>
      </c>
      <c r="IJ875">
        <v>102.863</v>
      </c>
      <c r="IK875">
        <v>102.61199999999999</v>
      </c>
      <c r="IL875">
        <v>171.309</v>
      </c>
      <c r="IM875">
        <v>141.982</v>
      </c>
      <c r="IN875">
        <v>388.64400000000001</v>
      </c>
      <c r="IO875">
        <v>186.61099999999999</v>
      </c>
      <c r="IP875">
        <v>223.00800000000001</v>
      </c>
      <c r="IQ875">
        <v>320.31400000000002</v>
      </c>
      <c r="IR875">
        <v>255.636</v>
      </c>
      <c r="IS875">
        <v>137.88</v>
      </c>
      <c r="IT875">
        <v>266.05200000000002</v>
      </c>
      <c r="IU875">
        <v>683.62400000000002</v>
      </c>
      <c r="IV875">
        <v>763.46900000000005</v>
      </c>
      <c r="IW875">
        <v>865.18899999999996</v>
      </c>
      <c r="IX875">
        <v>82.706999999999994</v>
      </c>
      <c r="IY875">
        <v>304.31299999999999</v>
      </c>
      <c r="IZ875">
        <v>256.47500000000002</v>
      </c>
      <c r="JA875">
        <v>73.221999999999994</v>
      </c>
      <c r="JB875">
        <v>195.61</v>
      </c>
      <c r="JC875">
        <v>307.56700000000001</v>
      </c>
      <c r="JD875">
        <v>318.541</v>
      </c>
      <c r="JE875">
        <v>69.218000000000004</v>
      </c>
      <c r="JF875">
        <v>110.051</v>
      </c>
      <c r="JG875">
        <v>39.744999999999997</v>
      </c>
      <c r="JH875">
        <v>214.80600000000001</v>
      </c>
      <c r="JI875">
        <v>76.992999999999995</v>
      </c>
      <c r="JJ875">
        <v>451.24700000000001</v>
      </c>
      <c r="JK875">
        <v>114.44</v>
      </c>
      <c r="JL875">
        <v>70.626000000000005</v>
      </c>
      <c r="JM875">
        <v>458.87099999999998</v>
      </c>
      <c r="JN875">
        <v>233.774</v>
      </c>
      <c r="JO875">
        <v>73.605000000000004</v>
      </c>
      <c r="JP875">
        <v>150.28800000000001</v>
      </c>
      <c r="JQ875">
        <v>358.42899999999997</v>
      </c>
      <c r="JR875">
        <v>449.86799999999999</v>
      </c>
      <c r="JS875">
        <v>365.428</v>
      </c>
      <c r="JT875">
        <v>338.25700000000001</v>
      </c>
      <c r="JU875">
        <v>176.17699999999999</v>
      </c>
      <c r="JV875">
        <v>365.32299999999998</v>
      </c>
      <c r="JW875">
        <v>254.47</v>
      </c>
      <c r="JX875">
        <v>263.27999999999997</v>
      </c>
      <c r="JY875">
        <v>261.78300000000002</v>
      </c>
      <c r="JZ875">
        <v>255.434</v>
      </c>
      <c r="KA875">
        <v>227.87700000000001</v>
      </c>
      <c r="KB875">
        <v>232.488</v>
      </c>
      <c r="KC875">
        <v>238.346</v>
      </c>
      <c r="KD875">
        <v>244.19499999999999</v>
      </c>
      <c r="KE875">
        <v>234.14699999999999</v>
      </c>
      <c r="KF875">
        <v>745.95899999999995</v>
      </c>
      <c r="KG875">
        <v>117.45</v>
      </c>
      <c r="KH875">
        <v>217.358</v>
      </c>
      <c r="KI875">
        <v>249.25800000000001</v>
      </c>
      <c r="KJ875">
        <v>153.12</v>
      </c>
      <c r="KK875">
        <v>149.69399999999999</v>
      </c>
      <c r="KL875">
        <v>145.56100000000001</v>
      </c>
      <c r="KM875">
        <v>201.148</v>
      </c>
      <c r="KN875">
        <v>197.89099999999999</v>
      </c>
      <c r="KO875">
        <v>247.77500000000001</v>
      </c>
      <c r="KP875">
        <v>247.13</v>
      </c>
      <c r="KQ875">
        <v>309.38</v>
      </c>
      <c r="KR875">
        <v>342.52699999999999</v>
      </c>
      <c r="KS875">
        <v>104.081</v>
      </c>
      <c r="KT875">
        <v>58204333333.333336</v>
      </c>
      <c r="KU875">
        <v>4849427333333.333</v>
      </c>
      <c r="KV875">
        <v>1525398333333.3333</v>
      </c>
      <c r="KW875">
        <v>514742333333.33331</v>
      </c>
      <c r="KX875">
        <v>182802333333.33334</v>
      </c>
      <c r="KY875">
        <v>97854333333.333328</v>
      </c>
      <c r="KZ875">
        <v>55689666666.666664</v>
      </c>
      <c r="LA875">
        <v>29258333333.333332</v>
      </c>
      <c r="LB875">
        <v>117219333333.33333</v>
      </c>
      <c r="LC875">
        <v>67783000000</v>
      </c>
      <c r="LD875">
        <v>21404666666.666668</v>
      </c>
      <c r="LE875">
        <v>13713000000</v>
      </c>
      <c r="LF875">
        <v>14318666666.666666</v>
      </c>
      <c r="LG875">
        <v>145972000000</v>
      </c>
      <c r="LH875">
        <v>86522333333.333328</v>
      </c>
      <c r="LI875">
        <v>24817333333.333332</v>
      </c>
      <c r="LJ875">
        <v>25141666666.666668</v>
      </c>
      <c r="LK875">
        <v>7486666666.666667</v>
      </c>
      <c r="LL875">
        <v>2003666666.6666667</v>
      </c>
      <c r="LM875">
        <v>68748666666.666672</v>
      </c>
      <c r="LN875">
        <v>23580666666.666668</v>
      </c>
      <c r="LO875">
        <v>22707666666.666668</v>
      </c>
      <c r="LP875">
        <v>2509666666.6666665</v>
      </c>
      <c r="LQ875">
        <v>10523000000</v>
      </c>
      <c r="LR875">
        <v>9427666666.666666</v>
      </c>
      <c r="LS875">
        <v>1010656000000</v>
      </c>
      <c r="LT875">
        <v>365002666666.66669</v>
      </c>
      <c r="LU875">
        <v>309959000000</v>
      </c>
      <c r="LV875">
        <v>54878666666.666664</v>
      </c>
      <c r="LW875">
        <v>165000000</v>
      </c>
      <c r="LX875">
        <v>139017666666.66666</v>
      </c>
      <c r="LY875">
        <v>107277000000</v>
      </c>
      <c r="LZ875">
        <v>62132333333.333336</v>
      </c>
      <c r="MA875">
        <v>37880666666.666664</v>
      </c>
      <c r="MB875">
        <v>7264000000</v>
      </c>
      <c r="MC875">
        <v>31740666666.666668</v>
      </c>
      <c r="MD875">
        <v>116688333333.33333</v>
      </c>
      <c r="ME875">
        <v>108797333333.33333</v>
      </c>
      <c r="MF875">
        <v>7891000000</v>
      </c>
      <c r="MG875">
        <v>389947000000</v>
      </c>
      <c r="MH875">
        <v>164036333333.33334</v>
      </c>
      <c r="MI875">
        <v>65614000000</v>
      </c>
      <c r="MJ875">
        <v>46397666666.666664</v>
      </c>
      <c r="MK875">
        <v>47403333333.333336</v>
      </c>
      <c r="ML875">
        <v>39023000000</v>
      </c>
      <c r="MM875">
        <v>23606000000</v>
      </c>
      <c r="MN875">
        <v>3867000000</v>
      </c>
      <c r="MO875">
        <v>3324029000000</v>
      </c>
      <c r="MP875">
        <v>3182330000000</v>
      </c>
      <c r="MQ875">
        <v>859597000000</v>
      </c>
      <c r="MR875">
        <v>741940666666.66663</v>
      </c>
      <c r="MS875">
        <v>175274666666.66666</v>
      </c>
      <c r="MT875">
        <v>558522666666.66663</v>
      </c>
      <c r="MU875">
        <v>7251666666.666667</v>
      </c>
      <c r="MV875">
        <v>891666666.66666663</v>
      </c>
      <c r="MW875">
        <v>117656333333.33333</v>
      </c>
      <c r="MX875">
        <v>36798666666.666664</v>
      </c>
      <c r="MY875">
        <v>80857666666.666672</v>
      </c>
      <c r="MZ875">
        <v>63755333333.333336</v>
      </c>
      <c r="NA875">
        <v>17102000000</v>
      </c>
      <c r="NB875">
        <v>828232666666.66663</v>
      </c>
      <c r="NC875">
        <v>381385000000</v>
      </c>
      <c r="ND875">
        <v>200504000000</v>
      </c>
      <c r="NE875">
        <v>47858333333.333336</v>
      </c>
      <c r="NF875">
        <v>133022666666.66667</v>
      </c>
      <c r="NG875">
        <v>446847666666.66669</v>
      </c>
      <c r="NH875">
        <v>381113000000</v>
      </c>
      <c r="NI875">
        <v>65734666666.666664</v>
      </c>
      <c r="NJ875">
        <v>164629000000</v>
      </c>
      <c r="NK875">
        <v>100439333333.33333</v>
      </c>
      <c r="NL875">
        <v>63505666666.666664</v>
      </c>
      <c r="NM875">
        <v>36933666666.666664</v>
      </c>
      <c r="NN875">
        <v>64189666666.666664</v>
      </c>
      <c r="NO875">
        <v>23417000000</v>
      </c>
      <c r="NP875">
        <v>39321000000</v>
      </c>
      <c r="NQ875">
        <v>1451333333.3333333</v>
      </c>
      <c r="NR875">
        <v>200102333333.33334</v>
      </c>
      <c r="NS875">
        <v>78628000000</v>
      </c>
      <c r="NT875">
        <v>48236000000</v>
      </c>
      <c r="NU875">
        <v>49240000000</v>
      </c>
      <c r="NV875">
        <v>23998333333.333332</v>
      </c>
      <c r="NW875">
        <v>338530000000</v>
      </c>
      <c r="NX875">
        <v>285601000000</v>
      </c>
      <c r="NY875">
        <v>276708000000</v>
      </c>
      <c r="NZ875">
        <v>8893000000</v>
      </c>
      <c r="OA875">
        <v>52929000000</v>
      </c>
      <c r="OB875">
        <v>378430666666.66669</v>
      </c>
      <c r="OC875">
        <v>238921000000</v>
      </c>
      <c r="OD875">
        <v>119844666666.66667</v>
      </c>
      <c r="OE875">
        <v>119076333333.33333</v>
      </c>
      <c r="OF875">
        <v>139509333333.33334</v>
      </c>
      <c r="OG875">
        <v>30719000000</v>
      </c>
      <c r="OH875">
        <v>4674333333.333333</v>
      </c>
      <c r="OI875">
        <v>76025000000</v>
      </c>
      <c r="OJ875">
        <v>28091333333.333332</v>
      </c>
      <c r="OK875">
        <v>412809000000</v>
      </c>
      <c r="OL875">
        <v>88363000000</v>
      </c>
      <c r="OM875">
        <v>56755000000</v>
      </c>
      <c r="ON875">
        <v>4927666666.666667</v>
      </c>
      <c r="OO875">
        <v>26680000000</v>
      </c>
      <c r="OP875">
        <v>97848333333.333328</v>
      </c>
      <c r="OQ875">
        <v>62440333333.333336</v>
      </c>
      <c r="OR875">
        <v>16512000000</v>
      </c>
      <c r="OS875">
        <v>18896000000</v>
      </c>
      <c r="OT875">
        <v>69550333333.333328</v>
      </c>
      <c r="OU875">
        <v>75034000000</v>
      </c>
      <c r="OV875">
        <v>30621666666.666668</v>
      </c>
      <c r="OW875">
        <v>-6813000000</v>
      </c>
      <c r="OX875">
        <v>58912000000</v>
      </c>
      <c r="OY875">
        <v>65725000000</v>
      </c>
      <c r="OZ875">
        <v>141699000000</v>
      </c>
      <c r="PA875">
        <v>548856666666.66669</v>
      </c>
      <c r="PB875">
        <v>407157666666.66669</v>
      </c>
    </row>
    <row r="876" spans="1:418" x14ac:dyDescent="0.45">
      <c r="A876" s="71">
        <v>43678</v>
      </c>
      <c r="B876">
        <v>256.036</v>
      </c>
      <c r="C876">
        <v>266.83199999999999</v>
      </c>
      <c r="D876">
        <v>319.37</v>
      </c>
      <c r="E876">
        <v>333.01600000000002</v>
      </c>
      <c r="F876">
        <v>332.78100000000001</v>
      </c>
      <c r="G876">
        <v>164.91300000000001</v>
      </c>
      <c r="H876">
        <v>563.02</v>
      </c>
      <c r="I876">
        <v>337.19</v>
      </c>
      <c r="J876">
        <v>327.04300000000001</v>
      </c>
      <c r="K876">
        <v>327.08</v>
      </c>
      <c r="L876">
        <v>242.13800000000001</v>
      </c>
      <c r="M876">
        <v>199.38300000000001</v>
      </c>
      <c r="N876">
        <v>280.49900000000002</v>
      </c>
      <c r="O876">
        <v>285.08199999999999</v>
      </c>
      <c r="P876">
        <v>327.26100000000002</v>
      </c>
      <c r="Q876">
        <v>202.75800000000001</v>
      </c>
      <c r="R876">
        <v>213.24700000000001</v>
      </c>
      <c r="S876">
        <v>168.727</v>
      </c>
      <c r="T876">
        <v>245.29400000000001</v>
      </c>
      <c r="U876">
        <v>569.28399999999999</v>
      </c>
      <c r="V876">
        <v>483.98700000000002</v>
      </c>
      <c r="W876">
        <v>124.10299999999999</v>
      </c>
      <c r="X876">
        <v>90.766999999999996</v>
      </c>
      <c r="Y876">
        <v>56.97</v>
      </c>
      <c r="Z876">
        <v>62.813000000000002</v>
      </c>
      <c r="AA876">
        <v>112.971</v>
      </c>
      <c r="AB876">
        <v>68.498999999999995</v>
      </c>
      <c r="AC876">
        <v>76.558999999999997</v>
      </c>
      <c r="AD876">
        <v>83.337999999999994</v>
      </c>
      <c r="AE876">
        <v>91.072999999999993</v>
      </c>
      <c r="AF876">
        <v>65.903999999999996</v>
      </c>
      <c r="AG876">
        <v>50.823999999999998</v>
      </c>
      <c r="AH876">
        <v>132.965</v>
      </c>
      <c r="AI876">
        <v>78.680000000000007</v>
      </c>
      <c r="AJ876">
        <v>91.194999999999993</v>
      </c>
      <c r="AK876">
        <v>87.022000000000006</v>
      </c>
      <c r="AL876">
        <v>189.178</v>
      </c>
      <c r="AM876">
        <v>120.55</v>
      </c>
      <c r="AN876">
        <v>118.756</v>
      </c>
      <c r="AO876">
        <v>180.61500000000001</v>
      </c>
      <c r="AP876">
        <v>258.04599999999999</v>
      </c>
      <c r="AQ876">
        <v>258.28800000000001</v>
      </c>
      <c r="AR876">
        <v>240.94300000000001</v>
      </c>
      <c r="AS876">
        <v>276.22800000000001</v>
      </c>
      <c r="AT876">
        <v>227.27099999999999</v>
      </c>
      <c r="AU876">
        <v>235.80600000000001</v>
      </c>
      <c r="AV876">
        <v>220.68799999999999</v>
      </c>
      <c r="AW876">
        <v>238.285</v>
      </c>
      <c r="AX876">
        <v>304.41699999999997</v>
      </c>
      <c r="AY876">
        <v>182.23500000000001</v>
      </c>
      <c r="AZ876">
        <v>178.815</v>
      </c>
      <c r="BA876">
        <v>178.815</v>
      </c>
      <c r="BB876">
        <v>292.70999999999998</v>
      </c>
      <c r="BC876">
        <v>273.52999999999997</v>
      </c>
      <c r="BD876">
        <v>269.93099999999998</v>
      </c>
      <c r="BE876">
        <v>308.779</v>
      </c>
      <c r="BF876">
        <v>268.85599999999999</v>
      </c>
      <c r="BG876">
        <v>248.20599999999999</v>
      </c>
      <c r="BH876">
        <v>252.137</v>
      </c>
      <c r="BI876">
        <v>254.02199999999999</v>
      </c>
      <c r="BJ876">
        <v>304.428</v>
      </c>
      <c r="BK876">
        <v>270.22399999999999</v>
      </c>
      <c r="BL876">
        <v>206.06299999999999</v>
      </c>
      <c r="BM876">
        <v>210.654</v>
      </c>
      <c r="BN876">
        <v>159.03700000000001</v>
      </c>
      <c r="BO876">
        <v>297.553</v>
      </c>
      <c r="BP876">
        <v>144.56899999999999</v>
      </c>
      <c r="BQ876">
        <v>206.75399999999999</v>
      </c>
      <c r="BR876">
        <v>230.017</v>
      </c>
      <c r="BS876">
        <v>193.16</v>
      </c>
      <c r="BT876">
        <v>123.455</v>
      </c>
      <c r="BU876">
        <v>226.958</v>
      </c>
      <c r="BV876">
        <v>237.73400000000001</v>
      </c>
      <c r="BW876">
        <v>145.09700000000001</v>
      </c>
      <c r="BX876">
        <v>230.637</v>
      </c>
      <c r="BY876">
        <v>149.255</v>
      </c>
      <c r="BZ876">
        <v>247.636</v>
      </c>
      <c r="CA876">
        <v>145.215</v>
      </c>
      <c r="CB876">
        <v>297.714</v>
      </c>
      <c r="CC876">
        <v>185.321</v>
      </c>
      <c r="CD876">
        <v>148.65100000000001</v>
      </c>
      <c r="CE876">
        <v>213.78299999999999</v>
      </c>
      <c r="CF876">
        <v>308.49200000000002</v>
      </c>
      <c r="CG876">
        <v>195.50800000000001</v>
      </c>
      <c r="CH876">
        <v>218.893</v>
      </c>
      <c r="CI876">
        <v>141.26</v>
      </c>
      <c r="CJ876">
        <v>200.85900000000001</v>
      </c>
      <c r="CK876">
        <v>146.30500000000001</v>
      </c>
      <c r="CL876">
        <v>229.27600000000001</v>
      </c>
      <c r="CM876">
        <v>219.83500000000001</v>
      </c>
      <c r="CN876">
        <v>148.959</v>
      </c>
      <c r="CO876">
        <v>299.529</v>
      </c>
      <c r="CP876">
        <v>347.88600000000002</v>
      </c>
      <c r="CQ876">
        <v>356.197</v>
      </c>
      <c r="CR876">
        <v>342.51499999999999</v>
      </c>
      <c r="CS876">
        <v>195.09899999999999</v>
      </c>
      <c r="CT876">
        <v>252.917</v>
      </c>
      <c r="CU876">
        <v>503.56299999999999</v>
      </c>
      <c r="CV876">
        <v>116.157</v>
      </c>
      <c r="CW876">
        <v>337.77800000000002</v>
      </c>
      <c r="CX876">
        <v>363.11599999999999</v>
      </c>
      <c r="CY876">
        <v>326.39299999999997</v>
      </c>
      <c r="CZ876">
        <v>329.54599999999999</v>
      </c>
      <c r="DA876">
        <v>339.85300000000001</v>
      </c>
      <c r="DB876">
        <v>155.697</v>
      </c>
      <c r="DC876">
        <v>163.48699999999999</v>
      </c>
      <c r="DD876">
        <v>158.15600000000001</v>
      </c>
      <c r="DE876">
        <v>172.911</v>
      </c>
      <c r="DF876">
        <v>143.166</v>
      </c>
      <c r="DG876">
        <v>198.67400000000001</v>
      </c>
      <c r="DH876">
        <v>152.423</v>
      </c>
      <c r="DI876">
        <v>170.381</v>
      </c>
      <c r="DJ876">
        <v>132.77199999999999</v>
      </c>
      <c r="DK876">
        <v>168.55099999999999</v>
      </c>
      <c r="DL876">
        <v>119.902</v>
      </c>
      <c r="DM876">
        <v>116.547</v>
      </c>
      <c r="DN876">
        <v>194.166</v>
      </c>
      <c r="DO876">
        <v>201.917</v>
      </c>
      <c r="DP876">
        <v>129.631</v>
      </c>
      <c r="DQ876">
        <v>210.364</v>
      </c>
      <c r="DR876">
        <v>219.893</v>
      </c>
      <c r="DS876">
        <v>189.02699999999999</v>
      </c>
      <c r="DT876">
        <v>153.72499999999999</v>
      </c>
      <c r="DU876">
        <v>153.72499999999999</v>
      </c>
      <c r="DV876">
        <v>224.58099999999999</v>
      </c>
      <c r="DW876">
        <v>204.131</v>
      </c>
      <c r="DX876">
        <v>243.745</v>
      </c>
      <c r="DY876">
        <v>292.44900000000001</v>
      </c>
      <c r="DZ876">
        <v>126.911</v>
      </c>
      <c r="EA876">
        <v>155.33000000000001</v>
      </c>
      <c r="EB876">
        <v>224.54900000000001</v>
      </c>
      <c r="EC876">
        <v>242.959</v>
      </c>
      <c r="ED876">
        <v>165.45500000000001</v>
      </c>
      <c r="EE876">
        <v>250.73599999999999</v>
      </c>
      <c r="EF876">
        <v>242.96299999999999</v>
      </c>
      <c r="EG876">
        <v>154.46799999999999</v>
      </c>
      <c r="EH876">
        <v>140.26</v>
      </c>
      <c r="EI876">
        <v>275.56599999999997</v>
      </c>
      <c r="EJ876">
        <v>131.893</v>
      </c>
      <c r="EK876">
        <v>285.50700000000001</v>
      </c>
      <c r="EL876">
        <v>177.26300000000001</v>
      </c>
      <c r="EM876">
        <v>181.21</v>
      </c>
      <c r="EN876">
        <v>150.10499999999999</v>
      </c>
      <c r="EO876">
        <v>196.744</v>
      </c>
      <c r="EP876">
        <v>253.399</v>
      </c>
      <c r="EQ876">
        <v>206.65899999999999</v>
      </c>
      <c r="ER876">
        <v>231.00399999999999</v>
      </c>
      <c r="ES876">
        <v>196.64699999999999</v>
      </c>
      <c r="ET876">
        <v>210.739</v>
      </c>
      <c r="EU876">
        <v>190.74</v>
      </c>
      <c r="EV876">
        <v>173.089</v>
      </c>
      <c r="EW876">
        <v>355.73899999999998</v>
      </c>
      <c r="EX876">
        <v>192.13300000000001</v>
      </c>
      <c r="EY876">
        <v>124.532</v>
      </c>
      <c r="EZ876">
        <v>118.18899999999999</v>
      </c>
      <c r="FA876">
        <v>120.45099999999999</v>
      </c>
      <c r="FB876">
        <v>110.541</v>
      </c>
      <c r="FC876">
        <v>155.917</v>
      </c>
      <c r="FD876">
        <v>76.576999999999998</v>
      </c>
      <c r="FE876">
        <v>116.759</v>
      </c>
      <c r="FF876">
        <v>109.38</v>
      </c>
      <c r="FG876">
        <v>107.65600000000001</v>
      </c>
      <c r="FH876">
        <v>110.309</v>
      </c>
      <c r="FI876">
        <v>104.252</v>
      </c>
      <c r="FJ876">
        <v>113.566</v>
      </c>
      <c r="FK876">
        <v>77.644000000000005</v>
      </c>
      <c r="FL876">
        <v>103.675</v>
      </c>
      <c r="FM876">
        <v>94.388999999999996</v>
      </c>
      <c r="FN876">
        <v>126.76</v>
      </c>
      <c r="FO876">
        <v>94.388999999999996</v>
      </c>
      <c r="FP876">
        <v>137.62100000000001</v>
      </c>
      <c r="FQ876">
        <v>140.84800000000001</v>
      </c>
      <c r="FR876">
        <v>159.078</v>
      </c>
      <c r="FS876">
        <v>124.639</v>
      </c>
      <c r="FT876">
        <v>118.962</v>
      </c>
      <c r="FU876">
        <v>171.07900000000001</v>
      </c>
      <c r="FV876">
        <v>140.25800000000001</v>
      </c>
      <c r="FW876">
        <v>172.25399999999999</v>
      </c>
      <c r="FX876">
        <v>209.27</v>
      </c>
      <c r="FY876">
        <v>204.73500000000001</v>
      </c>
      <c r="FZ876">
        <v>98.751999999999995</v>
      </c>
      <c r="GA876">
        <v>145.84100000000001</v>
      </c>
      <c r="GB876">
        <v>101.71899999999999</v>
      </c>
      <c r="GC876">
        <v>142.06100000000001</v>
      </c>
      <c r="GD876">
        <v>155.06299999999999</v>
      </c>
      <c r="GF876">
        <v>138.68600000000001</v>
      </c>
      <c r="GG876">
        <v>86.094999999999999</v>
      </c>
      <c r="GH876">
        <v>230.96799999999999</v>
      </c>
      <c r="GI876">
        <v>229.73400000000001</v>
      </c>
      <c r="GJ876">
        <v>224.785</v>
      </c>
      <c r="GK876">
        <v>248.07300000000001</v>
      </c>
      <c r="GL876">
        <v>244.38499999999999</v>
      </c>
      <c r="GM876">
        <v>217.54900000000001</v>
      </c>
      <c r="GN876">
        <v>146.36799999999999</v>
      </c>
      <c r="GO876">
        <v>124.876</v>
      </c>
      <c r="GP876">
        <v>297.88400000000001</v>
      </c>
      <c r="GQ876">
        <v>180.40600000000001</v>
      </c>
      <c r="GR876">
        <v>572.05200000000002</v>
      </c>
      <c r="GS876">
        <v>211.506</v>
      </c>
      <c r="GT876">
        <v>239.21100000000001</v>
      </c>
      <c r="GU876">
        <v>262.846</v>
      </c>
      <c r="GV876">
        <v>268.74900000000002</v>
      </c>
      <c r="GW876">
        <v>159.93199999999999</v>
      </c>
      <c r="GX876">
        <v>119.01300000000001</v>
      </c>
      <c r="GY876">
        <v>65.120999999999995</v>
      </c>
      <c r="GZ876">
        <v>500.66199999999998</v>
      </c>
      <c r="HA876">
        <v>382.51900000000001</v>
      </c>
      <c r="HB876">
        <v>526.62900000000002</v>
      </c>
      <c r="HC876">
        <v>538.72699999999998</v>
      </c>
      <c r="HD876">
        <v>383.19799999999998</v>
      </c>
      <c r="HE876">
        <v>382.858</v>
      </c>
      <c r="HF876">
        <v>499.06299999999999</v>
      </c>
      <c r="HG876">
        <v>192.01499999999999</v>
      </c>
      <c r="HH876">
        <v>239.80600000000001</v>
      </c>
      <c r="HI876">
        <v>80.683999999999997</v>
      </c>
      <c r="HJ876">
        <v>339.78100000000001</v>
      </c>
      <c r="HK876">
        <v>330.923</v>
      </c>
      <c r="HL876">
        <v>751.69399999999996</v>
      </c>
      <c r="HM876">
        <v>235.6</v>
      </c>
      <c r="HN876">
        <v>120.453</v>
      </c>
      <c r="HO876">
        <v>104.3</v>
      </c>
      <c r="HP876">
        <v>149.11600000000001</v>
      </c>
      <c r="HQ876">
        <v>478.84899999999999</v>
      </c>
      <c r="HR876">
        <v>118.53400000000001</v>
      </c>
      <c r="HS876">
        <v>27.26</v>
      </c>
      <c r="HT876">
        <v>178.751</v>
      </c>
      <c r="HU876">
        <v>204.35300000000001</v>
      </c>
      <c r="HV876">
        <v>156.185</v>
      </c>
      <c r="HW876">
        <v>117.206</v>
      </c>
      <c r="HX876">
        <v>255.066</v>
      </c>
      <c r="HY876">
        <v>195.63800000000001</v>
      </c>
      <c r="HZ876">
        <v>269.209</v>
      </c>
      <c r="IA876">
        <v>110.96599999999999</v>
      </c>
      <c r="IB876">
        <v>151.113</v>
      </c>
      <c r="IC876">
        <v>77.403000000000006</v>
      </c>
      <c r="ID876">
        <v>73.272999999999996</v>
      </c>
      <c r="IE876">
        <v>54.484999999999999</v>
      </c>
      <c r="IF876">
        <v>22.515999999999998</v>
      </c>
      <c r="IG876">
        <v>35.084000000000003</v>
      </c>
      <c r="IH876">
        <v>30.925000000000001</v>
      </c>
      <c r="II876">
        <v>38.877000000000002</v>
      </c>
      <c r="IJ876">
        <v>101.48399999999999</v>
      </c>
      <c r="IK876">
        <v>102.203</v>
      </c>
      <c r="IL876">
        <v>171.87</v>
      </c>
      <c r="IM876">
        <v>142.489</v>
      </c>
      <c r="IN876">
        <v>390.29399999999998</v>
      </c>
      <c r="IO876">
        <v>187.345</v>
      </c>
      <c r="IP876">
        <v>225.01599999999999</v>
      </c>
      <c r="IQ876">
        <v>320.14800000000002</v>
      </c>
      <c r="IR876">
        <v>258.31599999999997</v>
      </c>
      <c r="IS876">
        <v>138.07499999999999</v>
      </c>
      <c r="IT876">
        <v>266.608</v>
      </c>
      <c r="IU876">
        <v>694.26400000000001</v>
      </c>
      <c r="IV876">
        <v>764.61699999999996</v>
      </c>
      <c r="IW876">
        <v>866.43600000000004</v>
      </c>
      <c r="IX876">
        <v>82.846000000000004</v>
      </c>
      <c r="IY876">
        <v>304.84800000000001</v>
      </c>
      <c r="IZ876">
        <v>251.953</v>
      </c>
      <c r="JA876">
        <v>73.283000000000001</v>
      </c>
      <c r="JB876">
        <v>196.17400000000001</v>
      </c>
      <c r="JC876">
        <v>308.52199999999999</v>
      </c>
      <c r="JD876">
        <v>318.959</v>
      </c>
      <c r="JE876">
        <v>69.271000000000001</v>
      </c>
      <c r="JF876">
        <v>110.398</v>
      </c>
      <c r="JG876">
        <v>40.055999999999997</v>
      </c>
      <c r="JH876">
        <v>214.142</v>
      </c>
      <c r="JI876">
        <v>77.168000000000006</v>
      </c>
      <c r="JJ876">
        <v>453.02800000000002</v>
      </c>
      <c r="JK876">
        <v>115.009</v>
      </c>
      <c r="JL876">
        <v>70.88</v>
      </c>
      <c r="JM876">
        <v>460.27</v>
      </c>
      <c r="JN876">
        <v>234.71899999999999</v>
      </c>
      <c r="JO876">
        <v>75.480999999999995</v>
      </c>
      <c r="JP876">
        <v>153.66399999999999</v>
      </c>
      <c r="JQ876">
        <v>359.20699999999999</v>
      </c>
      <c r="JR876">
        <v>449.94499999999999</v>
      </c>
      <c r="JS876">
        <v>365.428</v>
      </c>
      <c r="JT876">
        <v>338.61200000000002</v>
      </c>
      <c r="JU876">
        <v>176.62799999999999</v>
      </c>
      <c r="JV876">
        <v>364.34800000000001</v>
      </c>
      <c r="JW876">
        <v>254.00899999999999</v>
      </c>
      <c r="JX876">
        <v>263.87700000000001</v>
      </c>
      <c r="JY876">
        <v>262.32499999999999</v>
      </c>
      <c r="JZ876">
        <v>255.66800000000001</v>
      </c>
      <c r="KA876">
        <v>227.952</v>
      </c>
      <c r="KB876">
        <v>233.08500000000001</v>
      </c>
      <c r="KC876">
        <v>238.93899999999999</v>
      </c>
      <c r="KD876">
        <v>244.30199999999999</v>
      </c>
      <c r="KE876">
        <v>234.25</v>
      </c>
      <c r="KF876">
        <v>745.95899999999995</v>
      </c>
      <c r="KG876">
        <v>116.956</v>
      </c>
      <c r="KH876">
        <v>217.86699999999999</v>
      </c>
      <c r="KI876">
        <v>248.90700000000001</v>
      </c>
      <c r="KJ876">
        <v>152.524</v>
      </c>
      <c r="KK876">
        <v>149.08799999999999</v>
      </c>
      <c r="KL876">
        <v>145.50200000000001</v>
      </c>
      <c r="KM876">
        <v>199.65100000000001</v>
      </c>
      <c r="KN876">
        <v>196.29900000000001</v>
      </c>
      <c r="KO876">
        <v>245.12799999999999</v>
      </c>
      <c r="KP876">
        <v>244.726</v>
      </c>
      <c r="KQ876">
        <v>309.96100000000001</v>
      </c>
      <c r="KR876">
        <v>343.38299999999998</v>
      </c>
      <c r="KS876">
        <v>104.16</v>
      </c>
      <c r="KT876">
        <v>58204333333.333336</v>
      </c>
      <c r="KU876">
        <v>4849427333333.333</v>
      </c>
      <c r="KV876">
        <v>1525398333333.3333</v>
      </c>
      <c r="KW876">
        <v>514742333333.33331</v>
      </c>
      <c r="KX876">
        <v>182802333333.33334</v>
      </c>
      <c r="KY876">
        <v>97854333333.333328</v>
      </c>
      <c r="KZ876">
        <v>55689666666.666664</v>
      </c>
      <c r="LA876">
        <v>29258333333.333332</v>
      </c>
      <c r="LB876">
        <v>117219333333.33333</v>
      </c>
      <c r="LC876">
        <v>67783000000</v>
      </c>
      <c r="LD876">
        <v>21404666666.666668</v>
      </c>
      <c r="LE876">
        <v>13713000000</v>
      </c>
      <c r="LF876">
        <v>14318666666.666666</v>
      </c>
      <c r="LG876">
        <v>145972000000</v>
      </c>
      <c r="LH876">
        <v>86522333333.333328</v>
      </c>
      <c r="LI876">
        <v>24817333333.333332</v>
      </c>
      <c r="LJ876">
        <v>25141666666.666668</v>
      </c>
      <c r="LK876">
        <v>7486666666.666667</v>
      </c>
      <c r="LL876">
        <v>2003666666.6666667</v>
      </c>
      <c r="LM876">
        <v>68748666666.666672</v>
      </c>
      <c r="LN876">
        <v>23580666666.666668</v>
      </c>
      <c r="LO876">
        <v>22707666666.666668</v>
      </c>
      <c r="LP876">
        <v>2509666666.6666665</v>
      </c>
      <c r="LQ876">
        <v>10523000000</v>
      </c>
      <c r="LR876">
        <v>9427666666.666666</v>
      </c>
      <c r="LS876">
        <v>1010656000000</v>
      </c>
      <c r="LT876">
        <v>365002666666.66669</v>
      </c>
      <c r="LU876">
        <v>309959000000</v>
      </c>
      <c r="LV876">
        <v>54878666666.666664</v>
      </c>
      <c r="LW876">
        <v>165000000</v>
      </c>
      <c r="LX876">
        <v>139017666666.66666</v>
      </c>
      <c r="LY876">
        <v>107277000000</v>
      </c>
      <c r="LZ876">
        <v>62132333333.333336</v>
      </c>
      <c r="MA876">
        <v>37880666666.666664</v>
      </c>
      <c r="MB876">
        <v>7264000000</v>
      </c>
      <c r="MC876">
        <v>31740666666.666668</v>
      </c>
      <c r="MD876">
        <v>116688333333.33333</v>
      </c>
      <c r="ME876">
        <v>108797333333.33333</v>
      </c>
      <c r="MF876">
        <v>7891000000</v>
      </c>
      <c r="MG876">
        <v>389947000000</v>
      </c>
      <c r="MH876">
        <v>164036333333.33334</v>
      </c>
      <c r="MI876">
        <v>65614000000</v>
      </c>
      <c r="MJ876">
        <v>46397666666.666664</v>
      </c>
      <c r="MK876">
        <v>47403333333.333336</v>
      </c>
      <c r="ML876">
        <v>39023000000</v>
      </c>
      <c r="MM876">
        <v>23606000000</v>
      </c>
      <c r="MN876">
        <v>3867000000</v>
      </c>
      <c r="MO876">
        <v>3324029000000</v>
      </c>
      <c r="MP876">
        <v>3182330000000</v>
      </c>
      <c r="MQ876">
        <v>859597000000</v>
      </c>
      <c r="MR876">
        <v>741940666666.66663</v>
      </c>
      <c r="MS876">
        <v>175274666666.66666</v>
      </c>
      <c r="MT876">
        <v>558522666666.66663</v>
      </c>
      <c r="MU876">
        <v>7251666666.666667</v>
      </c>
      <c r="MV876">
        <v>891666666.66666663</v>
      </c>
      <c r="MW876">
        <v>117656333333.33333</v>
      </c>
      <c r="MX876">
        <v>36798666666.666664</v>
      </c>
      <c r="MY876">
        <v>80857666666.666672</v>
      </c>
      <c r="MZ876">
        <v>63755333333.333336</v>
      </c>
      <c r="NA876">
        <v>17102000000</v>
      </c>
      <c r="NB876">
        <v>828232666666.66663</v>
      </c>
      <c r="NC876">
        <v>381385000000</v>
      </c>
      <c r="ND876">
        <v>200504000000</v>
      </c>
      <c r="NE876">
        <v>47858333333.333336</v>
      </c>
      <c r="NF876">
        <v>133022666666.66667</v>
      </c>
      <c r="NG876">
        <v>446847666666.66669</v>
      </c>
      <c r="NH876">
        <v>381113000000</v>
      </c>
      <c r="NI876">
        <v>65734666666.666664</v>
      </c>
      <c r="NJ876">
        <v>164629000000</v>
      </c>
      <c r="NK876">
        <v>100439333333.33333</v>
      </c>
      <c r="NL876">
        <v>63505666666.666664</v>
      </c>
      <c r="NM876">
        <v>36933666666.666664</v>
      </c>
      <c r="NN876">
        <v>64189666666.666664</v>
      </c>
      <c r="NO876">
        <v>23417000000</v>
      </c>
      <c r="NP876">
        <v>39321000000</v>
      </c>
      <c r="NQ876">
        <v>1451333333.3333333</v>
      </c>
      <c r="NR876">
        <v>200102333333.33334</v>
      </c>
      <c r="NS876">
        <v>78628000000</v>
      </c>
      <c r="NT876">
        <v>48236000000</v>
      </c>
      <c r="NU876">
        <v>49240000000</v>
      </c>
      <c r="NV876">
        <v>23998333333.333332</v>
      </c>
      <c r="NW876">
        <v>338530000000</v>
      </c>
      <c r="NX876">
        <v>285601000000</v>
      </c>
      <c r="NY876">
        <v>276708000000</v>
      </c>
      <c r="NZ876">
        <v>8893000000</v>
      </c>
      <c r="OA876">
        <v>52929000000</v>
      </c>
      <c r="OB876">
        <v>378430666666.66669</v>
      </c>
      <c r="OC876">
        <v>238921000000</v>
      </c>
      <c r="OD876">
        <v>119844666666.66667</v>
      </c>
      <c r="OE876">
        <v>119076333333.33333</v>
      </c>
      <c r="OF876">
        <v>139509333333.33334</v>
      </c>
      <c r="OG876">
        <v>30719000000</v>
      </c>
      <c r="OH876">
        <v>4674333333.333333</v>
      </c>
      <c r="OI876">
        <v>76025000000</v>
      </c>
      <c r="OJ876">
        <v>28091333333.333332</v>
      </c>
      <c r="OK876">
        <v>412809000000</v>
      </c>
      <c r="OL876">
        <v>88363000000</v>
      </c>
      <c r="OM876">
        <v>56755000000</v>
      </c>
      <c r="ON876">
        <v>4927666666.666667</v>
      </c>
      <c r="OO876">
        <v>26680000000</v>
      </c>
      <c r="OP876">
        <v>97848333333.333328</v>
      </c>
      <c r="OQ876">
        <v>62440333333.333336</v>
      </c>
      <c r="OR876">
        <v>16512000000</v>
      </c>
      <c r="OS876">
        <v>18896000000</v>
      </c>
      <c r="OT876">
        <v>69550333333.333328</v>
      </c>
      <c r="OU876">
        <v>75034000000</v>
      </c>
      <c r="OV876">
        <v>30621666666.666668</v>
      </c>
      <c r="OW876">
        <v>-6813000000</v>
      </c>
      <c r="OX876">
        <v>58912000000</v>
      </c>
      <c r="OY876">
        <v>65725000000</v>
      </c>
      <c r="OZ876">
        <v>141699000000</v>
      </c>
      <c r="PA876">
        <v>548856666666.66669</v>
      </c>
      <c r="PB876">
        <v>407157666666.66669</v>
      </c>
    </row>
    <row r="877" spans="1:418" x14ac:dyDescent="0.45">
      <c r="A877" s="71">
        <v>43709</v>
      </c>
      <c r="B877">
        <v>256.43</v>
      </c>
      <c r="C877">
        <v>267.57400000000001</v>
      </c>
      <c r="D877">
        <v>320.43599999999998</v>
      </c>
      <c r="E877">
        <v>334.19299999999998</v>
      </c>
      <c r="F877">
        <v>333.92</v>
      </c>
      <c r="G877">
        <v>167.82400000000001</v>
      </c>
      <c r="H877">
        <v>564.70299999999997</v>
      </c>
      <c r="I877">
        <v>343.79500000000002</v>
      </c>
      <c r="J877">
        <v>327.95299999999997</v>
      </c>
      <c r="K877">
        <v>327.99400000000003</v>
      </c>
      <c r="L877">
        <v>242.09399999999999</v>
      </c>
      <c r="M877">
        <v>199.16499999999999</v>
      </c>
      <c r="N877">
        <v>278.08600000000001</v>
      </c>
      <c r="O877">
        <v>282.97699999999998</v>
      </c>
      <c r="P877">
        <v>323.28399999999999</v>
      </c>
      <c r="Q877">
        <v>202.62</v>
      </c>
      <c r="R877">
        <v>213.78299999999999</v>
      </c>
      <c r="S877">
        <v>166.69900000000001</v>
      </c>
      <c r="T877">
        <v>245.965</v>
      </c>
      <c r="U877">
        <v>571.20699999999999</v>
      </c>
      <c r="V877">
        <v>484.346</v>
      </c>
      <c r="W877">
        <v>124.29900000000001</v>
      </c>
      <c r="X877">
        <v>90.921999999999997</v>
      </c>
      <c r="Y877">
        <v>56.473999999999997</v>
      </c>
      <c r="Z877">
        <v>63.276000000000003</v>
      </c>
      <c r="AA877">
        <v>113.98699999999999</v>
      </c>
      <c r="AB877">
        <v>67.775000000000006</v>
      </c>
      <c r="AC877">
        <v>77.492999999999995</v>
      </c>
      <c r="AD877">
        <v>84.594999999999999</v>
      </c>
      <c r="AE877">
        <v>91.064999999999998</v>
      </c>
      <c r="AF877">
        <v>66.838999999999999</v>
      </c>
      <c r="AG877">
        <v>50.664000000000001</v>
      </c>
      <c r="AH877">
        <v>132.60499999999999</v>
      </c>
      <c r="AI877">
        <v>78.632999999999996</v>
      </c>
      <c r="AJ877">
        <v>91.686999999999998</v>
      </c>
      <c r="AK877">
        <v>87.498999999999995</v>
      </c>
      <c r="AL877">
        <v>189.26900000000001</v>
      </c>
      <c r="AM877">
        <v>120.589</v>
      </c>
      <c r="AN877">
        <v>118.449</v>
      </c>
      <c r="AO877">
        <v>178.11799999999999</v>
      </c>
      <c r="AP877">
        <v>258.57499999999999</v>
      </c>
      <c r="AQ877">
        <v>258.86500000000001</v>
      </c>
      <c r="AR877">
        <v>241.40899999999999</v>
      </c>
      <c r="AS877">
        <v>276.947</v>
      </c>
      <c r="AT877">
        <v>227.215</v>
      </c>
      <c r="AU877">
        <v>236.29499999999999</v>
      </c>
      <c r="AV877">
        <v>220.06800000000001</v>
      </c>
      <c r="AW877">
        <v>238.58500000000001</v>
      </c>
      <c r="AX877">
        <v>306.41000000000003</v>
      </c>
      <c r="AY877">
        <v>185.084</v>
      </c>
      <c r="AZ877">
        <v>179.08500000000001</v>
      </c>
      <c r="BA877">
        <v>179.08500000000001</v>
      </c>
      <c r="BB877">
        <v>292.69299999999998</v>
      </c>
      <c r="BC877">
        <v>274.65499999999997</v>
      </c>
      <c r="BD877">
        <v>270.71300000000002</v>
      </c>
      <c r="BE877">
        <v>308.779</v>
      </c>
      <c r="BF877">
        <v>268.77800000000002</v>
      </c>
      <c r="BG877">
        <v>249.089</v>
      </c>
      <c r="BH877">
        <v>252.30600000000001</v>
      </c>
      <c r="BI877">
        <v>254.82900000000001</v>
      </c>
      <c r="BJ877">
        <v>306.197</v>
      </c>
      <c r="BK877">
        <v>269.09500000000003</v>
      </c>
      <c r="BL877">
        <v>206.54499999999999</v>
      </c>
      <c r="BM877">
        <v>211.92500000000001</v>
      </c>
      <c r="BN877">
        <v>159.441</v>
      </c>
      <c r="BO877">
        <v>297.63299999999998</v>
      </c>
      <c r="BP877">
        <v>146.52500000000001</v>
      </c>
      <c r="BQ877">
        <v>207.16900000000001</v>
      </c>
      <c r="BR877">
        <v>230.30699999999999</v>
      </c>
      <c r="BS877">
        <v>191.184</v>
      </c>
      <c r="BT877">
        <v>125.295</v>
      </c>
      <c r="BU877">
        <v>225.66499999999999</v>
      </c>
      <c r="BV877">
        <v>230.358</v>
      </c>
      <c r="BW877">
        <v>144.625</v>
      </c>
      <c r="BX877">
        <v>229.69200000000001</v>
      </c>
      <c r="BY877">
        <v>147.68600000000001</v>
      </c>
      <c r="BZ877">
        <v>242.07599999999999</v>
      </c>
      <c r="CA877">
        <v>147.727</v>
      </c>
      <c r="CB877">
        <v>296.86200000000002</v>
      </c>
      <c r="CC877">
        <v>183.79400000000001</v>
      </c>
      <c r="CD877">
        <v>148.482</v>
      </c>
      <c r="CE877">
        <v>218.148</v>
      </c>
      <c r="CF877">
        <v>305.06400000000002</v>
      </c>
      <c r="CG877">
        <v>206.572</v>
      </c>
      <c r="CH877">
        <v>219.51499999999999</v>
      </c>
      <c r="CI877">
        <v>141.96299999999999</v>
      </c>
      <c r="CJ877">
        <v>201.11799999999999</v>
      </c>
      <c r="CK877">
        <v>146.768</v>
      </c>
      <c r="CL877">
        <v>229.73500000000001</v>
      </c>
      <c r="CM877">
        <v>222.232</v>
      </c>
      <c r="CN877">
        <v>148.59700000000001</v>
      </c>
      <c r="CO877">
        <v>298.13600000000002</v>
      </c>
      <c r="CP877">
        <v>345.69900000000001</v>
      </c>
      <c r="CQ877">
        <v>354.82400000000001</v>
      </c>
      <c r="CR877">
        <v>331.36399999999998</v>
      </c>
      <c r="CS877">
        <v>194.26900000000001</v>
      </c>
      <c r="CT877">
        <v>254.386</v>
      </c>
      <c r="CU877">
        <v>502.02699999999999</v>
      </c>
      <c r="CV877">
        <v>115.14700000000001</v>
      </c>
      <c r="CW877">
        <v>334.75599999999997</v>
      </c>
      <c r="CX877">
        <v>367.37099999999998</v>
      </c>
      <c r="CY877">
        <v>317.09800000000001</v>
      </c>
      <c r="CZ877">
        <v>328.09500000000003</v>
      </c>
      <c r="DA877">
        <v>335.15899999999999</v>
      </c>
      <c r="DB877">
        <v>155.92599999999999</v>
      </c>
      <c r="DC877">
        <v>163.70400000000001</v>
      </c>
      <c r="DD877">
        <v>157.24100000000001</v>
      </c>
      <c r="DE877">
        <v>174.31800000000001</v>
      </c>
      <c r="DF877">
        <v>142.995</v>
      </c>
      <c r="DG877">
        <v>198.751</v>
      </c>
      <c r="DH877">
        <v>152.43600000000001</v>
      </c>
      <c r="DI877">
        <v>170.66399999999999</v>
      </c>
      <c r="DJ877">
        <v>133.131</v>
      </c>
      <c r="DK877">
        <v>169.60400000000001</v>
      </c>
      <c r="DL877">
        <v>119.98699999999999</v>
      </c>
      <c r="DM877">
        <v>116.607</v>
      </c>
      <c r="DN877">
        <v>192.80099999999999</v>
      </c>
      <c r="DO877">
        <v>200.71799999999999</v>
      </c>
      <c r="DP877">
        <v>130.68100000000001</v>
      </c>
      <c r="DQ877">
        <v>211.322</v>
      </c>
      <c r="DR877">
        <v>223.48099999999999</v>
      </c>
      <c r="DS877">
        <v>189.68100000000001</v>
      </c>
      <c r="DT877">
        <v>154.13300000000001</v>
      </c>
      <c r="DU877">
        <v>154.13300000000001</v>
      </c>
      <c r="DV877">
        <v>224.88499999999999</v>
      </c>
      <c r="DW877">
        <v>204.54900000000001</v>
      </c>
      <c r="DX877">
        <v>245.68299999999999</v>
      </c>
      <c r="DY877">
        <v>295.47899999999998</v>
      </c>
      <c r="DZ877">
        <v>128.89099999999999</v>
      </c>
      <c r="EA877">
        <v>155.51599999999999</v>
      </c>
      <c r="EB877">
        <v>225.12799999999999</v>
      </c>
      <c r="EC877">
        <v>242.88300000000001</v>
      </c>
      <c r="ED877">
        <v>165.047</v>
      </c>
      <c r="EE877">
        <v>251.822</v>
      </c>
      <c r="EF877">
        <v>243.83799999999999</v>
      </c>
      <c r="EG877">
        <v>155.88800000000001</v>
      </c>
      <c r="EH877">
        <v>139.83099999999999</v>
      </c>
      <c r="EI877">
        <v>287.25400000000002</v>
      </c>
      <c r="EJ877">
        <v>132.47900000000001</v>
      </c>
      <c r="EK877">
        <v>286.24599999999998</v>
      </c>
      <c r="EL877">
        <v>177.74299999999999</v>
      </c>
      <c r="EM877">
        <v>182.62200000000001</v>
      </c>
      <c r="EN877">
        <v>151.91499999999999</v>
      </c>
      <c r="EO877">
        <v>197.715</v>
      </c>
      <c r="EP877">
        <v>253.28299999999999</v>
      </c>
      <c r="EQ877">
        <v>206.12</v>
      </c>
      <c r="ER877">
        <v>230.607</v>
      </c>
      <c r="ES877">
        <v>195.05500000000001</v>
      </c>
      <c r="ET877">
        <v>208.256</v>
      </c>
      <c r="EU877">
        <v>189.47</v>
      </c>
      <c r="EV877">
        <v>173.21700000000001</v>
      </c>
      <c r="EW877">
        <v>356.53199999999998</v>
      </c>
      <c r="EX877">
        <v>192.77199999999999</v>
      </c>
      <c r="EY877">
        <v>124.795</v>
      </c>
      <c r="EZ877">
        <v>121.15300000000001</v>
      </c>
      <c r="FA877">
        <v>122.419</v>
      </c>
      <c r="FB877">
        <v>110.458</v>
      </c>
      <c r="FC877">
        <v>159.35599999999999</v>
      </c>
      <c r="FD877">
        <v>77.290000000000006</v>
      </c>
      <c r="FE877">
        <v>119.163</v>
      </c>
      <c r="FF877">
        <v>113.021</v>
      </c>
      <c r="FG877">
        <v>106.685</v>
      </c>
      <c r="FH877">
        <v>109.29300000000001</v>
      </c>
      <c r="FI877">
        <v>102.53700000000001</v>
      </c>
      <c r="FJ877">
        <v>114.136</v>
      </c>
      <c r="FK877">
        <v>75.905000000000001</v>
      </c>
      <c r="FL877">
        <v>105.014</v>
      </c>
      <c r="FM877">
        <v>93.643000000000001</v>
      </c>
      <c r="FN877">
        <v>126.599</v>
      </c>
      <c r="FO877">
        <v>93.643000000000001</v>
      </c>
      <c r="FP877">
        <v>138.05199999999999</v>
      </c>
      <c r="FQ877">
        <v>142.92699999999999</v>
      </c>
      <c r="FR877">
        <v>158.381</v>
      </c>
      <c r="FS877">
        <v>125.584</v>
      </c>
      <c r="FT877">
        <v>118.361</v>
      </c>
      <c r="FU877">
        <v>169.10499999999999</v>
      </c>
      <c r="FV877">
        <v>136.32599999999999</v>
      </c>
      <c r="FW877">
        <v>171.3</v>
      </c>
      <c r="FX877">
        <v>209.08500000000001</v>
      </c>
      <c r="FY877">
        <v>204.43600000000001</v>
      </c>
      <c r="FZ877">
        <v>98.653999999999996</v>
      </c>
      <c r="GA877">
        <v>145.559</v>
      </c>
      <c r="GB877">
        <v>101.545</v>
      </c>
      <c r="GC877">
        <v>141.53299999999999</v>
      </c>
      <c r="GD877">
        <v>154.881</v>
      </c>
      <c r="GF877">
        <v>138.69399999999999</v>
      </c>
      <c r="GG877">
        <v>86.406999999999996</v>
      </c>
      <c r="GH877">
        <v>229.50200000000001</v>
      </c>
      <c r="GI877">
        <v>228.23</v>
      </c>
      <c r="GJ877">
        <v>223.07400000000001</v>
      </c>
      <c r="GK877">
        <v>247.30199999999999</v>
      </c>
      <c r="GL877">
        <v>244.10400000000001</v>
      </c>
      <c r="GM877">
        <v>217.83799999999999</v>
      </c>
      <c r="GN877">
        <v>147.31399999999999</v>
      </c>
      <c r="GO877">
        <v>125.825</v>
      </c>
      <c r="GP877">
        <v>298.44099999999997</v>
      </c>
      <c r="GQ877">
        <v>179.72900000000001</v>
      </c>
      <c r="GR877">
        <v>572.50599999999997</v>
      </c>
      <c r="GS877">
        <v>212.637</v>
      </c>
      <c r="GT877">
        <v>240.08799999999999</v>
      </c>
      <c r="GU877">
        <v>264.60300000000001</v>
      </c>
      <c r="GV877">
        <v>272.01400000000001</v>
      </c>
      <c r="GW877">
        <v>159.947</v>
      </c>
      <c r="GX877">
        <v>119.01300000000001</v>
      </c>
      <c r="GY877">
        <v>64.801000000000002</v>
      </c>
      <c r="GZ877">
        <v>501.71</v>
      </c>
      <c r="HA877">
        <v>379.53</v>
      </c>
      <c r="HB877">
        <v>522.51800000000003</v>
      </c>
      <c r="HC877">
        <v>541.13599999999997</v>
      </c>
      <c r="HD877">
        <v>383.89600000000002</v>
      </c>
      <c r="HE877">
        <v>384.45400000000001</v>
      </c>
      <c r="HF877">
        <v>499.76</v>
      </c>
      <c r="HG877">
        <v>190.79900000000001</v>
      </c>
      <c r="HH877">
        <v>240.83199999999999</v>
      </c>
      <c r="HI877">
        <v>80.647000000000006</v>
      </c>
      <c r="HJ877">
        <v>339.512</v>
      </c>
      <c r="HK877">
        <v>330.79599999999999</v>
      </c>
      <c r="HL877">
        <v>750.25099999999998</v>
      </c>
      <c r="HM877">
        <v>236.67099999999999</v>
      </c>
      <c r="HN877">
        <v>120.377</v>
      </c>
      <c r="HO877">
        <v>104.6</v>
      </c>
      <c r="HP877">
        <v>147.26599999999999</v>
      </c>
      <c r="HQ877">
        <v>481.04300000000001</v>
      </c>
      <c r="HR877">
        <v>117.85899999999999</v>
      </c>
      <c r="HS877">
        <v>27.507999999999999</v>
      </c>
      <c r="HT877">
        <v>178.72300000000001</v>
      </c>
      <c r="HU877">
        <v>204.18899999999999</v>
      </c>
      <c r="HV877">
        <v>155.65600000000001</v>
      </c>
      <c r="HW877">
        <v>117.617</v>
      </c>
      <c r="HX877">
        <v>255.26499999999999</v>
      </c>
      <c r="HY877">
        <v>196.51599999999999</v>
      </c>
      <c r="HZ877">
        <v>269.36200000000002</v>
      </c>
      <c r="IA877">
        <v>112.768</v>
      </c>
      <c r="IB877">
        <v>155.59800000000001</v>
      </c>
      <c r="IC877">
        <v>77.177000000000007</v>
      </c>
      <c r="ID877">
        <v>73.695999999999998</v>
      </c>
      <c r="IE877">
        <v>55.277999999999999</v>
      </c>
      <c r="IF877">
        <v>22.943999999999999</v>
      </c>
      <c r="IG877">
        <v>34.82</v>
      </c>
      <c r="IH877">
        <v>30.786999999999999</v>
      </c>
      <c r="II877">
        <v>38.795999999999999</v>
      </c>
      <c r="IJ877">
        <v>98.724000000000004</v>
      </c>
      <c r="IK877">
        <v>100.545</v>
      </c>
      <c r="IL877">
        <v>170.68299999999999</v>
      </c>
      <c r="IM877">
        <v>141.79</v>
      </c>
      <c r="IN877">
        <v>387.04300000000001</v>
      </c>
      <c r="IO877">
        <v>186.828</v>
      </c>
      <c r="IP877">
        <v>221.41399999999999</v>
      </c>
      <c r="IQ877">
        <v>317.05099999999999</v>
      </c>
      <c r="IR877">
        <v>254.05099999999999</v>
      </c>
      <c r="IS877">
        <v>138.02600000000001</v>
      </c>
      <c r="IT877">
        <v>266.70999999999998</v>
      </c>
      <c r="IU877">
        <v>681.85299999999995</v>
      </c>
      <c r="IV877">
        <v>765.52599999999995</v>
      </c>
      <c r="IW877">
        <v>867.58</v>
      </c>
      <c r="IX877">
        <v>82.748000000000005</v>
      </c>
      <c r="IY877">
        <v>305.50099999999998</v>
      </c>
      <c r="IZ877">
        <v>254.333</v>
      </c>
      <c r="JA877">
        <v>73.209000000000003</v>
      </c>
      <c r="JB877">
        <v>196.41800000000001</v>
      </c>
      <c r="JC877">
        <v>308.85300000000001</v>
      </c>
      <c r="JD877">
        <v>319.745</v>
      </c>
      <c r="JE877">
        <v>69.195999999999998</v>
      </c>
      <c r="JF877">
        <v>109.548</v>
      </c>
      <c r="JG877">
        <v>39.729999999999997</v>
      </c>
      <c r="JH877">
        <v>210.36799999999999</v>
      </c>
      <c r="JI877">
        <v>76.638000000000005</v>
      </c>
      <c r="JJ877">
        <v>453.47300000000001</v>
      </c>
      <c r="JK877">
        <v>115.093</v>
      </c>
      <c r="JL877">
        <v>71.134</v>
      </c>
      <c r="JM877">
        <v>462.16899999999998</v>
      </c>
      <c r="JN877">
        <v>234.78700000000001</v>
      </c>
      <c r="JO877">
        <v>75.677000000000007</v>
      </c>
      <c r="JP877">
        <v>155.256</v>
      </c>
      <c r="JQ877">
        <v>359.226</v>
      </c>
      <c r="JR877">
        <v>450.43900000000002</v>
      </c>
      <c r="JS877">
        <v>365.19299999999998</v>
      </c>
      <c r="JT877">
        <v>338.77600000000001</v>
      </c>
      <c r="JU877">
        <v>177.49700000000001</v>
      </c>
      <c r="JV877">
        <v>364.38499999999999</v>
      </c>
      <c r="JW877">
        <v>254.00899999999999</v>
      </c>
      <c r="JX877">
        <v>264.38799999999998</v>
      </c>
      <c r="JY877">
        <v>262.84399999999999</v>
      </c>
      <c r="JZ877">
        <v>256.03500000000003</v>
      </c>
      <c r="KA877">
        <v>228.00700000000001</v>
      </c>
      <c r="KB877">
        <v>233.298</v>
      </c>
      <c r="KC877">
        <v>239.16900000000001</v>
      </c>
      <c r="KD877">
        <v>244.66499999999999</v>
      </c>
      <c r="KE877">
        <v>234.399</v>
      </c>
      <c r="KF877">
        <v>745.95899999999995</v>
      </c>
      <c r="KG877">
        <v>117.169</v>
      </c>
      <c r="KH877">
        <v>218.078</v>
      </c>
      <c r="KI877">
        <v>249.339</v>
      </c>
      <c r="KJ877">
        <v>152.30600000000001</v>
      </c>
      <c r="KK877">
        <v>148.869</v>
      </c>
      <c r="KL877">
        <v>145.44399999999999</v>
      </c>
      <c r="KM877">
        <v>199.06</v>
      </c>
      <c r="KN877">
        <v>195.67400000000001</v>
      </c>
      <c r="KO877">
        <v>244.31200000000001</v>
      </c>
      <c r="KP877">
        <v>243.97200000000001</v>
      </c>
      <c r="KQ877">
        <v>310.69600000000003</v>
      </c>
      <c r="KR877">
        <v>344.09699999999998</v>
      </c>
      <c r="KS877">
        <v>104.057</v>
      </c>
      <c r="KT877">
        <v>58204333333.333336</v>
      </c>
      <c r="KU877">
        <v>4849427333333.333</v>
      </c>
      <c r="KV877">
        <v>1525398333333.3333</v>
      </c>
      <c r="KW877">
        <v>514742333333.33331</v>
      </c>
      <c r="KX877">
        <v>182802333333.33334</v>
      </c>
      <c r="KY877">
        <v>97854333333.333328</v>
      </c>
      <c r="KZ877">
        <v>55689666666.666664</v>
      </c>
      <c r="LA877">
        <v>29258333333.333332</v>
      </c>
      <c r="LB877">
        <v>117219333333.33333</v>
      </c>
      <c r="LC877">
        <v>67783000000</v>
      </c>
      <c r="LD877">
        <v>21404666666.666668</v>
      </c>
      <c r="LE877">
        <v>13713000000</v>
      </c>
      <c r="LF877">
        <v>14318666666.666666</v>
      </c>
      <c r="LG877">
        <v>145972000000</v>
      </c>
      <c r="LH877">
        <v>86522333333.333328</v>
      </c>
      <c r="LI877">
        <v>24817333333.333332</v>
      </c>
      <c r="LJ877">
        <v>25141666666.666668</v>
      </c>
      <c r="LK877">
        <v>7486666666.666667</v>
      </c>
      <c r="LL877">
        <v>2003666666.6666667</v>
      </c>
      <c r="LM877">
        <v>68748666666.666672</v>
      </c>
      <c r="LN877">
        <v>23580666666.666668</v>
      </c>
      <c r="LO877">
        <v>22707666666.666668</v>
      </c>
      <c r="LP877">
        <v>2509666666.6666665</v>
      </c>
      <c r="LQ877">
        <v>10523000000</v>
      </c>
      <c r="LR877">
        <v>9427666666.666666</v>
      </c>
      <c r="LS877">
        <v>1010656000000</v>
      </c>
      <c r="LT877">
        <v>365002666666.66669</v>
      </c>
      <c r="LU877">
        <v>309959000000</v>
      </c>
      <c r="LV877">
        <v>54878666666.666664</v>
      </c>
      <c r="LW877">
        <v>165000000</v>
      </c>
      <c r="LX877">
        <v>139017666666.66666</v>
      </c>
      <c r="LY877">
        <v>107277000000</v>
      </c>
      <c r="LZ877">
        <v>62132333333.333336</v>
      </c>
      <c r="MA877">
        <v>37880666666.666664</v>
      </c>
      <c r="MB877">
        <v>7264000000</v>
      </c>
      <c r="MC877">
        <v>31740666666.666668</v>
      </c>
      <c r="MD877">
        <v>116688333333.33333</v>
      </c>
      <c r="ME877">
        <v>108797333333.33333</v>
      </c>
      <c r="MF877">
        <v>7891000000</v>
      </c>
      <c r="MG877">
        <v>389947000000</v>
      </c>
      <c r="MH877">
        <v>164036333333.33334</v>
      </c>
      <c r="MI877">
        <v>65614000000</v>
      </c>
      <c r="MJ877">
        <v>46397666666.666664</v>
      </c>
      <c r="MK877">
        <v>47403333333.333336</v>
      </c>
      <c r="ML877">
        <v>39023000000</v>
      </c>
      <c r="MM877">
        <v>23606000000</v>
      </c>
      <c r="MN877">
        <v>3867000000</v>
      </c>
      <c r="MO877">
        <v>3324029000000</v>
      </c>
      <c r="MP877">
        <v>3182330000000</v>
      </c>
      <c r="MQ877">
        <v>859597000000</v>
      </c>
      <c r="MR877">
        <v>741940666666.66663</v>
      </c>
      <c r="MS877">
        <v>175274666666.66666</v>
      </c>
      <c r="MT877">
        <v>558522666666.66663</v>
      </c>
      <c r="MU877">
        <v>7251666666.666667</v>
      </c>
      <c r="MV877">
        <v>891666666.66666663</v>
      </c>
      <c r="MW877">
        <v>117656333333.33333</v>
      </c>
      <c r="MX877">
        <v>36798666666.666664</v>
      </c>
      <c r="MY877">
        <v>80857666666.666672</v>
      </c>
      <c r="MZ877">
        <v>63755333333.333336</v>
      </c>
      <c r="NA877">
        <v>17102000000</v>
      </c>
      <c r="NB877">
        <v>828232666666.66663</v>
      </c>
      <c r="NC877">
        <v>381385000000</v>
      </c>
      <c r="ND877">
        <v>200504000000</v>
      </c>
      <c r="NE877">
        <v>47858333333.333336</v>
      </c>
      <c r="NF877">
        <v>133022666666.66667</v>
      </c>
      <c r="NG877">
        <v>446847666666.66669</v>
      </c>
      <c r="NH877">
        <v>381113000000</v>
      </c>
      <c r="NI877">
        <v>65734666666.666664</v>
      </c>
      <c r="NJ877">
        <v>164629000000</v>
      </c>
      <c r="NK877">
        <v>100439333333.33333</v>
      </c>
      <c r="NL877">
        <v>63505666666.666664</v>
      </c>
      <c r="NM877">
        <v>36933666666.666664</v>
      </c>
      <c r="NN877">
        <v>64189666666.666664</v>
      </c>
      <c r="NO877">
        <v>23417000000</v>
      </c>
      <c r="NP877">
        <v>39321000000</v>
      </c>
      <c r="NQ877">
        <v>1451333333.3333333</v>
      </c>
      <c r="NR877">
        <v>200102333333.33334</v>
      </c>
      <c r="NS877">
        <v>78628000000</v>
      </c>
      <c r="NT877">
        <v>48236000000</v>
      </c>
      <c r="NU877">
        <v>49240000000</v>
      </c>
      <c r="NV877">
        <v>23998333333.333332</v>
      </c>
      <c r="NW877">
        <v>338530000000</v>
      </c>
      <c r="NX877">
        <v>285601000000</v>
      </c>
      <c r="NY877">
        <v>276708000000</v>
      </c>
      <c r="NZ877">
        <v>8893000000</v>
      </c>
      <c r="OA877">
        <v>52929000000</v>
      </c>
      <c r="OB877">
        <v>378430666666.66669</v>
      </c>
      <c r="OC877">
        <v>238921000000</v>
      </c>
      <c r="OD877">
        <v>119844666666.66667</v>
      </c>
      <c r="OE877">
        <v>119076333333.33333</v>
      </c>
      <c r="OF877">
        <v>139509333333.33334</v>
      </c>
      <c r="OG877">
        <v>30719000000</v>
      </c>
      <c r="OH877">
        <v>4674333333.333333</v>
      </c>
      <c r="OI877">
        <v>76025000000</v>
      </c>
      <c r="OJ877">
        <v>28091333333.333332</v>
      </c>
      <c r="OK877">
        <v>412809000000</v>
      </c>
      <c r="OL877">
        <v>88363000000</v>
      </c>
      <c r="OM877">
        <v>56755000000</v>
      </c>
      <c r="ON877">
        <v>4927666666.666667</v>
      </c>
      <c r="OO877">
        <v>26680000000</v>
      </c>
      <c r="OP877">
        <v>97848333333.333328</v>
      </c>
      <c r="OQ877">
        <v>62440333333.333336</v>
      </c>
      <c r="OR877">
        <v>16512000000</v>
      </c>
      <c r="OS877">
        <v>18896000000</v>
      </c>
      <c r="OT877">
        <v>69550333333.333328</v>
      </c>
      <c r="OU877">
        <v>75034000000</v>
      </c>
      <c r="OV877">
        <v>30621666666.666668</v>
      </c>
      <c r="OW877">
        <v>-6813000000</v>
      </c>
      <c r="OX877">
        <v>58912000000</v>
      </c>
      <c r="OY877">
        <v>65725000000</v>
      </c>
      <c r="OZ877">
        <v>141699000000</v>
      </c>
      <c r="PA877">
        <v>548856666666.66669</v>
      </c>
      <c r="PB877">
        <v>407157666666.66669</v>
      </c>
    </row>
    <row r="878" spans="1:418" x14ac:dyDescent="0.45">
      <c r="A878" s="71">
        <v>43739</v>
      </c>
      <c r="B878">
        <v>257.15499999999997</v>
      </c>
      <c r="C878">
        <v>267.93</v>
      </c>
      <c r="D878">
        <v>320.86200000000002</v>
      </c>
      <c r="E878">
        <v>334.52199999999999</v>
      </c>
      <c r="F878">
        <v>334.55799999999999</v>
      </c>
      <c r="G878">
        <v>164.892</v>
      </c>
      <c r="H878">
        <v>565.39200000000005</v>
      </c>
      <c r="I878">
        <v>336.95400000000001</v>
      </c>
      <c r="J878">
        <v>328.58100000000002</v>
      </c>
      <c r="K878">
        <v>328.62299999999999</v>
      </c>
      <c r="L878">
        <v>242.83199999999999</v>
      </c>
      <c r="M878">
        <v>199.69200000000001</v>
      </c>
      <c r="N878">
        <v>274.99599999999998</v>
      </c>
      <c r="O878">
        <v>276.33800000000002</v>
      </c>
      <c r="P878">
        <v>323.67399999999998</v>
      </c>
      <c r="Q878">
        <v>203.30600000000001</v>
      </c>
      <c r="R878">
        <v>213.744</v>
      </c>
      <c r="S878">
        <v>169.405</v>
      </c>
      <c r="T878">
        <v>247.03200000000001</v>
      </c>
      <c r="U878">
        <v>573.80600000000004</v>
      </c>
      <c r="V878">
        <v>486.13299999999998</v>
      </c>
      <c r="W878">
        <v>124.233</v>
      </c>
      <c r="X878">
        <v>90.79</v>
      </c>
      <c r="Y878">
        <v>55.36</v>
      </c>
      <c r="Z878">
        <v>60.524999999999999</v>
      </c>
      <c r="AA878">
        <v>114.07899999999999</v>
      </c>
      <c r="AB878">
        <v>68.643000000000001</v>
      </c>
      <c r="AC878">
        <v>77.536000000000001</v>
      </c>
      <c r="AD878">
        <v>82.647999999999996</v>
      </c>
      <c r="AE878">
        <v>92.061000000000007</v>
      </c>
      <c r="AF878">
        <v>67.677000000000007</v>
      </c>
      <c r="AG878">
        <v>50.912999999999997</v>
      </c>
      <c r="AH878">
        <v>132.34800000000001</v>
      </c>
      <c r="AI878">
        <v>78.994</v>
      </c>
      <c r="AJ878">
        <v>91.483999999999995</v>
      </c>
      <c r="AK878">
        <v>87.287000000000006</v>
      </c>
      <c r="AL878">
        <v>189.53</v>
      </c>
      <c r="AM878">
        <v>120.419</v>
      </c>
      <c r="AN878">
        <v>118.71299999999999</v>
      </c>
      <c r="AO878">
        <v>173.947</v>
      </c>
      <c r="AP878">
        <v>259.08800000000002</v>
      </c>
      <c r="AQ878">
        <v>259.43400000000003</v>
      </c>
      <c r="AR878">
        <v>241.999</v>
      </c>
      <c r="AS878">
        <v>276.45400000000001</v>
      </c>
      <c r="AT878">
        <v>226.559</v>
      </c>
      <c r="AU878">
        <v>234.02500000000001</v>
      </c>
      <c r="AV878">
        <v>220.40799999999999</v>
      </c>
      <c r="AW878">
        <v>238.31899999999999</v>
      </c>
      <c r="AX878">
        <v>305.67399999999998</v>
      </c>
      <c r="AY878">
        <v>185.16200000000001</v>
      </c>
      <c r="AZ878">
        <v>179.96700000000001</v>
      </c>
      <c r="BA878">
        <v>179.96700000000001</v>
      </c>
      <c r="BB878">
        <v>289.839</v>
      </c>
      <c r="BC878">
        <v>273.99900000000002</v>
      </c>
      <c r="BD878">
        <v>270.75900000000001</v>
      </c>
      <c r="BE878">
        <v>310.71300000000002</v>
      </c>
      <c r="BF878">
        <v>266.85599999999999</v>
      </c>
      <c r="BG878">
        <v>250.148</v>
      </c>
      <c r="BH878">
        <v>253.821</v>
      </c>
      <c r="BI878">
        <v>256.24299999999999</v>
      </c>
      <c r="BJ878">
        <v>308.59399999999999</v>
      </c>
      <c r="BK878">
        <v>272.685</v>
      </c>
      <c r="BL878">
        <v>207.947</v>
      </c>
      <c r="BM878">
        <v>213.31200000000001</v>
      </c>
      <c r="BN878">
        <v>160.458</v>
      </c>
      <c r="BO878">
        <v>302.12200000000001</v>
      </c>
      <c r="BP878">
        <v>145.941</v>
      </c>
      <c r="BQ878">
        <v>210.191</v>
      </c>
      <c r="BR878">
        <v>234.59299999999999</v>
      </c>
      <c r="BS878">
        <v>186.006</v>
      </c>
      <c r="BT878">
        <v>126.26600000000001</v>
      </c>
      <c r="BU878">
        <v>225.613</v>
      </c>
      <c r="BV878">
        <v>232.06299999999999</v>
      </c>
      <c r="BW878">
        <v>144.96199999999999</v>
      </c>
      <c r="BX878">
        <v>231.47200000000001</v>
      </c>
      <c r="BY878">
        <v>149.30099999999999</v>
      </c>
      <c r="BZ878">
        <v>247.066</v>
      </c>
      <c r="CA878">
        <v>147.041</v>
      </c>
      <c r="CB878">
        <v>298.517</v>
      </c>
      <c r="CC878">
        <v>185.34399999999999</v>
      </c>
      <c r="CD878">
        <v>148.50899999999999</v>
      </c>
      <c r="CE878">
        <v>216.68199999999999</v>
      </c>
      <c r="CF878">
        <v>307.83999999999997</v>
      </c>
      <c r="CG878">
        <v>201.149</v>
      </c>
      <c r="CH878">
        <v>220.41200000000001</v>
      </c>
      <c r="CI878">
        <v>142.874</v>
      </c>
      <c r="CJ878">
        <v>203.44</v>
      </c>
      <c r="CK878">
        <v>147.52799999999999</v>
      </c>
      <c r="CL878">
        <v>232.49</v>
      </c>
      <c r="CM878">
        <v>224.97200000000001</v>
      </c>
      <c r="CN878">
        <v>147.559</v>
      </c>
      <c r="CO878">
        <v>300.57100000000003</v>
      </c>
      <c r="CP878">
        <v>348.79599999999999</v>
      </c>
      <c r="CQ878">
        <v>360.685</v>
      </c>
      <c r="CR878">
        <v>337.66500000000002</v>
      </c>
      <c r="CS878">
        <v>195.904</v>
      </c>
      <c r="CT878">
        <v>261.31299999999999</v>
      </c>
      <c r="CU878">
        <v>515.65700000000004</v>
      </c>
      <c r="CV878">
        <v>116.55800000000001</v>
      </c>
      <c r="CW878">
        <v>334.971</v>
      </c>
      <c r="CX878">
        <v>372.428</v>
      </c>
      <c r="CY878">
        <v>320.62700000000001</v>
      </c>
      <c r="CZ878">
        <v>324.56900000000002</v>
      </c>
      <c r="DA878">
        <v>335.47300000000001</v>
      </c>
      <c r="DB878">
        <v>156.74299999999999</v>
      </c>
      <c r="DC878">
        <v>164.09299999999999</v>
      </c>
      <c r="DD878">
        <v>157.30799999999999</v>
      </c>
      <c r="DE878">
        <v>174.71199999999999</v>
      </c>
      <c r="DF878">
        <v>143.98500000000001</v>
      </c>
      <c r="DG878">
        <v>199.28100000000001</v>
      </c>
      <c r="DH878">
        <v>153.80799999999999</v>
      </c>
      <c r="DI878">
        <v>170.43199999999999</v>
      </c>
      <c r="DJ878">
        <v>133.11799999999999</v>
      </c>
      <c r="DK878">
        <v>167.63499999999999</v>
      </c>
      <c r="DL878">
        <v>120.96</v>
      </c>
      <c r="DM878">
        <v>116.17</v>
      </c>
      <c r="DN878">
        <v>191.64400000000001</v>
      </c>
      <c r="DO878">
        <v>199.785</v>
      </c>
      <c r="DP878">
        <v>130.51400000000001</v>
      </c>
      <c r="DQ878">
        <v>211.37799999999999</v>
      </c>
      <c r="DR878">
        <v>223.642</v>
      </c>
      <c r="DS878">
        <v>190.398</v>
      </c>
      <c r="DT878">
        <v>155.304</v>
      </c>
      <c r="DU878">
        <v>155.304</v>
      </c>
      <c r="DV878">
        <v>225.452</v>
      </c>
      <c r="DW878">
        <v>205.11</v>
      </c>
      <c r="DX878">
        <v>246.398</v>
      </c>
      <c r="DY878">
        <v>296.25</v>
      </c>
      <c r="DZ878">
        <v>129.25</v>
      </c>
      <c r="EA878">
        <v>155.697</v>
      </c>
      <c r="EB878">
        <v>225.08600000000001</v>
      </c>
      <c r="EC878">
        <v>243.02199999999999</v>
      </c>
      <c r="ED878">
        <v>167.274</v>
      </c>
      <c r="EE878">
        <v>249.977</v>
      </c>
      <c r="EF878">
        <v>243.53800000000001</v>
      </c>
      <c r="EG878">
        <v>155.864</v>
      </c>
      <c r="EH878">
        <v>139.899</v>
      </c>
      <c r="EI878">
        <v>278.44099999999997</v>
      </c>
      <c r="EJ878">
        <v>132.428</v>
      </c>
      <c r="EK878">
        <v>286.791</v>
      </c>
      <c r="EL878">
        <v>178.11699999999999</v>
      </c>
      <c r="EM878">
        <v>182.85499999999999</v>
      </c>
      <c r="EN878">
        <v>152.24</v>
      </c>
      <c r="EO878">
        <v>198.339</v>
      </c>
      <c r="EP878">
        <v>253.03899999999999</v>
      </c>
      <c r="EQ878">
        <v>205.786</v>
      </c>
      <c r="ER878">
        <v>231.78399999999999</v>
      </c>
      <c r="ES878">
        <v>192.52500000000001</v>
      </c>
      <c r="ET878">
        <v>204.42500000000001</v>
      </c>
      <c r="EU878">
        <v>187.64</v>
      </c>
      <c r="EV878">
        <v>172.33600000000001</v>
      </c>
      <c r="EW878">
        <v>355.93900000000002</v>
      </c>
      <c r="EX878">
        <v>192.56899999999999</v>
      </c>
      <c r="EY878">
        <v>123.489</v>
      </c>
      <c r="EZ878">
        <v>120.724</v>
      </c>
      <c r="FA878">
        <v>122.861</v>
      </c>
      <c r="FB878">
        <v>112.008</v>
      </c>
      <c r="FC878">
        <v>156.84399999999999</v>
      </c>
      <c r="FD878">
        <v>77.784000000000006</v>
      </c>
      <c r="FE878">
        <v>119.066</v>
      </c>
      <c r="FF878">
        <v>110.77800000000001</v>
      </c>
      <c r="FG878">
        <v>104.172</v>
      </c>
      <c r="FH878">
        <v>106.345</v>
      </c>
      <c r="FI878">
        <v>100.723</v>
      </c>
      <c r="FJ878">
        <v>113.873</v>
      </c>
      <c r="FK878">
        <v>72.233999999999995</v>
      </c>
      <c r="FL878">
        <v>104.827</v>
      </c>
      <c r="FM878">
        <v>93.316000000000003</v>
      </c>
      <c r="FN878">
        <v>129.51400000000001</v>
      </c>
      <c r="FO878">
        <v>93.316000000000003</v>
      </c>
      <c r="FP878">
        <v>137.58699999999999</v>
      </c>
      <c r="FQ878">
        <v>142</v>
      </c>
      <c r="FR878">
        <v>160.48400000000001</v>
      </c>
      <c r="FS878">
        <v>124.851</v>
      </c>
      <c r="FT878">
        <v>116.699</v>
      </c>
      <c r="FU878">
        <v>171.63900000000001</v>
      </c>
      <c r="FV878">
        <v>141.00200000000001</v>
      </c>
      <c r="FW878">
        <v>173.37299999999999</v>
      </c>
      <c r="FX878">
        <v>210.25</v>
      </c>
      <c r="FY878">
        <v>205.74700000000001</v>
      </c>
      <c r="FZ878">
        <v>98.950999999999993</v>
      </c>
      <c r="GA878">
        <v>145.596</v>
      </c>
      <c r="GB878">
        <v>101.32599999999999</v>
      </c>
      <c r="GC878">
        <v>141.762</v>
      </c>
      <c r="GD878">
        <v>154.88800000000001</v>
      </c>
      <c r="GF878">
        <v>139.70099999999999</v>
      </c>
      <c r="GG878">
        <v>86.396000000000001</v>
      </c>
      <c r="GH878">
        <v>233.536</v>
      </c>
      <c r="GI878">
        <v>232.34800000000001</v>
      </c>
      <c r="GJ878">
        <v>227.00299999999999</v>
      </c>
      <c r="GK878">
        <v>252.858</v>
      </c>
      <c r="GL878">
        <v>250.05099999999999</v>
      </c>
      <c r="GM878">
        <v>221.18199999999999</v>
      </c>
      <c r="GN878">
        <v>146.95699999999999</v>
      </c>
      <c r="GO878">
        <v>124.964</v>
      </c>
      <c r="GP878">
        <v>298.92500000000001</v>
      </c>
      <c r="GQ878">
        <v>180.31700000000001</v>
      </c>
      <c r="GR878">
        <v>573.40300000000002</v>
      </c>
      <c r="GS878">
        <v>213.48400000000001</v>
      </c>
      <c r="GT878">
        <v>240.411</v>
      </c>
      <c r="GU878">
        <v>263.18</v>
      </c>
      <c r="GV878">
        <v>271.125</v>
      </c>
      <c r="GW878">
        <v>157.41399999999999</v>
      </c>
      <c r="GX878">
        <v>119.01300000000001</v>
      </c>
      <c r="GY878">
        <v>63.926000000000002</v>
      </c>
      <c r="GZ878">
        <v>506.43299999999999</v>
      </c>
      <c r="HA878">
        <v>383.49799999999999</v>
      </c>
      <c r="HB878">
        <v>529.63499999999999</v>
      </c>
      <c r="HC878">
        <v>546.096</v>
      </c>
      <c r="HD878">
        <v>384.56</v>
      </c>
      <c r="HE878">
        <v>384.90100000000001</v>
      </c>
      <c r="HF878">
        <v>500.33100000000002</v>
      </c>
      <c r="HG878">
        <v>191.643</v>
      </c>
      <c r="HH878">
        <v>239.90600000000001</v>
      </c>
      <c r="HI878">
        <v>81.688000000000002</v>
      </c>
      <c r="HJ878">
        <v>344.363</v>
      </c>
      <c r="HK878">
        <v>335.30500000000001</v>
      </c>
      <c r="HL878">
        <v>757.46900000000005</v>
      </c>
      <c r="HM878">
        <v>237.22200000000001</v>
      </c>
      <c r="HN878">
        <v>121.13</v>
      </c>
      <c r="HO878">
        <v>105.155</v>
      </c>
      <c r="HP878">
        <v>145.417</v>
      </c>
      <c r="HQ878">
        <v>484.64299999999997</v>
      </c>
      <c r="HR878">
        <v>118.48399999999999</v>
      </c>
      <c r="HS878">
        <v>27.652000000000001</v>
      </c>
      <c r="HT878">
        <v>179.34</v>
      </c>
      <c r="HU878">
        <v>205.06200000000001</v>
      </c>
      <c r="HV878">
        <v>156.53399999999999</v>
      </c>
      <c r="HW878">
        <v>117.82599999999999</v>
      </c>
      <c r="HX878">
        <v>255.84399999999999</v>
      </c>
      <c r="HY878">
        <v>196.51599999999999</v>
      </c>
      <c r="HZ878">
        <v>269.83199999999999</v>
      </c>
      <c r="IA878">
        <v>113.309</v>
      </c>
      <c r="IB878">
        <v>156.33600000000001</v>
      </c>
      <c r="IC878">
        <v>77.55</v>
      </c>
      <c r="ID878">
        <v>74.007999999999996</v>
      </c>
      <c r="IE878">
        <v>55.048000000000002</v>
      </c>
      <c r="IF878">
        <v>23.143000000000001</v>
      </c>
      <c r="IG878">
        <v>34.72</v>
      </c>
      <c r="IH878">
        <v>30.541</v>
      </c>
      <c r="II878">
        <v>38.387</v>
      </c>
      <c r="IJ878">
        <v>98.994</v>
      </c>
      <c r="IK878">
        <v>103.304</v>
      </c>
      <c r="IL878">
        <v>172.27600000000001</v>
      </c>
      <c r="IM878">
        <v>143.24299999999999</v>
      </c>
      <c r="IN878">
        <v>391.57900000000001</v>
      </c>
      <c r="IO878">
        <v>188.214</v>
      </c>
      <c r="IP878">
        <v>223.85900000000001</v>
      </c>
      <c r="IQ878">
        <v>316.64699999999999</v>
      </c>
      <c r="IR878">
        <v>261.59399999999999</v>
      </c>
      <c r="IS878">
        <v>138.15700000000001</v>
      </c>
      <c r="IT878">
        <v>267.26400000000001</v>
      </c>
      <c r="IU878">
        <v>676.96400000000006</v>
      </c>
      <c r="IV878">
        <v>767.42200000000003</v>
      </c>
      <c r="IW878">
        <v>869.37300000000005</v>
      </c>
      <c r="IX878">
        <v>83.245000000000005</v>
      </c>
      <c r="IY878">
        <v>305.88200000000001</v>
      </c>
      <c r="IZ878">
        <v>254.78700000000001</v>
      </c>
      <c r="JA878">
        <v>73.206999999999994</v>
      </c>
      <c r="JB878">
        <v>196.857</v>
      </c>
      <c r="JC878">
        <v>309.21600000000001</v>
      </c>
      <c r="JD878">
        <v>322.83999999999997</v>
      </c>
      <c r="JE878">
        <v>69.188999999999993</v>
      </c>
      <c r="JF878">
        <v>108.99</v>
      </c>
      <c r="JG878">
        <v>38.938000000000002</v>
      </c>
      <c r="JH878">
        <v>204.28399999999999</v>
      </c>
      <c r="JI878">
        <v>76.84</v>
      </c>
      <c r="JJ878">
        <v>455.51100000000002</v>
      </c>
      <c r="JK878">
        <v>115.70099999999999</v>
      </c>
      <c r="JL878">
        <v>71.540000000000006</v>
      </c>
      <c r="JM878">
        <v>465.07499999999999</v>
      </c>
      <c r="JN878">
        <v>235.76599999999999</v>
      </c>
      <c r="JO878">
        <v>76.590999999999994</v>
      </c>
      <c r="JP878">
        <v>156.898</v>
      </c>
      <c r="JQ878">
        <v>360.66</v>
      </c>
      <c r="JR878">
        <v>450.88200000000001</v>
      </c>
      <c r="JS878">
        <v>365.19299999999998</v>
      </c>
      <c r="JT878">
        <v>339.00900000000001</v>
      </c>
      <c r="JU878">
        <v>177.73400000000001</v>
      </c>
      <c r="JV878">
        <v>364.58199999999999</v>
      </c>
      <c r="JW878">
        <v>254.06399999999999</v>
      </c>
      <c r="JX878">
        <v>264.97000000000003</v>
      </c>
      <c r="JY878">
        <v>263.423</v>
      </c>
      <c r="JZ878">
        <v>256.78300000000002</v>
      </c>
      <c r="KA878">
        <v>228.90100000000001</v>
      </c>
      <c r="KB878">
        <v>233.96</v>
      </c>
      <c r="KC878">
        <v>239.791</v>
      </c>
      <c r="KD878">
        <v>245.202</v>
      </c>
      <c r="KE878">
        <v>235.23699999999999</v>
      </c>
      <c r="KF878">
        <v>745.95899999999995</v>
      </c>
      <c r="KG878">
        <v>115.70399999999999</v>
      </c>
      <c r="KH878">
        <v>219.102</v>
      </c>
      <c r="KI878">
        <v>250.21199999999999</v>
      </c>
      <c r="KJ878">
        <v>152.78899999999999</v>
      </c>
      <c r="KK878">
        <v>149.36699999999999</v>
      </c>
      <c r="KL878">
        <v>145.35499999999999</v>
      </c>
      <c r="KM878">
        <v>200.61500000000001</v>
      </c>
      <c r="KN878">
        <v>197.33799999999999</v>
      </c>
      <c r="KO878">
        <v>247.441</v>
      </c>
      <c r="KP878">
        <v>246.572</v>
      </c>
      <c r="KQ878">
        <v>311.31599999999997</v>
      </c>
      <c r="KR878">
        <v>345.53800000000001</v>
      </c>
      <c r="KS878">
        <v>104.331</v>
      </c>
      <c r="KT878">
        <v>61393000000</v>
      </c>
      <c r="KU878">
        <v>4900346000000</v>
      </c>
      <c r="KV878">
        <v>1532334666666.6667</v>
      </c>
      <c r="KW878">
        <v>516628333333.33331</v>
      </c>
      <c r="KX878">
        <v>184181000000</v>
      </c>
      <c r="KY878">
        <v>98151000000</v>
      </c>
      <c r="KZ878">
        <v>56772333333.333336</v>
      </c>
      <c r="LA878">
        <v>29257666666.666668</v>
      </c>
      <c r="LB878">
        <v>118000666666.66667</v>
      </c>
      <c r="LC878">
        <v>68413333333.333336</v>
      </c>
      <c r="LD878">
        <v>21365666666.666668</v>
      </c>
      <c r="LE878">
        <v>13841666666.666666</v>
      </c>
      <c r="LF878">
        <v>14380000000</v>
      </c>
      <c r="LG878">
        <v>146097666666.66666</v>
      </c>
      <c r="LH878">
        <v>86385666666.666672</v>
      </c>
      <c r="LI878">
        <v>25360000000</v>
      </c>
      <c r="LJ878">
        <v>24839333333.333332</v>
      </c>
      <c r="LK878">
        <v>7515000000</v>
      </c>
      <c r="LL878">
        <v>1998000000</v>
      </c>
      <c r="LM878">
        <v>68349000000</v>
      </c>
      <c r="LN878">
        <v>23387000000</v>
      </c>
      <c r="LO878">
        <v>22779333333.333332</v>
      </c>
      <c r="LP878">
        <v>2547000000</v>
      </c>
      <c r="LQ878">
        <v>10549333333.333334</v>
      </c>
      <c r="LR878">
        <v>9086333333.333334</v>
      </c>
      <c r="LS878">
        <v>1015706333333.3334</v>
      </c>
      <c r="LT878">
        <v>364972666666.66669</v>
      </c>
      <c r="LU878">
        <v>309593666666.66669</v>
      </c>
      <c r="LV878">
        <v>55206000000</v>
      </c>
      <c r="LW878">
        <v>173000000</v>
      </c>
      <c r="LX878">
        <v>138427666666.66666</v>
      </c>
      <c r="LY878">
        <v>107034333333.33333</v>
      </c>
      <c r="LZ878">
        <v>62073000000</v>
      </c>
      <c r="MA878">
        <v>37749000000</v>
      </c>
      <c r="MB878">
        <v>7212666666.666667</v>
      </c>
      <c r="MC878">
        <v>31393000000</v>
      </c>
      <c r="MD878">
        <v>118376000000</v>
      </c>
      <c r="ME878">
        <v>110464333333.33333</v>
      </c>
      <c r="MF878">
        <v>7911666666.666667</v>
      </c>
      <c r="MG878">
        <v>393930000000</v>
      </c>
      <c r="MH878">
        <v>166792666666.66666</v>
      </c>
      <c r="MI878">
        <v>66616666666.666664</v>
      </c>
      <c r="MJ878">
        <v>46767666666.666664</v>
      </c>
      <c r="MK878">
        <v>47142666666.666664</v>
      </c>
      <c r="ML878">
        <v>39004666666.666664</v>
      </c>
      <c r="MM878">
        <v>23727333333.333332</v>
      </c>
      <c r="MN878">
        <v>3878000000</v>
      </c>
      <c r="MO878">
        <v>3368011333333.3335</v>
      </c>
      <c r="MP878">
        <v>3226441000000</v>
      </c>
      <c r="MQ878">
        <v>868912666666.66663</v>
      </c>
      <c r="MR878">
        <v>751770666666.66663</v>
      </c>
      <c r="MS878">
        <v>176339000000</v>
      </c>
      <c r="MT878">
        <v>567284666666.66663</v>
      </c>
      <c r="MU878">
        <v>7265666666.666667</v>
      </c>
      <c r="MV878">
        <v>881333333.33333337</v>
      </c>
      <c r="MW878">
        <v>117142000000</v>
      </c>
      <c r="MX878">
        <v>36731333333.333336</v>
      </c>
      <c r="MY878">
        <v>80410666666.666672</v>
      </c>
      <c r="MZ878">
        <v>62784000000</v>
      </c>
      <c r="NA878">
        <v>17626666666.666668</v>
      </c>
      <c r="NB878">
        <v>843088000000</v>
      </c>
      <c r="NC878">
        <v>389400000000</v>
      </c>
      <c r="ND878">
        <v>204360000000</v>
      </c>
      <c r="NE878">
        <v>48670666666.666664</v>
      </c>
      <c r="NF878">
        <v>136369000000</v>
      </c>
      <c r="NG878">
        <v>453688333333.33331</v>
      </c>
      <c r="NH878">
        <v>387428000000</v>
      </c>
      <c r="NI878">
        <v>66260000000</v>
      </c>
      <c r="NJ878">
        <v>167340666666.66666</v>
      </c>
      <c r="NK878">
        <v>100954000000</v>
      </c>
      <c r="NL878">
        <v>63749000000</v>
      </c>
      <c r="NM878">
        <v>37205000000</v>
      </c>
      <c r="NN878">
        <v>66386666666.666664</v>
      </c>
      <c r="NO878">
        <v>24396333333.333332</v>
      </c>
      <c r="NP878">
        <v>40420000000</v>
      </c>
      <c r="NQ878">
        <v>1570333333.3333333</v>
      </c>
      <c r="NR878">
        <v>202977666666.66666</v>
      </c>
      <c r="NS878">
        <v>79612000000</v>
      </c>
      <c r="NT878">
        <v>49074666666.666664</v>
      </c>
      <c r="NU878">
        <v>49562333333.333336</v>
      </c>
      <c r="NV878">
        <v>24729000000</v>
      </c>
      <c r="NW878">
        <v>344331333333.33331</v>
      </c>
      <c r="NX878">
        <v>287896666666.66669</v>
      </c>
      <c r="NY878">
        <v>278868000000</v>
      </c>
      <c r="NZ878">
        <v>9028666666.666666</v>
      </c>
      <c r="OA878">
        <v>56434666666.666664</v>
      </c>
      <c r="OB878">
        <v>380508000000</v>
      </c>
      <c r="OC878">
        <v>241023000000</v>
      </c>
      <c r="OD878">
        <v>119043666666.66667</v>
      </c>
      <c r="OE878">
        <v>121979333333.33333</v>
      </c>
      <c r="OF878">
        <v>139485000000</v>
      </c>
      <c r="OG878">
        <v>30219666666.666668</v>
      </c>
      <c r="OH878">
        <v>4727000000</v>
      </c>
      <c r="OI878">
        <v>76514000000</v>
      </c>
      <c r="OJ878">
        <v>28024000000</v>
      </c>
      <c r="OK878">
        <v>419282333333.33331</v>
      </c>
      <c r="OL878">
        <v>88693666666.666672</v>
      </c>
      <c r="OM878">
        <v>56865666666.666664</v>
      </c>
      <c r="ON878">
        <v>4963000000</v>
      </c>
      <c r="OO878">
        <v>26865333333.333332</v>
      </c>
      <c r="OP878">
        <v>99524666666.666672</v>
      </c>
      <c r="OQ878">
        <v>63036000000</v>
      </c>
      <c r="OR878">
        <v>16712666666.666666</v>
      </c>
      <c r="OS878">
        <v>19776000000</v>
      </c>
      <c r="OT878">
        <v>70364000000</v>
      </c>
      <c r="OU878">
        <v>75530666666.666672</v>
      </c>
      <c r="OV878">
        <v>30630666666.666668</v>
      </c>
      <c r="OW878">
        <v>-6854000000</v>
      </c>
      <c r="OX878">
        <v>61469333333.333336</v>
      </c>
      <c r="OY878">
        <v>68323333333.333336</v>
      </c>
      <c r="OZ878">
        <v>141570333333.33334</v>
      </c>
      <c r="PA878">
        <v>553971666666.66663</v>
      </c>
      <c r="PB878">
        <v>412401333333.33331</v>
      </c>
    </row>
    <row r="879" spans="1:418" x14ac:dyDescent="0.45">
      <c r="A879" s="71">
        <v>43770</v>
      </c>
      <c r="B879">
        <v>257.87900000000002</v>
      </c>
      <c r="C879">
        <v>268.44400000000002</v>
      </c>
      <c r="D879">
        <v>321.61099999999999</v>
      </c>
      <c r="E879">
        <v>335.36799999999999</v>
      </c>
      <c r="F879">
        <v>335.48399999999998</v>
      </c>
      <c r="G879">
        <v>163.69900000000001</v>
      </c>
      <c r="H879">
        <v>566.125</v>
      </c>
      <c r="I879">
        <v>334.13299999999998</v>
      </c>
      <c r="J879">
        <v>329.44</v>
      </c>
      <c r="K879">
        <v>329.48200000000003</v>
      </c>
      <c r="L879">
        <v>242.93600000000001</v>
      </c>
      <c r="M879">
        <v>199.66399999999999</v>
      </c>
      <c r="N879">
        <v>278.762</v>
      </c>
      <c r="O879">
        <v>281.435</v>
      </c>
      <c r="P879">
        <v>324.51100000000002</v>
      </c>
      <c r="Q879">
        <v>203.12799999999999</v>
      </c>
      <c r="R879">
        <v>213.952</v>
      </c>
      <c r="S879">
        <v>168.148</v>
      </c>
      <c r="T879">
        <v>247.58199999999999</v>
      </c>
      <c r="U879">
        <v>575.36300000000006</v>
      </c>
      <c r="V879">
        <v>486.48500000000001</v>
      </c>
      <c r="W879">
        <v>124.264</v>
      </c>
      <c r="X879">
        <v>90.790999999999997</v>
      </c>
      <c r="Y879">
        <v>55.280999999999999</v>
      </c>
      <c r="Z879">
        <v>60.762</v>
      </c>
      <c r="AA879">
        <v>113.699</v>
      </c>
      <c r="AB879">
        <v>67.790000000000006</v>
      </c>
      <c r="AC879">
        <v>78.150000000000006</v>
      </c>
      <c r="AD879">
        <v>82.491</v>
      </c>
      <c r="AE879">
        <v>90.831999999999994</v>
      </c>
      <c r="AF879">
        <v>68.503</v>
      </c>
      <c r="AG879">
        <v>50.631999999999998</v>
      </c>
      <c r="AH879">
        <v>131.79</v>
      </c>
      <c r="AI879">
        <v>79.665999999999997</v>
      </c>
      <c r="AJ879">
        <v>90.424000000000007</v>
      </c>
      <c r="AK879">
        <v>86.837999999999994</v>
      </c>
      <c r="AL879">
        <v>190.08199999999999</v>
      </c>
      <c r="AM879">
        <v>120.526</v>
      </c>
      <c r="AN879">
        <v>118.34099999999999</v>
      </c>
      <c r="AO879">
        <v>169.80600000000001</v>
      </c>
      <c r="AP879">
        <v>259.62400000000002</v>
      </c>
      <c r="AQ879">
        <v>260.048</v>
      </c>
      <c r="AR879">
        <v>242.726</v>
      </c>
      <c r="AS879">
        <v>277.13099999999997</v>
      </c>
      <c r="AT879">
        <v>226.68100000000001</v>
      </c>
      <c r="AU879">
        <v>232.1</v>
      </c>
      <c r="AV879">
        <v>218.774</v>
      </c>
      <c r="AW879">
        <v>239.828</v>
      </c>
      <c r="AX879">
        <v>305.89</v>
      </c>
      <c r="AY879">
        <v>187.59800000000001</v>
      </c>
      <c r="AZ879">
        <v>178.96199999999999</v>
      </c>
      <c r="BA879">
        <v>178.96199999999999</v>
      </c>
      <c r="BB879">
        <v>294.04000000000002</v>
      </c>
      <c r="BC879">
        <v>273.42399999999998</v>
      </c>
      <c r="BD879">
        <v>269.34300000000002</v>
      </c>
      <c r="BE879">
        <v>304.54000000000002</v>
      </c>
      <c r="BF879">
        <v>268.90899999999999</v>
      </c>
      <c r="BG879">
        <v>251.124</v>
      </c>
      <c r="BH879">
        <v>254.756</v>
      </c>
      <c r="BI879">
        <v>258.16699999999997</v>
      </c>
      <c r="BJ879">
        <v>310.85399999999998</v>
      </c>
      <c r="BK879">
        <v>272.517</v>
      </c>
      <c r="BL879">
        <v>209.37</v>
      </c>
      <c r="BM879">
        <v>215.583</v>
      </c>
      <c r="BN879">
        <v>161.774</v>
      </c>
      <c r="BO879">
        <v>304.36900000000003</v>
      </c>
      <c r="BP879">
        <v>146.602</v>
      </c>
      <c r="BQ879">
        <v>211.68299999999999</v>
      </c>
      <c r="BR879">
        <v>236.19499999999999</v>
      </c>
      <c r="BS879">
        <v>191.23500000000001</v>
      </c>
      <c r="BT879">
        <v>127.381</v>
      </c>
      <c r="BU879">
        <v>226.43299999999999</v>
      </c>
      <c r="BV879">
        <v>234.27500000000001</v>
      </c>
      <c r="BW879">
        <v>145.46299999999999</v>
      </c>
      <c r="BX879">
        <v>230.68600000000001</v>
      </c>
      <c r="BY879">
        <v>149.41200000000001</v>
      </c>
      <c r="BZ879">
        <v>246.251</v>
      </c>
      <c r="CA879">
        <v>148.77799999999999</v>
      </c>
      <c r="CB879">
        <v>297.916</v>
      </c>
      <c r="CC879">
        <v>185.024</v>
      </c>
      <c r="CD879">
        <v>148.20599999999999</v>
      </c>
      <c r="CE879">
        <v>213.63300000000001</v>
      </c>
      <c r="CF879">
        <v>308.69299999999998</v>
      </c>
      <c r="CG879">
        <v>202.70599999999999</v>
      </c>
      <c r="CH879">
        <v>221.92599999999999</v>
      </c>
      <c r="CI879">
        <v>143.55199999999999</v>
      </c>
      <c r="CJ879">
        <v>204.35400000000001</v>
      </c>
      <c r="CK879">
        <v>148.691</v>
      </c>
      <c r="CL879">
        <v>233.87799999999999</v>
      </c>
      <c r="CM879">
        <v>224.82499999999999</v>
      </c>
      <c r="CN879">
        <v>148.32400000000001</v>
      </c>
      <c r="CO879">
        <v>299.45999999999998</v>
      </c>
      <c r="CP879">
        <v>346.80399999999997</v>
      </c>
      <c r="CQ879">
        <v>356.27100000000002</v>
      </c>
      <c r="CR879">
        <v>333.44400000000002</v>
      </c>
      <c r="CS879">
        <v>197.38800000000001</v>
      </c>
      <c r="CT879">
        <v>256.40100000000001</v>
      </c>
      <c r="CU879">
        <v>508.70600000000002</v>
      </c>
      <c r="CV879">
        <v>114.69499999999999</v>
      </c>
      <c r="CW879">
        <v>335.5</v>
      </c>
      <c r="CX879">
        <v>369.67</v>
      </c>
      <c r="CY879">
        <v>326.32100000000003</v>
      </c>
      <c r="CZ879">
        <v>323.55099999999999</v>
      </c>
      <c r="DA879">
        <v>334.71100000000001</v>
      </c>
      <c r="DB879">
        <v>157.34200000000001</v>
      </c>
      <c r="DC879">
        <v>163.69200000000001</v>
      </c>
      <c r="DD879">
        <v>158.00800000000001</v>
      </c>
      <c r="DE879">
        <v>173.46</v>
      </c>
      <c r="DF879">
        <v>145.31899999999999</v>
      </c>
      <c r="DG879">
        <v>201.114</v>
      </c>
      <c r="DH879">
        <v>157.09100000000001</v>
      </c>
      <c r="DI879">
        <v>171.971</v>
      </c>
      <c r="DJ879">
        <v>134.035</v>
      </c>
      <c r="DK879">
        <v>170.922</v>
      </c>
      <c r="DL879">
        <v>120.83499999999999</v>
      </c>
      <c r="DM879">
        <v>117.76900000000001</v>
      </c>
      <c r="DN879">
        <v>195.298</v>
      </c>
      <c r="DO879">
        <v>203.333</v>
      </c>
      <c r="DP879">
        <v>130.63300000000001</v>
      </c>
      <c r="DQ879">
        <v>211.96899999999999</v>
      </c>
      <c r="DR879">
        <v>223.429</v>
      </c>
      <c r="DS879">
        <v>191.19900000000001</v>
      </c>
      <c r="DT879">
        <v>154.01400000000001</v>
      </c>
      <c r="DU879">
        <v>154.01400000000001</v>
      </c>
      <c r="DV879">
        <v>226.036</v>
      </c>
      <c r="DW879">
        <v>205.92</v>
      </c>
      <c r="DX879">
        <v>247.03399999999999</v>
      </c>
      <c r="DY879">
        <v>301.26499999999999</v>
      </c>
      <c r="DZ879">
        <v>128.35599999999999</v>
      </c>
      <c r="EA879">
        <v>155.28</v>
      </c>
      <c r="EB879">
        <v>225.90199999999999</v>
      </c>
      <c r="EC879">
        <v>244.69300000000001</v>
      </c>
      <c r="ED879">
        <v>168.11099999999999</v>
      </c>
      <c r="EE879">
        <v>250.11500000000001</v>
      </c>
      <c r="EF879">
        <v>242.86099999999999</v>
      </c>
      <c r="EG879">
        <v>154.57900000000001</v>
      </c>
      <c r="EH879">
        <v>139.05799999999999</v>
      </c>
      <c r="EI879">
        <v>279.13299999999998</v>
      </c>
      <c r="EJ879">
        <v>133.01</v>
      </c>
      <c r="EK879">
        <v>287.255</v>
      </c>
      <c r="EL879">
        <v>178.58500000000001</v>
      </c>
      <c r="EM879">
        <v>182.99299999999999</v>
      </c>
      <c r="EN879">
        <v>152.24299999999999</v>
      </c>
      <c r="EO879">
        <v>198.339</v>
      </c>
      <c r="EP879">
        <v>252.50200000000001</v>
      </c>
      <c r="EQ879">
        <v>205.02</v>
      </c>
      <c r="ER879">
        <v>230.399</v>
      </c>
      <c r="ES879">
        <v>191.565</v>
      </c>
      <c r="ET879">
        <v>204.24600000000001</v>
      </c>
      <c r="EU879">
        <v>187.30199999999999</v>
      </c>
      <c r="EV879">
        <v>171.08500000000001</v>
      </c>
      <c r="EW879">
        <v>355.90199999999999</v>
      </c>
      <c r="EX879">
        <v>192.69200000000001</v>
      </c>
      <c r="EY879">
        <v>123.55</v>
      </c>
      <c r="EZ879">
        <v>117.822</v>
      </c>
      <c r="FA879">
        <v>120.04900000000001</v>
      </c>
      <c r="FB879">
        <v>109.66</v>
      </c>
      <c r="FC879">
        <v>156.09299999999999</v>
      </c>
      <c r="FD879">
        <v>74.754999999999995</v>
      </c>
      <c r="FE879">
        <v>117.627</v>
      </c>
      <c r="FF879">
        <v>107.91500000000001</v>
      </c>
      <c r="FG879">
        <v>105.461</v>
      </c>
      <c r="FH879">
        <v>107.758</v>
      </c>
      <c r="FI879">
        <v>101.21899999999999</v>
      </c>
      <c r="FJ879">
        <v>111.748</v>
      </c>
      <c r="FK879">
        <v>74.478999999999999</v>
      </c>
      <c r="FL879">
        <v>104.206</v>
      </c>
      <c r="FM879">
        <v>93.980999999999995</v>
      </c>
      <c r="FN879">
        <v>133.142</v>
      </c>
      <c r="FO879">
        <v>93.980999999999995</v>
      </c>
      <c r="FP879">
        <v>137.59</v>
      </c>
      <c r="FQ879">
        <v>141.208</v>
      </c>
      <c r="FR879">
        <v>158.47800000000001</v>
      </c>
      <c r="FS879">
        <v>125.227</v>
      </c>
      <c r="FT879">
        <v>117.01</v>
      </c>
      <c r="FU879">
        <v>175.065</v>
      </c>
      <c r="FV879">
        <v>140.624</v>
      </c>
      <c r="FW879">
        <v>174.93299999999999</v>
      </c>
      <c r="FX879">
        <v>211.286</v>
      </c>
      <c r="FY879">
        <v>206.92099999999999</v>
      </c>
      <c r="FZ879">
        <v>99.087000000000003</v>
      </c>
      <c r="GA879">
        <v>146.09800000000001</v>
      </c>
      <c r="GB879">
        <v>101.259</v>
      </c>
      <c r="GC879">
        <v>142.291</v>
      </c>
      <c r="GD879">
        <v>155.51300000000001</v>
      </c>
      <c r="GF879">
        <v>139.57900000000001</v>
      </c>
      <c r="GG879">
        <v>85.840999999999994</v>
      </c>
      <c r="GH879">
        <v>238.06700000000001</v>
      </c>
      <c r="GI879">
        <v>236.92400000000001</v>
      </c>
      <c r="GJ879">
        <v>231.47800000000001</v>
      </c>
      <c r="GK879">
        <v>257.541</v>
      </c>
      <c r="GL879">
        <v>254.94900000000001</v>
      </c>
      <c r="GM879">
        <v>223.62</v>
      </c>
      <c r="GN879">
        <v>147.608</v>
      </c>
      <c r="GO879">
        <v>125.742</v>
      </c>
      <c r="GP879">
        <v>299.26</v>
      </c>
      <c r="GQ879">
        <v>180.352</v>
      </c>
      <c r="GR879">
        <v>572.45899999999995</v>
      </c>
      <c r="GS879">
        <v>213.91499999999999</v>
      </c>
      <c r="GT879">
        <v>240.33099999999999</v>
      </c>
      <c r="GU879">
        <v>261.762</v>
      </c>
      <c r="GV879">
        <v>268.35199999999998</v>
      </c>
      <c r="GW879">
        <v>158.178</v>
      </c>
      <c r="GX879">
        <v>119.01300000000001</v>
      </c>
      <c r="GY879">
        <v>63.234000000000002</v>
      </c>
      <c r="GZ879">
        <v>508.315</v>
      </c>
      <c r="HA879">
        <v>383.02499999999998</v>
      </c>
      <c r="HB879">
        <v>528.28499999999997</v>
      </c>
      <c r="HC879">
        <v>548.76700000000005</v>
      </c>
      <c r="HD879">
        <v>385.36700000000002</v>
      </c>
      <c r="HE879">
        <v>385.01</v>
      </c>
      <c r="HF879">
        <v>501.56299999999999</v>
      </c>
      <c r="HG879">
        <v>192.15700000000001</v>
      </c>
      <c r="HH879">
        <v>239.923</v>
      </c>
      <c r="HI879">
        <v>81.866</v>
      </c>
      <c r="HJ879">
        <v>345.22699999999998</v>
      </c>
      <c r="HK879">
        <v>336.40100000000001</v>
      </c>
      <c r="HL879">
        <v>757.64</v>
      </c>
      <c r="HM879">
        <v>237.78100000000001</v>
      </c>
      <c r="HN879">
        <v>121.60299999999999</v>
      </c>
      <c r="HO879">
        <v>105.45</v>
      </c>
      <c r="HP879">
        <v>142.30199999999999</v>
      </c>
      <c r="HQ879">
        <v>487.24599999999998</v>
      </c>
      <c r="HR879">
        <v>120.47</v>
      </c>
      <c r="HS879">
        <v>27.065999999999999</v>
      </c>
      <c r="HT879">
        <v>179.583</v>
      </c>
      <c r="HU879">
        <v>205.18600000000001</v>
      </c>
      <c r="HV879">
        <v>156.5</v>
      </c>
      <c r="HW879">
        <v>117.94199999999999</v>
      </c>
      <c r="HX879">
        <v>256.464</v>
      </c>
      <c r="HY879">
        <v>197.41499999999999</v>
      </c>
      <c r="HZ879">
        <v>270.76600000000002</v>
      </c>
      <c r="IA879">
        <v>114.09099999999999</v>
      </c>
      <c r="IB879">
        <v>158.25800000000001</v>
      </c>
      <c r="IC879">
        <v>77.478999999999999</v>
      </c>
      <c r="ID879">
        <v>74.042000000000002</v>
      </c>
      <c r="IE879">
        <v>55.140999999999998</v>
      </c>
      <c r="IF879">
        <v>23.132000000000001</v>
      </c>
      <c r="IG879">
        <v>34.588999999999999</v>
      </c>
      <c r="IH879">
        <v>30.285</v>
      </c>
      <c r="II879">
        <v>37.972000000000001</v>
      </c>
      <c r="IJ879">
        <v>99.841999999999999</v>
      </c>
      <c r="IK879">
        <v>105.324</v>
      </c>
      <c r="IL879">
        <v>173.494</v>
      </c>
      <c r="IM879">
        <v>144.77699999999999</v>
      </c>
      <c r="IN879">
        <v>392.517</v>
      </c>
      <c r="IO879">
        <v>188.09</v>
      </c>
      <c r="IP879">
        <v>232.21199999999999</v>
      </c>
      <c r="IQ879">
        <v>320.39</v>
      </c>
      <c r="IR879">
        <v>262.55500000000001</v>
      </c>
      <c r="IS879">
        <v>138.66900000000001</v>
      </c>
      <c r="IT879">
        <v>267.74799999999999</v>
      </c>
      <c r="IU879">
        <v>680.25099999999998</v>
      </c>
      <c r="IV879">
        <v>768.71299999999997</v>
      </c>
      <c r="IW879">
        <v>870.54200000000003</v>
      </c>
      <c r="IX879">
        <v>83.453000000000003</v>
      </c>
      <c r="IY879">
        <v>306.67500000000001</v>
      </c>
      <c r="IZ879">
        <v>254.64</v>
      </c>
      <c r="JA879">
        <v>73.599000000000004</v>
      </c>
      <c r="JB879">
        <v>197.14599999999999</v>
      </c>
      <c r="JC879">
        <v>309.58300000000003</v>
      </c>
      <c r="JD879">
        <v>323.952</v>
      </c>
      <c r="JE879">
        <v>69.569000000000003</v>
      </c>
      <c r="JF879">
        <v>109.741</v>
      </c>
      <c r="JG879">
        <v>38.868000000000002</v>
      </c>
      <c r="JH879">
        <v>202.685</v>
      </c>
      <c r="JI879">
        <v>77.790000000000006</v>
      </c>
      <c r="JJ879">
        <v>456.91899999999998</v>
      </c>
      <c r="JK879">
        <v>116.042</v>
      </c>
      <c r="JL879">
        <v>72.063999999999993</v>
      </c>
      <c r="JM879">
        <v>468.79500000000002</v>
      </c>
      <c r="JN879">
        <v>236.22800000000001</v>
      </c>
      <c r="JO879">
        <v>76.331000000000003</v>
      </c>
      <c r="JP879">
        <v>156.01400000000001</v>
      </c>
      <c r="JQ879">
        <v>362.16800000000001</v>
      </c>
      <c r="JR879">
        <v>450.613</v>
      </c>
      <c r="JS879">
        <v>364.38400000000001</v>
      </c>
      <c r="JT879">
        <v>339.83600000000001</v>
      </c>
      <c r="JU879">
        <v>177.88300000000001</v>
      </c>
      <c r="JV879">
        <v>363.69600000000003</v>
      </c>
      <c r="JW879">
        <v>253.03</v>
      </c>
      <c r="JX879">
        <v>265.548</v>
      </c>
      <c r="JY879">
        <v>264.00400000000002</v>
      </c>
      <c r="JZ879">
        <v>257.52300000000002</v>
      </c>
      <c r="KA879">
        <v>229.64</v>
      </c>
      <c r="KB879">
        <v>234.44399999999999</v>
      </c>
      <c r="KC879">
        <v>240.32499999999999</v>
      </c>
      <c r="KD879">
        <v>245.87100000000001</v>
      </c>
      <c r="KE879">
        <v>235.95699999999999</v>
      </c>
      <c r="KF879">
        <v>745.95899999999995</v>
      </c>
      <c r="KG879">
        <v>115.777</v>
      </c>
      <c r="KH879">
        <v>219.61199999999999</v>
      </c>
      <c r="KI879">
        <v>249.46</v>
      </c>
      <c r="KJ879">
        <v>153.34100000000001</v>
      </c>
      <c r="KK879">
        <v>149.94300000000001</v>
      </c>
      <c r="KL879">
        <v>145.41</v>
      </c>
      <c r="KM879">
        <v>200.93899999999999</v>
      </c>
      <c r="KN879">
        <v>197.732</v>
      </c>
      <c r="KO879">
        <v>248.24199999999999</v>
      </c>
      <c r="KP879">
        <v>247.54900000000001</v>
      </c>
      <c r="KQ879">
        <v>312.00200000000001</v>
      </c>
      <c r="KR879">
        <v>346.38200000000001</v>
      </c>
      <c r="KS879">
        <v>104.52</v>
      </c>
      <c r="KT879">
        <v>61393000000</v>
      </c>
      <c r="KU879">
        <v>4900346000000</v>
      </c>
      <c r="KV879">
        <v>1532334666666.6667</v>
      </c>
      <c r="KW879">
        <v>516628333333.33331</v>
      </c>
      <c r="KX879">
        <v>184181000000</v>
      </c>
      <c r="KY879">
        <v>98151000000</v>
      </c>
      <c r="KZ879">
        <v>56772333333.333336</v>
      </c>
      <c r="LA879">
        <v>29257666666.666668</v>
      </c>
      <c r="LB879">
        <v>118000666666.66667</v>
      </c>
      <c r="LC879">
        <v>68413333333.333336</v>
      </c>
      <c r="LD879">
        <v>21365666666.666668</v>
      </c>
      <c r="LE879">
        <v>13841666666.666666</v>
      </c>
      <c r="LF879">
        <v>14380000000</v>
      </c>
      <c r="LG879">
        <v>146097666666.66666</v>
      </c>
      <c r="LH879">
        <v>86385666666.666672</v>
      </c>
      <c r="LI879">
        <v>25360000000</v>
      </c>
      <c r="LJ879">
        <v>24839333333.333332</v>
      </c>
      <c r="LK879">
        <v>7515000000</v>
      </c>
      <c r="LL879">
        <v>1998000000</v>
      </c>
      <c r="LM879">
        <v>68349000000</v>
      </c>
      <c r="LN879">
        <v>23387000000</v>
      </c>
      <c r="LO879">
        <v>22779333333.333332</v>
      </c>
      <c r="LP879">
        <v>2547000000</v>
      </c>
      <c r="LQ879">
        <v>10549333333.333334</v>
      </c>
      <c r="LR879">
        <v>9086333333.333334</v>
      </c>
      <c r="LS879">
        <v>1015706333333.3334</v>
      </c>
      <c r="LT879">
        <v>364972666666.66669</v>
      </c>
      <c r="LU879">
        <v>309593666666.66669</v>
      </c>
      <c r="LV879">
        <v>55206000000</v>
      </c>
      <c r="LW879">
        <v>173000000</v>
      </c>
      <c r="LX879">
        <v>138427666666.66666</v>
      </c>
      <c r="LY879">
        <v>107034333333.33333</v>
      </c>
      <c r="LZ879">
        <v>62073000000</v>
      </c>
      <c r="MA879">
        <v>37749000000</v>
      </c>
      <c r="MB879">
        <v>7212666666.666667</v>
      </c>
      <c r="MC879">
        <v>31393000000</v>
      </c>
      <c r="MD879">
        <v>118376000000</v>
      </c>
      <c r="ME879">
        <v>110464333333.33333</v>
      </c>
      <c r="MF879">
        <v>7911666666.666667</v>
      </c>
      <c r="MG879">
        <v>393930000000</v>
      </c>
      <c r="MH879">
        <v>166792666666.66666</v>
      </c>
      <c r="MI879">
        <v>66616666666.666664</v>
      </c>
      <c r="MJ879">
        <v>46767666666.666664</v>
      </c>
      <c r="MK879">
        <v>47142666666.666664</v>
      </c>
      <c r="ML879">
        <v>39004666666.666664</v>
      </c>
      <c r="MM879">
        <v>23727333333.333332</v>
      </c>
      <c r="MN879">
        <v>3878000000</v>
      </c>
      <c r="MO879">
        <v>3368011333333.3335</v>
      </c>
      <c r="MP879">
        <v>3226441000000</v>
      </c>
      <c r="MQ879">
        <v>868912666666.66663</v>
      </c>
      <c r="MR879">
        <v>751770666666.66663</v>
      </c>
      <c r="MS879">
        <v>176339000000</v>
      </c>
      <c r="MT879">
        <v>567284666666.66663</v>
      </c>
      <c r="MU879">
        <v>7265666666.666667</v>
      </c>
      <c r="MV879">
        <v>881333333.33333337</v>
      </c>
      <c r="MW879">
        <v>117142000000</v>
      </c>
      <c r="MX879">
        <v>36731333333.333336</v>
      </c>
      <c r="MY879">
        <v>80410666666.666672</v>
      </c>
      <c r="MZ879">
        <v>62784000000</v>
      </c>
      <c r="NA879">
        <v>17626666666.666668</v>
      </c>
      <c r="NB879">
        <v>843088000000</v>
      </c>
      <c r="NC879">
        <v>389400000000</v>
      </c>
      <c r="ND879">
        <v>204360000000</v>
      </c>
      <c r="NE879">
        <v>48670666666.666664</v>
      </c>
      <c r="NF879">
        <v>136369000000</v>
      </c>
      <c r="NG879">
        <v>453688333333.33331</v>
      </c>
      <c r="NH879">
        <v>387428000000</v>
      </c>
      <c r="NI879">
        <v>66260000000</v>
      </c>
      <c r="NJ879">
        <v>167340666666.66666</v>
      </c>
      <c r="NK879">
        <v>100954000000</v>
      </c>
      <c r="NL879">
        <v>63749000000</v>
      </c>
      <c r="NM879">
        <v>37205000000</v>
      </c>
      <c r="NN879">
        <v>66386666666.666664</v>
      </c>
      <c r="NO879">
        <v>24396333333.333332</v>
      </c>
      <c r="NP879">
        <v>40420000000</v>
      </c>
      <c r="NQ879">
        <v>1570333333.3333333</v>
      </c>
      <c r="NR879">
        <v>202977666666.66666</v>
      </c>
      <c r="NS879">
        <v>79612000000</v>
      </c>
      <c r="NT879">
        <v>49074666666.666664</v>
      </c>
      <c r="NU879">
        <v>49562333333.333336</v>
      </c>
      <c r="NV879">
        <v>24729000000</v>
      </c>
      <c r="NW879">
        <v>344331333333.33331</v>
      </c>
      <c r="NX879">
        <v>287896666666.66669</v>
      </c>
      <c r="NY879">
        <v>278868000000</v>
      </c>
      <c r="NZ879">
        <v>9028666666.666666</v>
      </c>
      <c r="OA879">
        <v>56434666666.666664</v>
      </c>
      <c r="OB879">
        <v>380508000000</v>
      </c>
      <c r="OC879">
        <v>241023000000</v>
      </c>
      <c r="OD879">
        <v>119043666666.66667</v>
      </c>
      <c r="OE879">
        <v>121979333333.33333</v>
      </c>
      <c r="OF879">
        <v>139485000000</v>
      </c>
      <c r="OG879">
        <v>30219666666.666668</v>
      </c>
      <c r="OH879">
        <v>4727000000</v>
      </c>
      <c r="OI879">
        <v>76514000000</v>
      </c>
      <c r="OJ879">
        <v>28024000000</v>
      </c>
      <c r="OK879">
        <v>419282333333.33331</v>
      </c>
      <c r="OL879">
        <v>88693666666.666672</v>
      </c>
      <c r="OM879">
        <v>56865666666.666664</v>
      </c>
      <c r="ON879">
        <v>4963000000</v>
      </c>
      <c r="OO879">
        <v>26865333333.333332</v>
      </c>
      <c r="OP879">
        <v>99524666666.666672</v>
      </c>
      <c r="OQ879">
        <v>63036000000</v>
      </c>
      <c r="OR879">
        <v>16712666666.666666</v>
      </c>
      <c r="OS879">
        <v>19776000000</v>
      </c>
      <c r="OT879">
        <v>70364000000</v>
      </c>
      <c r="OU879">
        <v>75530666666.666672</v>
      </c>
      <c r="OV879">
        <v>30630666666.666668</v>
      </c>
      <c r="OW879">
        <v>-6854000000</v>
      </c>
      <c r="OX879">
        <v>61469333333.333336</v>
      </c>
      <c r="OY879">
        <v>68323333333.333336</v>
      </c>
      <c r="OZ879">
        <v>141570333333.33334</v>
      </c>
      <c r="PA879">
        <v>553971666666.66663</v>
      </c>
      <c r="PB879">
        <v>412401333333.33331</v>
      </c>
    </row>
    <row r="880" spans="1:418" x14ac:dyDescent="0.45">
      <c r="A880" s="71">
        <v>43800</v>
      </c>
      <c r="B880">
        <v>258.63</v>
      </c>
      <c r="C880">
        <v>268.86</v>
      </c>
      <c r="D880">
        <v>322.24700000000001</v>
      </c>
      <c r="E880">
        <v>335.99400000000003</v>
      </c>
      <c r="F880">
        <v>336.41800000000001</v>
      </c>
      <c r="G880">
        <v>161.083</v>
      </c>
      <c r="H880">
        <v>568.38300000000004</v>
      </c>
      <c r="I880">
        <v>327.89600000000002</v>
      </c>
      <c r="J880">
        <v>330.255</v>
      </c>
      <c r="K880">
        <v>330.29700000000003</v>
      </c>
      <c r="L880">
        <v>243.23</v>
      </c>
      <c r="M880">
        <v>199.869</v>
      </c>
      <c r="N880">
        <v>286.45299999999997</v>
      </c>
      <c r="O880">
        <v>288.72399999999999</v>
      </c>
      <c r="P880">
        <v>332.67200000000003</v>
      </c>
      <c r="Q880">
        <v>203.04599999999999</v>
      </c>
      <c r="R880">
        <v>213.571</v>
      </c>
      <c r="S880">
        <v>168.905</v>
      </c>
      <c r="T880">
        <v>248.024</v>
      </c>
      <c r="U880">
        <v>576.63599999999997</v>
      </c>
      <c r="V880">
        <v>486.70800000000003</v>
      </c>
      <c r="W880">
        <v>124.08199999999999</v>
      </c>
      <c r="X880">
        <v>90.64</v>
      </c>
      <c r="Y880">
        <v>56.37</v>
      </c>
      <c r="Z880">
        <v>64.161000000000001</v>
      </c>
      <c r="AA880">
        <v>113.223</v>
      </c>
      <c r="AB880">
        <v>67.683999999999997</v>
      </c>
      <c r="AC880">
        <v>77.816000000000003</v>
      </c>
      <c r="AD880">
        <v>80.552999999999997</v>
      </c>
      <c r="AE880">
        <v>89.295000000000002</v>
      </c>
      <c r="AF880">
        <v>69.331000000000003</v>
      </c>
      <c r="AG880">
        <v>50.357999999999997</v>
      </c>
      <c r="AH880">
        <v>131.30799999999999</v>
      </c>
      <c r="AI880">
        <v>80.085999999999999</v>
      </c>
      <c r="AJ880">
        <v>90.42</v>
      </c>
      <c r="AK880">
        <v>87.216999999999999</v>
      </c>
      <c r="AL880">
        <v>190.155</v>
      </c>
      <c r="AM880">
        <v>121.04</v>
      </c>
      <c r="AN880">
        <v>117.79600000000001</v>
      </c>
      <c r="AO880">
        <v>170.73400000000001</v>
      </c>
      <c r="AP880">
        <v>260.05200000000002</v>
      </c>
      <c r="AQ880">
        <v>260.483</v>
      </c>
      <c r="AR880">
        <v>242.887</v>
      </c>
      <c r="AS880">
        <v>276.48500000000001</v>
      </c>
      <c r="AT880">
        <v>226.09</v>
      </c>
      <c r="AU880">
        <v>233.678</v>
      </c>
      <c r="AV880">
        <v>221.61799999999999</v>
      </c>
      <c r="AW880">
        <v>236.114</v>
      </c>
      <c r="AX880">
        <v>304.05099999999999</v>
      </c>
      <c r="AY880">
        <v>186.499</v>
      </c>
      <c r="AZ880">
        <v>179.511</v>
      </c>
      <c r="BA880">
        <v>179.511</v>
      </c>
      <c r="BB880">
        <v>287.726</v>
      </c>
      <c r="BC880">
        <v>268.471</v>
      </c>
      <c r="BD880">
        <v>270.89600000000002</v>
      </c>
      <c r="BE880">
        <v>310.37900000000002</v>
      </c>
      <c r="BF880">
        <v>266.65100000000001</v>
      </c>
      <c r="BG880">
        <v>254.035</v>
      </c>
      <c r="BH880">
        <v>257.44400000000002</v>
      </c>
      <c r="BI880">
        <v>260.87599999999998</v>
      </c>
      <c r="BJ880">
        <v>316.98700000000002</v>
      </c>
      <c r="BK880">
        <v>275.92599999999999</v>
      </c>
      <c r="BL880">
        <v>214.083</v>
      </c>
      <c r="BM880">
        <v>217.08099999999999</v>
      </c>
      <c r="BN880">
        <v>162.70400000000001</v>
      </c>
      <c r="BO880">
        <v>304.036</v>
      </c>
      <c r="BP880">
        <v>146.80600000000001</v>
      </c>
      <c r="BQ880">
        <v>209.56800000000001</v>
      </c>
      <c r="BR880">
        <v>233.26300000000001</v>
      </c>
      <c r="BS880">
        <v>191.834</v>
      </c>
      <c r="BT880">
        <v>130.37899999999999</v>
      </c>
      <c r="BU880">
        <v>225.773</v>
      </c>
      <c r="BV880">
        <v>231.55500000000001</v>
      </c>
      <c r="BW880">
        <v>145.98599999999999</v>
      </c>
      <c r="BX880">
        <v>234.50200000000001</v>
      </c>
      <c r="BY880">
        <v>152.095</v>
      </c>
      <c r="BZ880">
        <v>254.31399999999999</v>
      </c>
      <c r="CA880">
        <v>151.21100000000001</v>
      </c>
      <c r="CB880">
        <v>298.911</v>
      </c>
      <c r="CC880">
        <v>186.119</v>
      </c>
      <c r="CD880">
        <v>148.03899999999999</v>
      </c>
      <c r="CE880">
        <v>214.32400000000001</v>
      </c>
      <c r="CF880">
        <v>308.15600000000001</v>
      </c>
      <c r="CG880">
        <v>208.83</v>
      </c>
      <c r="CH880">
        <v>222.03299999999999</v>
      </c>
      <c r="CI880">
        <v>144.20099999999999</v>
      </c>
      <c r="CJ880">
        <v>205.458</v>
      </c>
      <c r="CK880">
        <v>148.983</v>
      </c>
      <c r="CL880">
        <v>234.48599999999999</v>
      </c>
      <c r="CM880">
        <v>222.136</v>
      </c>
      <c r="CN880">
        <v>148.179</v>
      </c>
      <c r="CO880">
        <v>298.40800000000002</v>
      </c>
      <c r="CP880">
        <v>345.351</v>
      </c>
      <c r="CQ880">
        <v>356.65800000000002</v>
      </c>
      <c r="CR880">
        <v>327.27600000000001</v>
      </c>
      <c r="CS880">
        <v>197.506</v>
      </c>
      <c r="CT880">
        <v>253.41200000000001</v>
      </c>
      <c r="CU880">
        <v>502.92599999999999</v>
      </c>
      <c r="CV880">
        <v>117.05800000000001</v>
      </c>
      <c r="CW880">
        <v>332.14600000000002</v>
      </c>
      <c r="CX880">
        <v>371.33100000000002</v>
      </c>
      <c r="CY880">
        <v>321.75900000000001</v>
      </c>
      <c r="CZ880">
        <v>325.57799999999997</v>
      </c>
      <c r="DA880">
        <v>332.81599999999997</v>
      </c>
      <c r="DB880">
        <v>157.18</v>
      </c>
      <c r="DC880">
        <v>164.28399999999999</v>
      </c>
      <c r="DD880">
        <v>159.89099999999999</v>
      </c>
      <c r="DE880">
        <v>173.09</v>
      </c>
      <c r="DF880">
        <v>144.90700000000001</v>
      </c>
      <c r="DG880">
        <v>199.535</v>
      </c>
      <c r="DH880">
        <v>154.99600000000001</v>
      </c>
      <c r="DI880">
        <v>171.27199999999999</v>
      </c>
      <c r="DJ880">
        <v>134.215</v>
      </c>
      <c r="DK880">
        <v>169.64500000000001</v>
      </c>
      <c r="DL880">
        <v>121.587</v>
      </c>
      <c r="DM880">
        <v>116.015</v>
      </c>
      <c r="DN880">
        <v>191.309</v>
      </c>
      <c r="DO880">
        <v>198.83199999999999</v>
      </c>
      <c r="DP880">
        <v>130.685</v>
      </c>
      <c r="DQ880">
        <v>211.524</v>
      </c>
      <c r="DR880">
        <v>220.58099999999999</v>
      </c>
      <c r="DS880">
        <v>191.863</v>
      </c>
      <c r="DT880">
        <v>154.625</v>
      </c>
      <c r="DU880">
        <v>154.625</v>
      </c>
      <c r="DV880">
        <v>224.97800000000001</v>
      </c>
      <c r="DW880">
        <v>204.62299999999999</v>
      </c>
      <c r="DX880">
        <v>248.46899999999999</v>
      </c>
      <c r="DY880">
        <v>293.96899999999999</v>
      </c>
      <c r="DZ880">
        <v>129.85599999999999</v>
      </c>
      <c r="EA880">
        <v>154.15299999999999</v>
      </c>
      <c r="EB880">
        <v>226.03200000000001</v>
      </c>
      <c r="EC880">
        <v>244.708</v>
      </c>
      <c r="ED880">
        <v>165.69800000000001</v>
      </c>
      <c r="EE880">
        <v>250.08600000000001</v>
      </c>
      <c r="EF880">
        <v>242.501</v>
      </c>
      <c r="EG880">
        <v>155.065</v>
      </c>
      <c r="EH880">
        <v>139.364</v>
      </c>
      <c r="EI880">
        <v>277.49599999999998</v>
      </c>
      <c r="EJ880">
        <v>134.828</v>
      </c>
      <c r="EK880">
        <v>288.07799999999997</v>
      </c>
      <c r="EL880">
        <v>178.98099999999999</v>
      </c>
      <c r="EM880">
        <v>183.089</v>
      </c>
      <c r="EN880">
        <v>152.15</v>
      </c>
      <c r="EO880">
        <v>198.31</v>
      </c>
      <c r="EP880">
        <v>252.85400000000001</v>
      </c>
      <c r="EQ880">
        <v>205.11500000000001</v>
      </c>
      <c r="ER880">
        <v>232.261</v>
      </c>
      <c r="ES880">
        <v>191.79300000000001</v>
      </c>
      <c r="ET880">
        <v>204.40700000000001</v>
      </c>
      <c r="EU880">
        <v>187.821</v>
      </c>
      <c r="EV880">
        <v>168.73400000000001</v>
      </c>
      <c r="EW880">
        <v>357.66399999999999</v>
      </c>
      <c r="EX880">
        <v>192.88499999999999</v>
      </c>
      <c r="EY880">
        <v>122.85899999999999</v>
      </c>
      <c r="EZ880">
        <v>116.38</v>
      </c>
      <c r="FA880">
        <v>117.998</v>
      </c>
      <c r="FB880">
        <v>102.539</v>
      </c>
      <c r="FC880">
        <v>155.58799999999999</v>
      </c>
      <c r="FD880">
        <v>74.256</v>
      </c>
      <c r="FE880">
        <v>117.723</v>
      </c>
      <c r="FF880">
        <v>107.58499999999999</v>
      </c>
      <c r="FG880">
        <v>105.324</v>
      </c>
      <c r="FH880">
        <v>107.268</v>
      </c>
      <c r="FI880">
        <v>100.04300000000001</v>
      </c>
      <c r="FJ880">
        <v>111.649</v>
      </c>
      <c r="FK880">
        <v>74.352999999999994</v>
      </c>
      <c r="FL880">
        <v>104.06</v>
      </c>
      <c r="FM880">
        <v>95.623000000000005</v>
      </c>
      <c r="FN880">
        <v>136.33699999999999</v>
      </c>
      <c r="FO880">
        <v>95.623000000000005</v>
      </c>
      <c r="FP880">
        <v>137.267</v>
      </c>
      <c r="FQ880">
        <v>138.69900000000001</v>
      </c>
      <c r="FR880">
        <v>155.82900000000001</v>
      </c>
      <c r="FS880">
        <v>124.74299999999999</v>
      </c>
      <c r="FT880">
        <v>117.40600000000001</v>
      </c>
      <c r="FU880">
        <v>171.62299999999999</v>
      </c>
      <c r="FV880">
        <v>137.65299999999999</v>
      </c>
      <c r="FW880">
        <v>170.02600000000001</v>
      </c>
      <c r="FX880">
        <v>213.35400000000001</v>
      </c>
      <c r="FY880">
        <v>209.19300000000001</v>
      </c>
      <c r="FZ880">
        <v>99.63</v>
      </c>
      <c r="GA880">
        <v>147.316</v>
      </c>
      <c r="GB880">
        <v>101.49</v>
      </c>
      <c r="GC880">
        <v>143.12799999999999</v>
      </c>
      <c r="GD880">
        <v>157.01900000000001</v>
      </c>
      <c r="GF880">
        <v>140.08799999999999</v>
      </c>
      <c r="GG880">
        <v>85.24</v>
      </c>
      <c r="GH880">
        <v>245.346</v>
      </c>
      <c r="GI880">
        <v>244.197</v>
      </c>
      <c r="GJ880">
        <v>239.102</v>
      </c>
      <c r="GK880">
        <v>263.52300000000002</v>
      </c>
      <c r="GL880">
        <v>259.58999999999997</v>
      </c>
      <c r="GM880">
        <v>223.376</v>
      </c>
      <c r="GN880">
        <v>147.75700000000001</v>
      </c>
      <c r="GO880">
        <v>125.542</v>
      </c>
      <c r="GP880">
        <v>299.61399999999998</v>
      </c>
      <c r="GQ880">
        <v>180.34800000000001</v>
      </c>
      <c r="GR880">
        <v>573.28200000000004</v>
      </c>
      <c r="GS880">
        <v>214.47200000000001</v>
      </c>
      <c r="GT880">
        <v>240.83799999999999</v>
      </c>
      <c r="GU880">
        <v>260.11599999999999</v>
      </c>
      <c r="GV880">
        <v>267.214</v>
      </c>
      <c r="GW880">
        <v>156.501</v>
      </c>
      <c r="GX880">
        <v>112.08499999999999</v>
      </c>
      <c r="GY880">
        <v>62.402000000000001</v>
      </c>
      <c r="GZ880">
        <v>510.875</v>
      </c>
      <c r="HA880">
        <v>387.53300000000002</v>
      </c>
      <c r="HB880">
        <v>537.94600000000003</v>
      </c>
      <c r="HC880">
        <v>550.65899999999999</v>
      </c>
      <c r="HD880">
        <v>385.51400000000001</v>
      </c>
      <c r="HE880">
        <v>385.09199999999998</v>
      </c>
      <c r="HF880">
        <v>502.42500000000001</v>
      </c>
      <c r="HG880">
        <v>192.20500000000001</v>
      </c>
      <c r="HH880">
        <v>240.13800000000001</v>
      </c>
      <c r="HI880">
        <v>81.811999999999998</v>
      </c>
      <c r="HJ880">
        <v>344.93299999999999</v>
      </c>
      <c r="HK880">
        <v>336.52499999999998</v>
      </c>
      <c r="HL880">
        <v>757.74900000000002</v>
      </c>
      <c r="HM880">
        <v>238.39099999999999</v>
      </c>
      <c r="HN880">
        <v>121.85599999999999</v>
      </c>
      <c r="HO880">
        <v>106.11</v>
      </c>
      <c r="HP880">
        <v>139.869</v>
      </c>
      <c r="HQ880">
        <v>491.99400000000003</v>
      </c>
      <c r="HR880">
        <v>121.444</v>
      </c>
      <c r="HS880">
        <v>26.294</v>
      </c>
      <c r="HT880">
        <v>180.30799999999999</v>
      </c>
      <c r="HU880">
        <v>205.68299999999999</v>
      </c>
      <c r="HV880">
        <v>156.20699999999999</v>
      </c>
      <c r="HW880">
        <v>118.92100000000001</v>
      </c>
      <c r="HX880">
        <v>258.09899999999999</v>
      </c>
      <c r="HY880">
        <v>198.70099999999999</v>
      </c>
      <c r="HZ880">
        <v>272.14600000000002</v>
      </c>
      <c r="IA880">
        <v>113.53700000000001</v>
      </c>
      <c r="IB880">
        <v>157.70599999999999</v>
      </c>
      <c r="IC880">
        <v>76.941999999999993</v>
      </c>
      <c r="ID880">
        <v>73.105000000000004</v>
      </c>
      <c r="IE880">
        <v>53.843000000000004</v>
      </c>
      <c r="IF880">
        <v>22.300999999999998</v>
      </c>
      <c r="IG880">
        <v>34.219000000000001</v>
      </c>
      <c r="IH880">
        <v>30.029</v>
      </c>
      <c r="II880">
        <v>37.557000000000002</v>
      </c>
      <c r="IJ880">
        <v>98.893000000000001</v>
      </c>
      <c r="IK880">
        <v>102.629</v>
      </c>
      <c r="IL880">
        <v>173.887</v>
      </c>
      <c r="IM880">
        <v>145.70599999999999</v>
      </c>
      <c r="IN880">
        <v>392.43900000000002</v>
      </c>
      <c r="IO880">
        <v>187.226</v>
      </c>
      <c r="IP880">
        <v>235.76300000000001</v>
      </c>
      <c r="IQ880">
        <v>320.25200000000001</v>
      </c>
      <c r="IR880">
        <v>259.78300000000002</v>
      </c>
      <c r="IS880">
        <v>138.71899999999999</v>
      </c>
      <c r="IT880">
        <v>268.09199999999998</v>
      </c>
      <c r="IU880">
        <v>681.15099999999995</v>
      </c>
      <c r="IV880">
        <v>769.69799999999998</v>
      </c>
      <c r="IW880">
        <v>870.66300000000001</v>
      </c>
      <c r="IX880">
        <v>83.733000000000004</v>
      </c>
      <c r="IY880">
        <v>307.51</v>
      </c>
      <c r="IZ880">
        <v>254.64</v>
      </c>
      <c r="JA880">
        <v>73.566000000000003</v>
      </c>
      <c r="JB880">
        <v>197.52799999999999</v>
      </c>
      <c r="JC880">
        <v>310.053</v>
      </c>
      <c r="JD880">
        <v>325.52199999999999</v>
      </c>
      <c r="JE880">
        <v>69.531999999999996</v>
      </c>
      <c r="JF880">
        <v>109.304</v>
      </c>
      <c r="JG880">
        <v>38.000999999999998</v>
      </c>
      <c r="JH880">
        <v>197.91300000000001</v>
      </c>
      <c r="JI880">
        <v>78.132999999999996</v>
      </c>
      <c r="JJ880">
        <v>456.84300000000002</v>
      </c>
      <c r="JK880">
        <v>115.404</v>
      </c>
      <c r="JL880">
        <v>71.983999999999995</v>
      </c>
      <c r="JM880">
        <v>468.30900000000003</v>
      </c>
      <c r="JN880">
        <v>236.24799999999999</v>
      </c>
      <c r="JO880">
        <v>76.269000000000005</v>
      </c>
      <c r="JP880">
        <v>157.697</v>
      </c>
      <c r="JQ880">
        <v>363.327</v>
      </c>
      <c r="JR880">
        <v>452.58600000000001</v>
      </c>
      <c r="JS880">
        <v>364.38400000000001</v>
      </c>
      <c r="JT880">
        <v>341.83699999999999</v>
      </c>
      <c r="JU880">
        <v>178.51300000000001</v>
      </c>
      <c r="JV880">
        <v>367.351</v>
      </c>
      <c r="JW880">
        <v>256.19</v>
      </c>
      <c r="JX880">
        <v>266.02</v>
      </c>
      <c r="JY880">
        <v>264.47000000000003</v>
      </c>
      <c r="JZ880">
        <v>258.322</v>
      </c>
      <c r="KA880">
        <v>230.51400000000001</v>
      </c>
      <c r="KB880">
        <v>234.827</v>
      </c>
      <c r="KC880">
        <v>240.691</v>
      </c>
      <c r="KD880">
        <v>246.53700000000001</v>
      </c>
      <c r="KE880">
        <v>236.755</v>
      </c>
      <c r="KF880">
        <v>745.95899999999995</v>
      </c>
      <c r="KG880">
        <v>115.021</v>
      </c>
      <c r="KH880">
        <v>219.636</v>
      </c>
      <c r="KI880">
        <v>249.63499999999999</v>
      </c>
      <c r="KJ880">
        <v>154.29599999999999</v>
      </c>
      <c r="KK880">
        <v>150.90700000000001</v>
      </c>
      <c r="KL880">
        <v>145.477</v>
      </c>
      <c r="KM880">
        <v>202.56100000000001</v>
      </c>
      <c r="KN880">
        <v>199.41800000000001</v>
      </c>
      <c r="KO880">
        <v>251.298</v>
      </c>
      <c r="KP880">
        <v>250.34200000000001</v>
      </c>
      <c r="KQ880">
        <v>312.517</v>
      </c>
      <c r="KR880">
        <v>347.10300000000001</v>
      </c>
      <c r="KS880">
        <v>105.151</v>
      </c>
      <c r="KT880">
        <v>61393000000</v>
      </c>
      <c r="KU880">
        <v>4900346000000</v>
      </c>
      <c r="KV880">
        <v>1532334666666.6667</v>
      </c>
      <c r="KW880">
        <v>516628333333.33331</v>
      </c>
      <c r="KX880">
        <v>184181000000</v>
      </c>
      <c r="KY880">
        <v>98151000000</v>
      </c>
      <c r="KZ880">
        <v>56772333333.333336</v>
      </c>
      <c r="LA880">
        <v>29257666666.666668</v>
      </c>
      <c r="LB880">
        <v>118000666666.66667</v>
      </c>
      <c r="LC880">
        <v>68413333333.333336</v>
      </c>
      <c r="LD880">
        <v>21365666666.666668</v>
      </c>
      <c r="LE880">
        <v>13841666666.666666</v>
      </c>
      <c r="LF880">
        <v>14380000000</v>
      </c>
      <c r="LG880">
        <v>146097666666.66666</v>
      </c>
      <c r="LH880">
        <v>86385666666.666672</v>
      </c>
      <c r="LI880">
        <v>25360000000</v>
      </c>
      <c r="LJ880">
        <v>24839333333.333332</v>
      </c>
      <c r="LK880">
        <v>7515000000</v>
      </c>
      <c r="LL880">
        <v>1998000000</v>
      </c>
      <c r="LM880">
        <v>68349000000</v>
      </c>
      <c r="LN880">
        <v>23387000000</v>
      </c>
      <c r="LO880">
        <v>22779333333.333332</v>
      </c>
      <c r="LP880">
        <v>2547000000</v>
      </c>
      <c r="LQ880">
        <v>10549333333.333334</v>
      </c>
      <c r="LR880">
        <v>9086333333.333334</v>
      </c>
      <c r="LS880">
        <v>1015706333333.3334</v>
      </c>
      <c r="LT880">
        <v>364972666666.66669</v>
      </c>
      <c r="LU880">
        <v>309593666666.66669</v>
      </c>
      <c r="LV880">
        <v>55206000000</v>
      </c>
      <c r="LW880">
        <v>173000000</v>
      </c>
      <c r="LX880">
        <v>138427666666.66666</v>
      </c>
      <c r="LY880">
        <v>107034333333.33333</v>
      </c>
      <c r="LZ880">
        <v>62073000000</v>
      </c>
      <c r="MA880">
        <v>37749000000</v>
      </c>
      <c r="MB880">
        <v>7212666666.666667</v>
      </c>
      <c r="MC880">
        <v>31393000000</v>
      </c>
      <c r="MD880">
        <v>118376000000</v>
      </c>
      <c r="ME880">
        <v>110464333333.33333</v>
      </c>
      <c r="MF880">
        <v>7911666666.666667</v>
      </c>
      <c r="MG880">
        <v>393930000000</v>
      </c>
      <c r="MH880">
        <v>166792666666.66666</v>
      </c>
      <c r="MI880">
        <v>66616666666.666664</v>
      </c>
      <c r="MJ880">
        <v>46767666666.666664</v>
      </c>
      <c r="MK880">
        <v>47142666666.666664</v>
      </c>
      <c r="ML880">
        <v>39004666666.666664</v>
      </c>
      <c r="MM880">
        <v>23727333333.333332</v>
      </c>
      <c r="MN880">
        <v>3878000000</v>
      </c>
      <c r="MO880">
        <v>3368011333333.3335</v>
      </c>
      <c r="MP880">
        <v>3226441000000</v>
      </c>
      <c r="MQ880">
        <v>868912666666.66663</v>
      </c>
      <c r="MR880">
        <v>751770666666.66663</v>
      </c>
      <c r="MS880">
        <v>176339000000</v>
      </c>
      <c r="MT880">
        <v>567284666666.66663</v>
      </c>
      <c r="MU880">
        <v>7265666666.666667</v>
      </c>
      <c r="MV880">
        <v>881333333.33333337</v>
      </c>
      <c r="MW880">
        <v>117142000000</v>
      </c>
      <c r="MX880">
        <v>36731333333.333336</v>
      </c>
      <c r="MY880">
        <v>80410666666.666672</v>
      </c>
      <c r="MZ880">
        <v>62784000000</v>
      </c>
      <c r="NA880">
        <v>17626666666.666668</v>
      </c>
      <c r="NB880">
        <v>843088000000</v>
      </c>
      <c r="NC880">
        <v>389400000000</v>
      </c>
      <c r="ND880">
        <v>204360000000</v>
      </c>
      <c r="NE880">
        <v>48670666666.666664</v>
      </c>
      <c r="NF880">
        <v>136369000000</v>
      </c>
      <c r="NG880">
        <v>453688333333.33331</v>
      </c>
      <c r="NH880">
        <v>387428000000</v>
      </c>
      <c r="NI880">
        <v>66260000000</v>
      </c>
      <c r="NJ880">
        <v>167340666666.66666</v>
      </c>
      <c r="NK880">
        <v>100954000000</v>
      </c>
      <c r="NL880">
        <v>63749000000</v>
      </c>
      <c r="NM880">
        <v>37205000000</v>
      </c>
      <c r="NN880">
        <v>66386666666.666664</v>
      </c>
      <c r="NO880">
        <v>24396333333.333332</v>
      </c>
      <c r="NP880">
        <v>40420000000</v>
      </c>
      <c r="NQ880">
        <v>1570333333.3333333</v>
      </c>
      <c r="NR880">
        <v>202977666666.66666</v>
      </c>
      <c r="NS880">
        <v>79612000000</v>
      </c>
      <c r="NT880">
        <v>49074666666.666664</v>
      </c>
      <c r="NU880">
        <v>49562333333.333336</v>
      </c>
      <c r="NV880">
        <v>24729000000</v>
      </c>
      <c r="NW880">
        <v>344331333333.33331</v>
      </c>
      <c r="NX880">
        <v>287896666666.66669</v>
      </c>
      <c r="NY880">
        <v>278868000000</v>
      </c>
      <c r="NZ880">
        <v>9028666666.666666</v>
      </c>
      <c r="OA880">
        <v>56434666666.666664</v>
      </c>
      <c r="OB880">
        <v>380508000000</v>
      </c>
      <c r="OC880">
        <v>241023000000</v>
      </c>
      <c r="OD880">
        <v>119043666666.66667</v>
      </c>
      <c r="OE880">
        <v>121979333333.33333</v>
      </c>
      <c r="OF880">
        <v>139485000000</v>
      </c>
      <c r="OG880">
        <v>30219666666.666668</v>
      </c>
      <c r="OH880">
        <v>4727000000</v>
      </c>
      <c r="OI880">
        <v>76514000000</v>
      </c>
      <c r="OJ880">
        <v>28024000000</v>
      </c>
      <c r="OK880">
        <v>419282333333.33331</v>
      </c>
      <c r="OL880">
        <v>88693666666.666672</v>
      </c>
      <c r="OM880">
        <v>56865666666.666664</v>
      </c>
      <c r="ON880">
        <v>4963000000</v>
      </c>
      <c r="OO880">
        <v>26865333333.333332</v>
      </c>
      <c r="OP880">
        <v>99524666666.666672</v>
      </c>
      <c r="OQ880">
        <v>63036000000</v>
      </c>
      <c r="OR880">
        <v>16712666666.666666</v>
      </c>
      <c r="OS880">
        <v>19776000000</v>
      </c>
      <c r="OT880">
        <v>70364000000</v>
      </c>
      <c r="OU880">
        <v>75530666666.666672</v>
      </c>
      <c r="OV880">
        <v>30630666666.666668</v>
      </c>
      <c r="OW880">
        <v>-6854000000</v>
      </c>
      <c r="OX880">
        <v>61469333333.333336</v>
      </c>
      <c r="OY880">
        <v>68323333333.333336</v>
      </c>
      <c r="OZ880">
        <v>141570333333.33334</v>
      </c>
      <c r="PA880">
        <v>553971666666.66663</v>
      </c>
      <c r="PB880">
        <v>412401333333.33331</v>
      </c>
    </row>
    <row r="881" spans="1:418" x14ac:dyDescent="0.45">
      <c r="A881" s="71">
        <v>43831</v>
      </c>
      <c r="B881">
        <v>259.12700000000001</v>
      </c>
      <c r="C881">
        <v>269.68900000000002</v>
      </c>
      <c r="D881">
        <v>323.48700000000002</v>
      </c>
      <c r="E881">
        <v>337.3</v>
      </c>
      <c r="F881">
        <v>337.59100000000001</v>
      </c>
      <c r="G881">
        <v>163.816</v>
      </c>
      <c r="H881">
        <v>569.69200000000001</v>
      </c>
      <c r="I881">
        <v>333.89600000000002</v>
      </c>
      <c r="J881">
        <v>331.327</v>
      </c>
      <c r="K881">
        <v>331.37200000000001</v>
      </c>
      <c r="L881">
        <v>243.47200000000001</v>
      </c>
      <c r="M881">
        <v>199.92699999999999</v>
      </c>
      <c r="N881">
        <v>281.221</v>
      </c>
      <c r="O881">
        <v>282.01600000000002</v>
      </c>
      <c r="P881">
        <v>324.423</v>
      </c>
      <c r="Q881">
        <v>203.30500000000001</v>
      </c>
      <c r="R881">
        <v>213.53100000000001</v>
      </c>
      <c r="S881">
        <v>169.86699999999999</v>
      </c>
      <c r="T881">
        <v>248.846</v>
      </c>
      <c r="U881">
        <v>577.44100000000003</v>
      </c>
      <c r="V881">
        <v>491.00299999999999</v>
      </c>
      <c r="W881">
        <v>124.009</v>
      </c>
      <c r="X881">
        <v>90.56</v>
      </c>
      <c r="Y881">
        <v>56.898000000000003</v>
      </c>
      <c r="Z881">
        <v>65.554000000000002</v>
      </c>
      <c r="AA881">
        <v>113.491</v>
      </c>
      <c r="AB881">
        <v>67.927000000000007</v>
      </c>
      <c r="AC881">
        <v>76.94</v>
      </c>
      <c r="AD881">
        <v>81.533000000000001</v>
      </c>
      <c r="AE881">
        <v>88.843000000000004</v>
      </c>
      <c r="AF881">
        <v>67.641000000000005</v>
      </c>
      <c r="AG881">
        <v>50.006</v>
      </c>
      <c r="AH881">
        <v>130.071</v>
      </c>
      <c r="AI881">
        <v>80.501999999999995</v>
      </c>
      <c r="AJ881">
        <v>90.924999999999997</v>
      </c>
      <c r="AK881">
        <v>87.460999999999999</v>
      </c>
      <c r="AL881">
        <v>189.899</v>
      </c>
      <c r="AM881">
        <v>120.977</v>
      </c>
      <c r="AN881">
        <v>118.036</v>
      </c>
      <c r="AO881">
        <v>173.60300000000001</v>
      </c>
      <c r="AP881">
        <v>260.858</v>
      </c>
      <c r="AQ881">
        <v>261.29300000000001</v>
      </c>
      <c r="AR881">
        <v>243.511</v>
      </c>
      <c r="AS881">
        <v>276.55700000000002</v>
      </c>
      <c r="AT881">
        <v>227.72800000000001</v>
      </c>
      <c r="AU881">
        <v>234.422</v>
      </c>
      <c r="AV881">
        <v>219.42099999999999</v>
      </c>
      <c r="AW881">
        <v>239.62299999999999</v>
      </c>
      <c r="AX881">
        <v>304.47899999999998</v>
      </c>
      <c r="AY881">
        <v>185.053</v>
      </c>
      <c r="AZ881">
        <v>178.249</v>
      </c>
      <c r="BA881">
        <v>178.249</v>
      </c>
      <c r="BB881">
        <v>292.54899999999998</v>
      </c>
      <c r="BC881">
        <v>271.85500000000002</v>
      </c>
      <c r="BD881">
        <v>267.34500000000003</v>
      </c>
      <c r="BE881">
        <v>303.49299999999999</v>
      </c>
      <c r="BF881">
        <v>268.32299999999998</v>
      </c>
      <c r="BG881">
        <v>254.63</v>
      </c>
      <c r="BH881">
        <v>258.38600000000002</v>
      </c>
      <c r="BI881">
        <v>261.97199999999998</v>
      </c>
      <c r="BJ881">
        <v>317.27300000000002</v>
      </c>
      <c r="BK881">
        <v>277.70999999999998</v>
      </c>
      <c r="BL881">
        <v>213.46299999999999</v>
      </c>
      <c r="BM881">
        <v>218.19200000000001</v>
      </c>
      <c r="BN881">
        <v>164.29499999999999</v>
      </c>
      <c r="BO881">
        <v>306.18099999999998</v>
      </c>
      <c r="BP881">
        <v>150.01400000000001</v>
      </c>
      <c r="BQ881">
        <v>210.58500000000001</v>
      </c>
      <c r="BR881">
        <v>234.16900000000001</v>
      </c>
      <c r="BS881">
        <v>188.58699999999999</v>
      </c>
      <c r="BT881">
        <v>129.33099999999999</v>
      </c>
      <c r="BU881">
        <v>227.86799999999999</v>
      </c>
      <c r="BV881">
        <v>241.10599999999999</v>
      </c>
      <c r="BW881">
        <v>146.352</v>
      </c>
      <c r="BX881">
        <v>234.435</v>
      </c>
      <c r="BY881">
        <v>151.286</v>
      </c>
      <c r="BZ881">
        <v>252.626</v>
      </c>
      <c r="CA881">
        <v>150.779</v>
      </c>
      <c r="CB881">
        <v>300.84399999999999</v>
      </c>
      <c r="CC881">
        <v>188.89599999999999</v>
      </c>
      <c r="CD881">
        <v>149.02099999999999</v>
      </c>
      <c r="CE881">
        <v>216.18100000000001</v>
      </c>
      <c r="CF881">
        <v>308.51499999999999</v>
      </c>
      <c r="CG881">
        <v>205.42699999999999</v>
      </c>
      <c r="CH881">
        <v>223.035</v>
      </c>
      <c r="CI881">
        <v>146.65199999999999</v>
      </c>
      <c r="CJ881">
        <v>209.25299999999999</v>
      </c>
      <c r="CK881">
        <v>151.053</v>
      </c>
      <c r="CL881">
        <v>233.93199999999999</v>
      </c>
      <c r="CM881">
        <v>224.441</v>
      </c>
      <c r="CN881">
        <v>147.57</v>
      </c>
      <c r="CO881">
        <v>300.16500000000002</v>
      </c>
      <c r="CP881">
        <v>347.64299999999997</v>
      </c>
      <c r="CQ881">
        <v>351.55099999999999</v>
      </c>
      <c r="CR881">
        <v>324.52499999999998</v>
      </c>
      <c r="CS881">
        <v>195.84800000000001</v>
      </c>
      <c r="CT881">
        <v>247.81800000000001</v>
      </c>
      <c r="CU881">
        <v>491.67</v>
      </c>
      <c r="CV881">
        <v>116.28100000000001</v>
      </c>
      <c r="CW881">
        <v>342.00799999999998</v>
      </c>
      <c r="CX881">
        <v>374.20299999999997</v>
      </c>
      <c r="CY881">
        <v>333.505</v>
      </c>
      <c r="CZ881">
        <v>343.45699999999999</v>
      </c>
      <c r="DA881">
        <v>338.15800000000002</v>
      </c>
      <c r="DB881">
        <v>157.67400000000001</v>
      </c>
      <c r="DC881">
        <v>164.61799999999999</v>
      </c>
      <c r="DD881">
        <v>159.999</v>
      </c>
      <c r="DE881">
        <v>173.33099999999999</v>
      </c>
      <c r="DF881">
        <v>146.34700000000001</v>
      </c>
      <c r="DG881">
        <v>202.26599999999999</v>
      </c>
      <c r="DH881">
        <v>155.79</v>
      </c>
      <c r="DI881">
        <v>171.56899999999999</v>
      </c>
      <c r="DJ881">
        <v>134.512</v>
      </c>
      <c r="DK881">
        <v>170.625</v>
      </c>
      <c r="DL881">
        <v>121.925</v>
      </c>
      <c r="DM881">
        <v>115.879</v>
      </c>
      <c r="DN881">
        <v>191.4</v>
      </c>
      <c r="DO881">
        <v>199.55500000000001</v>
      </c>
      <c r="DP881">
        <v>129.74</v>
      </c>
      <c r="DQ881">
        <v>211.79599999999999</v>
      </c>
      <c r="DR881">
        <v>224.79599999999999</v>
      </c>
      <c r="DS881">
        <v>194.31399999999999</v>
      </c>
      <c r="DT881">
        <v>155.78200000000001</v>
      </c>
      <c r="DU881">
        <v>155.78200000000001</v>
      </c>
      <c r="DV881">
        <v>226.95599999999999</v>
      </c>
      <c r="DW881">
        <v>208.11199999999999</v>
      </c>
      <c r="DX881">
        <v>251.43899999999999</v>
      </c>
      <c r="DY881">
        <v>303.42599999999999</v>
      </c>
      <c r="DZ881">
        <v>130.87200000000001</v>
      </c>
      <c r="EA881">
        <v>154.53299999999999</v>
      </c>
      <c r="EB881">
        <v>225.339</v>
      </c>
      <c r="EC881">
        <v>246.58600000000001</v>
      </c>
      <c r="ED881">
        <v>167.72200000000001</v>
      </c>
      <c r="EE881">
        <v>250.28800000000001</v>
      </c>
      <c r="EF881">
        <v>242.72800000000001</v>
      </c>
      <c r="EG881">
        <v>155.35</v>
      </c>
      <c r="EH881">
        <v>139.17099999999999</v>
      </c>
      <c r="EI881">
        <v>275.99799999999999</v>
      </c>
      <c r="EJ881">
        <v>132.91200000000001</v>
      </c>
      <c r="EK881">
        <v>289.137</v>
      </c>
      <c r="EL881">
        <v>179.613</v>
      </c>
      <c r="EM881">
        <v>183.357</v>
      </c>
      <c r="EN881">
        <v>152.124</v>
      </c>
      <c r="EO881">
        <v>198.249</v>
      </c>
      <c r="EP881">
        <v>253.59200000000001</v>
      </c>
      <c r="EQ881">
        <v>206.01400000000001</v>
      </c>
      <c r="ER881">
        <v>233.964</v>
      </c>
      <c r="ES881">
        <v>193.892</v>
      </c>
      <c r="ET881">
        <v>207.422</v>
      </c>
      <c r="EU881">
        <v>189.63800000000001</v>
      </c>
      <c r="EV881">
        <v>169.99199999999999</v>
      </c>
      <c r="EW881">
        <v>358.947</v>
      </c>
      <c r="EX881">
        <v>193.33099999999999</v>
      </c>
      <c r="EY881">
        <v>122.477</v>
      </c>
      <c r="EZ881">
        <v>117.342</v>
      </c>
      <c r="FA881">
        <v>120.46</v>
      </c>
      <c r="FB881">
        <v>103.405</v>
      </c>
      <c r="FC881">
        <v>159.93700000000001</v>
      </c>
      <c r="FD881">
        <v>73.632999999999996</v>
      </c>
      <c r="FE881">
        <v>122.977</v>
      </c>
      <c r="FF881">
        <v>102.238</v>
      </c>
      <c r="FG881">
        <v>104.283</v>
      </c>
      <c r="FH881">
        <v>106.038</v>
      </c>
      <c r="FI881">
        <v>96.543000000000006</v>
      </c>
      <c r="FJ881">
        <v>109.38500000000001</v>
      </c>
      <c r="FK881">
        <v>72.921000000000006</v>
      </c>
      <c r="FL881">
        <v>105.792</v>
      </c>
      <c r="FM881">
        <v>95.671999999999997</v>
      </c>
      <c r="FN881">
        <v>138.81399999999999</v>
      </c>
      <c r="FO881">
        <v>95.671999999999997</v>
      </c>
      <c r="FP881">
        <v>137.08799999999999</v>
      </c>
      <c r="FQ881">
        <v>140.46</v>
      </c>
      <c r="FR881">
        <v>155.679</v>
      </c>
      <c r="FS881">
        <v>125.717</v>
      </c>
      <c r="FT881">
        <v>117.223</v>
      </c>
      <c r="FU881">
        <v>171.27</v>
      </c>
      <c r="FV881">
        <v>140.923</v>
      </c>
      <c r="FW881">
        <v>168.71100000000001</v>
      </c>
      <c r="FX881">
        <v>213.14</v>
      </c>
      <c r="FY881">
        <v>208.71299999999999</v>
      </c>
      <c r="FZ881">
        <v>99.665999999999997</v>
      </c>
      <c r="GA881">
        <v>147.87700000000001</v>
      </c>
      <c r="GB881">
        <v>101.65</v>
      </c>
      <c r="GC881">
        <v>143.99100000000001</v>
      </c>
      <c r="GD881">
        <v>157.43799999999999</v>
      </c>
      <c r="GF881">
        <v>139.42400000000001</v>
      </c>
      <c r="GG881">
        <v>85.100999999999999</v>
      </c>
      <c r="GH881">
        <v>243.62899999999999</v>
      </c>
      <c r="GI881">
        <v>242.39699999999999</v>
      </c>
      <c r="GJ881">
        <v>237.17500000000001</v>
      </c>
      <c r="GK881">
        <v>262.851</v>
      </c>
      <c r="GL881">
        <v>257.81400000000002</v>
      </c>
      <c r="GM881">
        <v>222.09200000000001</v>
      </c>
      <c r="GN881">
        <v>148.33500000000001</v>
      </c>
      <c r="GO881">
        <v>125.288</v>
      </c>
      <c r="GP881">
        <v>300.11200000000002</v>
      </c>
      <c r="GQ881">
        <v>181.30500000000001</v>
      </c>
      <c r="GR881">
        <v>572.10900000000004</v>
      </c>
      <c r="GS881">
        <v>214.92</v>
      </c>
      <c r="GT881">
        <v>241.18</v>
      </c>
      <c r="GU881">
        <v>263.03699999999998</v>
      </c>
      <c r="GV881">
        <v>268.66800000000001</v>
      </c>
      <c r="GW881">
        <v>157.28399999999999</v>
      </c>
      <c r="GY881">
        <v>62.558</v>
      </c>
      <c r="GZ881">
        <v>511.85399999999998</v>
      </c>
      <c r="HA881">
        <v>386.33100000000002</v>
      </c>
      <c r="HB881">
        <v>538.154</v>
      </c>
      <c r="HC881">
        <v>552.33100000000002</v>
      </c>
      <c r="HD881">
        <v>385.09899999999999</v>
      </c>
      <c r="HE881">
        <v>384.71499999999997</v>
      </c>
      <c r="HF881">
        <v>502.09399999999999</v>
      </c>
      <c r="HG881">
        <v>192.02199999999999</v>
      </c>
      <c r="HH881">
        <v>240.58500000000001</v>
      </c>
      <c r="HI881">
        <v>82.757000000000005</v>
      </c>
      <c r="HJ881">
        <v>349.15199999999999</v>
      </c>
      <c r="HK881">
        <v>340.435</v>
      </c>
      <c r="HL881">
        <v>768.84500000000003</v>
      </c>
      <c r="HM881">
        <v>238.23099999999999</v>
      </c>
      <c r="HN881">
        <v>121.994</v>
      </c>
      <c r="HO881">
        <v>106.039</v>
      </c>
      <c r="HP881">
        <v>137.72800000000001</v>
      </c>
      <c r="HQ881">
        <v>493.11599999999999</v>
      </c>
      <c r="HR881">
        <v>119.69499999999999</v>
      </c>
      <c r="HS881">
        <v>26.346</v>
      </c>
      <c r="HT881">
        <v>180.559</v>
      </c>
      <c r="HU881">
        <v>205.46</v>
      </c>
      <c r="HV881">
        <v>155.68600000000001</v>
      </c>
      <c r="HW881">
        <v>119.197</v>
      </c>
      <c r="HX881">
        <v>259.214</v>
      </c>
      <c r="HY881">
        <v>199.32300000000001</v>
      </c>
      <c r="HZ881">
        <v>272.86</v>
      </c>
      <c r="IA881">
        <v>113.971</v>
      </c>
      <c r="IB881">
        <v>158.65100000000001</v>
      </c>
      <c r="IC881">
        <v>76.942999999999998</v>
      </c>
      <c r="ID881">
        <v>73.611999999999995</v>
      </c>
      <c r="IE881">
        <v>54.832000000000001</v>
      </c>
      <c r="IF881">
        <v>22.498000000000001</v>
      </c>
      <c r="IG881">
        <v>34.161999999999999</v>
      </c>
      <c r="IH881">
        <v>29.92</v>
      </c>
      <c r="II881">
        <v>37.543999999999997</v>
      </c>
      <c r="IJ881">
        <v>99.281999999999996</v>
      </c>
      <c r="IK881">
        <v>103.04300000000001</v>
      </c>
      <c r="IL881">
        <v>174.233</v>
      </c>
      <c r="IM881">
        <v>145.81700000000001</v>
      </c>
      <c r="IN881">
        <v>393.52499999999998</v>
      </c>
      <c r="IO881">
        <v>187.78100000000001</v>
      </c>
      <c r="IP881">
        <v>236.78899999999999</v>
      </c>
      <c r="IQ881">
        <v>320.779</v>
      </c>
      <c r="IR881">
        <v>263.40699999999998</v>
      </c>
      <c r="IS881">
        <v>139.11799999999999</v>
      </c>
      <c r="IT881">
        <v>268.738</v>
      </c>
      <c r="IU881">
        <v>664.94799999999998</v>
      </c>
      <c r="IV881">
        <v>772.322</v>
      </c>
      <c r="IW881">
        <v>874.07100000000003</v>
      </c>
      <c r="IX881">
        <v>84.003</v>
      </c>
      <c r="IY881">
        <v>308.33499999999998</v>
      </c>
      <c r="IZ881">
        <v>255.84700000000001</v>
      </c>
      <c r="JA881">
        <v>73.8</v>
      </c>
      <c r="JB881">
        <v>198.58500000000001</v>
      </c>
      <c r="JC881">
        <v>312.38900000000001</v>
      </c>
      <c r="JD881">
        <v>321.22300000000001</v>
      </c>
      <c r="JE881">
        <v>69.75</v>
      </c>
      <c r="JF881">
        <v>109.73699999999999</v>
      </c>
      <c r="JG881">
        <v>37.728000000000002</v>
      </c>
      <c r="JH881">
        <v>196.755</v>
      </c>
      <c r="JI881">
        <v>78.838999999999999</v>
      </c>
      <c r="JJ881">
        <v>458.79199999999997</v>
      </c>
      <c r="JK881">
        <v>115.74299999999999</v>
      </c>
      <c r="JL881">
        <v>72.176000000000002</v>
      </c>
      <c r="JM881">
        <v>469.96300000000002</v>
      </c>
      <c r="JN881">
        <v>237.31399999999999</v>
      </c>
      <c r="JO881">
        <v>77.100999999999999</v>
      </c>
      <c r="JP881">
        <v>157.02199999999999</v>
      </c>
      <c r="JQ881">
        <v>364.55900000000003</v>
      </c>
      <c r="JR881">
        <v>455.09399999999999</v>
      </c>
      <c r="JS881">
        <v>367.02199999999999</v>
      </c>
      <c r="JT881">
        <v>342.75900000000001</v>
      </c>
      <c r="JU881">
        <v>179.047</v>
      </c>
      <c r="JV881">
        <v>370.423</v>
      </c>
      <c r="JW881">
        <v>261.27499999999998</v>
      </c>
      <c r="JX881">
        <v>266.71600000000001</v>
      </c>
      <c r="JY881">
        <v>265.17899999999997</v>
      </c>
      <c r="JZ881">
        <v>258.77699999999999</v>
      </c>
      <c r="KA881">
        <v>230.613</v>
      </c>
      <c r="KB881">
        <v>235.22300000000001</v>
      </c>
      <c r="KC881">
        <v>241.172</v>
      </c>
      <c r="KD881">
        <v>247.011</v>
      </c>
      <c r="KE881">
        <v>236.97499999999999</v>
      </c>
      <c r="KF881">
        <v>747.03800000000001</v>
      </c>
      <c r="KG881">
        <v>114.627</v>
      </c>
      <c r="KH881">
        <v>220.339</v>
      </c>
      <c r="KI881">
        <v>250.76300000000001</v>
      </c>
      <c r="KJ881">
        <v>153.834</v>
      </c>
      <c r="KK881">
        <v>150.422</v>
      </c>
      <c r="KL881">
        <v>145.48500000000001</v>
      </c>
      <c r="KM881">
        <v>201.845</v>
      </c>
      <c r="KN881">
        <v>198.60599999999999</v>
      </c>
      <c r="KO881">
        <v>249.958</v>
      </c>
      <c r="KP881">
        <v>249.13800000000001</v>
      </c>
      <c r="KQ881">
        <v>313.50799999999998</v>
      </c>
      <c r="KR881">
        <v>347.87700000000001</v>
      </c>
      <c r="KS881">
        <v>105.197</v>
      </c>
      <c r="KT881">
        <v>57140666666.666664</v>
      </c>
      <c r="KU881">
        <v>4834366000000</v>
      </c>
      <c r="KV881">
        <v>1521775666666.6667</v>
      </c>
      <c r="KW881">
        <v>494895000000</v>
      </c>
      <c r="KX881">
        <v>165389666666.66666</v>
      </c>
      <c r="KY881">
        <v>86645666666.666672</v>
      </c>
      <c r="KZ881">
        <v>51016666666.666664</v>
      </c>
      <c r="LA881">
        <v>27727333333.333332</v>
      </c>
      <c r="LB881">
        <v>118166333333.33333</v>
      </c>
      <c r="LC881">
        <v>67848666666.666664</v>
      </c>
      <c r="LD881">
        <v>21406000000</v>
      </c>
      <c r="LE881">
        <v>14058000000</v>
      </c>
      <c r="LF881">
        <v>14854000000</v>
      </c>
      <c r="LG881">
        <v>146770000000</v>
      </c>
      <c r="LH881">
        <v>87162333333.333328</v>
      </c>
      <c r="LI881">
        <v>26251333333.333332</v>
      </c>
      <c r="LJ881">
        <v>23903000000</v>
      </c>
      <c r="LK881">
        <v>7510000000</v>
      </c>
      <c r="LL881">
        <v>1943333333.3333333</v>
      </c>
      <c r="LM881">
        <v>64569000000</v>
      </c>
      <c r="LN881">
        <v>21786666666.666668</v>
      </c>
      <c r="LO881">
        <v>22025333333.333332</v>
      </c>
      <c r="LP881">
        <v>2476666666.6666665</v>
      </c>
      <c r="LQ881">
        <v>9596000000</v>
      </c>
      <c r="LR881">
        <v>8684333333.333334</v>
      </c>
      <c r="LS881">
        <v>1026880666666.6666</v>
      </c>
      <c r="LT881">
        <v>391811666666.66669</v>
      </c>
      <c r="LU881">
        <v>332402333333.33331</v>
      </c>
      <c r="LV881">
        <v>59227333333.333336</v>
      </c>
      <c r="LW881">
        <v>181666666.66666666</v>
      </c>
      <c r="LX881">
        <v>122845666666.66667</v>
      </c>
      <c r="LY881">
        <v>94663000000</v>
      </c>
      <c r="LZ881">
        <v>54645666666.666664</v>
      </c>
      <c r="MA881">
        <v>33358666666.666668</v>
      </c>
      <c r="MB881">
        <v>6658666666.666667</v>
      </c>
      <c r="MC881">
        <v>28182333333.333332</v>
      </c>
      <c r="MD881">
        <v>106121000000</v>
      </c>
      <c r="ME881">
        <v>99156000000</v>
      </c>
      <c r="MF881">
        <v>6964666666.666667</v>
      </c>
      <c r="MG881">
        <v>406102666666.66669</v>
      </c>
      <c r="MH881">
        <v>173641666666.66666</v>
      </c>
      <c r="MI881">
        <v>68819000000</v>
      </c>
      <c r="MJ881">
        <v>48481000000</v>
      </c>
      <c r="MK881">
        <v>47700000000</v>
      </c>
      <c r="ML881">
        <v>38943333333.333336</v>
      </c>
      <c r="MM881">
        <v>24686666666.666668</v>
      </c>
      <c r="MN881">
        <v>3831000000</v>
      </c>
      <c r="MO881">
        <v>3312590333333.3335</v>
      </c>
      <c r="MP881">
        <v>3149230000000</v>
      </c>
      <c r="MQ881">
        <v>875728333333.33337</v>
      </c>
      <c r="MR881">
        <v>762879666666.66663</v>
      </c>
      <c r="MS881">
        <v>176968000000</v>
      </c>
      <c r="MT881">
        <v>577752666666.66663</v>
      </c>
      <c r="MU881">
        <v>7296666666.666667</v>
      </c>
      <c r="MV881">
        <v>862333333.33333337</v>
      </c>
      <c r="MW881">
        <v>112848666666.66667</v>
      </c>
      <c r="MX881">
        <v>37185000000</v>
      </c>
      <c r="MY881">
        <v>75663666666.666672</v>
      </c>
      <c r="MZ881">
        <v>60263666666.666664</v>
      </c>
      <c r="NA881">
        <v>15399666666.666666</v>
      </c>
      <c r="NB881">
        <v>814429000000</v>
      </c>
      <c r="NC881">
        <v>382155666666.66669</v>
      </c>
      <c r="ND881">
        <v>202131333333.33334</v>
      </c>
      <c r="NE881">
        <v>45158666666.666664</v>
      </c>
      <c r="NF881">
        <v>134866000000</v>
      </c>
      <c r="NG881">
        <v>432273333333.33331</v>
      </c>
      <c r="NH881">
        <v>366501666666.66669</v>
      </c>
      <c r="NI881">
        <v>65771666666.666664</v>
      </c>
      <c r="NJ881">
        <v>152341000000</v>
      </c>
      <c r="NK881">
        <v>97802666666.666672</v>
      </c>
      <c r="NL881">
        <v>61861666666.666664</v>
      </c>
      <c r="NM881">
        <v>35941000000</v>
      </c>
      <c r="NN881">
        <v>54538333333.333336</v>
      </c>
      <c r="NO881">
        <v>20848666666.666668</v>
      </c>
      <c r="NP881">
        <v>32401000000</v>
      </c>
      <c r="NQ881">
        <v>1288666666.6666667</v>
      </c>
      <c r="NR881">
        <v>187752000000</v>
      </c>
      <c r="NS881">
        <v>69198000000</v>
      </c>
      <c r="NT881">
        <v>48243333333.333336</v>
      </c>
      <c r="NU881">
        <v>46688666666.666664</v>
      </c>
      <c r="NV881">
        <v>23622000000</v>
      </c>
      <c r="NW881">
        <v>317043666666.66669</v>
      </c>
      <c r="NX881">
        <v>267289333333.33334</v>
      </c>
      <c r="NY881">
        <v>258281666666.66666</v>
      </c>
      <c r="NZ881">
        <v>9007666666.666666</v>
      </c>
      <c r="OA881">
        <v>49754333333.333336</v>
      </c>
      <c r="OB881">
        <v>382966000000</v>
      </c>
      <c r="OC881">
        <v>242963666666.66666</v>
      </c>
      <c r="OD881">
        <v>117540000000</v>
      </c>
      <c r="OE881">
        <v>125423666666.66667</v>
      </c>
      <c r="OF881">
        <v>140002333333.33334</v>
      </c>
      <c r="OG881">
        <v>29859666666.666668</v>
      </c>
      <c r="OH881">
        <v>4774000000</v>
      </c>
      <c r="OI881">
        <v>77874666666.666672</v>
      </c>
      <c r="OJ881">
        <v>27494000000</v>
      </c>
      <c r="OK881">
        <v>418970000000</v>
      </c>
      <c r="OL881">
        <v>88906666666.666672</v>
      </c>
      <c r="OM881">
        <v>56470666666.666664</v>
      </c>
      <c r="ON881">
        <v>4968666666.666667</v>
      </c>
      <c r="OO881">
        <v>27467333333.333332</v>
      </c>
      <c r="OP881">
        <v>100231333333.33333</v>
      </c>
      <c r="OQ881">
        <v>64551000000</v>
      </c>
      <c r="OR881">
        <v>16776666666.666666</v>
      </c>
      <c r="OS881">
        <v>18903666666.666668</v>
      </c>
      <c r="OT881">
        <v>70803333333.333328</v>
      </c>
      <c r="OU881">
        <v>76093333333.333328</v>
      </c>
      <c r="OV881">
        <v>30838666666.666668</v>
      </c>
      <c r="OW881">
        <v>-5043666666.666667</v>
      </c>
      <c r="OX881">
        <v>44994666666.666664</v>
      </c>
      <c r="OY881">
        <v>50038333333.333336</v>
      </c>
      <c r="OZ881">
        <v>163360000000</v>
      </c>
      <c r="PA881">
        <v>557444666666.66663</v>
      </c>
      <c r="PB881">
        <v>394084333333.33331</v>
      </c>
    </row>
    <row r="882" spans="1:418" x14ac:dyDescent="0.45">
      <c r="A882" s="71">
        <v>43862</v>
      </c>
      <c r="B882">
        <v>259.25</v>
      </c>
      <c r="C882">
        <v>270.36500000000001</v>
      </c>
      <c r="D882">
        <v>324.483</v>
      </c>
      <c r="E882">
        <v>338.32299999999998</v>
      </c>
      <c r="F882">
        <v>338.48899999999998</v>
      </c>
      <c r="G882">
        <v>168.221</v>
      </c>
      <c r="H882">
        <v>570.67399999999998</v>
      </c>
      <c r="I882">
        <v>343.96100000000001</v>
      </c>
      <c r="J882">
        <v>332.05599999999998</v>
      </c>
      <c r="K882">
        <v>332.09699999999998</v>
      </c>
      <c r="L882">
        <v>243.238</v>
      </c>
      <c r="M882">
        <v>199.43</v>
      </c>
      <c r="N882">
        <v>264.59300000000002</v>
      </c>
      <c r="O882">
        <v>258.28500000000003</v>
      </c>
      <c r="P882">
        <v>321.73399999999998</v>
      </c>
      <c r="Q882">
        <v>203.411</v>
      </c>
      <c r="R882">
        <v>213.846</v>
      </c>
      <c r="S882">
        <v>169.369</v>
      </c>
      <c r="T882">
        <v>249.751</v>
      </c>
      <c r="U882">
        <v>578.83799999999997</v>
      </c>
      <c r="V882">
        <v>494.42899999999997</v>
      </c>
      <c r="W882">
        <v>124.215</v>
      </c>
      <c r="X882">
        <v>90.63</v>
      </c>
      <c r="Y882">
        <v>57.704999999999998</v>
      </c>
      <c r="Z882">
        <v>66.481999999999999</v>
      </c>
      <c r="AA882">
        <v>114.491</v>
      </c>
      <c r="AB882">
        <v>68.742999999999995</v>
      </c>
      <c r="AC882">
        <v>77.126999999999995</v>
      </c>
      <c r="AD882">
        <v>83.495000000000005</v>
      </c>
      <c r="AE882">
        <v>87.725999999999999</v>
      </c>
      <c r="AF882">
        <v>66.903999999999996</v>
      </c>
      <c r="AG882">
        <v>49</v>
      </c>
      <c r="AH882">
        <v>127.43899999999999</v>
      </c>
      <c r="AI882">
        <v>78.472999999999999</v>
      </c>
      <c r="AJ882">
        <v>91.3</v>
      </c>
      <c r="AK882">
        <v>87.700999999999993</v>
      </c>
      <c r="AL882">
        <v>189.614</v>
      </c>
      <c r="AM882">
        <v>120.154</v>
      </c>
      <c r="AN882">
        <v>118.206</v>
      </c>
      <c r="AO882">
        <v>175.95599999999999</v>
      </c>
      <c r="AP882">
        <v>261.56700000000001</v>
      </c>
      <c r="AQ882">
        <v>261.96199999999999</v>
      </c>
      <c r="AR882">
        <v>244.2</v>
      </c>
      <c r="AS882">
        <v>276.84100000000001</v>
      </c>
      <c r="AT882">
        <v>227.53700000000001</v>
      </c>
      <c r="AU882">
        <v>234.38</v>
      </c>
      <c r="AV882">
        <v>217.69499999999999</v>
      </c>
      <c r="AW882">
        <v>239.988</v>
      </c>
      <c r="AX882">
        <v>305.85000000000002</v>
      </c>
      <c r="AY882">
        <v>186.696</v>
      </c>
      <c r="AZ882">
        <v>178.47800000000001</v>
      </c>
      <c r="BA882">
        <v>178.47800000000001</v>
      </c>
      <c r="BB882">
        <v>288.07299999999998</v>
      </c>
      <c r="BC882">
        <v>268.435</v>
      </c>
      <c r="BD882">
        <v>271.89800000000002</v>
      </c>
      <c r="BE882">
        <v>309.07299999999998</v>
      </c>
      <c r="BF882">
        <v>272.661</v>
      </c>
      <c r="BG882">
        <v>255.36600000000001</v>
      </c>
      <c r="BH882">
        <v>259.48099999999999</v>
      </c>
      <c r="BI882">
        <v>263.44200000000001</v>
      </c>
      <c r="BJ882">
        <v>318.88200000000001</v>
      </c>
      <c r="BK882">
        <v>276.50400000000002</v>
      </c>
      <c r="BL882">
        <v>214.251</v>
      </c>
      <c r="BM882">
        <v>220.536</v>
      </c>
      <c r="BN882">
        <v>164.27199999999999</v>
      </c>
      <c r="BO882">
        <v>307.97899999999998</v>
      </c>
      <c r="BP882">
        <v>149.55799999999999</v>
      </c>
      <c r="BQ882">
        <v>215.048</v>
      </c>
      <c r="BR882">
        <v>239.92400000000001</v>
      </c>
      <c r="BS882">
        <v>193.05799999999999</v>
      </c>
      <c r="BT882">
        <v>132.18100000000001</v>
      </c>
      <c r="BU882">
        <v>227.75399999999999</v>
      </c>
      <c r="BV882">
        <v>233.35599999999999</v>
      </c>
      <c r="BW882">
        <v>146.41300000000001</v>
      </c>
      <c r="BX882">
        <v>235.08600000000001</v>
      </c>
      <c r="BY882">
        <v>151.28700000000001</v>
      </c>
      <c r="BZ882">
        <v>249.137</v>
      </c>
      <c r="CA882">
        <v>153.79599999999999</v>
      </c>
      <c r="CB882">
        <v>301.11799999999999</v>
      </c>
      <c r="CC882">
        <v>188.57300000000001</v>
      </c>
      <c r="CD882">
        <v>148.20599999999999</v>
      </c>
      <c r="CE882">
        <v>214.797</v>
      </c>
      <c r="CF882">
        <v>308.64100000000002</v>
      </c>
      <c r="CG882">
        <v>201.49799999999999</v>
      </c>
      <c r="CH882">
        <v>224.44300000000001</v>
      </c>
      <c r="CI882">
        <v>146.24</v>
      </c>
      <c r="CJ882">
        <v>208.44</v>
      </c>
      <c r="CK882">
        <v>150.74299999999999</v>
      </c>
      <c r="CL882">
        <v>236.59800000000001</v>
      </c>
      <c r="CM882">
        <v>224.34100000000001</v>
      </c>
      <c r="CN882">
        <v>149.54</v>
      </c>
      <c r="CO882">
        <v>298.64800000000002</v>
      </c>
      <c r="CP882">
        <v>345.78199999999998</v>
      </c>
      <c r="CQ882">
        <v>349.28100000000001</v>
      </c>
      <c r="CR882">
        <v>318.55200000000002</v>
      </c>
      <c r="CS882">
        <v>195.03399999999999</v>
      </c>
      <c r="CT882">
        <v>239.85900000000001</v>
      </c>
      <c r="CU882">
        <v>475.37099999999998</v>
      </c>
      <c r="CV882">
        <v>116.98399999999999</v>
      </c>
      <c r="CW882">
        <v>340.57299999999998</v>
      </c>
      <c r="CX882">
        <v>373.57799999999997</v>
      </c>
      <c r="CY882">
        <v>324.197</v>
      </c>
      <c r="CZ882">
        <v>348.291</v>
      </c>
      <c r="DA882">
        <v>337.41399999999999</v>
      </c>
      <c r="DB882">
        <v>157.05000000000001</v>
      </c>
      <c r="DC882">
        <v>163.89400000000001</v>
      </c>
      <c r="DD882">
        <v>159.953</v>
      </c>
      <c r="DE882">
        <v>172.71199999999999</v>
      </c>
      <c r="DF882">
        <v>145.50899999999999</v>
      </c>
      <c r="DG882">
        <v>202.673</v>
      </c>
      <c r="DH882">
        <v>155.77000000000001</v>
      </c>
      <c r="DI882">
        <v>171.93299999999999</v>
      </c>
      <c r="DJ882">
        <v>134.53899999999999</v>
      </c>
      <c r="DK882">
        <v>171.17</v>
      </c>
      <c r="DL882">
        <v>121.703</v>
      </c>
      <c r="DM882">
        <v>116.678</v>
      </c>
      <c r="DN882">
        <v>192.14400000000001</v>
      </c>
      <c r="DO882">
        <v>199.81299999999999</v>
      </c>
      <c r="DP882">
        <v>131.83099999999999</v>
      </c>
      <c r="DQ882">
        <v>213.50299999999999</v>
      </c>
      <c r="DR882">
        <v>224.16</v>
      </c>
      <c r="DS882">
        <v>195.108</v>
      </c>
      <c r="DT882">
        <v>154.035</v>
      </c>
      <c r="DU882">
        <v>154.035</v>
      </c>
      <c r="DV882">
        <v>226.33799999999999</v>
      </c>
      <c r="DW882">
        <v>205.50800000000001</v>
      </c>
      <c r="DX882">
        <v>248.77099999999999</v>
      </c>
      <c r="DY882">
        <v>300.73</v>
      </c>
      <c r="DZ882">
        <v>130.667</v>
      </c>
      <c r="EA882">
        <v>155.13800000000001</v>
      </c>
      <c r="EB882">
        <v>227.96199999999999</v>
      </c>
      <c r="EC882">
        <v>248.95500000000001</v>
      </c>
      <c r="ED882">
        <v>169.33699999999999</v>
      </c>
      <c r="EE882">
        <v>253.464</v>
      </c>
      <c r="EF882">
        <v>244.529</v>
      </c>
      <c r="EG882">
        <v>154.20599999999999</v>
      </c>
      <c r="EH882">
        <v>141.69300000000001</v>
      </c>
      <c r="EI882">
        <v>275.03199999999998</v>
      </c>
      <c r="EJ882">
        <v>134.15</v>
      </c>
      <c r="EK882">
        <v>289.78100000000001</v>
      </c>
      <c r="EL882">
        <v>180.011</v>
      </c>
      <c r="EM882">
        <v>183.25700000000001</v>
      </c>
      <c r="EN882">
        <v>152.02699999999999</v>
      </c>
      <c r="EO882">
        <v>198.47499999999999</v>
      </c>
      <c r="EP882">
        <v>254.83099999999999</v>
      </c>
      <c r="EQ882">
        <v>206.774</v>
      </c>
      <c r="ER882">
        <v>235.16</v>
      </c>
      <c r="ES882">
        <v>194.358</v>
      </c>
      <c r="ET882">
        <v>209.40299999999999</v>
      </c>
      <c r="EU882">
        <v>189.536</v>
      </c>
      <c r="EV882">
        <v>170.60499999999999</v>
      </c>
      <c r="EW882">
        <v>359.71600000000001</v>
      </c>
      <c r="EX882">
        <v>194.49600000000001</v>
      </c>
      <c r="EY882">
        <v>122.952</v>
      </c>
      <c r="EZ882">
        <v>117.167</v>
      </c>
      <c r="FA882">
        <v>120.587</v>
      </c>
      <c r="FB882">
        <v>106.148</v>
      </c>
      <c r="FC882">
        <v>161.97499999999999</v>
      </c>
      <c r="FD882">
        <v>72.459999999999994</v>
      </c>
      <c r="FE882">
        <v>119.727</v>
      </c>
      <c r="FF882">
        <v>102.1</v>
      </c>
      <c r="FG882">
        <v>104.815</v>
      </c>
      <c r="FH882">
        <v>106.803</v>
      </c>
      <c r="FI882">
        <v>97.484999999999999</v>
      </c>
      <c r="FJ882">
        <v>112.79</v>
      </c>
      <c r="FK882">
        <v>72.567999999999998</v>
      </c>
      <c r="FL882">
        <v>107.593</v>
      </c>
      <c r="FM882">
        <v>95.162000000000006</v>
      </c>
      <c r="FN882">
        <v>136.15700000000001</v>
      </c>
      <c r="FO882">
        <v>95.162000000000006</v>
      </c>
      <c r="FP882">
        <v>137.87299999999999</v>
      </c>
      <c r="FQ882">
        <v>139.959</v>
      </c>
      <c r="FR882">
        <v>159.88</v>
      </c>
      <c r="FS882">
        <v>124.804</v>
      </c>
      <c r="FT882">
        <v>116.581</v>
      </c>
      <c r="FU882">
        <v>174.57400000000001</v>
      </c>
      <c r="FV882">
        <v>141.65100000000001</v>
      </c>
      <c r="FW882">
        <v>170.01599999999999</v>
      </c>
      <c r="FX882">
        <v>211.40199999999999</v>
      </c>
      <c r="FY882">
        <v>206.828</v>
      </c>
      <c r="FZ882">
        <v>100.08799999999999</v>
      </c>
      <c r="GA882">
        <v>148.22999999999999</v>
      </c>
      <c r="GB882">
        <v>102.029</v>
      </c>
      <c r="GC882">
        <v>144.66300000000001</v>
      </c>
      <c r="GD882">
        <v>157.69</v>
      </c>
      <c r="GF882">
        <v>140.59299999999999</v>
      </c>
      <c r="GG882">
        <v>85.320999999999998</v>
      </c>
      <c r="GH882">
        <v>231.84700000000001</v>
      </c>
      <c r="GI882">
        <v>230.64599999999999</v>
      </c>
      <c r="GJ882">
        <v>225.22900000000001</v>
      </c>
      <c r="GK882">
        <v>250.40899999999999</v>
      </c>
      <c r="GL882">
        <v>246.93100000000001</v>
      </c>
      <c r="GM882">
        <v>214.56800000000001</v>
      </c>
      <c r="GN882">
        <v>148.45699999999999</v>
      </c>
      <c r="GO882">
        <v>125.59</v>
      </c>
      <c r="GP882">
        <v>302.22000000000003</v>
      </c>
      <c r="GQ882">
        <v>184.13300000000001</v>
      </c>
      <c r="GR882">
        <v>573.00800000000004</v>
      </c>
      <c r="GS882">
        <v>215.46199999999999</v>
      </c>
      <c r="GT882">
        <v>241.375</v>
      </c>
      <c r="GU882">
        <v>263.44400000000002</v>
      </c>
      <c r="GV882">
        <v>270.58699999999999</v>
      </c>
      <c r="GW882">
        <v>156.63399999999999</v>
      </c>
      <c r="GY882">
        <v>62.033000000000001</v>
      </c>
      <c r="GZ882">
        <v>512.96699999999998</v>
      </c>
      <c r="HA882">
        <v>384.70100000000002</v>
      </c>
      <c r="HB882">
        <v>535.548</v>
      </c>
      <c r="HC882">
        <v>554.33199999999999</v>
      </c>
      <c r="HD882">
        <v>385.33100000000002</v>
      </c>
      <c r="HE882">
        <v>386.202</v>
      </c>
      <c r="HF882">
        <v>502.16500000000002</v>
      </c>
      <c r="HG882">
        <v>191.94300000000001</v>
      </c>
      <c r="HH882">
        <v>240.68899999999999</v>
      </c>
      <c r="HI882">
        <v>83.117999999999995</v>
      </c>
      <c r="HJ882">
        <v>350.63499999999999</v>
      </c>
      <c r="HK882">
        <v>340.06799999999998</v>
      </c>
      <c r="HL882">
        <v>771.05499999999995</v>
      </c>
      <c r="HM882">
        <v>238.70099999999999</v>
      </c>
      <c r="HN882">
        <v>121.80200000000001</v>
      </c>
      <c r="HO882">
        <v>105.744</v>
      </c>
      <c r="HP882">
        <v>135.976</v>
      </c>
      <c r="HQ882">
        <v>491.81900000000002</v>
      </c>
      <c r="HR882">
        <v>119.608</v>
      </c>
      <c r="HS882">
        <v>26.645</v>
      </c>
      <c r="HT882">
        <v>180.64099999999999</v>
      </c>
      <c r="HU882">
        <v>206.42400000000001</v>
      </c>
      <c r="HV882">
        <v>156.738</v>
      </c>
      <c r="HW882">
        <v>119.569</v>
      </c>
      <c r="HX882">
        <v>258.03899999999999</v>
      </c>
      <c r="HY882">
        <v>199.52199999999999</v>
      </c>
      <c r="HZ882">
        <v>272.27800000000002</v>
      </c>
      <c r="IA882">
        <v>113.741</v>
      </c>
      <c r="IB882">
        <v>156.90700000000001</v>
      </c>
      <c r="IC882">
        <v>77.918000000000006</v>
      </c>
      <c r="ID882">
        <v>76.084000000000003</v>
      </c>
      <c r="IE882">
        <v>57.125</v>
      </c>
      <c r="IF882">
        <v>23.734000000000002</v>
      </c>
      <c r="IG882">
        <v>33.93</v>
      </c>
      <c r="IH882">
        <v>29.553999999999998</v>
      </c>
      <c r="II882">
        <v>36.912999999999997</v>
      </c>
      <c r="IJ882">
        <v>101.928</v>
      </c>
      <c r="IK882">
        <v>104.056</v>
      </c>
      <c r="IL882">
        <v>173.82900000000001</v>
      </c>
      <c r="IM882">
        <v>145.35599999999999</v>
      </c>
      <c r="IN882">
        <v>392.64499999999998</v>
      </c>
      <c r="IO882">
        <v>189.09700000000001</v>
      </c>
      <c r="IP882">
        <v>227.20500000000001</v>
      </c>
      <c r="IQ882">
        <v>321.49299999999999</v>
      </c>
      <c r="IR882">
        <v>264.22399999999999</v>
      </c>
      <c r="IS882">
        <v>139.23099999999999</v>
      </c>
      <c r="IT882">
        <v>269.43299999999999</v>
      </c>
      <c r="IU882">
        <v>670.41</v>
      </c>
      <c r="IV882">
        <v>774.16200000000003</v>
      </c>
      <c r="IW882">
        <v>875.43399999999997</v>
      </c>
      <c r="IX882">
        <v>84.216999999999999</v>
      </c>
      <c r="IY882">
        <v>310.20600000000002</v>
      </c>
      <c r="IZ882">
        <v>256.58800000000002</v>
      </c>
      <c r="JA882">
        <v>73.753</v>
      </c>
      <c r="JB882">
        <v>200.059</v>
      </c>
      <c r="JC882">
        <v>315.02800000000002</v>
      </c>
      <c r="JD882">
        <v>320.25799999999998</v>
      </c>
      <c r="JE882">
        <v>69.688999999999993</v>
      </c>
      <c r="JF882">
        <v>109.71</v>
      </c>
      <c r="JG882">
        <v>38.247</v>
      </c>
      <c r="JH882">
        <v>194.04300000000001</v>
      </c>
      <c r="JI882">
        <v>78.561000000000007</v>
      </c>
      <c r="JJ882">
        <v>459.6</v>
      </c>
      <c r="JK882">
        <v>116.34099999999999</v>
      </c>
      <c r="JL882">
        <v>72.435000000000002</v>
      </c>
      <c r="JM882">
        <v>471.70400000000001</v>
      </c>
      <c r="JN882">
        <v>237.63200000000001</v>
      </c>
      <c r="JO882">
        <v>76.382999999999996</v>
      </c>
      <c r="JP882">
        <v>156.54</v>
      </c>
      <c r="JQ882">
        <v>364.46899999999999</v>
      </c>
      <c r="JR882">
        <v>456.28500000000003</v>
      </c>
      <c r="JS882">
        <v>369.233</v>
      </c>
      <c r="JT882">
        <v>341.36500000000001</v>
      </c>
      <c r="JU882">
        <v>179.79400000000001</v>
      </c>
      <c r="JV882">
        <v>370.74099999999999</v>
      </c>
      <c r="JW882">
        <v>261.58499999999998</v>
      </c>
      <c r="JX882">
        <v>267.37</v>
      </c>
      <c r="JY882">
        <v>265.834</v>
      </c>
      <c r="JZ882">
        <v>258.81299999999999</v>
      </c>
      <c r="KA882">
        <v>230.22499999999999</v>
      </c>
      <c r="KB882">
        <v>235.696</v>
      </c>
      <c r="KC882">
        <v>241.56700000000001</v>
      </c>
      <c r="KD882">
        <v>247.08699999999999</v>
      </c>
      <c r="KE882">
        <v>236.78200000000001</v>
      </c>
      <c r="KF882">
        <v>747.03800000000001</v>
      </c>
      <c r="KG882">
        <v>115.008</v>
      </c>
      <c r="KH882">
        <v>220.24600000000001</v>
      </c>
      <c r="KI882">
        <v>251.833</v>
      </c>
      <c r="KJ882">
        <v>153.01599999999999</v>
      </c>
      <c r="KK882">
        <v>149.554</v>
      </c>
      <c r="KL882">
        <v>145.78</v>
      </c>
      <c r="KM882">
        <v>200.42699999999999</v>
      </c>
      <c r="KN882">
        <v>197.02799999999999</v>
      </c>
      <c r="KO882">
        <v>246.48699999999999</v>
      </c>
      <c r="KP882">
        <v>246.11199999999999</v>
      </c>
      <c r="KQ882">
        <v>314.17</v>
      </c>
      <c r="KR882">
        <v>348.30200000000002</v>
      </c>
      <c r="KS882">
        <v>105.685</v>
      </c>
      <c r="KT882">
        <v>57140666666.666664</v>
      </c>
      <c r="KU882">
        <v>4834366000000</v>
      </c>
      <c r="KV882">
        <v>1521775666666.6667</v>
      </c>
      <c r="KW882">
        <v>494895000000</v>
      </c>
      <c r="KX882">
        <v>165389666666.66666</v>
      </c>
      <c r="KY882">
        <v>86645666666.666672</v>
      </c>
      <c r="KZ882">
        <v>51016666666.666664</v>
      </c>
      <c r="LA882">
        <v>27727333333.333332</v>
      </c>
      <c r="LB882">
        <v>118166333333.33333</v>
      </c>
      <c r="LC882">
        <v>67848666666.666664</v>
      </c>
      <c r="LD882">
        <v>21406000000</v>
      </c>
      <c r="LE882">
        <v>14058000000</v>
      </c>
      <c r="LF882">
        <v>14854000000</v>
      </c>
      <c r="LG882">
        <v>146770000000</v>
      </c>
      <c r="LH882">
        <v>87162333333.333328</v>
      </c>
      <c r="LI882">
        <v>26251333333.333332</v>
      </c>
      <c r="LJ882">
        <v>23903000000</v>
      </c>
      <c r="LK882">
        <v>7510000000</v>
      </c>
      <c r="LL882">
        <v>1943333333.3333333</v>
      </c>
      <c r="LM882">
        <v>64569000000</v>
      </c>
      <c r="LN882">
        <v>21786666666.666668</v>
      </c>
      <c r="LO882">
        <v>22025333333.333332</v>
      </c>
      <c r="LP882">
        <v>2476666666.6666665</v>
      </c>
      <c r="LQ882">
        <v>9596000000</v>
      </c>
      <c r="LR882">
        <v>8684333333.333334</v>
      </c>
      <c r="LS882">
        <v>1026880666666.6666</v>
      </c>
      <c r="LT882">
        <v>391811666666.66669</v>
      </c>
      <c r="LU882">
        <v>332402333333.33331</v>
      </c>
      <c r="LV882">
        <v>59227333333.333336</v>
      </c>
      <c r="LW882">
        <v>181666666.66666666</v>
      </c>
      <c r="LX882">
        <v>122845666666.66667</v>
      </c>
      <c r="LY882">
        <v>94663000000</v>
      </c>
      <c r="LZ882">
        <v>54645666666.666664</v>
      </c>
      <c r="MA882">
        <v>33358666666.666668</v>
      </c>
      <c r="MB882">
        <v>6658666666.666667</v>
      </c>
      <c r="MC882">
        <v>28182333333.333332</v>
      </c>
      <c r="MD882">
        <v>106121000000</v>
      </c>
      <c r="ME882">
        <v>99156000000</v>
      </c>
      <c r="MF882">
        <v>6964666666.666667</v>
      </c>
      <c r="MG882">
        <v>406102666666.66669</v>
      </c>
      <c r="MH882">
        <v>173641666666.66666</v>
      </c>
      <c r="MI882">
        <v>68819000000</v>
      </c>
      <c r="MJ882">
        <v>48481000000</v>
      </c>
      <c r="MK882">
        <v>47700000000</v>
      </c>
      <c r="ML882">
        <v>38943333333.333336</v>
      </c>
      <c r="MM882">
        <v>24686666666.666668</v>
      </c>
      <c r="MN882">
        <v>3831000000</v>
      </c>
      <c r="MO882">
        <v>3312590333333.3335</v>
      </c>
      <c r="MP882">
        <v>3149230000000</v>
      </c>
      <c r="MQ882">
        <v>875728333333.33337</v>
      </c>
      <c r="MR882">
        <v>762879666666.66663</v>
      </c>
      <c r="MS882">
        <v>176968000000</v>
      </c>
      <c r="MT882">
        <v>577752666666.66663</v>
      </c>
      <c r="MU882">
        <v>7296666666.666667</v>
      </c>
      <c r="MV882">
        <v>862333333.33333337</v>
      </c>
      <c r="MW882">
        <v>112848666666.66667</v>
      </c>
      <c r="MX882">
        <v>37185000000</v>
      </c>
      <c r="MY882">
        <v>75663666666.666672</v>
      </c>
      <c r="MZ882">
        <v>60263666666.666664</v>
      </c>
      <c r="NA882">
        <v>15399666666.666666</v>
      </c>
      <c r="NB882">
        <v>814429000000</v>
      </c>
      <c r="NC882">
        <v>382155666666.66669</v>
      </c>
      <c r="ND882">
        <v>202131333333.33334</v>
      </c>
      <c r="NE882">
        <v>45158666666.666664</v>
      </c>
      <c r="NF882">
        <v>134866000000</v>
      </c>
      <c r="NG882">
        <v>432273333333.33331</v>
      </c>
      <c r="NH882">
        <v>366501666666.66669</v>
      </c>
      <c r="NI882">
        <v>65771666666.666664</v>
      </c>
      <c r="NJ882">
        <v>152341000000</v>
      </c>
      <c r="NK882">
        <v>97802666666.666672</v>
      </c>
      <c r="NL882">
        <v>61861666666.666664</v>
      </c>
      <c r="NM882">
        <v>35941000000</v>
      </c>
      <c r="NN882">
        <v>54538333333.333336</v>
      </c>
      <c r="NO882">
        <v>20848666666.666668</v>
      </c>
      <c r="NP882">
        <v>32401000000</v>
      </c>
      <c r="NQ882">
        <v>1288666666.6666667</v>
      </c>
      <c r="NR882">
        <v>187752000000</v>
      </c>
      <c r="NS882">
        <v>69198000000</v>
      </c>
      <c r="NT882">
        <v>48243333333.333336</v>
      </c>
      <c r="NU882">
        <v>46688666666.666664</v>
      </c>
      <c r="NV882">
        <v>23622000000</v>
      </c>
      <c r="NW882">
        <v>317043666666.66669</v>
      </c>
      <c r="NX882">
        <v>267289333333.33334</v>
      </c>
      <c r="NY882">
        <v>258281666666.66666</v>
      </c>
      <c r="NZ882">
        <v>9007666666.666666</v>
      </c>
      <c r="OA882">
        <v>49754333333.333336</v>
      </c>
      <c r="OB882">
        <v>382966000000</v>
      </c>
      <c r="OC882">
        <v>242963666666.66666</v>
      </c>
      <c r="OD882">
        <v>117540000000</v>
      </c>
      <c r="OE882">
        <v>125423666666.66667</v>
      </c>
      <c r="OF882">
        <v>140002333333.33334</v>
      </c>
      <c r="OG882">
        <v>29859666666.666668</v>
      </c>
      <c r="OH882">
        <v>4774000000</v>
      </c>
      <c r="OI882">
        <v>77874666666.666672</v>
      </c>
      <c r="OJ882">
        <v>27494000000</v>
      </c>
      <c r="OK882">
        <v>418970000000</v>
      </c>
      <c r="OL882">
        <v>88906666666.666672</v>
      </c>
      <c r="OM882">
        <v>56470666666.666664</v>
      </c>
      <c r="ON882">
        <v>4968666666.666667</v>
      </c>
      <c r="OO882">
        <v>27467333333.333332</v>
      </c>
      <c r="OP882">
        <v>100231333333.33333</v>
      </c>
      <c r="OQ882">
        <v>64551000000</v>
      </c>
      <c r="OR882">
        <v>16776666666.666666</v>
      </c>
      <c r="OS882">
        <v>18903666666.666668</v>
      </c>
      <c r="OT882">
        <v>70803333333.333328</v>
      </c>
      <c r="OU882">
        <v>76093333333.333328</v>
      </c>
      <c r="OV882">
        <v>30838666666.666668</v>
      </c>
      <c r="OW882">
        <v>-5043666666.666667</v>
      </c>
      <c r="OX882">
        <v>44994666666.666664</v>
      </c>
      <c r="OY882">
        <v>50038333333.333336</v>
      </c>
      <c r="OZ882">
        <v>163360000000</v>
      </c>
      <c r="PA882">
        <v>557444666666.66663</v>
      </c>
      <c r="PB882">
        <v>394084333333.33331</v>
      </c>
    </row>
    <row r="883" spans="1:418" x14ac:dyDescent="0.45">
      <c r="A883" s="71">
        <v>43891</v>
      </c>
      <c r="B883">
        <v>258.07600000000002</v>
      </c>
      <c r="C883">
        <v>270.32100000000003</v>
      </c>
      <c r="D883">
        <v>324.54000000000002</v>
      </c>
      <c r="E883">
        <v>338.42599999999999</v>
      </c>
      <c r="F883">
        <v>339.50200000000001</v>
      </c>
      <c r="G883">
        <v>156.238</v>
      </c>
      <c r="H883">
        <v>571.846</v>
      </c>
      <c r="I883">
        <v>316.29300000000001</v>
      </c>
      <c r="J883">
        <v>332.87700000000001</v>
      </c>
      <c r="K883">
        <v>332.91699999999997</v>
      </c>
      <c r="L883">
        <v>242.654</v>
      </c>
      <c r="M883">
        <v>198.631</v>
      </c>
      <c r="N883">
        <v>241.321</v>
      </c>
      <c r="O883">
        <v>223.851</v>
      </c>
      <c r="P883">
        <v>316.29599999999999</v>
      </c>
      <c r="Q883">
        <v>203.44800000000001</v>
      </c>
      <c r="R883">
        <v>213.452</v>
      </c>
      <c r="S883">
        <v>170.64699999999999</v>
      </c>
      <c r="T883">
        <v>250.35900000000001</v>
      </c>
      <c r="U883">
        <v>580.39400000000001</v>
      </c>
      <c r="V883">
        <v>495.28800000000001</v>
      </c>
      <c r="W883">
        <v>124.157</v>
      </c>
      <c r="X883">
        <v>90.513000000000005</v>
      </c>
      <c r="Y883">
        <v>57.435000000000002</v>
      </c>
      <c r="Z883">
        <v>67.421999999999997</v>
      </c>
      <c r="AA883">
        <v>113.176</v>
      </c>
      <c r="AB883">
        <v>68.025999999999996</v>
      </c>
      <c r="AC883">
        <v>77.227000000000004</v>
      </c>
      <c r="AD883">
        <v>83.143000000000001</v>
      </c>
      <c r="AE883">
        <v>92.498000000000005</v>
      </c>
      <c r="AF883">
        <v>66.933000000000007</v>
      </c>
      <c r="AG883">
        <v>49.249000000000002</v>
      </c>
      <c r="AH883">
        <v>129.946</v>
      </c>
      <c r="AI883">
        <v>77.965999999999994</v>
      </c>
      <c r="AJ883">
        <v>91.602000000000004</v>
      </c>
      <c r="AK883">
        <v>87.878</v>
      </c>
      <c r="AL883">
        <v>190.279</v>
      </c>
      <c r="AM883">
        <v>121.468</v>
      </c>
      <c r="AN883">
        <v>117.825</v>
      </c>
      <c r="AO883">
        <v>176.74</v>
      </c>
      <c r="AP883">
        <v>262.23899999999998</v>
      </c>
      <c r="AQ883">
        <v>262.62200000000001</v>
      </c>
      <c r="AR883">
        <v>245.017</v>
      </c>
      <c r="AS883">
        <v>276.988</v>
      </c>
      <c r="AT883">
        <v>227.923</v>
      </c>
      <c r="AU883">
        <v>235.16499999999999</v>
      </c>
      <c r="AV883">
        <v>221.578</v>
      </c>
      <c r="AW883">
        <v>238.45</v>
      </c>
      <c r="AX883">
        <v>306.33800000000002</v>
      </c>
      <c r="AY883">
        <v>187.30799999999999</v>
      </c>
      <c r="AZ883">
        <v>178.74700000000001</v>
      </c>
      <c r="BA883">
        <v>178.74700000000001</v>
      </c>
      <c r="BB883">
        <v>292.37900000000002</v>
      </c>
      <c r="BC883">
        <v>272.291</v>
      </c>
      <c r="BD883">
        <v>269.565</v>
      </c>
      <c r="BE883">
        <v>310.26499999999999</v>
      </c>
      <c r="BF883">
        <v>267.85000000000002</v>
      </c>
      <c r="BG883">
        <v>255.761</v>
      </c>
      <c r="BH883">
        <v>259.262</v>
      </c>
      <c r="BI883">
        <v>262.709</v>
      </c>
      <c r="BJ883">
        <v>318.44299999999998</v>
      </c>
      <c r="BK883">
        <v>280.33600000000001</v>
      </c>
      <c r="BL883">
        <v>212.49</v>
      </c>
      <c r="BM883">
        <v>219.11199999999999</v>
      </c>
      <c r="BN883">
        <v>163.09899999999999</v>
      </c>
      <c r="BO883">
        <v>301.24900000000002</v>
      </c>
      <c r="BP883">
        <v>151.90199999999999</v>
      </c>
      <c r="BQ883">
        <v>219.10400000000001</v>
      </c>
      <c r="BR883">
        <v>243.86099999999999</v>
      </c>
      <c r="BS883">
        <v>190.61799999999999</v>
      </c>
      <c r="BT883">
        <v>128.52600000000001</v>
      </c>
      <c r="BU883">
        <v>227.655</v>
      </c>
      <c r="BV883">
        <v>237.24700000000001</v>
      </c>
      <c r="BW883">
        <v>146.05000000000001</v>
      </c>
      <c r="BX883">
        <v>237.35300000000001</v>
      </c>
      <c r="BY883">
        <v>152.30699999999999</v>
      </c>
      <c r="BZ883">
        <v>250.625</v>
      </c>
      <c r="CA883">
        <v>156.40600000000001</v>
      </c>
      <c r="CB883">
        <v>299.25299999999999</v>
      </c>
      <c r="CC883">
        <v>189.458</v>
      </c>
      <c r="CD883">
        <v>147.53800000000001</v>
      </c>
      <c r="CE883">
        <v>213.12700000000001</v>
      </c>
      <c r="CF883">
        <v>304.57799999999997</v>
      </c>
      <c r="CG883">
        <v>209.86699999999999</v>
      </c>
      <c r="CH883">
        <v>225.62700000000001</v>
      </c>
      <c r="CI883">
        <v>146.29499999999999</v>
      </c>
      <c r="CJ883">
        <v>208.40199999999999</v>
      </c>
      <c r="CK883">
        <v>150.732</v>
      </c>
      <c r="CL883">
        <v>236.61</v>
      </c>
      <c r="CM883">
        <v>227.56</v>
      </c>
      <c r="CN883">
        <v>151.149</v>
      </c>
      <c r="CO883">
        <v>299.48200000000003</v>
      </c>
      <c r="CP883">
        <v>346.51400000000001</v>
      </c>
      <c r="CQ883">
        <v>351.15899999999999</v>
      </c>
      <c r="CR883">
        <v>312.38900000000001</v>
      </c>
      <c r="CS883">
        <v>195.553</v>
      </c>
      <c r="CT883">
        <v>237.30500000000001</v>
      </c>
      <c r="CU883">
        <v>473.77600000000001</v>
      </c>
      <c r="CV883">
        <v>119.354</v>
      </c>
      <c r="CW883">
        <v>340.13600000000002</v>
      </c>
      <c r="CX883">
        <v>377.23</v>
      </c>
      <c r="CY883">
        <v>323.06</v>
      </c>
      <c r="CZ883">
        <v>362.21699999999998</v>
      </c>
      <c r="DA883">
        <v>330.822</v>
      </c>
      <c r="DB883">
        <v>157.88200000000001</v>
      </c>
      <c r="DC883">
        <v>164.893</v>
      </c>
      <c r="DD883">
        <v>159.328</v>
      </c>
      <c r="DE883">
        <v>174.523</v>
      </c>
      <c r="DF883">
        <v>146.12700000000001</v>
      </c>
      <c r="DG883">
        <v>202.077</v>
      </c>
      <c r="DH883">
        <v>156.40899999999999</v>
      </c>
      <c r="DI883">
        <v>173.26300000000001</v>
      </c>
      <c r="DJ883">
        <v>135.66399999999999</v>
      </c>
      <c r="DK883">
        <v>173.053</v>
      </c>
      <c r="DL883">
        <v>122.274</v>
      </c>
      <c r="DM883">
        <v>117.494</v>
      </c>
      <c r="DN883">
        <v>193.78399999999999</v>
      </c>
      <c r="DO883">
        <v>201.999</v>
      </c>
      <c r="DP883">
        <v>131.95400000000001</v>
      </c>
      <c r="DQ883">
        <v>214.334</v>
      </c>
      <c r="DR883">
        <v>225.80500000000001</v>
      </c>
      <c r="DS883">
        <v>197.09100000000001</v>
      </c>
      <c r="DT883">
        <v>154.73400000000001</v>
      </c>
      <c r="DU883">
        <v>154.73400000000001</v>
      </c>
      <c r="DV883">
        <v>228.61099999999999</v>
      </c>
      <c r="DW883">
        <v>209.61</v>
      </c>
      <c r="DX883">
        <v>250.548</v>
      </c>
      <c r="DY883">
        <v>306.09699999999998</v>
      </c>
      <c r="DZ883">
        <v>132.54900000000001</v>
      </c>
      <c r="EA883">
        <v>155.376</v>
      </c>
      <c r="EB883">
        <v>228.50399999999999</v>
      </c>
      <c r="EC883">
        <v>251.119</v>
      </c>
      <c r="ED883">
        <v>168.864</v>
      </c>
      <c r="EE883">
        <v>253.072</v>
      </c>
      <c r="EF883">
        <v>247.458</v>
      </c>
      <c r="EG883">
        <v>156.47200000000001</v>
      </c>
      <c r="EH883">
        <v>143.744</v>
      </c>
      <c r="EI883">
        <v>278.58199999999999</v>
      </c>
      <c r="EJ883">
        <v>134.28</v>
      </c>
      <c r="EK883">
        <v>290.21600000000001</v>
      </c>
      <c r="EL883">
        <v>179.94</v>
      </c>
      <c r="EM883">
        <v>183.73699999999999</v>
      </c>
      <c r="EN883">
        <v>152.04400000000001</v>
      </c>
      <c r="EO883">
        <v>198.75899999999999</v>
      </c>
      <c r="EP883">
        <v>255.66</v>
      </c>
      <c r="EQ883">
        <v>207.917</v>
      </c>
      <c r="ER883">
        <v>236.893</v>
      </c>
      <c r="ES883">
        <v>194.60499999999999</v>
      </c>
      <c r="ET883">
        <v>207.49100000000001</v>
      </c>
      <c r="EU883">
        <v>190.477</v>
      </c>
      <c r="EV883">
        <v>171.86799999999999</v>
      </c>
      <c r="EW883">
        <v>359.74299999999999</v>
      </c>
      <c r="EX883">
        <v>195.01499999999999</v>
      </c>
      <c r="EY883">
        <v>121.55800000000001</v>
      </c>
      <c r="EZ883">
        <v>117.161</v>
      </c>
      <c r="FA883">
        <v>120.318</v>
      </c>
      <c r="FB883">
        <v>106.788</v>
      </c>
      <c r="FC883">
        <v>160.80199999999999</v>
      </c>
      <c r="FD883">
        <v>72.903000000000006</v>
      </c>
      <c r="FE883">
        <v>119.55</v>
      </c>
      <c r="FF883">
        <v>103.34</v>
      </c>
      <c r="FG883">
        <v>103.883</v>
      </c>
      <c r="FH883">
        <v>105.62</v>
      </c>
      <c r="FI883">
        <v>97.691999999999993</v>
      </c>
      <c r="FJ883">
        <v>107.91</v>
      </c>
      <c r="FK883">
        <v>71.826999999999998</v>
      </c>
      <c r="FL883">
        <v>105.877</v>
      </c>
      <c r="FM883">
        <v>95.356999999999999</v>
      </c>
      <c r="FN883">
        <v>126.95099999999999</v>
      </c>
      <c r="FO883">
        <v>95.356999999999999</v>
      </c>
      <c r="FP883">
        <v>135.19200000000001</v>
      </c>
      <c r="FQ883">
        <v>137.453</v>
      </c>
      <c r="FR883">
        <v>158.00899999999999</v>
      </c>
      <c r="FS883">
        <v>123.76900000000001</v>
      </c>
      <c r="FT883">
        <v>112.292</v>
      </c>
      <c r="FU883">
        <v>170.25200000000001</v>
      </c>
      <c r="FV883">
        <v>143.381</v>
      </c>
      <c r="FW883">
        <v>165.636</v>
      </c>
      <c r="FX883">
        <v>204.709</v>
      </c>
      <c r="FY883">
        <v>201.53899999999999</v>
      </c>
      <c r="FZ883">
        <v>100.015</v>
      </c>
      <c r="GA883">
        <v>147.66999999999999</v>
      </c>
      <c r="GB883">
        <v>101.732</v>
      </c>
      <c r="GC883">
        <v>144.245</v>
      </c>
      <c r="GD883">
        <v>157.06299999999999</v>
      </c>
      <c r="GF883">
        <v>141.667</v>
      </c>
      <c r="GG883">
        <v>84.83</v>
      </c>
      <c r="GH883">
        <v>206.154</v>
      </c>
      <c r="GI883">
        <v>204.90100000000001</v>
      </c>
      <c r="GJ883">
        <v>198.88800000000001</v>
      </c>
      <c r="GK883">
        <v>227.64699999999999</v>
      </c>
      <c r="GL883">
        <v>227.62200000000001</v>
      </c>
      <c r="GM883">
        <v>202.91499999999999</v>
      </c>
      <c r="GN883">
        <v>148.19</v>
      </c>
      <c r="GO883">
        <v>125.377</v>
      </c>
      <c r="GP883">
        <v>304.13099999999997</v>
      </c>
      <c r="GQ883">
        <v>184.82499999999999</v>
      </c>
      <c r="GR883">
        <v>575.74300000000005</v>
      </c>
      <c r="GS883">
        <v>216.15299999999999</v>
      </c>
      <c r="GT883">
        <v>243.51900000000001</v>
      </c>
      <c r="GU883">
        <v>237.55799999999999</v>
      </c>
      <c r="GV883">
        <v>233.53700000000001</v>
      </c>
      <c r="GW883">
        <v>150.702</v>
      </c>
      <c r="GY883">
        <v>61.143000000000001</v>
      </c>
      <c r="GZ883">
        <v>514.74300000000005</v>
      </c>
      <c r="HA883">
        <v>384.49799999999999</v>
      </c>
      <c r="HB883">
        <v>533.88499999999999</v>
      </c>
      <c r="HC883">
        <v>556.74800000000005</v>
      </c>
      <c r="HD883">
        <v>386.02600000000001</v>
      </c>
      <c r="HE883">
        <v>386.483</v>
      </c>
      <c r="HF883">
        <v>505.44799999999998</v>
      </c>
      <c r="HG883">
        <v>192.006</v>
      </c>
      <c r="HH883">
        <v>240.70699999999999</v>
      </c>
      <c r="HI883">
        <v>83.323999999999998</v>
      </c>
      <c r="HJ883">
        <v>351.35</v>
      </c>
      <c r="HK883">
        <v>340.90899999999999</v>
      </c>
      <c r="HL883">
        <v>772.07299999999998</v>
      </c>
      <c r="HM883">
        <v>239.32400000000001</v>
      </c>
      <c r="HN883">
        <v>121.89100000000001</v>
      </c>
      <c r="HO883">
        <v>105.86</v>
      </c>
      <c r="HP883">
        <v>135.87799999999999</v>
      </c>
      <c r="HQ883">
        <v>491.76799999999997</v>
      </c>
      <c r="HR883">
        <v>119.633</v>
      </c>
      <c r="HS883">
        <v>26.998999999999999</v>
      </c>
      <c r="HT883">
        <v>180.13399999999999</v>
      </c>
      <c r="HU883">
        <v>205.20699999999999</v>
      </c>
      <c r="HV883">
        <v>156.25</v>
      </c>
      <c r="HW883">
        <v>118.42400000000001</v>
      </c>
      <c r="HX883">
        <v>258.26400000000001</v>
      </c>
      <c r="HY883">
        <v>199.03899999999999</v>
      </c>
      <c r="HZ883">
        <v>273.358</v>
      </c>
      <c r="IA883">
        <v>112.053</v>
      </c>
      <c r="IB883">
        <v>153.566</v>
      </c>
      <c r="IC883">
        <v>77.527000000000001</v>
      </c>
      <c r="ID883">
        <v>76.266999999999996</v>
      </c>
      <c r="IE883">
        <v>57.308</v>
      </c>
      <c r="IF883">
        <v>23.875</v>
      </c>
      <c r="IG883">
        <v>33.677</v>
      </c>
      <c r="IH883">
        <v>29.390999999999998</v>
      </c>
      <c r="II883">
        <v>36.704000000000001</v>
      </c>
      <c r="IJ883">
        <v>94.721999999999994</v>
      </c>
      <c r="IK883">
        <v>105.21599999999999</v>
      </c>
      <c r="IL883">
        <v>175.41200000000001</v>
      </c>
      <c r="IM883">
        <v>146.34299999999999</v>
      </c>
      <c r="IN883">
        <v>397.66300000000001</v>
      </c>
      <c r="IO883">
        <v>190.09399999999999</v>
      </c>
      <c r="IP883">
        <v>232.14099999999999</v>
      </c>
      <c r="IQ883">
        <v>321.43200000000002</v>
      </c>
      <c r="IR883">
        <v>263.738</v>
      </c>
      <c r="IS883">
        <v>139.34800000000001</v>
      </c>
      <c r="IT883">
        <v>270.17700000000002</v>
      </c>
      <c r="IU883">
        <v>671.048</v>
      </c>
      <c r="IV883">
        <v>776.35199999999998</v>
      </c>
      <c r="IW883">
        <v>876.97299999999996</v>
      </c>
      <c r="IX883">
        <v>84.453999999999994</v>
      </c>
      <c r="IY883">
        <v>310.54599999999999</v>
      </c>
      <c r="IZ883">
        <v>257.32400000000001</v>
      </c>
      <c r="JA883">
        <v>73.700999999999993</v>
      </c>
      <c r="JB883">
        <v>200.74</v>
      </c>
      <c r="JC883">
        <v>316.37599999999998</v>
      </c>
      <c r="JD883">
        <v>318.45699999999999</v>
      </c>
      <c r="JE883">
        <v>69.631</v>
      </c>
      <c r="JF883">
        <v>109.461</v>
      </c>
      <c r="JG883">
        <v>38.706000000000003</v>
      </c>
      <c r="JH883">
        <v>192.792</v>
      </c>
      <c r="JI883">
        <v>78.061000000000007</v>
      </c>
      <c r="JJ883">
        <v>460.9</v>
      </c>
      <c r="JK883">
        <v>116.84</v>
      </c>
      <c r="JL883">
        <v>73.311999999999998</v>
      </c>
      <c r="JM883">
        <v>477.89100000000002</v>
      </c>
      <c r="JN883">
        <v>237.797</v>
      </c>
      <c r="JO883">
        <v>76.39</v>
      </c>
      <c r="JP883">
        <v>155.774</v>
      </c>
      <c r="JQ883">
        <v>365.23899999999998</v>
      </c>
      <c r="JR883">
        <v>457.608</v>
      </c>
      <c r="JS883">
        <v>369.233</v>
      </c>
      <c r="JT883">
        <v>341.245</v>
      </c>
      <c r="JU883">
        <v>179.98500000000001</v>
      </c>
      <c r="JV883">
        <v>373.57799999999997</v>
      </c>
      <c r="JW883">
        <v>262.90899999999999</v>
      </c>
      <c r="JX883">
        <v>267.05399999999997</v>
      </c>
      <c r="JY883">
        <v>265.66500000000002</v>
      </c>
      <c r="JZ883">
        <v>257.35000000000002</v>
      </c>
      <c r="KA883">
        <v>228.08500000000001</v>
      </c>
      <c r="KB883">
        <v>235.18899999999999</v>
      </c>
      <c r="KC883">
        <v>240.90799999999999</v>
      </c>
      <c r="KD883">
        <v>245.77699999999999</v>
      </c>
      <c r="KE883">
        <v>235.15700000000001</v>
      </c>
      <c r="KF883">
        <v>747.03800000000001</v>
      </c>
      <c r="KG883">
        <v>113.989</v>
      </c>
      <c r="KH883">
        <v>217.68299999999999</v>
      </c>
      <c r="KI883">
        <v>252.97399999999999</v>
      </c>
      <c r="KJ883">
        <v>150.27600000000001</v>
      </c>
      <c r="KK883">
        <v>146.73400000000001</v>
      </c>
      <c r="KL883">
        <v>145.35400000000001</v>
      </c>
      <c r="KM883">
        <v>193.001</v>
      </c>
      <c r="KN883">
        <v>189.08</v>
      </c>
      <c r="KO883">
        <v>235.33099999999999</v>
      </c>
      <c r="KP883">
        <v>236.13</v>
      </c>
      <c r="KQ883">
        <v>313.91800000000001</v>
      </c>
      <c r="KR883">
        <v>348.11700000000002</v>
      </c>
      <c r="KS883">
        <v>105.78100000000001</v>
      </c>
      <c r="KT883">
        <v>57140666666.666664</v>
      </c>
      <c r="KU883">
        <v>4834366000000</v>
      </c>
      <c r="KV883">
        <v>1521775666666.6667</v>
      </c>
      <c r="KW883">
        <v>494895000000</v>
      </c>
      <c r="KX883">
        <v>165389666666.66666</v>
      </c>
      <c r="KY883">
        <v>86645666666.666672</v>
      </c>
      <c r="KZ883">
        <v>51016666666.666664</v>
      </c>
      <c r="LA883">
        <v>27727333333.333332</v>
      </c>
      <c r="LB883">
        <v>118166333333.33333</v>
      </c>
      <c r="LC883">
        <v>67848666666.666664</v>
      </c>
      <c r="LD883">
        <v>21406000000</v>
      </c>
      <c r="LE883">
        <v>14058000000</v>
      </c>
      <c r="LF883">
        <v>14854000000</v>
      </c>
      <c r="LG883">
        <v>146770000000</v>
      </c>
      <c r="LH883">
        <v>87162333333.333328</v>
      </c>
      <c r="LI883">
        <v>26251333333.333332</v>
      </c>
      <c r="LJ883">
        <v>23903000000</v>
      </c>
      <c r="LK883">
        <v>7510000000</v>
      </c>
      <c r="LL883">
        <v>1943333333.3333333</v>
      </c>
      <c r="LM883">
        <v>64569000000</v>
      </c>
      <c r="LN883">
        <v>21786666666.666668</v>
      </c>
      <c r="LO883">
        <v>22025333333.333332</v>
      </c>
      <c r="LP883">
        <v>2476666666.6666665</v>
      </c>
      <c r="LQ883">
        <v>9596000000</v>
      </c>
      <c r="LR883">
        <v>8684333333.333334</v>
      </c>
      <c r="LS883">
        <v>1026880666666.6666</v>
      </c>
      <c r="LT883">
        <v>391811666666.66669</v>
      </c>
      <c r="LU883">
        <v>332402333333.33331</v>
      </c>
      <c r="LV883">
        <v>59227333333.333336</v>
      </c>
      <c r="LW883">
        <v>181666666.66666666</v>
      </c>
      <c r="LX883">
        <v>122845666666.66667</v>
      </c>
      <c r="LY883">
        <v>94663000000</v>
      </c>
      <c r="LZ883">
        <v>54645666666.666664</v>
      </c>
      <c r="MA883">
        <v>33358666666.666668</v>
      </c>
      <c r="MB883">
        <v>6658666666.666667</v>
      </c>
      <c r="MC883">
        <v>28182333333.333332</v>
      </c>
      <c r="MD883">
        <v>106121000000</v>
      </c>
      <c r="ME883">
        <v>99156000000</v>
      </c>
      <c r="MF883">
        <v>6964666666.666667</v>
      </c>
      <c r="MG883">
        <v>406102666666.66669</v>
      </c>
      <c r="MH883">
        <v>173641666666.66666</v>
      </c>
      <c r="MI883">
        <v>68819000000</v>
      </c>
      <c r="MJ883">
        <v>48481000000</v>
      </c>
      <c r="MK883">
        <v>47700000000</v>
      </c>
      <c r="ML883">
        <v>38943333333.333336</v>
      </c>
      <c r="MM883">
        <v>24686666666.666668</v>
      </c>
      <c r="MN883">
        <v>3831000000</v>
      </c>
      <c r="MO883">
        <v>3312590333333.3335</v>
      </c>
      <c r="MP883">
        <v>3149230000000</v>
      </c>
      <c r="MQ883">
        <v>875728333333.33337</v>
      </c>
      <c r="MR883">
        <v>762879666666.66663</v>
      </c>
      <c r="MS883">
        <v>176968000000</v>
      </c>
      <c r="MT883">
        <v>577752666666.66663</v>
      </c>
      <c r="MU883">
        <v>7296666666.666667</v>
      </c>
      <c r="MV883">
        <v>862333333.33333337</v>
      </c>
      <c r="MW883">
        <v>112848666666.66667</v>
      </c>
      <c r="MX883">
        <v>37185000000</v>
      </c>
      <c r="MY883">
        <v>75663666666.666672</v>
      </c>
      <c r="MZ883">
        <v>60263666666.666664</v>
      </c>
      <c r="NA883">
        <v>15399666666.666666</v>
      </c>
      <c r="NB883">
        <v>814429000000</v>
      </c>
      <c r="NC883">
        <v>382155666666.66669</v>
      </c>
      <c r="ND883">
        <v>202131333333.33334</v>
      </c>
      <c r="NE883">
        <v>45158666666.666664</v>
      </c>
      <c r="NF883">
        <v>134866000000</v>
      </c>
      <c r="NG883">
        <v>432273333333.33331</v>
      </c>
      <c r="NH883">
        <v>366501666666.66669</v>
      </c>
      <c r="NI883">
        <v>65771666666.666664</v>
      </c>
      <c r="NJ883">
        <v>152341000000</v>
      </c>
      <c r="NK883">
        <v>97802666666.666672</v>
      </c>
      <c r="NL883">
        <v>61861666666.666664</v>
      </c>
      <c r="NM883">
        <v>35941000000</v>
      </c>
      <c r="NN883">
        <v>54538333333.333336</v>
      </c>
      <c r="NO883">
        <v>20848666666.666668</v>
      </c>
      <c r="NP883">
        <v>32401000000</v>
      </c>
      <c r="NQ883">
        <v>1288666666.6666667</v>
      </c>
      <c r="NR883">
        <v>187752000000</v>
      </c>
      <c r="NS883">
        <v>69198000000</v>
      </c>
      <c r="NT883">
        <v>48243333333.333336</v>
      </c>
      <c r="NU883">
        <v>46688666666.666664</v>
      </c>
      <c r="NV883">
        <v>23622000000</v>
      </c>
      <c r="NW883">
        <v>317043666666.66669</v>
      </c>
      <c r="NX883">
        <v>267289333333.33334</v>
      </c>
      <c r="NY883">
        <v>258281666666.66666</v>
      </c>
      <c r="NZ883">
        <v>9007666666.666666</v>
      </c>
      <c r="OA883">
        <v>49754333333.333336</v>
      </c>
      <c r="OB883">
        <v>382966000000</v>
      </c>
      <c r="OC883">
        <v>242963666666.66666</v>
      </c>
      <c r="OD883">
        <v>117540000000</v>
      </c>
      <c r="OE883">
        <v>125423666666.66667</v>
      </c>
      <c r="OF883">
        <v>140002333333.33334</v>
      </c>
      <c r="OG883">
        <v>29859666666.666668</v>
      </c>
      <c r="OH883">
        <v>4774000000</v>
      </c>
      <c r="OI883">
        <v>77874666666.666672</v>
      </c>
      <c r="OJ883">
        <v>27494000000</v>
      </c>
      <c r="OK883">
        <v>418970000000</v>
      </c>
      <c r="OL883">
        <v>88906666666.666672</v>
      </c>
      <c r="OM883">
        <v>56470666666.666664</v>
      </c>
      <c r="ON883">
        <v>4968666666.666667</v>
      </c>
      <c r="OO883">
        <v>27467333333.333332</v>
      </c>
      <c r="OP883">
        <v>100231333333.33333</v>
      </c>
      <c r="OQ883">
        <v>64551000000</v>
      </c>
      <c r="OR883">
        <v>16776666666.666666</v>
      </c>
      <c r="OS883">
        <v>18903666666.666668</v>
      </c>
      <c r="OT883">
        <v>70803333333.333328</v>
      </c>
      <c r="OU883">
        <v>76093333333.333328</v>
      </c>
      <c r="OV883">
        <v>30838666666.666668</v>
      </c>
      <c r="OW883">
        <v>-5043666666.666667</v>
      </c>
      <c r="OX883">
        <v>44994666666.666664</v>
      </c>
      <c r="OY883">
        <v>50038333333.333336</v>
      </c>
      <c r="OZ883">
        <v>163360000000</v>
      </c>
      <c r="PA883">
        <v>557444666666.66663</v>
      </c>
      <c r="PB883">
        <v>394084333333.33331</v>
      </c>
    </row>
    <row r="884" spans="1:418" x14ac:dyDescent="0.45">
      <c r="A884" s="71">
        <v>43922</v>
      </c>
      <c r="B884">
        <v>256.03199999999998</v>
      </c>
      <c r="C884">
        <v>270.36599999999999</v>
      </c>
      <c r="D884">
        <v>324.39100000000002</v>
      </c>
      <c r="E884">
        <v>338.28199999999998</v>
      </c>
      <c r="F884">
        <v>340.22500000000002</v>
      </c>
      <c r="G884">
        <v>143.351</v>
      </c>
      <c r="H884">
        <v>573.00699999999995</v>
      </c>
      <c r="I884">
        <v>286.54300000000001</v>
      </c>
      <c r="J884">
        <v>333.53199999999998</v>
      </c>
      <c r="K884">
        <v>333.56599999999997</v>
      </c>
      <c r="L884">
        <v>242.39500000000001</v>
      </c>
      <c r="M884">
        <v>198.26400000000001</v>
      </c>
      <c r="N884">
        <v>220.328</v>
      </c>
      <c r="O884">
        <v>193.34899999999999</v>
      </c>
      <c r="P884">
        <v>311.39699999999999</v>
      </c>
      <c r="Q884">
        <v>203.86099999999999</v>
      </c>
      <c r="R884">
        <v>213.62100000000001</v>
      </c>
      <c r="S884">
        <v>171.75299999999999</v>
      </c>
      <c r="T884">
        <v>250.673</v>
      </c>
      <c r="U884">
        <v>581.75699999999995</v>
      </c>
      <c r="V884">
        <v>494.43200000000002</v>
      </c>
      <c r="W884">
        <v>124.88</v>
      </c>
      <c r="X884">
        <v>91.025000000000006</v>
      </c>
      <c r="Y884">
        <v>57.3</v>
      </c>
      <c r="Z884">
        <v>67.983999999999995</v>
      </c>
      <c r="AA884">
        <v>111.00700000000001</v>
      </c>
      <c r="AB884">
        <v>67.316999999999993</v>
      </c>
      <c r="AC884">
        <v>78.016000000000005</v>
      </c>
      <c r="AD884">
        <v>84.474000000000004</v>
      </c>
      <c r="AE884">
        <v>93.847999999999999</v>
      </c>
      <c r="AF884">
        <v>67.534000000000006</v>
      </c>
      <c r="AG884">
        <v>49.935000000000002</v>
      </c>
      <c r="AH884">
        <v>133.33099999999999</v>
      </c>
      <c r="AI884">
        <v>77.834000000000003</v>
      </c>
      <c r="AJ884">
        <v>92.061999999999998</v>
      </c>
      <c r="AK884">
        <v>88.391000000000005</v>
      </c>
      <c r="AL884">
        <v>195.19399999999999</v>
      </c>
      <c r="AM884">
        <v>122.61</v>
      </c>
      <c r="AN884">
        <v>121.416</v>
      </c>
      <c r="AO884">
        <v>175.608</v>
      </c>
      <c r="AP884">
        <v>265.77699999999999</v>
      </c>
      <c r="AQ884">
        <v>266.37</v>
      </c>
      <c r="AR884">
        <v>251.06299999999999</v>
      </c>
      <c r="AS884">
        <v>285.101</v>
      </c>
      <c r="AT884">
        <v>231.71</v>
      </c>
      <c r="AU884">
        <v>239.928</v>
      </c>
      <c r="AV884">
        <v>224.84399999999999</v>
      </c>
      <c r="AW884">
        <v>244.12100000000001</v>
      </c>
      <c r="AX884">
        <v>315.786</v>
      </c>
      <c r="AY884">
        <v>194.227</v>
      </c>
      <c r="AZ884">
        <v>187.33199999999999</v>
      </c>
      <c r="BA884">
        <v>187.33199999999999</v>
      </c>
      <c r="BB884">
        <v>296.846</v>
      </c>
      <c r="BC884">
        <v>286.19200000000001</v>
      </c>
      <c r="BD884">
        <v>278.60199999999998</v>
      </c>
      <c r="BE884">
        <v>319.57400000000001</v>
      </c>
      <c r="BF884">
        <v>272.44200000000001</v>
      </c>
      <c r="BG884">
        <v>265.62900000000002</v>
      </c>
      <c r="BH884">
        <v>268.05900000000003</v>
      </c>
      <c r="BI884">
        <v>270.28500000000003</v>
      </c>
      <c r="BJ884">
        <v>328.64499999999998</v>
      </c>
      <c r="BK884">
        <v>293.69</v>
      </c>
      <c r="BL884">
        <v>218.08699999999999</v>
      </c>
      <c r="BM884">
        <v>225.13499999999999</v>
      </c>
      <c r="BN884">
        <v>163.93600000000001</v>
      </c>
      <c r="BO884">
        <v>302.55500000000001</v>
      </c>
      <c r="BP884">
        <v>152.078</v>
      </c>
      <c r="BQ884">
        <v>216.7</v>
      </c>
      <c r="BR884">
        <v>241.602</v>
      </c>
      <c r="BS884">
        <v>204.75200000000001</v>
      </c>
      <c r="BT884">
        <v>140.01599999999999</v>
      </c>
      <c r="BU884">
        <v>233.16800000000001</v>
      </c>
      <c r="BV884">
        <v>247.66300000000001</v>
      </c>
      <c r="BW884">
        <v>149.934</v>
      </c>
      <c r="BX884">
        <v>247.00399999999999</v>
      </c>
      <c r="BY884">
        <v>159.995</v>
      </c>
      <c r="BZ884">
        <v>267.20600000000002</v>
      </c>
      <c r="CA884">
        <v>156.619</v>
      </c>
      <c r="CB884">
        <v>312.64699999999999</v>
      </c>
      <c r="CC884">
        <v>197.66499999999999</v>
      </c>
      <c r="CD884">
        <v>153.816</v>
      </c>
      <c r="CE884">
        <v>219.53399999999999</v>
      </c>
      <c r="CF884">
        <v>322.89299999999997</v>
      </c>
      <c r="CG884">
        <v>233.596</v>
      </c>
      <c r="CH884">
        <v>228.755</v>
      </c>
      <c r="CI884">
        <v>147.74199999999999</v>
      </c>
      <c r="CJ884">
        <v>209.286</v>
      </c>
      <c r="CK884">
        <v>152.91900000000001</v>
      </c>
      <c r="CL884">
        <v>240.89699999999999</v>
      </c>
      <c r="CM884">
        <v>230.732</v>
      </c>
      <c r="CN884">
        <v>152.00200000000001</v>
      </c>
      <c r="CO884">
        <v>303.28199999999998</v>
      </c>
      <c r="CP884">
        <v>350.09300000000002</v>
      </c>
      <c r="CQ884">
        <v>355.19799999999998</v>
      </c>
      <c r="CR884">
        <v>327.42899999999997</v>
      </c>
      <c r="CS884">
        <v>195.89</v>
      </c>
      <c r="CT884">
        <v>247.22900000000001</v>
      </c>
      <c r="CU884">
        <v>495.73599999999999</v>
      </c>
      <c r="CV884">
        <v>118.22199999999999</v>
      </c>
      <c r="CW884">
        <v>343.23099999999999</v>
      </c>
      <c r="CX884">
        <v>383.887</v>
      </c>
      <c r="CY884">
        <v>323.23200000000003</v>
      </c>
      <c r="CZ884">
        <v>354.76299999999998</v>
      </c>
      <c r="DA884">
        <v>337.84100000000001</v>
      </c>
      <c r="DB884">
        <v>161.25399999999999</v>
      </c>
      <c r="DC884">
        <v>169.50899999999999</v>
      </c>
      <c r="DD884">
        <v>162.15600000000001</v>
      </c>
      <c r="DE884">
        <v>180.74299999999999</v>
      </c>
      <c r="DF884">
        <v>149.19900000000001</v>
      </c>
      <c r="DG884">
        <v>206.26900000000001</v>
      </c>
      <c r="DH884">
        <v>157.06899999999999</v>
      </c>
      <c r="DI884">
        <v>178.715</v>
      </c>
      <c r="DJ884">
        <v>140.947</v>
      </c>
      <c r="DK884">
        <v>181.089</v>
      </c>
      <c r="DL884">
        <v>126.71</v>
      </c>
      <c r="DM884">
        <v>118.663</v>
      </c>
      <c r="DN884">
        <v>195.97900000000001</v>
      </c>
      <c r="DO884">
        <v>205.02199999999999</v>
      </c>
      <c r="DP884">
        <v>133.88</v>
      </c>
      <c r="DQ884">
        <v>218.51900000000001</v>
      </c>
      <c r="DR884">
        <v>227.755</v>
      </c>
      <c r="DS884">
        <v>200.97300000000001</v>
      </c>
      <c r="DT884">
        <v>154.58000000000001</v>
      </c>
      <c r="DU884">
        <v>154.58000000000001</v>
      </c>
      <c r="DV884">
        <v>231.03700000000001</v>
      </c>
      <c r="DW884">
        <v>208.02</v>
      </c>
      <c r="DX884">
        <v>249.267</v>
      </c>
      <c r="DY884">
        <v>303.863</v>
      </c>
      <c r="DZ884">
        <v>132.72999999999999</v>
      </c>
      <c r="EA884">
        <v>158.05600000000001</v>
      </c>
      <c r="EB884">
        <v>233.715</v>
      </c>
      <c r="EC884">
        <v>257.286</v>
      </c>
      <c r="ED884">
        <v>171.73099999999999</v>
      </c>
      <c r="EE884">
        <v>261.50400000000002</v>
      </c>
      <c r="EF884">
        <v>250.679</v>
      </c>
      <c r="EG884">
        <v>156.839</v>
      </c>
      <c r="EH884">
        <v>145.66200000000001</v>
      </c>
      <c r="EI884">
        <v>281.61200000000002</v>
      </c>
      <c r="EJ884">
        <v>137.78700000000001</v>
      </c>
      <c r="EK884">
        <v>290.63900000000001</v>
      </c>
      <c r="EL884">
        <v>179.35900000000001</v>
      </c>
      <c r="EM884">
        <v>183.714</v>
      </c>
      <c r="EN884">
        <v>152.04400000000001</v>
      </c>
      <c r="EO884">
        <v>199.42500000000001</v>
      </c>
      <c r="EP884">
        <v>256.423</v>
      </c>
      <c r="EQ884">
        <v>208.85300000000001</v>
      </c>
      <c r="ER884">
        <v>240.50200000000001</v>
      </c>
      <c r="ES884">
        <v>195.435</v>
      </c>
      <c r="ET884">
        <v>206.39099999999999</v>
      </c>
      <c r="EU884">
        <v>192.102</v>
      </c>
      <c r="EV884">
        <v>171.142</v>
      </c>
      <c r="EW884">
        <v>359.839</v>
      </c>
      <c r="EX884">
        <v>195.01499999999999</v>
      </c>
      <c r="EY884">
        <v>117.065</v>
      </c>
      <c r="EZ884">
        <v>111.931</v>
      </c>
      <c r="FA884">
        <v>114.79</v>
      </c>
      <c r="FB884">
        <v>93.450999999999993</v>
      </c>
      <c r="FC884">
        <v>159.096</v>
      </c>
      <c r="FD884">
        <v>71.409000000000006</v>
      </c>
      <c r="FE884">
        <v>114.94799999999999</v>
      </c>
      <c r="FF884">
        <v>100.11199999999999</v>
      </c>
      <c r="FG884">
        <v>99.522000000000006</v>
      </c>
      <c r="FH884">
        <v>100.494</v>
      </c>
      <c r="FI884">
        <v>91.677000000000007</v>
      </c>
      <c r="FJ884">
        <v>98.491</v>
      </c>
      <c r="FK884">
        <v>69.507000000000005</v>
      </c>
      <c r="FL884">
        <v>100.428</v>
      </c>
      <c r="FM884">
        <v>94.432000000000002</v>
      </c>
      <c r="FN884">
        <v>103.752</v>
      </c>
      <c r="FO884">
        <v>94.432000000000002</v>
      </c>
      <c r="FP884">
        <v>131.887</v>
      </c>
      <c r="FQ884">
        <v>136.45400000000001</v>
      </c>
      <c r="FR884">
        <v>152.67400000000001</v>
      </c>
      <c r="FS884">
        <v>118.72499999999999</v>
      </c>
      <c r="FT884">
        <v>108.203</v>
      </c>
      <c r="FU884">
        <v>167.25299999999999</v>
      </c>
      <c r="FV884">
        <v>141.76499999999999</v>
      </c>
      <c r="FW884">
        <v>164.72</v>
      </c>
      <c r="FX884">
        <v>192.375</v>
      </c>
      <c r="FY884">
        <v>190.02099999999999</v>
      </c>
      <c r="FZ884">
        <v>98.832999999999998</v>
      </c>
      <c r="GA884">
        <v>146.83799999999999</v>
      </c>
      <c r="GB884">
        <v>101.741</v>
      </c>
      <c r="GC884">
        <v>143.322</v>
      </c>
      <c r="GD884">
        <v>156.40700000000001</v>
      </c>
      <c r="GF884">
        <v>138.88999999999999</v>
      </c>
      <c r="GG884">
        <v>84.83</v>
      </c>
      <c r="GH884">
        <v>166.32900000000001</v>
      </c>
      <c r="GI884">
        <v>164.83600000000001</v>
      </c>
      <c r="GJ884">
        <v>158.87200000000001</v>
      </c>
      <c r="GK884">
        <v>190.93199999999999</v>
      </c>
      <c r="GL884">
        <v>192.935</v>
      </c>
      <c r="GM884">
        <v>186.26</v>
      </c>
      <c r="GN884">
        <v>147.40299999999999</v>
      </c>
      <c r="GO884">
        <v>124.59</v>
      </c>
      <c r="GP884">
        <v>304.37599999999998</v>
      </c>
      <c r="GQ884">
        <v>185.23500000000001</v>
      </c>
      <c r="GR884">
        <v>533.87300000000005</v>
      </c>
      <c r="GS884">
        <v>211.297</v>
      </c>
      <c r="GT884">
        <v>239.86600000000001</v>
      </c>
      <c r="GU884">
        <v>214.54400000000001</v>
      </c>
      <c r="GV884">
        <v>196.81899999999999</v>
      </c>
      <c r="GW884">
        <v>150.1</v>
      </c>
      <c r="GY884">
        <v>60.805999999999997</v>
      </c>
      <c r="GZ884">
        <v>516.77</v>
      </c>
      <c r="HA884">
        <v>383.911</v>
      </c>
      <c r="HB884">
        <v>533.76700000000005</v>
      </c>
      <c r="HC884">
        <v>559.62</v>
      </c>
      <c r="HD884">
        <v>387.31200000000001</v>
      </c>
      <c r="HE884">
        <v>386.86200000000002</v>
      </c>
      <c r="HF884">
        <v>507.91699999999997</v>
      </c>
      <c r="HG884">
        <v>192.05099999999999</v>
      </c>
      <c r="HH884">
        <v>241.08500000000001</v>
      </c>
      <c r="HI884">
        <v>83.623000000000005</v>
      </c>
      <c r="HJ884">
        <v>352.67599999999999</v>
      </c>
      <c r="HK884">
        <v>342.04399999999998</v>
      </c>
      <c r="HL884">
        <v>771.40300000000002</v>
      </c>
      <c r="HM884">
        <v>240.255</v>
      </c>
      <c r="HN884">
        <v>121.672</v>
      </c>
      <c r="HO884">
        <v>106.142</v>
      </c>
      <c r="HP884">
        <v>135.00200000000001</v>
      </c>
      <c r="HQ884">
        <v>494.137</v>
      </c>
      <c r="HR884">
        <v>119.932</v>
      </c>
      <c r="HS884">
        <v>26.792999999999999</v>
      </c>
      <c r="HT884">
        <v>179.03299999999999</v>
      </c>
      <c r="HU884">
        <v>202.74600000000001</v>
      </c>
      <c r="HV884">
        <v>155.792</v>
      </c>
      <c r="HW884">
        <v>115.184</v>
      </c>
      <c r="HX884">
        <v>258.48</v>
      </c>
      <c r="HY884">
        <v>198.21</v>
      </c>
      <c r="HZ884">
        <v>274.089</v>
      </c>
      <c r="IA884">
        <v>111.084</v>
      </c>
      <c r="IB884">
        <v>152.322</v>
      </c>
      <c r="IC884">
        <v>76.796999999999997</v>
      </c>
      <c r="ID884">
        <v>75.427000000000007</v>
      </c>
      <c r="IE884">
        <v>57.447000000000003</v>
      </c>
      <c r="IF884">
        <v>23.931000000000001</v>
      </c>
      <c r="IG884">
        <v>33.491</v>
      </c>
      <c r="IH884">
        <v>29.161000000000001</v>
      </c>
      <c r="II884">
        <v>36.588000000000001</v>
      </c>
      <c r="IJ884">
        <v>93.504999999999995</v>
      </c>
      <c r="IK884">
        <v>106.458</v>
      </c>
      <c r="IL884">
        <v>175.571</v>
      </c>
      <c r="IM884">
        <v>147.114</v>
      </c>
      <c r="IN884">
        <v>396.56200000000001</v>
      </c>
      <c r="IO884">
        <v>188.12899999999999</v>
      </c>
      <c r="IP884">
        <v>238.24700000000001</v>
      </c>
      <c r="IQ884">
        <v>321.43200000000002</v>
      </c>
      <c r="IR884">
        <v>261.50200000000001</v>
      </c>
      <c r="IS884">
        <v>139.61699999999999</v>
      </c>
      <c r="IT884">
        <v>270.71499999999997</v>
      </c>
      <c r="IU884">
        <v>677.14400000000001</v>
      </c>
      <c r="IV884">
        <v>777.69500000000005</v>
      </c>
      <c r="IW884">
        <v>878.26800000000003</v>
      </c>
      <c r="IX884">
        <v>84.847999999999999</v>
      </c>
      <c r="IY884">
        <v>310.64699999999999</v>
      </c>
      <c r="IZ884">
        <v>258.58300000000003</v>
      </c>
      <c r="JA884">
        <v>73.838999999999999</v>
      </c>
      <c r="JB884">
        <v>201.27500000000001</v>
      </c>
      <c r="JC884">
        <v>317.56599999999997</v>
      </c>
      <c r="JD884">
        <v>315.67700000000002</v>
      </c>
      <c r="JE884">
        <v>69.760000000000005</v>
      </c>
      <c r="JF884">
        <v>109.58199999999999</v>
      </c>
      <c r="JG884">
        <v>39.015000000000001</v>
      </c>
      <c r="JH884">
        <v>190.19800000000001</v>
      </c>
      <c r="JI884">
        <v>78.144999999999996</v>
      </c>
      <c r="JJ884">
        <v>460.19799999999998</v>
      </c>
      <c r="JK884">
        <v>116.753</v>
      </c>
      <c r="JL884">
        <v>73.135000000000005</v>
      </c>
      <c r="JM884">
        <v>476.53399999999999</v>
      </c>
      <c r="JN884">
        <v>237.48400000000001</v>
      </c>
      <c r="JO884">
        <v>76.873000000000005</v>
      </c>
      <c r="JP884">
        <v>159.41800000000001</v>
      </c>
      <c r="JQ884">
        <v>365.76900000000001</v>
      </c>
      <c r="JR884">
        <v>456.79700000000003</v>
      </c>
      <c r="JS884">
        <v>367.64699999999999</v>
      </c>
      <c r="JT884">
        <v>342.173</v>
      </c>
      <c r="JU884">
        <v>179.85599999999999</v>
      </c>
      <c r="JV884">
        <v>372.50400000000002</v>
      </c>
      <c r="JW884">
        <v>260.387</v>
      </c>
      <c r="JX884">
        <v>265.74599999999998</v>
      </c>
      <c r="JY884">
        <v>265.11599999999999</v>
      </c>
      <c r="JZ884">
        <v>254.393</v>
      </c>
      <c r="KA884">
        <v>223.87799999999999</v>
      </c>
      <c r="KB884">
        <v>233.28800000000001</v>
      </c>
      <c r="KC884">
        <v>239.126</v>
      </c>
      <c r="KD884">
        <v>243.54599999999999</v>
      </c>
      <c r="KE884">
        <v>232.41900000000001</v>
      </c>
      <c r="KF884">
        <v>747.03800000000001</v>
      </c>
      <c r="KG884">
        <v>109.343</v>
      </c>
      <c r="KH884">
        <v>215.041</v>
      </c>
      <c r="KI884">
        <v>259.55799999999999</v>
      </c>
      <c r="KJ884">
        <v>145.25800000000001</v>
      </c>
      <c r="KK884">
        <v>141.58799999999999</v>
      </c>
      <c r="KL884">
        <v>144.29900000000001</v>
      </c>
      <c r="KM884">
        <v>182.221</v>
      </c>
      <c r="KN884">
        <v>177.58099999999999</v>
      </c>
      <c r="KO884">
        <v>219.459</v>
      </c>
      <c r="KP884">
        <v>221.858</v>
      </c>
      <c r="KQ884">
        <v>312.53100000000001</v>
      </c>
      <c r="KR884">
        <v>345.745</v>
      </c>
      <c r="KS884">
        <v>104.64100000000001</v>
      </c>
      <c r="KT884">
        <v>26073666666.666668</v>
      </c>
      <c r="KU884">
        <v>4397765666666.6665</v>
      </c>
      <c r="KV884">
        <v>1466441666666.6667</v>
      </c>
      <c r="KW884">
        <v>489053333333.33331</v>
      </c>
      <c r="KX884">
        <v>162286666666.66666</v>
      </c>
      <c r="KY884">
        <v>84239000000</v>
      </c>
      <c r="KZ884">
        <v>49514333333.333336</v>
      </c>
      <c r="LA884">
        <v>28533333333.333332</v>
      </c>
      <c r="LB884">
        <v>116680666666.66667</v>
      </c>
      <c r="LC884">
        <v>63297000000</v>
      </c>
      <c r="LD884">
        <v>22366666666.666668</v>
      </c>
      <c r="LE884">
        <v>14292666666.666666</v>
      </c>
      <c r="LF884">
        <v>16724333333.333334</v>
      </c>
      <c r="LG884">
        <v>158083333333.33334</v>
      </c>
      <c r="LH884">
        <v>89223333333.333328</v>
      </c>
      <c r="LI884">
        <v>31332333333.333332</v>
      </c>
      <c r="LJ884">
        <v>28254666666.666668</v>
      </c>
      <c r="LK884">
        <v>7437000000</v>
      </c>
      <c r="LL884">
        <v>1835666666.6666667</v>
      </c>
      <c r="LM884">
        <v>52003000000</v>
      </c>
      <c r="LN884">
        <v>16950000000</v>
      </c>
      <c r="LO884">
        <v>18087333333.333332</v>
      </c>
      <c r="LP884">
        <v>1749333333.3333333</v>
      </c>
      <c r="LQ884">
        <v>7624000000</v>
      </c>
      <c r="LR884">
        <v>7592333333.333333</v>
      </c>
      <c r="LS884">
        <v>977388333333.33337</v>
      </c>
      <c r="LT884">
        <v>404840666666.66669</v>
      </c>
      <c r="LU884">
        <v>340926333333.33331</v>
      </c>
      <c r="LV884">
        <v>63725666666.666664</v>
      </c>
      <c r="LW884">
        <v>188666666.66666666</v>
      </c>
      <c r="LX884">
        <v>93831000000</v>
      </c>
      <c r="LY884">
        <v>71298333333.333328</v>
      </c>
      <c r="LZ884">
        <v>41050000000</v>
      </c>
      <c r="MA884">
        <v>24957333333.333332</v>
      </c>
      <c r="MB884">
        <v>5291000000</v>
      </c>
      <c r="MC884">
        <v>22532666666.666668</v>
      </c>
      <c r="MD884">
        <v>65736333333.333336</v>
      </c>
      <c r="ME884">
        <v>59304666666.666664</v>
      </c>
      <c r="MF884">
        <v>6431666666.666667</v>
      </c>
      <c r="MG884">
        <v>412980333333.33331</v>
      </c>
      <c r="MH884">
        <v>169452666666.66666</v>
      </c>
      <c r="MI884">
        <v>73733000000</v>
      </c>
      <c r="MJ884">
        <v>49965333333.333336</v>
      </c>
      <c r="MK884">
        <v>47856666666.666664</v>
      </c>
      <c r="ML884">
        <v>40473000000</v>
      </c>
      <c r="MM884">
        <v>27903333333.333332</v>
      </c>
      <c r="MN884">
        <v>3596333333.3333335</v>
      </c>
      <c r="MO884">
        <v>2931324000000</v>
      </c>
      <c r="MP884">
        <v>2755086333333.3335</v>
      </c>
      <c r="MQ884">
        <v>893114333333.33337</v>
      </c>
      <c r="MR884">
        <v>772745000000</v>
      </c>
      <c r="MS884">
        <v>177846666666.66666</v>
      </c>
      <c r="MT884">
        <v>586796333333.33337</v>
      </c>
      <c r="MU884">
        <v>7323000000</v>
      </c>
      <c r="MV884">
        <v>779000000</v>
      </c>
      <c r="MW884">
        <v>120369333333.33333</v>
      </c>
      <c r="MX884">
        <v>37627333333.333336</v>
      </c>
      <c r="MY884">
        <v>82742000000</v>
      </c>
      <c r="MZ884">
        <v>64827666666.666664</v>
      </c>
      <c r="NA884">
        <v>17914000000</v>
      </c>
      <c r="NB884">
        <v>685888333333.33337</v>
      </c>
      <c r="NC884">
        <v>306801666666.66669</v>
      </c>
      <c r="ND884">
        <v>164929666666.66666</v>
      </c>
      <c r="NE884">
        <v>29386000000</v>
      </c>
      <c r="NF884">
        <v>112486000000</v>
      </c>
      <c r="NG884">
        <v>379087000000</v>
      </c>
      <c r="NH884">
        <v>317915000000</v>
      </c>
      <c r="NI884">
        <v>61172000000</v>
      </c>
      <c r="NJ884">
        <v>100122000000</v>
      </c>
      <c r="NK884">
        <v>86057333333.333328</v>
      </c>
      <c r="NL884">
        <v>55822666666.666664</v>
      </c>
      <c r="NM884">
        <v>30234666666.666668</v>
      </c>
      <c r="NN884">
        <v>14064666666.666666</v>
      </c>
      <c r="NO884">
        <v>7744000000</v>
      </c>
      <c r="NP884">
        <v>5524000000</v>
      </c>
      <c r="NQ884">
        <v>796666666.66666663</v>
      </c>
      <c r="NR884">
        <v>127262333333.33333</v>
      </c>
      <c r="NS884">
        <v>30921000000</v>
      </c>
      <c r="NT884">
        <v>47554666666.666664</v>
      </c>
      <c r="NU884">
        <v>29658000000</v>
      </c>
      <c r="NV884">
        <v>19128666666.666668</v>
      </c>
      <c r="NW884">
        <v>212212666666.66666</v>
      </c>
      <c r="NX884">
        <v>198950000000</v>
      </c>
      <c r="NY884">
        <v>192072333333.33334</v>
      </c>
      <c r="NZ884">
        <v>6877333333.333333</v>
      </c>
      <c r="OA884">
        <v>13262666666.666666</v>
      </c>
      <c r="OB884">
        <v>373700333333.33331</v>
      </c>
      <c r="OC884">
        <v>235597666666.66666</v>
      </c>
      <c r="OD884">
        <v>118549000000</v>
      </c>
      <c r="OE884">
        <v>117048666666.66667</v>
      </c>
      <c r="OF884">
        <v>138102666666.66666</v>
      </c>
      <c r="OG884">
        <v>30194666666.666668</v>
      </c>
      <c r="OH884">
        <v>4791666666.666667</v>
      </c>
      <c r="OI884">
        <v>79277000000</v>
      </c>
      <c r="OJ884">
        <v>23839333333.333332</v>
      </c>
      <c r="OK884">
        <v>362786000000</v>
      </c>
      <c r="OL884">
        <v>88477000000</v>
      </c>
      <c r="OM884">
        <v>55720000000</v>
      </c>
      <c r="ON884">
        <v>5195000000</v>
      </c>
      <c r="OO884">
        <v>27562333333.333332</v>
      </c>
      <c r="OP884">
        <v>94175000000</v>
      </c>
      <c r="OQ884">
        <v>62030000000</v>
      </c>
      <c r="OR884">
        <v>15620000000</v>
      </c>
      <c r="OS884">
        <v>16525333333.333334</v>
      </c>
      <c r="OT884">
        <v>68207000000</v>
      </c>
      <c r="OU884">
        <v>71342333333.333328</v>
      </c>
      <c r="OV884">
        <v>29321666666.666668</v>
      </c>
      <c r="OW884">
        <v>-14810666666.666666</v>
      </c>
      <c r="OX884">
        <v>3971000000</v>
      </c>
      <c r="OY884">
        <v>18781666666.666668</v>
      </c>
      <c r="OZ884">
        <v>176237666666.66666</v>
      </c>
      <c r="PA884">
        <v>531795000000</v>
      </c>
      <c r="PB884">
        <v>355557333333.33331</v>
      </c>
    </row>
    <row r="885" spans="1:418" x14ac:dyDescent="0.45">
      <c r="A885" s="71">
        <v>43952</v>
      </c>
      <c r="B885">
        <v>255.80199999999999</v>
      </c>
      <c r="C885">
        <v>270.78500000000003</v>
      </c>
      <c r="D885">
        <v>324.97300000000001</v>
      </c>
      <c r="E885">
        <v>338.98200000000003</v>
      </c>
      <c r="F885">
        <v>341.00700000000001</v>
      </c>
      <c r="G885">
        <v>141.46199999999999</v>
      </c>
      <c r="H885">
        <v>574.178</v>
      </c>
      <c r="I885">
        <v>282.10700000000003</v>
      </c>
      <c r="J885">
        <v>334.29300000000001</v>
      </c>
      <c r="K885">
        <v>334.32900000000001</v>
      </c>
      <c r="L885">
        <v>241.85599999999999</v>
      </c>
      <c r="M885">
        <v>197.60900000000001</v>
      </c>
      <c r="N885">
        <v>215.541</v>
      </c>
      <c r="O885">
        <v>185.005</v>
      </c>
      <c r="P885">
        <v>313.815</v>
      </c>
      <c r="Q885">
        <v>203.34399999999999</v>
      </c>
      <c r="R885">
        <v>213.017</v>
      </c>
      <c r="S885">
        <v>171.495</v>
      </c>
      <c r="T885">
        <v>250.92099999999999</v>
      </c>
      <c r="U885">
        <v>582.322</v>
      </c>
      <c r="V885">
        <v>494.94600000000003</v>
      </c>
      <c r="W885">
        <v>125.29900000000001</v>
      </c>
      <c r="X885">
        <v>91.521000000000001</v>
      </c>
      <c r="Y885">
        <v>56.878999999999998</v>
      </c>
      <c r="Z885">
        <v>66.322000000000003</v>
      </c>
      <c r="AA885">
        <v>112.31399999999999</v>
      </c>
      <c r="AB885">
        <v>68.516000000000005</v>
      </c>
      <c r="AC885">
        <v>78.254999999999995</v>
      </c>
      <c r="AD885">
        <v>84.903999999999996</v>
      </c>
      <c r="AE885">
        <v>91.007000000000005</v>
      </c>
      <c r="AF885">
        <v>67.655000000000001</v>
      </c>
      <c r="AG885">
        <v>50.061</v>
      </c>
      <c r="AH885">
        <v>132.75299999999999</v>
      </c>
      <c r="AI885">
        <v>77.933999999999997</v>
      </c>
      <c r="AJ885">
        <v>92.332999999999998</v>
      </c>
      <c r="AK885">
        <v>88.927999999999997</v>
      </c>
      <c r="AL885">
        <v>196.75700000000001</v>
      </c>
      <c r="AM885">
        <v>123.45</v>
      </c>
      <c r="AN885">
        <v>123.047</v>
      </c>
      <c r="AO885">
        <v>169.15600000000001</v>
      </c>
      <c r="AP885">
        <v>267.464</v>
      </c>
      <c r="AQ885">
        <v>268.08600000000001</v>
      </c>
      <c r="AR885">
        <v>253.23</v>
      </c>
      <c r="AS885">
        <v>284.64800000000002</v>
      </c>
      <c r="AT885">
        <v>234.75800000000001</v>
      </c>
      <c r="AU885">
        <v>238.27500000000001</v>
      </c>
      <c r="AV885">
        <v>228.01300000000001</v>
      </c>
      <c r="AW885">
        <v>247.899</v>
      </c>
      <c r="AX885">
        <v>313.37200000000001</v>
      </c>
      <c r="AY885">
        <v>190.654</v>
      </c>
      <c r="AZ885">
        <v>186.09100000000001</v>
      </c>
      <c r="BA885">
        <v>186.09100000000001</v>
      </c>
      <c r="BB885">
        <v>294.435</v>
      </c>
      <c r="BC885">
        <v>277.178</v>
      </c>
      <c r="BD885">
        <v>278.81200000000001</v>
      </c>
      <c r="BE885">
        <v>318.25200000000001</v>
      </c>
      <c r="BF885">
        <v>274.03800000000001</v>
      </c>
      <c r="BG885">
        <v>274.34800000000001</v>
      </c>
      <c r="BH885">
        <v>278.26499999999999</v>
      </c>
      <c r="BI885">
        <v>285.69600000000003</v>
      </c>
      <c r="BJ885">
        <v>363.94200000000001</v>
      </c>
      <c r="BK885">
        <v>314.98099999999999</v>
      </c>
      <c r="BL885">
        <v>241.75700000000001</v>
      </c>
      <c r="BM885">
        <v>229.39599999999999</v>
      </c>
      <c r="BN885">
        <v>162.393</v>
      </c>
      <c r="BO885">
        <v>300.51799999999997</v>
      </c>
      <c r="BP885">
        <v>149.69499999999999</v>
      </c>
      <c r="BQ885">
        <v>222.48099999999999</v>
      </c>
      <c r="BR885">
        <v>248.14</v>
      </c>
      <c r="BS885">
        <v>221.88900000000001</v>
      </c>
      <c r="BT885">
        <v>142.214</v>
      </c>
      <c r="BU885">
        <v>234.89500000000001</v>
      </c>
      <c r="BV885">
        <v>251.69800000000001</v>
      </c>
      <c r="BW885">
        <v>152.28100000000001</v>
      </c>
      <c r="BX885">
        <v>250.77</v>
      </c>
      <c r="BY885">
        <v>162.00700000000001</v>
      </c>
      <c r="BZ885">
        <v>270.11200000000002</v>
      </c>
      <c r="CA885">
        <v>160.02000000000001</v>
      </c>
      <c r="CB885">
        <v>311.43299999999999</v>
      </c>
      <c r="CC885">
        <v>196.79400000000001</v>
      </c>
      <c r="CD885">
        <v>153.864</v>
      </c>
      <c r="CE885">
        <v>221.149</v>
      </c>
      <c r="CF885">
        <v>320.149</v>
      </c>
      <c r="CG885">
        <v>223.01</v>
      </c>
      <c r="CH885">
        <v>230.166</v>
      </c>
      <c r="CI885">
        <v>146.86500000000001</v>
      </c>
      <c r="CJ885">
        <v>208.256</v>
      </c>
      <c r="CK885">
        <v>152.34899999999999</v>
      </c>
      <c r="CL885">
        <v>242.77600000000001</v>
      </c>
      <c r="CM885">
        <v>235.749</v>
      </c>
      <c r="CN885">
        <v>154.494</v>
      </c>
      <c r="CO885">
        <v>304.78199999999998</v>
      </c>
      <c r="CP885">
        <v>351.851</v>
      </c>
      <c r="CQ885">
        <v>355.61500000000001</v>
      </c>
      <c r="CR885">
        <v>327.82600000000002</v>
      </c>
      <c r="CS885">
        <v>196.54599999999999</v>
      </c>
      <c r="CT885">
        <v>247.69399999999999</v>
      </c>
      <c r="CU885">
        <v>489.846</v>
      </c>
      <c r="CV885">
        <v>119.279</v>
      </c>
      <c r="CW885">
        <v>346.34399999999999</v>
      </c>
      <c r="CX885">
        <v>391.00900000000001</v>
      </c>
      <c r="CY885">
        <v>329.07799999999997</v>
      </c>
      <c r="CZ885">
        <v>357.68799999999999</v>
      </c>
      <c r="DA885">
        <v>339.68900000000002</v>
      </c>
      <c r="DB885">
        <v>162.00800000000001</v>
      </c>
      <c r="DC885">
        <v>168.04499999999999</v>
      </c>
      <c r="DD885">
        <v>162.54400000000001</v>
      </c>
      <c r="DE885">
        <v>178.28899999999999</v>
      </c>
      <c r="DF885">
        <v>151.28100000000001</v>
      </c>
      <c r="DG885">
        <v>207.148</v>
      </c>
      <c r="DH885">
        <v>160.709</v>
      </c>
      <c r="DI885">
        <v>178.46299999999999</v>
      </c>
      <c r="DJ885">
        <v>141.07499999999999</v>
      </c>
      <c r="DK885">
        <v>179.38499999999999</v>
      </c>
      <c r="DL885">
        <v>127.01</v>
      </c>
      <c r="DM885">
        <v>117.92400000000001</v>
      </c>
      <c r="DN885">
        <v>193.72499999999999</v>
      </c>
      <c r="DO885">
        <v>202.04599999999999</v>
      </c>
      <c r="DP885">
        <v>134.30699999999999</v>
      </c>
      <c r="DQ885">
        <v>218.66800000000001</v>
      </c>
      <c r="DR885">
        <v>229.24</v>
      </c>
      <c r="DS885">
        <v>204.179</v>
      </c>
      <c r="DT885">
        <v>157.102</v>
      </c>
      <c r="DU885">
        <v>157.102</v>
      </c>
      <c r="DV885">
        <v>230.17599999999999</v>
      </c>
      <c r="DW885">
        <v>207.93199999999999</v>
      </c>
      <c r="DX885">
        <v>249.66900000000001</v>
      </c>
      <c r="DY885">
        <v>304.35500000000002</v>
      </c>
      <c r="DZ885">
        <v>132.625</v>
      </c>
      <c r="EA885">
        <v>158.60499999999999</v>
      </c>
      <c r="EB885">
        <v>233.779</v>
      </c>
      <c r="EC885">
        <v>250.96700000000001</v>
      </c>
      <c r="ED885">
        <v>174.114</v>
      </c>
      <c r="EE885">
        <v>260.315</v>
      </c>
      <c r="EF885">
        <v>250.011</v>
      </c>
      <c r="EG885">
        <v>157.71799999999999</v>
      </c>
      <c r="EH885">
        <v>145.35400000000001</v>
      </c>
      <c r="EI885">
        <v>276.81400000000002</v>
      </c>
      <c r="EJ885">
        <v>138.58000000000001</v>
      </c>
      <c r="EK885">
        <v>291.709</v>
      </c>
      <c r="EL885">
        <v>179.72</v>
      </c>
      <c r="EM885">
        <v>183.91800000000001</v>
      </c>
      <c r="EN885">
        <v>152.04400000000001</v>
      </c>
      <c r="EO885">
        <v>199.76300000000001</v>
      </c>
      <c r="EP885">
        <v>257.71300000000002</v>
      </c>
      <c r="EQ885">
        <v>209.458</v>
      </c>
      <c r="ER885">
        <v>240.292</v>
      </c>
      <c r="ES885">
        <v>195.77799999999999</v>
      </c>
      <c r="ET885">
        <v>204.75700000000001</v>
      </c>
      <c r="EU885">
        <v>193.369</v>
      </c>
      <c r="EV885">
        <v>171.99799999999999</v>
      </c>
      <c r="EW885">
        <v>363.37200000000001</v>
      </c>
      <c r="EX885">
        <v>195.01499999999999</v>
      </c>
      <c r="EY885">
        <v>114.244</v>
      </c>
      <c r="EZ885">
        <v>109.517</v>
      </c>
      <c r="FA885">
        <v>112.48</v>
      </c>
      <c r="FB885">
        <v>89.373000000000005</v>
      </c>
      <c r="FC885">
        <v>156.137</v>
      </c>
      <c r="FD885">
        <v>70.135000000000005</v>
      </c>
      <c r="FE885">
        <v>113.583</v>
      </c>
      <c r="FF885">
        <v>97.221999999999994</v>
      </c>
      <c r="FG885">
        <v>96.332999999999998</v>
      </c>
      <c r="FH885">
        <v>97.025999999999996</v>
      </c>
      <c r="FI885">
        <v>88.65</v>
      </c>
      <c r="FJ885">
        <v>88.798000000000002</v>
      </c>
      <c r="FK885">
        <v>68.522000000000006</v>
      </c>
      <c r="FL885">
        <v>95.686000000000007</v>
      </c>
      <c r="FM885">
        <v>92.515000000000001</v>
      </c>
      <c r="FN885">
        <v>99.566999999999993</v>
      </c>
      <c r="FO885">
        <v>92.515000000000001</v>
      </c>
      <c r="FP885">
        <v>129.27600000000001</v>
      </c>
      <c r="FQ885">
        <v>133.78299999999999</v>
      </c>
      <c r="FR885">
        <v>148.589</v>
      </c>
      <c r="FS885">
        <v>116.224</v>
      </c>
      <c r="FT885">
        <v>107.123</v>
      </c>
      <c r="FU885">
        <v>166.09200000000001</v>
      </c>
      <c r="FV885">
        <v>143.45599999999999</v>
      </c>
      <c r="FW885">
        <v>162.36500000000001</v>
      </c>
      <c r="FX885">
        <v>188.733</v>
      </c>
      <c r="FY885">
        <v>186.791</v>
      </c>
      <c r="FZ885">
        <v>98.477000000000004</v>
      </c>
      <c r="GA885">
        <v>146.749</v>
      </c>
      <c r="GB885">
        <v>101.919</v>
      </c>
      <c r="GC885">
        <v>142.94300000000001</v>
      </c>
      <c r="GD885">
        <v>156.291</v>
      </c>
      <c r="GF885">
        <v>137.922</v>
      </c>
      <c r="GG885">
        <v>85.792000000000002</v>
      </c>
      <c r="GH885">
        <v>161.68700000000001</v>
      </c>
      <c r="GI885">
        <v>160.261</v>
      </c>
      <c r="GJ885">
        <v>155.08699999999999</v>
      </c>
      <c r="GK885">
        <v>182.512</v>
      </c>
      <c r="GL885">
        <v>184.56800000000001</v>
      </c>
      <c r="GM885">
        <v>180.357</v>
      </c>
      <c r="GN885">
        <v>148.642</v>
      </c>
      <c r="GO885">
        <v>125.41200000000001</v>
      </c>
      <c r="GP885">
        <v>305.57400000000001</v>
      </c>
      <c r="GQ885">
        <v>186.82300000000001</v>
      </c>
      <c r="GR885">
        <v>486.86099999999999</v>
      </c>
      <c r="GS885">
        <v>210.333</v>
      </c>
      <c r="GT885">
        <v>238.99600000000001</v>
      </c>
      <c r="GU885">
        <v>205.35300000000001</v>
      </c>
      <c r="GV885">
        <v>186.93100000000001</v>
      </c>
      <c r="GW885">
        <v>148.98699999999999</v>
      </c>
      <c r="GY885">
        <v>60.438000000000002</v>
      </c>
      <c r="GZ885">
        <v>519.15200000000004</v>
      </c>
      <c r="HA885">
        <v>384.30399999999997</v>
      </c>
      <c r="HB885">
        <v>533.32500000000005</v>
      </c>
      <c r="HC885">
        <v>562.64499999999998</v>
      </c>
      <c r="HD885">
        <v>389.60700000000003</v>
      </c>
      <c r="HE885">
        <v>389.32900000000001</v>
      </c>
      <c r="HF885">
        <v>512.25400000000002</v>
      </c>
      <c r="HG885">
        <v>193.05</v>
      </c>
      <c r="HH885">
        <v>241.41900000000001</v>
      </c>
      <c r="HI885">
        <v>83.545000000000002</v>
      </c>
      <c r="HJ885">
        <v>352.28699999999998</v>
      </c>
      <c r="HK885">
        <v>342.649</v>
      </c>
      <c r="HL885">
        <v>766.40700000000004</v>
      </c>
      <c r="HM885">
        <v>240.87299999999999</v>
      </c>
      <c r="HN885">
        <v>122.642</v>
      </c>
      <c r="HO885">
        <v>106.328</v>
      </c>
      <c r="HP885">
        <v>134.126</v>
      </c>
      <c r="HQ885">
        <v>496.45600000000002</v>
      </c>
      <c r="HR885">
        <v>120.694</v>
      </c>
      <c r="HS885">
        <v>26.577999999999999</v>
      </c>
      <c r="HT885">
        <v>179.35</v>
      </c>
      <c r="HU885">
        <v>202.40700000000001</v>
      </c>
      <c r="HV885">
        <v>155.297</v>
      </c>
      <c r="HW885">
        <v>115.279</v>
      </c>
      <c r="HX885">
        <v>259.97399999999999</v>
      </c>
      <c r="HY885">
        <v>199.56299999999999</v>
      </c>
      <c r="HZ885">
        <v>275.17099999999999</v>
      </c>
      <c r="IA885">
        <v>110.733</v>
      </c>
      <c r="IB885">
        <v>152.50700000000001</v>
      </c>
      <c r="IC885">
        <v>76.036000000000001</v>
      </c>
      <c r="ID885">
        <v>74.724999999999994</v>
      </c>
      <c r="IE885">
        <v>56.576000000000001</v>
      </c>
      <c r="IF885">
        <v>23.25</v>
      </c>
      <c r="IG885">
        <v>33.28</v>
      </c>
      <c r="IH885">
        <v>28.974</v>
      </c>
      <c r="II885">
        <v>36.747</v>
      </c>
      <c r="IJ885">
        <v>95.391999999999996</v>
      </c>
      <c r="IK885">
        <v>104.849</v>
      </c>
      <c r="IL885">
        <v>179.624</v>
      </c>
      <c r="IM885">
        <v>151.31200000000001</v>
      </c>
      <c r="IN885">
        <v>404.43900000000002</v>
      </c>
      <c r="IO885">
        <v>192.18299999999999</v>
      </c>
      <c r="IP885">
        <v>241.20099999999999</v>
      </c>
      <c r="IQ885">
        <v>321.28500000000003</v>
      </c>
      <c r="IR885">
        <v>264.24200000000002</v>
      </c>
      <c r="IS885">
        <v>139.63399999999999</v>
      </c>
      <c r="IT885">
        <v>270.99900000000002</v>
      </c>
      <c r="IU885">
        <v>677.18899999999996</v>
      </c>
      <c r="IV885">
        <v>778.53800000000001</v>
      </c>
      <c r="IW885">
        <v>879.42899999999997</v>
      </c>
      <c r="IX885">
        <v>85.033000000000001</v>
      </c>
      <c r="IY885">
        <v>310.60500000000002</v>
      </c>
      <c r="IZ885">
        <v>258.63099999999997</v>
      </c>
      <c r="JA885">
        <v>73.792000000000002</v>
      </c>
      <c r="JB885">
        <v>201.92500000000001</v>
      </c>
      <c r="JC885">
        <v>318.863</v>
      </c>
      <c r="JD885">
        <v>313.86399999999998</v>
      </c>
      <c r="JE885">
        <v>69.706999999999994</v>
      </c>
      <c r="JF885">
        <v>109.38800000000001</v>
      </c>
      <c r="JG885">
        <v>38.628999999999998</v>
      </c>
      <c r="JH885">
        <v>192.58099999999999</v>
      </c>
      <c r="JI885">
        <v>78.099999999999994</v>
      </c>
      <c r="JJ885">
        <v>460.44200000000001</v>
      </c>
      <c r="JK885">
        <v>116.309</v>
      </c>
      <c r="JL885">
        <v>72.903999999999996</v>
      </c>
      <c r="JM885">
        <v>474.69200000000001</v>
      </c>
      <c r="JN885">
        <v>237.81399999999999</v>
      </c>
      <c r="JO885">
        <v>76.394000000000005</v>
      </c>
      <c r="JP885">
        <v>160.857</v>
      </c>
      <c r="JQ885">
        <v>367.52600000000001</v>
      </c>
      <c r="JR885">
        <v>456.94600000000003</v>
      </c>
      <c r="JS885">
        <v>367.911</v>
      </c>
      <c r="JT885">
        <v>342.95100000000002</v>
      </c>
      <c r="JU885">
        <v>179.58600000000001</v>
      </c>
      <c r="JV885">
        <v>372.92599999999999</v>
      </c>
      <c r="JW885">
        <v>261.06400000000002</v>
      </c>
      <c r="JX885">
        <v>265.41199999999998</v>
      </c>
      <c r="JY885">
        <v>265.09100000000001</v>
      </c>
      <c r="JZ885">
        <v>253.857</v>
      </c>
      <c r="KA885">
        <v>222.846</v>
      </c>
      <c r="KB885">
        <v>232.483</v>
      </c>
      <c r="KC885">
        <v>238.35</v>
      </c>
      <c r="KD885">
        <v>243.19499999999999</v>
      </c>
      <c r="KE885">
        <v>231.89500000000001</v>
      </c>
      <c r="KF885">
        <v>747.03800000000001</v>
      </c>
      <c r="KG885">
        <v>106.563</v>
      </c>
      <c r="KH885">
        <v>214.04</v>
      </c>
      <c r="KI885">
        <v>262.31599999999997</v>
      </c>
      <c r="KJ885">
        <v>144.34899999999999</v>
      </c>
      <c r="KK885">
        <v>140.626</v>
      </c>
      <c r="KL885">
        <v>143.869</v>
      </c>
      <c r="KM885">
        <v>179.59200000000001</v>
      </c>
      <c r="KN885">
        <v>174.714</v>
      </c>
      <c r="KO885">
        <v>216.536</v>
      </c>
      <c r="KP885">
        <v>219.33</v>
      </c>
      <c r="KQ885">
        <v>312.23</v>
      </c>
      <c r="KR885">
        <v>344.75200000000001</v>
      </c>
      <c r="KS885">
        <v>104.372</v>
      </c>
      <c r="KT885">
        <v>26073666666.666668</v>
      </c>
      <c r="KU885">
        <v>4397765666666.6665</v>
      </c>
      <c r="KV885">
        <v>1466441666666.6667</v>
      </c>
      <c r="KW885">
        <v>489053333333.33331</v>
      </c>
      <c r="KX885">
        <v>162286666666.66666</v>
      </c>
      <c r="KY885">
        <v>84239000000</v>
      </c>
      <c r="KZ885">
        <v>49514333333.333336</v>
      </c>
      <c r="LA885">
        <v>28533333333.333332</v>
      </c>
      <c r="LB885">
        <v>116680666666.66667</v>
      </c>
      <c r="LC885">
        <v>63297000000</v>
      </c>
      <c r="LD885">
        <v>22366666666.666668</v>
      </c>
      <c r="LE885">
        <v>14292666666.666666</v>
      </c>
      <c r="LF885">
        <v>16724333333.333334</v>
      </c>
      <c r="LG885">
        <v>158083333333.33334</v>
      </c>
      <c r="LH885">
        <v>89223333333.333328</v>
      </c>
      <c r="LI885">
        <v>31332333333.333332</v>
      </c>
      <c r="LJ885">
        <v>28254666666.666668</v>
      </c>
      <c r="LK885">
        <v>7437000000</v>
      </c>
      <c r="LL885">
        <v>1835666666.6666667</v>
      </c>
      <c r="LM885">
        <v>52003000000</v>
      </c>
      <c r="LN885">
        <v>16950000000</v>
      </c>
      <c r="LO885">
        <v>18087333333.333332</v>
      </c>
      <c r="LP885">
        <v>1749333333.3333333</v>
      </c>
      <c r="LQ885">
        <v>7624000000</v>
      </c>
      <c r="LR885">
        <v>7592333333.333333</v>
      </c>
      <c r="LS885">
        <v>977388333333.33337</v>
      </c>
      <c r="LT885">
        <v>404840666666.66669</v>
      </c>
      <c r="LU885">
        <v>340926333333.33331</v>
      </c>
      <c r="LV885">
        <v>63725666666.666664</v>
      </c>
      <c r="LW885">
        <v>188666666.66666666</v>
      </c>
      <c r="LX885">
        <v>93831000000</v>
      </c>
      <c r="LY885">
        <v>71298333333.333328</v>
      </c>
      <c r="LZ885">
        <v>41050000000</v>
      </c>
      <c r="MA885">
        <v>24957333333.333332</v>
      </c>
      <c r="MB885">
        <v>5291000000</v>
      </c>
      <c r="MC885">
        <v>22532666666.666668</v>
      </c>
      <c r="MD885">
        <v>65736333333.333336</v>
      </c>
      <c r="ME885">
        <v>59304666666.666664</v>
      </c>
      <c r="MF885">
        <v>6431666666.666667</v>
      </c>
      <c r="MG885">
        <v>412980333333.33331</v>
      </c>
      <c r="MH885">
        <v>169452666666.66666</v>
      </c>
      <c r="MI885">
        <v>73733000000</v>
      </c>
      <c r="MJ885">
        <v>49965333333.333336</v>
      </c>
      <c r="MK885">
        <v>47856666666.666664</v>
      </c>
      <c r="ML885">
        <v>40473000000</v>
      </c>
      <c r="MM885">
        <v>27903333333.333332</v>
      </c>
      <c r="MN885">
        <v>3596333333.3333335</v>
      </c>
      <c r="MO885">
        <v>2931324000000</v>
      </c>
      <c r="MP885">
        <v>2755086333333.3335</v>
      </c>
      <c r="MQ885">
        <v>893114333333.33337</v>
      </c>
      <c r="MR885">
        <v>772745000000</v>
      </c>
      <c r="MS885">
        <v>177846666666.66666</v>
      </c>
      <c r="MT885">
        <v>586796333333.33337</v>
      </c>
      <c r="MU885">
        <v>7323000000</v>
      </c>
      <c r="MV885">
        <v>779000000</v>
      </c>
      <c r="MW885">
        <v>120369333333.33333</v>
      </c>
      <c r="MX885">
        <v>37627333333.333336</v>
      </c>
      <c r="MY885">
        <v>82742000000</v>
      </c>
      <c r="MZ885">
        <v>64827666666.666664</v>
      </c>
      <c r="NA885">
        <v>17914000000</v>
      </c>
      <c r="NB885">
        <v>685888333333.33337</v>
      </c>
      <c r="NC885">
        <v>306801666666.66669</v>
      </c>
      <c r="ND885">
        <v>164929666666.66666</v>
      </c>
      <c r="NE885">
        <v>29386000000</v>
      </c>
      <c r="NF885">
        <v>112486000000</v>
      </c>
      <c r="NG885">
        <v>379087000000</v>
      </c>
      <c r="NH885">
        <v>317915000000</v>
      </c>
      <c r="NI885">
        <v>61172000000</v>
      </c>
      <c r="NJ885">
        <v>100122000000</v>
      </c>
      <c r="NK885">
        <v>86057333333.333328</v>
      </c>
      <c r="NL885">
        <v>55822666666.666664</v>
      </c>
      <c r="NM885">
        <v>30234666666.666668</v>
      </c>
      <c r="NN885">
        <v>14064666666.666666</v>
      </c>
      <c r="NO885">
        <v>7744000000</v>
      </c>
      <c r="NP885">
        <v>5524000000</v>
      </c>
      <c r="NQ885">
        <v>796666666.66666663</v>
      </c>
      <c r="NR885">
        <v>127262333333.33333</v>
      </c>
      <c r="NS885">
        <v>30921000000</v>
      </c>
      <c r="NT885">
        <v>47554666666.666664</v>
      </c>
      <c r="NU885">
        <v>29658000000</v>
      </c>
      <c r="NV885">
        <v>19128666666.666668</v>
      </c>
      <c r="NW885">
        <v>212212666666.66666</v>
      </c>
      <c r="NX885">
        <v>198950000000</v>
      </c>
      <c r="NY885">
        <v>192072333333.33334</v>
      </c>
      <c r="NZ885">
        <v>6877333333.333333</v>
      </c>
      <c r="OA885">
        <v>13262666666.666666</v>
      </c>
      <c r="OB885">
        <v>373700333333.33331</v>
      </c>
      <c r="OC885">
        <v>235597666666.66666</v>
      </c>
      <c r="OD885">
        <v>118549000000</v>
      </c>
      <c r="OE885">
        <v>117048666666.66667</v>
      </c>
      <c r="OF885">
        <v>138102666666.66666</v>
      </c>
      <c r="OG885">
        <v>30194666666.666668</v>
      </c>
      <c r="OH885">
        <v>4791666666.666667</v>
      </c>
      <c r="OI885">
        <v>79277000000</v>
      </c>
      <c r="OJ885">
        <v>23839333333.333332</v>
      </c>
      <c r="OK885">
        <v>362786000000</v>
      </c>
      <c r="OL885">
        <v>88477000000</v>
      </c>
      <c r="OM885">
        <v>55720000000</v>
      </c>
      <c r="ON885">
        <v>5195000000</v>
      </c>
      <c r="OO885">
        <v>27562333333.333332</v>
      </c>
      <c r="OP885">
        <v>94175000000</v>
      </c>
      <c r="OQ885">
        <v>62030000000</v>
      </c>
      <c r="OR885">
        <v>15620000000</v>
      </c>
      <c r="OS885">
        <v>16525333333.333334</v>
      </c>
      <c r="OT885">
        <v>68207000000</v>
      </c>
      <c r="OU885">
        <v>71342333333.333328</v>
      </c>
      <c r="OV885">
        <v>29321666666.666668</v>
      </c>
      <c r="OW885">
        <v>-14810666666.666666</v>
      </c>
      <c r="OX885">
        <v>3971000000</v>
      </c>
      <c r="OY885">
        <v>18781666666.666668</v>
      </c>
      <c r="OZ885">
        <v>176237666666.66666</v>
      </c>
      <c r="PA885">
        <v>531795000000</v>
      </c>
      <c r="PB885">
        <v>355557333333.33331</v>
      </c>
    </row>
    <row r="886" spans="1:418" x14ac:dyDescent="0.45">
      <c r="A886" s="71">
        <v>43983</v>
      </c>
      <c r="B886">
        <v>257.04199999999997</v>
      </c>
      <c r="C886">
        <v>271.26</v>
      </c>
      <c r="D886">
        <v>325.42500000000001</v>
      </c>
      <c r="E886">
        <v>339.39699999999999</v>
      </c>
      <c r="F886">
        <v>341.524</v>
      </c>
      <c r="G886">
        <v>143.221</v>
      </c>
      <c r="H886">
        <v>574.85599999999999</v>
      </c>
      <c r="I886">
        <v>286.10500000000002</v>
      </c>
      <c r="J886">
        <v>334.61700000000002</v>
      </c>
      <c r="K886">
        <v>334.64600000000002</v>
      </c>
      <c r="L886">
        <v>242.52</v>
      </c>
      <c r="M886">
        <v>198.19800000000001</v>
      </c>
      <c r="N886">
        <v>226.87799999999999</v>
      </c>
      <c r="O886">
        <v>200.51599999999999</v>
      </c>
      <c r="P886">
        <v>319.28699999999998</v>
      </c>
      <c r="Q886">
        <v>203.53899999999999</v>
      </c>
      <c r="R886">
        <v>213.67</v>
      </c>
      <c r="S886">
        <v>170.37</v>
      </c>
      <c r="T886">
        <v>251.435</v>
      </c>
      <c r="U886">
        <v>583.20399999999995</v>
      </c>
      <c r="V886">
        <v>496.67899999999997</v>
      </c>
      <c r="W886">
        <v>125.73099999999999</v>
      </c>
      <c r="X886">
        <v>91.957999999999998</v>
      </c>
      <c r="Y886">
        <v>58.048000000000002</v>
      </c>
      <c r="Z886">
        <v>65.834000000000003</v>
      </c>
      <c r="AA886">
        <v>113.116</v>
      </c>
      <c r="AB886">
        <v>70.507000000000005</v>
      </c>
      <c r="AC886">
        <v>79.292000000000002</v>
      </c>
      <c r="AD886">
        <v>85.599000000000004</v>
      </c>
      <c r="AE886">
        <v>92.105000000000004</v>
      </c>
      <c r="AF886">
        <v>68.733999999999995</v>
      </c>
      <c r="AG886">
        <v>50.322000000000003</v>
      </c>
      <c r="AH886">
        <v>133.24600000000001</v>
      </c>
      <c r="AI886">
        <v>77.659000000000006</v>
      </c>
      <c r="AJ886">
        <v>93.034000000000006</v>
      </c>
      <c r="AK886">
        <v>89.772000000000006</v>
      </c>
      <c r="AL886">
        <v>196.827</v>
      </c>
      <c r="AM886">
        <v>124.37</v>
      </c>
      <c r="AN886">
        <v>122.021</v>
      </c>
      <c r="AO886">
        <v>170.46799999999999</v>
      </c>
      <c r="AP886">
        <v>268.84899999999999</v>
      </c>
      <c r="AQ886">
        <v>269.553</v>
      </c>
      <c r="AR886">
        <v>254.67400000000001</v>
      </c>
      <c r="AS886">
        <v>285.55099999999999</v>
      </c>
      <c r="AT886">
        <v>234.90299999999999</v>
      </c>
      <c r="AU886">
        <v>242.136</v>
      </c>
      <c r="AV886">
        <v>230.49</v>
      </c>
      <c r="AW886">
        <v>245.75800000000001</v>
      </c>
      <c r="AX886">
        <v>314.48700000000002</v>
      </c>
      <c r="AY886">
        <v>189.75</v>
      </c>
      <c r="AZ886">
        <v>186.08199999999999</v>
      </c>
      <c r="BA886">
        <v>186.08199999999999</v>
      </c>
      <c r="BB886">
        <v>298.935</v>
      </c>
      <c r="BC886">
        <v>279.05500000000001</v>
      </c>
      <c r="BD886">
        <v>279.28300000000002</v>
      </c>
      <c r="BE886">
        <v>318.36599999999999</v>
      </c>
      <c r="BF886">
        <v>273.18700000000001</v>
      </c>
      <c r="BG886">
        <v>279.80399999999997</v>
      </c>
      <c r="BH886">
        <v>284.42099999999999</v>
      </c>
      <c r="BI886">
        <v>296.43</v>
      </c>
      <c r="BJ886">
        <v>381.45299999999997</v>
      </c>
      <c r="BK886">
        <v>336.42399999999998</v>
      </c>
      <c r="BL886">
        <v>254.33799999999999</v>
      </c>
      <c r="BM886">
        <v>237.13499999999999</v>
      </c>
      <c r="BN886">
        <v>171.59899999999999</v>
      </c>
      <c r="BO886">
        <v>321.48200000000003</v>
      </c>
      <c r="BP886">
        <v>154.29900000000001</v>
      </c>
      <c r="BQ886">
        <v>223.50200000000001</v>
      </c>
      <c r="BR886">
        <v>249.20099999999999</v>
      </c>
      <c r="BS886">
        <v>231.435</v>
      </c>
      <c r="BT886">
        <v>144.476</v>
      </c>
      <c r="BU886">
        <v>239.416</v>
      </c>
      <c r="BV886">
        <v>263.072</v>
      </c>
      <c r="BW886">
        <v>152.292</v>
      </c>
      <c r="BX886">
        <v>250.45099999999999</v>
      </c>
      <c r="BY886">
        <v>162.14400000000001</v>
      </c>
      <c r="BZ886">
        <v>268.16000000000003</v>
      </c>
      <c r="CA886">
        <v>159.047</v>
      </c>
      <c r="CB886">
        <v>308.55200000000002</v>
      </c>
      <c r="CC886">
        <v>194.05799999999999</v>
      </c>
      <c r="CD886">
        <v>153.55600000000001</v>
      </c>
      <c r="CE886">
        <v>220.696</v>
      </c>
      <c r="CF886">
        <v>320.29000000000002</v>
      </c>
      <c r="CG886">
        <v>219.387</v>
      </c>
      <c r="CH886">
        <v>228.43700000000001</v>
      </c>
      <c r="CI886">
        <v>145.46899999999999</v>
      </c>
      <c r="CJ886">
        <v>207.34299999999999</v>
      </c>
      <c r="CK886">
        <v>150.51400000000001</v>
      </c>
      <c r="CL886">
        <v>242.23699999999999</v>
      </c>
      <c r="CM886">
        <v>234.79300000000001</v>
      </c>
      <c r="CN886">
        <v>153.06299999999999</v>
      </c>
      <c r="CO886">
        <v>305.95600000000002</v>
      </c>
      <c r="CP886">
        <v>353.06799999999998</v>
      </c>
      <c r="CQ886">
        <v>355.18799999999999</v>
      </c>
      <c r="CR886">
        <v>320.32299999999998</v>
      </c>
      <c r="CS886">
        <v>195.506</v>
      </c>
      <c r="CT886">
        <v>253.041</v>
      </c>
      <c r="CU886">
        <v>497.25200000000001</v>
      </c>
      <c r="CV886">
        <v>118.55200000000001</v>
      </c>
      <c r="CW886">
        <v>349.22500000000002</v>
      </c>
      <c r="CX886">
        <v>394.39600000000002</v>
      </c>
      <c r="CY886">
        <v>334.03800000000001</v>
      </c>
      <c r="CZ886">
        <v>353.55</v>
      </c>
      <c r="DA886">
        <v>343.88499999999999</v>
      </c>
      <c r="DB886">
        <v>162.86199999999999</v>
      </c>
      <c r="DC886">
        <v>169.81200000000001</v>
      </c>
      <c r="DD886">
        <v>162.40700000000001</v>
      </c>
      <c r="DE886">
        <v>180.97800000000001</v>
      </c>
      <c r="DF886">
        <v>151.197</v>
      </c>
      <c r="DG886">
        <v>207.40899999999999</v>
      </c>
      <c r="DH886">
        <v>160.16999999999999</v>
      </c>
      <c r="DI886">
        <v>179.499</v>
      </c>
      <c r="DJ886">
        <v>142.03</v>
      </c>
      <c r="DK886">
        <v>183.649</v>
      </c>
      <c r="DL886">
        <v>126.872</v>
      </c>
      <c r="DM886">
        <v>118.40300000000001</v>
      </c>
      <c r="DN886">
        <v>195.79900000000001</v>
      </c>
      <c r="DO886">
        <v>203.76300000000001</v>
      </c>
      <c r="DP886">
        <v>132.816</v>
      </c>
      <c r="DQ886">
        <v>218.78</v>
      </c>
      <c r="DR886">
        <v>226.922</v>
      </c>
      <c r="DS886">
        <v>201.578</v>
      </c>
      <c r="DT886">
        <v>156.977</v>
      </c>
      <c r="DU886">
        <v>156.977</v>
      </c>
      <c r="DV886">
        <v>230.66399999999999</v>
      </c>
      <c r="DW886">
        <v>205.75299999999999</v>
      </c>
      <c r="DX886">
        <v>246.792</v>
      </c>
      <c r="DY886">
        <v>299.72699999999998</v>
      </c>
      <c r="DZ886">
        <v>131.12200000000001</v>
      </c>
      <c r="EA886">
        <v>159.98400000000001</v>
      </c>
      <c r="EB886">
        <v>234.29300000000001</v>
      </c>
      <c r="EC886">
        <v>252.077</v>
      </c>
      <c r="ED886">
        <v>172.69300000000001</v>
      </c>
      <c r="EE886">
        <v>263.79399999999998</v>
      </c>
      <c r="EF886">
        <v>250.387</v>
      </c>
      <c r="EG886">
        <v>157.37</v>
      </c>
      <c r="EH886">
        <v>145.74700000000001</v>
      </c>
      <c r="EI886">
        <v>280.06299999999999</v>
      </c>
      <c r="EJ886">
        <v>138.005</v>
      </c>
      <c r="EK886">
        <v>293.21899999999999</v>
      </c>
      <c r="EL886">
        <v>181.27600000000001</v>
      </c>
      <c r="EM886">
        <v>172.57599999999999</v>
      </c>
      <c r="EN886">
        <v>152.04400000000001</v>
      </c>
      <c r="EO886">
        <v>201.685</v>
      </c>
      <c r="EP886">
        <v>258.03300000000002</v>
      </c>
      <c r="EQ886">
        <v>209.22200000000001</v>
      </c>
      <c r="ER886">
        <v>238.315</v>
      </c>
      <c r="ES886">
        <v>196.88</v>
      </c>
      <c r="ET886">
        <v>207.32900000000001</v>
      </c>
      <c r="EU886">
        <v>193.447</v>
      </c>
      <c r="EV886">
        <v>172.47200000000001</v>
      </c>
      <c r="EW886">
        <v>364.72199999999998</v>
      </c>
      <c r="EX886">
        <v>198.655</v>
      </c>
      <c r="EY886">
        <v>115.66500000000001</v>
      </c>
      <c r="EZ886">
        <v>111.667</v>
      </c>
      <c r="FA886">
        <v>114.327</v>
      </c>
      <c r="FB886">
        <v>92.346999999999994</v>
      </c>
      <c r="FC886">
        <v>159.495</v>
      </c>
      <c r="FD886">
        <v>70.397999999999996</v>
      </c>
      <c r="FE886">
        <v>113.533</v>
      </c>
      <c r="FF886">
        <v>100.03700000000001</v>
      </c>
      <c r="FG886">
        <v>97.05</v>
      </c>
      <c r="FH886">
        <v>97.742999999999995</v>
      </c>
      <c r="FI886">
        <v>88.238</v>
      </c>
      <c r="FJ886">
        <v>87.763999999999996</v>
      </c>
      <c r="FK886">
        <v>68.539000000000001</v>
      </c>
      <c r="FL886">
        <v>97.347999999999999</v>
      </c>
      <c r="FM886">
        <v>93.225999999999999</v>
      </c>
      <c r="FN886">
        <v>117.375</v>
      </c>
      <c r="FO886">
        <v>93.225999999999999</v>
      </c>
      <c r="FP886">
        <v>130.267</v>
      </c>
      <c r="FQ886">
        <v>136.334</v>
      </c>
      <c r="FR886">
        <v>148.458</v>
      </c>
      <c r="FS886">
        <v>115.943</v>
      </c>
      <c r="FT886">
        <v>112.25</v>
      </c>
      <c r="FU886">
        <v>167.399</v>
      </c>
      <c r="FV886">
        <v>142.67599999999999</v>
      </c>
      <c r="FW886">
        <v>163.40299999999999</v>
      </c>
      <c r="FX886">
        <v>192.554</v>
      </c>
      <c r="FY886">
        <v>190.60599999999999</v>
      </c>
      <c r="FZ886">
        <v>97.602000000000004</v>
      </c>
      <c r="GA886">
        <v>146.44900000000001</v>
      </c>
      <c r="GB886">
        <v>101.82899999999999</v>
      </c>
      <c r="GC886">
        <v>142.81200000000001</v>
      </c>
      <c r="GD886">
        <v>155.84899999999999</v>
      </c>
      <c r="GF886">
        <v>134.15600000000001</v>
      </c>
      <c r="GG886">
        <v>85.792000000000002</v>
      </c>
      <c r="GH886">
        <v>179.35400000000001</v>
      </c>
      <c r="GI886">
        <v>178.16900000000001</v>
      </c>
      <c r="GJ886">
        <v>172.964</v>
      </c>
      <c r="GK886">
        <v>199.77699999999999</v>
      </c>
      <c r="GL886">
        <v>199.20599999999999</v>
      </c>
      <c r="GM886">
        <v>180.684</v>
      </c>
      <c r="GN886">
        <v>147.643</v>
      </c>
      <c r="GO886">
        <v>124.033</v>
      </c>
      <c r="GP886">
        <v>305.73599999999999</v>
      </c>
      <c r="GQ886">
        <v>186.976</v>
      </c>
      <c r="GR886">
        <v>512.02800000000002</v>
      </c>
      <c r="GS886">
        <v>208.47900000000001</v>
      </c>
      <c r="GT886">
        <v>235.102</v>
      </c>
      <c r="GU886">
        <v>209.059</v>
      </c>
      <c r="GV886">
        <v>192.34399999999999</v>
      </c>
      <c r="GW886">
        <v>146.798</v>
      </c>
      <c r="GY886">
        <v>59.396999999999998</v>
      </c>
      <c r="GZ886">
        <v>520.86699999999996</v>
      </c>
      <c r="HA886">
        <v>384.25900000000001</v>
      </c>
      <c r="HB886">
        <v>533.46</v>
      </c>
      <c r="HC886">
        <v>564.92899999999997</v>
      </c>
      <c r="HD886">
        <v>390.51100000000002</v>
      </c>
      <c r="HE886">
        <v>390.71800000000002</v>
      </c>
      <c r="HF886">
        <v>512.29700000000003</v>
      </c>
      <c r="HG886">
        <v>193.58500000000001</v>
      </c>
      <c r="HH886">
        <v>242.11500000000001</v>
      </c>
      <c r="HI886">
        <v>83.661000000000001</v>
      </c>
      <c r="HJ886">
        <v>352.79399999999998</v>
      </c>
      <c r="HK886">
        <v>343.00400000000002</v>
      </c>
      <c r="HL886">
        <v>768.096</v>
      </c>
      <c r="HM886">
        <v>241.15700000000001</v>
      </c>
      <c r="HN886">
        <v>122.081</v>
      </c>
      <c r="HO886">
        <v>106.253</v>
      </c>
      <c r="HP886">
        <v>132.08199999999999</v>
      </c>
      <c r="HQ886">
        <v>496.26400000000001</v>
      </c>
      <c r="HR886">
        <v>120.02</v>
      </c>
      <c r="HS886">
        <v>26.431999999999999</v>
      </c>
      <c r="HT886">
        <v>178.82599999999999</v>
      </c>
      <c r="HU886">
        <v>200.47499999999999</v>
      </c>
      <c r="HV886">
        <v>154.131</v>
      </c>
      <c r="HW886">
        <v>113.85899999999999</v>
      </c>
      <c r="HX886">
        <v>261.20600000000002</v>
      </c>
      <c r="HY886">
        <v>200.81399999999999</v>
      </c>
      <c r="HZ886">
        <v>275.904</v>
      </c>
      <c r="IA886">
        <v>112.28100000000001</v>
      </c>
      <c r="IB886">
        <v>156.054</v>
      </c>
      <c r="IC886">
        <v>76.001000000000005</v>
      </c>
      <c r="ID886">
        <v>75.872</v>
      </c>
      <c r="IE886">
        <v>56.539000000000001</v>
      </c>
      <c r="IF886">
        <v>23.068999999999999</v>
      </c>
      <c r="IG886">
        <v>33.076999999999998</v>
      </c>
      <c r="IH886">
        <v>28.875</v>
      </c>
      <c r="II886">
        <v>36.601999999999997</v>
      </c>
      <c r="IJ886">
        <v>90.99</v>
      </c>
      <c r="IK886">
        <v>104.364</v>
      </c>
      <c r="IL886">
        <v>176.82300000000001</v>
      </c>
      <c r="IM886">
        <v>146.44999999999999</v>
      </c>
      <c r="IN886">
        <v>405.89600000000002</v>
      </c>
      <c r="IO886">
        <v>193.55699999999999</v>
      </c>
      <c r="IP886">
        <v>240.494</v>
      </c>
      <c r="IQ886">
        <v>323.18799999999999</v>
      </c>
      <c r="IR886">
        <v>268.709</v>
      </c>
      <c r="IS886">
        <v>139.523</v>
      </c>
      <c r="IT886">
        <v>271.12299999999999</v>
      </c>
      <c r="IU886">
        <v>674.80200000000002</v>
      </c>
      <c r="IV886">
        <v>779.00800000000004</v>
      </c>
      <c r="IW886">
        <v>879.96799999999996</v>
      </c>
      <c r="IX886">
        <v>84.673000000000002</v>
      </c>
      <c r="IY886">
        <v>311.779</v>
      </c>
      <c r="IZ886">
        <v>259.80399999999997</v>
      </c>
      <c r="JA886">
        <v>73.658000000000001</v>
      </c>
      <c r="JB886">
        <v>202.81299999999999</v>
      </c>
      <c r="JC886">
        <v>320.23</v>
      </c>
      <c r="JD886">
        <v>315.60599999999999</v>
      </c>
      <c r="JE886">
        <v>69.567999999999998</v>
      </c>
      <c r="JF886">
        <v>109.05200000000001</v>
      </c>
      <c r="JG886">
        <v>38.777999999999999</v>
      </c>
      <c r="JH886">
        <v>186.44499999999999</v>
      </c>
      <c r="JI886">
        <v>77.936000000000007</v>
      </c>
      <c r="JJ886">
        <v>461.81</v>
      </c>
      <c r="JK886">
        <v>116.676</v>
      </c>
      <c r="JL886">
        <v>73.507999999999996</v>
      </c>
      <c r="JM886">
        <v>479.39600000000002</v>
      </c>
      <c r="JN886">
        <v>238.22800000000001</v>
      </c>
      <c r="JO886">
        <v>77.739999999999995</v>
      </c>
      <c r="JP886">
        <v>160.607</v>
      </c>
      <c r="JQ886">
        <v>366.84</v>
      </c>
      <c r="JR886">
        <v>457.12799999999999</v>
      </c>
      <c r="JS886">
        <v>368.92399999999998</v>
      </c>
      <c r="JT886">
        <v>343.03100000000001</v>
      </c>
      <c r="JU886">
        <v>179.70500000000001</v>
      </c>
      <c r="JV886">
        <v>372.02300000000002</v>
      </c>
      <c r="JW886">
        <v>259.709</v>
      </c>
      <c r="JX886">
        <v>265.84899999999999</v>
      </c>
      <c r="JY886">
        <v>265.68</v>
      </c>
      <c r="JZ886">
        <v>255.06100000000001</v>
      </c>
      <c r="KA886">
        <v>224.386</v>
      </c>
      <c r="KB886">
        <v>232.90799999999999</v>
      </c>
      <c r="KC886">
        <v>239.191</v>
      </c>
      <c r="KD886">
        <v>244.41200000000001</v>
      </c>
      <c r="KE886">
        <v>233.42500000000001</v>
      </c>
      <c r="KF886">
        <v>747.03800000000001</v>
      </c>
      <c r="KG886">
        <v>108.047</v>
      </c>
      <c r="KH886">
        <v>214.37100000000001</v>
      </c>
      <c r="KI886">
        <v>263.73099999999999</v>
      </c>
      <c r="KJ886">
        <v>145.96199999999999</v>
      </c>
      <c r="KK886">
        <v>142.26499999999999</v>
      </c>
      <c r="KL886">
        <v>144.29499999999999</v>
      </c>
      <c r="KM886">
        <v>184.965</v>
      </c>
      <c r="KN886">
        <v>180.41300000000001</v>
      </c>
      <c r="KO886">
        <v>224.75299999999999</v>
      </c>
      <c r="KP886">
        <v>226.73599999999999</v>
      </c>
      <c r="KQ886">
        <v>312.94099999999997</v>
      </c>
      <c r="KR886">
        <v>345.99</v>
      </c>
      <c r="KS886">
        <v>103.166</v>
      </c>
      <c r="KT886">
        <v>26073666666.666668</v>
      </c>
      <c r="KU886">
        <v>4397765666666.6665</v>
      </c>
      <c r="KV886">
        <v>1466441666666.6667</v>
      </c>
      <c r="KW886">
        <v>489053333333.33331</v>
      </c>
      <c r="KX886">
        <v>162286666666.66666</v>
      </c>
      <c r="KY886">
        <v>84239000000</v>
      </c>
      <c r="KZ886">
        <v>49514333333.333336</v>
      </c>
      <c r="LA886">
        <v>28533333333.333332</v>
      </c>
      <c r="LB886">
        <v>116680666666.66667</v>
      </c>
      <c r="LC886">
        <v>63297000000</v>
      </c>
      <c r="LD886">
        <v>22366666666.666668</v>
      </c>
      <c r="LE886">
        <v>14292666666.666666</v>
      </c>
      <c r="LF886">
        <v>16724333333.333334</v>
      </c>
      <c r="LG886">
        <v>158083333333.33334</v>
      </c>
      <c r="LH886">
        <v>89223333333.333328</v>
      </c>
      <c r="LI886">
        <v>31332333333.333332</v>
      </c>
      <c r="LJ886">
        <v>28254666666.666668</v>
      </c>
      <c r="LK886">
        <v>7437000000</v>
      </c>
      <c r="LL886">
        <v>1835666666.6666667</v>
      </c>
      <c r="LM886">
        <v>52003000000</v>
      </c>
      <c r="LN886">
        <v>16950000000</v>
      </c>
      <c r="LO886">
        <v>18087333333.333332</v>
      </c>
      <c r="LP886">
        <v>1749333333.3333333</v>
      </c>
      <c r="LQ886">
        <v>7624000000</v>
      </c>
      <c r="LR886">
        <v>7592333333.333333</v>
      </c>
      <c r="LS886">
        <v>977388333333.33337</v>
      </c>
      <c r="LT886">
        <v>404840666666.66669</v>
      </c>
      <c r="LU886">
        <v>340926333333.33331</v>
      </c>
      <c r="LV886">
        <v>63725666666.666664</v>
      </c>
      <c r="LW886">
        <v>188666666.66666666</v>
      </c>
      <c r="LX886">
        <v>93831000000</v>
      </c>
      <c r="LY886">
        <v>71298333333.333328</v>
      </c>
      <c r="LZ886">
        <v>41050000000</v>
      </c>
      <c r="MA886">
        <v>24957333333.333332</v>
      </c>
      <c r="MB886">
        <v>5291000000</v>
      </c>
      <c r="MC886">
        <v>22532666666.666668</v>
      </c>
      <c r="MD886">
        <v>65736333333.333336</v>
      </c>
      <c r="ME886">
        <v>59304666666.666664</v>
      </c>
      <c r="MF886">
        <v>6431666666.666667</v>
      </c>
      <c r="MG886">
        <v>412980333333.33331</v>
      </c>
      <c r="MH886">
        <v>169452666666.66666</v>
      </c>
      <c r="MI886">
        <v>73733000000</v>
      </c>
      <c r="MJ886">
        <v>49965333333.333336</v>
      </c>
      <c r="MK886">
        <v>47856666666.666664</v>
      </c>
      <c r="ML886">
        <v>40473000000</v>
      </c>
      <c r="MM886">
        <v>27903333333.333332</v>
      </c>
      <c r="MN886">
        <v>3596333333.3333335</v>
      </c>
      <c r="MO886">
        <v>2931324000000</v>
      </c>
      <c r="MP886">
        <v>2755086333333.3335</v>
      </c>
      <c r="MQ886">
        <v>893114333333.33337</v>
      </c>
      <c r="MR886">
        <v>772745000000</v>
      </c>
      <c r="MS886">
        <v>177846666666.66666</v>
      </c>
      <c r="MT886">
        <v>586796333333.33337</v>
      </c>
      <c r="MU886">
        <v>7323000000</v>
      </c>
      <c r="MV886">
        <v>779000000</v>
      </c>
      <c r="MW886">
        <v>120369333333.33333</v>
      </c>
      <c r="MX886">
        <v>37627333333.333336</v>
      </c>
      <c r="MY886">
        <v>82742000000</v>
      </c>
      <c r="MZ886">
        <v>64827666666.666664</v>
      </c>
      <c r="NA886">
        <v>17914000000</v>
      </c>
      <c r="NB886">
        <v>685888333333.33337</v>
      </c>
      <c r="NC886">
        <v>306801666666.66669</v>
      </c>
      <c r="ND886">
        <v>164929666666.66666</v>
      </c>
      <c r="NE886">
        <v>29386000000</v>
      </c>
      <c r="NF886">
        <v>112486000000</v>
      </c>
      <c r="NG886">
        <v>379087000000</v>
      </c>
      <c r="NH886">
        <v>317915000000</v>
      </c>
      <c r="NI886">
        <v>61172000000</v>
      </c>
      <c r="NJ886">
        <v>100122000000</v>
      </c>
      <c r="NK886">
        <v>86057333333.333328</v>
      </c>
      <c r="NL886">
        <v>55822666666.666664</v>
      </c>
      <c r="NM886">
        <v>30234666666.666668</v>
      </c>
      <c r="NN886">
        <v>14064666666.666666</v>
      </c>
      <c r="NO886">
        <v>7744000000</v>
      </c>
      <c r="NP886">
        <v>5524000000</v>
      </c>
      <c r="NQ886">
        <v>796666666.66666663</v>
      </c>
      <c r="NR886">
        <v>127262333333.33333</v>
      </c>
      <c r="NS886">
        <v>30921000000</v>
      </c>
      <c r="NT886">
        <v>47554666666.666664</v>
      </c>
      <c r="NU886">
        <v>29658000000</v>
      </c>
      <c r="NV886">
        <v>19128666666.666668</v>
      </c>
      <c r="NW886">
        <v>212212666666.66666</v>
      </c>
      <c r="NX886">
        <v>198950000000</v>
      </c>
      <c r="NY886">
        <v>192072333333.33334</v>
      </c>
      <c r="NZ886">
        <v>6877333333.333333</v>
      </c>
      <c r="OA886">
        <v>13262666666.666666</v>
      </c>
      <c r="OB886">
        <v>373700333333.33331</v>
      </c>
      <c r="OC886">
        <v>235597666666.66666</v>
      </c>
      <c r="OD886">
        <v>118549000000</v>
      </c>
      <c r="OE886">
        <v>117048666666.66667</v>
      </c>
      <c r="OF886">
        <v>138102666666.66666</v>
      </c>
      <c r="OG886">
        <v>30194666666.666668</v>
      </c>
      <c r="OH886">
        <v>4791666666.666667</v>
      </c>
      <c r="OI886">
        <v>79277000000</v>
      </c>
      <c r="OJ886">
        <v>23839333333.333332</v>
      </c>
      <c r="OK886">
        <v>362786000000</v>
      </c>
      <c r="OL886">
        <v>88477000000</v>
      </c>
      <c r="OM886">
        <v>55720000000</v>
      </c>
      <c r="ON886">
        <v>5195000000</v>
      </c>
      <c r="OO886">
        <v>27562333333.333332</v>
      </c>
      <c r="OP886">
        <v>94175000000</v>
      </c>
      <c r="OQ886">
        <v>62030000000</v>
      </c>
      <c r="OR886">
        <v>15620000000</v>
      </c>
      <c r="OS886">
        <v>16525333333.333334</v>
      </c>
      <c r="OT886">
        <v>68207000000</v>
      </c>
      <c r="OU886">
        <v>71342333333.333328</v>
      </c>
      <c r="OV886">
        <v>29321666666.666668</v>
      </c>
      <c r="OW886">
        <v>-14810666666.666666</v>
      </c>
      <c r="OX886">
        <v>3971000000</v>
      </c>
      <c r="OY886">
        <v>18781666666.666668</v>
      </c>
      <c r="OZ886">
        <v>176237666666.66666</v>
      </c>
      <c r="PA886">
        <v>531795000000</v>
      </c>
      <c r="PB886">
        <v>355557333333.33331</v>
      </c>
    </row>
    <row r="887" spans="1:418" x14ac:dyDescent="0.45">
      <c r="A887" s="71">
        <v>44013</v>
      </c>
      <c r="B887">
        <v>258.35199999999998</v>
      </c>
      <c r="C887">
        <v>271.94200000000001</v>
      </c>
      <c r="D887">
        <v>326.24900000000002</v>
      </c>
      <c r="E887">
        <v>340.2</v>
      </c>
      <c r="F887">
        <v>342.31200000000001</v>
      </c>
      <c r="G887">
        <v>145.37299999999999</v>
      </c>
      <c r="H887">
        <v>575.64700000000005</v>
      </c>
      <c r="I887">
        <v>290.99700000000001</v>
      </c>
      <c r="J887">
        <v>335.334</v>
      </c>
      <c r="K887">
        <v>335.36200000000002</v>
      </c>
      <c r="L887">
        <v>242.77600000000001</v>
      </c>
      <c r="M887">
        <v>198.221</v>
      </c>
      <c r="N887">
        <v>232.22800000000001</v>
      </c>
      <c r="O887">
        <v>207.536</v>
      </c>
      <c r="P887">
        <v>320.70100000000002</v>
      </c>
      <c r="Q887">
        <v>203.35900000000001</v>
      </c>
      <c r="R887">
        <v>214.05799999999999</v>
      </c>
      <c r="S887">
        <v>168.55600000000001</v>
      </c>
      <c r="T887">
        <v>252.40100000000001</v>
      </c>
      <c r="U887">
        <v>585.45600000000002</v>
      </c>
      <c r="V887">
        <v>498.56400000000002</v>
      </c>
      <c r="W887">
        <v>126.199</v>
      </c>
      <c r="X887">
        <v>92.385000000000005</v>
      </c>
      <c r="Y887">
        <v>57.848999999999997</v>
      </c>
      <c r="Z887">
        <v>64.611999999999995</v>
      </c>
      <c r="AA887">
        <v>112.22199999999999</v>
      </c>
      <c r="AB887">
        <v>71.697000000000003</v>
      </c>
      <c r="AC887">
        <v>80.201999999999998</v>
      </c>
      <c r="AD887">
        <v>87.504000000000005</v>
      </c>
      <c r="AE887">
        <v>100.146</v>
      </c>
      <c r="AF887">
        <v>68.897999999999996</v>
      </c>
      <c r="AG887">
        <v>50.664000000000001</v>
      </c>
      <c r="AH887">
        <v>134.56200000000001</v>
      </c>
      <c r="AI887">
        <v>78.543000000000006</v>
      </c>
      <c r="AJ887">
        <v>92.888999999999996</v>
      </c>
      <c r="AK887">
        <v>89.314999999999998</v>
      </c>
      <c r="AL887">
        <v>200.321</v>
      </c>
      <c r="AM887">
        <v>126.65300000000001</v>
      </c>
      <c r="AN887">
        <v>122.471</v>
      </c>
      <c r="AO887">
        <v>172.57499999999999</v>
      </c>
      <c r="AP887">
        <v>267.82400000000001</v>
      </c>
      <c r="AQ887">
        <v>268.53199999999998</v>
      </c>
      <c r="AR887">
        <v>252.00299999999999</v>
      </c>
      <c r="AS887">
        <v>284.11399999999998</v>
      </c>
      <c r="AT887">
        <v>232.25</v>
      </c>
      <c r="AU887">
        <v>238.881</v>
      </c>
      <c r="AV887">
        <v>226.33500000000001</v>
      </c>
      <c r="AW887">
        <v>245.03299999999999</v>
      </c>
      <c r="AX887">
        <v>314.42200000000003</v>
      </c>
      <c r="AY887">
        <v>190.89400000000001</v>
      </c>
      <c r="AZ887">
        <v>185.553</v>
      </c>
      <c r="BA887">
        <v>185.553</v>
      </c>
      <c r="BB887">
        <v>296.97000000000003</v>
      </c>
      <c r="BC887">
        <v>278.33600000000001</v>
      </c>
      <c r="BD887">
        <v>279.03500000000003</v>
      </c>
      <c r="BE887">
        <v>315.88</v>
      </c>
      <c r="BF887">
        <v>273.97399999999999</v>
      </c>
      <c r="BG887">
        <v>269.26799999999997</v>
      </c>
      <c r="BH887">
        <v>273.55500000000001</v>
      </c>
      <c r="BI887">
        <v>280.75400000000002</v>
      </c>
      <c r="BJ887">
        <v>348.9</v>
      </c>
      <c r="BK887">
        <v>309.34899999999999</v>
      </c>
      <c r="BL887">
        <v>231.59899999999999</v>
      </c>
      <c r="BM887">
        <v>229.67</v>
      </c>
      <c r="BN887">
        <v>169.39400000000001</v>
      </c>
      <c r="BO887">
        <v>317.40300000000002</v>
      </c>
      <c r="BP887">
        <v>153.19499999999999</v>
      </c>
      <c r="BQ887">
        <v>214.30099999999999</v>
      </c>
      <c r="BR887">
        <v>239.35</v>
      </c>
      <c r="BS887">
        <v>218.18600000000001</v>
      </c>
      <c r="BT887">
        <v>142.12100000000001</v>
      </c>
      <c r="BU887">
        <v>237.363</v>
      </c>
      <c r="BV887">
        <v>267.57900000000001</v>
      </c>
      <c r="BW887">
        <v>151.09</v>
      </c>
      <c r="BX887">
        <v>245.33699999999999</v>
      </c>
      <c r="BY887">
        <v>157.816</v>
      </c>
      <c r="BZ887">
        <v>264.654</v>
      </c>
      <c r="CA887">
        <v>160.35400000000001</v>
      </c>
      <c r="CB887">
        <v>308.43299999999999</v>
      </c>
      <c r="CC887">
        <v>192.804</v>
      </c>
      <c r="CD887">
        <v>153.209</v>
      </c>
      <c r="CE887">
        <v>222.1</v>
      </c>
      <c r="CF887">
        <v>317.55700000000002</v>
      </c>
      <c r="CG887">
        <v>213.15</v>
      </c>
      <c r="CH887">
        <v>227.114</v>
      </c>
      <c r="CI887">
        <v>146.04599999999999</v>
      </c>
      <c r="CJ887">
        <v>209.48500000000001</v>
      </c>
      <c r="CK887">
        <v>150.672</v>
      </c>
      <c r="CL887">
        <v>238.40199999999999</v>
      </c>
      <c r="CM887">
        <v>233.48699999999999</v>
      </c>
      <c r="CN887">
        <v>152.11500000000001</v>
      </c>
      <c r="CO887">
        <v>306.67899999999997</v>
      </c>
      <c r="CP887">
        <v>354.04599999999999</v>
      </c>
      <c r="CQ887">
        <v>356.39499999999998</v>
      </c>
      <c r="CR887">
        <v>320.46100000000001</v>
      </c>
      <c r="CS887">
        <v>192.99199999999999</v>
      </c>
      <c r="CT887">
        <v>257.81599999999997</v>
      </c>
      <c r="CU887">
        <v>502.15199999999999</v>
      </c>
      <c r="CV887">
        <v>118.42700000000001</v>
      </c>
      <c r="CW887">
        <v>349.964</v>
      </c>
      <c r="CX887">
        <v>383.75200000000001</v>
      </c>
      <c r="CY887">
        <v>332.39600000000002</v>
      </c>
      <c r="CZ887">
        <v>357.245</v>
      </c>
      <c r="DA887">
        <v>347.54700000000003</v>
      </c>
      <c r="DB887">
        <v>163.00800000000001</v>
      </c>
      <c r="DC887">
        <v>170.309</v>
      </c>
      <c r="DD887">
        <v>163.48099999999999</v>
      </c>
      <c r="DE887">
        <v>180.994</v>
      </c>
      <c r="DF887">
        <v>151.13300000000001</v>
      </c>
      <c r="DG887">
        <v>207.387</v>
      </c>
      <c r="DH887">
        <v>160.434</v>
      </c>
      <c r="DI887">
        <v>178.84299999999999</v>
      </c>
      <c r="DJ887">
        <v>141.642</v>
      </c>
      <c r="DK887">
        <v>183.66300000000001</v>
      </c>
      <c r="DL887">
        <v>126.27200000000001</v>
      </c>
      <c r="DM887">
        <v>117.604</v>
      </c>
      <c r="DN887">
        <v>194.37200000000001</v>
      </c>
      <c r="DO887">
        <v>202.47399999999999</v>
      </c>
      <c r="DP887">
        <v>132.23400000000001</v>
      </c>
      <c r="DQ887">
        <v>218.38</v>
      </c>
      <c r="DR887">
        <v>225.53200000000001</v>
      </c>
      <c r="DS887">
        <v>199.63</v>
      </c>
      <c r="DT887">
        <v>156.792</v>
      </c>
      <c r="DU887">
        <v>156.792</v>
      </c>
      <c r="DV887">
        <v>230.27600000000001</v>
      </c>
      <c r="DW887">
        <v>207.74299999999999</v>
      </c>
      <c r="DX887">
        <v>248.78299999999999</v>
      </c>
      <c r="DY887">
        <v>306.75400000000002</v>
      </c>
      <c r="DZ887">
        <v>131.66800000000001</v>
      </c>
      <c r="EA887">
        <v>159.12299999999999</v>
      </c>
      <c r="EB887">
        <v>234.03899999999999</v>
      </c>
      <c r="EC887">
        <v>253.88499999999999</v>
      </c>
      <c r="ED887">
        <v>172.67</v>
      </c>
      <c r="EE887">
        <v>263.81700000000001</v>
      </c>
      <c r="EF887">
        <v>249.738</v>
      </c>
      <c r="EG887">
        <v>156.208</v>
      </c>
      <c r="EH887">
        <v>144.82900000000001</v>
      </c>
      <c r="EI887">
        <v>283.62099999999998</v>
      </c>
      <c r="EJ887">
        <v>137.77199999999999</v>
      </c>
      <c r="EK887">
        <v>294.59899999999999</v>
      </c>
      <c r="EL887">
        <v>182.035</v>
      </c>
      <c r="EM887">
        <v>172.57599999999999</v>
      </c>
      <c r="EN887">
        <v>152.04400000000001</v>
      </c>
      <c r="EO887">
        <v>200.59100000000001</v>
      </c>
      <c r="EP887">
        <v>256.95999999999998</v>
      </c>
      <c r="EQ887">
        <v>209.471</v>
      </c>
      <c r="ER887">
        <v>238.52600000000001</v>
      </c>
      <c r="ES887">
        <v>196.05600000000001</v>
      </c>
      <c r="ET887">
        <v>210.31200000000001</v>
      </c>
      <c r="EU887">
        <v>191.90899999999999</v>
      </c>
      <c r="EV887">
        <v>172.661</v>
      </c>
      <c r="EW887">
        <v>361.40100000000001</v>
      </c>
      <c r="EX887">
        <v>197.85</v>
      </c>
      <c r="EY887">
        <v>116.57599999999999</v>
      </c>
      <c r="EZ887">
        <v>112.16500000000001</v>
      </c>
      <c r="FA887">
        <v>113.96599999999999</v>
      </c>
      <c r="FB887">
        <v>94.040999999999997</v>
      </c>
      <c r="FC887">
        <v>159.74700000000001</v>
      </c>
      <c r="FD887">
        <v>69.399000000000001</v>
      </c>
      <c r="FE887">
        <v>113.583</v>
      </c>
      <c r="FF887">
        <v>104.485</v>
      </c>
      <c r="FG887">
        <v>97.555000000000007</v>
      </c>
      <c r="FH887">
        <v>98.415000000000006</v>
      </c>
      <c r="FI887">
        <v>91.046000000000006</v>
      </c>
      <c r="FJ887">
        <v>88.77</v>
      </c>
      <c r="FK887">
        <v>68.626000000000005</v>
      </c>
      <c r="FL887">
        <v>98.221999999999994</v>
      </c>
      <c r="FM887">
        <v>92.978999999999999</v>
      </c>
      <c r="FN887">
        <v>122.241</v>
      </c>
      <c r="FO887">
        <v>92.978999999999999</v>
      </c>
      <c r="FP887">
        <v>132.047</v>
      </c>
      <c r="FQ887">
        <v>138.73500000000001</v>
      </c>
      <c r="FR887">
        <v>148.749</v>
      </c>
      <c r="FS887">
        <v>118.241</v>
      </c>
      <c r="FT887">
        <v>114.309</v>
      </c>
      <c r="FU887">
        <v>168.983</v>
      </c>
      <c r="FV887">
        <v>141.982</v>
      </c>
      <c r="FW887">
        <v>165.63900000000001</v>
      </c>
      <c r="FX887">
        <v>197.28899999999999</v>
      </c>
      <c r="FY887">
        <v>195.065</v>
      </c>
      <c r="FZ887">
        <v>98.504999999999995</v>
      </c>
      <c r="GA887">
        <v>146.96100000000001</v>
      </c>
      <c r="GB887">
        <v>102.339</v>
      </c>
      <c r="GC887">
        <v>143.47399999999999</v>
      </c>
      <c r="GD887">
        <v>156.26</v>
      </c>
      <c r="GF887">
        <v>136.77000000000001</v>
      </c>
      <c r="GG887">
        <v>85.792000000000002</v>
      </c>
      <c r="GH887">
        <v>186.13800000000001</v>
      </c>
      <c r="GI887">
        <v>185.072</v>
      </c>
      <c r="GJ887">
        <v>179.82</v>
      </c>
      <c r="GK887">
        <v>206.733</v>
      </c>
      <c r="GL887">
        <v>206.79499999999999</v>
      </c>
      <c r="GM887">
        <v>180.8</v>
      </c>
      <c r="GN887">
        <v>148.12299999999999</v>
      </c>
      <c r="GO887">
        <v>124.958</v>
      </c>
      <c r="GP887">
        <v>305.57299999999998</v>
      </c>
      <c r="GQ887">
        <v>186.34200000000001</v>
      </c>
      <c r="GR887">
        <v>560.16099999999994</v>
      </c>
      <c r="GS887">
        <v>210.404</v>
      </c>
      <c r="GT887">
        <v>236.982</v>
      </c>
      <c r="GU887">
        <v>217.37200000000001</v>
      </c>
      <c r="GV887">
        <v>203.72300000000001</v>
      </c>
      <c r="GW887">
        <v>146.97</v>
      </c>
      <c r="GY887">
        <v>59.023000000000003</v>
      </c>
      <c r="GZ887">
        <v>522.67499999999995</v>
      </c>
      <c r="HA887">
        <v>384.37700000000001</v>
      </c>
      <c r="HB887">
        <v>533.55100000000004</v>
      </c>
      <c r="HC887">
        <v>567.28399999999999</v>
      </c>
      <c r="HD887">
        <v>392.28500000000003</v>
      </c>
      <c r="HE887">
        <v>392.928</v>
      </c>
      <c r="HF887">
        <v>515.20399999999995</v>
      </c>
      <c r="HG887">
        <v>193.12100000000001</v>
      </c>
      <c r="HH887">
        <v>242.38</v>
      </c>
      <c r="HI887">
        <v>83.795000000000002</v>
      </c>
      <c r="HJ887">
        <v>353.38099999999997</v>
      </c>
      <c r="HK887">
        <v>343.53399999999999</v>
      </c>
      <c r="HL887">
        <v>770.09400000000005</v>
      </c>
      <c r="HM887">
        <v>241.80799999999999</v>
      </c>
      <c r="HN887">
        <v>121.36799999999999</v>
      </c>
      <c r="HO887">
        <v>107.158</v>
      </c>
      <c r="HP887">
        <v>130.91399999999999</v>
      </c>
      <c r="HQ887">
        <v>500.815</v>
      </c>
      <c r="HR887">
        <v>120.819</v>
      </c>
      <c r="HS887">
        <v>26.774999999999999</v>
      </c>
      <c r="HT887">
        <v>179.37200000000001</v>
      </c>
      <c r="HU887">
        <v>200.726</v>
      </c>
      <c r="HV887">
        <v>154.041</v>
      </c>
      <c r="HW887">
        <v>114.255</v>
      </c>
      <c r="HX887">
        <v>262.54199999999997</v>
      </c>
      <c r="HY887">
        <v>199.846</v>
      </c>
      <c r="HZ887">
        <v>278.16699999999997</v>
      </c>
      <c r="IA887">
        <v>114.09399999999999</v>
      </c>
      <c r="IB887">
        <v>159.858</v>
      </c>
      <c r="IC887">
        <v>76.212000000000003</v>
      </c>
      <c r="ID887">
        <v>75.843999999999994</v>
      </c>
      <c r="IE887">
        <v>56.713000000000001</v>
      </c>
      <c r="IF887">
        <v>23.548999999999999</v>
      </c>
      <c r="IG887">
        <v>33.173999999999999</v>
      </c>
      <c r="IH887">
        <v>28.806000000000001</v>
      </c>
      <c r="II887">
        <v>37.036000000000001</v>
      </c>
      <c r="IJ887">
        <v>96.08</v>
      </c>
      <c r="IK887">
        <v>105.82899999999999</v>
      </c>
      <c r="IL887">
        <v>171.321</v>
      </c>
      <c r="IM887">
        <v>139.49799999999999</v>
      </c>
      <c r="IN887">
        <v>393.36099999999999</v>
      </c>
      <c r="IO887">
        <v>185.452</v>
      </c>
      <c r="IP887">
        <v>240.494</v>
      </c>
      <c r="IQ887">
        <v>324.42099999999999</v>
      </c>
      <c r="IR887">
        <v>268.81799999999998</v>
      </c>
      <c r="IS887">
        <v>141.04900000000001</v>
      </c>
      <c r="IT887">
        <v>271.78300000000002</v>
      </c>
      <c r="IU887">
        <v>677.97900000000004</v>
      </c>
      <c r="IV887">
        <v>780.84</v>
      </c>
      <c r="IW887">
        <v>882.89599999999996</v>
      </c>
      <c r="IX887">
        <v>84.361000000000004</v>
      </c>
      <c r="IY887">
        <v>312.33</v>
      </c>
      <c r="IZ887">
        <v>260.21699999999998</v>
      </c>
      <c r="JA887">
        <v>74.975999999999999</v>
      </c>
      <c r="JB887">
        <v>203.75399999999999</v>
      </c>
      <c r="JC887">
        <v>321.57900000000001</v>
      </c>
      <c r="JD887">
        <v>318.49799999999999</v>
      </c>
      <c r="JE887">
        <v>70.84</v>
      </c>
      <c r="JF887">
        <v>108.85299999999999</v>
      </c>
      <c r="JG887">
        <v>38.686</v>
      </c>
      <c r="JH887">
        <v>183.25899999999999</v>
      </c>
      <c r="JI887">
        <v>77.879000000000005</v>
      </c>
      <c r="JJ887">
        <v>463.37799999999999</v>
      </c>
      <c r="JK887">
        <v>116.917</v>
      </c>
      <c r="JL887">
        <v>74.283000000000001</v>
      </c>
      <c r="JM887">
        <v>484.649</v>
      </c>
      <c r="JN887">
        <v>238.64</v>
      </c>
      <c r="JO887">
        <v>75.093000000000004</v>
      </c>
      <c r="JP887">
        <v>155.55699999999999</v>
      </c>
      <c r="JQ887">
        <v>368.05599999999998</v>
      </c>
      <c r="JR887">
        <v>456.78399999999999</v>
      </c>
      <c r="JS887">
        <v>368.85399999999998</v>
      </c>
      <c r="JT887">
        <v>343.27100000000002</v>
      </c>
      <c r="JU887">
        <v>179.81</v>
      </c>
      <c r="JV887">
        <v>370.78500000000003</v>
      </c>
      <c r="JW887">
        <v>258.77199999999999</v>
      </c>
      <c r="JX887">
        <v>267.38900000000001</v>
      </c>
      <c r="JY887">
        <v>266.83300000000003</v>
      </c>
      <c r="JZ887">
        <v>256.738</v>
      </c>
      <c r="KA887">
        <v>226.44499999999999</v>
      </c>
      <c r="KB887">
        <v>234.80699999999999</v>
      </c>
      <c r="KC887">
        <v>240.988</v>
      </c>
      <c r="KD887">
        <v>245.697</v>
      </c>
      <c r="KE887">
        <v>234.917</v>
      </c>
      <c r="KF887">
        <v>755.70399999999995</v>
      </c>
      <c r="KG887">
        <v>108.705</v>
      </c>
      <c r="KH887">
        <v>217.26</v>
      </c>
      <c r="KI887">
        <v>260.98399999999998</v>
      </c>
      <c r="KJ887">
        <v>147.33600000000001</v>
      </c>
      <c r="KK887">
        <v>143.697</v>
      </c>
      <c r="KL887">
        <v>144.809</v>
      </c>
      <c r="KM887">
        <v>186.84899999999999</v>
      </c>
      <c r="KN887">
        <v>182.45599999999999</v>
      </c>
      <c r="KO887">
        <v>227.64599999999999</v>
      </c>
      <c r="KP887">
        <v>229.273</v>
      </c>
      <c r="KQ887">
        <v>314.50700000000001</v>
      </c>
      <c r="KR887">
        <v>348.97</v>
      </c>
      <c r="KS887">
        <v>104.17</v>
      </c>
      <c r="KT887">
        <v>37390333333.333336</v>
      </c>
      <c r="KU887">
        <v>4826402000000</v>
      </c>
      <c r="KV887">
        <v>1637143000000</v>
      </c>
      <c r="KW887">
        <v>584802666666.66663</v>
      </c>
      <c r="KX887">
        <v>199608666666.66666</v>
      </c>
      <c r="KY887">
        <v>107059000000</v>
      </c>
      <c r="KZ887">
        <v>60992666666.666664</v>
      </c>
      <c r="LA887">
        <v>31557000000</v>
      </c>
      <c r="LB887">
        <v>136408333333.33333</v>
      </c>
      <c r="LC887">
        <v>78672000000</v>
      </c>
      <c r="LD887">
        <v>24745333333.333332</v>
      </c>
      <c r="LE887">
        <v>15677333333.333334</v>
      </c>
      <c r="LF887">
        <v>17313666666.666668</v>
      </c>
      <c r="LG887">
        <v>176413000000</v>
      </c>
      <c r="LH887">
        <v>100533000000</v>
      </c>
      <c r="LI887">
        <v>34246666666.666668</v>
      </c>
      <c r="LJ887">
        <v>31430000000</v>
      </c>
      <c r="LK887">
        <v>8092333333.333333</v>
      </c>
      <c r="LL887">
        <v>2110666666.6666667</v>
      </c>
      <c r="LM887">
        <v>72372666666.666672</v>
      </c>
      <c r="LN887">
        <v>26360333333.333332</v>
      </c>
      <c r="LO887">
        <v>24441333333.333332</v>
      </c>
      <c r="LP887">
        <v>2125333333.3333333</v>
      </c>
      <c r="LQ887">
        <v>10772666666.666666</v>
      </c>
      <c r="LR887">
        <v>8673000000</v>
      </c>
      <c r="LS887">
        <v>1052340333333.3334</v>
      </c>
      <c r="LT887">
        <v>403637000000</v>
      </c>
      <c r="LU887">
        <v>338342000000</v>
      </c>
      <c r="LV887">
        <v>65101000000</v>
      </c>
      <c r="LW887">
        <v>193666666.66666666</v>
      </c>
      <c r="LX887">
        <v>129770000000</v>
      </c>
      <c r="LY887">
        <v>99359000000</v>
      </c>
      <c r="LZ887">
        <v>58334666666.666664</v>
      </c>
      <c r="MA887">
        <v>34317000000</v>
      </c>
      <c r="MB887">
        <v>6707666666.666667</v>
      </c>
      <c r="MC887">
        <v>30411000000</v>
      </c>
      <c r="MD887">
        <v>85784666666.666672</v>
      </c>
      <c r="ME887">
        <v>78937666666.666672</v>
      </c>
      <c r="MF887">
        <v>6847000000</v>
      </c>
      <c r="MG887">
        <v>433148666666.66669</v>
      </c>
      <c r="MH887">
        <v>176281666666.66666</v>
      </c>
      <c r="MI887">
        <v>79644666666.666672</v>
      </c>
      <c r="MJ887">
        <v>52239666666.666664</v>
      </c>
      <c r="MK887">
        <v>51344000000</v>
      </c>
      <c r="ML887">
        <v>40953000000</v>
      </c>
      <c r="MM887">
        <v>29120000000</v>
      </c>
      <c r="MN887">
        <v>3566000000</v>
      </c>
      <c r="MO887">
        <v>3189259000000</v>
      </c>
      <c r="MP887">
        <v>3036522333333.3335</v>
      </c>
      <c r="MQ887">
        <v>902427333333.33337</v>
      </c>
      <c r="MR887">
        <v>782248333333.33337</v>
      </c>
      <c r="MS887">
        <v>179364666666.66666</v>
      </c>
      <c r="MT887">
        <v>594725000000</v>
      </c>
      <c r="MU887">
        <v>7351000000</v>
      </c>
      <c r="MV887">
        <v>807666666.66666663</v>
      </c>
      <c r="MW887">
        <v>120179000000</v>
      </c>
      <c r="MX887">
        <v>38183666666.666664</v>
      </c>
      <c r="MY887">
        <v>81995333333.333328</v>
      </c>
      <c r="MZ887">
        <v>64637000000</v>
      </c>
      <c r="NA887">
        <v>17358333333.333332</v>
      </c>
      <c r="NB887">
        <v>802710666666.66663</v>
      </c>
      <c r="NC887">
        <v>367593000000</v>
      </c>
      <c r="ND887">
        <v>193267666666.66666</v>
      </c>
      <c r="NE887">
        <v>41012000000</v>
      </c>
      <c r="NF887">
        <v>133313333333.33333</v>
      </c>
      <c r="NG887">
        <v>435117666666.66669</v>
      </c>
      <c r="NH887">
        <v>374745333333.33331</v>
      </c>
      <c r="NI887">
        <v>60372333333.333336</v>
      </c>
      <c r="NJ887">
        <v>115087333333.33333</v>
      </c>
      <c r="NK887">
        <v>92394666666.666672</v>
      </c>
      <c r="NL887">
        <v>59947000000</v>
      </c>
      <c r="NM887">
        <v>32447666666.666668</v>
      </c>
      <c r="NN887">
        <v>22692666666.666668</v>
      </c>
      <c r="NO887">
        <v>10497666666.666666</v>
      </c>
      <c r="NP887">
        <v>11377666666.666666</v>
      </c>
      <c r="NQ887">
        <v>817000000</v>
      </c>
      <c r="NR887">
        <v>153926666666.66666</v>
      </c>
      <c r="NS887">
        <v>39426666666.666664</v>
      </c>
      <c r="NT887">
        <v>48094666666.666664</v>
      </c>
      <c r="NU887">
        <v>45355000000</v>
      </c>
      <c r="NV887">
        <v>21050333333.333332</v>
      </c>
      <c r="NW887">
        <v>285463000000</v>
      </c>
      <c r="NX887">
        <v>258906333333.33334</v>
      </c>
      <c r="NY887">
        <v>251056666666.66666</v>
      </c>
      <c r="NZ887">
        <v>7849333333.333333</v>
      </c>
      <c r="OA887">
        <v>26556666666.666668</v>
      </c>
      <c r="OB887">
        <v>384737666666.66669</v>
      </c>
      <c r="OC887">
        <v>241103333333.33334</v>
      </c>
      <c r="OD887">
        <v>118307333333.33333</v>
      </c>
      <c r="OE887">
        <v>122795666666.66667</v>
      </c>
      <c r="OF887">
        <v>143634333333.33334</v>
      </c>
      <c r="OG887">
        <v>30710666666.666668</v>
      </c>
      <c r="OH887">
        <v>4789666666.666667</v>
      </c>
      <c r="OI887">
        <v>80246666666.666672</v>
      </c>
      <c r="OJ887">
        <v>27887333333.333332</v>
      </c>
      <c r="OK887">
        <v>392170000000</v>
      </c>
      <c r="OL887">
        <v>89453666666.666672</v>
      </c>
      <c r="OM887">
        <v>56182000000</v>
      </c>
      <c r="ON887">
        <v>5264666666.666667</v>
      </c>
      <c r="OO887">
        <v>28007333333.333332</v>
      </c>
      <c r="OP887">
        <v>96699333333.333328</v>
      </c>
      <c r="OQ887">
        <v>63170000000</v>
      </c>
      <c r="OR887">
        <v>16288000000</v>
      </c>
      <c r="OS887">
        <v>17241333333.333332</v>
      </c>
      <c r="OT887">
        <v>70380000000</v>
      </c>
      <c r="OU887">
        <v>76301666666.666672</v>
      </c>
      <c r="OV887">
        <v>30534666666.666668</v>
      </c>
      <c r="OW887">
        <v>-8590333333.333334</v>
      </c>
      <c r="OX887">
        <v>5525333333.333333</v>
      </c>
      <c r="OY887">
        <v>14115666666.666666</v>
      </c>
      <c r="OZ887">
        <v>152736666666.66666</v>
      </c>
      <c r="PA887">
        <v>551449666666.66663</v>
      </c>
      <c r="PB887">
        <v>398713000000</v>
      </c>
    </row>
    <row r="888" spans="1:418" x14ac:dyDescent="0.45">
      <c r="A888" s="71">
        <v>44044</v>
      </c>
      <c r="B888">
        <v>259.31599999999997</v>
      </c>
      <c r="C888">
        <v>272.53899999999999</v>
      </c>
      <c r="D888">
        <v>326.78199999999998</v>
      </c>
      <c r="E888">
        <v>340.78800000000001</v>
      </c>
      <c r="F888">
        <v>342.65</v>
      </c>
      <c r="G888">
        <v>146.43100000000001</v>
      </c>
      <c r="H888">
        <v>574.51599999999996</v>
      </c>
      <c r="I888">
        <v>293.51900000000001</v>
      </c>
      <c r="J888">
        <v>335.89100000000002</v>
      </c>
      <c r="K888">
        <v>335.91800000000001</v>
      </c>
      <c r="L888">
        <v>242.87299999999999</v>
      </c>
      <c r="M888">
        <v>197.90899999999999</v>
      </c>
      <c r="N888">
        <v>234.49700000000001</v>
      </c>
      <c r="O888">
        <v>214.196</v>
      </c>
      <c r="P888">
        <v>319.495</v>
      </c>
      <c r="Q888">
        <v>202.93700000000001</v>
      </c>
      <c r="R888">
        <v>213.67099999999999</v>
      </c>
      <c r="S888">
        <v>168.04300000000001</v>
      </c>
      <c r="T888">
        <v>253.97399999999999</v>
      </c>
      <c r="U888">
        <v>589.44399999999996</v>
      </c>
      <c r="V888">
        <v>500.88200000000001</v>
      </c>
      <c r="W888">
        <v>127.193</v>
      </c>
      <c r="X888">
        <v>93.09</v>
      </c>
      <c r="Y888">
        <v>57.658999999999999</v>
      </c>
      <c r="Z888">
        <v>66.801000000000002</v>
      </c>
      <c r="AA888">
        <v>114.047</v>
      </c>
      <c r="AB888">
        <v>74.134</v>
      </c>
      <c r="AC888">
        <v>81.688000000000002</v>
      </c>
      <c r="AD888">
        <v>92.426000000000002</v>
      </c>
      <c r="AE888">
        <v>103.595</v>
      </c>
      <c r="AF888">
        <v>69.227000000000004</v>
      </c>
      <c r="AG888">
        <v>51.252000000000002</v>
      </c>
      <c r="AH888">
        <v>133.40199999999999</v>
      </c>
      <c r="AI888">
        <v>78.626000000000005</v>
      </c>
      <c r="AJ888">
        <v>92.926000000000002</v>
      </c>
      <c r="AK888">
        <v>89.16</v>
      </c>
      <c r="AL888">
        <v>199.34</v>
      </c>
      <c r="AM888">
        <v>126.075</v>
      </c>
      <c r="AN888">
        <v>122.282</v>
      </c>
      <c r="AO888">
        <v>175.93600000000001</v>
      </c>
      <c r="AP888">
        <v>268.27100000000002</v>
      </c>
      <c r="AQ888">
        <v>268.95699999999999</v>
      </c>
      <c r="AR888">
        <v>252.148</v>
      </c>
      <c r="AS888">
        <v>284.15300000000002</v>
      </c>
      <c r="AT888">
        <v>231.024</v>
      </c>
      <c r="AU888">
        <v>238.733</v>
      </c>
      <c r="AV888">
        <v>221.886</v>
      </c>
      <c r="AW888">
        <v>245.49700000000001</v>
      </c>
      <c r="AX888">
        <v>314.673</v>
      </c>
      <c r="AY888">
        <v>191.78299999999999</v>
      </c>
      <c r="AZ888">
        <v>186.95500000000001</v>
      </c>
      <c r="BA888">
        <v>186.95500000000001</v>
      </c>
      <c r="BB888">
        <v>295.67500000000001</v>
      </c>
      <c r="BC888">
        <v>279.45800000000003</v>
      </c>
      <c r="BD888">
        <v>278.15899999999999</v>
      </c>
      <c r="BE888">
        <v>317.16399999999999</v>
      </c>
      <c r="BF888">
        <v>272.38299999999998</v>
      </c>
      <c r="BG888">
        <v>265.66399999999999</v>
      </c>
      <c r="BH888">
        <v>269.90699999999998</v>
      </c>
      <c r="BI888">
        <v>274.99900000000002</v>
      </c>
      <c r="BJ888">
        <v>333.654</v>
      </c>
      <c r="BK888">
        <v>297.108</v>
      </c>
      <c r="BL888">
        <v>223.64599999999999</v>
      </c>
      <c r="BM888">
        <v>227.529</v>
      </c>
      <c r="BN888">
        <v>166.98699999999999</v>
      </c>
      <c r="BO888">
        <v>309.47500000000002</v>
      </c>
      <c r="BP888">
        <v>154.06200000000001</v>
      </c>
      <c r="BQ888">
        <v>214.60400000000001</v>
      </c>
      <c r="BR888">
        <v>239.30799999999999</v>
      </c>
      <c r="BS888">
        <v>211.03399999999999</v>
      </c>
      <c r="BT888">
        <v>141.863</v>
      </c>
      <c r="BU888">
        <v>240.53800000000001</v>
      </c>
      <c r="BV888">
        <v>258.149</v>
      </c>
      <c r="BW888">
        <v>152.80099999999999</v>
      </c>
      <c r="BX888">
        <v>244.804</v>
      </c>
      <c r="BY888">
        <v>157.32300000000001</v>
      </c>
      <c r="BZ888">
        <v>261.697</v>
      </c>
      <c r="CA888">
        <v>161.608</v>
      </c>
      <c r="CB888">
        <v>308.67099999999999</v>
      </c>
      <c r="CC888">
        <v>190.77099999999999</v>
      </c>
      <c r="CD888">
        <v>154.90100000000001</v>
      </c>
      <c r="CE888">
        <v>225.16300000000001</v>
      </c>
      <c r="CF888">
        <v>321.709</v>
      </c>
      <c r="CG888">
        <v>210.10900000000001</v>
      </c>
      <c r="CH888">
        <v>231.23099999999999</v>
      </c>
      <c r="CI888">
        <v>151.94</v>
      </c>
      <c r="CJ888">
        <v>218.06399999999999</v>
      </c>
      <c r="CK888">
        <v>156.51300000000001</v>
      </c>
      <c r="CL888">
        <v>244.66900000000001</v>
      </c>
      <c r="CM888">
        <v>231.982</v>
      </c>
      <c r="CN888">
        <v>152.21799999999999</v>
      </c>
      <c r="CO888">
        <v>307.80799999999999</v>
      </c>
      <c r="CP888">
        <v>355.72500000000002</v>
      </c>
      <c r="CQ888">
        <v>362.17399999999998</v>
      </c>
      <c r="CR888">
        <v>320.20999999999998</v>
      </c>
      <c r="CS888">
        <v>189.923</v>
      </c>
      <c r="CT888">
        <v>260.58100000000002</v>
      </c>
      <c r="CU888">
        <v>506.87900000000002</v>
      </c>
      <c r="CV888">
        <v>123.70699999999999</v>
      </c>
      <c r="CW888">
        <v>347.47199999999998</v>
      </c>
      <c r="CX888">
        <v>380.39600000000002</v>
      </c>
      <c r="CY888">
        <v>334.19900000000001</v>
      </c>
      <c r="CZ888">
        <v>352.83600000000001</v>
      </c>
      <c r="DA888">
        <v>344.22899999999998</v>
      </c>
      <c r="DB888">
        <v>162.97800000000001</v>
      </c>
      <c r="DC888">
        <v>169.17699999999999</v>
      </c>
      <c r="DD888">
        <v>162.83099999999999</v>
      </c>
      <c r="DE888">
        <v>179.92500000000001</v>
      </c>
      <c r="DF888">
        <v>151.65199999999999</v>
      </c>
      <c r="DG888">
        <v>207.62</v>
      </c>
      <c r="DH888">
        <v>161.977</v>
      </c>
      <c r="DI888">
        <v>178.87899999999999</v>
      </c>
      <c r="DJ888">
        <v>141.43</v>
      </c>
      <c r="DK888">
        <v>182.96199999999999</v>
      </c>
      <c r="DL888">
        <v>126.16200000000001</v>
      </c>
      <c r="DM888">
        <v>118.086</v>
      </c>
      <c r="DN888">
        <v>194.62100000000001</v>
      </c>
      <c r="DO888">
        <v>203.137</v>
      </c>
      <c r="DP888">
        <v>133.96299999999999</v>
      </c>
      <c r="DQ888">
        <v>219.35499999999999</v>
      </c>
      <c r="DR888">
        <v>227.25200000000001</v>
      </c>
      <c r="DS888">
        <v>200.71700000000001</v>
      </c>
      <c r="DT888">
        <v>157.19900000000001</v>
      </c>
      <c r="DU888">
        <v>157.19900000000001</v>
      </c>
      <c r="DV888">
        <v>229.934</v>
      </c>
      <c r="DW888">
        <v>209.13300000000001</v>
      </c>
      <c r="DX888">
        <v>250.54900000000001</v>
      </c>
      <c r="DY888">
        <v>306.36200000000002</v>
      </c>
      <c r="DZ888">
        <v>129.69</v>
      </c>
      <c r="EA888">
        <v>159.42400000000001</v>
      </c>
      <c r="EB888">
        <v>235.15199999999999</v>
      </c>
      <c r="EC888">
        <v>255.66300000000001</v>
      </c>
      <c r="ED888">
        <v>174.19200000000001</v>
      </c>
      <c r="EE888">
        <v>262.27199999999999</v>
      </c>
      <c r="EF888">
        <v>251.203</v>
      </c>
      <c r="EG888">
        <v>157.16499999999999</v>
      </c>
      <c r="EH888">
        <v>146.16800000000001</v>
      </c>
      <c r="EI888">
        <v>283.57499999999999</v>
      </c>
      <c r="EJ888">
        <v>138.803</v>
      </c>
      <c r="EK888">
        <v>295.43700000000001</v>
      </c>
      <c r="EL888">
        <v>182.16200000000001</v>
      </c>
      <c r="EM888">
        <v>175.84899999999999</v>
      </c>
      <c r="EN888">
        <v>152.04400000000001</v>
      </c>
      <c r="EO888">
        <v>202.01400000000001</v>
      </c>
      <c r="EP888">
        <v>257.678</v>
      </c>
      <c r="EQ888">
        <v>209.262</v>
      </c>
      <c r="ER888">
        <v>237.5</v>
      </c>
      <c r="ES888">
        <v>196.405</v>
      </c>
      <c r="ET888">
        <v>209.94200000000001</v>
      </c>
      <c r="EU888">
        <v>192.667</v>
      </c>
      <c r="EV888">
        <v>172.34100000000001</v>
      </c>
      <c r="EW888">
        <v>364.23200000000003</v>
      </c>
      <c r="EX888">
        <v>198.84</v>
      </c>
      <c r="EY888">
        <v>116.907</v>
      </c>
      <c r="EZ888">
        <v>112.46899999999999</v>
      </c>
      <c r="FA888">
        <v>114.812</v>
      </c>
      <c r="FB888">
        <v>92.027000000000001</v>
      </c>
      <c r="FC888">
        <v>161.952</v>
      </c>
      <c r="FD888">
        <v>69.224000000000004</v>
      </c>
      <c r="FE888">
        <v>118.17400000000001</v>
      </c>
      <c r="FF888">
        <v>102.38200000000001</v>
      </c>
      <c r="FG888">
        <v>97.893000000000001</v>
      </c>
      <c r="FH888">
        <v>98.45</v>
      </c>
      <c r="FI888">
        <v>91.2</v>
      </c>
      <c r="FJ888">
        <v>93.804000000000002</v>
      </c>
      <c r="FK888">
        <v>68.167000000000002</v>
      </c>
      <c r="FL888">
        <v>98.123999999999995</v>
      </c>
      <c r="FM888">
        <v>94.665000000000006</v>
      </c>
      <c r="FN888">
        <v>130.172</v>
      </c>
      <c r="FO888">
        <v>94.665000000000006</v>
      </c>
      <c r="FP888">
        <v>132.096</v>
      </c>
      <c r="FQ888">
        <v>137.917</v>
      </c>
      <c r="FR888">
        <v>147.31</v>
      </c>
      <c r="FS888">
        <v>119.556</v>
      </c>
      <c r="FT888">
        <v>115.093</v>
      </c>
      <c r="FU888">
        <v>169.959</v>
      </c>
      <c r="FV888">
        <v>145.82599999999999</v>
      </c>
      <c r="FW888">
        <v>166.399</v>
      </c>
      <c r="FX888">
        <v>199.971</v>
      </c>
      <c r="FY888">
        <v>197.92599999999999</v>
      </c>
      <c r="FZ888">
        <v>100.363</v>
      </c>
      <c r="GA888">
        <v>146.898</v>
      </c>
      <c r="GB888">
        <v>102.35899999999999</v>
      </c>
      <c r="GC888">
        <v>143.482</v>
      </c>
      <c r="GD888">
        <v>156.14400000000001</v>
      </c>
      <c r="GF888">
        <v>144.102</v>
      </c>
      <c r="GG888">
        <v>83.676000000000002</v>
      </c>
      <c r="GH888">
        <v>189.30699999999999</v>
      </c>
      <c r="GI888">
        <v>188.32499999999999</v>
      </c>
      <c r="GJ888">
        <v>182.98</v>
      </c>
      <c r="GK888">
        <v>210.422</v>
      </c>
      <c r="GL888">
        <v>210.49199999999999</v>
      </c>
      <c r="GM888">
        <v>180.08799999999999</v>
      </c>
      <c r="GN888">
        <v>148.096</v>
      </c>
      <c r="GO888">
        <v>125.634</v>
      </c>
      <c r="GP888">
        <v>307.55399999999997</v>
      </c>
      <c r="GQ888">
        <v>188.27</v>
      </c>
      <c r="GR888">
        <v>563.101</v>
      </c>
      <c r="GS888">
        <v>211.923</v>
      </c>
      <c r="GT888">
        <v>238.8</v>
      </c>
      <c r="GU888">
        <v>217.404</v>
      </c>
      <c r="GV888">
        <v>207.63499999999999</v>
      </c>
      <c r="GW888">
        <v>148.75399999999999</v>
      </c>
      <c r="GY888">
        <v>59.017000000000003</v>
      </c>
      <c r="GZ888">
        <v>522.92200000000003</v>
      </c>
      <c r="HA888">
        <v>385.40899999999999</v>
      </c>
      <c r="HB888">
        <v>534.25400000000002</v>
      </c>
      <c r="HC888">
        <v>567.27700000000004</v>
      </c>
      <c r="HD888">
        <v>392.05900000000003</v>
      </c>
      <c r="HE888">
        <v>393.02499999999998</v>
      </c>
      <c r="HF888">
        <v>512.98500000000001</v>
      </c>
      <c r="HG888">
        <v>192.852</v>
      </c>
      <c r="HH888">
        <v>242.38</v>
      </c>
      <c r="HI888">
        <v>83.828999999999994</v>
      </c>
      <c r="HJ888">
        <v>353.33199999999999</v>
      </c>
      <c r="HK888">
        <v>343.12299999999999</v>
      </c>
      <c r="HL888">
        <v>771.76599999999996</v>
      </c>
      <c r="HM888">
        <v>242.77099999999999</v>
      </c>
      <c r="HN888">
        <v>122.11799999999999</v>
      </c>
      <c r="HO888">
        <v>107.729</v>
      </c>
      <c r="HP888">
        <v>130.91399999999999</v>
      </c>
      <c r="HQ888">
        <v>503.32299999999998</v>
      </c>
      <c r="HR888">
        <v>121.881</v>
      </c>
      <c r="HS888">
        <v>26.994</v>
      </c>
      <c r="HT888">
        <v>181.131</v>
      </c>
      <c r="HU888">
        <v>203.28100000000001</v>
      </c>
      <c r="HV888">
        <v>155.27099999999999</v>
      </c>
      <c r="HW888">
        <v>116.45099999999999</v>
      </c>
      <c r="HX888">
        <v>264.24400000000003</v>
      </c>
      <c r="HY888">
        <v>200.56700000000001</v>
      </c>
      <c r="HZ888">
        <v>279.33499999999998</v>
      </c>
      <c r="IA888">
        <v>114.691</v>
      </c>
      <c r="IB888">
        <v>159.697</v>
      </c>
      <c r="IC888">
        <v>77.394000000000005</v>
      </c>
      <c r="ID888">
        <v>75.366</v>
      </c>
      <c r="IE888">
        <v>56.360999999999997</v>
      </c>
      <c r="IF888">
        <v>23.675000000000001</v>
      </c>
      <c r="IG888">
        <v>33.337000000000003</v>
      </c>
      <c r="IH888">
        <v>28.677</v>
      </c>
      <c r="II888">
        <v>37.03</v>
      </c>
      <c r="IJ888">
        <v>110.47799999999999</v>
      </c>
      <c r="IK888">
        <v>105.398</v>
      </c>
      <c r="IL888">
        <v>172.27799999999999</v>
      </c>
      <c r="IM888">
        <v>139.905</v>
      </c>
      <c r="IN888">
        <v>396.72699999999998</v>
      </c>
      <c r="IO888">
        <v>188.142</v>
      </c>
      <c r="IP888">
        <v>240.494</v>
      </c>
      <c r="IQ888">
        <v>324.74599999999998</v>
      </c>
      <c r="IR888">
        <v>270.57299999999998</v>
      </c>
      <c r="IS888">
        <v>141.226</v>
      </c>
      <c r="IT888">
        <v>271.25099999999998</v>
      </c>
      <c r="IU888">
        <v>685.18100000000004</v>
      </c>
      <c r="IV888">
        <v>778.94899999999996</v>
      </c>
      <c r="IW888">
        <v>878.04600000000005</v>
      </c>
      <c r="IX888">
        <v>84.768000000000001</v>
      </c>
      <c r="IY888">
        <v>312.53800000000001</v>
      </c>
      <c r="IZ888">
        <v>260.05099999999999</v>
      </c>
      <c r="JA888">
        <v>75.263999999999996</v>
      </c>
      <c r="JB888">
        <v>204.55</v>
      </c>
      <c r="JC888">
        <v>322.78500000000003</v>
      </c>
      <c r="JD888">
        <v>320.28100000000001</v>
      </c>
      <c r="JE888">
        <v>71.113</v>
      </c>
      <c r="JF888">
        <v>108.815</v>
      </c>
      <c r="JG888">
        <v>38.866</v>
      </c>
      <c r="JH888">
        <v>179.90100000000001</v>
      </c>
      <c r="JI888">
        <v>77.873999999999995</v>
      </c>
      <c r="JJ888">
        <v>462.90199999999999</v>
      </c>
      <c r="JK888">
        <v>116.56</v>
      </c>
      <c r="JL888">
        <v>74.44</v>
      </c>
      <c r="JM888">
        <v>485.15699999999998</v>
      </c>
      <c r="JN888">
        <v>238.21899999999999</v>
      </c>
      <c r="JO888">
        <v>72.724999999999994</v>
      </c>
      <c r="JP888">
        <v>151.25</v>
      </c>
      <c r="JQ888">
        <v>368.90499999999997</v>
      </c>
      <c r="JR888">
        <v>457.32</v>
      </c>
      <c r="JS888">
        <v>369.22</v>
      </c>
      <c r="JT888">
        <v>343.608</v>
      </c>
      <c r="JU888">
        <v>180.018</v>
      </c>
      <c r="JV888">
        <v>371.15199999999999</v>
      </c>
      <c r="JW888">
        <v>259.10300000000001</v>
      </c>
      <c r="JX888">
        <v>268.42200000000003</v>
      </c>
      <c r="JY888">
        <v>267.77199999999999</v>
      </c>
      <c r="JZ888">
        <v>257.78699999999998</v>
      </c>
      <c r="KA888">
        <v>227.72300000000001</v>
      </c>
      <c r="KB888">
        <v>236.09200000000001</v>
      </c>
      <c r="KC888">
        <v>241.643</v>
      </c>
      <c r="KD888">
        <v>246.69200000000001</v>
      </c>
      <c r="KE888">
        <v>236.041</v>
      </c>
      <c r="KF888">
        <v>755.70399999999995</v>
      </c>
      <c r="KG888">
        <v>109.096</v>
      </c>
      <c r="KH888">
        <v>217.89099999999999</v>
      </c>
      <c r="KI888">
        <v>260.64499999999998</v>
      </c>
      <c r="KJ888">
        <v>148.828</v>
      </c>
      <c r="KK888">
        <v>145.20099999999999</v>
      </c>
      <c r="KL888">
        <v>145.21899999999999</v>
      </c>
      <c r="KM888">
        <v>188.26400000000001</v>
      </c>
      <c r="KN888">
        <v>183.91900000000001</v>
      </c>
      <c r="KO888">
        <v>229.495</v>
      </c>
      <c r="KP888">
        <v>231.02500000000001</v>
      </c>
      <c r="KQ888">
        <v>315.06099999999998</v>
      </c>
      <c r="KR888">
        <v>349.46899999999999</v>
      </c>
      <c r="KS888">
        <v>106.249</v>
      </c>
      <c r="KT888">
        <v>37390333333.333336</v>
      </c>
      <c r="KU888">
        <v>4826402000000</v>
      </c>
      <c r="KV888">
        <v>1637143000000</v>
      </c>
      <c r="KW888">
        <v>584802666666.66663</v>
      </c>
      <c r="KX888">
        <v>199608666666.66666</v>
      </c>
      <c r="KY888">
        <v>107059000000</v>
      </c>
      <c r="KZ888">
        <v>60992666666.666664</v>
      </c>
      <c r="LA888">
        <v>31557000000</v>
      </c>
      <c r="LB888">
        <v>136408333333.33333</v>
      </c>
      <c r="LC888">
        <v>78672000000</v>
      </c>
      <c r="LD888">
        <v>24745333333.333332</v>
      </c>
      <c r="LE888">
        <v>15677333333.333334</v>
      </c>
      <c r="LF888">
        <v>17313666666.666668</v>
      </c>
      <c r="LG888">
        <v>176413000000</v>
      </c>
      <c r="LH888">
        <v>100533000000</v>
      </c>
      <c r="LI888">
        <v>34246666666.666668</v>
      </c>
      <c r="LJ888">
        <v>31430000000</v>
      </c>
      <c r="LK888">
        <v>8092333333.333333</v>
      </c>
      <c r="LL888">
        <v>2110666666.6666667</v>
      </c>
      <c r="LM888">
        <v>72372666666.666672</v>
      </c>
      <c r="LN888">
        <v>26360333333.333332</v>
      </c>
      <c r="LO888">
        <v>24441333333.333332</v>
      </c>
      <c r="LP888">
        <v>2125333333.3333333</v>
      </c>
      <c r="LQ888">
        <v>10772666666.666666</v>
      </c>
      <c r="LR888">
        <v>8673000000</v>
      </c>
      <c r="LS888">
        <v>1052340333333.3334</v>
      </c>
      <c r="LT888">
        <v>403637000000</v>
      </c>
      <c r="LU888">
        <v>338342000000</v>
      </c>
      <c r="LV888">
        <v>65101000000</v>
      </c>
      <c r="LW888">
        <v>193666666.66666666</v>
      </c>
      <c r="LX888">
        <v>129770000000</v>
      </c>
      <c r="LY888">
        <v>99359000000</v>
      </c>
      <c r="LZ888">
        <v>58334666666.666664</v>
      </c>
      <c r="MA888">
        <v>34317000000</v>
      </c>
      <c r="MB888">
        <v>6707666666.666667</v>
      </c>
      <c r="MC888">
        <v>30411000000</v>
      </c>
      <c r="MD888">
        <v>85784666666.666672</v>
      </c>
      <c r="ME888">
        <v>78937666666.666672</v>
      </c>
      <c r="MF888">
        <v>6847000000</v>
      </c>
      <c r="MG888">
        <v>433148666666.66669</v>
      </c>
      <c r="MH888">
        <v>176281666666.66666</v>
      </c>
      <c r="MI888">
        <v>79644666666.666672</v>
      </c>
      <c r="MJ888">
        <v>52239666666.666664</v>
      </c>
      <c r="MK888">
        <v>51344000000</v>
      </c>
      <c r="ML888">
        <v>40953000000</v>
      </c>
      <c r="MM888">
        <v>29120000000</v>
      </c>
      <c r="MN888">
        <v>3566000000</v>
      </c>
      <c r="MO888">
        <v>3189259000000</v>
      </c>
      <c r="MP888">
        <v>3036522333333.3335</v>
      </c>
      <c r="MQ888">
        <v>902427333333.33337</v>
      </c>
      <c r="MR888">
        <v>782248333333.33337</v>
      </c>
      <c r="MS888">
        <v>179364666666.66666</v>
      </c>
      <c r="MT888">
        <v>594725000000</v>
      </c>
      <c r="MU888">
        <v>7351000000</v>
      </c>
      <c r="MV888">
        <v>807666666.66666663</v>
      </c>
      <c r="MW888">
        <v>120179000000</v>
      </c>
      <c r="MX888">
        <v>38183666666.666664</v>
      </c>
      <c r="MY888">
        <v>81995333333.333328</v>
      </c>
      <c r="MZ888">
        <v>64637000000</v>
      </c>
      <c r="NA888">
        <v>17358333333.333332</v>
      </c>
      <c r="NB888">
        <v>802710666666.66663</v>
      </c>
      <c r="NC888">
        <v>367593000000</v>
      </c>
      <c r="ND888">
        <v>193267666666.66666</v>
      </c>
      <c r="NE888">
        <v>41012000000</v>
      </c>
      <c r="NF888">
        <v>133313333333.33333</v>
      </c>
      <c r="NG888">
        <v>435117666666.66669</v>
      </c>
      <c r="NH888">
        <v>374745333333.33331</v>
      </c>
      <c r="NI888">
        <v>60372333333.333336</v>
      </c>
      <c r="NJ888">
        <v>115087333333.33333</v>
      </c>
      <c r="NK888">
        <v>92394666666.666672</v>
      </c>
      <c r="NL888">
        <v>59947000000</v>
      </c>
      <c r="NM888">
        <v>32447666666.666668</v>
      </c>
      <c r="NN888">
        <v>22692666666.666668</v>
      </c>
      <c r="NO888">
        <v>10497666666.666666</v>
      </c>
      <c r="NP888">
        <v>11377666666.666666</v>
      </c>
      <c r="NQ888">
        <v>817000000</v>
      </c>
      <c r="NR888">
        <v>153926666666.66666</v>
      </c>
      <c r="NS888">
        <v>39426666666.666664</v>
      </c>
      <c r="NT888">
        <v>48094666666.666664</v>
      </c>
      <c r="NU888">
        <v>45355000000</v>
      </c>
      <c r="NV888">
        <v>21050333333.333332</v>
      </c>
      <c r="NW888">
        <v>285463000000</v>
      </c>
      <c r="NX888">
        <v>258906333333.33334</v>
      </c>
      <c r="NY888">
        <v>251056666666.66666</v>
      </c>
      <c r="NZ888">
        <v>7849333333.333333</v>
      </c>
      <c r="OA888">
        <v>26556666666.666668</v>
      </c>
      <c r="OB888">
        <v>384737666666.66669</v>
      </c>
      <c r="OC888">
        <v>241103333333.33334</v>
      </c>
      <c r="OD888">
        <v>118307333333.33333</v>
      </c>
      <c r="OE888">
        <v>122795666666.66667</v>
      </c>
      <c r="OF888">
        <v>143634333333.33334</v>
      </c>
      <c r="OG888">
        <v>30710666666.666668</v>
      </c>
      <c r="OH888">
        <v>4789666666.666667</v>
      </c>
      <c r="OI888">
        <v>80246666666.666672</v>
      </c>
      <c r="OJ888">
        <v>27887333333.333332</v>
      </c>
      <c r="OK888">
        <v>392170000000</v>
      </c>
      <c r="OL888">
        <v>89453666666.666672</v>
      </c>
      <c r="OM888">
        <v>56182000000</v>
      </c>
      <c r="ON888">
        <v>5264666666.666667</v>
      </c>
      <c r="OO888">
        <v>28007333333.333332</v>
      </c>
      <c r="OP888">
        <v>96699333333.333328</v>
      </c>
      <c r="OQ888">
        <v>63170000000</v>
      </c>
      <c r="OR888">
        <v>16288000000</v>
      </c>
      <c r="OS888">
        <v>17241333333.333332</v>
      </c>
      <c r="OT888">
        <v>70380000000</v>
      </c>
      <c r="OU888">
        <v>76301666666.666672</v>
      </c>
      <c r="OV888">
        <v>30534666666.666668</v>
      </c>
      <c r="OW888">
        <v>-8590333333.333334</v>
      </c>
      <c r="OX888">
        <v>5525333333.333333</v>
      </c>
      <c r="OY888">
        <v>14115666666.666666</v>
      </c>
      <c r="OZ888">
        <v>152736666666.66666</v>
      </c>
      <c r="PA888">
        <v>551449666666.66663</v>
      </c>
      <c r="PB888">
        <v>398713000000</v>
      </c>
    </row>
    <row r="889" spans="1:418" x14ac:dyDescent="0.45">
      <c r="A889" s="71">
        <v>44075</v>
      </c>
      <c r="B889">
        <v>259.99700000000001</v>
      </c>
      <c r="C889">
        <v>272.89499999999998</v>
      </c>
      <c r="D889">
        <v>327.04300000000001</v>
      </c>
      <c r="E889">
        <v>341.14800000000002</v>
      </c>
      <c r="F889">
        <v>342.98599999999999</v>
      </c>
      <c r="G889">
        <v>146.74100000000001</v>
      </c>
      <c r="H889">
        <v>577.18299999999999</v>
      </c>
      <c r="I889">
        <v>294.02999999999997</v>
      </c>
      <c r="J889">
        <v>336.12599999999998</v>
      </c>
      <c r="K889">
        <v>336.15</v>
      </c>
      <c r="L889">
        <v>244.96600000000001</v>
      </c>
      <c r="M889">
        <v>200.119</v>
      </c>
      <c r="N889">
        <v>228.072</v>
      </c>
      <c r="O889">
        <v>206.33699999999999</v>
      </c>
      <c r="P889">
        <v>320.13299999999998</v>
      </c>
      <c r="Q889">
        <v>205.55</v>
      </c>
      <c r="R889">
        <v>215.381</v>
      </c>
      <c r="S889">
        <v>173.20599999999999</v>
      </c>
      <c r="T889">
        <v>254.26599999999999</v>
      </c>
      <c r="U889">
        <v>589.99199999999996</v>
      </c>
      <c r="V889">
        <v>501.75599999999997</v>
      </c>
      <c r="W889">
        <v>126.96299999999999</v>
      </c>
      <c r="X889">
        <v>92.721999999999994</v>
      </c>
      <c r="Y889">
        <v>57.171999999999997</v>
      </c>
      <c r="Z889">
        <v>66.168000000000006</v>
      </c>
      <c r="AA889">
        <v>114.96</v>
      </c>
      <c r="AB889">
        <v>73.625</v>
      </c>
      <c r="AC889">
        <v>80.468000000000004</v>
      </c>
      <c r="AD889">
        <v>91.215000000000003</v>
      </c>
      <c r="AE889">
        <v>97.870999999999995</v>
      </c>
      <c r="AF889">
        <v>68.233000000000004</v>
      </c>
      <c r="AG889">
        <v>51.118000000000002</v>
      </c>
      <c r="AH889">
        <v>135.1</v>
      </c>
      <c r="AI889">
        <v>79.715000000000003</v>
      </c>
      <c r="AJ889">
        <v>93.188000000000002</v>
      </c>
      <c r="AK889">
        <v>88.899000000000001</v>
      </c>
      <c r="AL889">
        <v>196.95599999999999</v>
      </c>
      <c r="AM889">
        <v>126.036</v>
      </c>
      <c r="AN889">
        <v>121.312</v>
      </c>
      <c r="AO889">
        <v>180.21700000000001</v>
      </c>
      <c r="AP889">
        <v>268.35399999999998</v>
      </c>
      <c r="AQ889">
        <v>269.04300000000001</v>
      </c>
      <c r="AR889">
        <v>251.166</v>
      </c>
      <c r="AS889">
        <v>283.99400000000003</v>
      </c>
      <c r="AT889">
        <v>233.149</v>
      </c>
      <c r="AU889">
        <v>237.7</v>
      </c>
      <c r="AV889">
        <v>226.417</v>
      </c>
      <c r="AW889">
        <v>244.726</v>
      </c>
      <c r="AX889">
        <v>314.27499999999998</v>
      </c>
      <c r="AY889">
        <v>192.33199999999999</v>
      </c>
      <c r="AZ889">
        <v>186.68700000000001</v>
      </c>
      <c r="BA889">
        <v>186.68700000000001</v>
      </c>
      <c r="BB889">
        <v>294.17200000000003</v>
      </c>
      <c r="BC889">
        <v>277.27800000000002</v>
      </c>
      <c r="BD889">
        <v>276.83</v>
      </c>
      <c r="BE889">
        <v>315.02600000000001</v>
      </c>
      <c r="BF889">
        <v>274.78300000000002</v>
      </c>
      <c r="BG889">
        <v>264.322</v>
      </c>
      <c r="BH889">
        <v>268.65600000000001</v>
      </c>
      <c r="BI889">
        <v>271.75200000000001</v>
      </c>
      <c r="BJ889">
        <v>331.09</v>
      </c>
      <c r="BK889">
        <v>291.53100000000001</v>
      </c>
      <c r="BL889">
        <v>220.44399999999999</v>
      </c>
      <c r="BM889">
        <v>223.42400000000001</v>
      </c>
      <c r="BN889">
        <v>165.691</v>
      </c>
      <c r="BO889">
        <v>309.803</v>
      </c>
      <c r="BP889">
        <v>152.161</v>
      </c>
      <c r="BQ889">
        <v>213.64</v>
      </c>
      <c r="BR889">
        <v>237.78100000000001</v>
      </c>
      <c r="BS889">
        <v>212.637</v>
      </c>
      <c r="BT889">
        <v>133.37799999999999</v>
      </c>
      <c r="BU889">
        <v>237.774</v>
      </c>
      <c r="BV889">
        <v>252.70599999999999</v>
      </c>
      <c r="BW889">
        <v>152.64599999999999</v>
      </c>
      <c r="BX889">
        <v>246.964</v>
      </c>
      <c r="BY889">
        <v>157.779</v>
      </c>
      <c r="BZ889">
        <v>259.03500000000003</v>
      </c>
      <c r="CA889">
        <v>165.58</v>
      </c>
      <c r="CB889">
        <v>310.57299999999998</v>
      </c>
      <c r="CC889">
        <v>193.679</v>
      </c>
      <c r="CD889">
        <v>154.345</v>
      </c>
      <c r="CE889">
        <v>226.11699999999999</v>
      </c>
      <c r="CF889">
        <v>318.41399999999999</v>
      </c>
      <c r="CG889">
        <v>207.595</v>
      </c>
      <c r="CH889">
        <v>230.65600000000001</v>
      </c>
      <c r="CI889">
        <v>152.02500000000001</v>
      </c>
      <c r="CJ889">
        <v>219.30600000000001</v>
      </c>
      <c r="CK889">
        <v>156.15600000000001</v>
      </c>
      <c r="CL889">
        <v>243.10900000000001</v>
      </c>
      <c r="CM889">
        <v>231.922</v>
      </c>
      <c r="CN889">
        <v>151.06299999999999</v>
      </c>
      <c r="CO889">
        <v>307.19900000000001</v>
      </c>
      <c r="CP889">
        <v>354.53500000000003</v>
      </c>
      <c r="CQ889">
        <v>359.916</v>
      </c>
      <c r="CR889">
        <v>320.65600000000001</v>
      </c>
      <c r="CS889">
        <v>190.21</v>
      </c>
      <c r="CT889">
        <v>258.53899999999999</v>
      </c>
      <c r="CU889">
        <v>508.58600000000001</v>
      </c>
      <c r="CV889">
        <v>120.458</v>
      </c>
      <c r="CW889">
        <v>347.37099999999998</v>
      </c>
      <c r="CX889">
        <v>366.077</v>
      </c>
      <c r="CY889">
        <v>340.48599999999999</v>
      </c>
      <c r="CZ889">
        <v>353.72699999999998</v>
      </c>
      <c r="DA889">
        <v>345.70499999999998</v>
      </c>
      <c r="DB889">
        <v>163.47200000000001</v>
      </c>
      <c r="DC889">
        <v>169.99600000000001</v>
      </c>
      <c r="DD889">
        <v>164.51</v>
      </c>
      <c r="DE889">
        <v>180.42500000000001</v>
      </c>
      <c r="DF889">
        <v>152.261</v>
      </c>
      <c r="DG889">
        <v>209.018</v>
      </c>
      <c r="DH889">
        <v>160.96</v>
      </c>
      <c r="DI889">
        <v>177.81100000000001</v>
      </c>
      <c r="DJ889">
        <v>140.44</v>
      </c>
      <c r="DK889">
        <v>180.00899999999999</v>
      </c>
      <c r="DL889">
        <v>126.20699999999999</v>
      </c>
      <c r="DM889">
        <v>117.82899999999999</v>
      </c>
      <c r="DN889">
        <v>194.29599999999999</v>
      </c>
      <c r="DO889">
        <v>202.64599999999999</v>
      </c>
      <c r="DP889">
        <v>132.81399999999999</v>
      </c>
      <c r="DQ889">
        <v>218.16</v>
      </c>
      <c r="DR889">
        <v>227.85499999999999</v>
      </c>
      <c r="DS889">
        <v>198.851</v>
      </c>
      <c r="DT889">
        <v>154.20400000000001</v>
      </c>
      <c r="DU889">
        <v>154.20400000000001</v>
      </c>
      <c r="DV889">
        <v>229.69200000000001</v>
      </c>
      <c r="DW889">
        <v>208.73</v>
      </c>
      <c r="DX889">
        <v>249.75800000000001</v>
      </c>
      <c r="DY889">
        <v>307.12900000000002</v>
      </c>
      <c r="DZ889">
        <v>132.37700000000001</v>
      </c>
      <c r="EA889">
        <v>158.58500000000001</v>
      </c>
      <c r="EB889">
        <v>233.38499999999999</v>
      </c>
      <c r="EC889">
        <v>257.55500000000001</v>
      </c>
      <c r="ED889">
        <v>173.53</v>
      </c>
      <c r="EE889">
        <v>260.10300000000001</v>
      </c>
      <c r="EF889">
        <v>250.667</v>
      </c>
      <c r="EG889">
        <v>156.46799999999999</v>
      </c>
      <c r="EH889">
        <v>145.79900000000001</v>
      </c>
      <c r="EI889">
        <v>282.58699999999999</v>
      </c>
      <c r="EJ889">
        <v>137.09800000000001</v>
      </c>
      <c r="EK889">
        <v>297.08</v>
      </c>
      <c r="EL889">
        <v>182.63800000000001</v>
      </c>
      <c r="EM889">
        <v>176.453</v>
      </c>
      <c r="EN889">
        <v>142.88499999999999</v>
      </c>
      <c r="EO889">
        <v>203.05199999999999</v>
      </c>
      <c r="EP889">
        <v>257.73</v>
      </c>
      <c r="EQ889">
        <v>209.01499999999999</v>
      </c>
      <c r="ER889">
        <v>237.124</v>
      </c>
      <c r="ES889">
        <v>198.035</v>
      </c>
      <c r="ET889">
        <v>211.35599999999999</v>
      </c>
      <c r="EU889">
        <v>193.72499999999999</v>
      </c>
      <c r="EV889">
        <v>171.714</v>
      </c>
      <c r="EW889">
        <v>364.45600000000002</v>
      </c>
      <c r="EX889">
        <v>200.81</v>
      </c>
      <c r="EY889">
        <v>117.157</v>
      </c>
      <c r="EZ889">
        <v>112.441</v>
      </c>
      <c r="FA889">
        <v>114.83499999999999</v>
      </c>
      <c r="FB889">
        <v>90.302999999999997</v>
      </c>
      <c r="FC889">
        <v>166.07300000000001</v>
      </c>
      <c r="FD889">
        <v>68.370999999999995</v>
      </c>
      <c r="FE889">
        <v>116.52200000000001</v>
      </c>
      <c r="FF889">
        <v>100.16500000000001</v>
      </c>
      <c r="FG889">
        <v>98.909000000000006</v>
      </c>
      <c r="FH889">
        <v>99.47</v>
      </c>
      <c r="FI889">
        <v>91.736999999999995</v>
      </c>
      <c r="FJ889">
        <v>94.308999999999997</v>
      </c>
      <c r="FK889">
        <v>69.02</v>
      </c>
      <c r="FL889">
        <v>99.176000000000002</v>
      </c>
      <c r="FM889">
        <v>95.658000000000001</v>
      </c>
      <c r="FN889">
        <v>134.75399999999999</v>
      </c>
      <c r="FO889">
        <v>95.658000000000001</v>
      </c>
      <c r="FP889">
        <v>131.26499999999999</v>
      </c>
      <c r="FQ889">
        <v>137.54900000000001</v>
      </c>
      <c r="FR889">
        <v>144.554</v>
      </c>
      <c r="FS889">
        <v>119.744</v>
      </c>
      <c r="FT889">
        <v>111.67400000000001</v>
      </c>
      <c r="FU889">
        <v>172.65</v>
      </c>
      <c r="FV889">
        <v>144.529</v>
      </c>
      <c r="FW889">
        <v>169.577</v>
      </c>
      <c r="FX889">
        <v>202.572</v>
      </c>
      <c r="FY889">
        <v>200.43600000000001</v>
      </c>
      <c r="FZ889">
        <v>102.51900000000001</v>
      </c>
      <c r="GA889">
        <v>147.137</v>
      </c>
      <c r="GB889">
        <v>102.58</v>
      </c>
      <c r="GC889">
        <v>143.67699999999999</v>
      </c>
      <c r="GD889">
        <v>156.46100000000001</v>
      </c>
      <c r="GF889">
        <v>152.96799999999999</v>
      </c>
      <c r="GG889">
        <v>83.676000000000002</v>
      </c>
      <c r="GH889">
        <v>194.03100000000001</v>
      </c>
      <c r="GI889">
        <v>193.06899999999999</v>
      </c>
      <c r="GJ889">
        <v>187.887</v>
      </c>
      <c r="GK889">
        <v>214.417</v>
      </c>
      <c r="GL889">
        <v>213.803</v>
      </c>
      <c r="GM889">
        <v>179.631</v>
      </c>
      <c r="GN889">
        <v>148.19300000000001</v>
      </c>
      <c r="GO889">
        <v>125.05800000000001</v>
      </c>
      <c r="GP889">
        <v>308.19799999999998</v>
      </c>
      <c r="GQ889">
        <v>189.62799999999999</v>
      </c>
      <c r="GR889">
        <v>542.96799999999996</v>
      </c>
      <c r="GS889">
        <v>215.751</v>
      </c>
      <c r="GT889">
        <v>243.321</v>
      </c>
      <c r="GU889">
        <v>221.126</v>
      </c>
      <c r="GV889">
        <v>205.32499999999999</v>
      </c>
      <c r="GW889">
        <v>149.767</v>
      </c>
      <c r="GY889">
        <v>58.57</v>
      </c>
      <c r="GZ889">
        <v>522.947</v>
      </c>
      <c r="HA889">
        <v>383.03100000000001</v>
      </c>
      <c r="HB889">
        <v>529.96600000000001</v>
      </c>
      <c r="HC889">
        <v>568.08000000000004</v>
      </c>
      <c r="HD889">
        <v>392.09800000000001</v>
      </c>
      <c r="HE889">
        <v>392.47399999999999</v>
      </c>
      <c r="HF889">
        <v>514.03300000000002</v>
      </c>
      <c r="HG889">
        <v>194.41900000000001</v>
      </c>
      <c r="HH889">
        <v>243.578</v>
      </c>
      <c r="HI889">
        <v>84.242000000000004</v>
      </c>
      <c r="HJ889">
        <v>355.12900000000002</v>
      </c>
      <c r="HK889">
        <v>344.16500000000002</v>
      </c>
      <c r="HL889">
        <v>775.03899999999999</v>
      </c>
      <c r="HM889">
        <v>243.15</v>
      </c>
      <c r="HN889">
        <v>122.276</v>
      </c>
      <c r="HO889">
        <v>107.992</v>
      </c>
      <c r="HP889">
        <v>130.136</v>
      </c>
      <c r="HQ889">
        <v>504.33699999999999</v>
      </c>
      <c r="HR889">
        <v>122.268</v>
      </c>
      <c r="HS889">
        <v>27.062999999999999</v>
      </c>
      <c r="HT889">
        <v>180.23099999999999</v>
      </c>
      <c r="HU889">
        <v>200.833</v>
      </c>
      <c r="HV889">
        <v>154.38200000000001</v>
      </c>
      <c r="HW889">
        <v>114.164</v>
      </c>
      <c r="HX889">
        <v>265.06900000000002</v>
      </c>
      <c r="HY889">
        <v>202.06299999999999</v>
      </c>
      <c r="HZ889">
        <v>280.03199999999998</v>
      </c>
      <c r="IA889">
        <v>114.34</v>
      </c>
      <c r="IB889">
        <v>157.62799999999999</v>
      </c>
      <c r="IC889">
        <v>78.328999999999994</v>
      </c>
      <c r="ID889">
        <v>75.685000000000002</v>
      </c>
      <c r="IE889">
        <v>55.871000000000002</v>
      </c>
      <c r="IF889">
        <v>23.391999999999999</v>
      </c>
      <c r="IG889">
        <v>33.530999999999999</v>
      </c>
      <c r="IH889">
        <v>28.925999999999998</v>
      </c>
      <c r="II889">
        <v>37.075000000000003</v>
      </c>
      <c r="IJ889">
        <v>106.717</v>
      </c>
      <c r="IK889">
        <v>106.19199999999999</v>
      </c>
      <c r="IL889">
        <v>173.251</v>
      </c>
      <c r="IM889">
        <v>144.07599999999999</v>
      </c>
      <c r="IN889">
        <v>392.60700000000003</v>
      </c>
      <c r="IO889">
        <v>187.43100000000001</v>
      </c>
      <c r="IP889">
        <v>240.494</v>
      </c>
      <c r="IQ889">
        <v>324.63600000000002</v>
      </c>
      <c r="IR889">
        <v>266.863</v>
      </c>
      <c r="IS889">
        <v>140.96</v>
      </c>
      <c r="IT889">
        <v>270.49799999999999</v>
      </c>
      <c r="IU889">
        <v>683.13599999999997</v>
      </c>
      <c r="IV889">
        <v>776.79300000000001</v>
      </c>
      <c r="IW889">
        <v>874.09</v>
      </c>
      <c r="IX889">
        <v>85.034000000000006</v>
      </c>
      <c r="IY889">
        <v>313.71300000000002</v>
      </c>
      <c r="IZ889">
        <v>260.11500000000001</v>
      </c>
      <c r="JA889">
        <v>75.174999999999997</v>
      </c>
      <c r="JB889">
        <v>204.55099999999999</v>
      </c>
      <c r="JC889">
        <v>322.53100000000001</v>
      </c>
      <c r="JD889">
        <v>322.95299999999997</v>
      </c>
      <c r="JE889">
        <v>71.027000000000001</v>
      </c>
      <c r="JF889">
        <v>108.021</v>
      </c>
      <c r="JG889">
        <v>37.459000000000003</v>
      </c>
      <c r="JH889">
        <v>179.53299999999999</v>
      </c>
      <c r="JI889">
        <v>78.11</v>
      </c>
      <c r="JJ889">
        <v>463.928</v>
      </c>
      <c r="JK889">
        <v>116.843</v>
      </c>
      <c r="JL889">
        <v>74.656000000000006</v>
      </c>
      <c r="JM889">
        <v>486.87700000000001</v>
      </c>
      <c r="JN889">
        <v>238.708</v>
      </c>
      <c r="JO889">
        <v>74.150999999999996</v>
      </c>
      <c r="JP889">
        <v>151.55000000000001</v>
      </c>
      <c r="JQ889">
        <v>369.53100000000001</v>
      </c>
      <c r="JR889">
        <v>458.34500000000003</v>
      </c>
      <c r="JS889">
        <v>369.31700000000001</v>
      </c>
      <c r="JT889">
        <v>344.59</v>
      </c>
      <c r="JU889">
        <v>180.839</v>
      </c>
      <c r="JV889">
        <v>371.36900000000003</v>
      </c>
      <c r="JW889">
        <v>260.87599999999998</v>
      </c>
      <c r="JX889">
        <v>268.93299999999999</v>
      </c>
      <c r="JY889">
        <v>268.21800000000002</v>
      </c>
      <c r="JZ889">
        <v>258.56200000000001</v>
      </c>
      <c r="KA889">
        <v>228.727</v>
      </c>
      <c r="KB889">
        <v>236.73</v>
      </c>
      <c r="KC889">
        <v>241.44</v>
      </c>
      <c r="KD889">
        <v>247.40299999999999</v>
      </c>
      <c r="KE889">
        <v>236.87700000000001</v>
      </c>
      <c r="KF889">
        <v>755.70399999999995</v>
      </c>
      <c r="KG889">
        <v>109.61499999999999</v>
      </c>
      <c r="KH889">
        <v>219.358</v>
      </c>
      <c r="KI889">
        <v>259.54399999999998</v>
      </c>
      <c r="KJ889">
        <v>150.15799999999999</v>
      </c>
      <c r="KK889">
        <v>146.55799999999999</v>
      </c>
      <c r="KL889">
        <v>145.04</v>
      </c>
      <c r="KM889">
        <v>189.25899999999999</v>
      </c>
      <c r="KN889">
        <v>184.97300000000001</v>
      </c>
      <c r="KO889">
        <v>231.29400000000001</v>
      </c>
      <c r="KP889">
        <v>232.678</v>
      </c>
      <c r="KQ889">
        <v>315.36599999999999</v>
      </c>
      <c r="KR889">
        <v>349.78199999999998</v>
      </c>
      <c r="KS889">
        <v>108.839</v>
      </c>
      <c r="KT889">
        <v>37390333333.333336</v>
      </c>
      <c r="KU889">
        <v>4826402000000</v>
      </c>
      <c r="KV889">
        <v>1637143000000</v>
      </c>
      <c r="KW889">
        <v>584802666666.66663</v>
      </c>
      <c r="KX889">
        <v>199608666666.66666</v>
      </c>
      <c r="KY889">
        <v>107059000000</v>
      </c>
      <c r="KZ889">
        <v>60992666666.666664</v>
      </c>
      <c r="LA889">
        <v>31557000000</v>
      </c>
      <c r="LB889">
        <v>136408333333.33333</v>
      </c>
      <c r="LC889">
        <v>78672000000</v>
      </c>
      <c r="LD889">
        <v>24745333333.333332</v>
      </c>
      <c r="LE889">
        <v>15677333333.333334</v>
      </c>
      <c r="LF889">
        <v>17313666666.666668</v>
      </c>
      <c r="LG889">
        <v>176413000000</v>
      </c>
      <c r="LH889">
        <v>100533000000</v>
      </c>
      <c r="LI889">
        <v>34246666666.666668</v>
      </c>
      <c r="LJ889">
        <v>31430000000</v>
      </c>
      <c r="LK889">
        <v>8092333333.333333</v>
      </c>
      <c r="LL889">
        <v>2110666666.6666667</v>
      </c>
      <c r="LM889">
        <v>72372666666.666672</v>
      </c>
      <c r="LN889">
        <v>26360333333.333332</v>
      </c>
      <c r="LO889">
        <v>24441333333.333332</v>
      </c>
      <c r="LP889">
        <v>2125333333.3333333</v>
      </c>
      <c r="LQ889">
        <v>10772666666.666666</v>
      </c>
      <c r="LR889">
        <v>8673000000</v>
      </c>
      <c r="LS889">
        <v>1052340333333.3334</v>
      </c>
      <c r="LT889">
        <v>403637000000</v>
      </c>
      <c r="LU889">
        <v>338342000000</v>
      </c>
      <c r="LV889">
        <v>65101000000</v>
      </c>
      <c r="LW889">
        <v>193666666.66666666</v>
      </c>
      <c r="LX889">
        <v>129770000000</v>
      </c>
      <c r="LY889">
        <v>99359000000</v>
      </c>
      <c r="LZ889">
        <v>58334666666.666664</v>
      </c>
      <c r="MA889">
        <v>34317000000</v>
      </c>
      <c r="MB889">
        <v>6707666666.666667</v>
      </c>
      <c r="MC889">
        <v>30411000000</v>
      </c>
      <c r="MD889">
        <v>85784666666.666672</v>
      </c>
      <c r="ME889">
        <v>78937666666.666672</v>
      </c>
      <c r="MF889">
        <v>6847000000</v>
      </c>
      <c r="MG889">
        <v>433148666666.66669</v>
      </c>
      <c r="MH889">
        <v>176281666666.66666</v>
      </c>
      <c r="MI889">
        <v>79644666666.666672</v>
      </c>
      <c r="MJ889">
        <v>52239666666.666664</v>
      </c>
      <c r="MK889">
        <v>51344000000</v>
      </c>
      <c r="ML889">
        <v>40953000000</v>
      </c>
      <c r="MM889">
        <v>29120000000</v>
      </c>
      <c r="MN889">
        <v>3566000000</v>
      </c>
      <c r="MO889">
        <v>3189259000000</v>
      </c>
      <c r="MP889">
        <v>3036522333333.3335</v>
      </c>
      <c r="MQ889">
        <v>902427333333.33337</v>
      </c>
      <c r="MR889">
        <v>782248333333.33337</v>
      </c>
      <c r="MS889">
        <v>179364666666.66666</v>
      </c>
      <c r="MT889">
        <v>594725000000</v>
      </c>
      <c r="MU889">
        <v>7351000000</v>
      </c>
      <c r="MV889">
        <v>807666666.66666663</v>
      </c>
      <c r="MW889">
        <v>120179000000</v>
      </c>
      <c r="MX889">
        <v>38183666666.666664</v>
      </c>
      <c r="MY889">
        <v>81995333333.333328</v>
      </c>
      <c r="MZ889">
        <v>64637000000</v>
      </c>
      <c r="NA889">
        <v>17358333333.333332</v>
      </c>
      <c r="NB889">
        <v>802710666666.66663</v>
      </c>
      <c r="NC889">
        <v>367593000000</v>
      </c>
      <c r="ND889">
        <v>193267666666.66666</v>
      </c>
      <c r="NE889">
        <v>41012000000</v>
      </c>
      <c r="NF889">
        <v>133313333333.33333</v>
      </c>
      <c r="NG889">
        <v>435117666666.66669</v>
      </c>
      <c r="NH889">
        <v>374745333333.33331</v>
      </c>
      <c r="NI889">
        <v>60372333333.333336</v>
      </c>
      <c r="NJ889">
        <v>115087333333.33333</v>
      </c>
      <c r="NK889">
        <v>92394666666.666672</v>
      </c>
      <c r="NL889">
        <v>59947000000</v>
      </c>
      <c r="NM889">
        <v>32447666666.666668</v>
      </c>
      <c r="NN889">
        <v>22692666666.666668</v>
      </c>
      <c r="NO889">
        <v>10497666666.666666</v>
      </c>
      <c r="NP889">
        <v>11377666666.666666</v>
      </c>
      <c r="NQ889">
        <v>817000000</v>
      </c>
      <c r="NR889">
        <v>153926666666.66666</v>
      </c>
      <c r="NS889">
        <v>39426666666.666664</v>
      </c>
      <c r="NT889">
        <v>48094666666.666664</v>
      </c>
      <c r="NU889">
        <v>45355000000</v>
      </c>
      <c r="NV889">
        <v>21050333333.333332</v>
      </c>
      <c r="NW889">
        <v>285463000000</v>
      </c>
      <c r="NX889">
        <v>258906333333.33334</v>
      </c>
      <c r="NY889">
        <v>251056666666.66666</v>
      </c>
      <c r="NZ889">
        <v>7849333333.333333</v>
      </c>
      <c r="OA889">
        <v>26556666666.666668</v>
      </c>
      <c r="OB889">
        <v>384737666666.66669</v>
      </c>
      <c r="OC889">
        <v>241103333333.33334</v>
      </c>
      <c r="OD889">
        <v>118307333333.33333</v>
      </c>
      <c r="OE889">
        <v>122795666666.66667</v>
      </c>
      <c r="OF889">
        <v>143634333333.33334</v>
      </c>
      <c r="OG889">
        <v>30710666666.666668</v>
      </c>
      <c r="OH889">
        <v>4789666666.666667</v>
      </c>
      <c r="OI889">
        <v>80246666666.666672</v>
      </c>
      <c r="OJ889">
        <v>27887333333.333332</v>
      </c>
      <c r="OK889">
        <v>392170000000</v>
      </c>
      <c r="OL889">
        <v>89453666666.666672</v>
      </c>
      <c r="OM889">
        <v>56182000000</v>
      </c>
      <c r="ON889">
        <v>5264666666.666667</v>
      </c>
      <c r="OO889">
        <v>28007333333.333332</v>
      </c>
      <c r="OP889">
        <v>96699333333.333328</v>
      </c>
      <c r="OQ889">
        <v>63170000000</v>
      </c>
      <c r="OR889">
        <v>16288000000</v>
      </c>
      <c r="OS889">
        <v>17241333333.333332</v>
      </c>
      <c r="OT889">
        <v>70380000000</v>
      </c>
      <c r="OU889">
        <v>76301666666.666672</v>
      </c>
      <c r="OV889">
        <v>30534666666.666668</v>
      </c>
      <c r="OW889">
        <v>-8590333333.333334</v>
      </c>
      <c r="OX889">
        <v>5525333333.333333</v>
      </c>
      <c r="OY889">
        <v>14115666666.666666</v>
      </c>
      <c r="OZ889">
        <v>152736666666.66666</v>
      </c>
      <c r="PA889">
        <v>551449666666.66663</v>
      </c>
      <c r="PB889">
        <v>398713000000</v>
      </c>
    </row>
    <row r="890" spans="1:418" x14ac:dyDescent="0.45">
      <c r="A890" s="71">
        <v>44105</v>
      </c>
      <c r="B890">
        <v>260.31900000000002</v>
      </c>
      <c r="C890">
        <v>273.154</v>
      </c>
      <c r="D890">
        <v>327.42099999999999</v>
      </c>
      <c r="E890">
        <v>341.50599999999997</v>
      </c>
      <c r="F890">
        <v>343.50200000000001</v>
      </c>
      <c r="G890">
        <v>142.60499999999999</v>
      </c>
      <c r="H890">
        <v>578.66399999999999</v>
      </c>
      <c r="I890">
        <v>284.399</v>
      </c>
      <c r="J890">
        <v>336.84100000000001</v>
      </c>
      <c r="K890">
        <v>336.87</v>
      </c>
      <c r="L890">
        <v>245.47200000000001</v>
      </c>
      <c r="M890">
        <v>200.53399999999999</v>
      </c>
      <c r="N890">
        <v>224.26499999999999</v>
      </c>
      <c r="O890">
        <v>201.92699999999999</v>
      </c>
      <c r="P890">
        <v>320.86700000000002</v>
      </c>
      <c r="Q890">
        <v>206.14099999999999</v>
      </c>
      <c r="R890">
        <v>216.297</v>
      </c>
      <c r="S890">
        <v>172.84800000000001</v>
      </c>
      <c r="T890">
        <v>254.78100000000001</v>
      </c>
      <c r="U890">
        <v>590.95699999999999</v>
      </c>
      <c r="V890">
        <v>503.315</v>
      </c>
      <c r="W890">
        <v>126.764</v>
      </c>
      <c r="X890">
        <v>92.462999999999994</v>
      </c>
      <c r="Y890">
        <v>56.457000000000001</v>
      </c>
      <c r="Z890">
        <v>66.408000000000001</v>
      </c>
      <c r="AA890">
        <v>114.508</v>
      </c>
      <c r="AB890">
        <v>72.710999999999999</v>
      </c>
      <c r="AC890">
        <v>81.188000000000002</v>
      </c>
      <c r="AD890">
        <v>94.316000000000003</v>
      </c>
      <c r="AE890">
        <v>99.316000000000003</v>
      </c>
      <c r="AF890">
        <v>67.864000000000004</v>
      </c>
      <c r="AG890">
        <v>50.219000000000001</v>
      </c>
      <c r="AH890">
        <v>135.54300000000001</v>
      </c>
      <c r="AI890">
        <v>79.471000000000004</v>
      </c>
      <c r="AJ890">
        <v>93.251000000000005</v>
      </c>
      <c r="AK890">
        <v>88.932000000000002</v>
      </c>
      <c r="AL890">
        <v>198.02099999999999</v>
      </c>
      <c r="AM890">
        <v>126.666</v>
      </c>
      <c r="AN890">
        <v>122.58199999999999</v>
      </c>
      <c r="AO890">
        <v>181.035</v>
      </c>
      <c r="AP890">
        <v>269.00700000000001</v>
      </c>
      <c r="AQ890">
        <v>269.65300000000002</v>
      </c>
      <c r="AR890">
        <v>251.64099999999999</v>
      </c>
      <c r="AS890">
        <v>284.61900000000003</v>
      </c>
      <c r="AT890">
        <v>232.989</v>
      </c>
      <c r="AU890">
        <v>238.821</v>
      </c>
      <c r="AV890">
        <v>226.858</v>
      </c>
      <c r="AW890">
        <v>245.00399999999999</v>
      </c>
      <c r="AX890">
        <v>315.13</v>
      </c>
      <c r="AY890">
        <v>193.62299999999999</v>
      </c>
      <c r="AZ890">
        <v>185.66499999999999</v>
      </c>
      <c r="BA890">
        <v>185.66499999999999</v>
      </c>
      <c r="BB890">
        <v>297.04500000000002</v>
      </c>
      <c r="BC890">
        <v>282.99</v>
      </c>
      <c r="BD890">
        <v>276.303</v>
      </c>
      <c r="BE890">
        <v>314.16899999999998</v>
      </c>
      <c r="BF890">
        <v>273.04000000000002</v>
      </c>
      <c r="BG890">
        <v>265.07600000000002</v>
      </c>
      <c r="BH890">
        <v>269.30700000000002</v>
      </c>
      <c r="BI890">
        <v>272.904</v>
      </c>
      <c r="BJ890">
        <v>331.65899999999999</v>
      </c>
      <c r="BK890">
        <v>292.37799999999999</v>
      </c>
      <c r="BL890">
        <v>220.85</v>
      </c>
      <c r="BM890">
        <v>226.577</v>
      </c>
      <c r="BN890">
        <v>167.85499999999999</v>
      </c>
      <c r="BO890">
        <v>312.01100000000002</v>
      </c>
      <c r="BP890">
        <v>154.649</v>
      </c>
      <c r="BQ890">
        <v>213.37899999999999</v>
      </c>
      <c r="BR890">
        <v>237.518</v>
      </c>
      <c r="BS890">
        <v>204.053</v>
      </c>
      <c r="BT890">
        <v>138.81200000000001</v>
      </c>
      <c r="BU890">
        <v>236.76300000000001</v>
      </c>
      <c r="BV890">
        <v>256.76</v>
      </c>
      <c r="BW890">
        <v>152.886</v>
      </c>
      <c r="BX890">
        <v>246.30099999999999</v>
      </c>
      <c r="BY890">
        <v>157.471</v>
      </c>
      <c r="BZ890">
        <v>259.17700000000002</v>
      </c>
      <c r="CA890">
        <v>163.72</v>
      </c>
      <c r="CB890">
        <v>311.161</v>
      </c>
      <c r="CC890">
        <v>193.648</v>
      </c>
      <c r="CD890">
        <v>154.815</v>
      </c>
      <c r="CE890">
        <v>224.429</v>
      </c>
      <c r="CF890">
        <v>322.10599999999999</v>
      </c>
      <c r="CG890">
        <v>209.68600000000001</v>
      </c>
      <c r="CH890">
        <v>229.155</v>
      </c>
      <c r="CI890">
        <v>149.08099999999999</v>
      </c>
      <c r="CJ890">
        <v>214.94200000000001</v>
      </c>
      <c r="CK890">
        <v>153.05500000000001</v>
      </c>
      <c r="CL890">
        <v>243.12200000000001</v>
      </c>
      <c r="CM890">
        <v>228.19</v>
      </c>
      <c r="CN890">
        <v>152.59100000000001</v>
      </c>
      <c r="CO890">
        <v>308.97500000000002</v>
      </c>
      <c r="CP890">
        <v>357.59500000000003</v>
      </c>
      <c r="CQ890">
        <v>364.55500000000001</v>
      </c>
      <c r="CR890">
        <v>326.66300000000001</v>
      </c>
      <c r="CS890">
        <v>190.70400000000001</v>
      </c>
      <c r="CT890">
        <v>259.96100000000001</v>
      </c>
      <c r="CU890">
        <v>508.58499999999998</v>
      </c>
      <c r="CV890">
        <v>122.346</v>
      </c>
      <c r="CW890">
        <v>348.81299999999999</v>
      </c>
      <c r="CX890">
        <v>373.20800000000003</v>
      </c>
      <c r="CY890">
        <v>353.35</v>
      </c>
      <c r="CZ890">
        <v>356.65899999999999</v>
      </c>
      <c r="DA890">
        <v>343.00700000000001</v>
      </c>
      <c r="DB890">
        <v>162.72300000000001</v>
      </c>
      <c r="DC890">
        <v>168.40799999999999</v>
      </c>
      <c r="DD890">
        <v>163.708</v>
      </c>
      <c r="DE890">
        <v>179.298</v>
      </c>
      <c r="DF890">
        <v>152.352</v>
      </c>
      <c r="DG890">
        <v>208.80699999999999</v>
      </c>
      <c r="DH890">
        <v>159.79499999999999</v>
      </c>
      <c r="DI890">
        <v>177.953</v>
      </c>
      <c r="DJ890">
        <v>140.542</v>
      </c>
      <c r="DK890">
        <v>180.857</v>
      </c>
      <c r="DL890">
        <v>125.754</v>
      </c>
      <c r="DM890">
        <v>118.18600000000001</v>
      </c>
      <c r="DN890">
        <v>195.73099999999999</v>
      </c>
      <c r="DO890">
        <v>203.87899999999999</v>
      </c>
      <c r="DP890">
        <v>131.20699999999999</v>
      </c>
      <c r="DQ890">
        <v>218.62100000000001</v>
      </c>
      <c r="DR890">
        <v>230.09200000000001</v>
      </c>
      <c r="DS890">
        <v>203.66300000000001</v>
      </c>
      <c r="DT890">
        <v>157.04499999999999</v>
      </c>
      <c r="DU890">
        <v>157.04499999999999</v>
      </c>
      <c r="DV890">
        <v>229.137</v>
      </c>
      <c r="DW890">
        <v>207.858</v>
      </c>
      <c r="DX890">
        <v>248.447</v>
      </c>
      <c r="DY890">
        <v>305.45800000000003</v>
      </c>
      <c r="DZ890">
        <v>131.286</v>
      </c>
      <c r="EA890">
        <v>158.226</v>
      </c>
      <c r="EB890">
        <v>233.708</v>
      </c>
      <c r="EC890">
        <v>257.55399999999997</v>
      </c>
      <c r="ED890">
        <v>173.44399999999999</v>
      </c>
      <c r="EE890">
        <v>260.93599999999998</v>
      </c>
      <c r="EF890">
        <v>251.703</v>
      </c>
      <c r="EG890">
        <v>157.08600000000001</v>
      </c>
      <c r="EH890">
        <v>146.57499999999999</v>
      </c>
      <c r="EI890">
        <v>285.322</v>
      </c>
      <c r="EJ890">
        <v>137.517</v>
      </c>
      <c r="EK890">
        <v>297.89299999999997</v>
      </c>
      <c r="EL890">
        <v>183.17699999999999</v>
      </c>
      <c r="EM890">
        <v>176.44499999999999</v>
      </c>
      <c r="EN890">
        <v>142.994</v>
      </c>
      <c r="EO890">
        <v>201.58</v>
      </c>
      <c r="EP890">
        <v>258.93599999999998</v>
      </c>
      <c r="EQ890">
        <v>210.209</v>
      </c>
      <c r="ER890">
        <v>238.50200000000001</v>
      </c>
      <c r="ES890">
        <v>197.59399999999999</v>
      </c>
      <c r="ET890">
        <v>211.596</v>
      </c>
      <c r="EU890">
        <v>193.517</v>
      </c>
      <c r="EV890">
        <v>173.571</v>
      </c>
      <c r="EW890">
        <v>365.392</v>
      </c>
      <c r="EX890">
        <v>203.42099999999999</v>
      </c>
      <c r="EY890">
        <v>117.158</v>
      </c>
      <c r="EZ890">
        <v>111.626</v>
      </c>
      <c r="FA890">
        <v>113.399</v>
      </c>
      <c r="FB890">
        <v>88.278000000000006</v>
      </c>
      <c r="FC890">
        <v>161.82599999999999</v>
      </c>
      <c r="FD890">
        <v>68.587000000000003</v>
      </c>
      <c r="FE890">
        <v>116.688</v>
      </c>
      <c r="FF890">
        <v>100.086</v>
      </c>
      <c r="FG890">
        <v>98.903999999999996</v>
      </c>
      <c r="FH890">
        <v>99.442999999999998</v>
      </c>
      <c r="FI890">
        <v>92.984999999999999</v>
      </c>
      <c r="FJ890">
        <v>95.268000000000001</v>
      </c>
      <c r="FK890">
        <v>68.846000000000004</v>
      </c>
      <c r="FL890">
        <v>98.753</v>
      </c>
      <c r="FM890">
        <v>95.748999999999995</v>
      </c>
      <c r="FN890">
        <v>141.53700000000001</v>
      </c>
      <c r="FO890">
        <v>95.748999999999995</v>
      </c>
      <c r="FP890">
        <v>133.066</v>
      </c>
      <c r="FQ890">
        <v>138.43700000000001</v>
      </c>
      <c r="FR890">
        <v>150.983</v>
      </c>
      <c r="FS890">
        <v>120.839</v>
      </c>
      <c r="FT890">
        <v>108.214</v>
      </c>
      <c r="FU890">
        <v>172.899</v>
      </c>
      <c r="FV890">
        <v>144.976</v>
      </c>
      <c r="FW890">
        <v>170.511</v>
      </c>
      <c r="FX890">
        <v>203.23</v>
      </c>
      <c r="FY890">
        <v>200.816</v>
      </c>
      <c r="FZ890">
        <v>103.718</v>
      </c>
      <c r="GA890">
        <v>147.90700000000001</v>
      </c>
      <c r="GB890">
        <v>102.85899999999999</v>
      </c>
      <c r="GC890">
        <v>144.15</v>
      </c>
      <c r="GD890">
        <v>157.62799999999999</v>
      </c>
      <c r="GF890">
        <v>155.964</v>
      </c>
      <c r="GG890">
        <v>83.676000000000002</v>
      </c>
      <c r="GH890">
        <v>192.327</v>
      </c>
      <c r="GI890">
        <v>191.52500000000001</v>
      </c>
      <c r="GJ890">
        <v>186.34899999999999</v>
      </c>
      <c r="GK890">
        <v>213.947</v>
      </c>
      <c r="GL890">
        <v>212.035</v>
      </c>
      <c r="GM890">
        <v>176.84800000000001</v>
      </c>
      <c r="GN890">
        <v>147.72300000000001</v>
      </c>
      <c r="GO890">
        <v>125.43</v>
      </c>
      <c r="GP890">
        <v>308.56900000000002</v>
      </c>
      <c r="GQ890">
        <v>189.548</v>
      </c>
      <c r="GR890">
        <v>531.20600000000002</v>
      </c>
      <c r="GS890">
        <v>214.62700000000001</v>
      </c>
      <c r="GT890">
        <v>242.8</v>
      </c>
      <c r="GU890">
        <v>225.62</v>
      </c>
      <c r="GV890">
        <v>215.95500000000001</v>
      </c>
      <c r="GW890">
        <v>151.48500000000001</v>
      </c>
      <c r="GY890">
        <v>59.406999999999996</v>
      </c>
      <c r="GZ890">
        <v>520.94299999999998</v>
      </c>
      <c r="HA890">
        <v>380.37099999999998</v>
      </c>
      <c r="HB890">
        <v>527.649</v>
      </c>
      <c r="HC890">
        <v>566.28800000000001</v>
      </c>
      <c r="HD890">
        <v>392.536</v>
      </c>
      <c r="HE890">
        <v>392.09899999999999</v>
      </c>
      <c r="HF890">
        <v>515.35199999999998</v>
      </c>
      <c r="HG890">
        <v>194.16200000000001</v>
      </c>
      <c r="HH890">
        <v>243.578</v>
      </c>
      <c r="HI890">
        <v>84.13</v>
      </c>
      <c r="HJ890">
        <v>354.28899999999999</v>
      </c>
      <c r="HK890">
        <v>343.19</v>
      </c>
      <c r="HL890">
        <v>773.63099999999997</v>
      </c>
      <c r="HM890">
        <v>243.91399999999999</v>
      </c>
      <c r="HN890">
        <v>122.765</v>
      </c>
      <c r="HO890">
        <v>108.453</v>
      </c>
      <c r="HP890">
        <v>130.03800000000001</v>
      </c>
      <c r="HQ890">
        <v>507.73500000000001</v>
      </c>
      <c r="HR890">
        <v>123.117</v>
      </c>
      <c r="HS890">
        <v>27.347000000000001</v>
      </c>
      <c r="HT890">
        <v>179.93799999999999</v>
      </c>
      <c r="HU890">
        <v>199.18600000000001</v>
      </c>
      <c r="HV890">
        <v>153.82499999999999</v>
      </c>
      <c r="HW890">
        <v>112.545</v>
      </c>
      <c r="HX890">
        <v>266.601</v>
      </c>
      <c r="HY890">
        <v>203.447</v>
      </c>
      <c r="HZ890">
        <v>280.97500000000002</v>
      </c>
      <c r="IA890">
        <v>114.92100000000001</v>
      </c>
      <c r="IB890">
        <v>160.30799999999999</v>
      </c>
      <c r="IC890">
        <v>77.231999999999999</v>
      </c>
      <c r="ID890">
        <v>76.096000000000004</v>
      </c>
      <c r="IE890">
        <v>56.064999999999998</v>
      </c>
      <c r="IF890">
        <v>23.384</v>
      </c>
      <c r="IG890">
        <v>33.545999999999999</v>
      </c>
      <c r="IH890">
        <v>29.065999999999999</v>
      </c>
      <c r="II890">
        <v>37.543999999999997</v>
      </c>
      <c r="IJ890">
        <v>101.861</v>
      </c>
      <c r="IK890">
        <v>106.023</v>
      </c>
      <c r="IL890">
        <v>174.49</v>
      </c>
      <c r="IM890">
        <v>144.80699999999999</v>
      </c>
      <c r="IN890">
        <v>395.01100000000002</v>
      </c>
      <c r="IO890">
        <v>187.63200000000001</v>
      </c>
      <c r="IP890">
        <v>240.494</v>
      </c>
      <c r="IQ890">
        <v>327.303</v>
      </c>
      <c r="IR890">
        <v>269.73500000000001</v>
      </c>
      <c r="IS890">
        <v>141.13200000000001</v>
      </c>
      <c r="IT890">
        <v>270.90499999999997</v>
      </c>
      <c r="IU890">
        <v>683.13099999999997</v>
      </c>
      <c r="IV890">
        <v>778.00599999999997</v>
      </c>
      <c r="IW890">
        <v>874.83799999999997</v>
      </c>
      <c r="IX890">
        <v>85.274000000000001</v>
      </c>
      <c r="IY890">
        <v>313.928</v>
      </c>
      <c r="IZ890">
        <v>261.07100000000003</v>
      </c>
      <c r="JA890">
        <v>75.25</v>
      </c>
      <c r="JB890">
        <v>204.13399999999999</v>
      </c>
      <c r="JC890">
        <v>321.858</v>
      </c>
      <c r="JD890">
        <v>322.44299999999998</v>
      </c>
      <c r="JE890">
        <v>71.102999999999994</v>
      </c>
      <c r="JF890">
        <v>107.807</v>
      </c>
      <c r="JG890">
        <v>37.201000000000001</v>
      </c>
      <c r="JH890">
        <v>179.88800000000001</v>
      </c>
      <c r="JI890">
        <v>78.039000000000001</v>
      </c>
      <c r="JJ890">
        <v>464.053</v>
      </c>
      <c r="JK890">
        <v>116.81100000000001</v>
      </c>
      <c r="JL890">
        <v>74.792000000000002</v>
      </c>
      <c r="JM890">
        <v>487.64800000000002</v>
      </c>
      <c r="JN890">
        <v>238.685</v>
      </c>
      <c r="JO890">
        <v>73.867000000000004</v>
      </c>
      <c r="JP890">
        <v>154.52699999999999</v>
      </c>
      <c r="JQ890">
        <v>370.541</v>
      </c>
      <c r="JR890">
        <v>456.58</v>
      </c>
      <c r="JS890">
        <v>369.07100000000003</v>
      </c>
      <c r="JT890">
        <v>344.74900000000002</v>
      </c>
      <c r="JU890">
        <v>180.578</v>
      </c>
      <c r="JV890">
        <v>366.858</v>
      </c>
      <c r="JW890">
        <v>260.786</v>
      </c>
      <c r="JX890">
        <v>269.30599999999998</v>
      </c>
      <c r="JY890">
        <v>268.625</v>
      </c>
      <c r="JZ890">
        <v>258.839</v>
      </c>
      <c r="KA890">
        <v>228.96</v>
      </c>
      <c r="KB890">
        <v>237.096</v>
      </c>
      <c r="KC890">
        <v>241.536</v>
      </c>
      <c r="KD890">
        <v>247.833</v>
      </c>
      <c r="KE890">
        <v>237.18</v>
      </c>
      <c r="KF890">
        <v>755.70399999999995</v>
      </c>
      <c r="KG890">
        <v>109.15600000000001</v>
      </c>
      <c r="KH890">
        <v>220.904</v>
      </c>
      <c r="KI890">
        <v>260.12200000000001</v>
      </c>
      <c r="KJ890">
        <v>150.35300000000001</v>
      </c>
      <c r="KK890">
        <v>146.726</v>
      </c>
      <c r="KL890">
        <v>145.06399999999999</v>
      </c>
      <c r="KM890">
        <v>188.809</v>
      </c>
      <c r="KN890">
        <v>184.40100000000001</v>
      </c>
      <c r="KO890">
        <v>230.14400000000001</v>
      </c>
      <c r="KP890">
        <v>231.774</v>
      </c>
      <c r="KQ890">
        <v>315.88099999999997</v>
      </c>
      <c r="KR890">
        <v>350.19099999999997</v>
      </c>
      <c r="KS890">
        <v>109.989</v>
      </c>
      <c r="KT890">
        <v>40355666666.666664</v>
      </c>
      <c r="KU890">
        <v>4916604000000</v>
      </c>
      <c r="KV890">
        <v>1652806000000</v>
      </c>
      <c r="KW890">
        <v>593516000000</v>
      </c>
      <c r="KX890">
        <v>201799000000</v>
      </c>
      <c r="KY890">
        <v>112427000000</v>
      </c>
      <c r="KZ890">
        <v>58422000000</v>
      </c>
      <c r="LA890">
        <v>30949666666.666668</v>
      </c>
      <c r="LB890">
        <v>136730333333.33333</v>
      </c>
      <c r="LC890">
        <v>79253000000</v>
      </c>
      <c r="LD890">
        <v>24659000000</v>
      </c>
      <c r="LE890">
        <v>15663666666.666666</v>
      </c>
      <c r="LF890">
        <v>17155000000</v>
      </c>
      <c r="LG890">
        <v>180341000000</v>
      </c>
      <c r="LH890">
        <v>102892000000</v>
      </c>
      <c r="LI890">
        <v>34450666666.666664</v>
      </c>
      <c r="LJ890">
        <v>32546333333.333332</v>
      </c>
      <c r="LK890">
        <v>8216666666.666667</v>
      </c>
      <c r="LL890">
        <v>2235000000</v>
      </c>
      <c r="LM890">
        <v>74645666666.666672</v>
      </c>
      <c r="LN890">
        <v>27123666666.666668</v>
      </c>
      <c r="LO890">
        <v>25076000000</v>
      </c>
      <c r="LP890">
        <v>2187666666.6666665</v>
      </c>
      <c r="LQ890">
        <v>11384666666.666666</v>
      </c>
      <c r="LR890">
        <v>8873666666.666666</v>
      </c>
      <c r="LS890">
        <v>1059290333333.3334</v>
      </c>
      <c r="LT890">
        <v>402007000000</v>
      </c>
      <c r="LU890">
        <v>337462333333.33331</v>
      </c>
      <c r="LV890">
        <v>64348000000</v>
      </c>
      <c r="LW890">
        <v>196333333.33333334</v>
      </c>
      <c r="LX890">
        <v>134133666666.66667</v>
      </c>
      <c r="LY890">
        <v>102579666666.66667</v>
      </c>
      <c r="LZ890">
        <v>60324666666.666664</v>
      </c>
      <c r="MA890">
        <v>35487000000</v>
      </c>
      <c r="MB890">
        <v>6768000000</v>
      </c>
      <c r="MC890">
        <v>31554000000</v>
      </c>
      <c r="MD890">
        <v>86969666666.666672</v>
      </c>
      <c r="ME890">
        <v>80480666666.666672</v>
      </c>
      <c r="MF890">
        <v>6489000000</v>
      </c>
      <c r="MG890">
        <v>436180000000</v>
      </c>
      <c r="MH890">
        <v>178090000000</v>
      </c>
      <c r="MI890">
        <v>80411666666.666672</v>
      </c>
      <c r="MJ890">
        <v>51772666666.666664</v>
      </c>
      <c r="MK890">
        <v>51731333333.333336</v>
      </c>
      <c r="ML890">
        <v>40690666666.666664</v>
      </c>
      <c r="MM890">
        <v>29642000000</v>
      </c>
      <c r="MN890">
        <v>3841666666.6666665</v>
      </c>
      <c r="MO890">
        <v>3263798000000</v>
      </c>
      <c r="MP890">
        <v>3113422666666.6665</v>
      </c>
      <c r="MQ890">
        <v>912322666666.66663</v>
      </c>
      <c r="MR890">
        <v>791353333333.33337</v>
      </c>
      <c r="MS890">
        <v>181558666666.66666</v>
      </c>
      <c r="MT890">
        <v>601589000000</v>
      </c>
      <c r="MU890">
        <v>7384000000</v>
      </c>
      <c r="MV890">
        <v>821666666.66666663</v>
      </c>
      <c r="MW890">
        <v>120969333333.33333</v>
      </c>
      <c r="MX890">
        <v>38560333333.333336</v>
      </c>
      <c r="MY890">
        <v>82409000000</v>
      </c>
      <c r="MZ890">
        <v>65775000000</v>
      </c>
      <c r="NA890">
        <v>16634000000</v>
      </c>
      <c r="NB890">
        <v>835858333333.33337</v>
      </c>
      <c r="NC890">
        <v>382749000000</v>
      </c>
      <c r="ND890">
        <v>199832666666.66666</v>
      </c>
      <c r="NE890">
        <v>42925000000</v>
      </c>
      <c r="NF890">
        <v>139991333333.33334</v>
      </c>
      <c r="NG890">
        <v>453109333333.33331</v>
      </c>
      <c r="NH890">
        <v>390789333333.33331</v>
      </c>
      <c r="NI890">
        <v>62320000000</v>
      </c>
      <c r="NJ890">
        <v>121056666666.66667</v>
      </c>
      <c r="NK890">
        <v>92962000000</v>
      </c>
      <c r="NL890">
        <v>60213333333.333336</v>
      </c>
      <c r="NM890">
        <v>32748666666.666668</v>
      </c>
      <c r="NN890">
        <v>28095000000</v>
      </c>
      <c r="NO890">
        <v>11767666666.666666</v>
      </c>
      <c r="NP890">
        <v>15408333333.333334</v>
      </c>
      <c r="NQ890">
        <v>919000000</v>
      </c>
      <c r="NR890">
        <v>158001666666.66666</v>
      </c>
      <c r="NS890">
        <v>41873666666.666664</v>
      </c>
      <c r="NT890">
        <v>48976666666.666664</v>
      </c>
      <c r="NU890">
        <v>45255666666.666664</v>
      </c>
      <c r="NV890">
        <v>21895666666.666668</v>
      </c>
      <c r="NW890">
        <v>283889666666.66669</v>
      </c>
      <c r="NX890">
        <v>256227666666.66666</v>
      </c>
      <c r="NY890">
        <v>248208000000</v>
      </c>
      <c r="NZ890">
        <v>8019666666.666667</v>
      </c>
      <c r="OA890">
        <v>27662000000</v>
      </c>
      <c r="OB890">
        <v>395790333333.33331</v>
      </c>
      <c r="OC890">
        <v>249433333333.33334</v>
      </c>
      <c r="OD890">
        <v>121026333333.33333</v>
      </c>
      <c r="OE890">
        <v>128407000000</v>
      </c>
      <c r="OF890">
        <v>146357000000</v>
      </c>
      <c r="OG890">
        <v>31612666666.666668</v>
      </c>
      <c r="OH890">
        <v>4766000000</v>
      </c>
      <c r="OI890">
        <v>80903666666.666672</v>
      </c>
      <c r="OJ890">
        <v>29074666666.666668</v>
      </c>
      <c r="OK890">
        <v>406503000000</v>
      </c>
      <c r="OL890">
        <v>92033333333.333328</v>
      </c>
      <c r="OM890">
        <v>57492666666.666664</v>
      </c>
      <c r="ON890">
        <v>5481666666.666667</v>
      </c>
      <c r="OO890">
        <v>29059000000</v>
      </c>
      <c r="OP890">
        <v>95155333333.333328</v>
      </c>
      <c r="OQ890">
        <v>60938333333.333336</v>
      </c>
      <c r="OR890">
        <v>16561000000</v>
      </c>
      <c r="OS890">
        <v>17656000000</v>
      </c>
      <c r="OT890">
        <v>72754666666.666672</v>
      </c>
      <c r="OU890">
        <v>79591000000</v>
      </c>
      <c r="OV890">
        <v>30842333333.333332</v>
      </c>
      <c r="OW890">
        <v>-4229333333.3333335</v>
      </c>
      <c r="OX890">
        <v>11894333333.333334</v>
      </c>
      <c r="OY890">
        <v>16123666666.666666</v>
      </c>
      <c r="OZ890">
        <v>150375333333.33334</v>
      </c>
      <c r="PA890">
        <v>566332333333.33337</v>
      </c>
      <c r="PB890">
        <v>415956666666.66669</v>
      </c>
    </row>
    <row r="891" spans="1:418" x14ac:dyDescent="0.45">
      <c r="A891" s="71">
        <v>44136</v>
      </c>
      <c r="B891">
        <v>260.911</v>
      </c>
      <c r="C891">
        <v>273.80599999999998</v>
      </c>
      <c r="D891">
        <v>327.80099999999999</v>
      </c>
      <c r="E891">
        <v>341.94900000000001</v>
      </c>
      <c r="F891">
        <v>343.73099999999999</v>
      </c>
      <c r="G891">
        <v>146.20400000000001</v>
      </c>
      <c r="H891">
        <v>579.54899999999998</v>
      </c>
      <c r="I891">
        <v>292.61599999999999</v>
      </c>
      <c r="J891">
        <v>336.98200000000003</v>
      </c>
      <c r="K891">
        <v>337.00799999999998</v>
      </c>
      <c r="L891">
        <v>247.04599999999999</v>
      </c>
      <c r="M891">
        <v>202.024</v>
      </c>
      <c r="N891">
        <v>230.72</v>
      </c>
      <c r="O891">
        <v>207.53899999999999</v>
      </c>
      <c r="P891">
        <v>323.512</v>
      </c>
      <c r="Q891">
        <v>207.489</v>
      </c>
      <c r="R891">
        <v>217.46299999999999</v>
      </c>
      <c r="S891">
        <v>174.69399999999999</v>
      </c>
      <c r="T891">
        <v>255.65</v>
      </c>
      <c r="U891">
        <v>592.99800000000005</v>
      </c>
      <c r="V891">
        <v>504.97</v>
      </c>
      <c r="W891">
        <v>127.699</v>
      </c>
      <c r="X891">
        <v>93.408000000000001</v>
      </c>
      <c r="Y891">
        <v>56.167000000000002</v>
      </c>
      <c r="Z891">
        <v>64.727000000000004</v>
      </c>
      <c r="AA891">
        <v>115.428</v>
      </c>
      <c r="AB891">
        <v>73.831000000000003</v>
      </c>
      <c r="AC891">
        <v>82.620999999999995</v>
      </c>
      <c r="AD891">
        <v>96.456999999999994</v>
      </c>
      <c r="AE891">
        <v>103.148</v>
      </c>
      <c r="AF891">
        <v>68.887</v>
      </c>
      <c r="AG891">
        <v>50.548000000000002</v>
      </c>
      <c r="AH891">
        <v>134.482</v>
      </c>
      <c r="AI891">
        <v>78.533000000000001</v>
      </c>
      <c r="AJ891">
        <v>93.572999999999993</v>
      </c>
      <c r="AK891">
        <v>90.408000000000001</v>
      </c>
      <c r="AL891">
        <v>200.34800000000001</v>
      </c>
      <c r="AM891">
        <v>126.85</v>
      </c>
      <c r="AN891">
        <v>123.008</v>
      </c>
      <c r="AO891">
        <v>183.56</v>
      </c>
      <c r="AP891">
        <v>269.06599999999997</v>
      </c>
      <c r="AQ891">
        <v>269.63600000000002</v>
      </c>
      <c r="AR891">
        <v>251.36500000000001</v>
      </c>
      <c r="AS891">
        <v>283.57100000000003</v>
      </c>
      <c r="AT891">
        <v>232.87799999999999</v>
      </c>
      <c r="AU891">
        <v>239.78399999999999</v>
      </c>
      <c r="AV891">
        <v>225.59299999999999</v>
      </c>
      <c r="AW891">
        <v>244.66900000000001</v>
      </c>
      <c r="AX891">
        <v>312.75599999999997</v>
      </c>
      <c r="AY891">
        <v>192.66</v>
      </c>
      <c r="AZ891">
        <v>183.49100000000001</v>
      </c>
      <c r="BA891">
        <v>183.49100000000001</v>
      </c>
      <c r="BB891">
        <v>295.483</v>
      </c>
      <c r="BC891">
        <v>278.20499999999998</v>
      </c>
      <c r="BD891">
        <v>277.17700000000002</v>
      </c>
      <c r="BE891">
        <v>322.18900000000002</v>
      </c>
      <c r="BF891">
        <v>267.50900000000001</v>
      </c>
      <c r="BG891">
        <v>266.178</v>
      </c>
      <c r="BH891">
        <v>270.29199999999997</v>
      </c>
      <c r="BI891">
        <v>273.67500000000001</v>
      </c>
      <c r="BJ891">
        <v>333.85599999999999</v>
      </c>
      <c r="BK891">
        <v>293.41699999999997</v>
      </c>
      <c r="BL891">
        <v>221.167</v>
      </c>
      <c r="BM891">
        <v>226.33</v>
      </c>
      <c r="BN891">
        <v>168.083</v>
      </c>
      <c r="BO891">
        <v>314.46699999999998</v>
      </c>
      <c r="BP891">
        <v>152.81299999999999</v>
      </c>
      <c r="BQ891">
        <v>210.071</v>
      </c>
      <c r="BR891">
        <v>234.25700000000001</v>
      </c>
      <c r="BS891">
        <v>210.221</v>
      </c>
      <c r="BT891">
        <v>137.619</v>
      </c>
      <c r="BU891">
        <v>236.89400000000001</v>
      </c>
      <c r="BV891">
        <v>246.39099999999999</v>
      </c>
      <c r="BW891">
        <v>152.39699999999999</v>
      </c>
      <c r="BX891">
        <v>247.99</v>
      </c>
      <c r="BY891">
        <v>159.69300000000001</v>
      </c>
      <c r="BZ891">
        <v>263.00799999999998</v>
      </c>
      <c r="CA891">
        <v>161.483</v>
      </c>
      <c r="CB891">
        <v>312.053</v>
      </c>
      <c r="CC891">
        <v>194.12</v>
      </c>
      <c r="CD891">
        <v>154.79300000000001</v>
      </c>
      <c r="CE891">
        <v>226.68299999999999</v>
      </c>
      <c r="CF891">
        <v>320.47500000000002</v>
      </c>
      <c r="CG891">
        <v>212.31299999999999</v>
      </c>
      <c r="CH891">
        <v>229.50299999999999</v>
      </c>
      <c r="CI891">
        <v>150.17500000000001</v>
      </c>
      <c r="CJ891">
        <v>216.523</v>
      </c>
      <c r="CK891">
        <v>153.578</v>
      </c>
      <c r="CL891">
        <v>242.399</v>
      </c>
      <c r="CM891">
        <v>230.203</v>
      </c>
      <c r="CN891">
        <v>152.98099999999999</v>
      </c>
      <c r="CO891">
        <v>308.108</v>
      </c>
      <c r="CP891">
        <v>355.625</v>
      </c>
      <c r="CQ891">
        <v>362.50599999999997</v>
      </c>
      <c r="CR891">
        <v>325.31599999999997</v>
      </c>
      <c r="CS891">
        <v>191.85499999999999</v>
      </c>
      <c r="CT891">
        <v>260.05500000000001</v>
      </c>
      <c r="CU891">
        <v>509.22800000000001</v>
      </c>
      <c r="CV891">
        <v>120.217</v>
      </c>
      <c r="CW891">
        <v>346.93200000000002</v>
      </c>
      <c r="CX891">
        <v>374.68599999999998</v>
      </c>
      <c r="CY891">
        <v>346.54300000000001</v>
      </c>
      <c r="CZ891">
        <v>344.916</v>
      </c>
      <c r="DA891">
        <v>342.89</v>
      </c>
      <c r="DB891">
        <v>163.886</v>
      </c>
      <c r="DC891">
        <v>171.779</v>
      </c>
      <c r="DD891">
        <v>166.16300000000001</v>
      </c>
      <c r="DE891">
        <v>183.15600000000001</v>
      </c>
      <c r="DF891">
        <v>151.726</v>
      </c>
      <c r="DG891">
        <v>208.078</v>
      </c>
      <c r="DH891">
        <v>159.52699999999999</v>
      </c>
      <c r="DI891">
        <v>177.309</v>
      </c>
      <c r="DJ891">
        <v>140.02500000000001</v>
      </c>
      <c r="DK891">
        <v>178.84299999999999</v>
      </c>
      <c r="DL891">
        <v>126.24</v>
      </c>
      <c r="DM891">
        <v>117.496</v>
      </c>
      <c r="DN891">
        <v>192.684</v>
      </c>
      <c r="DO891">
        <v>201.94</v>
      </c>
      <c r="DP891">
        <v>132.68199999999999</v>
      </c>
      <c r="DQ891">
        <v>217.94499999999999</v>
      </c>
      <c r="DR891">
        <v>230.249</v>
      </c>
      <c r="DS891">
        <v>208.69900000000001</v>
      </c>
      <c r="DT891">
        <v>157.012</v>
      </c>
      <c r="DU891">
        <v>157.012</v>
      </c>
      <c r="DV891">
        <v>229.42699999999999</v>
      </c>
      <c r="DW891">
        <v>204.03100000000001</v>
      </c>
      <c r="DX891">
        <v>243.774</v>
      </c>
      <c r="DY891">
        <v>305.24200000000002</v>
      </c>
      <c r="DZ891">
        <v>131</v>
      </c>
      <c r="EA891">
        <v>159.15299999999999</v>
      </c>
      <c r="EB891">
        <v>232.68</v>
      </c>
      <c r="EC891">
        <v>256.48399999999998</v>
      </c>
      <c r="ED891">
        <v>173.89599999999999</v>
      </c>
      <c r="EE891">
        <v>259.334</v>
      </c>
      <c r="EF891">
        <v>252.01300000000001</v>
      </c>
      <c r="EG891">
        <v>159.16999999999999</v>
      </c>
      <c r="EH891">
        <v>145.86000000000001</v>
      </c>
      <c r="EI891">
        <v>282.62099999999998</v>
      </c>
      <c r="EJ891">
        <v>135.97499999999999</v>
      </c>
      <c r="EK891">
        <v>298.25299999999999</v>
      </c>
      <c r="EL891">
        <v>183.79400000000001</v>
      </c>
      <c r="EM891">
        <v>165.32900000000001</v>
      </c>
      <c r="EN891">
        <v>130.44399999999999</v>
      </c>
      <c r="EO891">
        <v>201.72</v>
      </c>
      <c r="EP891">
        <v>259.995</v>
      </c>
      <c r="EQ891">
        <v>210.976</v>
      </c>
      <c r="ER891">
        <v>240.85599999999999</v>
      </c>
      <c r="ES891">
        <v>197.46100000000001</v>
      </c>
      <c r="ET891">
        <v>211.82599999999999</v>
      </c>
      <c r="EU891">
        <v>193.24199999999999</v>
      </c>
      <c r="EV891">
        <v>173.85900000000001</v>
      </c>
      <c r="EW891">
        <v>367.5</v>
      </c>
      <c r="EX891">
        <v>204.911</v>
      </c>
      <c r="EY891">
        <v>117.411</v>
      </c>
      <c r="EZ891">
        <v>111.59399999999999</v>
      </c>
      <c r="FA891">
        <v>113.98699999999999</v>
      </c>
      <c r="FB891">
        <v>86.146000000000001</v>
      </c>
      <c r="FC891">
        <v>161.23599999999999</v>
      </c>
      <c r="FD891">
        <v>69.575999999999993</v>
      </c>
      <c r="FE891">
        <v>118.59099999999999</v>
      </c>
      <c r="FF891">
        <v>100.815</v>
      </c>
      <c r="FG891">
        <v>98.600999999999999</v>
      </c>
      <c r="FH891">
        <v>98.85</v>
      </c>
      <c r="FI891">
        <v>92.61</v>
      </c>
      <c r="FJ891">
        <v>96.528000000000006</v>
      </c>
      <c r="FK891">
        <v>67.275000000000006</v>
      </c>
      <c r="FL891">
        <v>100.011</v>
      </c>
      <c r="FM891">
        <v>96.742999999999995</v>
      </c>
      <c r="FN891">
        <v>145.41800000000001</v>
      </c>
      <c r="FO891">
        <v>96.742999999999995</v>
      </c>
      <c r="FP891">
        <v>134.23599999999999</v>
      </c>
      <c r="FQ891">
        <v>137.63399999999999</v>
      </c>
      <c r="FR891">
        <v>156.98099999999999</v>
      </c>
      <c r="FS891">
        <v>121.217</v>
      </c>
      <c r="FT891">
        <v>112.541</v>
      </c>
      <c r="FU891">
        <v>171.68799999999999</v>
      </c>
      <c r="FV891">
        <v>143.649</v>
      </c>
      <c r="FW891">
        <v>168.34399999999999</v>
      </c>
      <c r="FX891">
        <v>204.35499999999999</v>
      </c>
      <c r="FY891">
        <v>201.667</v>
      </c>
      <c r="FZ891">
        <v>104.167</v>
      </c>
      <c r="GA891">
        <v>148.44300000000001</v>
      </c>
      <c r="GB891">
        <v>102.86</v>
      </c>
      <c r="GC891">
        <v>144.60499999999999</v>
      </c>
      <c r="GD891">
        <v>158.239</v>
      </c>
      <c r="GF891">
        <v>154.81700000000001</v>
      </c>
      <c r="GG891">
        <v>83.676000000000002</v>
      </c>
      <c r="GH891">
        <v>192.59</v>
      </c>
      <c r="GI891">
        <v>191.82300000000001</v>
      </c>
      <c r="GJ891">
        <v>186.38399999999999</v>
      </c>
      <c r="GK891">
        <v>214.78899999999999</v>
      </c>
      <c r="GL891">
        <v>213.82599999999999</v>
      </c>
      <c r="GM891">
        <v>176.46799999999999</v>
      </c>
      <c r="GN891">
        <v>147.43899999999999</v>
      </c>
      <c r="GO891">
        <v>124.884</v>
      </c>
      <c r="GP891">
        <v>309.94900000000001</v>
      </c>
      <c r="GQ891">
        <v>189.791</v>
      </c>
      <c r="GR891">
        <v>538.13300000000004</v>
      </c>
      <c r="GS891">
        <v>213.018</v>
      </c>
      <c r="GT891">
        <v>242.8</v>
      </c>
      <c r="GU891">
        <v>230.50700000000001</v>
      </c>
      <c r="GV891">
        <v>221.15700000000001</v>
      </c>
      <c r="GW891">
        <v>156.589</v>
      </c>
      <c r="GY891">
        <v>60.947000000000003</v>
      </c>
      <c r="GZ891">
        <v>520.56700000000001</v>
      </c>
      <c r="HA891">
        <v>378.81</v>
      </c>
      <c r="HB891">
        <v>526.16700000000003</v>
      </c>
      <c r="HC891">
        <v>566.29600000000005</v>
      </c>
      <c r="HD891">
        <v>392.755</v>
      </c>
      <c r="HE891">
        <v>392.15600000000001</v>
      </c>
      <c r="HF891">
        <v>515.553</v>
      </c>
      <c r="HG891">
        <v>193.143</v>
      </c>
      <c r="HH891">
        <v>243.43700000000001</v>
      </c>
      <c r="HI891">
        <v>84.338999999999999</v>
      </c>
      <c r="HJ891">
        <v>355.16399999999999</v>
      </c>
      <c r="HK891">
        <v>343.94200000000001</v>
      </c>
      <c r="HL891">
        <v>775.16600000000005</v>
      </c>
      <c r="HM891">
        <v>245.11600000000001</v>
      </c>
      <c r="HN891">
        <v>123.319</v>
      </c>
      <c r="HO891">
        <v>108.434</v>
      </c>
      <c r="HP891">
        <v>131.69300000000001</v>
      </c>
      <c r="HQ891">
        <v>509.81</v>
      </c>
      <c r="HR891">
        <v>121.718</v>
      </c>
      <c r="HS891">
        <v>26.916</v>
      </c>
      <c r="HT891">
        <v>181.00700000000001</v>
      </c>
      <c r="HU891">
        <v>200.89699999999999</v>
      </c>
      <c r="HV891">
        <v>155.05699999999999</v>
      </c>
      <c r="HW891">
        <v>113.746</v>
      </c>
      <c r="HX891">
        <v>267.40199999999999</v>
      </c>
      <c r="HY891">
        <v>203.55799999999999</v>
      </c>
      <c r="HZ891">
        <v>281.29300000000001</v>
      </c>
      <c r="IA891">
        <v>115.56399999999999</v>
      </c>
      <c r="IB891">
        <v>161.06299999999999</v>
      </c>
      <c r="IC891">
        <v>77.77</v>
      </c>
      <c r="ID891">
        <v>76.108999999999995</v>
      </c>
      <c r="IE891">
        <v>56.433</v>
      </c>
      <c r="IF891">
        <v>23.623000000000001</v>
      </c>
      <c r="IG891">
        <v>33.402999999999999</v>
      </c>
      <c r="IH891">
        <v>28.943999999999999</v>
      </c>
      <c r="II891">
        <v>37.295000000000002</v>
      </c>
      <c r="IJ891">
        <v>102.029</v>
      </c>
      <c r="IK891">
        <v>105.173</v>
      </c>
      <c r="IL891">
        <v>176.077</v>
      </c>
      <c r="IM891">
        <v>144.86199999999999</v>
      </c>
      <c r="IN891">
        <v>401.76100000000002</v>
      </c>
      <c r="IO891">
        <v>189.09299999999999</v>
      </c>
      <c r="IP891">
        <v>240.494</v>
      </c>
      <c r="IQ891">
        <v>332.16800000000001</v>
      </c>
      <c r="IR891">
        <v>270.00700000000001</v>
      </c>
      <c r="IS891">
        <v>141.316</v>
      </c>
      <c r="IT891">
        <v>271.28899999999999</v>
      </c>
      <c r="IU891">
        <v>681.56399999999996</v>
      </c>
      <c r="IV891">
        <v>779.21699999999998</v>
      </c>
      <c r="IW891">
        <v>876.04300000000001</v>
      </c>
      <c r="IX891">
        <v>85.456000000000003</v>
      </c>
      <c r="IY891">
        <v>313.88499999999999</v>
      </c>
      <c r="IZ891">
        <v>261.45999999999998</v>
      </c>
      <c r="JA891">
        <v>75.340999999999994</v>
      </c>
      <c r="JB891">
        <v>204.38900000000001</v>
      </c>
      <c r="JC891">
        <v>322.05799999999999</v>
      </c>
      <c r="JD891">
        <v>324.96300000000002</v>
      </c>
      <c r="JE891">
        <v>71.188999999999993</v>
      </c>
      <c r="JF891">
        <v>108.377</v>
      </c>
      <c r="JG891">
        <v>37.963999999999999</v>
      </c>
      <c r="JH891">
        <v>171.935</v>
      </c>
      <c r="JI891">
        <v>78.372</v>
      </c>
      <c r="JJ891">
        <v>464.71699999999998</v>
      </c>
      <c r="JK891">
        <v>117.331</v>
      </c>
      <c r="JL891">
        <v>75.200999999999993</v>
      </c>
      <c r="JM891">
        <v>490.48099999999999</v>
      </c>
      <c r="JN891">
        <v>238.79900000000001</v>
      </c>
      <c r="JO891">
        <v>75.025999999999996</v>
      </c>
      <c r="JP891">
        <v>158.33000000000001</v>
      </c>
      <c r="JQ891">
        <v>371.185</v>
      </c>
      <c r="JR891">
        <v>453.714</v>
      </c>
      <c r="JS891">
        <v>369.11200000000002</v>
      </c>
      <c r="JT891">
        <v>344.93099999999998</v>
      </c>
      <c r="JU891">
        <v>181.12799999999999</v>
      </c>
      <c r="JV891">
        <v>356.98500000000001</v>
      </c>
      <c r="JW891">
        <v>261.952</v>
      </c>
      <c r="JX891">
        <v>269.98099999999999</v>
      </c>
      <c r="JY891">
        <v>269.19499999999999</v>
      </c>
      <c r="JZ891">
        <v>259.52600000000001</v>
      </c>
      <c r="KA891">
        <v>229.785</v>
      </c>
      <c r="KB891">
        <v>237.91900000000001</v>
      </c>
      <c r="KC891">
        <v>242.54400000000001</v>
      </c>
      <c r="KD891">
        <v>248.46899999999999</v>
      </c>
      <c r="KE891">
        <v>237.851</v>
      </c>
      <c r="KF891">
        <v>755.70399999999995</v>
      </c>
      <c r="KG891">
        <v>109.166</v>
      </c>
      <c r="KH891">
        <v>222.28399999999999</v>
      </c>
      <c r="KI891">
        <v>258.69200000000001</v>
      </c>
      <c r="KJ891">
        <v>150.65100000000001</v>
      </c>
      <c r="KK891">
        <v>147.00200000000001</v>
      </c>
      <c r="KL891">
        <v>145.55600000000001</v>
      </c>
      <c r="KM891">
        <v>189.137</v>
      </c>
      <c r="KN891">
        <v>184.65100000000001</v>
      </c>
      <c r="KO891">
        <v>230.51300000000001</v>
      </c>
      <c r="KP891">
        <v>232.25200000000001</v>
      </c>
      <c r="KQ891">
        <v>316.87400000000002</v>
      </c>
      <c r="KR891">
        <v>351.81099999999998</v>
      </c>
      <c r="KS891">
        <v>109.86</v>
      </c>
      <c r="KT891">
        <v>40355666666.666664</v>
      </c>
      <c r="KU891">
        <v>4916604000000</v>
      </c>
      <c r="KV891">
        <v>1652806000000</v>
      </c>
      <c r="KW891">
        <v>593516000000</v>
      </c>
      <c r="KX891">
        <v>201799000000</v>
      </c>
      <c r="KY891">
        <v>112427000000</v>
      </c>
      <c r="KZ891">
        <v>58422000000</v>
      </c>
      <c r="LA891">
        <v>30949666666.666668</v>
      </c>
      <c r="LB891">
        <v>136730333333.33333</v>
      </c>
      <c r="LC891">
        <v>79253000000</v>
      </c>
      <c r="LD891">
        <v>24659000000</v>
      </c>
      <c r="LE891">
        <v>15663666666.666666</v>
      </c>
      <c r="LF891">
        <v>17155000000</v>
      </c>
      <c r="LG891">
        <v>180341000000</v>
      </c>
      <c r="LH891">
        <v>102892000000</v>
      </c>
      <c r="LI891">
        <v>34450666666.666664</v>
      </c>
      <c r="LJ891">
        <v>32546333333.333332</v>
      </c>
      <c r="LK891">
        <v>8216666666.666667</v>
      </c>
      <c r="LL891">
        <v>2235000000</v>
      </c>
      <c r="LM891">
        <v>74645666666.666672</v>
      </c>
      <c r="LN891">
        <v>27123666666.666668</v>
      </c>
      <c r="LO891">
        <v>25076000000</v>
      </c>
      <c r="LP891">
        <v>2187666666.6666665</v>
      </c>
      <c r="LQ891">
        <v>11384666666.666666</v>
      </c>
      <c r="LR891">
        <v>8873666666.666666</v>
      </c>
      <c r="LS891">
        <v>1059290333333.3334</v>
      </c>
      <c r="LT891">
        <v>402007000000</v>
      </c>
      <c r="LU891">
        <v>337462333333.33331</v>
      </c>
      <c r="LV891">
        <v>64348000000</v>
      </c>
      <c r="LW891">
        <v>196333333.33333334</v>
      </c>
      <c r="LX891">
        <v>134133666666.66667</v>
      </c>
      <c r="LY891">
        <v>102579666666.66667</v>
      </c>
      <c r="LZ891">
        <v>60324666666.666664</v>
      </c>
      <c r="MA891">
        <v>35487000000</v>
      </c>
      <c r="MB891">
        <v>6768000000</v>
      </c>
      <c r="MC891">
        <v>31554000000</v>
      </c>
      <c r="MD891">
        <v>86969666666.666672</v>
      </c>
      <c r="ME891">
        <v>80480666666.666672</v>
      </c>
      <c r="MF891">
        <v>6489000000</v>
      </c>
      <c r="MG891">
        <v>436180000000</v>
      </c>
      <c r="MH891">
        <v>178090000000</v>
      </c>
      <c r="MI891">
        <v>80411666666.666672</v>
      </c>
      <c r="MJ891">
        <v>51772666666.666664</v>
      </c>
      <c r="MK891">
        <v>51731333333.333336</v>
      </c>
      <c r="ML891">
        <v>40690666666.666664</v>
      </c>
      <c r="MM891">
        <v>29642000000</v>
      </c>
      <c r="MN891">
        <v>3841666666.6666665</v>
      </c>
      <c r="MO891">
        <v>3263798000000</v>
      </c>
      <c r="MP891">
        <v>3113422666666.6665</v>
      </c>
      <c r="MQ891">
        <v>912322666666.66663</v>
      </c>
      <c r="MR891">
        <v>791353333333.33337</v>
      </c>
      <c r="MS891">
        <v>181558666666.66666</v>
      </c>
      <c r="MT891">
        <v>601589000000</v>
      </c>
      <c r="MU891">
        <v>7384000000</v>
      </c>
      <c r="MV891">
        <v>821666666.66666663</v>
      </c>
      <c r="MW891">
        <v>120969333333.33333</v>
      </c>
      <c r="MX891">
        <v>38560333333.333336</v>
      </c>
      <c r="MY891">
        <v>82409000000</v>
      </c>
      <c r="MZ891">
        <v>65775000000</v>
      </c>
      <c r="NA891">
        <v>16634000000</v>
      </c>
      <c r="NB891">
        <v>835858333333.33337</v>
      </c>
      <c r="NC891">
        <v>382749000000</v>
      </c>
      <c r="ND891">
        <v>199832666666.66666</v>
      </c>
      <c r="NE891">
        <v>42925000000</v>
      </c>
      <c r="NF891">
        <v>139991333333.33334</v>
      </c>
      <c r="NG891">
        <v>453109333333.33331</v>
      </c>
      <c r="NH891">
        <v>390789333333.33331</v>
      </c>
      <c r="NI891">
        <v>62320000000</v>
      </c>
      <c r="NJ891">
        <v>121056666666.66667</v>
      </c>
      <c r="NK891">
        <v>92962000000</v>
      </c>
      <c r="NL891">
        <v>60213333333.333336</v>
      </c>
      <c r="NM891">
        <v>32748666666.666668</v>
      </c>
      <c r="NN891">
        <v>28095000000</v>
      </c>
      <c r="NO891">
        <v>11767666666.666666</v>
      </c>
      <c r="NP891">
        <v>15408333333.333334</v>
      </c>
      <c r="NQ891">
        <v>919000000</v>
      </c>
      <c r="NR891">
        <v>158001666666.66666</v>
      </c>
      <c r="NS891">
        <v>41873666666.666664</v>
      </c>
      <c r="NT891">
        <v>48976666666.666664</v>
      </c>
      <c r="NU891">
        <v>45255666666.666664</v>
      </c>
      <c r="NV891">
        <v>21895666666.666668</v>
      </c>
      <c r="NW891">
        <v>283889666666.66669</v>
      </c>
      <c r="NX891">
        <v>256227666666.66666</v>
      </c>
      <c r="NY891">
        <v>248208000000</v>
      </c>
      <c r="NZ891">
        <v>8019666666.666667</v>
      </c>
      <c r="OA891">
        <v>27662000000</v>
      </c>
      <c r="OB891">
        <v>395790333333.33331</v>
      </c>
      <c r="OC891">
        <v>249433333333.33334</v>
      </c>
      <c r="OD891">
        <v>121026333333.33333</v>
      </c>
      <c r="OE891">
        <v>128407000000</v>
      </c>
      <c r="OF891">
        <v>146357000000</v>
      </c>
      <c r="OG891">
        <v>31612666666.666668</v>
      </c>
      <c r="OH891">
        <v>4766000000</v>
      </c>
      <c r="OI891">
        <v>80903666666.666672</v>
      </c>
      <c r="OJ891">
        <v>29074666666.666668</v>
      </c>
      <c r="OK891">
        <v>406503000000</v>
      </c>
      <c r="OL891">
        <v>92033333333.333328</v>
      </c>
      <c r="OM891">
        <v>57492666666.666664</v>
      </c>
      <c r="ON891">
        <v>5481666666.666667</v>
      </c>
      <c r="OO891">
        <v>29059000000</v>
      </c>
      <c r="OP891">
        <v>95155333333.333328</v>
      </c>
      <c r="OQ891">
        <v>60938333333.333336</v>
      </c>
      <c r="OR891">
        <v>16561000000</v>
      </c>
      <c r="OS891">
        <v>17656000000</v>
      </c>
      <c r="OT891">
        <v>72754666666.666672</v>
      </c>
      <c r="OU891">
        <v>79591000000</v>
      </c>
      <c r="OV891">
        <v>30842333333.333332</v>
      </c>
      <c r="OW891">
        <v>-4229333333.3333335</v>
      </c>
      <c r="OX891">
        <v>11894333333.333334</v>
      </c>
      <c r="OY891">
        <v>16123666666.666666</v>
      </c>
      <c r="OZ891">
        <v>150375333333.33334</v>
      </c>
      <c r="PA891">
        <v>566332333333.33337</v>
      </c>
      <c r="PB891">
        <v>415956666666.66669</v>
      </c>
    </row>
    <row r="892" spans="1:418" x14ac:dyDescent="0.45">
      <c r="A892" s="71">
        <v>44166</v>
      </c>
      <c r="B892">
        <v>262.04500000000002</v>
      </c>
      <c r="C892">
        <v>274.303</v>
      </c>
      <c r="D892">
        <v>328.21699999999998</v>
      </c>
      <c r="E892">
        <v>342.33300000000003</v>
      </c>
      <c r="F892">
        <v>344.125</v>
      </c>
      <c r="G892">
        <v>146.01400000000001</v>
      </c>
      <c r="H892">
        <v>580.31200000000001</v>
      </c>
      <c r="I892">
        <v>292.12</v>
      </c>
      <c r="J892">
        <v>337.45600000000002</v>
      </c>
      <c r="K892">
        <v>337.48399999999998</v>
      </c>
      <c r="L892">
        <v>248.31100000000001</v>
      </c>
      <c r="M892">
        <v>203.19200000000001</v>
      </c>
      <c r="N892">
        <v>248.529</v>
      </c>
      <c r="O892">
        <v>229.738</v>
      </c>
      <c r="P892">
        <v>326.57299999999998</v>
      </c>
      <c r="Q892">
        <v>208.05600000000001</v>
      </c>
      <c r="R892">
        <v>217.93799999999999</v>
      </c>
      <c r="S892">
        <v>175.51400000000001</v>
      </c>
      <c r="T892">
        <v>256.45600000000002</v>
      </c>
      <c r="U892">
        <v>594.16899999999998</v>
      </c>
      <c r="V892">
        <v>508.19</v>
      </c>
      <c r="W892">
        <v>128.03100000000001</v>
      </c>
      <c r="X892">
        <v>93.325000000000003</v>
      </c>
      <c r="Y892">
        <v>55.290999999999997</v>
      </c>
      <c r="Z892">
        <v>63.978999999999999</v>
      </c>
      <c r="AA892">
        <v>115.696</v>
      </c>
      <c r="AB892">
        <v>73.97</v>
      </c>
      <c r="AC892">
        <v>82.462000000000003</v>
      </c>
      <c r="AD892">
        <v>94.405000000000001</v>
      </c>
      <c r="AE892">
        <v>103.94799999999999</v>
      </c>
      <c r="AF892">
        <v>70.078999999999994</v>
      </c>
      <c r="AG892">
        <v>50.844999999999999</v>
      </c>
      <c r="AH892">
        <v>136.67400000000001</v>
      </c>
      <c r="AI892">
        <v>78.319999999999993</v>
      </c>
      <c r="AJ892">
        <v>93.748999999999995</v>
      </c>
      <c r="AK892">
        <v>90.623999999999995</v>
      </c>
      <c r="AL892">
        <v>199.45099999999999</v>
      </c>
      <c r="AM892">
        <v>128.018</v>
      </c>
      <c r="AN892">
        <v>120.09099999999999</v>
      </c>
      <c r="AO892">
        <v>182.92099999999999</v>
      </c>
      <c r="AP892">
        <v>270.08800000000002</v>
      </c>
      <c r="AQ892">
        <v>270.78100000000001</v>
      </c>
      <c r="AR892">
        <v>252.536</v>
      </c>
      <c r="AS892">
        <v>285.40300000000002</v>
      </c>
      <c r="AT892">
        <v>234.36799999999999</v>
      </c>
      <c r="AU892">
        <v>240.786</v>
      </c>
      <c r="AV892">
        <v>227.887</v>
      </c>
      <c r="AW892">
        <v>246.83500000000001</v>
      </c>
      <c r="AX892">
        <v>313.19900000000001</v>
      </c>
      <c r="AY892">
        <v>193.09299999999999</v>
      </c>
      <c r="AZ892">
        <v>185.119</v>
      </c>
      <c r="BA892">
        <v>185.119</v>
      </c>
      <c r="BB892">
        <v>296.45400000000001</v>
      </c>
      <c r="BC892">
        <v>280.096</v>
      </c>
      <c r="BD892">
        <v>277.39400000000001</v>
      </c>
      <c r="BE892">
        <v>314.42200000000003</v>
      </c>
      <c r="BF892">
        <v>274.16699999999997</v>
      </c>
      <c r="BG892">
        <v>265.88400000000001</v>
      </c>
      <c r="BH892">
        <v>270.577</v>
      </c>
      <c r="BI892">
        <v>274.30099999999999</v>
      </c>
      <c r="BJ892">
        <v>333.52800000000002</v>
      </c>
      <c r="BK892">
        <v>290.52300000000002</v>
      </c>
      <c r="BL892">
        <v>222.001</v>
      </c>
      <c r="BM892">
        <v>228.214</v>
      </c>
      <c r="BN892">
        <v>171.124</v>
      </c>
      <c r="BO892">
        <v>321.04899999999998</v>
      </c>
      <c r="BP892">
        <v>153.423</v>
      </c>
      <c r="BQ892">
        <v>213.011</v>
      </c>
      <c r="BR892">
        <v>237.422</v>
      </c>
      <c r="BS892">
        <v>208.33500000000001</v>
      </c>
      <c r="BT892">
        <v>137.554</v>
      </c>
      <c r="BU892">
        <v>237.02600000000001</v>
      </c>
      <c r="BV892">
        <v>252.79499999999999</v>
      </c>
      <c r="BW892">
        <v>152.767</v>
      </c>
      <c r="BX892">
        <v>246.34299999999999</v>
      </c>
      <c r="BY892">
        <v>158.65799999999999</v>
      </c>
      <c r="BZ892">
        <v>261.416</v>
      </c>
      <c r="CA892">
        <v>158.80199999999999</v>
      </c>
      <c r="CB892">
        <v>313.87200000000001</v>
      </c>
      <c r="CC892">
        <v>195.613</v>
      </c>
      <c r="CD892">
        <v>155.16499999999999</v>
      </c>
      <c r="CE892">
        <v>225.99600000000001</v>
      </c>
      <c r="CF892">
        <v>321.745</v>
      </c>
      <c r="CG892">
        <v>204.50200000000001</v>
      </c>
      <c r="CH892">
        <v>231.74</v>
      </c>
      <c r="CI892">
        <v>153.54900000000001</v>
      </c>
      <c r="CJ892">
        <v>222.15600000000001</v>
      </c>
      <c r="CK892">
        <v>157.096</v>
      </c>
      <c r="CL892">
        <v>243.45</v>
      </c>
      <c r="CM892">
        <v>231.59700000000001</v>
      </c>
      <c r="CN892">
        <v>153.99700000000001</v>
      </c>
      <c r="CO892">
        <v>308.02699999999999</v>
      </c>
      <c r="CP892">
        <v>355.214</v>
      </c>
      <c r="CQ892">
        <v>362.03500000000003</v>
      </c>
      <c r="CR892">
        <v>327.31299999999999</v>
      </c>
      <c r="CS892">
        <v>189.62200000000001</v>
      </c>
      <c r="CT892">
        <v>259.63799999999998</v>
      </c>
      <c r="CU892">
        <v>507.50200000000001</v>
      </c>
      <c r="CV892">
        <v>120.589</v>
      </c>
      <c r="CW892">
        <v>346.58499999999998</v>
      </c>
      <c r="CX892">
        <v>372.05700000000002</v>
      </c>
      <c r="CY892">
        <v>349.64299999999997</v>
      </c>
      <c r="CZ892">
        <v>341.85</v>
      </c>
      <c r="DA892">
        <v>346.83600000000001</v>
      </c>
      <c r="DB892">
        <v>164.374</v>
      </c>
      <c r="DC892">
        <v>172.33199999999999</v>
      </c>
      <c r="DD892">
        <v>165.46899999999999</v>
      </c>
      <c r="DE892">
        <v>183.94800000000001</v>
      </c>
      <c r="DF892">
        <v>152.12700000000001</v>
      </c>
      <c r="DG892">
        <v>208.50200000000001</v>
      </c>
      <c r="DH892">
        <v>160.839</v>
      </c>
      <c r="DI892">
        <v>178.91</v>
      </c>
      <c r="DJ892">
        <v>141.28399999999999</v>
      </c>
      <c r="DK892">
        <v>181.524</v>
      </c>
      <c r="DL892">
        <v>126.557</v>
      </c>
      <c r="DM892">
        <v>118.90300000000001</v>
      </c>
      <c r="DN892">
        <v>195.93100000000001</v>
      </c>
      <c r="DO892">
        <v>203.67099999999999</v>
      </c>
      <c r="DP892">
        <v>134.04</v>
      </c>
      <c r="DQ892">
        <v>219.71899999999999</v>
      </c>
      <c r="DR892">
        <v>231.476</v>
      </c>
      <c r="DS892">
        <v>208.97900000000001</v>
      </c>
      <c r="DT892">
        <v>158.203</v>
      </c>
      <c r="DU892">
        <v>158.203</v>
      </c>
      <c r="DV892">
        <v>230.91900000000001</v>
      </c>
      <c r="DW892">
        <v>207.59800000000001</v>
      </c>
      <c r="DX892">
        <v>246.15700000000001</v>
      </c>
      <c r="DY892">
        <v>309.91500000000002</v>
      </c>
      <c r="DZ892">
        <v>132.82499999999999</v>
      </c>
      <c r="EA892">
        <v>159.75</v>
      </c>
      <c r="EB892">
        <v>234.74700000000001</v>
      </c>
      <c r="EC892">
        <v>261.77100000000002</v>
      </c>
      <c r="ED892">
        <v>174.23500000000001</v>
      </c>
      <c r="EE892">
        <v>262.07499999999999</v>
      </c>
      <c r="EF892">
        <v>251.38800000000001</v>
      </c>
      <c r="EG892">
        <v>162.821</v>
      </c>
      <c r="EH892">
        <v>144.26599999999999</v>
      </c>
      <c r="EI892">
        <v>281.86200000000002</v>
      </c>
      <c r="EJ892">
        <v>138.053</v>
      </c>
      <c r="EK892">
        <v>299.36900000000003</v>
      </c>
      <c r="EL892">
        <v>184.31399999999999</v>
      </c>
      <c r="EM892">
        <v>165.30799999999999</v>
      </c>
      <c r="EN892">
        <v>130.56200000000001</v>
      </c>
      <c r="EO892">
        <v>201.85499999999999</v>
      </c>
      <c r="EP892">
        <v>259.39699999999999</v>
      </c>
      <c r="EQ892">
        <v>211.00299999999999</v>
      </c>
      <c r="ER892">
        <v>239.10400000000001</v>
      </c>
      <c r="ES892">
        <v>197.61799999999999</v>
      </c>
      <c r="ET892">
        <v>211.197</v>
      </c>
      <c r="EU892">
        <v>193.642</v>
      </c>
      <c r="EV892">
        <v>174.21899999999999</v>
      </c>
      <c r="EW892">
        <v>367.63600000000002</v>
      </c>
      <c r="EX892">
        <v>204.31399999999999</v>
      </c>
      <c r="EY892">
        <v>117.967</v>
      </c>
      <c r="EZ892">
        <v>112.485</v>
      </c>
      <c r="FA892">
        <v>114.749</v>
      </c>
      <c r="FB892">
        <v>88.391999999999996</v>
      </c>
      <c r="FC892">
        <v>160.30799999999999</v>
      </c>
      <c r="FD892">
        <v>70.834000000000003</v>
      </c>
      <c r="FE892">
        <v>118.75</v>
      </c>
      <c r="FF892">
        <v>101.76</v>
      </c>
      <c r="FG892">
        <v>99.152000000000001</v>
      </c>
      <c r="FH892">
        <v>99.007999999999996</v>
      </c>
      <c r="FI892">
        <v>93.415000000000006</v>
      </c>
      <c r="FJ892">
        <v>98.932000000000002</v>
      </c>
      <c r="FK892">
        <v>67.659000000000006</v>
      </c>
      <c r="FL892">
        <v>99.463999999999999</v>
      </c>
      <c r="FM892">
        <v>99.039000000000001</v>
      </c>
      <c r="FN892">
        <v>144.011</v>
      </c>
      <c r="FO892">
        <v>99.039000000000001</v>
      </c>
      <c r="FP892">
        <v>134.36000000000001</v>
      </c>
      <c r="FQ892">
        <v>137.71600000000001</v>
      </c>
      <c r="FR892">
        <v>153.4</v>
      </c>
      <c r="FS892">
        <v>121.89100000000001</v>
      </c>
      <c r="FT892">
        <v>111.893</v>
      </c>
      <c r="FU892">
        <v>173.21</v>
      </c>
      <c r="FV892">
        <v>146.15799999999999</v>
      </c>
      <c r="FW892">
        <v>168.815</v>
      </c>
      <c r="FX892">
        <v>208.196</v>
      </c>
      <c r="FY892">
        <v>205.88300000000001</v>
      </c>
      <c r="FZ892">
        <v>104.438</v>
      </c>
      <c r="GA892">
        <v>150.089</v>
      </c>
      <c r="GB892">
        <v>103.461</v>
      </c>
      <c r="GC892">
        <v>146.11099999999999</v>
      </c>
      <c r="GD892">
        <v>159.941</v>
      </c>
      <c r="GF892">
        <v>154.21600000000001</v>
      </c>
      <c r="GG892">
        <v>83.676000000000002</v>
      </c>
      <c r="GH892">
        <v>209.53399999999999</v>
      </c>
      <c r="GI892">
        <v>208.75299999999999</v>
      </c>
      <c r="GJ892">
        <v>203.63499999999999</v>
      </c>
      <c r="GK892">
        <v>230.55699999999999</v>
      </c>
      <c r="GL892">
        <v>227.155</v>
      </c>
      <c r="GM892">
        <v>184.10300000000001</v>
      </c>
      <c r="GN892">
        <v>148.363</v>
      </c>
      <c r="GO892">
        <v>125.806</v>
      </c>
      <c r="GP892">
        <v>309.88799999999998</v>
      </c>
      <c r="GQ892">
        <v>189.52500000000001</v>
      </c>
      <c r="GR892">
        <v>546.23900000000003</v>
      </c>
      <c r="GS892">
        <v>211.78899999999999</v>
      </c>
      <c r="GT892">
        <v>241.38300000000001</v>
      </c>
      <c r="GU892">
        <v>228.91200000000001</v>
      </c>
      <c r="GV892">
        <v>216.18799999999999</v>
      </c>
      <c r="GW892">
        <v>160.73699999999999</v>
      </c>
      <c r="GY892">
        <v>63.244</v>
      </c>
      <c r="GZ892">
        <v>519.86599999999999</v>
      </c>
      <c r="HA892">
        <v>377.92099999999999</v>
      </c>
      <c r="HB892">
        <v>525.24400000000003</v>
      </c>
      <c r="HC892">
        <v>565.65599999999995</v>
      </c>
      <c r="HD892">
        <v>392.55599999999998</v>
      </c>
      <c r="HE892">
        <v>391.80700000000002</v>
      </c>
      <c r="HF892">
        <v>516.55499999999995</v>
      </c>
      <c r="HG892">
        <v>192.93</v>
      </c>
      <c r="HH892">
        <v>243.32</v>
      </c>
      <c r="HI892">
        <v>84.355999999999995</v>
      </c>
      <c r="HJ892">
        <v>355.23200000000003</v>
      </c>
      <c r="HK892">
        <v>343.512</v>
      </c>
      <c r="HL892">
        <v>775.41700000000003</v>
      </c>
      <c r="HM892">
        <v>245.40700000000001</v>
      </c>
      <c r="HN892">
        <v>122.996</v>
      </c>
      <c r="HO892">
        <v>108.893</v>
      </c>
      <c r="HP892">
        <v>132.86099999999999</v>
      </c>
      <c r="HQ892">
        <v>512.447</v>
      </c>
      <c r="HR892">
        <v>123.19199999999999</v>
      </c>
      <c r="HS892">
        <v>26.826000000000001</v>
      </c>
      <c r="HT892">
        <v>181.59700000000001</v>
      </c>
      <c r="HU892">
        <v>201.995</v>
      </c>
      <c r="HV892">
        <v>155.04</v>
      </c>
      <c r="HW892">
        <v>115.05</v>
      </c>
      <c r="HX892">
        <v>267.613</v>
      </c>
      <c r="HY892">
        <v>203.58199999999999</v>
      </c>
      <c r="HZ892">
        <v>281.65600000000001</v>
      </c>
      <c r="IA892">
        <v>116.4</v>
      </c>
      <c r="IB892">
        <v>159.72999999999999</v>
      </c>
      <c r="IC892">
        <v>80.281999999999996</v>
      </c>
      <c r="ID892">
        <v>75.385999999999996</v>
      </c>
      <c r="IE892">
        <v>56.811999999999998</v>
      </c>
      <c r="IF892">
        <v>23.527000000000001</v>
      </c>
      <c r="IG892">
        <v>33.021000000000001</v>
      </c>
      <c r="IH892">
        <v>28.885000000000002</v>
      </c>
      <c r="II892">
        <v>37.156999999999996</v>
      </c>
      <c r="IJ892">
        <v>91.373000000000005</v>
      </c>
      <c r="IK892">
        <v>102.637</v>
      </c>
      <c r="IL892">
        <v>173.72200000000001</v>
      </c>
      <c r="IM892">
        <v>144.81100000000001</v>
      </c>
      <c r="IN892">
        <v>388.75</v>
      </c>
      <c r="IO892">
        <v>189.49700000000001</v>
      </c>
      <c r="IP892">
        <v>240.494</v>
      </c>
      <c r="IQ892">
        <v>331.69400000000002</v>
      </c>
      <c r="IR892">
        <v>271.81799999999998</v>
      </c>
      <c r="IS892">
        <v>141.45400000000001</v>
      </c>
      <c r="IT892">
        <v>271.916</v>
      </c>
      <c r="IU892">
        <v>686.05399999999997</v>
      </c>
      <c r="IV892">
        <v>780.89200000000005</v>
      </c>
      <c r="IW892">
        <v>877.65200000000004</v>
      </c>
      <c r="IX892">
        <v>85.742000000000004</v>
      </c>
      <c r="IY892">
        <v>314.13799999999998</v>
      </c>
      <c r="IZ892">
        <v>261.66800000000001</v>
      </c>
      <c r="JA892">
        <v>75.334999999999994</v>
      </c>
      <c r="JB892">
        <v>205.149</v>
      </c>
      <c r="JC892">
        <v>322.96699999999998</v>
      </c>
      <c r="JD892">
        <v>329.2</v>
      </c>
      <c r="JE892">
        <v>71.176000000000002</v>
      </c>
      <c r="JF892">
        <v>108.444</v>
      </c>
      <c r="JG892">
        <v>38.314999999999998</v>
      </c>
      <c r="JH892">
        <v>166.11500000000001</v>
      </c>
      <c r="JI892">
        <v>78.415000000000006</v>
      </c>
      <c r="JJ892">
        <v>468.05099999999999</v>
      </c>
      <c r="JK892">
        <v>117.494</v>
      </c>
      <c r="JL892">
        <v>75.635999999999996</v>
      </c>
      <c r="JM892">
        <v>493.67200000000003</v>
      </c>
      <c r="JN892">
        <v>240.59100000000001</v>
      </c>
      <c r="JO892">
        <v>75.959000000000003</v>
      </c>
      <c r="JP892">
        <v>156.756</v>
      </c>
      <c r="JQ892">
        <v>371.19299999999998</v>
      </c>
      <c r="JR892">
        <v>457.44600000000003</v>
      </c>
      <c r="JS892">
        <v>369.11200000000002</v>
      </c>
      <c r="JT892">
        <v>345.18799999999999</v>
      </c>
      <c r="JU892">
        <v>181.81299999999999</v>
      </c>
      <c r="JV892">
        <v>366.89400000000001</v>
      </c>
      <c r="JW892">
        <v>260.387</v>
      </c>
      <c r="JX892">
        <v>270.34100000000001</v>
      </c>
      <c r="JY892">
        <v>269.67200000000003</v>
      </c>
      <c r="JZ892">
        <v>260.65800000000002</v>
      </c>
      <c r="KA892">
        <v>231.23699999999999</v>
      </c>
      <c r="KB892">
        <v>238.24799999999999</v>
      </c>
      <c r="KC892">
        <v>242.96199999999999</v>
      </c>
      <c r="KD892">
        <v>249.68700000000001</v>
      </c>
      <c r="KE892">
        <v>239.25</v>
      </c>
      <c r="KF892">
        <v>755.70399999999995</v>
      </c>
      <c r="KG892">
        <v>109.813</v>
      </c>
      <c r="KH892">
        <v>222.38800000000001</v>
      </c>
      <c r="KI892">
        <v>259.404</v>
      </c>
      <c r="KJ892">
        <v>152.62700000000001</v>
      </c>
      <c r="KK892">
        <v>149.036</v>
      </c>
      <c r="KL892">
        <v>146.02799999999999</v>
      </c>
      <c r="KM892">
        <v>193.417</v>
      </c>
      <c r="KN892">
        <v>189.16</v>
      </c>
      <c r="KO892">
        <v>237.51</v>
      </c>
      <c r="KP892">
        <v>238.619</v>
      </c>
      <c r="KQ892">
        <v>317.37</v>
      </c>
      <c r="KR892">
        <v>352.10700000000003</v>
      </c>
      <c r="KS892">
        <v>110.36</v>
      </c>
      <c r="KT892">
        <v>40355666666.666664</v>
      </c>
      <c r="KU892">
        <v>4916604000000</v>
      </c>
      <c r="KV892">
        <v>1652806000000</v>
      </c>
      <c r="KW892">
        <v>593516000000</v>
      </c>
      <c r="KX892">
        <v>201799000000</v>
      </c>
      <c r="KY892">
        <v>112427000000</v>
      </c>
      <c r="KZ892">
        <v>58422000000</v>
      </c>
      <c r="LA892">
        <v>30949666666.666668</v>
      </c>
      <c r="LB892">
        <v>136730333333.33333</v>
      </c>
      <c r="LC892">
        <v>79253000000</v>
      </c>
      <c r="LD892">
        <v>24659000000</v>
      </c>
      <c r="LE892">
        <v>15663666666.666666</v>
      </c>
      <c r="LF892">
        <v>17155000000</v>
      </c>
      <c r="LG892">
        <v>180341000000</v>
      </c>
      <c r="LH892">
        <v>102892000000</v>
      </c>
      <c r="LI892">
        <v>34450666666.666664</v>
      </c>
      <c r="LJ892">
        <v>32546333333.333332</v>
      </c>
      <c r="LK892">
        <v>8216666666.666667</v>
      </c>
      <c r="LL892">
        <v>2235000000</v>
      </c>
      <c r="LM892">
        <v>74645666666.666672</v>
      </c>
      <c r="LN892">
        <v>27123666666.666668</v>
      </c>
      <c r="LO892">
        <v>25076000000</v>
      </c>
      <c r="LP892">
        <v>2187666666.6666665</v>
      </c>
      <c r="LQ892">
        <v>11384666666.666666</v>
      </c>
      <c r="LR892">
        <v>8873666666.666666</v>
      </c>
      <c r="LS892">
        <v>1059290333333.3334</v>
      </c>
      <c r="LT892">
        <v>402007000000</v>
      </c>
      <c r="LU892">
        <v>337462333333.33331</v>
      </c>
      <c r="LV892">
        <v>64348000000</v>
      </c>
      <c r="LW892">
        <v>196333333.33333334</v>
      </c>
      <c r="LX892">
        <v>134133666666.66667</v>
      </c>
      <c r="LY892">
        <v>102579666666.66667</v>
      </c>
      <c r="LZ892">
        <v>60324666666.666664</v>
      </c>
      <c r="MA892">
        <v>35487000000</v>
      </c>
      <c r="MB892">
        <v>6768000000</v>
      </c>
      <c r="MC892">
        <v>31554000000</v>
      </c>
      <c r="MD892">
        <v>86969666666.666672</v>
      </c>
      <c r="ME892">
        <v>80480666666.666672</v>
      </c>
      <c r="MF892">
        <v>6489000000</v>
      </c>
      <c r="MG892">
        <v>436180000000</v>
      </c>
      <c r="MH892">
        <v>178090000000</v>
      </c>
      <c r="MI892">
        <v>80411666666.666672</v>
      </c>
      <c r="MJ892">
        <v>51772666666.666664</v>
      </c>
      <c r="MK892">
        <v>51731333333.333336</v>
      </c>
      <c r="ML892">
        <v>40690666666.666664</v>
      </c>
      <c r="MM892">
        <v>29642000000</v>
      </c>
      <c r="MN892">
        <v>3841666666.6666665</v>
      </c>
      <c r="MO892">
        <v>3263798000000</v>
      </c>
      <c r="MP892">
        <v>3113422666666.6665</v>
      </c>
      <c r="MQ892">
        <v>912322666666.66663</v>
      </c>
      <c r="MR892">
        <v>791353333333.33337</v>
      </c>
      <c r="MS892">
        <v>181558666666.66666</v>
      </c>
      <c r="MT892">
        <v>601589000000</v>
      </c>
      <c r="MU892">
        <v>7384000000</v>
      </c>
      <c r="MV892">
        <v>821666666.66666663</v>
      </c>
      <c r="MW892">
        <v>120969333333.33333</v>
      </c>
      <c r="MX892">
        <v>38560333333.333336</v>
      </c>
      <c r="MY892">
        <v>82409000000</v>
      </c>
      <c r="MZ892">
        <v>65775000000</v>
      </c>
      <c r="NA892">
        <v>16634000000</v>
      </c>
      <c r="NB892">
        <v>835858333333.33337</v>
      </c>
      <c r="NC892">
        <v>382749000000</v>
      </c>
      <c r="ND892">
        <v>199832666666.66666</v>
      </c>
      <c r="NE892">
        <v>42925000000</v>
      </c>
      <c r="NF892">
        <v>139991333333.33334</v>
      </c>
      <c r="NG892">
        <v>453109333333.33331</v>
      </c>
      <c r="NH892">
        <v>390789333333.33331</v>
      </c>
      <c r="NI892">
        <v>62320000000</v>
      </c>
      <c r="NJ892">
        <v>121056666666.66667</v>
      </c>
      <c r="NK892">
        <v>92962000000</v>
      </c>
      <c r="NL892">
        <v>60213333333.333336</v>
      </c>
      <c r="NM892">
        <v>32748666666.666668</v>
      </c>
      <c r="NN892">
        <v>28095000000</v>
      </c>
      <c r="NO892">
        <v>11767666666.666666</v>
      </c>
      <c r="NP892">
        <v>15408333333.333334</v>
      </c>
      <c r="NQ892">
        <v>919000000</v>
      </c>
      <c r="NR892">
        <v>158001666666.66666</v>
      </c>
      <c r="NS892">
        <v>41873666666.666664</v>
      </c>
      <c r="NT892">
        <v>48976666666.666664</v>
      </c>
      <c r="NU892">
        <v>45255666666.666664</v>
      </c>
      <c r="NV892">
        <v>21895666666.666668</v>
      </c>
      <c r="NW892">
        <v>283889666666.66669</v>
      </c>
      <c r="NX892">
        <v>256227666666.66666</v>
      </c>
      <c r="NY892">
        <v>248208000000</v>
      </c>
      <c r="NZ892">
        <v>8019666666.666667</v>
      </c>
      <c r="OA892">
        <v>27662000000</v>
      </c>
      <c r="OB892">
        <v>395790333333.33331</v>
      </c>
      <c r="OC892">
        <v>249433333333.33334</v>
      </c>
      <c r="OD892">
        <v>121026333333.33333</v>
      </c>
      <c r="OE892">
        <v>128407000000</v>
      </c>
      <c r="OF892">
        <v>146357000000</v>
      </c>
      <c r="OG892">
        <v>31612666666.666668</v>
      </c>
      <c r="OH892">
        <v>4766000000</v>
      </c>
      <c r="OI892">
        <v>80903666666.666672</v>
      </c>
      <c r="OJ892">
        <v>29074666666.666668</v>
      </c>
      <c r="OK892">
        <v>406503000000</v>
      </c>
      <c r="OL892">
        <v>92033333333.333328</v>
      </c>
      <c r="OM892">
        <v>57492666666.666664</v>
      </c>
      <c r="ON892">
        <v>5481666666.666667</v>
      </c>
      <c r="OO892">
        <v>29059000000</v>
      </c>
      <c r="OP892">
        <v>95155333333.333328</v>
      </c>
      <c r="OQ892">
        <v>60938333333.333336</v>
      </c>
      <c r="OR892">
        <v>16561000000</v>
      </c>
      <c r="OS892">
        <v>17656000000</v>
      </c>
      <c r="OT892">
        <v>72754666666.666672</v>
      </c>
      <c r="OU892">
        <v>79591000000</v>
      </c>
      <c r="OV892">
        <v>30842333333.333332</v>
      </c>
      <c r="OW892">
        <v>-4229333333.3333335</v>
      </c>
      <c r="OX892">
        <v>11894333333.333334</v>
      </c>
      <c r="OY892">
        <v>16123666666.666666</v>
      </c>
      <c r="OZ892">
        <v>150375333333.33334</v>
      </c>
      <c r="PA892">
        <v>566332333333.33337</v>
      </c>
      <c r="PB892">
        <v>415956666666.66669</v>
      </c>
    </row>
    <row r="893" spans="1:418" x14ac:dyDescent="0.45">
      <c r="A893" s="71">
        <v>44197</v>
      </c>
      <c r="B893">
        <v>262.68700000000001</v>
      </c>
      <c r="C893">
        <v>274.39699999999999</v>
      </c>
      <c r="D893">
        <v>328.53500000000003</v>
      </c>
      <c r="E893">
        <v>342.78199999999998</v>
      </c>
      <c r="F893">
        <v>344.48899999999998</v>
      </c>
      <c r="G893">
        <v>143.846</v>
      </c>
      <c r="H893">
        <v>581.41399999999999</v>
      </c>
      <c r="I893">
        <v>287.04599999999999</v>
      </c>
      <c r="J893">
        <v>337.95400000000001</v>
      </c>
      <c r="K893">
        <v>337.97899999999998</v>
      </c>
      <c r="L893">
        <v>248.12299999999999</v>
      </c>
      <c r="M893">
        <v>202.65</v>
      </c>
      <c r="N893">
        <v>257.56700000000001</v>
      </c>
      <c r="O893">
        <v>236.49299999999999</v>
      </c>
      <c r="P893">
        <v>349.541</v>
      </c>
      <c r="Q893">
        <v>207.12899999999999</v>
      </c>
      <c r="R893">
        <v>216.01300000000001</v>
      </c>
      <c r="S893">
        <v>177.47800000000001</v>
      </c>
      <c r="T893">
        <v>257.72199999999998</v>
      </c>
      <c r="U893">
        <v>596.23699999999997</v>
      </c>
      <c r="V893">
        <v>512.72199999999998</v>
      </c>
      <c r="W893">
        <v>127.639</v>
      </c>
      <c r="X893">
        <v>92.81</v>
      </c>
      <c r="Y893">
        <v>55.372</v>
      </c>
      <c r="Z893">
        <v>63.32</v>
      </c>
      <c r="AA893">
        <v>115.163</v>
      </c>
      <c r="AB893">
        <v>72.872</v>
      </c>
      <c r="AC893">
        <v>81.186000000000007</v>
      </c>
      <c r="AD893">
        <v>94.001000000000005</v>
      </c>
      <c r="AE893">
        <v>109.401</v>
      </c>
      <c r="AF893">
        <v>67.929000000000002</v>
      </c>
      <c r="AG893">
        <v>51.244</v>
      </c>
      <c r="AH893">
        <v>139.71100000000001</v>
      </c>
      <c r="AI893">
        <v>78.378</v>
      </c>
      <c r="AJ893">
        <v>92.441000000000003</v>
      </c>
      <c r="AK893">
        <v>88.58</v>
      </c>
      <c r="AL893">
        <v>199.947</v>
      </c>
      <c r="AM893">
        <v>128.55099999999999</v>
      </c>
      <c r="AN893">
        <v>119.91</v>
      </c>
      <c r="AO893">
        <v>186.304</v>
      </c>
      <c r="AP893">
        <v>270.49900000000002</v>
      </c>
      <c r="AQ893">
        <v>271.19499999999999</v>
      </c>
      <c r="AR893">
        <v>252.541</v>
      </c>
      <c r="AS893">
        <v>283.62599999999998</v>
      </c>
      <c r="AT893">
        <v>233.804</v>
      </c>
      <c r="AU893">
        <v>238.57900000000001</v>
      </c>
      <c r="AV893">
        <v>226.376</v>
      </c>
      <c r="AW893">
        <v>244.803</v>
      </c>
      <c r="AX893">
        <v>312.06</v>
      </c>
      <c r="AY893">
        <v>191.57900000000001</v>
      </c>
      <c r="AZ893">
        <v>186.46799999999999</v>
      </c>
      <c r="BA893">
        <v>186.46799999999999</v>
      </c>
      <c r="BB893">
        <v>297.05599999999998</v>
      </c>
      <c r="BC893">
        <v>277.49</v>
      </c>
      <c r="BD893">
        <v>272.37599999999998</v>
      </c>
      <c r="BE893">
        <v>313.93700000000001</v>
      </c>
      <c r="BF893">
        <v>267.50299999999999</v>
      </c>
      <c r="BG893">
        <v>267.505</v>
      </c>
      <c r="BH893">
        <v>272.48200000000003</v>
      </c>
      <c r="BI893">
        <v>276.52</v>
      </c>
      <c r="BJ893">
        <v>337.02699999999999</v>
      </c>
      <c r="BK893">
        <v>293.30399999999997</v>
      </c>
      <c r="BL893">
        <v>226.81800000000001</v>
      </c>
      <c r="BM893">
        <v>230.00700000000001</v>
      </c>
      <c r="BN893">
        <v>170.32499999999999</v>
      </c>
      <c r="BO893">
        <v>322.12799999999999</v>
      </c>
      <c r="BP893">
        <v>152.898</v>
      </c>
      <c r="BQ893">
        <v>215.12799999999999</v>
      </c>
      <c r="BR893">
        <v>240.958</v>
      </c>
      <c r="BS893">
        <v>203.256</v>
      </c>
      <c r="BT893">
        <v>139.38999999999999</v>
      </c>
      <c r="BU893">
        <v>237.85300000000001</v>
      </c>
      <c r="BV893">
        <v>253.17400000000001</v>
      </c>
      <c r="BW893">
        <v>152.624</v>
      </c>
      <c r="BX893">
        <v>248.85499999999999</v>
      </c>
      <c r="BY893">
        <v>159.94999999999999</v>
      </c>
      <c r="BZ893">
        <v>262.43799999999999</v>
      </c>
      <c r="CA893">
        <v>162.93899999999999</v>
      </c>
      <c r="CB893">
        <v>313.66899999999998</v>
      </c>
      <c r="CC893">
        <v>195.86799999999999</v>
      </c>
      <c r="CD893">
        <v>156.26900000000001</v>
      </c>
      <c r="CE893">
        <v>227.21600000000001</v>
      </c>
      <c r="CF893">
        <v>323.839</v>
      </c>
      <c r="CG893">
        <v>202.43100000000001</v>
      </c>
      <c r="CH893">
        <v>231.54599999999999</v>
      </c>
      <c r="CI893">
        <v>151.392</v>
      </c>
      <c r="CJ893">
        <v>219.14</v>
      </c>
      <c r="CK893">
        <v>155.161</v>
      </c>
      <c r="CL893">
        <v>244.43700000000001</v>
      </c>
      <c r="CM893">
        <v>232.054</v>
      </c>
      <c r="CN893">
        <v>153.34899999999999</v>
      </c>
      <c r="CO893">
        <v>308.565</v>
      </c>
      <c r="CP893">
        <v>356.08100000000002</v>
      </c>
      <c r="CQ893">
        <v>364.52300000000002</v>
      </c>
      <c r="CR893">
        <v>329.33800000000002</v>
      </c>
      <c r="CS893">
        <v>196.779</v>
      </c>
      <c r="CT893">
        <v>262.375</v>
      </c>
      <c r="CU893">
        <v>513.07600000000002</v>
      </c>
      <c r="CV893">
        <v>121.27500000000001</v>
      </c>
      <c r="CW893">
        <v>345.80200000000002</v>
      </c>
      <c r="CX893">
        <v>380.76499999999999</v>
      </c>
      <c r="CY893">
        <v>344.97899999999998</v>
      </c>
      <c r="CZ893">
        <v>340.14100000000002</v>
      </c>
      <c r="DA893">
        <v>342.18799999999999</v>
      </c>
      <c r="DB893">
        <v>164.249</v>
      </c>
      <c r="DC893">
        <v>172.327</v>
      </c>
      <c r="DD893">
        <v>163.63399999999999</v>
      </c>
      <c r="DE893">
        <v>184.49799999999999</v>
      </c>
      <c r="DF893">
        <v>152.465</v>
      </c>
      <c r="DG893">
        <v>207.89</v>
      </c>
      <c r="DH893">
        <v>159.346</v>
      </c>
      <c r="DI893">
        <v>178.98699999999999</v>
      </c>
      <c r="DJ893">
        <v>141.262</v>
      </c>
      <c r="DK893">
        <v>182.96899999999999</v>
      </c>
      <c r="DL893">
        <v>125.892</v>
      </c>
      <c r="DM893">
        <v>118.9</v>
      </c>
      <c r="DN893">
        <v>195.744</v>
      </c>
      <c r="DO893">
        <v>204.32900000000001</v>
      </c>
      <c r="DP893">
        <v>133.82300000000001</v>
      </c>
      <c r="DQ893">
        <v>219.02099999999999</v>
      </c>
      <c r="DR893">
        <v>231.113</v>
      </c>
      <c r="DS893">
        <v>206.53100000000001</v>
      </c>
      <c r="DT893">
        <v>156.97300000000001</v>
      </c>
      <c r="DU893">
        <v>156.97300000000001</v>
      </c>
      <c r="DV893">
        <v>231.38300000000001</v>
      </c>
      <c r="DW893">
        <v>206.38300000000001</v>
      </c>
      <c r="DX893">
        <v>244.51599999999999</v>
      </c>
      <c r="DY893">
        <v>305.43</v>
      </c>
      <c r="DZ893">
        <v>133.404</v>
      </c>
      <c r="EA893">
        <v>160.732</v>
      </c>
      <c r="EB893">
        <v>233.75800000000001</v>
      </c>
      <c r="EC893">
        <v>253.239</v>
      </c>
      <c r="ED893">
        <v>172.852</v>
      </c>
      <c r="EE893">
        <v>259.613</v>
      </c>
      <c r="EF893">
        <v>252.00399999999999</v>
      </c>
      <c r="EG893">
        <v>160.60499999999999</v>
      </c>
      <c r="EH893">
        <v>145.976</v>
      </c>
      <c r="EI893">
        <v>278.77600000000001</v>
      </c>
      <c r="EJ893">
        <v>137.87899999999999</v>
      </c>
      <c r="EK893">
        <v>300.38200000000001</v>
      </c>
      <c r="EL893">
        <v>184.77600000000001</v>
      </c>
      <c r="EM893">
        <v>157.583</v>
      </c>
      <c r="EN893">
        <v>118.831</v>
      </c>
      <c r="EO893">
        <v>202.45500000000001</v>
      </c>
      <c r="EP893">
        <v>259.76499999999999</v>
      </c>
      <c r="EQ893">
        <v>211.08</v>
      </c>
      <c r="ER893">
        <v>239.16</v>
      </c>
      <c r="ES893">
        <v>199.25299999999999</v>
      </c>
      <c r="ET893">
        <v>213.06399999999999</v>
      </c>
      <c r="EU893">
        <v>195.55699999999999</v>
      </c>
      <c r="EV893">
        <v>174.089</v>
      </c>
      <c r="EW893">
        <v>367.96800000000002</v>
      </c>
      <c r="EX893">
        <v>204.71199999999999</v>
      </c>
      <c r="EY893">
        <v>119.065</v>
      </c>
      <c r="EZ893">
        <v>113.96899999999999</v>
      </c>
      <c r="FA893">
        <v>115.59399999999999</v>
      </c>
      <c r="FB893">
        <v>87.102999999999994</v>
      </c>
      <c r="FC893">
        <v>158.32</v>
      </c>
      <c r="FD893">
        <v>71.256</v>
      </c>
      <c r="FE893">
        <v>123.724</v>
      </c>
      <c r="FF893">
        <v>104.17700000000001</v>
      </c>
      <c r="FG893">
        <v>100.54600000000001</v>
      </c>
      <c r="FH893">
        <v>99.867000000000004</v>
      </c>
      <c r="FI893">
        <v>94.292000000000002</v>
      </c>
      <c r="FJ893">
        <v>96.844999999999999</v>
      </c>
      <c r="FK893">
        <v>70.159000000000006</v>
      </c>
      <c r="FL893">
        <v>97.775999999999996</v>
      </c>
      <c r="FM893">
        <v>102.80200000000001</v>
      </c>
      <c r="FN893">
        <v>148.33500000000001</v>
      </c>
      <c r="FO893">
        <v>102.80200000000001</v>
      </c>
      <c r="FP893">
        <v>134.32499999999999</v>
      </c>
      <c r="FQ893">
        <v>140.22300000000001</v>
      </c>
      <c r="FR893">
        <v>152.74199999999999</v>
      </c>
      <c r="FS893">
        <v>121.02800000000001</v>
      </c>
      <c r="FT893">
        <v>109.931</v>
      </c>
      <c r="FU893">
        <v>176.673</v>
      </c>
      <c r="FV893">
        <v>146.565</v>
      </c>
      <c r="FW893">
        <v>173.858</v>
      </c>
      <c r="FX893">
        <v>210.63200000000001</v>
      </c>
      <c r="FY893">
        <v>208.739</v>
      </c>
      <c r="FZ893">
        <v>103.806</v>
      </c>
      <c r="GA893">
        <v>149.94399999999999</v>
      </c>
      <c r="GB893">
        <v>103.12</v>
      </c>
      <c r="GC893">
        <v>146.28100000000001</v>
      </c>
      <c r="GD893">
        <v>159.76400000000001</v>
      </c>
      <c r="GF893">
        <v>153.36099999999999</v>
      </c>
      <c r="GG893">
        <v>82.018000000000001</v>
      </c>
      <c r="GH893">
        <v>224.458</v>
      </c>
      <c r="GI893">
        <v>223.56700000000001</v>
      </c>
      <c r="GJ893">
        <v>218.33099999999999</v>
      </c>
      <c r="GK893">
        <v>244.828</v>
      </c>
      <c r="GL893">
        <v>240.821</v>
      </c>
      <c r="GM893">
        <v>192.81200000000001</v>
      </c>
      <c r="GN893">
        <v>149.19800000000001</v>
      </c>
      <c r="GO893">
        <v>127.029</v>
      </c>
      <c r="GP893">
        <v>310.66199999999998</v>
      </c>
      <c r="GQ893">
        <v>190.85400000000001</v>
      </c>
      <c r="GR893">
        <v>551.66700000000003</v>
      </c>
      <c r="GS893">
        <v>214.89599999999999</v>
      </c>
      <c r="GT893">
        <v>246.286</v>
      </c>
      <c r="GU893">
        <v>225.36199999999999</v>
      </c>
      <c r="GV893">
        <v>209.62899999999999</v>
      </c>
      <c r="GW893">
        <v>162.459</v>
      </c>
      <c r="GY893">
        <v>63.906999999999996</v>
      </c>
      <c r="GZ893">
        <v>521.83199999999999</v>
      </c>
      <c r="HA893">
        <v>377.54599999999999</v>
      </c>
      <c r="HB893">
        <v>525.43399999999997</v>
      </c>
      <c r="HC893">
        <v>568.37900000000002</v>
      </c>
      <c r="HD893">
        <v>395.911</v>
      </c>
      <c r="HE893">
        <v>397.892</v>
      </c>
      <c r="HF893">
        <v>516.51900000000001</v>
      </c>
      <c r="HG893">
        <v>192.37799999999999</v>
      </c>
      <c r="HH893">
        <v>247.15299999999999</v>
      </c>
      <c r="HI893">
        <v>85.159000000000006</v>
      </c>
      <c r="HJ893">
        <v>358.733</v>
      </c>
      <c r="HK893">
        <v>346.38099999999997</v>
      </c>
      <c r="HL893">
        <v>784.49400000000003</v>
      </c>
      <c r="HM893">
        <v>245.25</v>
      </c>
      <c r="HN893">
        <v>122.133</v>
      </c>
      <c r="HO893">
        <v>108.149</v>
      </c>
      <c r="HP893">
        <v>133.44499999999999</v>
      </c>
      <c r="HQ893">
        <v>508.72300000000001</v>
      </c>
      <c r="HR893">
        <v>125.215</v>
      </c>
      <c r="HS893">
        <v>25.936</v>
      </c>
      <c r="HT893">
        <v>182.53700000000001</v>
      </c>
      <c r="HU893">
        <v>202.042</v>
      </c>
      <c r="HV893">
        <v>154.958</v>
      </c>
      <c r="HW893">
        <v>115.22499999999999</v>
      </c>
      <c r="HX893">
        <v>270.48399999999998</v>
      </c>
      <c r="HY893">
        <v>205.04499999999999</v>
      </c>
      <c r="HZ893">
        <v>285.03300000000002</v>
      </c>
      <c r="IA893">
        <v>117.21899999999999</v>
      </c>
      <c r="IB893">
        <v>160.23599999999999</v>
      </c>
      <c r="IC893">
        <v>81.319999999999993</v>
      </c>
      <c r="ID893">
        <v>75.718999999999994</v>
      </c>
      <c r="IE893">
        <v>56.808999999999997</v>
      </c>
      <c r="IF893">
        <v>23.952000000000002</v>
      </c>
      <c r="IG893">
        <v>32.973999999999997</v>
      </c>
      <c r="IH893">
        <v>28.817</v>
      </c>
      <c r="II893">
        <v>37.283999999999999</v>
      </c>
      <c r="IJ893">
        <v>93.215999999999994</v>
      </c>
      <c r="IK893">
        <v>101.92100000000001</v>
      </c>
      <c r="IL893">
        <v>169.93799999999999</v>
      </c>
      <c r="IM893">
        <v>144.39599999999999</v>
      </c>
      <c r="IN893">
        <v>367.42599999999999</v>
      </c>
      <c r="IO893">
        <v>189.96199999999999</v>
      </c>
      <c r="IP893">
        <v>186.07300000000001</v>
      </c>
      <c r="IQ893">
        <v>338.351</v>
      </c>
      <c r="IR893">
        <v>274.61900000000003</v>
      </c>
      <c r="IS893">
        <v>141.55699999999999</v>
      </c>
      <c r="IT893">
        <v>272.185</v>
      </c>
      <c r="IU893">
        <v>684.56799999999998</v>
      </c>
      <c r="IV893">
        <v>781.75800000000004</v>
      </c>
      <c r="IW893">
        <v>878.06200000000001</v>
      </c>
      <c r="IX893">
        <v>86.08</v>
      </c>
      <c r="IY893">
        <v>314.53399999999999</v>
      </c>
      <c r="IZ893">
        <v>262.29500000000002</v>
      </c>
      <c r="JA893">
        <v>75.373999999999995</v>
      </c>
      <c r="JB893">
        <v>205.89599999999999</v>
      </c>
      <c r="JC893">
        <v>324.26900000000001</v>
      </c>
      <c r="JD893">
        <v>329.06900000000002</v>
      </c>
      <c r="JE893">
        <v>71.206000000000003</v>
      </c>
      <c r="JF893">
        <v>108.345</v>
      </c>
      <c r="JG893">
        <v>38.316000000000003</v>
      </c>
      <c r="JH893">
        <v>162.25800000000001</v>
      </c>
      <c r="JI893">
        <v>78.484999999999999</v>
      </c>
      <c r="JJ893">
        <v>468.61599999999999</v>
      </c>
      <c r="JK893">
        <v>118.443</v>
      </c>
      <c r="JL893">
        <v>76.986999999999995</v>
      </c>
      <c r="JM893">
        <v>502.73500000000001</v>
      </c>
      <c r="JN893">
        <v>239.93</v>
      </c>
      <c r="JO893">
        <v>74.141000000000005</v>
      </c>
      <c r="JP893">
        <v>157.94900000000001</v>
      </c>
      <c r="JQ893">
        <v>369.89299999999997</v>
      </c>
      <c r="JR893">
        <v>452.84100000000001</v>
      </c>
      <c r="JS893">
        <v>369.41699999999997</v>
      </c>
      <c r="JT893">
        <v>345.49799999999999</v>
      </c>
      <c r="JU893">
        <v>183.15899999999999</v>
      </c>
      <c r="JV893">
        <v>349.46699999999998</v>
      </c>
      <c r="JW893">
        <v>261.10300000000001</v>
      </c>
      <c r="JX893">
        <v>270.387</v>
      </c>
      <c r="JY893">
        <v>269.77300000000002</v>
      </c>
      <c r="JZ893">
        <v>261.33600000000001</v>
      </c>
      <c r="KA893">
        <v>232.07499999999999</v>
      </c>
      <c r="KB893">
        <v>238.15199999999999</v>
      </c>
      <c r="KC893">
        <v>242.94300000000001</v>
      </c>
      <c r="KD893">
        <v>250.26599999999999</v>
      </c>
      <c r="KE893">
        <v>240.011</v>
      </c>
      <c r="KF893">
        <v>775.62</v>
      </c>
      <c r="KG893">
        <v>111.164</v>
      </c>
      <c r="KH893">
        <v>221.46799999999999</v>
      </c>
      <c r="KI893">
        <v>259.851</v>
      </c>
      <c r="KJ893">
        <v>154.113</v>
      </c>
      <c r="KK893">
        <v>150.54400000000001</v>
      </c>
      <c r="KL893">
        <v>146.197</v>
      </c>
      <c r="KM893">
        <v>197.59100000000001</v>
      </c>
      <c r="KN893">
        <v>193.62700000000001</v>
      </c>
      <c r="KO893">
        <v>244.005</v>
      </c>
      <c r="KP893">
        <v>244.45</v>
      </c>
      <c r="KQ893">
        <v>317.11599999999999</v>
      </c>
      <c r="KR893">
        <v>351.24299999999999</v>
      </c>
      <c r="KS893">
        <v>110.053</v>
      </c>
      <c r="KT893">
        <v>44350000000</v>
      </c>
      <c r="KU893">
        <v>5085137000000</v>
      </c>
      <c r="KV893">
        <v>1744814666666.6667</v>
      </c>
      <c r="KW893">
        <v>637065000000</v>
      </c>
      <c r="KX893">
        <v>223055000000</v>
      </c>
      <c r="KY893">
        <v>119816333333.33333</v>
      </c>
      <c r="KZ893">
        <v>69861000000</v>
      </c>
      <c r="LA893">
        <v>33378000000</v>
      </c>
      <c r="LB893">
        <v>146946666666.66666</v>
      </c>
      <c r="LC893">
        <v>85642000000</v>
      </c>
      <c r="LD893">
        <v>26788000000</v>
      </c>
      <c r="LE893">
        <v>16354666666.666666</v>
      </c>
      <c r="LF893">
        <v>18162000000</v>
      </c>
      <c r="LG893">
        <v>188662333333.33334</v>
      </c>
      <c r="LH893">
        <v>108051000000</v>
      </c>
      <c r="LI893">
        <v>36379666666.666664</v>
      </c>
      <c r="LJ893">
        <v>33395333333.333332</v>
      </c>
      <c r="LK893">
        <v>8484666666.666667</v>
      </c>
      <c r="LL893">
        <v>2351666666.6666665</v>
      </c>
      <c r="LM893">
        <v>78401000000</v>
      </c>
      <c r="LN893">
        <v>29084333333.333332</v>
      </c>
      <c r="LO893">
        <v>25597333333.333332</v>
      </c>
      <c r="LP893">
        <v>2352000000</v>
      </c>
      <c r="LQ893">
        <v>11840333333.333334</v>
      </c>
      <c r="LR893">
        <v>9527333333.333334</v>
      </c>
      <c r="LS893">
        <v>1107749666666.6667</v>
      </c>
      <c r="LT893">
        <v>417275000000</v>
      </c>
      <c r="LU893">
        <v>350147000000</v>
      </c>
      <c r="LV893">
        <v>66929333333.333336</v>
      </c>
      <c r="LW893">
        <v>198333333.33333334</v>
      </c>
      <c r="LX893">
        <v>143985666666.66666</v>
      </c>
      <c r="LY893">
        <v>109857666666.66667</v>
      </c>
      <c r="LZ893">
        <v>64275000000</v>
      </c>
      <c r="MA893">
        <v>38178000000</v>
      </c>
      <c r="MB893">
        <v>7404333333.333333</v>
      </c>
      <c r="MC893">
        <v>34128000000</v>
      </c>
      <c r="MD893">
        <v>106686000000</v>
      </c>
      <c r="ME893">
        <v>98664000000</v>
      </c>
      <c r="MF893">
        <v>8022000000</v>
      </c>
      <c r="MG893">
        <v>439803000000</v>
      </c>
      <c r="MH893">
        <v>171644666666.66666</v>
      </c>
      <c r="MI893">
        <v>84543000000</v>
      </c>
      <c r="MJ893">
        <v>53824333333.333336</v>
      </c>
      <c r="MK893">
        <v>53814333333.333336</v>
      </c>
      <c r="ML893">
        <v>41849000000</v>
      </c>
      <c r="MM893">
        <v>30558333333.333332</v>
      </c>
      <c r="MN893">
        <v>3569666666.6666665</v>
      </c>
      <c r="MO893">
        <v>3340322333333.3335</v>
      </c>
      <c r="MP893">
        <v>3195234333333.3335</v>
      </c>
      <c r="MQ893">
        <v>926232333333.33337</v>
      </c>
      <c r="MR893">
        <v>801406000000</v>
      </c>
      <c r="MS893">
        <v>184613333333.33334</v>
      </c>
      <c r="MT893">
        <v>608539000000</v>
      </c>
      <c r="MU893">
        <v>7434000000</v>
      </c>
      <c r="MV893">
        <v>819666666.66666663</v>
      </c>
      <c r="MW893">
        <v>124826666666.66667</v>
      </c>
      <c r="MX893">
        <v>38874000000</v>
      </c>
      <c r="MY893">
        <v>85952333333.333328</v>
      </c>
      <c r="MZ893">
        <v>66977666666.666664</v>
      </c>
      <c r="NA893">
        <v>18975000000</v>
      </c>
      <c r="NB893">
        <v>844923000000</v>
      </c>
      <c r="NC893">
        <v>387112000000</v>
      </c>
      <c r="ND893">
        <v>203179333333.33334</v>
      </c>
      <c r="NE893">
        <v>44706666666.666664</v>
      </c>
      <c r="NF893">
        <v>139226333333.33334</v>
      </c>
      <c r="NG893">
        <v>457811000000</v>
      </c>
      <c r="NH893">
        <v>396111000000</v>
      </c>
      <c r="NI893">
        <v>61699666666.666664</v>
      </c>
      <c r="NJ893">
        <v>125414000000</v>
      </c>
      <c r="NK893">
        <v>94914333333.333328</v>
      </c>
      <c r="NL893">
        <v>61864000000</v>
      </c>
      <c r="NM893">
        <v>33050666666.666668</v>
      </c>
      <c r="NN893">
        <v>30499666666.666668</v>
      </c>
      <c r="NO893">
        <v>12052333333.333334</v>
      </c>
      <c r="NP893">
        <v>17196333333.333332</v>
      </c>
      <c r="NQ893">
        <v>1251333333.3333333</v>
      </c>
      <c r="NR893">
        <v>168810333333.33334</v>
      </c>
      <c r="NS893">
        <v>46275666666.666664</v>
      </c>
      <c r="NT893">
        <v>49125333333.333336</v>
      </c>
      <c r="NU893">
        <v>50082000000</v>
      </c>
      <c r="NV893">
        <v>23328000000</v>
      </c>
      <c r="NW893">
        <v>301056333333.33331</v>
      </c>
      <c r="NX893">
        <v>270606333333.33334</v>
      </c>
      <c r="NY893">
        <v>262573333333.33334</v>
      </c>
      <c r="NZ893">
        <v>8033000000</v>
      </c>
      <c r="OA893">
        <v>30450000000</v>
      </c>
      <c r="OB893">
        <v>408857666666.66669</v>
      </c>
      <c r="OC893">
        <v>260355000000</v>
      </c>
      <c r="OD893">
        <v>125258666666.66667</v>
      </c>
      <c r="OE893">
        <v>135096333333.33333</v>
      </c>
      <c r="OF893">
        <v>148503000000</v>
      </c>
      <c r="OG893">
        <v>32613666666.666668</v>
      </c>
      <c r="OH893">
        <v>4768666666.666667</v>
      </c>
      <c r="OI893">
        <v>81238333333.333328</v>
      </c>
      <c r="OJ893">
        <v>29882333333.333332</v>
      </c>
      <c r="OK893">
        <v>419940333333.33331</v>
      </c>
      <c r="OL893">
        <v>93612666666.666672</v>
      </c>
      <c r="OM893">
        <v>58413666666.666664</v>
      </c>
      <c r="ON893">
        <v>5648000000</v>
      </c>
      <c r="OO893">
        <v>29551000000</v>
      </c>
      <c r="OP893">
        <v>97549000000</v>
      </c>
      <c r="OQ893">
        <v>61716000000</v>
      </c>
      <c r="OR893">
        <v>17156666666.666666</v>
      </c>
      <c r="OS893">
        <v>18676000000</v>
      </c>
      <c r="OT893">
        <v>76571000000</v>
      </c>
      <c r="OU893">
        <v>80864333333.333328</v>
      </c>
      <c r="OV893">
        <v>31723000000</v>
      </c>
      <c r="OW893">
        <v>-4729333333.333333</v>
      </c>
      <c r="OX893">
        <v>13519333333.333334</v>
      </c>
      <c r="OY893">
        <v>18248666666.666668</v>
      </c>
      <c r="OZ893">
        <v>145088000000</v>
      </c>
      <c r="PA893">
        <v>564194333333.33337</v>
      </c>
      <c r="PB893">
        <v>419106333333.33331</v>
      </c>
    </row>
    <row r="894" spans="1:418" x14ac:dyDescent="0.45">
      <c r="A894" s="71">
        <v>44228</v>
      </c>
      <c r="B894">
        <v>263.57900000000001</v>
      </c>
      <c r="C894">
        <v>275.11500000000001</v>
      </c>
      <c r="D894">
        <v>329.12400000000002</v>
      </c>
      <c r="E894">
        <v>343.31700000000001</v>
      </c>
      <c r="F894">
        <v>345.09899999999999</v>
      </c>
      <c r="G894">
        <v>142.38200000000001</v>
      </c>
      <c r="H894">
        <v>583.13499999999999</v>
      </c>
      <c r="I894">
        <v>283.548</v>
      </c>
      <c r="J894">
        <v>338.78</v>
      </c>
      <c r="K894">
        <v>338.80399999999997</v>
      </c>
      <c r="L894">
        <v>250.989</v>
      </c>
      <c r="M894">
        <v>205.506</v>
      </c>
      <c r="N894">
        <v>278.02699999999999</v>
      </c>
      <c r="O894">
        <v>257.02800000000002</v>
      </c>
      <c r="P894">
        <v>371.084</v>
      </c>
      <c r="Q894">
        <v>209.40199999999999</v>
      </c>
      <c r="R894">
        <v>218.04300000000001</v>
      </c>
      <c r="S894">
        <v>180.40700000000001</v>
      </c>
      <c r="T894">
        <v>258.76299999999998</v>
      </c>
      <c r="U894">
        <v>597.58399999999995</v>
      </c>
      <c r="V894">
        <v>517.27</v>
      </c>
      <c r="W894">
        <v>127.65300000000001</v>
      </c>
      <c r="X894">
        <v>92.766999999999996</v>
      </c>
      <c r="Y894">
        <v>55.761000000000003</v>
      </c>
      <c r="Z894">
        <v>62.570999999999998</v>
      </c>
      <c r="AA894">
        <v>115.123</v>
      </c>
      <c r="AB894">
        <v>74.004000000000005</v>
      </c>
      <c r="AC894">
        <v>82.608000000000004</v>
      </c>
      <c r="AD894">
        <v>94.117000000000004</v>
      </c>
      <c r="AE894">
        <v>109.057</v>
      </c>
      <c r="AF894">
        <v>69.646000000000001</v>
      </c>
      <c r="AG894">
        <v>51.058999999999997</v>
      </c>
      <c r="AH894">
        <v>139.261</v>
      </c>
      <c r="AI894">
        <v>79.072999999999993</v>
      </c>
      <c r="AJ894">
        <v>93.046000000000006</v>
      </c>
      <c r="AK894">
        <v>89.001000000000005</v>
      </c>
      <c r="AL894">
        <v>197.24600000000001</v>
      </c>
      <c r="AM894">
        <v>127.84699999999999</v>
      </c>
      <c r="AN894">
        <v>116.10899999999999</v>
      </c>
      <c r="AO894">
        <v>188.37899999999999</v>
      </c>
      <c r="AP894">
        <v>270.73</v>
      </c>
      <c r="AQ894">
        <v>271.42500000000001</v>
      </c>
      <c r="AR894">
        <v>252.822</v>
      </c>
      <c r="AS894">
        <v>284.32299999999998</v>
      </c>
      <c r="AT894">
        <v>233.196</v>
      </c>
      <c r="AU894">
        <v>238.79</v>
      </c>
      <c r="AV894">
        <v>223.91300000000001</v>
      </c>
      <c r="AW894">
        <v>244.67500000000001</v>
      </c>
      <c r="AX894">
        <v>314.428</v>
      </c>
      <c r="AY894">
        <v>191.17099999999999</v>
      </c>
      <c r="AZ894">
        <v>189.25700000000001</v>
      </c>
      <c r="BA894">
        <v>189.25700000000001</v>
      </c>
      <c r="BB894">
        <v>296.60000000000002</v>
      </c>
      <c r="BC894">
        <v>277.56599999999997</v>
      </c>
      <c r="BD894">
        <v>277.221</v>
      </c>
      <c r="BE894">
        <v>318.41300000000001</v>
      </c>
      <c r="BF894">
        <v>270.64600000000002</v>
      </c>
      <c r="BG894">
        <v>268.32299999999998</v>
      </c>
      <c r="BH894">
        <v>273.13299999999998</v>
      </c>
      <c r="BI894">
        <v>278.66300000000001</v>
      </c>
      <c r="BJ894">
        <v>340.048</v>
      </c>
      <c r="BK894">
        <v>295.10399999999998</v>
      </c>
      <c r="BL894">
        <v>227.857</v>
      </c>
      <c r="BM894">
        <v>232.31100000000001</v>
      </c>
      <c r="BN894">
        <v>170.58099999999999</v>
      </c>
      <c r="BO894">
        <v>322.74700000000001</v>
      </c>
      <c r="BP894">
        <v>152.60300000000001</v>
      </c>
      <c r="BQ894">
        <v>224.55</v>
      </c>
      <c r="BR894">
        <v>251.77</v>
      </c>
      <c r="BS894">
        <v>205.226</v>
      </c>
      <c r="BT894">
        <v>138.63900000000001</v>
      </c>
      <c r="BU894">
        <v>238.33500000000001</v>
      </c>
      <c r="BV894">
        <v>255.10499999999999</v>
      </c>
      <c r="BW894">
        <v>151.74199999999999</v>
      </c>
      <c r="BX894">
        <v>246.87799999999999</v>
      </c>
      <c r="BY894">
        <v>158.73699999999999</v>
      </c>
      <c r="BZ894">
        <v>262.03100000000001</v>
      </c>
      <c r="CA894">
        <v>161.898</v>
      </c>
      <c r="CB894">
        <v>312.06099999999998</v>
      </c>
      <c r="CC894">
        <v>196.11500000000001</v>
      </c>
      <c r="CD894">
        <v>155.36500000000001</v>
      </c>
      <c r="CE894">
        <v>225.37</v>
      </c>
      <c r="CF894">
        <v>322.21899999999999</v>
      </c>
      <c r="CG894">
        <v>205.417</v>
      </c>
      <c r="CH894">
        <v>230.452</v>
      </c>
      <c r="CI894">
        <v>149.19200000000001</v>
      </c>
      <c r="CJ894">
        <v>214.77500000000001</v>
      </c>
      <c r="CK894">
        <v>154.017</v>
      </c>
      <c r="CL894">
        <v>243.24</v>
      </c>
      <c r="CM894">
        <v>231.56399999999999</v>
      </c>
      <c r="CN894">
        <v>154.34299999999999</v>
      </c>
      <c r="CO894">
        <v>308.685</v>
      </c>
      <c r="CP894">
        <v>356.51</v>
      </c>
      <c r="CQ894">
        <v>366.28300000000002</v>
      </c>
      <c r="CR894">
        <v>333.64100000000002</v>
      </c>
      <c r="CS894">
        <v>193.05</v>
      </c>
      <c r="CT894">
        <v>261.053</v>
      </c>
      <c r="CU894">
        <v>513.11</v>
      </c>
      <c r="CV894">
        <v>122.676</v>
      </c>
      <c r="CW894">
        <v>344.87599999999998</v>
      </c>
      <c r="CX894">
        <v>375.06</v>
      </c>
      <c r="CY894">
        <v>344.76799999999997</v>
      </c>
      <c r="CZ894">
        <v>341.90100000000001</v>
      </c>
      <c r="DA894">
        <v>341.51499999999999</v>
      </c>
      <c r="DB894">
        <v>163.827</v>
      </c>
      <c r="DC894">
        <v>172.262</v>
      </c>
      <c r="DD894">
        <v>164.93600000000001</v>
      </c>
      <c r="DE894">
        <v>184.285</v>
      </c>
      <c r="DF894">
        <v>150.38499999999999</v>
      </c>
      <c r="DG894">
        <v>204.92099999999999</v>
      </c>
      <c r="DH894">
        <v>159.61799999999999</v>
      </c>
      <c r="DI894">
        <v>179.00200000000001</v>
      </c>
      <c r="DJ894">
        <v>141.554</v>
      </c>
      <c r="DK894">
        <v>183.458</v>
      </c>
      <c r="DL894">
        <v>126.181</v>
      </c>
      <c r="DM894">
        <v>118.517</v>
      </c>
      <c r="DN894">
        <v>195.428</v>
      </c>
      <c r="DO894">
        <v>204.762</v>
      </c>
      <c r="DP894">
        <v>133.53100000000001</v>
      </c>
      <c r="DQ894">
        <v>219.46199999999999</v>
      </c>
      <c r="DR894">
        <v>230.619</v>
      </c>
      <c r="DS894">
        <v>207.298</v>
      </c>
      <c r="DT894">
        <v>157.61699999999999</v>
      </c>
      <c r="DU894">
        <v>157.61699999999999</v>
      </c>
      <c r="DV894">
        <v>232.761</v>
      </c>
      <c r="DW894">
        <v>209.363</v>
      </c>
      <c r="DX894">
        <v>247.63499999999999</v>
      </c>
      <c r="DY894">
        <v>312.32900000000001</v>
      </c>
      <c r="DZ894">
        <v>132.761</v>
      </c>
      <c r="EA894">
        <v>161.27000000000001</v>
      </c>
      <c r="EB894">
        <v>234.27199999999999</v>
      </c>
      <c r="EC894">
        <v>253.71199999999999</v>
      </c>
      <c r="ED894">
        <v>172.751</v>
      </c>
      <c r="EE894">
        <v>261.14999999999998</v>
      </c>
      <c r="EF894">
        <v>252.30099999999999</v>
      </c>
      <c r="EG894">
        <v>160.352</v>
      </c>
      <c r="EH894">
        <v>146.554</v>
      </c>
      <c r="EI894">
        <v>281.62700000000001</v>
      </c>
      <c r="EJ894">
        <v>137.999</v>
      </c>
      <c r="EK894">
        <v>300.54000000000002</v>
      </c>
      <c r="EL894">
        <v>185.256</v>
      </c>
      <c r="EM894">
        <v>138.33699999999999</v>
      </c>
      <c r="EN894">
        <v>102.565</v>
      </c>
      <c r="EO894">
        <v>202.88800000000001</v>
      </c>
      <c r="EP894">
        <v>260.01100000000002</v>
      </c>
      <c r="EQ894">
        <v>210.52500000000001</v>
      </c>
      <c r="ER894">
        <v>239.803</v>
      </c>
      <c r="ES894">
        <v>200.61600000000001</v>
      </c>
      <c r="ET894">
        <v>214.86699999999999</v>
      </c>
      <c r="EU894">
        <v>196.809</v>
      </c>
      <c r="EV894">
        <v>172.64</v>
      </c>
      <c r="EW894">
        <v>368.15600000000001</v>
      </c>
      <c r="EX894">
        <v>204.85599999999999</v>
      </c>
      <c r="EY894">
        <v>118.14</v>
      </c>
      <c r="EZ894">
        <v>112.36</v>
      </c>
      <c r="FA894">
        <v>114.56100000000001</v>
      </c>
      <c r="FB894">
        <v>87.748999999999995</v>
      </c>
      <c r="FC894">
        <v>158.30699999999999</v>
      </c>
      <c r="FD894">
        <v>67.751000000000005</v>
      </c>
      <c r="FE894">
        <v>122.864</v>
      </c>
      <c r="FF894">
        <v>101.97499999999999</v>
      </c>
      <c r="FG894">
        <v>99.778000000000006</v>
      </c>
      <c r="FH894">
        <v>99.980999999999995</v>
      </c>
      <c r="FI894">
        <v>93.090999999999994</v>
      </c>
      <c r="FJ894">
        <v>94.522000000000006</v>
      </c>
      <c r="FK894">
        <v>70.572000000000003</v>
      </c>
      <c r="FL894">
        <v>98.891999999999996</v>
      </c>
      <c r="FM894">
        <v>98.114999999999995</v>
      </c>
      <c r="FN894">
        <v>155.33199999999999</v>
      </c>
      <c r="FO894">
        <v>98.114999999999995</v>
      </c>
      <c r="FP894">
        <v>134.07300000000001</v>
      </c>
      <c r="FQ894">
        <v>140.614</v>
      </c>
      <c r="FR894">
        <v>151.066</v>
      </c>
      <c r="FS894">
        <v>121.297</v>
      </c>
      <c r="FT894">
        <v>108.26300000000001</v>
      </c>
      <c r="FU894">
        <v>176.732</v>
      </c>
      <c r="FV894">
        <v>146.12100000000001</v>
      </c>
      <c r="FW894">
        <v>172.381</v>
      </c>
      <c r="FX894">
        <v>212.904</v>
      </c>
      <c r="FY894">
        <v>211.471</v>
      </c>
      <c r="FZ894">
        <v>103.88800000000001</v>
      </c>
      <c r="GA894">
        <v>149.91999999999999</v>
      </c>
      <c r="GB894">
        <v>103.239</v>
      </c>
      <c r="GC894">
        <v>146.44800000000001</v>
      </c>
      <c r="GD894">
        <v>159.65100000000001</v>
      </c>
      <c r="GF894">
        <v>153.64699999999999</v>
      </c>
      <c r="GG894">
        <v>82.018000000000001</v>
      </c>
      <c r="GH894">
        <v>235.58099999999999</v>
      </c>
      <c r="GI894">
        <v>234.71299999999999</v>
      </c>
      <c r="GJ894">
        <v>229.81399999999999</v>
      </c>
      <c r="GK894">
        <v>254.49600000000001</v>
      </c>
      <c r="GL894">
        <v>249.054</v>
      </c>
      <c r="GM894">
        <v>203.10900000000001</v>
      </c>
      <c r="GN894">
        <v>149.32400000000001</v>
      </c>
      <c r="GO894">
        <v>127.274</v>
      </c>
      <c r="GP894">
        <v>311.62700000000001</v>
      </c>
      <c r="GQ894">
        <v>191.095</v>
      </c>
      <c r="GR894">
        <v>556.57600000000002</v>
      </c>
      <c r="GS894">
        <v>216.58500000000001</v>
      </c>
      <c r="GT894">
        <v>245.72900000000001</v>
      </c>
      <c r="GU894">
        <v>221.10499999999999</v>
      </c>
      <c r="GV894">
        <v>200.387</v>
      </c>
      <c r="GW894">
        <v>163.131</v>
      </c>
      <c r="GY894">
        <v>64.388999999999996</v>
      </c>
      <c r="GZ894">
        <v>523.67499999999995</v>
      </c>
      <c r="HA894">
        <v>374.90499999999997</v>
      </c>
      <c r="HB894">
        <v>521.23099999999999</v>
      </c>
      <c r="HC894">
        <v>571.673</v>
      </c>
      <c r="HD894">
        <v>400.762</v>
      </c>
      <c r="HE894">
        <v>405.89699999999999</v>
      </c>
      <c r="HF894">
        <v>520.21</v>
      </c>
      <c r="HG894">
        <v>193.39400000000001</v>
      </c>
      <c r="HH894">
        <v>246.67099999999999</v>
      </c>
      <c r="HI894">
        <v>85.364999999999995</v>
      </c>
      <c r="HJ894">
        <v>359.52100000000002</v>
      </c>
      <c r="HK894">
        <v>347.60199999999998</v>
      </c>
      <c r="HL894">
        <v>784.471</v>
      </c>
      <c r="HM894">
        <v>247.12799999999999</v>
      </c>
      <c r="HN894">
        <v>122.718</v>
      </c>
      <c r="HO894">
        <v>108.509</v>
      </c>
      <c r="HP894">
        <v>135.1</v>
      </c>
      <c r="HQ894">
        <v>510.27300000000002</v>
      </c>
      <c r="HR894">
        <v>123.18</v>
      </c>
      <c r="HS894">
        <v>25.48</v>
      </c>
      <c r="HT894">
        <v>182.63399999999999</v>
      </c>
      <c r="HU894">
        <v>202.178</v>
      </c>
      <c r="HV894">
        <v>155.23699999999999</v>
      </c>
      <c r="HW894">
        <v>115.241</v>
      </c>
      <c r="HX894">
        <v>270.584</v>
      </c>
      <c r="HY894">
        <v>204.85300000000001</v>
      </c>
      <c r="HZ894">
        <v>286.637</v>
      </c>
      <c r="IA894">
        <v>119.02</v>
      </c>
      <c r="IB894">
        <v>163.46799999999999</v>
      </c>
      <c r="IC894">
        <v>81.980999999999995</v>
      </c>
      <c r="ID894">
        <v>77.108999999999995</v>
      </c>
      <c r="IE894">
        <v>57.639000000000003</v>
      </c>
      <c r="IF894">
        <v>24.122</v>
      </c>
      <c r="IG894">
        <v>33.024999999999999</v>
      </c>
      <c r="IH894">
        <v>28.794</v>
      </c>
      <c r="II894">
        <v>37.210999999999999</v>
      </c>
      <c r="IJ894">
        <v>95.391999999999996</v>
      </c>
      <c r="IK894">
        <v>102.352</v>
      </c>
      <c r="IL894">
        <v>170.96700000000001</v>
      </c>
      <c r="IM894">
        <v>144.77500000000001</v>
      </c>
      <c r="IN894">
        <v>372.10500000000002</v>
      </c>
      <c r="IO894">
        <v>191.18</v>
      </c>
      <c r="IP894">
        <v>195.26300000000001</v>
      </c>
      <c r="IQ894">
        <v>338.16500000000002</v>
      </c>
      <c r="IR894">
        <v>273.09100000000001</v>
      </c>
      <c r="IS894">
        <v>141.667</v>
      </c>
      <c r="IT894">
        <v>272.61099999999999</v>
      </c>
      <c r="IU894">
        <v>693.35699999999997</v>
      </c>
      <c r="IV894">
        <v>782.65300000000002</v>
      </c>
      <c r="IW894">
        <v>879.13400000000001</v>
      </c>
      <c r="IX894">
        <v>86.317999999999998</v>
      </c>
      <c r="IY894">
        <v>314.65899999999999</v>
      </c>
      <c r="IZ894">
        <v>262.28399999999999</v>
      </c>
      <c r="JA894">
        <v>75.385000000000005</v>
      </c>
      <c r="JB894">
        <v>206.04499999999999</v>
      </c>
      <c r="JC894">
        <v>324.38499999999999</v>
      </c>
      <c r="JD894">
        <v>330.56</v>
      </c>
      <c r="JE894">
        <v>71.215000000000003</v>
      </c>
      <c r="JF894">
        <v>108.056</v>
      </c>
      <c r="JG894">
        <v>38.204000000000001</v>
      </c>
      <c r="JH894">
        <v>160.309</v>
      </c>
      <c r="JI894">
        <v>78.343999999999994</v>
      </c>
      <c r="JJ894">
        <v>469.565</v>
      </c>
      <c r="JK894">
        <v>118.629</v>
      </c>
      <c r="JL894">
        <v>77.48</v>
      </c>
      <c r="JM894">
        <v>506.05799999999999</v>
      </c>
      <c r="JN894">
        <v>240.16200000000001</v>
      </c>
      <c r="JO894">
        <v>73.858000000000004</v>
      </c>
      <c r="JP894">
        <v>156.66300000000001</v>
      </c>
      <c r="JQ894">
        <v>370.9</v>
      </c>
      <c r="JR894">
        <v>455.70499999999998</v>
      </c>
      <c r="JS894">
        <v>371.05200000000002</v>
      </c>
      <c r="JT894">
        <v>347.41</v>
      </c>
      <c r="JU894">
        <v>183.249</v>
      </c>
      <c r="JV894">
        <v>355.23399999999998</v>
      </c>
      <c r="JW894">
        <v>262.726</v>
      </c>
      <c r="JX894">
        <v>270.79300000000001</v>
      </c>
      <c r="JY894">
        <v>270.15100000000001</v>
      </c>
      <c r="JZ894">
        <v>262.33300000000003</v>
      </c>
      <c r="KA894">
        <v>233.255</v>
      </c>
      <c r="KB894">
        <v>238.46100000000001</v>
      </c>
      <c r="KC894">
        <v>243.25</v>
      </c>
      <c r="KD894">
        <v>251.113</v>
      </c>
      <c r="KE894">
        <v>241.018</v>
      </c>
      <c r="KF894">
        <v>775.62</v>
      </c>
      <c r="KG894">
        <v>110.098</v>
      </c>
      <c r="KH894">
        <v>221.995</v>
      </c>
      <c r="KI894">
        <v>260.63400000000001</v>
      </c>
      <c r="KJ894">
        <v>155.12799999999999</v>
      </c>
      <c r="KK894">
        <v>151.57400000000001</v>
      </c>
      <c r="KL894">
        <v>145.99799999999999</v>
      </c>
      <c r="KM894">
        <v>199.13800000000001</v>
      </c>
      <c r="KN894">
        <v>195.31100000000001</v>
      </c>
      <c r="KO894">
        <v>247.17099999999999</v>
      </c>
      <c r="KP894">
        <v>247.251</v>
      </c>
      <c r="KQ894">
        <v>317.83199999999999</v>
      </c>
      <c r="KR894">
        <v>352.81900000000002</v>
      </c>
      <c r="KS894">
        <v>110.128</v>
      </c>
      <c r="KT894">
        <v>44350000000</v>
      </c>
      <c r="KU894">
        <v>5085137000000</v>
      </c>
      <c r="KV894">
        <v>1744814666666.6667</v>
      </c>
      <c r="KW894">
        <v>637065000000</v>
      </c>
      <c r="KX894">
        <v>223055000000</v>
      </c>
      <c r="KY894">
        <v>119816333333.33333</v>
      </c>
      <c r="KZ894">
        <v>69861000000</v>
      </c>
      <c r="LA894">
        <v>33378000000</v>
      </c>
      <c r="LB894">
        <v>146946666666.66666</v>
      </c>
      <c r="LC894">
        <v>85642000000</v>
      </c>
      <c r="LD894">
        <v>26788000000</v>
      </c>
      <c r="LE894">
        <v>16354666666.666666</v>
      </c>
      <c r="LF894">
        <v>18162000000</v>
      </c>
      <c r="LG894">
        <v>188662333333.33334</v>
      </c>
      <c r="LH894">
        <v>108051000000</v>
      </c>
      <c r="LI894">
        <v>36379666666.666664</v>
      </c>
      <c r="LJ894">
        <v>33395333333.333332</v>
      </c>
      <c r="LK894">
        <v>8484666666.666667</v>
      </c>
      <c r="LL894">
        <v>2351666666.6666665</v>
      </c>
      <c r="LM894">
        <v>78401000000</v>
      </c>
      <c r="LN894">
        <v>29084333333.333332</v>
      </c>
      <c r="LO894">
        <v>25597333333.333332</v>
      </c>
      <c r="LP894">
        <v>2352000000</v>
      </c>
      <c r="LQ894">
        <v>11840333333.333334</v>
      </c>
      <c r="LR894">
        <v>9527333333.333334</v>
      </c>
      <c r="LS894">
        <v>1107749666666.6667</v>
      </c>
      <c r="LT894">
        <v>417275000000</v>
      </c>
      <c r="LU894">
        <v>350147000000</v>
      </c>
      <c r="LV894">
        <v>66929333333.333336</v>
      </c>
      <c r="LW894">
        <v>198333333.33333334</v>
      </c>
      <c r="LX894">
        <v>143985666666.66666</v>
      </c>
      <c r="LY894">
        <v>109857666666.66667</v>
      </c>
      <c r="LZ894">
        <v>64275000000</v>
      </c>
      <c r="MA894">
        <v>38178000000</v>
      </c>
      <c r="MB894">
        <v>7404333333.333333</v>
      </c>
      <c r="MC894">
        <v>34128000000</v>
      </c>
      <c r="MD894">
        <v>106686000000</v>
      </c>
      <c r="ME894">
        <v>98664000000</v>
      </c>
      <c r="MF894">
        <v>8022000000</v>
      </c>
      <c r="MG894">
        <v>439803000000</v>
      </c>
      <c r="MH894">
        <v>171644666666.66666</v>
      </c>
      <c r="MI894">
        <v>84543000000</v>
      </c>
      <c r="MJ894">
        <v>53824333333.333336</v>
      </c>
      <c r="MK894">
        <v>53814333333.333336</v>
      </c>
      <c r="ML894">
        <v>41849000000</v>
      </c>
      <c r="MM894">
        <v>30558333333.333332</v>
      </c>
      <c r="MN894">
        <v>3569666666.6666665</v>
      </c>
      <c r="MO894">
        <v>3340322333333.3335</v>
      </c>
      <c r="MP894">
        <v>3195234333333.3335</v>
      </c>
      <c r="MQ894">
        <v>926232333333.33337</v>
      </c>
      <c r="MR894">
        <v>801406000000</v>
      </c>
      <c r="MS894">
        <v>184613333333.33334</v>
      </c>
      <c r="MT894">
        <v>608539000000</v>
      </c>
      <c r="MU894">
        <v>7434000000</v>
      </c>
      <c r="MV894">
        <v>819666666.66666663</v>
      </c>
      <c r="MW894">
        <v>124826666666.66667</v>
      </c>
      <c r="MX894">
        <v>38874000000</v>
      </c>
      <c r="MY894">
        <v>85952333333.333328</v>
      </c>
      <c r="MZ894">
        <v>66977666666.666664</v>
      </c>
      <c r="NA894">
        <v>18975000000</v>
      </c>
      <c r="NB894">
        <v>844923000000</v>
      </c>
      <c r="NC894">
        <v>387112000000</v>
      </c>
      <c r="ND894">
        <v>203179333333.33334</v>
      </c>
      <c r="NE894">
        <v>44706666666.666664</v>
      </c>
      <c r="NF894">
        <v>139226333333.33334</v>
      </c>
      <c r="NG894">
        <v>457811000000</v>
      </c>
      <c r="NH894">
        <v>396111000000</v>
      </c>
      <c r="NI894">
        <v>61699666666.666664</v>
      </c>
      <c r="NJ894">
        <v>125414000000</v>
      </c>
      <c r="NK894">
        <v>94914333333.333328</v>
      </c>
      <c r="NL894">
        <v>61864000000</v>
      </c>
      <c r="NM894">
        <v>33050666666.666668</v>
      </c>
      <c r="NN894">
        <v>30499666666.666668</v>
      </c>
      <c r="NO894">
        <v>12052333333.333334</v>
      </c>
      <c r="NP894">
        <v>17196333333.333332</v>
      </c>
      <c r="NQ894">
        <v>1251333333.3333333</v>
      </c>
      <c r="NR894">
        <v>168810333333.33334</v>
      </c>
      <c r="NS894">
        <v>46275666666.666664</v>
      </c>
      <c r="NT894">
        <v>49125333333.333336</v>
      </c>
      <c r="NU894">
        <v>50082000000</v>
      </c>
      <c r="NV894">
        <v>23328000000</v>
      </c>
      <c r="NW894">
        <v>301056333333.33331</v>
      </c>
      <c r="NX894">
        <v>270606333333.33334</v>
      </c>
      <c r="NY894">
        <v>262573333333.33334</v>
      </c>
      <c r="NZ894">
        <v>8033000000</v>
      </c>
      <c r="OA894">
        <v>30450000000</v>
      </c>
      <c r="OB894">
        <v>408857666666.66669</v>
      </c>
      <c r="OC894">
        <v>260355000000</v>
      </c>
      <c r="OD894">
        <v>125258666666.66667</v>
      </c>
      <c r="OE894">
        <v>135096333333.33333</v>
      </c>
      <c r="OF894">
        <v>148503000000</v>
      </c>
      <c r="OG894">
        <v>32613666666.666668</v>
      </c>
      <c r="OH894">
        <v>4768666666.666667</v>
      </c>
      <c r="OI894">
        <v>81238333333.333328</v>
      </c>
      <c r="OJ894">
        <v>29882333333.333332</v>
      </c>
      <c r="OK894">
        <v>419940333333.33331</v>
      </c>
      <c r="OL894">
        <v>93612666666.666672</v>
      </c>
      <c r="OM894">
        <v>58413666666.666664</v>
      </c>
      <c r="ON894">
        <v>5648000000</v>
      </c>
      <c r="OO894">
        <v>29551000000</v>
      </c>
      <c r="OP894">
        <v>97549000000</v>
      </c>
      <c r="OQ894">
        <v>61716000000</v>
      </c>
      <c r="OR894">
        <v>17156666666.666666</v>
      </c>
      <c r="OS894">
        <v>18676000000</v>
      </c>
      <c r="OT894">
        <v>76571000000</v>
      </c>
      <c r="OU894">
        <v>80864333333.333328</v>
      </c>
      <c r="OV894">
        <v>31723000000</v>
      </c>
      <c r="OW894">
        <v>-4729333333.333333</v>
      </c>
      <c r="OX894">
        <v>13519333333.333334</v>
      </c>
      <c r="OY894">
        <v>18248666666.666668</v>
      </c>
      <c r="OZ894">
        <v>145088000000</v>
      </c>
      <c r="PA894">
        <v>564194333333.33337</v>
      </c>
      <c r="PB894">
        <v>419106333333.33331</v>
      </c>
    </row>
    <row r="895" spans="1:418" x14ac:dyDescent="0.45">
      <c r="A895" s="71">
        <v>44256</v>
      </c>
      <c r="B895">
        <v>264.96100000000001</v>
      </c>
      <c r="C895">
        <v>275.99400000000003</v>
      </c>
      <c r="D895">
        <v>329.947</v>
      </c>
      <c r="E895">
        <v>344.178</v>
      </c>
      <c r="F895">
        <v>345.65800000000002</v>
      </c>
      <c r="G895">
        <v>144.887</v>
      </c>
      <c r="H895">
        <v>584.38800000000003</v>
      </c>
      <c r="I895">
        <v>289.21699999999998</v>
      </c>
      <c r="J895">
        <v>339.55900000000003</v>
      </c>
      <c r="K895">
        <v>339.58</v>
      </c>
      <c r="L895">
        <v>252.77699999999999</v>
      </c>
      <c r="M895">
        <v>207.34200000000001</v>
      </c>
      <c r="N895">
        <v>285.06799999999998</v>
      </c>
      <c r="O895">
        <v>269.625</v>
      </c>
      <c r="P895">
        <v>366.65199999999999</v>
      </c>
      <c r="Q895">
        <v>211.09800000000001</v>
      </c>
      <c r="R895">
        <v>218.12799999999999</v>
      </c>
      <c r="S895">
        <v>186.709</v>
      </c>
      <c r="T895">
        <v>259.20400000000001</v>
      </c>
      <c r="U895">
        <v>598.452</v>
      </c>
      <c r="V895">
        <v>518.505</v>
      </c>
      <c r="W895">
        <v>128.21600000000001</v>
      </c>
      <c r="X895">
        <v>93.174999999999997</v>
      </c>
      <c r="Y895">
        <v>55.530999999999999</v>
      </c>
      <c r="Z895">
        <v>61.921999999999997</v>
      </c>
      <c r="AA895">
        <v>117.16500000000001</v>
      </c>
      <c r="AB895">
        <v>74.311000000000007</v>
      </c>
      <c r="AC895">
        <v>83.247</v>
      </c>
      <c r="AD895">
        <v>94.828000000000003</v>
      </c>
      <c r="AE895">
        <v>114.876</v>
      </c>
      <c r="AF895">
        <v>69.917000000000002</v>
      </c>
      <c r="AG895">
        <v>51.281999999999996</v>
      </c>
      <c r="AH895">
        <v>139.68</v>
      </c>
      <c r="AI895">
        <v>78.822999999999993</v>
      </c>
      <c r="AJ895">
        <v>93.635999999999996</v>
      </c>
      <c r="AK895">
        <v>89.105999999999995</v>
      </c>
      <c r="AL895">
        <v>195.666</v>
      </c>
      <c r="AM895">
        <v>125.94199999999999</v>
      </c>
      <c r="AN895">
        <v>115.92700000000001</v>
      </c>
      <c r="AO895">
        <v>186.96299999999999</v>
      </c>
      <c r="AP895">
        <v>270.971</v>
      </c>
      <c r="AQ895">
        <v>271.63600000000002</v>
      </c>
      <c r="AR895">
        <v>252.93299999999999</v>
      </c>
      <c r="AS895">
        <v>284.09699999999998</v>
      </c>
      <c r="AT895">
        <v>232.03700000000001</v>
      </c>
      <c r="AU895">
        <v>238.68</v>
      </c>
      <c r="AV895">
        <v>225.77799999999999</v>
      </c>
      <c r="AW895">
        <v>243.14400000000001</v>
      </c>
      <c r="AX895">
        <v>315.04500000000002</v>
      </c>
      <c r="AY895">
        <v>191.58199999999999</v>
      </c>
      <c r="AZ895">
        <v>187.584</v>
      </c>
      <c r="BA895">
        <v>187.584</v>
      </c>
      <c r="BB895">
        <v>302.16699999999997</v>
      </c>
      <c r="BC895">
        <v>284.63499999999999</v>
      </c>
      <c r="BD895">
        <v>275.36500000000001</v>
      </c>
      <c r="BE895">
        <v>315.959</v>
      </c>
      <c r="BF895">
        <v>270.45499999999998</v>
      </c>
      <c r="BG895">
        <v>268.97199999999998</v>
      </c>
      <c r="BH895">
        <v>273.56099999999998</v>
      </c>
      <c r="BI895">
        <v>278.64699999999999</v>
      </c>
      <c r="BJ895">
        <v>341.613</v>
      </c>
      <c r="BK895">
        <v>297.75900000000001</v>
      </c>
      <c r="BL895">
        <v>226.571</v>
      </c>
      <c r="BM895">
        <v>231.233</v>
      </c>
      <c r="BN895">
        <v>172.804</v>
      </c>
      <c r="BO895">
        <v>326.875</v>
      </c>
      <c r="BP895">
        <v>153.893</v>
      </c>
      <c r="BQ895">
        <v>211.053</v>
      </c>
      <c r="BR895">
        <v>235.16</v>
      </c>
      <c r="BS895">
        <v>208.45</v>
      </c>
      <c r="BT895">
        <v>140.31299999999999</v>
      </c>
      <c r="BU895">
        <v>237.57</v>
      </c>
      <c r="BV895">
        <v>254.02099999999999</v>
      </c>
      <c r="BW895">
        <v>151.26900000000001</v>
      </c>
      <c r="BX895">
        <v>248.25200000000001</v>
      </c>
      <c r="BY895">
        <v>159.93299999999999</v>
      </c>
      <c r="BZ895">
        <v>264.80700000000002</v>
      </c>
      <c r="CA895">
        <v>160.684</v>
      </c>
      <c r="CB895">
        <v>312.96499999999997</v>
      </c>
      <c r="CC895">
        <v>199.90299999999999</v>
      </c>
      <c r="CD895">
        <v>154.47300000000001</v>
      </c>
      <c r="CE895">
        <v>226.35599999999999</v>
      </c>
      <c r="CF895">
        <v>318.69499999999999</v>
      </c>
      <c r="CG895">
        <v>208.92099999999999</v>
      </c>
      <c r="CH895">
        <v>229.249</v>
      </c>
      <c r="CI895">
        <v>148.09100000000001</v>
      </c>
      <c r="CJ895">
        <v>213.56800000000001</v>
      </c>
      <c r="CK895">
        <v>152.27600000000001</v>
      </c>
      <c r="CL895">
        <v>242.959</v>
      </c>
      <c r="CM895">
        <v>230.84899999999999</v>
      </c>
      <c r="CN895">
        <v>152.48099999999999</v>
      </c>
      <c r="CO895">
        <v>310.84699999999998</v>
      </c>
      <c r="CP895">
        <v>359.52100000000002</v>
      </c>
      <c r="CQ895">
        <v>370.36900000000003</v>
      </c>
      <c r="CR895">
        <v>335.03399999999999</v>
      </c>
      <c r="CS895">
        <v>193.22</v>
      </c>
      <c r="CT895">
        <v>259.07299999999998</v>
      </c>
      <c r="CU895">
        <v>508.54</v>
      </c>
      <c r="CV895">
        <v>125.773</v>
      </c>
      <c r="CW895">
        <v>346.78</v>
      </c>
      <c r="CX895">
        <v>380.28500000000003</v>
      </c>
      <c r="CY895">
        <v>341.40800000000002</v>
      </c>
      <c r="CZ895">
        <v>343.96899999999999</v>
      </c>
      <c r="DA895">
        <v>343.06400000000002</v>
      </c>
      <c r="DB895">
        <v>164.11199999999999</v>
      </c>
      <c r="DC895">
        <v>172.87299999999999</v>
      </c>
      <c r="DD895">
        <v>165.40899999999999</v>
      </c>
      <c r="DE895">
        <v>183.476</v>
      </c>
      <c r="DF895">
        <v>150.72900000000001</v>
      </c>
      <c r="DG895">
        <v>204.667</v>
      </c>
      <c r="DH895">
        <v>161.20500000000001</v>
      </c>
      <c r="DI895">
        <v>178.75200000000001</v>
      </c>
      <c r="DJ895">
        <v>141.20500000000001</v>
      </c>
      <c r="DK895">
        <v>182.65600000000001</v>
      </c>
      <c r="DL895">
        <v>125.964</v>
      </c>
      <c r="DM895">
        <v>118.617</v>
      </c>
      <c r="DN895">
        <v>195.102</v>
      </c>
      <c r="DO895">
        <v>204.22300000000001</v>
      </c>
      <c r="DP895">
        <v>134.07300000000001</v>
      </c>
      <c r="DQ895">
        <v>219.01300000000001</v>
      </c>
      <c r="DR895">
        <v>232.06399999999999</v>
      </c>
      <c r="DS895">
        <v>207.58</v>
      </c>
      <c r="DT895">
        <v>158.47800000000001</v>
      </c>
      <c r="DU895">
        <v>158.47800000000001</v>
      </c>
      <c r="DV895">
        <v>232.40799999999999</v>
      </c>
      <c r="DW895">
        <v>207.441</v>
      </c>
      <c r="DX895">
        <v>245.839</v>
      </c>
      <c r="DY895">
        <v>309.78399999999999</v>
      </c>
      <c r="DZ895">
        <v>131.85900000000001</v>
      </c>
      <c r="EA895">
        <v>162.14500000000001</v>
      </c>
      <c r="EB895">
        <v>233.422</v>
      </c>
      <c r="EC895">
        <v>255.79300000000001</v>
      </c>
      <c r="ED895">
        <v>172.14099999999999</v>
      </c>
      <c r="EE895">
        <v>260.54899999999998</v>
      </c>
      <c r="EF895">
        <v>249.197</v>
      </c>
      <c r="EG895">
        <v>159.24700000000001</v>
      </c>
      <c r="EH895">
        <v>143.65100000000001</v>
      </c>
      <c r="EI895">
        <v>279.99700000000001</v>
      </c>
      <c r="EJ895">
        <v>138.26599999999999</v>
      </c>
      <c r="EK895">
        <v>300.89699999999999</v>
      </c>
      <c r="EL895">
        <v>185.703</v>
      </c>
      <c r="EM895">
        <v>119.919</v>
      </c>
      <c r="EN895">
        <v>85.872</v>
      </c>
      <c r="EO895">
        <v>203.34700000000001</v>
      </c>
      <c r="EP895">
        <v>260.65199999999999</v>
      </c>
      <c r="EQ895">
        <v>210.946</v>
      </c>
      <c r="ER895">
        <v>241.398</v>
      </c>
      <c r="ES895">
        <v>200.34399999999999</v>
      </c>
      <c r="ET895">
        <v>211.17</v>
      </c>
      <c r="EU895">
        <v>197.33600000000001</v>
      </c>
      <c r="EV895">
        <v>173.017</v>
      </c>
      <c r="EW895">
        <v>369.03100000000001</v>
      </c>
      <c r="EX895">
        <v>204.17500000000001</v>
      </c>
      <c r="EY895">
        <v>118.48399999999999</v>
      </c>
      <c r="EZ895">
        <v>113.63800000000001</v>
      </c>
      <c r="FA895">
        <v>115.145</v>
      </c>
      <c r="FB895">
        <v>87.03</v>
      </c>
      <c r="FC895">
        <v>159.72499999999999</v>
      </c>
      <c r="FD895">
        <v>68.900000000000006</v>
      </c>
      <c r="FE895">
        <v>124.279</v>
      </c>
      <c r="FF895">
        <v>105.81100000000001</v>
      </c>
      <c r="FG895">
        <v>99.19</v>
      </c>
      <c r="FH895">
        <v>100.038</v>
      </c>
      <c r="FI895">
        <v>93.471000000000004</v>
      </c>
      <c r="FJ895">
        <v>96.546000000000006</v>
      </c>
      <c r="FK895">
        <v>68.647000000000006</v>
      </c>
      <c r="FL895">
        <v>100.496</v>
      </c>
      <c r="FM895">
        <v>94.658000000000001</v>
      </c>
      <c r="FN895">
        <v>165.75</v>
      </c>
      <c r="FO895">
        <v>94.658000000000001</v>
      </c>
      <c r="FP895">
        <v>134.94800000000001</v>
      </c>
      <c r="FQ895">
        <v>142.19</v>
      </c>
      <c r="FR895">
        <v>150.57</v>
      </c>
      <c r="FS895">
        <v>122.265</v>
      </c>
      <c r="FT895">
        <v>107.223</v>
      </c>
      <c r="FU895">
        <v>180.73500000000001</v>
      </c>
      <c r="FV895">
        <v>149.58600000000001</v>
      </c>
      <c r="FW895">
        <v>178.072</v>
      </c>
      <c r="FX895">
        <v>217.471</v>
      </c>
      <c r="FY895">
        <v>216.51900000000001</v>
      </c>
      <c r="FZ895">
        <v>104.413</v>
      </c>
      <c r="GA895">
        <v>149.83799999999999</v>
      </c>
      <c r="GB895">
        <v>103.297</v>
      </c>
      <c r="GC895">
        <v>145.98699999999999</v>
      </c>
      <c r="GD895">
        <v>159.708</v>
      </c>
      <c r="GF895">
        <v>154.93</v>
      </c>
      <c r="GG895">
        <v>82.018000000000001</v>
      </c>
      <c r="GH895">
        <v>255.41499999999999</v>
      </c>
      <c r="GI895">
        <v>254.40299999999999</v>
      </c>
      <c r="GJ895">
        <v>249.24799999999999</v>
      </c>
      <c r="GK895">
        <v>274.471</v>
      </c>
      <c r="GL895">
        <v>269.21300000000002</v>
      </c>
      <c r="GM895">
        <v>224.23599999999999</v>
      </c>
      <c r="GN895">
        <v>149.14699999999999</v>
      </c>
      <c r="GO895">
        <v>126.044</v>
      </c>
      <c r="GP895">
        <v>314.66000000000003</v>
      </c>
      <c r="GQ895">
        <v>193.98400000000001</v>
      </c>
      <c r="GR895">
        <v>561.02099999999996</v>
      </c>
      <c r="GS895">
        <v>215.09</v>
      </c>
      <c r="GT895">
        <v>246.28899999999999</v>
      </c>
      <c r="GU895">
        <v>218.72900000000001</v>
      </c>
      <c r="GV895">
        <v>198.559</v>
      </c>
      <c r="GW895">
        <v>163.30099999999999</v>
      </c>
      <c r="GY895">
        <v>64.786000000000001</v>
      </c>
      <c r="GZ895">
        <v>524.024</v>
      </c>
      <c r="HA895">
        <v>375.11099999999999</v>
      </c>
      <c r="HB895">
        <v>521.375</v>
      </c>
      <c r="HC895">
        <v>572.06799999999998</v>
      </c>
      <c r="HD895">
        <v>401.20800000000003</v>
      </c>
      <c r="HE895">
        <v>407.048</v>
      </c>
      <c r="HF895">
        <v>519.42399999999998</v>
      </c>
      <c r="HG895">
        <v>193.179</v>
      </c>
      <c r="HH895">
        <v>247.06899999999999</v>
      </c>
      <c r="HI895">
        <v>85.814999999999998</v>
      </c>
      <c r="HJ895">
        <v>361.46800000000002</v>
      </c>
      <c r="HK895">
        <v>348.99400000000003</v>
      </c>
      <c r="HL895">
        <v>789.73299999999995</v>
      </c>
      <c r="HM895">
        <v>248.12899999999999</v>
      </c>
      <c r="HN895">
        <v>123.164</v>
      </c>
      <c r="HO895">
        <v>108.68899999999999</v>
      </c>
      <c r="HP895">
        <v>135.00200000000001</v>
      </c>
      <c r="HQ895">
        <v>511.53699999999998</v>
      </c>
      <c r="HR895">
        <v>122.705</v>
      </c>
      <c r="HS895">
        <v>25.765999999999998</v>
      </c>
      <c r="HT895">
        <v>182.678</v>
      </c>
      <c r="HU895">
        <v>202.37200000000001</v>
      </c>
      <c r="HV895">
        <v>155.47300000000001</v>
      </c>
      <c r="HW895">
        <v>115.238</v>
      </c>
      <c r="HX895">
        <v>270.43299999999999</v>
      </c>
      <c r="HY895">
        <v>207.691</v>
      </c>
      <c r="HZ895">
        <v>285.77699999999999</v>
      </c>
      <c r="IA895">
        <v>117.459</v>
      </c>
      <c r="IB895">
        <v>161.13900000000001</v>
      </c>
      <c r="IC895">
        <v>81.039000000000001</v>
      </c>
      <c r="ID895">
        <v>76.728999999999999</v>
      </c>
      <c r="IE895">
        <v>57.378999999999998</v>
      </c>
      <c r="IF895">
        <v>24.093</v>
      </c>
      <c r="IG895">
        <v>33.389000000000003</v>
      </c>
      <c r="IH895">
        <v>28.98</v>
      </c>
      <c r="II895">
        <v>37.549999999999997</v>
      </c>
      <c r="IJ895">
        <v>97.040999999999997</v>
      </c>
      <c r="IK895">
        <v>106.129</v>
      </c>
      <c r="IL895">
        <v>173.084</v>
      </c>
      <c r="IM895">
        <v>144.87100000000001</v>
      </c>
      <c r="IN895">
        <v>381.68299999999999</v>
      </c>
      <c r="IO895">
        <v>193.267</v>
      </c>
      <c r="IP895">
        <v>204.44300000000001</v>
      </c>
      <c r="IQ895">
        <v>340.87700000000001</v>
      </c>
      <c r="IR895">
        <v>271.75400000000002</v>
      </c>
      <c r="IS895">
        <v>141.435</v>
      </c>
      <c r="IT895">
        <v>272.245</v>
      </c>
      <c r="IU895">
        <v>677.09900000000005</v>
      </c>
      <c r="IV895">
        <v>782.255</v>
      </c>
      <c r="IW895">
        <v>879.59299999999996</v>
      </c>
      <c r="IX895">
        <v>86.531999999999996</v>
      </c>
      <c r="IY895">
        <v>312.85500000000002</v>
      </c>
      <c r="IZ895">
        <v>261.935</v>
      </c>
      <c r="JA895">
        <v>75.242999999999995</v>
      </c>
      <c r="JB895">
        <v>206.91</v>
      </c>
      <c r="JC895">
        <v>325.673</v>
      </c>
      <c r="JD895">
        <v>332.71899999999999</v>
      </c>
      <c r="JE895">
        <v>71.067999999999998</v>
      </c>
      <c r="JF895">
        <v>107.806</v>
      </c>
      <c r="JG895">
        <v>37.453000000000003</v>
      </c>
      <c r="JH895">
        <v>158.834</v>
      </c>
      <c r="JI895">
        <v>78.632000000000005</v>
      </c>
      <c r="JJ895">
        <v>472.03800000000001</v>
      </c>
      <c r="JK895">
        <v>118.93</v>
      </c>
      <c r="JL895">
        <v>77.959000000000003</v>
      </c>
      <c r="JM895">
        <v>509.12400000000002</v>
      </c>
      <c r="JN895">
        <v>241.37299999999999</v>
      </c>
      <c r="JO895">
        <v>74.459000000000003</v>
      </c>
      <c r="JP895">
        <v>156.977</v>
      </c>
      <c r="JQ895">
        <v>372.07600000000002</v>
      </c>
      <c r="JR895">
        <v>461.25799999999998</v>
      </c>
      <c r="JS895">
        <v>371.08300000000003</v>
      </c>
      <c r="JT895">
        <v>347.62099999999998</v>
      </c>
      <c r="JU895">
        <v>183.077</v>
      </c>
      <c r="JV895">
        <v>372.47800000000001</v>
      </c>
      <c r="JW895">
        <v>263.43200000000002</v>
      </c>
      <c r="JX895">
        <v>271.459</v>
      </c>
      <c r="JY895">
        <v>270.74700000000001</v>
      </c>
      <c r="JZ895">
        <v>263.89999999999998</v>
      </c>
      <c r="KA895">
        <v>235.154</v>
      </c>
      <c r="KB895">
        <v>239.04</v>
      </c>
      <c r="KC895">
        <v>243.749</v>
      </c>
      <c r="KD895">
        <v>252.541</v>
      </c>
      <c r="KE895">
        <v>242.608</v>
      </c>
      <c r="KF895">
        <v>775.62</v>
      </c>
      <c r="KG895">
        <v>110.294</v>
      </c>
      <c r="KH895">
        <v>222.691</v>
      </c>
      <c r="KI895">
        <v>261.27300000000002</v>
      </c>
      <c r="KJ895">
        <v>157.328</v>
      </c>
      <c r="KK895">
        <v>153.804</v>
      </c>
      <c r="KL895">
        <v>146.16900000000001</v>
      </c>
      <c r="KM895">
        <v>202.67500000000001</v>
      </c>
      <c r="KN895">
        <v>199.04900000000001</v>
      </c>
      <c r="KO895">
        <v>253.71700000000001</v>
      </c>
      <c r="KP895">
        <v>253.16200000000001</v>
      </c>
      <c r="KQ895">
        <v>319.01900000000001</v>
      </c>
      <c r="KR895">
        <v>354.40800000000002</v>
      </c>
      <c r="KS895">
        <v>110.48399999999999</v>
      </c>
      <c r="KT895">
        <v>44350000000</v>
      </c>
      <c r="KU895">
        <v>5085137000000</v>
      </c>
      <c r="KV895">
        <v>1744814666666.6667</v>
      </c>
      <c r="KW895">
        <v>637065000000</v>
      </c>
      <c r="KX895">
        <v>223055000000</v>
      </c>
      <c r="KY895">
        <v>119816333333.33333</v>
      </c>
      <c r="KZ895">
        <v>69861000000</v>
      </c>
      <c r="LA895">
        <v>33378000000</v>
      </c>
      <c r="LB895">
        <v>146946666666.66666</v>
      </c>
      <c r="LC895">
        <v>85642000000</v>
      </c>
      <c r="LD895">
        <v>26788000000</v>
      </c>
      <c r="LE895">
        <v>16354666666.666666</v>
      </c>
      <c r="LF895">
        <v>18162000000</v>
      </c>
      <c r="LG895">
        <v>188662333333.33334</v>
      </c>
      <c r="LH895">
        <v>108051000000</v>
      </c>
      <c r="LI895">
        <v>36379666666.666664</v>
      </c>
      <c r="LJ895">
        <v>33395333333.333332</v>
      </c>
      <c r="LK895">
        <v>8484666666.666667</v>
      </c>
      <c r="LL895">
        <v>2351666666.6666665</v>
      </c>
      <c r="LM895">
        <v>78401000000</v>
      </c>
      <c r="LN895">
        <v>29084333333.333332</v>
      </c>
      <c r="LO895">
        <v>25597333333.333332</v>
      </c>
      <c r="LP895">
        <v>2352000000</v>
      </c>
      <c r="LQ895">
        <v>11840333333.333334</v>
      </c>
      <c r="LR895">
        <v>9527333333.333334</v>
      </c>
      <c r="LS895">
        <v>1107749666666.6667</v>
      </c>
      <c r="LT895">
        <v>417275000000</v>
      </c>
      <c r="LU895">
        <v>350147000000</v>
      </c>
      <c r="LV895">
        <v>66929333333.333336</v>
      </c>
      <c r="LW895">
        <v>198333333.33333334</v>
      </c>
      <c r="LX895">
        <v>143985666666.66666</v>
      </c>
      <c r="LY895">
        <v>109857666666.66667</v>
      </c>
      <c r="LZ895">
        <v>64275000000</v>
      </c>
      <c r="MA895">
        <v>38178000000</v>
      </c>
      <c r="MB895">
        <v>7404333333.333333</v>
      </c>
      <c r="MC895">
        <v>34128000000</v>
      </c>
      <c r="MD895">
        <v>106686000000</v>
      </c>
      <c r="ME895">
        <v>98664000000</v>
      </c>
      <c r="MF895">
        <v>8022000000</v>
      </c>
      <c r="MG895">
        <v>439803000000</v>
      </c>
      <c r="MH895">
        <v>171644666666.66666</v>
      </c>
      <c r="MI895">
        <v>84543000000</v>
      </c>
      <c r="MJ895">
        <v>53824333333.333336</v>
      </c>
      <c r="MK895">
        <v>53814333333.333336</v>
      </c>
      <c r="ML895">
        <v>41849000000</v>
      </c>
      <c r="MM895">
        <v>30558333333.333332</v>
      </c>
      <c r="MN895">
        <v>3569666666.6666665</v>
      </c>
      <c r="MO895">
        <v>3340322333333.3335</v>
      </c>
      <c r="MP895">
        <v>3195234333333.3335</v>
      </c>
      <c r="MQ895">
        <v>926232333333.33337</v>
      </c>
      <c r="MR895">
        <v>801406000000</v>
      </c>
      <c r="MS895">
        <v>184613333333.33334</v>
      </c>
      <c r="MT895">
        <v>608539000000</v>
      </c>
      <c r="MU895">
        <v>7434000000</v>
      </c>
      <c r="MV895">
        <v>819666666.66666663</v>
      </c>
      <c r="MW895">
        <v>124826666666.66667</v>
      </c>
      <c r="MX895">
        <v>38874000000</v>
      </c>
      <c r="MY895">
        <v>85952333333.333328</v>
      </c>
      <c r="MZ895">
        <v>66977666666.666664</v>
      </c>
      <c r="NA895">
        <v>18975000000</v>
      </c>
      <c r="NB895">
        <v>844923000000</v>
      </c>
      <c r="NC895">
        <v>387112000000</v>
      </c>
      <c r="ND895">
        <v>203179333333.33334</v>
      </c>
      <c r="NE895">
        <v>44706666666.666664</v>
      </c>
      <c r="NF895">
        <v>139226333333.33334</v>
      </c>
      <c r="NG895">
        <v>457811000000</v>
      </c>
      <c r="NH895">
        <v>396111000000</v>
      </c>
      <c r="NI895">
        <v>61699666666.666664</v>
      </c>
      <c r="NJ895">
        <v>125414000000</v>
      </c>
      <c r="NK895">
        <v>94914333333.333328</v>
      </c>
      <c r="NL895">
        <v>61864000000</v>
      </c>
      <c r="NM895">
        <v>33050666666.666668</v>
      </c>
      <c r="NN895">
        <v>30499666666.666668</v>
      </c>
      <c r="NO895">
        <v>12052333333.333334</v>
      </c>
      <c r="NP895">
        <v>17196333333.333332</v>
      </c>
      <c r="NQ895">
        <v>1251333333.3333333</v>
      </c>
      <c r="NR895">
        <v>168810333333.33334</v>
      </c>
      <c r="NS895">
        <v>46275666666.666664</v>
      </c>
      <c r="NT895">
        <v>49125333333.333336</v>
      </c>
      <c r="NU895">
        <v>50082000000</v>
      </c>
      <c r="NV895">
        <v>23328000000</v>
      </c>
      <c r="NW895">
        <v>301056333333.33331</v>
      </c>
      <c r="NX895">
        <v>270606333333.33334</v>
      </c>
      <c r="NY895">
        <v>262573333333.33334</v>
      </c>
      <c r="NZ895">
        <v>8033000000</v>
      </c>
      <c r="OA895">
        <v>30450000000</v>
      </c>
      <c r="OB895">
        <v>408857666666.66669</v>
      </c>
      <c r="OC895">
        <v>260355000000</v>
      </c>
      <c r="OD895">
        <v>125258666666.66667</v>
      </c>
      <c r="OE895">
        <v>135096333333.33333</v>
      </c>
      <c r="OF895">
        <v>148503000000</v>
      </c>
      <c r="OG895">
        <v>32613666666.666668</v>
      </c>
      <c r="OH895">
        <v>4768666666.666667</v>
      </c>
      <c r="OI895">
        <v>81238333333.333328</v>
      </c>
      <c r="OJ895">
        <v>29882333333.333332</v>
      </c>
      <c r="OK895">
        <v>419940333333.33331</v>
      </c>
      <c r="OL895">
        <v>93612666666.666672</v>
      </c>
      <c r="OM895">
        <v>58413666666.666664</v>
      </c>
      <c r="ON895">
        <v>5648000000</v>
      </c>
      <c r="OO895">
        <v>29551000000</v>
      </c>
      <c r="OP895">
        <v>97549000000</v>
      </c>
      <c r="OQ895">
        <v>61716000000</v>
      </c>
      <c r="OR895">
        <v>17156666666.666666</v>
      </c>
      <c r="OS895">
        <v>18676000000</v>
      </c>
      <c r="OT895">
        <v>76571000000</v>
      </c>
      <c r="OU895">
        <v>80864333333.333328</v>
      </c>
      <c r="OV895">
        <v>31723000000</v>
      </c>
      <c r="OW895">
        <v>-4729333333.333333</v>
      </c>
      <c r="OX895">
        <v>13519333333.333334</v>
      </c>
      <c r="OY895">
        <v>18248666666.666668</v>
      </c>
      <c r="OZ895">
        <v>145088000000</v>
      </c>
      <c r="PA895">
        <v>564194333333.33337</v>
      </c>
      <c r="PB895">
        <v>419106333333.33331</v>
      </c>
    </row>
    <row r="896" spans="1:418" x14ac:dyDescent="0.45">
      <c r="A896" s="71">
        <v>44287</v>
      </c>
      <c r="B896">
        <v>266.61399999999998</v>
      </c>
      <c r="C896">
        <v>277.39100000000002</v>
      </c>
      <c r="D896">
        <v>331.20800000000003</v>
      </c>
      <c r="E896">
        <v>345.50299999999999</v>
      </c>
      <c r="F896">
        <v>346.35700000000003</v>
      </c>
      <c r="G896">
        <v>153.572</v>
      </c>
      <c r="H896">
        <v>585.62900000000002</v>
      </c>
      <c r="I896">
        <v>309.113</v>
      </c>
      <c r="J896">
        <v>340.37099999999998</v>
      </c>
      <c r="K896">
        <v>340.39100000000002</v>
      </c>
      <c r="L896">
        <v>255.62299999999999</v>
      </c>
      <c r="M896">
        <v>210.352</v>
      </c>
      <c r="N896">
        <v>281.52199999999999</v>
      </c>
      <c r="O896">
        <v>265.87400000000002</v>
      </c>
      <c r="P896">
        <v>364.32</v>
      </c>
      <c r="Q896">
        <v>214.458</v>
      </c>
      <c r="R896">
        <v>220.87100000000001</v>
      </c>
      <c r="S896">
        <v>191.779</v>
      </c>
      <c r="T896">
        <v>259.58100000000002</v>
      </c>
      <c r="U896">
        <v>599.61400000000003</v>
      </c>
      <c r="V896">
        <v>518.57899999999995</v>
      </c>
      <c r="W896">
        <v>129.238</v>
      </c>
      <c r="X896">
        <v>93.822999999999993</v>
      </c>
      <c r="Y896">
        <v>56.13</v>
      </c>
      <c r="Z896">
        <v>61.62</v>
      </c>
      <c r="AA896">
        <v>119.675</v>
      </c>
      <c r="AB896">
        <v>75.265000000000001</v>
      </c>
      <c r="AC896">
        <v>83.11</v>
      </c>
      <c r="AD896">
        <v>94.861000000000004</v>
      </c>
      <c r="AE896">
        <v>115.967</v>
      </c>
      <c r="AF896">
        <v>69.858999999999995</v>
      </c>
      <c r="AG896">
        <v>51.262</v>
      </c>
      <c r="AH896">
        <v>139.63800000000001</v>
      </c>
      <c r="AI896">
        <v>81.489000000000004</v>
      </c>
      <c r="AJ896">
        <v>93.600999999999999</v>
      </c>
      <c r="AK896">
        <v>89.259</v>
      </c>
      <c r="AL896">
        <v>197.26599999999999</v>
      </c>
      <c r="AM896">
        <v>126.44199999999999</v>
      </c>
      <c r="AN896">
        <v>118.273</v>
      </c>
      <c r="AO896">
        <v>188.47900000000001</v>
      </c>
      <c r="AP896">
        <v>272.01799999999997</v>
      </c>
      <c r="AQ896">
        <v>272.71499999999997</v>
      </c>
      <c r="AR896">
        <v>254.125</v>
      </c>
      <c r="AS896">
        <v>285.42899999999997</v>
      </c>
      <c r="AT896">
        <v>230.9</v>
      </c>
      <c r="AU896">
        <v>237.23699999999999</v>
      </c>
      <c r="AV896">
        <v>225.24600000000001</v>
      </c>
      <c r="AW896">
        <v>242.126</v>
      </c>
      <c r="AX896">
        <v>316.76100000000002</v>
      </c>
      <c r="AY896">
        <v>191.929</v>
      </c>
      <c r="AZ896">
        <v>186.982</v>
      </c>
      <c r="BA896">
        <v>186.982</v>
      </c>
      <c r="BB896">
        <v>303.12200000000001</v>
      </c>
      <c r="BC896">
        <v>283.77499999999998</v>
      </c>
      <c r="BD896">
        <v>278.971</v>
      </c>
      <c r="BE896">
        <v>321.02999999999997</v>
      </c>
      <c r="BF896">
        <v>267.82900000000001</v>
      </c>
      <c r="BG896">
        <v>270.93900000000002</v>
      </c>
      <c r="BH896">
        <v>275.33699999999999</v>
      </c>
      <c r="BI896">
        <v>281.267</v>
      </c>
      <c r="BJ896">
        <v>343.036</v>
      </c>
      <c r="BK896">
        <v>296.077</v>
      </c>
      <c r="BL896">
        <v>232.24199999999999</v>
      </c>
      <c r="BM896">
        <v>236.32599999999999</v>
      </c>
      <c r="BN896">
        <v>176.34200000000001</v>
      </c>
      <c r="BO896">
        <v>335.01900000000001</v>
      </c>
      <c r="BP896">
        <v>156.15700000000001</v>
      </c>
      <c r="BQ896">
        <v>218.86199999999999</v>
      </c>
      <c r="BR896">
        <v>246.214</v>
      </c>
      <c r="BS896">
        <v>212.226</v>
      </c>
      <c r="BT896">
        <v>145.47900000000001</v>
      </c>
      <c r="BU896">
        <v>238.13</v>
      </c>
      <c r="BV896">
        <v>256.17700000000002</v>
      </c>
      <c r="BW896">
        <v>152.80000000000001</v>
      </c>
      <c r="BX896">
        <v>248.75200000000001</v>
      </c>
      <c r="BY896">
        <v>159.91200000000001</v>
      </c>
      <c r="BZ896">
        <v>262.05099999999999</v>
      </c>
      <c r="CA896">
        <v>163.47800000000001</v>
      </c>
      <c r="CB896">
        <v>313.25099999999998</v>
      </c>
      <c r="CC896">
        <v>198.501</v>
      </c>
      <c r="CD896">
        <v>154.43600000000001</v>
      </c>
      <c r="CE896">
        <v>225.44200000000001</v>
      </c>
      <c r="CF896">
        <v>320.25400000000002</v>
      </c>
      <c r="CG896">
        <v>213.37100000000001</v>
      </c>
      <c r="CH896">
        <v>230.17</v>
      </c>
      <c r="CI896">
        <v>150.96799999999999</v>
      </c>
      <c r="CJ896">
        <v>218.45599999999999</v>
      </c>
      <c r="CK896">
        <v>155.22</v>
      </c>
      <c r="CL896">
        <v>240.06899999999999</v>
      </c>
      <c r="CM896">
        <v>230.273</v>
      </c>
      <c r="CN896">
        <v>153.31200000000001</v>
      </c>
      <c r="CO896">
        <v>313.44900000000001</v>
      </c>
      <c r="CP896">
        <v>362.92899999999997</v>
      </c>
      <c r="CQ896">
        <v>376.88400000000001</v>
      </c>
      <c r="CR896">
        <v>336.42500000000001</v>
      </c>
      <c r="CS896">
        <v>195.86600000000001</v>
      </c>
      <c r="CT896">
        <v>264.50200000000001</v>
      </c>
      <c r="CU896">
        <v>518.65300000000002</v>
      </c>
      <c r="CV896">
        <v>128.14599999999999</v>
      </c>
      <c r="CW896">
        <v>347.01600000000002</v>
      </c>
      <c r="CX896">
        <v>375.52199999999999</v>
      </c>
      <c r="CY896">
        <v>341.78300000000002</v>
      </c>
      <c r="CZ896">
        <v>350.28899999999999</v>
      </c>
      <c r="DA896">
        <v>343.41199999999998</v>
      </c>
      <c r="DB896">
        <v>164.81700000000001</v>
      </c>
      <c r="DC896">
        <v>173.518</v>
      </c>
      <c r="DD896">
        <v>166.87899999999999</v>
      </c>
      <c r="DE896">
        <v>184.995</v>
      </c>
      <c r="DF896">
        <v>152.34299999999999</v>
      </c>
      <c r="DG896">
        <v>206.86099999999999</v>
      </c>
      <c r="DH896">
        <v>161.46600000000001</v>
      </c>
      <c r="DI896">
        <v>178.959</v>
      </c>
      <c r="DJ896">
        <v>141.316</v>
      </c>
      <c r="DK896">
        <v>181.53399999999999</v>
      </c>
      <c r="DL896">
        <v>126.706</v>
      </c>
      <c r="DM896">
        <v>118.637</v>
      </c>
      <c r="DN896">
        <v>196.03</v>
      </c>
      <c r="DO896">
        <v>204.542</v>
      </c>
      <c r="DP896">
        <v>133.93299999999999</v>
      </c>
      <c r="DQ896">
        <v>219.41900000000001</v>
      </c>
      <c r="DR896">
        <v>232.405</v>
      </c>
      <c r="DS896">
        <v>207.98</v>
      </c>
      <c r="DT896">
        <v>158.875</v>
      </c>
      <c r="DU896">
        <v>158.875</v>
      </c>
      <c r="DV896">
        <v>234.86799999999999</v>
      </c>
      <c r="DW896">
        <v>207.99299999999999</v>
      </c>
      <c r="DX896">
        <v>248.124</v>
      </c>
      <c r="DY896">
        <v>308.572</v>
      </c>
      <c r="DZ896">
        <v>133.27199999999999</v>
      </c>
      <c r="EA896">
        <v>163.773</v>
      </c>
      <c r="EB896">
        <v>233.57499999999999</v>
      </c>
      <c r="EC896">
        <v>254.166</v>
      </c>
      <c r="ED896">
        <v>172.298</v>
      </c>
      <c r="EE896">
        <v>259.81099999999998</v>
      </c>
      <c r="EF896">
        <v>252.66499999999999</v>
      </c>
      <c r="EG896">
        <v>160.57300000000001</v>
      </c>
      <c r="EH896">
        <v>145.41999999999999</v>
      </c>
      <c r="EI896">
        <v>283.27300000000002</v>
      </c>
      <c r="EJ896">
        <v>138.19200000000001</v>
      </c>
      <c r="EK896">
        <v>301.81900000000002</v>
      </c>
      <c r="EL896">
        <v>186.07599999999999</v>
      </c>
      <c r="EM896">
        <v>119.129</v>
      </c>
      <c r="EN896">
        <v>85.045000000000002</v>
      </c>
      <c r="EO896">
        <v>203.76400000000001</v>
      </c>
      <c r="EP896">
        <v>261.26499999999999</v>
      </c>
      <c r="EQ896">
        <v>211.07300000000001</v>
      </c>
      <c r="ER896">
        <v>239.53200000000001</v>
      </c>
      <c r="ES896">
        <v>200.91</v>
      </c>
      <c r="ET896">
        <v>210.72800000000001</v>
      </c>
      <c r="EU896">
        <v>198.69499999999999</v>
      </c>
      <c r="EV896">
        <v>174.11099999999999</v>
      </c>
      <c r="EW896">
        <v>370.416</v>
      </c>
      <c r="EX896">
        <v>204.53800000000001</v>
      </c>
      <c r="EY896">
        <v>119.69199999999999</v>
      </c>
      <c r="EZ896">
        <v>114.074</v>
      </c>
      <c r="FA896">
        <v>115.634</v>
      </c>
      <c r="FB896">
        <v>85.852000000000004</v>
      </c>
      <c r="FC896">
        <v>161.94499999999999</v>
      </c>
      <c r="FD896">
        <v>69.152000000000001</v>
      </c>
      <c r="FE896">
        <v>126.36199999999999</v>
      </c>
      <c r="FF896">
        <v>106.83799999999999</v>
      </c>
      <c r="FG896">
        <v>99.733000000000004</v>
      </c>
      <c r="FH896">
        <v>100.627</v>
      </c>
      <c r="FI896">
        <v>92.831999999999994</v>
      </c>
      <c r="FJ896">
        <v>98.394000000000005</v>
      </c>
      <c r="FK896">
        <v>68.897999999999996</v>
      </c>
      <c r="FL896">
        <v>101.723</v>
      </c>
      <c r="FM896">
        <v>94.992999999999995</v>
      </c>
      <c r="FN896">
        <v>186.43</v>
      </c>
      <c r="FO896">
        <v>94.992999999999995</v>
      </c>
      <c r="FP896">
        <v>137.63499999999999</v>
      </c>
      <c r="FQ896">
        <v>145.678</v>
      </c>
      <c r="FR896">
        <v>155.786</v>
      </c>
      <c r="FS896">
        <v>122.765</v>
      </c>
      <c r="FT896">
        <v>110.401</v>
      </c>
      <c r="FU896">
        <v>183.60300000000001</v>
      </c>
      <c r="FV896">
        <v>153.38</v>
      </c>
      <c r="FW896">
        <v>181.154</v>
      </c>
      <c r="FX896">
        <v>220.73599999999999</v>
      </c>
      <c r="FY896">
        <v>219.10300000000001</v>
      </c>
      <c r="FZ896">
        <v>108.298</v>
      </c>
      <c r="GA896">
        <v>149.75299999999999</v>
      </c>
      <c r="GB896">
        <v>103.79600000000001</v>
      </c>
      <c r="GC896">
        <v>145.52000000000001</v>
      </c>
      <c r="GD896">
        <v>159.988</v>
      </c>
      <c r="GF896">
        <v>168.006</v>
      </c>
      <c r="GG896">
        <v>82.018000000000001</v>
      </c>
      <c r="GH896">
        <v>247.124</v>
      </c>
      <c r="GI896">
        <v>246.05199999999999</v>
      </c>
      <c r="GJ896">
        <v>240.97300000000001</v>
      </c>
      <c r="GK896">
        <v>266.24599999999998</v>
      </c>
      <c r="GL896">
        <v>260.90100000000001</v>
      </c>
      <c r="GM896">
        <v>228.499</v>
      </c>
      <c r="GN896">
        <v>150.45400000000001</v>
      </c>
      <c r="GO896">
        <v>127.971</v>
      </c>
      <c r="GP896">
        <v>315.17700000000002</v>
      </c>
      <c r="GQ896">
        <v>193.512</v>
      </c>
      <c r="GR896">
        <v>565.79</v>
      </c>
      <c r="GS896">
        <v>215.16</v>
      </c>
      <c r="GT896">
        <v>246.708</v>
      </c>
      <c r="GU896">
        <v>231.29400000000001</v>
      </c>
      <c r="GV896">
        <v>216.99</v>
      </c>
      <c r="GW896">
        <v>163.51499999999999</v>
      </c>
      <c r="GY896">
        <v>65.486000000000004</v>
      </c>
      <c r="GZ896">
        <v>524.46500000000003</v>
      </c>
      <c r="HA896">
        <v>377.28399999999999</v>
      </c>
      <c r="HB896">
        <v>523.87599999999998</v>
      </c>
      <c r="HC896">
        <v>571.94799999999998</v>
      </c>
      <c r="HD896">
        <v>400.834</v>
      </c>
      <c r="HE896">
        <v>405.86900000000003</v>
      </c>
      <c r="HF896">
        <v>520.27300000000002</v>
      </c>
      <c r="HG896">
        <v>193.166</v>
      </c>
      <c r="HH896">
        <v>247.24600000000001</v>
      </c>
      <c r="HI896">
        <v>85.930999999999997</v>
      </c>
      <c r="HJ896">
        <v>361.58499999999998</v>
      </c>
      <c r="HK896">
        <v>349.65100000000001</v>
      </c>
      <c r="HL896">
        <v>785.95100000000002</v>
      </c>
      <c r="HM896">
        <v>248.93799999999999</v>
      </c>
      <c r="HN896">
        <v>124.26600000000001</v>
      </c>
      <c r="HO896">
        <v>109.17100000000001</v>
      </c>
      <c r="HP896">
        <v>138.31200000000001</v>
      </c>
      <c r="HQ896">
        <v>513.87800000000004</v>
      </c>
      <c r="HR896">
        <v>123.354</v>
      </c>
      <c r="HS896">
        <v>25.946999999999999</v>
      </c>
      <c r="HT896">
        <v>183.346</v>
      </c>
      <c r="HU896">
        <v>203.29900000000001</v>
      </c>
      <c r="HV896">
        <v>155.767</v>
      </c>
      <c r="HW896">
        <v>116.17400000000001</v>
      </c>
      <c r="HX896">
        <v>271.14499999999998</v>
      </c>
      <c r="HY896">
        <v>208.74</v>
      </c>
      <c r="HZ896">
        <v>286.36900000000003</v>
      </c>
      <c r="IA896">
        <v>118.879</v>
      </c>
      <c r="IB896">
        <v>163.22399999999999</v>
      </c>
      <c r="IC896">
        <v>81.909000000000006</v>
      </c>
      <c r="ID896">
        <v>76.590999999999994</v>
      </c>
      <c r="IE896">
        <v>57.38</v>
      </c>
      <c r="IF896">
        <v>24.164999999999999</v>
      </c>
      <c r="IG896">
        <v>34.127000000000002</v>
      </c>
      <c r="IH896">
        <v>29.695</v>
      </c>
      <c r="II896">
        <v>38.35</v>
      </c>
      <c r="IJ896">
        <v>101.855</v>
      </c>
      <c r="IK896">
        <v>105.651</v>
      </c>
      <c r="IL896">
        <v>175.23500000000001</v>
      </c>
      <c r="IM896">
        <v>145.34899999999999</v>
      </c>
      <c r="IN896">
        <v>394.70800000000003</v>
      </c>
      <c r="IO896">
        <v>193.202</v>
      </c>
      <c r="IP896">
        <v>225.05799999999999</v>
      </c>
      <c r="IQ896">
        <v>335.97800000000001</v>
      </c>
      <c r="IR896">
        <v>275.95600000000002</v>
      </c>
      <c r="IS896">
        <v>141.96700000000001</v>
      </c>
      <c r="IT896">
        <v>272.84800000000001</v>
      </c>
      <c r="IU896">
        <v>686.52099999999996</v>
      </c>
      <c r="IV896">
        <v>783.649</v>
      </c>
      <c r="IW896">
        <v>880.41600000000005</v>
      </c>
      <c r="IX896">
        <v>86.66</v>
      </c>
      <c r="IY896">
        <v>314.46699999999998</v>
      </c>
      <c r="IZ896">
        <v>262.46100000000001</v>
      </c>
      <c r="JA896">
        <v>75.62</v>
      </c>
      <c r="JB896">
        <v>207.60300000000001</v>
      </c>
      <c r="JC896">
        <v>326.79300000000001</v>
      </c>
      <c r="JD896">
        <v>333.52100000000002</v>
      </c>
      <c r="JE896">
        <v>71.427000000000007</v>
      </c>
      <c r="JF896">
        <v>109.55</v>
      </c>
      <c r="JG896">
        <v>39.357999999999997</v>
      </c>
      <c r="JH896">
        <v>157.636</v>
      </c>
      <c r="JI896">
        <v>79.230999999999995</v>
      </c>
      <c r="JJ896">
        <v>472.47899999999998</v>
      </c>
      <c r="JK896">
        <v>119.34</v>
      </c>
      <c r="JL896">
        <v>78.084999999999994</v>
      </c>
      <c r="JM896">
        <v>509.94799999999998</v>
      </c>
      <c r="JN896">
        <v>241.55799999999999</v>
      </c>
      <c r="JO896">
        <v>75.436000000000007</v>
      </c>
      <c r="JP896">
        <v>158.202</v>
      </c>
      <c r="JQ896">
        <v>373.30500000000001</v>
      </c>
      <c r="JR896">
        <v>461.44600000000003</v>
      </c>
      <c r="JS896">
        <v>371.15699999999998</v>
      </c>
      <c r="JT896">
        <v>347.50400000000002</v>
      </c>
      <c r="JU896">
        <v>183.798</v>
      </c>
      <c r="JV896">
        <v>371.62799999999999</v>
      </c>
      <c r="JW896">
        <v>263.43200000000002</v>
      </c>
      <c r="JX896">
        <v>273.66000000000003</v>
      </c>
      <c r="JY896">
        <v>272.774</v>
      </c>
      <c r="JZ896">
        <v>265.64299999999997</v>
      </c>
      <c r="KA896">
        <v>237.114</v>
      </c>
      <c r="KB896">
        <v>241.71100000000001</v>
      </c>
      <c r="KC896">
        <v>245.328</v>
      </c>
      <c r="KD896">
        <v>254.249</v>
      </c>
      <c r="KE896">
        <v>244.41</v>
      </c>
      <c r="KF896">
        <v>775.62</v>
      </c>
      <c r="KG896">
        <v>111.084</v>
      </c>
      <c r="KH896">
        <v>225.15199999999999</v>
      </c>
      <c r="KI896">
        <v>263.20699999999999</v>
      </c>
      <c r="KJ896">
        <v>158.87799999999999</v>
      </c>
      <c r="KK896">
        <v>155.37100000000001</v>
      </c>
      <c r="KL896">
        <v>147.215</v>
      </c>
      <c r="KM896">
        <v>202.78</v>
      </c>
      <c r="KN896">
        <v>199.19300000000001</v>
      </c>
      <c r="KO896">
        <v>253.19399999999999</v>
      </c>
      <c r="KP896">
        <v>252.62799999999999</v>
      </c>
      <c r="KQ896">
        <v>320.858</v>
      </c>
      <c r="KR896">
        <v>356.80700000000002</v>
      </c>
      <c r="KS896">
        <v>114.307</v>
      </c>
      <c r="KT896">
        <v>52034666666.666664</v>
      </c>
      <c r="KU896">
        <v>5342523000000</v>
      </c>
      <c r="KV896">
        <v>1848140666666.6667</v>
      </c>
      <c r="KW896">
        <v>684494333333.33337</v>
      </c>
      <c r="KX896">
        <v>247941333333.33334</v>
      </c>
      <c r="KY896">
        <v>129275666666.66667</v>
      </c>
      <c r="KZ896">
        <v>83092000000</v>
      </c>
      <c r="LA896">
        <v>35573333333.333336</v>
      </c>
      <c r="LB896">
        <v>152150000000</v>
      </c>
      <c r="LC896">
        <v>88418666666.666672</v>
      </c>
      <c r="LD896">
        <v>27996333333.333332</v>
      </c>
      <c r="LE896">
        <v>16866666666.666666</v>
      </c>
      <c r="LF896">
        <v>18868666666.666668</v>
      </c>
      <c r="LG896">
        <v>199504333333.33334</v>
      </c>
      <c r="LH896">
        <v>114978666666.66667</v>
      </c>
      <c r="LI896">
        <v>37845333333.333336</v>
      </c>
      <c r="LJ896">
        <v>35208333333.333336</v>
      </c>
      <c r="LK896">
        <v>8961666666.666666</v>
      </c>
      <c r="LL896">
        <v>2510333333.3333335</v>
      </c>
      <c r="LM896">
        <v>84898666666.666672</v>
      </c>
      <c r="LN896">
        <v>32052666666.666668</v>
      </c>
      <c r="LO896">
        <v>26943333333.333332</v>
      </c>
      <c r="LP896">
        <v>2604666666.6666665</v>
      </c>
      <c r="LQ896">
        <v>13078333333.333334</v>
      </c>
      <c r="LR896">
        <v>10219666666.666666</v>
      </c>
      <c r="LS896">
        <v>1163646333333.3333</v>
      </c>
      <c r="LT896">
        <v>427393333333.33331</v>
      </c>
      <c r="LU896">
        <v>359348000000</v>
      </c>
      <c r="LV896">
        <v>67839666666.666664</v>
      </c>
      <c r="LW896">
        <v>206000000</v>
      </c>
      <c r="LX896">
        <v>159858000000</v>
      </c>
      <c r="LY896">
        <v>122043666666.66667</v>
      </c>
      <c r="LZ896">
        <v>71347666666.666672</v>
      </c>
      <c r="MA896">
        <v>42629333333.333336</v>
      </c>
      <c r="MB896">
        <v>8067000000</v>
      </c>
      <c r="MC896">
        <v>37814333333.333336</v>
      </c>
      <c r="MD896">
        <v>122818333333.33333</v>
      </c>
      <c r="ME896">
        <v>114810333333.33333</v>
      </c>
      <c r="MF896">
        <v>8008333333.333333</v>
      </c>
      <c r="MG896">
        <v>453576333333.33331</v>
      </c>
      <c r="MH896">
        <v>176951333333.33334</v>
      </c>
      <c r="MI896">
        <v>88170000000</v>
      </c>
      <c r="MJ896">
        <v>55179333333.333336</v>
      </c>
      <c r="MK896">
        <v>55798000000</v>
      </c>
      <c r="ML896">
        <v>41878666666.666664</v>
      </c>
      <c r="MM896">
        <v>31843333333.333332</v>
      </c>
      <c r="MN896">
        <v>3756000000</v>
      </c>
      <c r="MO896">
        <v>3494382333333.3335</v>
      </c>
      <c r="MP896">
        <v>3354514666666.6665</v>
      </c>
      <c r="MQ896">
        <v>938352666666.66663</v>
      </c>
      <c r="MR896">
        <v>813778000000</v>
      </c>
      <c r="MS896">
        <v>188027000000</v>
      </c>
      <c r="MT896">
        <v>617359333333.33337</v>
      </c>
      <c r="MU896">
        <v>7536000000</v>
      </c>
      <c r="MV896">
        <v>855666666.66666663</v>
      </c>
      <c r="MW896">
        <v>124574666666.66667</v>
      </c>
      <c r="MX896">
        <v>39048333333.333336</v>
      </c>
      <c r="MY896">
        <v>85526333333.333328</v>
      </c>
      <c r="MZ896">
        <v>66045666666.666664</v>
      </c>
      <c r="NA896">
        <v>19480666666.666668</v>
      </c>
      <c r="NB896">
        <v>874931333333.33337</v>
      </c>
      <c r="NC896">
        <v>401350666666.66669</v>
      </c>
      <c r="ND896">
        <v>209634666666.66666</v>
      </c>
      <c r="NE896">
        <v>49155333333.333336</v>
      </c>
      <c r="NF896">
        <v>142560666666.66666</v>
      </c>
      <c r="NG896">
        <v>473580666666.66669</v>
      </c>
      <c r="NH896">
        <v>410108000000</v>
      </c>
      <c r="NI896">
        <v>63472666666.666664</v>
      </c>
      <c r="NJ896">
        <v>150199333333.33334</v>
      </c>
      <c r="NK896">
        <v>103652666666.66667</v>
      </c>
      <c r="NL896">
        <v>67348666666.666664</v>
      </c>
      <c r="NM896">
        <v>36304000000</v>
      </c>
      <c r="NN896">
        <v>46547000000</v>
      </c>
      <c r="NO896">
        <v>13965666666.666666</v>
      </c>
      <c r="NP896">
        <v>31212666666.666668</v>
      </c>
      <c r="NQ896">
        <v>1368666666.6666667</v>
      </c>
      <c r="NR896">
        <v>186735333333.33334</v>
      </c>
      <c r="NS896">
        <v>56488333333.333336</v>
      </c>
      <c r="NT896">
        <v>51173666666.666664</v>
      </c>
      <c r="NU896">
        <v>54061333333.333336</v>
      </c>
      <c r="NV896">
        <v>25012000000</v>
      </c>
      <c r="NW896">
        <v>346824333333.33331</v>
      </c>
      <c r="NX896">
        <v>308683000000</v>
      </c>
      <c r="NY896">
        <v>300332666666.66669</v>
      </c>
      <c r="NZ896">
        <v>8350333333.333333</v>
      </c>
      <c r="OA896">
        <v>38141000000</v>
      </c>
      <c r="OB896">
        <v>418285000000</v>
      </c>
      <c r="OC896">
        <v>267721000000</v>
      </c>
      <c r="OD896">
        <v>128744000000</v>
      </c>
      <c r="OE896">
        <v>138977000000</v>
      </c>
      <c r="OF896">
        <v>150564000000</v>
      </c>
      <c r="OG896">
        <v>32913000000</v>
      </c>
      <c r="OH896">
        <v>4776666666.666667</v>
      </c>
      <c r="OI896">
        <v>81666000000</v>
      </c>
      <c r="OJ896">
        <v>31208666666.666668</v>
      </c>
      <c r="OK896">
        <v>439186666666.66669</v>
      </c>
      <c r="OL896">
        <v>95234666666.666672</v>
      </c>
      <c r="OM896">
        <v>59130666666.666664</v>
      </c>
      <c r="ON896">
        <v>5818333333.333333</v>
      </c>
      <c r="OO896">
        <v>30285666666.666668</v>
      </c>
      <c r="OP896">
        <v>101169000000</v>
      </c>
      <c r="OQ896">
        <v>63357333333.333336</v>
      </c>
      <c r="OR896">
        <v>17933000000</v>
      </c>
      <c r="OS896">
        <v>19878666666.666668</v>
      </c>
      <c r="OT896">
        <v>75150000000</v>
      </c>
      <c r="OU896">
        <v>85460000000</v>
      </c>
      <c r="OV896">
        <v>32180666666.666668</v>
      </c>
      <c r="OW896">
        <v>-2042333333.3333333</v>
      </c>
      <c r="OX896">
        <v>19752666666.666668</v>
      </c>
      <c r="OY896">
        <v>21795000000</v>
      </c>
      <c r="OZ896">
        <v>139867666666.66666</v>
      </c>
      <c r="PA896">
        <v>578530666666.66663</v>
      </c>
      <c r="PB896">
        <v>438663000000</v>
      </c>
    </row>
    <row r="897" spans="1:418" x14ac:dyDescent="0.45">
      <c r="A897" s="71">
        <v>44317</v>
      </c>
      <c r="B897">
        <v>268.38299999999998</v>
      </c>
      <c r="C897">
        <v>278.62400000000002</v>
      </c>
      <c r="D897">
        <v>332.11099999999999</v>
      </c>
      <c r="E897">
        <v>346.53399999999999</v>
      </c>
      <c r="F897">
        <v>347.24200000000002</v>
      </c>
      <c r="G897">
        <v>153.95599999999999</v>
      </c>
      <c r="H897">
        <v>587.13699999999994</v>
      </c>
      <c r="I897">
        <v>309.88200000000001</v>
      </c>
      <c r="J897">
        <v>341.339</v>
      </c>
      <c r="K897">
        <v>341.35199999999998</v>
      </c>
      <c r="L897">
        <v>257.334</v>
      </c>
      <c r="M897">
        <v>212.232</v>
      </c>
      <c r="N897">
        <v>290.66800000000001</v>
      </c>
      <c r="O897">
        <v>279.51</v>
      </c>
      <c r="P897">
        <v>365.76799999999997</v>
      </c>
      <c r="Q897">
        <v>216.12</v>
      </c>
      <c r="R897">
        <v>222.20099999999999</v>
      </c>
      <c r="S897">
        <v>194.36799999999999</v>
      </c>
      <c r="T897">
        <v>259.54199999999997</v>
      </c>
      <c r="U897">
        <v>600.40499999999997</v>
      </c>
      <c r="V897">
        <v>516.44000000000005</v>
      </c>
      <c r="W897">
        <v>131.11099999999999</v>
      </c>
      <c r="X897">
        <v>94.944000000000003</v>
      </c>
      <c r="Y897">
        <v>56.713999999999999</v>
      </c>
      <c r="Z897">
        <v>63.258000000000003</v>
      </c>
      <c r="AA897">
        <v>121.95399999999999</v>
      </c>
      <c r="AB897">
        <v>76.287000000000006</v>
      </c>
      <c r="AC897">
        <v>83.793000000000006</v>
      </c>
      <c r="AD897">
        <v>95.674999999999997</v>
      </c>
      <c r="AE897">
        <v>115.08799999999999</v>
      </c>
      <c r="AF897">
        <v>70.399000000000001</v>
      </c>
      <c r="AG897">
        <v>51.62</v>
      </c>
      <c r="AH897">
        <v>140.02199999999999</v>
      </c>
      <c r="AI897">
        <v>82.055999999999997</v>
      </c>
      <c r="AJ897">
        <v>94.921000000000006</v>
      </c>
      <c r="AK897">
        <v>91.12</v>
      </c>
      <c r="AL897">
        <v>197.78100000000001</v>
      </c>
      <c r="AM897">
        <v>126.961</v>
      </c>
      <c r="AN897">
        <v>118.071</v>
      </c>
      <c r="AO897">
        <v>196.001</v>
      </c>
      <c r="AP897">
        <v>273.18099999999998</v>
      </c>
      <c r="AQ897">
        <v>273.93200000000002</v>
      </c>
      <c r="AR897">
        <v>255.04300000000001</v>
      </c>
      <c r="AS897">
        <v>286.39100000000002</v>
      </c>
      <c r="AT897">
        <v>233.024</v>
      </c>
      <c r="AU897">
        <v>239.726</v>
      </c>
      <c r="AV897">
        <v>228.209</v>
      </c>
      <c r="AW897">
        <v>243.28299999999999</v>
      </c>
      <c r="AX897">
        <v>317.18700000000001</v>
      </c>
      <c r="AY897">
        <v>193.56399999999999</v>
      </c>
      <c r="AZ897">
        <v>187.304</v>
      </c>
      <c r="BA897">
        <v>187.304</v>
      </c>
      <c r="BB897">
        <v>299.79599999999999</v>
      </c>
      <c r="BC897">
        <v>279.24599999999998</v>
      </c>
      <c r="BD897">
        <v>279.63799999999998</v>
      </c>
      <c r="BE897">
        <v>322.68599999999998</v>
      </c>
      <c r="BF897">
        <v>268.834</v>
      </c>
      <c r="BG897">
        <v>275.399</v>
      </c>
      <c r="BH897">
        <v>279.68700000000001</v>
      </c>
      <c r="BI897">
        <v>285.72399999999999</v>
      </c>
      <c r="BJ897">
        <v>354.90199999999999</v>
      </c>
      <c r="BK897">
        <v>298.18200000000002</v>
      </c>
      <c r="BL897">
        <v>242.51900000000001</v>
      </c>
      <c r="BM897">
        <v>236.964</v>
      </c>
      <c r="BN897">
        <v>177.84800000000001</v>
      </c>
      <c r="BO897">
        <v>339.488</v>
      </c>
      <c r="BP897">
        <v>156.149</v>
      </c>
      <c r="BQ897">
        <v>214.27799999999999</v>
      </c>
      <c r="BR897">
        <v>238.57300000000001</v>
      </c>
      <c r="BS897">
        <v>214.05600000000001</v>
      </c>
      <c r="BT897">
        <v>148.10499999999999</v>
      </c>
      <c r="BU897">
        <v>237.08500000000001</v>
      </c>
      <c r="BV897">
        <v>252.84800000000001</v>
      </c>
      <c r="BW897">
        <v>151.95500000000001</v>
      </c>
      <c r="BX897">
        <v>251.81</v>
      </c>
      <c r="BY897">
        <v>161.74700000000001</v>
      </c>
      <c r="BZ897">
        <v>265.423</v>
      </c>
      <c r="CA897">
        <v>163.95</v>
      </c>
      <c r="CB897">
        <v>319.47899999999998</v>
      </c>
      <c r="CC897">
        <v>202.71100000000001</v>
      </c>
      <c r="CD897">
        <v>155.11500000000001</v>
      </c>
      <c r="CE897">
        <v>227.41300000000001</v>
      </c>
      <c r="CF897">
        <v>322.12</v>
      </c>
      <c r="CG897">
        <v>219.24299999999999</v>
      </c>
      <c r="CH897">
        <v>230.38</v>
      </c>
      <c r="CI897">
        <v>153.59299999999999</v>
      </c>
      <c r="CJ897">
        <v>223.27600000000001</v>
      </c>
      <c r="CK897">
        <v>157.196</v>
      </c>
      <c r="CL897">
        <v>239.858</v>
      </c>
      <c r="CM897">
        <v>230.304</v>
      </c>
      <c r="CN897">
        <v>152.24600000000001</v>
      </c>
      <c r="CO897">
        <v>313.54599999999999</v>
      </c>
      <c r="CP897">
        <v>362.94200000000001</v>
      </c>
      <c r="CQ897">
        <v>375.96300000000002</v>
      </c>
      <c r="CR897">
        <v>336.42700000000002</v>
      </c>
      <c r="CS897">
        <v>195.81800000000001</v>
      </c>
      <c r="CT897">
        <v>267.07100000000003</v>
      </c>
      <c r="CU897">
        <v>524.07399999999996</v>
      </c>
      <c r="CV897">
        <v>127.508</v>
      </c>
      <c r="CW897">
        <v>347.97800000000001</v>
      </c>
      <c r="CX897">
        <v>372.30700000000002</v>
      </c>
      <c r="CY897">
        <v>343.31900000000002</v>
      </c>
      <c r="CZ897">
        <v>353.642</v>
      </c>
      <c r="DA897">
        <v>345.19499999999999</v>
      </c>
      <c r="DB897">
        <v>165.03399999999999</v>
      </c>
      <c r="DC897">
        <v>173.50700000000001</v>
      </c>
      <c r="DD897">
        <v>166.31200000000001</v>
      </c>
      <c r="DE897">
        <v>186.09899999999999</v>
      </c>
      <c r="DF897">
        <v>152.46799999999999</v>
      </c>
      <c r="DG897">
        <v>206.166</v>
      </c>
      <c r="DH897">
        <v>160.51300000000001</v>
      </c>
      <c r="DI897">
        <v>178.089</v>
      </c>
      <c r="DJ897">
        <v>140.12100000000001</v>
      </c>
      <c r="DK897">
        <v>179.30099999999999</v>
      </c>
      <c r="DL897">
        <v>126.051</v>
      </c>
      <c r="DM897">
        <v>118.80200000000001</v>
      </c>
      <c r="DN897">
        <v>196.52199999999999</v>
      </c>
      <c r="DO897">
        <v>206.63300000000001</v>
      </c>
      <c r="DP897">
        <v>133.50200000000001</v>
      </c>
      <c r="DQ897">
        <v>219.32400000000001</v>
      </c>
      <c r="DR897">
        <v>234.001</v>
      </c>
      <c r="DS897">
        <v>207.83199999999999</v>
      </c>
      <c r="DT897">
        <v>158.74100000000001</v>
      </c>
      <c r="DU897">
        <v>158.74100000000001</v>
      </c>
      <c r="DV897">
        <v>236.33699999999999</v>
      </c>
      <c r="DW897">
        <v>210.511</v>
      </c>
      <c r="DX897">
        <v>251.06100000000001</v>
      </c>
      <c r="DY897">
        <v>314.41000000000003</v>
      </c>
      <c r="DZ897">
        <v>134.86500000000001</v>
      </c>
      <c r="EA897">
        <v>164.74199999999999</v>
      </c>
      <c r="EB897">
        <v>232.93299999999999</v>
      </c>
      <c r="EC897">
        <v>253.13499999999999</v>
      </c>
      <c r="ED897">
        <v>172.38800000000001</v>
      </c>
      <c r="EE897">
        <v>257.39699999999999</v>
      </c>
      <c r="EF897">
        <v>252.21799999999999</v>
      </c>
      <c r="EG897">
        <v>160.38300000000001</v>
      </c>
      <c r="EH897">
        <v>145.09299999999999</v>
      </c>
      <c r="EI897">
        <v>284.69200000000001</v>
      </c>
      <c r="EJ897">
        <v>137.45699999999999</v>
      </c>
      <c r="EK897">
        <v>303.48099999999999</v>
      </c>
      <c r="EL897">
        <v>187.15600000000001</v>
      </c>
      <c r="EM897">
        <v>120.565</v>
      </c>
      <c r="EN897">
        <v>86.087000000000003</v>
      </c>
      <c r="EO897">
        <v>205.65899999999999</v>
      </c>
      <c r="EP897">
        <v>261.71100000000001</v>
      </c>
      <c r="EQ897">
        <v>211.75700000000001</v>
      </c>
      <c r="ER897">
        <v>241.24299999999999</v>
      </c>
      <c r="ES897">
        <v>201.65799999999999</v>
      </c>
      <c r="ET897">
        <v>212.232</v>
      </c>
      <c r="EU897">
        <v>198.76599999999999</v>
      </c>
      <c r="EV897">
        <v>173.965</v>
      </c>
      <c r="EW897">
        <v>370.685</v>
      </c>
      <c r="EX897">
        <v>204.62100000000001</v>
      </c>
      <c r="EY897">
        <v>120.794</v>
      </c>
      <c r="EZ897">
        <v>114.18600000000001</v>
      </c>
      <c r="FA897">
        <v>116.11499999999999</v>
      </c>
      <c r="FB897">
        <v>86.405000000000001</v>
      </c>
      <c r="FC897">
        <v>162.215</v>
      </c>
      <c r="FD897">
        <v>69.013999999999996</v>
      </c>
      <c r="FE897">
        <v>127.822</v>
      </c>
      <c r="FF897">
        <v>105.41800000000001</v>
      </c>
      <c r="FG897">
        <v>101.151</v>
      </c>
      <c r="FH897">
        <v>101.38800000000001</v>
      </c>
      <c r="FI897">
        <v>94.366</v>
      </c>
      <c r="FJ897">
        <v>98.629000000000005</v>
      </c>
      <c r="FK897">
        <v>69.753</v>
      </c>
      <c r="FL897">
        <v>101.98099999999999</v>
      </c>
      <c r="FM897">
        <v>99.326999999999998</v>
      </c>
      <c r="FN897">
        <v>205.59399999999999</v>
      </c>
      <c r="FO897">
        <v>99.326999999999998</v>
      </c>
      <c r="FP897">
        <v>138.76499999999999</v>
      </c>
      <c r="FQ897">
        <v>145.13900000000001</v>
      </c>
      <c r="FR897">
        <v>158.131</v>
      </c>
      <c r="FS897">
        <v>123.992</v>
      </c>
      <c r="FT897">
        <v>110.858</v>
      </c>
      <c r="FU897">
        <v>186.82599999999999</v>
      </c>
      <c r="FV897">
        <v>151.15700000000001</v>
      </c>
      <c r="FW897">
        <v>186.31899999999999</v>
      </c>
      <c r="FX897">
        <v>225.78399999999999</v>
      </c>
      <c r="FY897">
        <v>223.98599999999999</v>
      </c>
      <c r="FZ897">
        <v>112.14100000000001</v>
      </c>
      <c r="GA897">
        <v>151.70599999999999</v>
      </c>
      <c r="GB897">
        <v>105.383</v>
      </c>
      <c r="GC897">
        <v>147.40700000000001</v>
      </c>
      <c r="GD897">
        <v>161.97499999999999</v>
      </c>
      <c r="GF897">
        <v>178.929</v>
      </c>
      <c r="GG897">
        <v>82.018000000000001</v>
      </c>
      <c r="GH897">
        <v>250.529</v>
      </c>
      <c r="GI897">
        <v>249.38200000000001</v>
      </c>
      <c r="GJ897">
        <v>244.27199999999999</v>
      </c>
      <c r="GK897">
        <v>270.25</v>
      </c>
      <c r="GL897">
        <v>264.70100000000002</v>
      </c>
      <c r="GM897">
        <v>232.80099999999999</v>
      </c>
      <c r="GN897">
        <v>151.77699999999999</v>
      </c>
      <c r="GO897">
        <v>129.32599999999999</v>
      </c>
      <c r="GP897">
        <v>314.16399999999999</v>
      </c>
      <c r="GQ897">
        <v>191.667</v>
      </c>
      <c r="GR897">
        <v>568.84199999999998</v>
      </c>
      <c r="GS897">
        <v>216.25299999999999</v>
      </c>
      <c r="GT897">
        <v>248.92400000000001</v>
      </c>
      <c r="GU897">
        <v>238.36500000000001</v>
      </c>
      <c r="GV897">
        <v>233.47900000000001</v>
      </c>
      <c r="GW897">
        <v>165.21299999999999</v>
      </c>
      <c r="GY897">
        <v>66.06</v>
      </c>
      <c r="GZ897">
        <v>523.97</v>
      </c>
      <c r="HA897">
        <v>377.19099999999997</v>
      </c>
      <c r="HB897">
        <v>522.11599999999999</v>
      </c>
      <c r="HC897">
        <v>571.32399999999996</v>
      </c>
      <c r="HD897">
        <v>401.14699999999999</v>
      </c>
      <c r="HE897">
        <v>405.74400000000003</v>
      </c>
      <c r="HF897">
        <v>520.10199999999998</v>
      </c>
      <c r="HG897">
        <v>194.63800000000001</v>
      </c>
      <c r="HH897">
        <v>247.78399999999999</v>
      </c>
      <c r="HI897">
        <v>85.872</v>
      </c>
      <c r="HJ897">
        <v>361.28500000000003</v>
      </c>
      <c r="HK897">
        <v>349.541</v>
      </c>
      <c r="HL897">
        <v>785.71299999999997</v>
      </c>
      <c r="HM897">
        <v>249.12100000000001</v>
      </c>
      <c r="HN897">
        <v>124.563</v>
      </c>
      <c r="HO897">
        <v>109.396</v>
      </c>
      <c r="HP897">
        <v>140.25800000000001</v>
      </c>
      <c r="HQ897">
        <v>515.05799999999999</v>
      </c>
      <c r="HR897">
        <v>123.205</v>
      </c>
      <c r="HS897">
        <v>25.484000000000002</v>
      </c>
      <c r="HT897">
        <v>183.881</v>
      </c>
      <c r="HU897">
        <v>203.24700000000001</v>
      </c>
      <c r="HV897">
        <v>155.27799999999999</v>
      </c>
      <c r="HW897">
        <v>116.309</v>
      </c>
      <c r="HX897">
        <v>272.89400000000001</v>
      </c>
      <c r="HY897">
        <v>207.774</v>
      </c>
      <c r="HZ897">
        <v>289.94499999999999</v>
      </c>
      <c r="IA897">
        <v>120.71299999999999</v>
      </c>
      <c r="IB897">
        <v>167.89099999999999</v>
      </c>
      <c r="IC897">
        <v>81.522999999999996</v>
      </c>
      <c r="ID897">
        <v>76.8</v>
      </c>
      <c r="IE897">
        <v>57.706000000000003</v>
      </c>
      <c r="IF897">
        <v>24.309000000000001</v>
      </c>
      <c r="IG897">
        <v>33.954000000000001</v>
      </c>
      <c r="IH897">
        <v>29.416</v>
      </c>
      <c r="II897">
        <v>37.963000000000001</v>
      </c>
      <c r="IJ897">
        <v>102.574</v>
      </c>
      <c r="IK897">
        <v>107.26600000000001</v>
      </c>
      <c r="IL897">
        <v>175.255</v>
      </c>
      <c r="IM897">
        <v>145.227</v>
      </c>
      <c r="IN897">
        <v>396.15800000000002</v>
      </c>
      <c r="IO897">
        <v>192.02600000000001</v>
      </c>
      <c r="IP897">
        <v>228.351</v>
      </c>
      <c r="IQ897">
        <v>333.62</v>
      </c>
      <c r="IR897">
        <v>274.27199999999999</v>
      </c>
      <c r="IS897">
        <v>142.268</v>
      </c>
      <c r="IT897">
        <v>273.70600000000002</v>
      </c>
      <c r="IU897">
        <v>691.12800000000004</v>
      </c>
      <c r="IV897">
        <v>786.00900000000001</v>
      </c>
      <c r="IW897">
        <v>881.65499999999997</v>
      </c>
      <c r="IX897">
        <v>87.106999999999999</v>
      </c>
      <c r="IY897">
        <v>316.36799999999999</v>
      </c>
      <c r="IZ897">
        <v>262.23599999999999</v>
      </c>
      <c r="JA897">
        <v>75.718999999999994</v>
      </c>
      <c r="JB897">
        <v>208.59</v>
      </c>
      <c r="JC897">
        <v>328.15800000000002</v>
      </c>
      <c r="JD897">
        <v>337.089</v>
      </c>
      <c r="JE897">
        <v>71.513000000000005</v>
      </c>
      <c r="JF897">
        <v>109.48699999999999</v>
      </c>
      <c r="JG897">
        <v>39.610999999999997</v>
      </c>
      <c r="JH897">
        <v>155.55500000000001</v>
      </c>
      <c r="JI897">
        <v>79.061999999999998</v>
      </c>
      <c r="JJ897">
        <v>472.62700000000001</v>
      </c>
      <c r="JK897">
        <v>119.324</v>
      </c>
      <c r="JL897">
        <v>78.194000000000003</v>
      </c>
      <c r="JM897">
        <v>510.57900000000001</v>
      </c>
      <c r="JN897">
        <v>241.57</v>
      </c>
      <c r="JO897">
        <v>75.447000000000003</v>
      </c>
      <c r="JP897">
        <v>158.452</v>
      </c>
      <c r="JQ897">
        <v>373.85500000000002</v>
      </c>
      <c r="JR897">
        <v>462.32499999999999</v>
      </c>
      <c r="JS897">
        <v>371.15699999999998</v>
      </c>
      <c r="JT897">
        <v>348.82600000000002</v>
      </c>
      <c r="JU897">
        <v>184.51</v>
      </c>
      <c r="JV897">
        <v>371.92500000000001</v>
      </c>
      <c r="JW897">
        <v>267.767</v>
      </c>
      <c r="JX897">
        <v>275.46499999999997</v>
      </c>
      <c r="JY897">
        <v>274.48700000000002</v>
      </c>
      <c r="JZ897">
        <v>267.49900000000002</v>
      </c>
      <c r="KA897">
        <v>239.39500000000001</v>
      </c>
      <c r="KB897">
        <v>243.971</v>
      </c>
      <c r="KC897">
        <v>246.678</v>
      </c>
      <c r="KD897">
        <v>256.12</v>
      </c>
      <c r="KE897">
        <v>246.5</v>
      </c>
      <c r="KF897">
        <v>775.62</v>
      </c>
      <c r="KG897">
        <v>112.142</v>
      </c>
      <c r="KH897">
        <v>227.32</v>
      </c>
      <c r="KI897">
        <v>264.29000000000002</v>
      </c>
      <c r="KJ897">
        <v>161.42400000000001</v>
      </c>
      <c r="KK897">
        <v>157.96</v>
      </c>
      <c r="KL897">
        <v>148.375</v>
      </c>
      <c r="KM897">
        <v>204.011</v>
      </c>
      <c r="KN897">
        <v>200.464</v>
      </c>
      <c r="KO897">
        <v>254.60400000000001</v>
      </c>
      <c r="KP897">
        <v>253.95699999999999</v>
      </c>
      <c r="KQ897">
        <v>322.37400000000002</v>
      </c>
      <c r="KR897">
        <v>358.541</v>
      </c>
      <c r="KS897">
        <v>118.289</v>
      </c>
      <c r="KT897">
        <v>52034666666.666664</v>
      </c>
      <c r="KU897">
        <v>5342523000000</v>
      </c>
      <c r="KV897">
        <v>1848140666666.6667</v>
      </c>
      <c r="KW897">
        <v>684494333333.33337</v>
      </c>
      <c r="KX897">
        <v>247941333333.33334</v>
      </c>
      <c r="KY897">
        <v>129275666666.66667</v>
      </c>
      <c r="KZ897">
        <v>83092000000</v>
      </c>
      <c r="LA897">
        <v>35573333333.333336</v>
      </c>
      <c r="LB897">
        <v>152150000000</v>
      </c>
      <c r="LC897">
        <v>88418666666.666672</v>
      </c>
      <c r="LD897">
        <v>27996333333.333332</v>
      </c>
      <c r="LE897">
        <v>16866666666.666666</v>
      </c>
      <c r="LF897">
        <v>18868666666.666668</v>
      </c>
      <c r="LG897">
        <v>199504333333.33334</v>
      </c>
      <c r="LH897">
        <v>114978666666.66667</v>
      </c>
      <c r="LI897">
        <v>37845333333.333336</v>
      </c>
      <c r="LJ897">
        <v>35208333333.333336</v>
      </c>
      <c r="LK897">
        <v>8961666666.666666</v>
      </c>
      <c r="LL897">
        <v>2510333333.3333335</v>
      </c>
      <c r="LM897">
        <v>84898666666.666672</v>
      </c>
      <c r="LN897">
        <v>32052666666.666668</v>
      </c>
      <c r="LO897">
        <v>26943333333.333332</v>
      </c>
      <c r="LP897">
        <v>2604666666.6666665</v>
      </c>
      <c r="LQ897">
        <v>13078333333.333334</v>
      </c>
      <c r="LR897">
        <v>10219666666.666666</v>
      </c>
      <c r="LS897">
        <v>1163646333333.3333</v>
      </c>
      <c r="LT897">
        <v>427393333333.33331</v>
      </c>
      <c r="LU897">
        <v>359348000000</v>
      </c>
      <c r="LV897">
        <v>67839666666.666664</v>
      </c>
      <c r="LW897">
        <v>206000000</v>
      </c>
      <c r="LX897">
        <v>159858000000</v>
      </c>
      <c r="LY897">
        <v>122043666666.66667</v>
      </c>
      <c r="LZ897">
        <v>71347666666.666672</v>
      </c>
      <c r="MA897">
        <v>42629333333.333336</v>
      </c>
      <c r="MB897">
        <v>8067000000</v>
      </c>
      <c r="MC897">
        <v>37814333333.333336</v>
      </c>
      <c r="MD897">
        <v>122818333333.33333</v>
      </c>
      <c r="ME897">
        <v>114810333333.33333</v>
      </c>
      <c r="MF897">
        <v>8008333333.333333</v>
      </c>
      <c r="MG897">
        <v>453576333333.33331</v>
      </c>
      <c r="MH897">
        <v>176951333333.33334</v>
      </c>
      <c r="MI897">
        <v>88170000000</v>
      </c>
      <c r="MJ897">
        <v>55179333333.333336</v>
      </c>
      <c r="MK897">
        <v>55798000000</v>
      </c>
      <c r="ML897">
        <v>41878666666.666664</v>
      </c>
      <c r="MM897">
        <v>31843333333.333332</v>
      </c>
      <c r="MN897">
        <v>3756000000</v>
      </c>
      <c r="MO897">
        <v>3494382333333.3335</v>
      </c>
      <c r="MP897">
        <v>3354514666666.6665</v>
      </c>
      <c r="MQ897">
        <v>938352666666.66663</v>
      </c>
      <c r="MR897">
        <v>813778000000</v>
      </c>
      <c r="MS897">
        <v>188027000000</v>
      </c>
      <c r="MT897">
        <v>617359333333.33337</v>
      </c>
      <c r="MU897">
        <v>7536000000</v>
      </c>
      <c r="MV897">
        <v>855666666.66666663</v>
      </c>
      <c r="MW897">
        <v>124574666666.66667</v>
      </c>
      <c r="MX897">
        <v>39048333333.333336</v>
      </c>
      <c r="MY897">
        <v>85526333333.333328</v>
      </c>
      <c r="MZ897">
        <v>66045666666.666664</v>
      </c>
      <c r="NA897">
        <v>19480666666.666668</v>
      </c>
      <c r="NB897">
        <v>874931333333.33337</v>
      </c>
      <c r="NC897">
        <v>401350666666.66669</v>
      </c>
      <c r="ND897">
        <v>209634666666.66666</v>
      </c>
      <c r="NE897">
        <v>49155333333.333336</v>
      </c>
      <c r="NF897">
        <v>142560666666.66666</v>
      </c>
      <c r="NG897">
        <v>473580666666.66669</v>
      </c>
      <c r="NH897">
        <v>410108000000</v>
      </c>
      <c r="NI897">
        <v>63472666666.666664</v>
      </c>
      <c r="NJ897">
        <v>150199333333.33334</v>
      </c>
      <c r="NK897">
        <v>103652666666.66667</v>
      </c>
      <c r="NL897">
        <v>67348666666.666664</v>
      </c>
      <c r="NM897">
        <v>36304000000</v>
      </c>
      <c r="NN897">
        <v>46547000000</v>
      </c>
      <c r="NO897">
        <v>13965666666.666666</v>
      </c>
      <c r="NP897">
        <v>31212666666.666668</v>
      </c>
      <c r="NQ897">
        <v>1368666666.6666667</v>
      </c>
      <c r="NR897">
        <v>186735333333.33334</v>
      </c>
      <c r="NS897">
        <v>56488333333.333336</v>
      </c>
      <c r="NT897">
        <v>51173666666.666664</v>
      </c>
      <c r="NU897">
        <v>54061333333.333336</v>
      </c>
      <c r="NV897">
        <v>25012000000</v>
      </c>
      <c r="NW897">
        <v>346824333333.33331</v>
      </c>
      <c r="NX897">
        <v>308683000000</v>
      </c>
      <c r="NY897">
        <v>300332666666.66669</v>
      </c>
      <c r="NZ897">
        <v>8350333333.333333</v>
      </c>
      <c r="OA897">
        <v>38141000000</v>
      </c>
      <c r="OB897">
        <v>418285000000</v>
      </c>
      <c r="OC897">
        <v>267721000000</v>
      </c>
      <c r="OD897">
        <v>128744000000</v>
      </c>
      <c r="OE897">
        <v>138977000000</v>
      </c>
      <c r="OF897">
        <v>150564000000</v>
      </c>
      <c r="OG897">
        <v>32913000000</v>
      </c>
      <c r="OH897">
        <v>4776666666.666667</v>
      </c>
      <c r="OI897">
        <v>81666000000</v>
      </c>
      <c r="OJ897">
        <v>31208666666.666668</v>
      </c>
      <c r="OK897">
        <v>439186666666.66669</v>
      </c>
      <c r="OL897">
        <v>95234666666.666672</v>
      </c>
      <c r="OM897">
        <v>59130666666.666664</v>
      </c>
      <c r="ON897">
        <v>5818333333.333333</v>
      </c>
      <c r="OO897">
        <v>30285666666.666668</v>
      </c>
      <c r="OP897">
        <v>101169000000</v>
      </c>
      <c r="OQ897">
        <v>63357333333.333336</v>
      </c>
      <c r="OR897">
        <v>17933000000</v>
      </c>
      <c r="OS897">
        <v>19878666666.666668</v>
      </c>
      <c r="OT897">
        <v>75150000000</v>
      </c>
      <c r="OU897">
        <v>85460000000</v>
      </c>
      <c r="OV897">
        <v>32180666666.666668</v>
      </c>
      <c r="OW897">
        <v>-2042333333.3333333</v>
      </c>
      <c r="OX897">
        <v>19752666666.666668</v>
      </c>
      <c r="OY897">
        <v>21795000000</v>
      </c>
      <c r="OZ897">
        <v>139867666666.66666</v>
      </c>
      <c r="PA897">
        <v>578530666666.66663</v>
      </c>
      <c r="PB897">
        <v>438663000000</v>
      </c>
    </row>
    <row r="898" spans="1:418" x14ac:dyDescent="0.45">
      <c r="A898" s="71">
        <v>44348</v>
      </c>
      <c r="B898">
        <v>270.654</v>
      </c>
      <c r="C898">
        <v>279.80500000000001</v>
      </c>
      <c r="D898">
        <v>333.83499999999998</v>
      </c>
      <c r="E898">
        <v>348.255</v>
      </c>
      <c r="F898">
        <v>348.07</v>
      </c>
      <c r="G898">
        <v>165.94200000000001</v>
      </c>
      <c r="H898">
        <v>587.83799999999997</v>
      </c>
      <c r="I898">
        <v>337.416</v>
      </c>
      <c r="J898">
        <v>342.47899999999998</v>
      </c>
      <c r="K898">
        <v>342.488</v>
      </c>
      <c r="L898">
        <v>258.29899999999998</v>
      </c>
      <c r="M898">
        <v>213.059</v>
      </c>
      <c r="N898">
        <v>300.13499999999999</v>
      </c>
      <c r="O898">
        <v>289.714</v>
      </c>
      <c r="P898">
        <v>375.55799999999999</v>
      </c>
      <c r="Q898">
        <v>216.643</v>
      </c>
      <c r="R898">
        <v>222.15199999999999</v>
      </c>
      <c r="S898">
        <v>196.52500000000001</v>
      </c>
      <c r="T898">
        <v>260.39999999999998</v>
      </c>
      <c r="U898">
        <v>602.79499999999996</v>
      </c>
      <c r="V898">
        <v>517.202</v>
      </c>
      <c r="W898">
        <v>130.85300000000001</v>
      </c>
      <c r="X898">
        <v>95.052000000000007</v>
      </c>
      <c r="Y898">
        <v>57.527999999999999</v>
      </c>
      <c r="Z898">
        <v>62.372</v>
      </c>
      <c r="AA898">
        <v>122.79300000000001</v>
      </c>
      <c r="AB898">
        <v>76.328000000000003</v>
      </c>
      <c r="AC898">
        <v>83.858999999999995</v>
      </c>
      <c r="AD898">
        <v>97.358000000000004</v>
      </c>
      <c r="AE898">
        <v>119.139</v>
      </c>
      <c r="AF898">
        <v>69.805000000000007</v>
      </c>
      <c r="AG898">
        <v>51.506</v>
      </c>
      <c r="AH898">
        <v>139.852</v>
      </c>
      <c r="AI898">
        <v>79.569000000000003</v>
      </c>
      <c r="AJ898">
        <v>95.254999999999995</v>
      </c>
      <c r="AK898">
        <v>91.186999999999998</v>
      </c>
      <c r="AL898">
        <v>197.46100000000001</v>
      </c>
      <c r="AM898">
        <v>125.977</v>
      </c>
      <c r="AN898">
        <v>118.38800000000001</v>
      </c>
      <c r="AO898">
        <v>198.036</v>
      </c>
      <c r="AP898">
        <v>275.185</v>
      </c>
      <c r="AQ898">
        <v>275.99700000000001</v>
      </c>
      <c r="AR898">
        <v>257.05799999999999</v>
      </c>
      <c r="AS898">
        <v>286.06700000000001</v>
      </c>
      <c r="AT898">
        <v>232.88300000000001</v>
      </c>
      <c r="AU898">
        <v>240.04300000000001</v>
      </c>
      <c r="AV898">
        <v>229.79400000000001</v>
      </c>
      <c r="AW898">
        <v>242.75200000000001</v>
      </c>
      <c r="AX898">
        <v>316.77</v>
      </c>
      <c r="AY898">
        <v>192.87799999999999</v>
      </c>
      <c r="AZ898">
        <v>187.762</v>
      </c>
      <c r="BA898">
        <v>187.762</v>
      </c>
      <c r="BB898">
        <v>300.88299999999998</v>
      </c>
      <c r="BC898">
        <v>277.51400000000001</v>
      </c>
      <c r="BD898">
        <v>277.79199999999997</v>
      </c>
      <c r="BE898">
        <v>321.738</v>
      </c>
      <c r="BF898">
        <v>270.27199999999999</v>
      </c>
      <c r="BG898">
        <v>282.47699999999998</v>
      </c>
      <c r="BH898">
        <v>286.589</v>
      </c>
      <c r="BI898">
        <v>295.17500000000001</v>
      </c>
      <c r="BJ898">
        <v>372.125</v>
      </c>
      <c r="BK898">
        <v>307.03899999999999</v>
      </c>
      <c r="BL898">
        <v>257.37700000000001</v>
      </c>
      <c r="BM898">
        <v>244.36</v>
      </c>
      <c r="BN898">
        <v>180.93</v>
      </c>
      <c r="BO898">
        <v>347.31299999999999</v>
      </c>
      <c r="BP898">
        <v>158.99600000000001</v>
      </c>
      <c r="BQ898">
        <v>221.38</v>
      </c>
      <c r="BR898">
        <v>246.27600000000001</v>
      </c>
      <c r="BS898">
        <v>224.76599999999999</v>
      </c>
      <c r="BT898">
        <v>155.70699999999999</v>
      </c>
      <c r="BU898">
        <v>237.578</v>
      </c>
      <c r="BV898">
        <v>250.56</v>
      </c>
      <c r="BW898">
        <v>151.38900000000001</v>
      </c>
      <c r="BX898">
        <v>253.17400000000001</v>
      </c>
      <c r="BY898">
        <v>162.35599999999999</v>
      </c>
      <c r="BZ898">
        <v>265.83600000000001</v>
      </c>
      <c r="CA898">
        <v>167.48099999999999</v>
      </c>
      <c r="CB898">
        <v>324.59800000000001</v>
      </c>
      <c r="CC898">
        <v>206.55199999999999</v>
      </c>
      <c r="CD898">
        <v>157.28299999999999</v>
      </c>
      <c r="CE898">
        <v>228.376</v>
      </c>
      <c r="CF898">
        <v>327.09199999999998</v>
      </c>
      <c r="CG898">
        <v>228.59899999999999</v>
      </c>
      <c r="CH898">
        <v>230.15199999999999</v>
      </c>
      <c r="CI898">
        <v>153.59899999999999</v>
      </c>
      <c r="CJ898">
        <v>222.941</v>
      </c>
      <c r="CK898">
        <v>157.351</v>
      </c>
      <c r="CL898">
        <v>240.1</v>
      </c>
      <c r="CM898">
        <v>230.113</v>
      </c>
      <c r="CN898">
        <v>151.68899999999999</v>
      </c>
      <c r="CO898">
        <v>315.48399999999998</v>
      </c>
      <c r="CP898">
        <v>365.84500000000003</v>
      </c>
      <c r="CQ898">
        <v>380.553</v>
      </c>
      <c r="CR898">
        <v>340.31700000000001</v>
      </c>
      <c r="CS898">
        <v>194.976</v>
      </c>
      <c r="CT898">
        <v>278.12900000000002</v>
      </c>
      <c r="CU898">
        <v>537.38400000000001</v>
      </c>
      <c r="CV898">
        <v>128.10300000000001</v>
      </c>
      <c r="CW898">
        <v>349.15300000000002</v>
      </c>
      <c r="CX898">
        <v>375.86099999999999</v>
      </c>
      <c r="CY898">
        <v>348.35300000000001</v>
      </c>
      <c r="CZ898">
        <v>353.20299999999997</v>
      </c>
      <c r="DA898">
        <v>345.27100000000002</v>
      </c>
      <c r="DB898">
        <v>164.94900000000001</v>
      </c>
      <c r="DC898">
        <v>173.58799999999999</v>
      </c>
      <c r="DD898">
        <v>166.96299999999999</v>
      </c>
      <c r="DE898">
        <v>185.13200000000001</v>
      </c>
      <c r="DF898">
        <v>152.17099999999999</v>
      </c>
      <c r="DG898">
        <v>206.12799999999999</v>
      </c>
      <c r="DH898">
        <v>160.02699999999999</v>
      </c>
      <c r="DI898">
        <v>179.661</v>
      </c>
      <c r="DJ898">
        <v>141.71799999999999</v>
      </c>
      <c r="DK898">
        <v>183.08</v>
      </c>
      <c r="DL898">
        <v>126.679</v>
      </c>
      <c r="DM898">
        <v>119.61499999999999</v>
      </c>
      <c r="DN898">
        <v>196.756</v>
      </c>
      <c r="DO898">
        <v>205.88399999999999</v>
      </c>
      <c r="DP898">
        <v>135.95599999999999</v>
      </c>
      <c r="DQ898">
        <v>219.44200000000001</v>
      </c>
      <c r="DR898">
        <v>232.715</v>
      </c>
      <c r="DS898">
        <v>207.583</v>
      </c>
      <c r="DT898">
        <v>157.60900000000001</v>
      </c>
      <c r="DU898">
        <v>157.60900000000001</v>
      </c>
      <c r="DV898">
        <v>236.917</v>
      </c>
      <c r="DW898">
        <v>209.102</v>
      </c>
      <c r="DX898">
        <v>249.57499999999999</v>
      </c>
      <c r="DY898">
        <v>310.529</v>
      </c>
      <c r="DZ898">
        <v>134.47399999999999</v>
      </c>
      <c r="EA898">
        <v>165.327</v>
      </c>
      <c r="EB898">
        <v>233.251</v>
      </c>
      <c r="EC898">
        <v>252.477</v>
      </c>
      <c r="ED898">
        <v>173.10900000000001</v>
      </c>
      <c r="EE898">
        <v>258.17700000000002</v>
      </c>
      <c r="EF898">
        <v>250.62799999999999</v>
      </c>
      <c r="EG898">
        <v>159.73599999999999</v>
      </c>
      <c r="EH898">
        <v>144.221</v>
      </c>
      <c r="EI898">
        <v>279.279</v>
      </c>
      <c r="EJ898">
        <v>138.441</v>
      </c>
      <c r="EK898">
        <v>305.63400000000001</v>
      </c>
      <c r="EL898">
        <v>188.74299999999999</v>
      </c>
      <c r="EM898">
        <v>121.05800000000001</v>
      </c>
      <c r="EN898">
        <v>86.087000000000003</v>
      </c>
      <c r="EO898">
        <v>204.297</v>
      </c>
      <c r="EP898">
        <v>262.91300000000001</v>
      </c>
      <c r="EQ898">
        <v>212.524</v>
      </c>
      <c r="ER898">
        <v>243.565</v>
      </c>
      <c r="ES898">
        <v>201.96700000000001</v>
      </c>
      <c r="ET898">
        <v>212.423</v>
      </c>
      <c r="EU898">
        <v>198.708</v>
      </c>
      <c r="EV898">
        <v>173.79400000000001</v>
      </c>
      <c r="EW898">
        <v>372.80500000000001</v>
      </c>
      <c r="EX898">
        <v>207.886</v>
      </c>
      <c r="EY898">
        <v>121.339</v>
      </c>
      <c r="EZ898">
        <v>114.075</v>
      </c>
      <c r="FA898">
        <v>115.96299999999999</v>
      </c>
      <c r="FB898">
        <v>85.68</v>
      </c>
      <c r="FC898">
        <v>161.41399999999999</v>
      </c>
      <c r="FD898">
        <v>69.700999999999993</v>
      </c>
      <c r="FE898">
        <v>126.467</v>
      </c>
      <c r="FF898">
        <v>105.33199999999999</v>
      </c>
      <c r="FG898">
        <v>102.36199999999999</v>
      </c>
      <c r="FH898">
        <v>103.157</v>
      </c>
      <c r="FI898">
        <v>95.19</v>
      </c>
      <c r="FJ898">
        <v>101.496</v>
      </c>
      <c r="FK898">
        <v>70.507999999999996</v>
      </c>
      <c r="FL898">
        <v>102.476</v>
      </c>
      <c r="FM898">
        <v>98.04</v>
      </c>
      <c r="FN898">
        <v>217.929</v>
      </c>
      <c r="FO898">
        <v>98.04</v>
      </c>
      <c r="FP898">
        <v>138.69300000000001</v>
      </c>
      <c r="FQ898">
        <v>144.73099999999999</v>
      </c>
      <c r="FR898">
        <v>156.941</v>
      </c>
      <c r="FS898">
        <v>124.282</v>
      </c>
      <c r="FT898">
        <v>111.983</v>
      </c>
      <c r="FU898">
        <v>185.54300000000001</v>
      </c>
      <c r="FV898">
        <v>153.739</v>
      </c>
      <c r="FW898">
        <v>183.072</v>
      </c>
      <c r="FX898">
        <v>233.16900000000001</v>
      </c>
      <c r="FY898">
        <v>231.30799999999999</v>
      </c>
      <c r="FZ898">
        <v>117.608</v>
      </c>
      <c r="GA898">
        <v>154.22499999999999</v>
      </c>
      <c r="GB898">
        <v>107.217</v>
      </c>
      <c r="GC898">
        <v>149.63300000000001</v>
      </c>
      <c r="GD898">
        <v>164.726</v>
      </c>
      <c r="GF898">
        <v>194.846</v>
      </c>
      <c r="GG898">
        <v>82.018000000000001</v>
      </c>
      <c r="GH898">
        <v>257.51600000000002</v>
      </c>
      <c r="GI898">
        <v>256.30500000000001</v>
      </c>
      <c r="GJ898">
        <v>251.048</v>
      </c>
      <c r="GK898">
        <v>277.52600000000001</v>
      </c>
      <c r="GL898">
        <v>271.51499999999999</v>
      </c>
      <c r="GM898">
        <v>238.68799999999999</v>
      </c>
      <c r="GN898">
        <v>152.863</v>
      </c>
      <c r="GO898">
        <v>130.529</v>
      </c>
      <c r="GP898">
        <v>315.209</v>
      </c>
      <c r="GQ898">
        <v>191.86500000000001</v>
      </c>
      <c r="GR898">
        <v>569.78899999999999</v>
      </c>
      <c r="GS898">
        <v>216.21600000000001</v>
      </c>
      <c r="GT898">
        <v>248.57900000000001</v>
      </c>
      <c r="GU898">
        <v>246.22</v>
      </c>
      <c r="GV898">
        <v>241.989</v>
      </c>
      <c r="GW898">
        <v>165.18100000000001</v>
      </c>
      <c r="GY898">
        <v>66.430000000000007</v>
      </c>
      <c r="GZ898">
        <v>523.09900000000005</v>
      </c>
      <c r="HA898">
        <v>375.697</v>
      </c>
      <c r="HB898">
        <v>519.86099999999999</v>
      </c>
      <c r="HC898">
        <v>570.65499999999997</v>
      </c>
      <c r="HD898">
        <v>401.22699999999998</v>
      </c>
      <c r="HE898">
        <v>406.81200000000001</v>
      </c>
      <c r="HF898">
        <v>520.101</v>
      </c>
      <c r="HG898">
        <v>192.45699999999999</v>
      </c>
      <c r="HH898">
        <v>247.745</v>
      </c>
      <c r="HI898">
        <v>85.914000000000001</v>
      </c>
      <c r="HJ898">
        <v>361.38400000000001</v>
      </c>
      <c r="HK898">
        <v>349.25400000000002</v>
      </c>
      <c r="HL898">
        <v>788.00699999999995</v>
      </c>
      <c r="HM898">
        <v>249.49299999999999</v>
      </c>
      <c r="HN898">
        <v>124.89400000000001</v>
      </c>
      <c r="HO898">
        <v>110.396</v>
      </c>
      <c r="HP898">
        <v>142.20500000000001</v>
      </c>
      <c r="HQ898">
        <v>520.76900000000001</v>
      </c>
      <c r="HR898">
        <v>122.867</v>
      </c>
      <c r="HS898">
        <v>25.263000000000002</v>
      </c>
      <c r="HT898">
        <v>183.97300000000001</v>
      </c>
      <c r="HU898">
        <v>202.727</v>
      </c>
      <c r="HV898">
        <v>155.51300000000001</v>
      </c>
      <c r="HW898">
        <v>115.017</v>
      </c>
      <c r="HX898">
        <v>273.95699999999999</v>
      </c>
      <c r="HY898">
        <v>209.63499999999999</v>
      </c>
      <c r="HZ898">
        <v>290.14699999999999</v>
      </c>
      <c r="IA898">
        <v>120.742</v>
      </c>
      <c r="IB898">
        <v>168.64599999999999</v>
      </c>
      <c r="IC898">
        <v>80.991</v>
      </c>
      <c r="ID898">
        <v>76.697000000000003</v>
      </c>
      <c r="IE898">
        <v>57.993000000000002</v>
      </c>
      <c r="IF898">
        <v>24.420999999999999</v>
      </c>
      <c r="IG898">
        <v>33.555</v>
      </c>
      <c r="IH898">
        <v>29.029</v>
      </c>
      <c r="II898">
        <v>37.075000000000003</v>
      </c>
      <c r="IJ898">
        <v>103.053</v>
      </c>
      <c r="IK898">
        <v>106.14100000000001</v>
      </c>
      <c r="IL898">
        <v>175.87200000000001</v>
      </c>
      <c r="IM898">
        <v>145.82300000000001</v>
      </c>
      <c r="IN898">
        <v>394.89699999999999</v>
      </c>
      <c r="IO898">
        <v>193.83</v>
      </c>
      <c r="IP898">
        <v>223.214</v>
      </c>
      <c r="IQ898">
        <v>342.80900000000003</v>
      </c>
      <c r="IR898">
        <v>270.47399999999999</v>
      </c>
      <c r="IS898">
        <v>142.42400000000001</v>
      </c>
      <c r="IT898">
        <v>274.221</v>
      </c>
      <c r="IU898">
        <v>691.80399999999997</v>
      </c>
      <c r="IV898">
        <v>787.51400000000001</v>
      </c>
      <c r="IW898">
        <v>883.24800000000005</v>
      </c>
      <c r="IX898">
        <v>87.036000000000001</v>
      </c>
      <c r="IY898">
        <v>317.16000000000003</v>
      </c>
      <c r="IZ898">
        <v>262.31299999999999</v>
      </c>
      <c r="JA898">
        <v>75.753</v>
      </c>
      <c r="JB898">
        <v>209.589</v>
      </c>
      <c r="JC898">
        <v>329.58499999999998</v>
      </c>
      <c r="JD898">
        <v>340.2</v>
      </c>
      <c r="JE898">
        <v>71.536000000000001</v>
      </c>
      <c r="JF898">
        <v>109.196</v>
      </c>
      <c r="JG898">
        <v>39.661999999999999</v>
      </c>
      <c r="JH898">
        <v>153.38300000000001</v>
      </c>
      <c r="JI898">
        <v>78.841999999999999</v>
      </c>
      <c r="JJ898">
        <v>473.37099999999998</v>
      </c>
      <c r="JK898">
        <v>119.756</v>
      </c>
      <c r="JL898">
        <v>78.667000000000002</v>
      </c>
      <c r="JM898">
        <v>514.29399999999998</v>
      </c>
      <c r="JN898">
        <v>241.68600000000001</v>
      </c>
      <c r="JO898">
        <v>76.301000000000002</v>
      </c>
      <c r="JP898">
        <v>160.739</v>
      </c>
      <c r="JQ898">
        <v>374.899</v>
      </c>
      <c r="JR898">
        <v>462.99099999999999</v>
      </c>
      <c r="JS898">
        <v>371.15699999999998</v>
      </c>
      <c r="JT898">
        <v>348.79300000000001</v>
      </c>
      <c r="JU898">
        <v>185.87</v>
      </c>
      <c r="JV898">
        <v>371.22699999999998</v>
      </c>
      <c r="JW898">
        <v>267.04199999999997</v>
      </c>
      <c r="JX898">
        <v>277.65100000000001</v>
      </c>
      <c r="JY898">
        <v>276.64800000000002</v>
      </c>
      <c r="JZ898">
        <v>269.80200000000002</v>
      </c>
      <c r="KA898">
        <v>241.959</v>
      </c>
      <c r="KB898">
        <v>246.38</v>
      </c>
      <c r="KC898">
        <v>247.685</v>
      </c>
      <c r="KD898">
        <v>258.53399999999999</v>
      </c>
      <c r="KE898">
        <v>248.97800000000001</v>
      </c>
      <c r="KF898">
        <v>775.62</v>
      </c>
      <c r="KG898">
        <v>112.82599999999999</v>
      </c>
      <c r="KH898">
        <v>228.81899999999999</v>
      </c>
      <c r="KI898">
        <v>266.10599999999999</v>
      </c>
      <c r="KJ898">
        <v>164.666</v>
      </c>
      <c r="KK898">
        <v>161.239</v>
      </c>
      <c r="KL898">
        <v>149.233</v>
      </c>
      <c r="KM898">
        <v>206.70099999999999</v>
      </c>
      <c r="KN898">
        <v>203.261</v>
      </c>
      <c r="KO898">
        <v>258.80799999999999</v>
      </c>
      <c r="KP898">
        <v>257.822</v>
      </c>
      <c r="KQ898">
        <v>323.97000000000003</v>
      </c>
      <c r="KR898">
        <v>359.80099999999999</v>
      </c>
      <c r="KS898">
        <v>123.96899999999999</v>
      </c>
      <c r="KT898">
        <v>52034666666.666664</v>
      </c>
      <c r="KU898">
        <v>5342523000000</v>
      </c>
      <c r="KV898">
        <v>1848140666666.6667</v>
      </c>
      <c r="KW898">
        <v>684494333333.33337</v>
      </c>
      <c r="KX898">
        <v>247941333333.33334</v>
      </c>
      <c r="KY898">
        <v>129275666666.66667</v>
      </c>
      <c r="KZ898">
        <v>83092000000</v>
      </c>
      <c r="LA898">
        <v>35573333333.333336</v>
      </c>
      <c r="LB898">
        <v>152150000000</v>
      </c>
      <c r="LC898">
        <v>88418666666.666672</v>
      </c>
      <c r="LD898">
        <v>27996333333.333332</v>
      </c>
      <c r="LE898">
        <v>16866666666.666666</v>
      </c>
      <c r="LF898">
        <v>18868666666.666668</v>
      </c>
      <c r="LG898">
        <v>199504333333.33334</v>
      </c>
      <c r="LH898">
        <v>114978666666.66667</v>
      </c>
      <c r="LI898">
        <v>37845333333.333336</v>
      </c>
      <c r="LJ898">
        <v>35208333333.333336</v>
      </c>
      <c r="LK898">
        <v>8961666666.666666</v>
      </c>
      <c r="LL898">
        <v>2510333333.3333335</v>
      </c>
      <c r="LM898">
        <v>84898666666.666672</v>
      </c>
      <c r="LN898">
        <v>32052666666.666668</v>
      </c>
      <c r="LO898">
        <v>26943333333.333332</v>
      </c>
      <c r="LP898">
        <v>2604666666.6666665</v>
      </c>
      <c r="LQ898">
        <v>13078333333.333334</v>
      </c>
      <c r="LR898">
        <v>10219666666.666666</v>
      </c>
      <c r="LS898">
        <v>1163646333333.3333</v>
      </c>
      <c r="LT898">
        <v>427393333333.33331</v>
      </c>
      <c r="LU898">
        <v>359348000000</v>
      </c>
      <c r="LV898">
        <v>67839666666.666664</v>
      </c>
      <c r="LW898">
        <v>206000000</v>
      </c>
      <c r="LX898">
        <v>159858000000</v>
      </c>
      <c r="LY898">
        <v>122043666666.66667</v>
      </c>
      <c r="LZ898">
        <v>71347666666.666672</v>
      </c>
      <c r="MA898">
        <v>42629333333.333336</v>
      </c>
      <c r="MB898">
        <v>8067000000</v>
      </c>
      <c r="MC898">
        <v>37814333333.333336</v>
      </c>
      <c r="MD898">
        <v>122818333333.33333</v>
      </c>
      <c r="ME898">
        <v>114810333333.33333</v>
      </c>
      <c r="MF898">
        <v>8008333333.333333</v>
      </c>
      <c r="MG898">
        <v>453576333333.33331</v>
      </c>
      <c r="MH898">
        <v>176951333333.33334</v>
      </c>
      <c r="MI898">
        <v>88170000000</v>
      </c>
      <c r="MJ898">
        <v>55179333333.333336</v>
      </c>
      <c r="MK898">
        <v>55798000000</v>
      </c>
      <c r="ML898">
        <v>41878666666.666664</v>
      </c>
      <c r="MM898">
        <v>31843333333.333332</v>
      </c>
      <c r="MN898">
        <v>3756000000</v>
      </c>
      <c r="MO898">
        <v>3494382333333.3335</v>
      </c>
      <c r="MP898">
        <v>3354514666666.6665</v>
      </c>
      <c r="MQ898">
        <v>938352666666.66663</v>
      </c>
      <c r="MR898">
        <v>813778000000</v>
      </c>
      <c r="MS898">
        <v>188027000000</v>
      </c>
      <c r="MT898">
        <v>617359333333.33337</v>
      </c>
      <c r="MU898">
        <v>7536000000</v>
      </c>
      <c r="MV898">
        <v>855666666.66666663</v>
      </c>
      <c r="MW898">
        <v>124574666666.66667</v>
      </c>
      <c r="MX898">
        <v>39048333333.333336</v>
      </c>
      <c r="MY898">
        <v>85526333333.333328</v>
      </c>
      <c r="MZ898">
        <v>66045666666.666664</v>
      </c>
      <c r="NA898">
        <v>19480666666.666668</v>
      </c>
      <c r="NB898">
        <v>874931333333.33337</v>
      </c>
      <c r="NC898">
        <v>401350666666.66669</v>
      </c>
      <c r="ND898">
        <v>209634666666.66666</v>
      </c>
      <c r="NE898">
        <v>49155333333.333336</v>
      </c>
      <c r="NF898">
        <v>142560666666.66666</v>
      </c>
      <c r="NG898">
        <v>473580666666.66669</v>
      </c>
      <c r="NH898">
        <v>410108000000</v>
      </c>
      <c r="NI898">
        <v>63472666666.666664</v>
      </c>
      <c r="NJ898">
        <v>150199333333.33334</v>
      </c>
      <c r="NK898">
        <v>103652666666.66667</v>
      </c>
      <c r="NL898">
        <v>67348666666.666664</v>
      </c>
      <c r="NM898">
        <v>36304000000</v>
      </c>
      <c r="NN898">
        <v>46547000000</v>
      </c>
      <c r="NO898">
        <v>13965666666.666666</v>
      </c>
      <c r="NP898">
        <v>31212666666.666668</v>
      </c>
      <c r="NQ898">
        <v>1368666666.6666667</v>
      </c>
      <c r="NR898">
        <v>186735333333.33334</v>
      </c>
      <c r="NS898">
        <v>56488333333.333336</v>
      </c>
      <c r="NT898">
        <v>51173666666.666664</v>
      </c>
      <c r="NU898">
        <v>54061333333.333336</v>
      </c>
      <c r="NV898">
        <v>25012000000</v>
      </c>
      <c r="NW898">
        <v>346824333333.33331</v>
      </c>
      <c r="NX898">
        <v>308683000000</v>
      </c>
      <c r="NY898">
        <v>300332666666.66669</v>
      </c>
      <c r="NZ898">
        <v>8350333333.333333</v>
      </c>
      <c r="OA898">
        <v>38141000000</v>
      </c>
      <c r="OB898">
        <v>418285000000</v>
      </c>
      <c r="OC898">
        <v>267721000000</v>
      </c>
      <c r="OD898">
        <v>128744000000</v>
      </c>
      <c r="OE898">
        <v>138977000000</v>
      </c>
      <c r="OF898">
        <v>150564000000</v>
      </c>
      <c r="OG898">
        <v>32913000000</v>
      </c>
      <c r="OH898">
        <v>4776666666.666667</v>
      </c>
      <c r="OI898">
        <v>81666000000</v>
      </c>
      <c r="OJ898">
        <v>31208666666.666668</v>
      </c>
      <c r="OK898">
        <v>439186666666.66669</v>
      </c>
      <c r="OL898">
        <v>95234666666.666672</v>
      </c>
      <c r="OM898">
        <v>59130666666.666664</v>
      </c>
      <c r="ON898">
        <v>5818333333.333333</v>
      </c>
      <c r="OO898">
        <v>30285666666.666668</v>
      </c>
      <c r="OP898">
        <v>101169000000</v>
      </c>
      <c r="OQ898">
        <v>63357333333.333336</v>
      </c>
      <c r="OR898">
        <v>17933000000</v>
      </c>
      <c r="OS898">
        <v>19878666666.666668</v>
      </c>
      <c r="OT898">
        <v>75150000000</v>
      </c>
      <c r="OU898">
        <v>85460000000</v>
      </c>
      <c r="OV898">
        <v>32180666666.666668</v>
      </c>
      <c r="OW898">
        <v>-2042333333.3333333</v>
      </c>
      <c r="OX898">
        <v>19752666666.666668</v>
      </c>
      <c r="OY898">
        <v>21795000000</v>
      </c>
      <c r="OZ898">
        <v>139867666666.66666</v>
      </c>
      <c r="PA898">
        <v>578530666666.66663</v>
      </c>
      <c r="PB898">
        <v>438663000000</v>
      </c>
    </row>
    <row r="899" spans="1:418" x14ac:dyDescent="0.45">
      <c r="A899" s="71">
        <v>44378</v>
      </c>
      <c r="B899">
        <v>271.90300000000002</v>
      </c>
      <c r="C899">
        <v>281.084</v>
      </c>
      <c r="D899">
        <v>335.44600000000003</v>
      </c>
      <c r="E899">
        <v>349.96499999999997</v>
      </c>
      <c r="F899">
        <v>348.85300000000001</v>
      </c>
      <c r="G899">
        <v>177.52099999999999</v>
      </c>
      <c r="H899">
        <v>588.255</v>
      </c>
      <c r="I899">
        <v>364.03399999999999</v>
      </c>
      <c r="J899">
        <v>343.51</v>
      </c>
      <c r="K899">
        <v>343.52499999999998</v>
      </c>
      <c r="L899">
        <v>260.22699999999998</v>
      </c>
      <c r="M899">
        <v>214.81899999999999</v>
      </c>
      <c r="N899">
        <v>300.26900000000001</v>
      </c>
      <c r="O899">
        <v>285.01100000000002</v>
      </c>
      <c r="P899">
        <v>385.16199999999998</v>
      </c>
      <c r="Q899">
        <v>218.52199999999999</v>
      </c>
      <c r="R899">
        <v>223.29599999999999</v>
      </c>
      <c r="S899">
        <v>200.48500000000001</v>
      </c>
      <c r="T899">
        <v>261.70600000000002</v>
      </c>
      <c r="U899">
        <v>605.22400000000005</v>
      </c>
      <c r="V899">
        <v>521.18499999999995</v>
      </c>
      <c r="W899">
        <v>130.85499999999999</v>
      </c>
      <c r="X899">
        <v>95.155000000000001</v>
      </c>
      <c r="Y899">
        <v>57.279000000000003</v>
      </c>
      <c r="Z899">
        <v>62.235999999999997</v>
      </c>
      <c r="AA899">
        <v>122.111</v>
      </c>
      <c r="AB899">
        <v>76.891000000000005</v>
      </c>
      <c r="AC899">
        <v>84.096000000000004</v>
      </c>
      <c r="AD899">
        <v>98.177000000000007</v>
      </c>
      <c r="AE899">
        <v>118.116</v>
      </c>
      <c r="AF899">
        <v>69.484999999999999</v>
      </c>
      <c r="AG899">
        <v>51.372</v>
      </c>
      <c r="AH899">
        <v>139.87100000000001</v>
      </c>
      <c r="AI899">
        <v>80.486000000000004</v>
      </c>
      <c r="AJ899">
        <v>95.123999999999995</v>
      </c>
      <c r="AK899">
        <v>90.986000000000004</v>
      </c>
      <c r="AL899">
        <v>199.61099999999999</v>
      </c>
      <c r="AM899">
        <v>127.03100000000001</v>
      </c>
      <c r="AN899">
        <v>120.43600000000001</v>
      </c>
      <c r="AO899">
        <v>194.62100000000001</v>
      </c>
      <c r="AP899">
        <v>276.89499999999998</v>
      </c>
      <c r="AQ899">
        <v>277.81299999999999</v>
      </c>
      <c r="AR899">
        <v>258.49099999999999</v>
      </c>
      <c r="AS899">
        <v>288.59300000000002</v>
      </c>
      <c r="AT899">
        <v>233.697</v>
      </c>
      <c r="AU899">
        <v>240.75</v>
      </c>
      <c r="AV899">
        <v>229.959</v>
      </c>
      <c r="AW899">
        <v>244.60599999999999</v>
      </c>
      <c r="AX899">
        <v>320.38600000000002</v>
      </c>
      <c r="AY899">
        <v>193.09399999999999</v>
      </c>
      <c r="AZ899">
        <v>188.86799999999999</v>
      </c>
      <c r="BA899">
        <v>188.86799999999999</v>
      </c>
      <c r="BB899">
        <v>304.21499999999997</v>
      </c>
      <c r="BC899">
        <v>282.88600000000002</v>
      </c>
      <c r="BD899">
        <v>283.96899999999999</v>
      </c>
      <c r="BE899">
        <v>330.38799999999998</v>
      </c>
      <c r="BF899">
        <v>274.51100000000002</v>
      </c>
      <c r="BG899">
        <v>285.35700000000003</v>
      </c>
      <c r="BH899">
        <v>289.65199999999999</v>
      </c>
      <c r="BI899">
        <v>297.26799999999997</v>
      </c>
      <c r="BJ899">
        <v>371.89</v>
      </c>
      <c r="BK899">
        <v>307.95999999999998</v>
      </c>
      <c r="BL899">
        <v>256.63</v>
      </c>
      <c r="BM899">
        <v>247.387</v>
      </c>
      <c r="BN899">
        <v>182.977</v>
      </c>
      <c r="BO899">
        <v>352.04199999999997</v>
      </c>
      <c r="BP899">
        <v>159.12200000000001</v>
      </c>
      <c r="BQ899">
        <v>221.40899999999999</v>
      </c>
      <c r="BR899">
        <v>248.33199999999999</v>
      </c>
      <c r="BS899">
        <v>228.53100000000001</v>
      </c>
      <c r="BT899">
        <v>163.53899999999999</v>
      </c>
      <c r="BU899">
        <v>241.554</v>
      </c>
      <c r="BV899">
        <v>261.30500000000001</v>
      </c>
      <c r="BW899">
        <v>153.08000000000001</v>
      </c>
      <c r="BX899">
        <v>257.96199999999999</v>
      </c>
      <c r="BY899">
        <v>165.779</v>
      </c>
      <c r="BZ899">
        <v>269.89699999999999</v>
      </c>
      <c r="CA899">
        <v>168.57900000000001</v>
      </c>
      <c r="CB899">
        <v>329.38600000000002</v>
      </c>
      <c r="CC899">
        <v>209.21700000000001</v>
      </c>
      <c r="CD899">
        <v>160.50200000000001</v>
      </c>
      <c r="CE899">
        <v>228.11699999999999</v>
      </c>
      <c r="CF899">
        <v>338.57299999999998</v>
      </c>
      <c r="CG899">
        <v>229.10599999999999</v>
      </c>
      <c r="CH899">
        <v>231.233</v>
      </c>
      <c r="CI899">
        <v>155.05699999999999</v>
      </c>
      <c r="CJ899">
        <v>226.41800000000001</v>
      </c>
      <c r="CK899">
        <v>158.39400000000001</v>
      </c>
      <c r="CL899">
        <v>238.678</v>
      </c>
      <c r="CM899">
        <v>233.46799999999999</v>
      </c>
      <c r="CN899">
        <v>152.37100000000001</v>
      </c>
      <c r="CO899">
        <v>313.56599999999997</v>
      </c>
      <c r="CP899">
        <v>362.55700000000002</v>
      </c>
      <c r="CQ899">
        <v>375.29300000000001</v>
      </c>
      <c r="CR899">
        <v>340.33300000000003</v>
      </c>
      <c r="CS899">
        <v>195.11799999999999</v>
      </c>
      <c r="CT899">
        <v>267.65100000000001</v>
      </c>
      <c r="CU899">
        <v>512.49099999999999</v>
      </c>
      <c r="CV899">
        <v>126.90300000000001</v>
      </c>
      <c r="CW899">
        <v>347.88499999999999</v>
      </c>
      <c r="CX899">
        <v>371.548</v>
      </c>
      <c r="CY899">
        <v>350.58100000000002</v>
      </c>
      <c r="CZ899">
        <v>353.78500000000003</v>
      </c>
      <c r="DA899">
        <v>343.84199999999998</v>
      </c>
      <c r="DB899">
        <v>165.72900000000001</v>
      </c>
      <c r="DC899">
        <v>174.74799999999999</v>
      </c>
      <c r="DD899">
        <v>167.90600000000001</v>
      </c>
      <c r="DE899">
        <v>187.208</v>
      </c>
      <c r="DF899">
        <v>153.12799999999999</v>
      </c>
      <c r="DG899">
        <v>206.93100000000001</v>
      </c>
      <c r="DH899">
        <v>159.06800000000001</v>
      </c>
      <c r="DI899">
        <v>180.70500000000001</v>
      </c>
      <c r="DJ899">
        <v>142.78700000000001</v>
      </c>
      <c r="DK899">
        <v>184.34399999999999</v>
      </c>
      <c r="DL899">
        <v>127.812</v>
      </c>
      <c r="DM899">
        <v>119.37</v>
      </c>
      <c r="DN899">
        <v>195.333</v>
      </c>
      <c r="DO899">
        <v>204.578</v>
      </c>
      <c r="DP899">
        <v>136.74</v>
      </c>
      <c r="DQ899">
        <v>221.18700000000001</v>
      </c>
      <c r="DR899">
        <v>234.267</v>
      </c>
      <c r="DS899">
        <v>208.12700000000001</v>
      </c>
      <c r="DT899">
        <v>160.15</v>
      </c>
      <c r="DU899">
        <v>160.15</v>
      </c>
      <c r="DV899">
        <v>239.63200000000001</v>
      </c>
      <c r="DW899">
        <v>210.87</v>
      </c>
      <c r="DX899">
        <v>248.86199999999999</v>
      </c>
      <c r="DY899">
        <v>314.71800000000002</v>
      </c>
      <c r="DZ899">
        <v>136.61699999999999</v>
      </c>
      <c r="EA899">
        <v>168.30099999999999</v>
      </c>
      <c r="EB899">
        <v>235.04</v>
      </c>
      <c r="EC899">
        <v>252.893</v>
      </c>
      <c r="ED899">
        <v>175.00200000000001</v>
      </c>
      <c r="EE899">
        <v>258.95</v>
      </c>
      <c r="EF899">
        <v>251.988</v>
      </c>
      <c r="EG899">
        <v>160.50299999999999</v>
      </c>
      <c r="EH899">
        <v>145.72800000000001</v>
      </c>
      <c r="EI899">
        <v>280.15100000000001</v>
      </c>
      <c r="EJ899">
        <v>140.35400000000001</v>
      </c>
      <c r="EK899">
        <v>308.02300000000002</v>
      </c>
      <c r="EL899">
        <v>189.86199999999999</v>
      </c>
      <c r="EM899">
        <v>121.861</v>
      </c>
      <c r="EN899">
        <v>86.087000000000003</v>
      </c>
      <c r="EO899">
        <v>206.43600000000001</v>
      </c>
      <c r="EP899">
        <v>263.226</v>
      </c>
      <c r="EQ899">
        <v>213.00399999999999</v>
      </c>
      <c r="ER899">
        <v>243.65299999999999</v>
      </c>
      <c r="ES899">
        <v>202.202</v>
      </c>
      <c r="ET899">
        <v>211.94300000000001</v>
      </c>
      <c r="EU899">
        <v>199.68600000000001</v>
      </c>
      <c r="EV899">
        <v>174.26499999999999</v>
      </c>
      <c r="EW899">
        <v>373.33100000000002</v>
      </c>
      <c r="EX899">
        <v>207.50399999999999</v>
      </c>
      <c r="EY899">
        <v>121.319</v>
      </c>
      <c r="EZ899">
        <v>115.44499999999999</v>
      </c>
      <c r="FA899">
        <v>117.48</v>
      </c>
      <c r="FB899">
        <v>88.406999999999996</v>
      </c>
      <c r="FC899">
        <v>165.58</v>
      </c>
      <c r="FD899">
        <v>70.478999999999999</v>
      </c>
      <c r="FE899">
        <v>126.453</v>
      </c>
      <c r="FF899">
        <v>105.456</v>
      </c>
      <c r="FG899">
        <v>101.816</v>
      </c>
      <c r="FH899">
        <v>102.566</v>
      </c>
      <c r="FI899">
        <v>93.738</v>
      </c>
      <c r="FJ899">
        <v>104.31699999999999</v>
      </c>
      <c r="FK899">
        <v>70.015000000000001</v>
      </c>
      <c r="FL899">
        <v>102.508</v>
      </c>
      <c r="FM899">
        <v>97.697999999999993</v>
      </c>
      <c r="FN899">
        <v>211.34100000000001</v>
      </c>
      <c r="FO899">
        <v>97.697999999999993</v>
      </c>
      <c r="FP899">
        <v>138.09800000000001</v>
      </c>
      <c r="FQ899">
        <v>143.70099999999999</v>
      </c>
      <c r="FR899">
        <v>154.07300000000001</v>
      </c>
      <c r="FS899">
        <v>125.009</v>
      </c>
      <c r="FT899">
        <v>112.747</v>
      </c>
      <c r="FU899">
        <v>184.81800000000001</v>
      </c>
      <c r="FV899">
        <v>152.476</v>
      </c>
      <c r="FW899">
        <v>182.434</v>
      </c>
      <c r="FX899">
        <v>234.48500000000001</v>
      </c>
      <c r="FY899">
        <v>232.566</v>
      </c>
      <c r="FZ899">
        <v>117.78</v>
      </c>
      <c r="GA899">
        <v>156.40700000000001</v>
      </c>
      <c r="GB899">
        <v>108.82599999999999</v>
      </c>
      <c r="GC899">
        <v>151.77000000000001</v>
      </c>
      <c r="GD899">
        <v>166.941</v>
      </c>
      <c r="GF899">
        <v>193.73400000000001</v>
      </c>
      <c r="GG899">
        <v>82.018000000000001</v>
      </c>
      <c r="GH899">
        <v>261.65600000000001</v>
      </c>
      <c r="GI899">
        <v>260.51499999999999</v>
      </c>
      <c r="GJ899">
        <v>255.08</v>
      </c>
      <c r="GK899">
        <v>281.92099999999999</v>
      </c>
      <c r="GL899">
        <v>276.666</v>
      </c>
      <c r="GM899">
        <v>243.15700000000001</v>
      </c>
      <c r="GN899">
        <v>154.48400000000001</v>
      </c>
      <c r="GO899">
        <v>131.54499999999999</v>
      </c>
      <c r="GP899">
        <v>318.03100000000001</v>
      </c>
      <c r="GQ899">
        <v>195.67599999999999</v>
      </c>
      <c r="GR899">
        <v>568.91800000000001</v>
      </c>
      <c r="GS899">
        <v>217.87200000000001</v>
      </c>
      <c r="GT899">
        <v>250.27199999999999</v>
      </c>
      <c r="GU899">
        <v>248.268</v>
      </c>
      <c r="GV899">
        <v>243.685</v>
      </c>
      <c r="GW899">
        <v>162.97300000000001</v>
      </c>
      <c r="GY899">
        <v>66.231999999999999</v>
      </c>
      <c r="GZ899">
        <v>524.30700000000002</v>
      </c>
      <c r="HA899">
        <v>376.32299999999998</v>
      </c>
      <c r="HB899">
        <v>519.95699999999999</v>
      </c>
      <c r="HC899">
        <v>572.05100000000004</v>
      </c>
      <c r="HD899">
        <v>402.68700000000001</v>
      </c>
      <c r="HE899">
        <v>408.44499999999999</v>
      </c>
      <c r="HF899">
        <v>522.70000000000005</v>
      </c>
      <c r="HG899">
        <v>192.923</v>
      </c>
      <c r="HH899">
        <v>247.804</v>
      </c>
      <c r="HI899">
        <v>86.325999999999993</v>
      </c>
      <c r="HJ899">
        <v>363.25400000000002</v>
      </c>
      <c r="HK899">
        <v>351.34500000000003</v>
      </c>
      <c r="HL899">
        <v>790.19899999999996</v>
      </c>
      <c r="HM899">
        <v>249.876</v>
      </c>
      <c r="HN899">
        <v>125.634</v>
      </c>
      <c r="HO899">
        <v>111.083</v>
      </c>
      <c r="HP899">
        <v>144.054</v>
      </c>
      <c r="HQ899">
        <v>524.15599999999995</v>
      </c>
      <c r="HR899">
        <v>122.10599999999999</v>
      </c>
      <c r="HS899">
        <v>25.413</v>
      </c>
      <c r="HT899">
        <v>185.173</v>
      </c>
      <c r="HU899">
        <v>205.637</v>
      </c>
      <c r="HV899">
        <v>156.40600000000001</v>
      </c>
      <c r="HW899">
        <v>118.58499999999999</v>
      </c>
      <c r="HX899">
        <v>273.38200000000001</v>
      </c>
      <c r="HY899">
        <v>211.99</v>
      </c>
      <c r="HZ899">
        <v>287.73200000000003</v>
      </c>
      <c r="IA899">
        <v>120.636</v>
      </c>
      <c r="IB899">
        <v>167.529</v>
      </c>
      <c r="IC899">
        <v>81.671999999999997</v>
      </c>
      <c r="ID899">
        <v>77.596999999999994</v>
      </c>
      <c r="IE899">
        <v>58.835000000000001</v>
      </c>
      <c r="IF899">
        <v>24.745000000000001</v>
      </c>
      <c r="IG899">
        <v>33.539000000000001</v>
      </c>
      <c r="IH899">
        <v>29.081</v>
      </c>
      <c r="II899">
        <v>37.338999999999999</v>
      </c>
      <c r="IJ899">
        <v>100.908</v>
      </c>
      <c r="IK899">
        <v>105.834</v>
      </c>
      <c r="IL899">
        <v>177.334</v>
      </c>
      <c r="IM899">
        <v>146.41900000000001</v>
      </c>
      <c r="IN899">
        <v>400.22899999999998</v>
      </c>
      <c r="IO899">
        <v>197.17599999999999</v>
      </c>
      <c r="IP899">
        <v>226.13399999999999</v>
      </c>
      <c r="IQ899">
        <v>343.40699999999998</v>
      </c>
      <c r="IR899">
        <v>272.834</v>
      </c>
      <c r="IS899">
        <v>142.63399999999999</v>
      </c>
      <c r="IT899">
        <v>274.87099999999998</v>
      </c>
      <c r="IU899">
        <v>695.36</v>
      </c>
      <c r="IV899">
        <v>789.29899999999998</v>
      </c>
      <c r="IW899">
        <v>884.30100000000004</v>
      </c>
      <c r="IX899">
        <v>87.204999999999998</v>
      </c>
      <c r="IY899">
        <v>318.57</v>
      </c>
      <c r="IZ899">
        <v>263.339</v>
      </c>
      <c r="JA899">
        <v>75.811000000000007</v>
      </c>
      <c r="JB899">
        <v>210.827</v>
      </c>
      <c r="JC899">
        <v>331.44600000000003</v>
      </c>
      <c r="JD899">
        <v>343.108</v>
      </c>
      <c r="JE899">
        <v>71.578999999999994</v>
      </c>
      <c r="JF899">
        <v>109.52</v>
      </c>
      <c r="JG899">
        <v>40.134999999999998</v>
      </c>
      <c r="JH899">
        <v>152.79</v>
      </c>
      <c r="JI899">
        <v>78.888999999999996</v>
      </c>
      <c r="JJ899">
        <v>476.66</v>
      </c>
      <c r="JK899">
        <v>120.024</v>
      </c>
      <c r="JL899">
        <v>79.025999999999996</v>
      </c>
      <c r="JM899">
        <v>516.72500000000002</v>
      </c>
      <c r="JN899">
        <v>243.50700000000001</v>
      </c>
      <c r="JO899">
        <v>77.569999999999993</v>
      </c>
      <c r="JP899">
        <v>163.43700000000001</v>
      </c>
      <c r="JQ899">
        <v>376.48200000000003</v>
      </c>
      <c r="JR899">
        <v>465.255</v>
      </c>
      <c r="JS899">
        <v>371.15699999999998</v>
      </c>
      <c r="JT899">
        <v>348.50900000000001</v>
      </c>
      <c r="JU899">
        <v>187.672</v>
      </c>
      <c r="JV899">
        <v>374.83300000000003</v>
      </c>
      <c r="JW899">
        <v>270.06799999999998</v>
      </c>
      <c r="JX899">
        <v>278.64800000000002</v>
      </c>
      <c r="JY899">
        <v>277.76499999999999</v>
      </c>
      <c r="JZ899">
        <v>270.96199999999999</v>
      </c>
      <c r="KA899">
        <v>242.922</v>
      </c>
      <c r="KB899">
        <v>247.05</v>
      </c>
      <c r="KC899">
        <v>248.52600000000001</v>
      </c>
      <c r="KD899">
        <v>259.78399999999999</v>
      </c>
      <c r="KE899">
        <v>250.102</v>
      </c>
      <c r="KF899">
        <v>806.12400000000002</v>
      </c>
      <c r="KG899">
        <v>112.95399999999999</v>
      </c>
      <c r="KH899">
        <v>229.82</v>
      </c>
      <c r="KI899">
        <v>267.79700000000003</v>
      </c>
      <c r="KJ899">
        <v>165.48</v>
      </c>
      <c r="KK899">
        <v>162.06200000000001</v>
      </c>
      <c r="KL899">
        <v>149.94</v>
      </c>
      <c r="KM899">
        <v>208.05799999999999</v>
      </c>
      <c r="KN899">
        <v>204.65100000000001</v>
      </c>
      <c r="KO899">
        <v>260.95100000000002</v>
      </c>
      <c r="KP899">
        <v>259.83199999999999</v>
      </c>
      <c r="KQ899">
        <v>325.03199999999998</v>
      </c>
      <c r="KR899">
        <v>360.51799999999997</v>
      </c>
      <c r="KS899">
        <v>124.613</v>
      </c>
      <c r="KT899">
        <v>56002333333.333336</v>
      </c>
      <c r="KU899">
        <v>5460243333333.333</v>
      </c>
      <c r="KV899">
        <v>1837176333333.3333</v>
      </c>
      <c r="KW899">
        <v>654397000000</v>
      </c>
      <c r="KX899">
        <v>223295666666.66666</v>
      </c>
      <c r="KY899">
        <v>107524333333.33333</v>
      </c>
      <c r="KZ899">
        <v>80926000000</v>
      </c>
      <c r="LA899">
        <v>34845333333.333336</v>
      </c>
      <c r="LB899">
        <v>149403666666.66666</v>
      </c>
      <c r="LC899">
        <v>87075666666.666672</v>
      </c>
      <c r="LD899">
        <v>27145666666.666668</v>
      </c>
      <c r="LE899">
        <v>16906000000</v>
      </c>
      <c r="LF899">
        <v>18276333333.333332</v>
      </c>
      <c r="LG899">
        <v>195776333333.33334</v>
      </c>
      <c r="LH899">
        <v>113672666666.66667</v>
      </c>
      <c r="LI899">
        <v>36561333333.333336</v>
      </c>
      <c r="LJ899">
        <v>34057666666.666668</v>
      </c>
      <c r="LK899">
        <v>8984666666.666666</v>
      </c>
      <c r="LL899">
        <v>2500000000</v>
      </c>
      <c r="LM899">
        <v>85921333333.333328</v>
      </c>
      <c r="LN899">
        <v>32903333333.333332</v>
      </c>
      <c r="LO899">
        <v>26811333333.333332</v>
      </c>
      <c r="LP899">
        <v>2702000000</v>
      </c>
      <c r="LQ899">
        <v>13302000000</v>
      </c>
      <c r="LR899">
        <v>10203000000</v>
      </c>
      <c r="LS899">
        <v>1182779333333.3333</v>
      </c>
      <c r="LT899">
        <v>433807333333.33331</v>
      </c>
      <c r="LU899">
        <v>365972333333.33331</v>
      </c>
      <c r="LV899">
        <v>67614666666.666664</v>
      </c>
      <c r="LW899">
        <v>220333333.33333334</v>
      </c>
      <c r="LX899">
        <v>158944000000</v>
      </c>
      <c r="LY899">
        <v>122759333333.33333</v>
      </c>
      <c r="LZ899">
        <v>71842000000</v>
      </c>
      <c r="MA899">
        <v>42897666666.666664</v>
      </c>
      <c r="MB899">
        <v>8019666666.666667</v>
      </c>
      <c r="MC899">
        <v>36184666666.666664</v>
      </c>
      <c r="MD899">
        <v>134055333333.33333</v>
      </c>
      <c r="ME899">
        <v>125906333333.33333</v>
      </c>
      <c r="MF899">
        <v>8149000000</v>
      </c>
      <c r="MG899">
        <v>455972666666.66669</v>
      </c>
      <c r="MH899">
        <v>179172333333.33334</v>
      </c>
      <c r="MI899">
        <v>88897333333.333328</v>
      </c>
      <c r="MJ899">
        <v>55050333333.333336</v>
      </c>
      <c r="MK899">
        <v>56253666666.666664</v>
      </c>
      <c r="ML899">
        <v>41016000000</v>
      </c>
      <c r="MM899">
        <v>31888666666.666668</v>
      </c>
      <c r="MN899">
        <v>3694333333.3333335</v>
      </c>
      <c r="MO899">
        <v>3623067000000</v>
      </c>
      <c r="MP899">
        <v>3477298666666.6665</v>
      </c>
      <c r="MQ899">
        <v>954721000000</v>
      </c>
      <c r="MR899">
        <v>827347000000</v>
      </c>
      <c r="MS899">
        <v>191479333333.33334</v>
      </c>
      <c r="MT899">
        <v>627327333333.33337</v>
      </c>
      <c r="MU899">
        <v>7684333333.333333</v>
      </c>
      <c r="MV899">
        <v>856000000</v>
      </c>
      <c r="MW899">
        <v>127374000000</v>
      </c>
      <c r="MX899">
        <v>39616666666.666664</v>
      </c>
      <c r="MY899">
        <v>87757333333.333328</v>
      </c>
      <c r="MZ899">
        <v>66913333333.333336</v>
      </c>
      <c r="NA899">
        <v>20844000000</v>
      </c>
      <c r="NB899">
        <v>893624000000</v>
      </c>
      <c r="NC899">
        <v>412120333333.33331</v>
      </c>
      <c r="ND899">
        <v>214388000000</v>
      </c>
      <c r="NE899">
        <v>49443333333.333336</v>
      </c>
      <c r="NF899">
        <v>148289333333.33334</v>
      </c>
      <c r="NG899">
        <v>481503666666.66669</v>
      </c>
      <c r="NH899">
        <v>417766333333.33331</v>
      </c>
      <c r="NI899">
        <v>63737333333.333336</v>
      </c>
      <c r="NJ899">
        <v>171464333333.33334</v>
      </c>
      <c r="NK899">
        <v>110180666666.66667</v>
      </c>
      <c r="NL899">
        <v>73287666666.666672</v>
      </c>
      <c r="NM899">
        <v>36893000000</v>
      </c>
      <c r="NN899">
        <v>61283666666.666664</v>
      </c>
      <c r="NO899">
        <v>17834666666.666668</v>
      </c>
      <c r="NP899">
        <v>41957333333.333336</v>
      </c>
      <c r="NQ899">
        <v>1491666666.6666667</v>
      </c>
      <c r="NR899">
        <v>201039000000</v>
      </c>
      <c r="NS899">
        <v>66296666666.666664</v>
      </c>
      <c r="NT899">
        <v>53472666666.666664</v>
      </c>
      <c r="NU899">
        <v>54759333333.333336</v>
      </c>
      <c r="NV899">
        <v>26510666666.666668</v>
      </c>
      <c r="NW899">
        <v>371458000000</v>
      </c>
      <c r="NX899">
        <v>324454000000</v>
      </c>
      <c r="NY899">
        <v>315687666666.66669</v>
      </c>
      <c r="NZ899">
        <v>8766333333.333334</v>
      </c>
      <c r="OA899">
        <v>47004333333.333336</v>
      </c>
      <c r="OB899">
        <v>425602333333.33331</v>
      </c>
      <c r="OC899">
        <v>272757333333.33334</v>
      </c>
      <c r="OD899">
        <v>131604000000</v>
      </c>
      <c r="OE899">
        <v>141153333333.33334</v>
      </c>
      <c r="OF899">
        <v>152845000000</v>
      </c>
      <c r="OG899">
        <v>33475666666.666668</v>
      </c>
      <c r="OH899">
        <v>4814666666.666667</v>
      </c>
      <c r="OI899">
        <v>82069333333.333328</v>
      </c>
      <c r="OJ899">
        <v>32485333333.333332</v>
      </c>
      <c r="OK899">
        <v>459390000000</v>
      </c>
      <c r="OL899">
        <v>95888000000</v>
      </c>
      <c r="OM899">
        <v>59652666666.666664</v>
      </c>
      <c r="ON899">
        <v>5751000000</v>
      </c>
      <c r="OO899">
        <v>30484000000</v>
      </c>
      <c r="OP899">
        <v>103966333333.33333</v>
      </c>
      <c r="OQ899">
        <v>64201666666.666664</v>
      </c>
      <c r="OR899">
        <v>18757000000</v>
      </c>
      <c r="OS899">
        <v>21007666666.666668</v>
      </c>
      <c r="OT899">
        <v>78121000000</v>
      </c>
      <c r="OU899">
        <v>85896666666.666672</v>
      </c>
      <c r="OV899">
        <v>32525000000</v>
      </c>
      <c r="OW899">
        <v>6990666666.666667</v>
      </c>
      <c r="OX899">
        <v>31559666666.666668</v>
      </c>
      <c r="OY899">
        <v>24569000000</v>
      </c>
      <c r="OZ899">
        <v>145768000000</v>
      </c>
      <c r="PA899">
        <v>589464000000</v>
      </c>
      <c r="PB899">
        <v>443695666666.66669</v>
      </c>
    </row>
    <row r="900" spans="1:418" x14ac:dyDescent="0.45">
      <c r="A900" s="71">
        <v>44409</v>
      </c>
      <c r="B900">
        <v>272.67599999999999</v>
      </c>
      <c r="C900">
        <v>282.041</v>
      </c>
      <c r="D900">
        <v>336.02199999999999</v>
      </c>
      <c r="E900">
        <v>350.57400000000001</v>
      </c>
      <c r="F900">
        <v>349.983</v>
      </c>
      <c r="G900">
        <v>172.59700000000001</v>
      </c>
      <c r="H900">
        <v>587.63300000000004</v>
      </c>
      <c r="I900">
        <v>352.74900000000002</v>
      </c>
      <c r="J900">
        <v>344.4</v>
      </c>
      <c r="K900">
        <v>344.47399999999999</v>
      </c>
      <c r="L900">
        <v>262.54399999999998</v>
      </c>
      <c r="M900">
        <v>217.05699999999999</v>
      </c>
      <c r="N900">
        <v>302.31599999999997</v>
      </c>
      <c r="O900">
        <v>285.67700000000002</v>
      </c>
      <c r="P900">
        <v>391.11500000000001</v>
      </c>
      <c r="Q900">
        <v>220.84</v>
      </c>
      <c r="R900">
        <v>225.36</v>
      </c>
      <c r="S900">
        <v>203.489</v>
      </c>
      <c r="T900">
        <v>262.81</v>
      </c>
      <c r="U900">
        <v>607.33900000000006</v>
      </c>
      <c r="V900">
        <v>524.40800000000002</v>
      </c>
      <c r="W900">
        <v>132.17500000000001</v>
      </c>
      <c r="X900">
        <v>96.043000000000006</v>
      </c>
      <c r="Y900">
        <v>57.734000000000002</v>
      </c>
      <c r="Z900">
        <v>72.953999999999994</v>
      </c>
      <c r="AA900">
        <v>124.877</v>
      </c>
      <c r="AB900">
        <v>78.674000000000007</v>
      </c>
      <c r="AC900">
        <v>85.010999999999996</v>
      </c>
      <c r="AD900">
        <v>99.363</v>
      </c>
      <c r="AE900">
        <v>115.021</v>
      </c>
      <c r="AF900">
        <v>70.867000000000004</v>
      </c>
      <c r="AG900">
        <v>51.265999999999998</v>
      </c>
      <c r="AH900">
        <v>141.672</v>
      </c>
      <c r="AI900">
        <v>81.792000000000002</v>
      </c>
      <c r="AJ900">
        <v>95.478999999999999</v>
      </c>
      <c r="AK900">
        <v>90.457999999999998</v>
      </c>
      <c r="AL900">
        <v>199.041</v>
      </c>
      <c r="AM900">
        <v>128.00800000000001</v>
      </c>
      <c r="AN900">
        <v>119.45399999999999</v>
      </c>
      <c r="AO900">
        <v>197.239</v>
      </c>
      <c r="AP900">
        <v>278.084</v>
      </c>
      <c r="AQ900">
        <v>279.01</v>
      </c>
      <c r="AR900">
        <v>259.613</v>
      </c>
      <c r="AS900">
        <v>288.74900000000002</v>
      </c>
      <c r="AT900">
        <v>235.047</v>
      </c>
      <c r="AU900">
        <v>244.70400000000001</v>
      </c>
      <c r="AV900">
        <v>229.85499999999999</v>
      </c>
      <c r="AW900">
        <v>244.411</v>
      </c>
      <c r="AX900">
        <v>319.54500000000002</v>
      </c>
      <c r="AY900">
        <v>192.971</v>
      </c>
      <c r="AZ900">
        <v>186.28</v>
      </c>
      <c r="BA900">
        <v>186.28</v>
      </c>
      <c r="BB900">
        <v>304.40600000000001</v>
      </c>
      <c r="BC900">
        <v>283.2</v>
      </c>
      <c r="BD900">
        <v>283.822</v>
      </c>
      <c r="BE900">
        <v>330.024</v>
      </c>
      <c r="BF900">
        <v>275.11599999999999</v>
      </c>
      <c r="BG900">
        <v>287.029</v>
      </c>
      <c r="BH900">
        <v>291.17200000000003</v>
      </c>
      <c r="BI900">
        <v>298.52600000000001</v>
      </c>
      <c r="BJ900">
        <v>374.22199999999998</v>
      </c>
      <c r="BK900">
        <v>313.18</v>
      </c>
      <c r="BL900">
        <v>260.88600000000002</v>
      </c>
      <c r="BM900">
        <v>249.67</v>
      </c>
      <c r="BN900">
        <v>187.995</v>
      </c>
      <c r="BO900">
        <v>363.75299999999999</v>
      </c>
      <c r="BP900">
        <v>162.51900000000001</v>
      </c>
      <c r="BQ900">
        <v>225.786</v>
      </c>
      <c r="BR900">
        <v>252.054</v>
      </c>
      <c r="BS900">
        <v>228.55500000000001</v>
      </c>
      <c r="BT900">
        <v>159.24299999999999</v>
      </c>
      <c r="BU900">
        <v>239.65700000000001</v>
      </c>
      <c r="BV900">
        <v>241.642</v>
      </c>
      <c r="BW900">
        <v>152.38499999999999</v>
      </c>
      <c r="BX900">
        <v>261.601</v>
      </c>
      <c r="BY900">
        <v>168.44</v>
      </c>
      <c r="BZ900">
        <v>273.92599999999999</v>
      </c>
      <c r="CA900">
        <v>171.02799999999999</v>
      </c>
      <c r="CB900">
        <v>328.899</v>
      </c>
      <c r="CC900">
        <v>210.898</v>
      </c>
      <c r="CD900">
        <v>158.078</v>
      </c>
      <c r="CE900">
        <v>222.446</v>
      </c>
      <c r="CF900">
        <v>332.57400000000001</v>
      </c>
      <c r="CG900">
        <v>232.738</v>
      </c>
      <c r="CH900">
        <v>230.14500000000001</v>
      </c>
      <c r="CI900">
        <v>153.989</v>
      </c>
      <c r="CJ900">
        <v>224.42500000000001</v>
      </c>
      <c r="CK900">
        <v>157.608</v>
      </c>
      <c r="CL900">
        <v>238.68199999999999</v>
      </c>
      <c r="CM900">
        <v>231.71600000000001</v>
      </c>
      <c r="CN900">
        <v>152.029</v>
      </c>
      <c r="CO900">
        <v>314.983</v>
      </c>
      <c r="CP900">
        <v>364.40300000000002</v>
      </c>
      <c r="CQ900">
        <v>376.38099999999997</v>
      </c>
      <c r="CR900">
        <v>339.52499999999998</v>
      </c>
      <c r="CS900">
        <v>192.983</v>
      </c>
      <c r="CT900">
        <v>271.44600000000003</v>
      </c>
      <c r="CU900">
        <v>514.93799999999999</v>
      </c>
      <c r="CV900">
        <v>127.241</v>
      </c>
      <c r="CW900">
        <v>350.49200000000002</v>
      </c>
      <c r="CX900">
        <v>373.04700000000003</v>
      </c>
      <c r="CY900">
        <v>352.43799999999999</v>
      </c>
      <c r="CZ900">
        <v>356.00200000000001</v>
      </c>
      <c r="DA900">
        <v>346.40699999999998</v>
      </c>
      <c r="DB900">
        <v>166.131</v>
      </c>
      <c r="DC900">
        <v>174.91</v>
      </c>
      <c r="DD900">
        <v>166.505</v>
      </c>
      <c r="DE900">
        <v>187.63499999999999</v>
      </c>
      <c r="DF900">
        <v>154.11600000000001</v>
      </c>
      <c r="DG900">
        <v>208.12899999999999</v>
      </c>
      <c r="DH900">
        <v>159.25700000000001</v>
      </c>
      <c r="DI900">
        <v>182.35499999999999</v>
      </c>
      <c r="DJ900">
        <v>144.012</v>
      </c>
      <c r="DK900">
        <v>186.28800000000001</v>
      </c>
      <c r="DL900">
        <v>128.744</v>
      </c>
      <c r="DM900">
        <v>120.825</v>
      </c>
      <c r="DN900">
        <v>198.65299999999999</v>
      </c>
      <c r="DO900">
        <v>207.995</v>
      </c>
      <c r="DP900">
        <v>137.73400000000001</v>
      </c>
      <c r="DQ900">
        <v>222.523</v>
      </c>
      <c r="DR900">
        <v>234.57400000000001</v>
      </c>
      <c r="DS900">
        <v>207.25700000000001</v>
      </c>
      <c r="DT900">
        <v>160.83799999999999</v>
      </c>
      <c r="DU900">
        <v>160.83799999999999</v>
      </c>
      <c r="DV900">
        <v>242.62799999999999</v>
      </c>
      <c r="DW900">
        <v>212.178</v>
      </c>
      <c r="DX900">
        <v>249.95</v>
      </c>
      <c r="DY900">
        <v>322.93</v>
      </c>
      <c r="DZ900">
        <v>141.02799999999999</v>
      </c>
      <c r="EA900">
        <v>170.001</v>
      </c>
      <c r="EB900">
        <v>236.43700000000001</v>
      </c>
      <c r="EC900">
        <v>255.97200000000001</v>
      </c>
      <c r="ED900">
        <v>176.62700000000001</v>
      </c>
      <c r="EE900">
        <v>261.53800000000001</v>
      </c>
      <c r="EF900">
        <v>250.88</v>
      </c>
      <c r="EG900">
        <v>159.04599999999999</v>
      </c>
      <c r="EH900">
        <v>144.76599999999999</v>
      </c>
      <c r="EI900">
        <v>285.53199999999998</v>
      </c>
      <c r="EJ900">
        <v>139.88800000000001</v>
      </c>
      <c r="EK900">
        <v>309.33600000000001</v>
      </c>
      <c r="EL900">
        <v>191.071</v>
      </c>
      <c r="EM900">
        <v>101.164</v>
      </c>
      <c r="EN900">
        <v>70.033000000000001</v>
      </c>
      <c r="EO900">
        <v>206.607</v>
      </c>
      <c r="EP900">
        <v>264.315</v>
      </c>
      <c r="EQ900">
        <v>213.66499999999999</v>
      </c>
      <c r="ER900">
        <v>243.68700000000001</v>
      </c>
      <c r="ES900">
        <v>202.678</v>
      </c>
      <c r="ET900">
        <v>213.328</v>
      </c>
      <c r="EU900">
        <v>199.42699999999999</v>
      </c>
      <c r="EV900">
        <v>174.852</v>
      </c>
      <c r="EW900">
        <v>375.28500000000003</v>
      </c>
      <c r="EX900">
        <v>207.65199999999999</v>
      </c>
      <c r="EY900">
        <v>121.505</v>
      </c>
      <c r="EZ900">
        <v>116.73699999999999</v>
      </c>
      <c r="FA900">
        <v>119.791</v>
      </c>
      <c r="FB900">
        <v>96.480999999999995</v>
      </c>
      <c r="FC900">
        <v>166.899</v>
      </c>
      <c r="FD900">
        <v>72.028000000000006</v>
      </c>
      <c r="FE900">
        <v>125.512</v>
      </c>
      <c r="FF900">
        <v>103.42400000000001</v>
      </c>
      <c r="FG900">
        <v>100.98099999999999</v>
      </c>
      <c r="FH900">
        <v>101.744</v>
      </c>
      <c r="FI900">
        <v>93.838999999999999</v>
      </c>
      <c r="FJ900">
        <v>103.815</v>
      </c>
      <c r="FK900">
        <v>68.766999999999996</v>
      </c>
      <c r="FL900">
        <v>103.39700000000001</v>
      </c>
      <c r="FM900">
        <v>96.814999999999998</v>
      </c>
      <c r="FN900">
        <v>199.26300000000001</v>
      </c>
      <c r="FO900">
        <v>96.814999999999998</v>
      </c>
      <c r="FP900">
        <v>138.678</v>
      </c>
      <c r="FQ900">
        <v>143.86799999999999</v>
      </c>
      <c r="FR900">
        <v>155.98500000000001</v>
      </c>
      <c r="FS900">
        <v>125.72199999999999</v>
      </c>
      <c r="FT900">
        <v>112.878</v>
      </c>
      <c r="FU900">
        <v>187.87700000000001</v>
      </c>
      <c r="FV900">
        <v>151.745</v>
      </c>
      <c r="FW900">
        <v>187.184</v>
      </c>
      <c r="FX900">
        <v>234.58799999999999</v>
      </c>
      <c r="FY900">
        <v>233.59</v>
      </c>
      <c r="FZ900">
        <v>117.27200000000001</v>
      </c>
      <c r="GA900">
        <v>158.16</v>
      </c>
      <c r="GB900">
        <v>110.163</v>
      </c>
      <c r="GC900">
        <v>153.76900000000001</v>
      </c>
      <c r="GD900">
        <v>168.703</v>
      </c>
      <c r="GF900">
        <v>190.066</v>
      </c>
      <c r="GG900">
        <v>82.018000000000001</v>
      </c>
      <c r="GH900">
        <v>268.04899999999998</v>
      </c>
      <c r="GI900">
        <v>266.87099999999998</v>
      </c>
      <c r="GJ900">
        <v>261.35500000000002</v>
      </c>
      <c r="GK900">
        <v>288.99200000000002</v>
      </c>
      <c r="GL900">
        <v>282.90100000000001</v>
      </c>
      <c r="GM900">
        <v>245.21899999999999</v>
      </c>
      <c r="GN900">
        <v>157.12</v>
      </c>
      <c r="GO900">
        <v>134.25899999999999</v>
      </c>
      <c r="GP900">
        <v>320.50400000000002</v>
      </c>
      <c r="GQ900">
        <v>198.203</v>
      </c>
      <c r="GR900">
        <v>568.55999999999995</v>
      </c>
      <c r="GS900">
        <v>217.108</v>
      </c>
      <c r="GT900">
        <v>249.37100000000001</v>
      </c>
      <c r="GU900">
        <v>235.53800000000001</v>
      </c>
      <c r="GV900">
        <v>221.166</v>
      </c>
      <c r="GW900">
        <v>163.77600000000001</v>
      </c>
      <c r="GY900">
        <v>66.475999999999999</v>
      </c>
      <c r="GZ900">
        <v>524.69299999999998</v>
      </c>
      <c r="HA900">
        <v>375.685</v>
      </c>
      <c r="HB900">
        <v>519.72900000000004</v>
      </c>
      <c r="HC900">
        <v>572.76800000000003</v>
      </c>
      <c r="HD900">
        <v>403.86</v>
      </c>
      <c r="HE900">
        <v>408.49</v>
      </c>
      <c r="HF900">
        <v>526.55899999999997</v>
      </c>
      <c r="HG900">
        <v>194.62100000000001</v>
      </c>
      <c r="HH900">
        <v>247.804</v>
      </c>
      <c r="HI900">
        <v>86.896000000000001</v>
      </c>
      <c r="HJ900">
        <v>365.84300000000002</v>
      </c>
      <c r="HK900">
        <v>354.94499999999999</v>
      </c>
      <c r="HL900">
        <v>794.25400000000002</v>
      </c>
      <c r="HM900">
        <v>250.09800000000001</v>
      </c>
      <c r="HN900">
        <v>126.313</v>
      </c>
      <c r="HO900">
        <v>111.65300000000001</v>
      </c>
      <c r="HP900">
        <v>148.82400000000001</v>
      </c>
      <c r="HQ900">
        <v>525.74199999999996</v>
      </c>
      <c r="HR900">
        <v>122.568</v>
      </c>
      <c r="HS900">
        <v>25.187000000000001</v>
      </c>
      <c r="HT900">
        <v>185.62799999999999</v>
      </c>
      <c r="HU900">
        <v>205.495</v>
      </c>
      <c r="HV900">
        <v>156.024</v>
      </c>
      <c r="HW900">
        <v>118.98699999999999</v>
      </c>
      <c r="HX900">
        <v>275.01499999999999</v>
      </c>
      <c r="HY900">
        <v>212.36799999999999</v>
      </c>
      <c r="HZ900">
        <v>288.233</v>
      </c>
      <c r="IA900">
        <v>123.413</v>
      </c>
      <c r="IB900">
        <v>172.22900000000001</v>
      </c>
      <c r="IC900">
        <v>82.888999999999996</v>
      </c>
      <c r="ID900">
        <v>77.623999999999995</v>
      </c>
      <c r="IE900">
        <v>59.482999999999997</v>
      </c>
      <c r="IF900">
        <v>24.989000000000001</v>
      </c>
      <c r="IG900">
        <v>33.65</v>
      </c>
      <c r="IH900">
        <v>29.103999999999999</v>
      </c>
      <c r="II900">
        <v>37.427</v>
      </c>
      <c r="IJ900">
        <v>98.573999999999998</v>
      </c>
      <c r="IK900">
        <v>108.771</v>
      </c>
      <c r="IL900">
        <v>177.767</v>
      </c>
      <c r="IM900">
        <v>146.798</v>
      </c>
      <c r="IN900">
        <v>401.483</v>
      </c>
      <c r="IO900">
        <v>195.90299999999999</v>
      </c>
      <c r="IP900">
        <v>229.09899999999999</v>
      </c>
      <c r="IQ900">
        <v>343.80200000000002</v>
      </c>
      <c r="IR900">
        <v>274.18</v>
      </c>
      <c r="IS900">
        <v>142.935</v>
      </c>
      <c r="IT900">
        <v>275.04399999999998</v>
      </c>
      <c r="IU900">
        <v>687.66700000000003</v>
      </c>
      <c r="IV900">
        <v>790.14300000000003</v>
      </c>
      <c r="IW900">
        <v>885.00199999999995</v>
      </c>
      <c r="IX900">
        <v>87.227999999999994</v>
      </c>
      <c r="IY900">
        <v>318.89999999999998</v>
      </c>
      <c r="IZ900">
        <v>264.07799999999997</v>
      </c>
      <c r="JA900">
        <v>76.061000000000007</v>
      </c>
      <c r="JB900">
        <v>212.13</v>
      </c>
      <c r="JC900">
        <v>333.13200000000001</v>
      </c>
      <c r="JD900">
        <v>349.02800000000002</v>
      </c>
      <c r="JE900">
        <v>71.808999999999997</v>
      </c>
      <c r="JF900">
        <v>110.351</v>
      </c>
      <c r="JG900">
        <v>40.183999999999997</v>
      </c>
      <c r="JH900">
        <v>152.553</v>
      </c>
      <c r="JI900">
        <v>79.718000000000004</v>
      </c>
      <c r="JJ900">
        <v>479.053</v>
      </c>
      <c r="JK900">
        <v>120.465</v>
      </c>
      <c r="JL900">
        <v>79.102999999999994</v>
      </c>
      <c r="JM900">
        <v>517.13800000000003</v>
      </c>
      <c r="JN900">
        <v>244.971</v>
      </c>
      <c r="JO900">
        <v>78.52</v>
      </c>
      <c r="JP900">
        <v>166.495</v>
      </c>
      <c r="JQ900">
        <v>377.61900000000003</v>
      </c>
      <c r="JR900">
        <v>466.928</v>
      </c>
      <c r="JS900">
        <v>371.13</v>
      </c>
      <c r="JT900">
        <v>349.33699999999999</v>
      </c>
      <c r="JU900">
        <v>191.405</v>
      </c>
      <c r="JV900">
        <v>372.5</v>
      </c>
      <c r="JW900">
        <v>269.44299999999998</v>
      </c>
      <c r="JX900">
        <v>278.99700000000001</v>
      </c>
      <c r="JY900">
        <v>278.24</v>
      </c>
      <c r="JZ900">
        <v>271.66800000000001</v>
      </c>
      <c r="KA900">
        <v>243.68600000000001</v>
      </c>
      <c r="KB900">
        <v>247.279</v>
      </c>
      <c r="KC900">
        <v>249.14400000000001</v>
      </c>
      <c r="KD900">
        <v>260.57299999999998</v>
      </c>
      <c r="KE900">
        <v>250.94900000000001</v>
      </c>
      <c r="KF900">
        <v>806.12400000000002</v>
      </c>
      <c r="KG900">
        <v>113.033</v>
      </c>
      <c r="KH900">
        <v>229.476</v>
      </c>
      <c r="KI900">
        <v>268.392</v>
      </c>
      <c r="KJ900">
        <v>166.351</v>
      </c>
      <c r="KK900">
        <v>162.923</v>
      </c>
      <c r="KL900">
        <v>150.822</v>
      </c>
      <c r="KM900">
        <v>209.75800000000001</v>
      </c>
      <c r="KN900">
        <v>206.40600000000001</v>
      </c>
      <c r="KO900">
        <v>263.59199999999998</v>
      </c>
      <c r="KP900">
        <v>262.27499999999998</v>
      </c>
      <c r="KQ900">
        <v>325.50799999999998</v>
      </c>
      <c r="KR900">
        <v>360.54</v>
      </c>
      <c r="KS900">
        <v>124.349</v>
      </c>
      <c r="KT900">
        <v>56002333333.333336</v>
      </c>
      <c r="KU900">
        <v>5460243333333.333</v>
      </c>
      <c r="KV900">
        <v>1837176333333.3333</v>
      </c>
      <c r="KW900">
        <v>654397000000</v>
      </c>
      <c r="KX900">
        <v>223295666666.66666</v>
      </c>
      <c r="KY900">
        <v>107524333333.33333</v>
      </c>
      <c r="KZ900">
        <v>80926000000</v>
      </c>
      <c r="LA900">
        <v>34845333333.333336</v>
      </c>
      <c r="LB900">
        <v>149403666666.66666</v>
      </c>
      <c r="LC900">
        <v>87075666666.666672</v>
      </c>
      <c r="LD900">
        <v>27145666666.666668</v>
      </c>
      <c r="LE900">
        <v>16906000000</v>
      </c>
      <c r="LF900">
        <v>18276333333.333332</v>
      </c>
      <c r="LG900">
        <v>195776333333.33334</v>
      </c>
      <c r="LH900">
        <v>113672666666.66667</v>
      </c>
      <c r="LI900">
        <v>36561333333.333336</v>
      </c>
      <c r="LJ900">
        <v>34057666666.666668</v>
      </c>
      <c r="LK900">
        <v>8984666666.666666</v>
      </c>
      <c r="LL900">
        <v>2500000000</v>
      </c>
      <c r="LM900">
        <v>85921333333.333328</v>
      </c>
      <c r="LN900">
        <v>32903333333.333332</v>
      </c>
      <c r="LO900">
        <v>26811333333.333332</v>
      </c>
      <c r="LP900">
        <v>2702000000</v>
      </c>
      <c r="LQ900">
        <v>13302000000</v>
      </c>
      <c r="LR900">
        <v>10203000000</v>
      </c>
      <c r="LS900">
        <v>1182779333333.3333</v>
      </c>
      <c r="LT900">
        <v>433807333333.33331</v>
      </c>
      <c r="LU900">
        <v>365972333333.33331</v>
      </c>
      <c r="LV900">
        <v>67614666666.666664</v>
      </c>
      <c r="LW900">
        <v>220333333.33333334</v>
      </c>
      <c r="LX900">
        <v>158944000000</v>
      </c>
      <c r="LY900">
        <v>122759333333.33333</v>
      </c>
      <c r="LZ900">
        <v>71842000000</v>
      </c>
      <c r="MA900">
        <v>42897666666.666664</v>
      </c>
      <c r="MB900">
        <v>8019666666.666667</v>
      </c>
      <c r="MC900">
        <v>36184666666.666664</v>
      </c>
      <c r="MD900">
        <v>134055333333.33333</v>
      </c>
      <c r="ME900">
        <v>125906333333.33333</v>
      </c>
      <c r="MF900">
        <v>8149000000</v>
      </c>
      <c r="MG900">
        <v>455972666666.66669</v>
      </c>
      <c r="MH900">
        <v>179172333333.33334</v>
      </c>
      <c r="MI900">
        <v>88897333333.333328</v>
      </c>
      <c r="MJ900">
        <v>55050333333.333336</v>
      </c>
      <c r="MK900">
        <v>56253666666.666664</v>
      </c>
      <c r="ML900">
        <v>41016000000</v>
      </c>
      <c r="MM900">
        <v>31888666666.666668</v>
      </c>
      <c r="MN900">
        <v>3694333333.3333335</v>
      </c>
      <c r="MO900">
        <v>3623067000000</v>
      </c>
      <c r="MP900">
        <v>3477298666666.6665</v>
      </c>
      <c r="MQ900">
        <v>954721000000</v>
      </c>
      <c r="MR900">
        <v>827347000000</v>
      </c>
      <c r="MS900">
        <v>191479333333.33334</v>
      </c>
      <c r="MT900">
        <v>627327333333.33337</v>
      </c>
      <c r="MU900">
        <v>7684333333.333333</v>
      </c>
      <c r="MV900">
        <v>856000000</v>
      </c>
      <c r="MW900">
        <v>127374000000</v>
      </c>
      <c r="MX900">
        <v>39616666666.666664</v>
      </c>
      <c r="MY900">
        <v>87757333333.333328</v>
      </c>
      <c r="MZ900">
        <v>66913333333.333336</v>
      </c>
      <c r="NA900">
        <v>20844000000</v>
      </c>
      <c r="NB900">
        <v>893624000000</v>
      </c>
      <c r="NC900">
        <v>412120333333.33331</v>
      </c>
      <c r="ND900">
        <v>214388000000</v>
      </c>
      <c r="NE900">
        <v>49443333333.333336</v>
      </c>
      <c r="NF900">
        <v>148289333333.33334</v>
      </c>
      <c r="NG900">
        <v>481503666666.66669</v>
      </c>
      <c r="NH900">
        <v>417766333333.33331</v>
      </c>
      <c r="NI900">
        <v>63737333333.333336</v>
      </c>
      <c r="NJ900">
        <v>171464333333.33334</v>
      </c>
      <c r="NK900">
        <v>110180666666.66667</v>
      </c>
      <c r="NL900">
        <v>73287666666.666672</v>
      </c>
      <c r="NM900">
        <v>36893000000</v>
      </c>
      <c r="NN900">
        <v>61283666666.666664</v>
      </c>
      <c r="NO900">
        <v>17834666666.666668</v>
      </c>
      <c r="NP900">
        <v>41957333333.333336</v>
      </c>
      <c r="NQ900">
        <v>1491666666.6666667</v>
      </c>
      <c r="NR900">
        <v>201039000000</v>
      </c>
      <c r="NS900">
        <v>66296666666.666664</v>
      </c>
      <c r="NT900">
        <v>53472666666.666664</v>
      </c>
      <c r="NU900">
        <v>54759333333.333336</v>
      </c>
      <c r="NV900">
        <v>26510666666.666668</v>
      </c>
      <c r="NW900">
        <v>371458000000</v>
      </c>
      <c r="NX900">
        <v>324454000000</v>
      </c>
      <c r="NY900">
        <v>315687666666.66669</v>
      </c>
      <c r="NZ900">
        <v>8766333333.333334</v>
      </c>
      <c r="OA900">
        <v>47004333333.333336</v>
      </c>
      <c r="OB900">
        <v>425602333333.33331</v>
      </c>
      <c r="OC900">
        <v>272757333333.33334</v>
      </c>
      <c r="OD900">
        <v>131604000000</v>
      </c>
      <c r="OE900">
        <v>141153333333.33334</v>
      </c>
      <c r="OF900">
        <v>152845000000</v>
      </c>
      <c r="OG900">
        <v>33475666666.666668</v>
      </c>
      <c r="OH900">
        <v>4814666666.666667</v>
      </c>
      <c r="OI900">
        <v>82069333333.333328</v>
      </c>
      <c r="OJ900">
        <v>32485333333.333332</v>
      </c>
      <c r="OK900">
        <v>459390000000</v>
      </c>
      <c r="OL900">
        <v>95888000000</v>
      </c>
      <c r="OM900">
        <v>59652666666.666664</v>
      </c>
      <c r="ON900">
        <v>5751000000</v>
      </c>
      <c r="OO900">
        <v>30484000000</v>
      </c>
      <c r="OP900">
        <v>103966333333.33333</v>
      </c>
      <c r="OQ900">
        <v>64201666666.666664</v>
      </c>
      <c r="OR900">
        <v>18757000000</v>
      </c>
      <c r="OS900">
        <v>21007666666.666668</v>
      </c>
      <c r="OT900">
        <v>78121000000</v>
      </c>
      <c r="OU900">
        <v>85896666666.666672</v>
      </c>
      <c r="OV900">
        <v>32525000000</v>
      </c>
      <c r="OW900">
        <v>6990666666.666667</v>
      </c>
      <c r="OX900">
        <v>31559666666.666668</v>
      </c>
      <c r="OY900">
        <v>24569000000</v>
      </c>
      <c r="OZ900">
        <v>145768000000</v>
      </c>
      <c r="PA900">
        <v>589464000000</v>
      </c>
      <c r="PB900">
        <v>443695666666.66669</v>
      </c>
    </row>
    <row r="901" spans="1:418" x14ac:dyDescent="0.45">
      <c r="A901" s="71">
        <v>44440</v>
      </c>
      <c r="B901">
        <v>273.91000000000003</v>
      </c>
      <c r="C901">
        <v>283.52300000000002</v>
      </c>
      <c r="D901">
        <v>337.35700000000003</v>
      </c>
      <c r="E901">
        <v>352.02600000000001</v>
      </c>
      <c r="F901">
        <v>351.30599999999998</v>
      </c>
      <c r="G901">
        <v>172.822</v>
      </c>
      <c r="H901">
        <v>588.00300000000004</v>
      </c>
      <c r="I901">
        <v>353.23899999999998</v>
      </c>
      <c r="J901">
        <v>345.83300000000003</v>
      </c>
      <c r="K901">
        <v>345.84300000000002</v>
      </c>
      <c r="L901">
        <v>265.505</v>
      </c>
      <c r="M901">
        <v>220.04400000000001</v>
      </c>
      <c r="N901">
        <v>313.52699999999999</v>
      </c>
      <c r="O901">
        <v>295.03199999999998</v>
      </c>
      <c r="P901">
        <v>408.291</v>
      </c>
      <c r="Q901">
        <v>223.60900000000001</v>
      </c>
      <c r="R901">
        <v>226.923</v>
      </c>
      <c r="S901">
        <v>209.67500000000001</v>
      </c>
      <c r="T901">
        <v>263.74700000000001</v>
      </c>
      <c r="U901">
        <v>607.93799999999999</v>
      </c>
      <c r="V901">
        <v>529.93399999999997</v>
      </c>
      <c r="W901">
        <v>133.298</v>
      </c>
      <c r="X901">
        <v>97.064999999999998</v>
      </c>
      <c r="Y901">
        <v>59.548999999999999</v>
      </c>
      <c r="Z901">
        <v>70.481999999999999</v>
      </c>
      <c r="AA901">
        <v>127.81699999999999</v>
      </c>
      <c r="AB901">
        <v>78.186999999999998</v>
      </c>
      <c r="AC901">
        <v>86.185000000000002</v>
      </c>
      <c r="AD901">
        <v>100.27</v>
      </c>
      <c r="AE901">
        <v>116.61199999999999</v>
      </c>
      <c r="AF901">
        <v>72.099999999999994</v>
      </c>
      <c r="AG901">
        <v>51.482999999999997</v>
      </c>
      <c r="AH901">
        <v>139.98500000000001</v>
      </c>
      <c r="AI901">
        <v>82.05</v>
      </c>
      <c r="AJ901">
        <v>96.123999999999995</v>
      </c>
      <c r="AK901">
        <v>90.935000000000002</v>
      </c>
      <c r="AL901">
        <v>199.9</v>
      </c>
      <c r="AM901">
        <v>127.449</v>
      </c>
      <c r="AN901">
        <v>120.384</v>
      </c>
      <c r="AO901">
        <v>196.86099999999999</v>
      </c>
      <c r="AP901">
        <v>280.322</v>
      </c>
      <c r="AQ901">
        <v>281.36599999999999</v>
      </c>
      <c r="AR901">
        <v>262.459</v>
      </c>
      <c r="AS901">
        <v>291.709</v>
      </c>
      <c r="AT901">
        <v>236.54599999999999</v>
      </c>
      <c r="AU901">
        <v>247.477</v>
      </c>
      <c r="AV901">
        <v>229.12200000000001</v>
      </c>
      <c r="AW901">
        <v>246.68899999999999</v>
      </c>
      <c r="AX901">
        <v>324.45800000000003</v>
      </c>
      <c r="AY901">
        <v>196.49199999999999</v>
      </c>
      <c r="AZ901">
        <v>194.852</v>
      </c>
      <c r="BA901">
        <v>194.852</v>
      </c>
      <c r="BB901">
        <v>305.50700000000001</v>
      </c>
      <c r="BC901">
        <v>283.99099999999999</v>
      </c>
      <c r="BD901">
        <v>286.327</v>
      </c>
      <c r="BE901">
        <v>337.88900000000001</v>
      </c>
      <c r="BF901">
        <v>275.75900000000001</v>
      </c>
      <c r="BG901">
        <v>292.06200000000001</v>
      </c>
      <c r="BH901">
        <v>296.38600000000002</v>
      </c>
      <c r="BI901">
        <v>305.90499999999997</v>
      </c>
      <c r="BJ901">
        <v>388.56900000000002</v>
      </c>
      <c r="BK901">
        <v>321.38099999999997</v>
      </c>
      <c r="BL901">
        <v>268.625</v>
      </c>
      <c r="BM901">
        <v>252.40899999999999</v>
      </c>
      <c r="BN901">
        <v>190.02699999999999</v>
      </c>
      <c r="BO901">
        <v>368.755</v>
      </c>
      <c r="BP901">
        <v>164.00299999999999</v>
      </c>
      <c r="BQ901">
        <v>230.851</v>
      </c>
      <c r="BR901">
        <v>258.05900000000003</v>
      </c>
      <c r="BS901">
        <v>225.262</v>
      </c>
      <c r="BT901">
        <v>159.63800000000001</v>
      </c>
      <c r="BU901">
        <v>243.184</v>
      </c>
      <c r="BV901">
        <v>249.738</v>
      </c>
      <c r="BW901">
        <v>155.07400000000001</v>
      </c>
      <c r="BX901">
        <v>261.875</v>
      </c>
      <c r="BY901">
        <v>169.69900000000001</v>
      </c>
      <c r="BZ901">
        <v>277.85899999999998</v>
      </c>
      <c r="CA901">
        <v>165.81899999999999</v>
      </c>
      <c r="CB901">
        <v>332.90600000000001</v>
      </c>
      <c r="CC901">
        <v>214.31399999999999</v>
      </c>
      <c r="CD901">
        <v>159.65799999999999</v>
      </c>
      <c r="CE901">
        <v>222.761</v>
      </c>
      <c r="CF901">
        <v>339.26600000000002</v>
      </c>
      <c r="CG901">
        <v>235.40700000000001</v>
      </c>
      <c r="CH901">
        <v>231.97300000000001</v>
      </c>
      <c r="CI901">
        <v>154.83000000000001</v>
      </c>
      <c r="CJ901">
        <v>226.31399999999999</v>
      </c>
      <c r="CK901">
        <v>158.27199999999999</v>
      </c>
      <c r="CL901">
        <v>240.62200000000001</v>
      </c>
      <c r="CM901">
        <v>232.423</v>
      </c>
      <c r="CN901">
        <v>153.36500000000001</v>
      </c>
      <c r="CO901">
        <v>316.27800000000002</v>
      </c>
      <c r="CP901">
        <v>366.19900000000001</v>
      </c>
      <c r="CQ901">
        <v>378.54500000000002</v>
      </c>
      <c r="CR901">
        <v>346.166</v>
      </c>
      <c r="CS901">
        <v>193.77500000000001</v>
      </c>
      <c r="CT901">
        <v>270.49400000000003</v>
      </c>
      <c r="CU901">
        <v>518.09500000000003</v>
      </c>
      <c r="CV901">
        <v>128.05099999999999</v>
      </c>
      <c r="CW901">
        <v>351.90600000000001</v>
      </c>
      <c r="CX901">
        <v>378.08800000000002</v>
      </c>
      <c r="CY901">
        <v>355.84300000000002</v>
      </c>
      <c r="CZ901">
        <v>356.27100000000002</v>
      </c>
      <c r="DA901">
        <v>346.48700000000002</v>
      </c>
      <c r="DB901">
        <v>166.31399999999999</v>
      </c>
      <c r="DC901">
        <v>174.083</v>
      </c>
      <c r="DD901">
        <v>165.89099999999999</v>
      </c>
      <c r="DE901">
        <v>187.14099999999999</v>
      </c>
      <c r="DF901">
        <v>153.93299999999999</v>
      </c>
      <c r="DG901">
        <v>206.44200000000001</v>
      </c>
      <c r="DH901">
        <v>162.24299999999999</v>
      </c>
      <c r="DI901">
        <v>184.49100000000001</v>
      </c>
      <c r="DJ901">
        <v>145.88499999999999</v>
      </c>
      <c r="DK901">
        <v>189.67699999999999</v>
      </c>
      <c r="DL901">
        <v>129.90799999999999</v>
      </c>
      <c r="DM901">
        <v>121.901</v>
      </c>
      <c r="DN901">
        <v>202.1</v>
      </c>
      <c r="DO901">
        <v>211.571</v>
      </c>
      <c r="DP901">
        <v>136.08600000000001</v>
      </c>
      <c r="DQ901">
        <v>224.9</v>
      </c>
      <c r="DR901">
        <v>234.25399999999999</v>
      </c>
      <c r="DS901">
        <v>206.863</v>
      </c>
      <c r="DT901">
        <v>162.59899999999999</v>
      </c>
      <c r="DU901">
        <v>162.59899999999999</v>
      </c>
      <c r="DV901">
        <v>245.636</v>
      </c>
      <c r="DW901">
        <v>211.08199999999999</v>
      </c>
      <c r="DX901">
        <v>247.19499999999999</v>
      </c>
      <c r="DY901">
        <v>318.959</v>
      </c>
      <c r="DZ901">
        <v>141.87100000000001</v>
      </c>
      <c r="EA901">
        <v>175.62299999999999</v>
      </c>
      <c r="EB901">
        <v>239.42099999999999</v>
      </c>
      <c r="EC901">
        <v>260.28899999999999</v>
      </c>
      <c r="ED901">
        <v>179.357</v>
      </c>
      <c r="EE901">
        <v>264.92399999999998</v>
      </c>
      <c r="EF901">
        <v>255.143</v>
      </c>
      <c r="EG901">
        <v>163.55000000000001</v>
      </c>
      <c r="EH901">
        <v>146.96799999999999</v>
      </c>
      <c r="EI901">
        <v>288.46800000000002</v>
      </c>
      <c r="EJ901">
        <v>141.36699999999999</v>
      </c>
      <c r="EK901">
        <v>310.99599999999998</v>
      </c>
      <c r="EL901">
        <v>192.203</v>
      </c>
      <c r="EM901">
        <v>94.727999999999994</v>
      </c>
      <c r="EN901">
        <v>62.755000000000003</v>
      </c>
      <c r="EO901">
        <v>208.821</v>
      </c>
      <c r="EP901">
        <v>264.98</v>
      </c>
      <c r="EQ901">
        <v>213.95400000000001</v>
      </c>
      <c r="ER901">
        <v>244.352</v>
      </c>
      <c r="ES901">
        <v>203.87200000000001</v>
      </c>
      <c r="ET901">
        <v>214.27799999999999</v>
      </c>
      <c r="EU901">
        <v>201.27500000000001</v>
      </c>
      <c r="EV901">
        <v>174.458</v>
      </c>
      <c r="EW901">
        <v>376.7</v>
      </c>
      <c r="EX901">
        <v>208.33699999999999</v>
      </c>
      <c r="EY901">
        <v>121.051</v>
      </c>
      <c r="EZ901">
        <v>117.496</v>
      </c>
      <c r="FA901">
        <v>120.01300000000001</v>
      </c>
      <c r="FB901">
        <v>94.962999999999994</v>
      </c>
      <c r="FC901">
        <v>167.065</v>
      </c>
      <c r="FD901">
        <v>72.941999999999993</v>
      </c>
      <c r="FE901">
        <v>124.503</v>
      </c>
      <c r="FF901">
        <v>105.36</v>
      </c>
      <c r="FG901">
        <v>99.301000000000002</v>
      </c>
      <c r="FH901">
        <v>100.14400000000001</v>
      </c>
      <c r="FI901">
        <v>95.873000000000005</v>
      </c>
      <c r="FJ901">
        <v>102.971</v>
      </c>
      <c r="FK901">
        <v>66.948999999999998</v>
      </c>
      <c r="FL901">
        <v>102.45699999999999</v>
      </c>
      <c r="FM901">
        <v>94.789000000000001</v>
      </c>
      <c r="FN901">
        <v>191.93600000000001</v>
      </c>
      <c r="FO901">
        <v>94.789000000000001</v>
      </c>
      <c r="FP901">
        <v>139.661</v>
      </c>
      <c r="FQ901">
        <v>145.07599999999999</v>
      </c>
      <c r="FR901">
        <v>161.77799999999999</v>
      </c>
      <c r="FS901">
        <v>125.473</v>
      </c>
      <c r="FT901">
        <v>115.36499999999999</v>
      </c>
      <c r="FU901">
        <v>183.65899999999999</v>
      </c>
      <c r="FV901">
        <v>148.28700000000001</v>
      </c>
      <c r="FW901">
        <v>182.376</v>
      </c>
      <c r="FX901">
        <v>235.77</v>
      </c>
      <c r="FY901">
        <v>235.67699999999999</v>
      </c>
      <c r="FZ901">
        <v>117.886</v>
      </c>
      <c r="GA901">
        <v>160.01</v>
      </c>
      <c r="GB901">
        <v>111.55800000000001</v>
      </c>
      <c r="GC901">
        <v>155.37</v>
      </c>
      <c r="GD901">
        <v>170.8</v>
      </c>
      <c r="GF901">
        <v>190.30799999999999</v>
      </c>
      <c r="GG901">
        <v>82.018000000000001</v>
      </c>
      <c r="GH901">
        <v>274.47199999999998</v>
      </c>
      <c r="GI901">
        <v>273.26</v>
      </c>
      <c r="GJ901">
        <v>268.00799999999998</v>
      </c>
      <c r="GK901">
        <v>294.70100000000002</v>
      </c>
      <c r="GL901">
        <v>287.23700000000002</v>
      </c>
      <c r="GM901">
        <v>246.59</v>
      </c>
      <c r="GN901">
        <v>158.45400000000001</v>
      </c>
      <c r="GO901">
        <v>135.37700000000001</v>
      </c>
      <c r="GP901">
        <v>320.44600000000003</v>
      </c>
      <c r="GQ901">
        <v>195.58699999999999</v>
      </c>
      <c r="GR901">
        <v>569.07600000000002</v>
      </c>
      <c r="GS901">
        <v>218.09899999999999</v>
      </c>
      <c r="GT901">
        <v>249.91</v>
      </c>
      <c r="GU901">
        <v>224.04900000000001</v>
      </c>
      <c r="GV901">
        <v>206.17400000000001</v>
      </c>
      <c r="GW901">
        <v>161.11699999999999</v>
      </c>
      <c r="GY901">
        <v>64.885999999999996</v>
      </c>
      <c r="GZ901">
        <v>524.87400000000002</v>
      </c>
      <c r="HA901">
        <v>376.84199999999998</v>
      </c>
      <c r="HB901">
        <v>521.50599999999997</v>
      </c>
      <c r="HC901">
        <v>572.63300000000004</v>
      </c>
      <c r="HD901">
        <v>403.27100000000002</v>
      </c>
      <c r="HE901">
        <v>407.26600000000002</v>
      </c>
      <c r="HF901">
        <v>525.88699999999994</v>
      </c>
      <c r="HG901">
        <v>194.57400000000001</v>
      </c>
      <c r="HH901">
        <v>248.614</v>
      </c>
      <c r="HI901">
        <v>87.045000000000002</v>
      </c>
      <c r="HJ901">
        <v>366.39400000000001</v>
      </c>
      <c r="HK901">
        <v>355.18700000000001</v>
      </c>
      <c r="HL901">
        <v>795.81299999999999</v>
      </c>
      <c r="HM901">
        <v>251.227</v>
      </c>
      <c r="HN901">
        <v>126.563</v>
      </c>
      <c r="HO901">
        <v>111.89400000000001</v>
      </c>
      <c r="HP901">
        <v>146.58500000000001</v>
      </c>
      <c r="HQ901">
        <v>528.62400000000002</v>
      </c>
      <c r="HR901">
        <v>122.693</v>
      </c>
      <c r="HS901">
        <v>24.748000000000001</v>
      </c>
      <c r="HT901">
        <v>186.25899999999999</v>
      </c>
      <c r="HU901">
        <v>206.44800000000001</v>
      </c>
      <c r="HV901">
        <v>156.84299999999999</v>
      </c>
      <c r="HW901">
        <v>118.91200000000001</v>
      </c>
      <c r="HX901">
        <v>275.572</v>
      </c>
      <c r="HY901">
        <v>212.78800000000001</v>
      </c>
      <c r="HZ901">
        <v>288.91300000000001</v>
      </c>
      <c r="IA901">
        <v>122.967</v>
      </c>
      <c r="IB901">
        <v>171.661</v>
      </c>
      <c r="IC901">
        <v>82.572999999999993</v>
      </c>
      <c r="ID901">
        <v>77.748999999999995</v>
      </c>
      <c r="IE901">
        <v>59.686</v>
      </c>
      <c r="IF901">
        <v>25.001999999999999</v>
      </c>
      <c r="IG901">
        <v>33.279000000000003</v>
      </c>
      <c r="IH901">
        <v>28.76</v>
      </c>
      <c r="II901">
        <v>37.345999999999997</v>
      </c>
      <c r="IJ901">
        <v>95.713999999999999</v>
      </c>
      <c r="IK901">
        <v>108.86</v>
      </c>
      <c r="IL901">
        <v>178.714</v>
      </c>
      <c r="IM901">
        <v>147.41499999999999</v>
      </c>
      <c r="IN901">
        <v>405.30500000000001</v>
      </c>
      <c r="IO901">
        <v>195.78100000000001</v>
      </c>
      <c r="IP901">
        <v>229.47</v>
      </c>
      <c r="IQ901">
        <v>341.66899999999998</v>
      </c>
      <c r="IR901">
        <v>274.22500000000002</v>
      </c>
      <c r="IS901">
        <v>143.393</v>
      </c>
      <c r="IT901">
        <v>275.74200000000002</v>
      </c>
      <c r="IU901">
        <v>685.005</v>
      </c>
      <c r="IV901">
        <v>792.33500000000004</v>
      </c>
      <c r="IW901">
        <v>889.60199999999998</v>
      </c>
      <c r="IX901">
        <v>87.132999999999996</v>
      </c>
      <c r="IY901">
        <v>319.86700000000002</v>
      </c>
      <c r="IZ901">
        <v>263.82100000000003</v>
      </c>
      <c r="JA901">
        <v>76.346000000000004</v>
      </c>
      <c r="JB901">
        <v>212.02699999999999</v>
      </c>
      <c r="JC901">
        <v>333.435</v>
      </c>
      <c r="JD901">
        <v>343.99</v>
      </c>
      <c r="JE901">
        <v>72.087000000000003</v>
      </c>
      <c r="JF901">
        <v>111.056</v>
      </c>
      <c r="JG901">
        <v>40.649000000000001</v>
      </c>
      <c r="JH901">
        <v>153.14599999999999</v>
      </c>
      <c r="JI901">
        <v>80.167000000000002</v>
      </c>
      <c r="JJ901">
        <v>479.65800000000002</v>
      </c>
      <c r="JK901">
        <v>120.673</v>
      </c>
      <c r="JL901">
        <v>79.673000000000002</v>
      </c>
      <c r="JM901">
        <v>520.98299999999995</v>
      </c>
      <c r="JN901">
        <v>244.92500000000001</v>
      </c>
      <c r="JO901">
        <v>78.168000000000006</v>
      </c>
      <c r="JP901">
        <v>168.15600000000001</v>
      </c>
      <c r="JQ901">
        <v>378.84500000000003</v>
      </c>
      <c r="JR901">
        <v>469.06599999999997</v>
      </c>
      <c r="JS901">
        <v>377.63499999999999</v>
      </c>
      <c r="JT901">
        <v>349.31099999999998</v>
      </c>
      <c r="JU901">
        <v>191.76599999999999</v>
      </c>
      <c r="JV901">
        <v>371.14</v>
      </c>
      <c r="JW901">
        <v>267.60899999999998</v>
      </c>
      <c r="JX901">
        <v>279.69799999999998</v>
      </c>
      <c r="JY901">
        <v>279.18700000000001</v>
      </c>
      <c r="JZ901">
        <v>272.72500000000002</v>
      </c>
      <c r="KA901">
        <v>244.62299999999999</v>
      </c>
      <c r="KB901">
        <v>247.64500000000001</v>
      </c>
      <c r="KC901">
        <v>249.51599999999999</v>
      </c>
      <c r="KD901">
        <v>261.85500000000002</v>
      </c>
      <c r="KE901">
        <v>252.15199999999999</v>
      </c>
      <c r="KF901">
        <v>806.12400000000002</v>
      </c>
      <c r="KG901">
        <v>112.227</v>
      </c>
      <c r="KH901">
        <v>229.46700000000001</v>
      </c>
      <c r="KI901">
        <v>271.322</v>
      </c>
      <c r="KJ901">
        <v>167.62299999999999</v>
      </c>
      <c r="KK901">
        <v>164.20400000000001</v>
      </c>
      <c r="KL901">
        <v>151.58000000000001</v>
      </c>
      <c r="KM901">
        <v>211.06100000000001</v>
      </c>
      <c r="KN901">
        <v>207.745</v>
      </c>
      <c r="KO901">
        <v>266.68</v>
      </c>
      <c r="KP901">
        <v>265.15199999999999</v>
      </c>
      <c r="KQ901">
        <v>326.42200000000003</v>
      </c>
      <c r="KR901">
        <v>361.09500000000003</v>
      </c>
      <c r="KS901">
        <v>125.12</v>
      </c>
      <c r="KT901">
        <v>56002333333.333336</v>
      </c>
      <c r="KU901">
        <v>5460243333333.333</v>
      </c>
      <c r="KV901">
        <v>1837176333333.3333</v>
      </c>
      <c r="KW901">
        <v>654397000000</v>
      </c>
      <c r="KX901">
        <v>223295666666.66666</v>
      </c>
      <c r="KY901">
        <v>107524333333.33333</v>
      </c>
      <c r="KZ901">
        <v>80926000000</v>
      </c>
      <c r="LA901">
        <v>34845333333.333336</v>
      </c>
      <c r="LB901">
        <v>149403666666.66666</v>
      </c>
      <c r="LC901">
        <v>87075666666.666672</v>
      </c>
      <c r="LD901">
        <v>27145666666.666668</v>
      </c>
      <c r="LE901">
        <v>16906000000</v>
      </c>
      <c r="LF901">
        <v>18276333333.333332</v>
      </c>
      <c r="LG901">
        <v>195776333333.33334</v>
      </c>
      <c r="LH901">
        <v>113672666666.66667</v>
      </c>
      <c r="LI901">
        <v>36561333333.333336</v>
      </c>
      <c r="LJ901">
        <v>34057666666.666668</v>
      </c>
      <c r="LK901">
        <v>8984666666.666666</v>
      </c>
      <c r="LL901">
        <v>2500000000</v>
      </c>
      <c r="LM901">
        <v>85921333333.333328</v>
      </c>
      <c r="LN901">
        <v>32903333333.333332</v>
      </c>
      <c r="LO901">
        <v>26811333333.333332</v>
      </c>
      <c r="LP901">
        <v>2702000000</v>
      </c>
      <c r="LQ901">
        <v>13302000000</v>
      </c>
      <c r="LR901">
        <v>10203000000</v>
      </c>
      <c r="LS901">
        <v>1182779333333.3333</v>
      </c>
      <c r="LT901">
        <v>433807333333.33331</v>
      </c>
      <c r="LU901">
        <v>365972333333.33331</v>
      </c>
      <c r="LV901">
        <v>67614666666.666664</v>
      </c>
      <c r="LW901">
        <v>220333333.33333334</v>
      </c>
      <c r="LX901">
        <v>158944000000</v>
      </c>
      <c r="LY901">
        <v>122759333333.33333</v>
      </c>
      <c r="LZ901">
        <v>71842000000</v>
      </c>
      <c r="MA901">
        <v>42897666666.666664</v>
      </c>
      <c r="MB901">
        <v>8019666666.666667</v>
      </c>
      <c r="MC901">
        <v>36184666666.666664</v>
      </c>
      <c r="MD901">
        <v>134055333333.33333</v>
      </c>
      <c r="ME901">
        <v>125906333333.33333</v>
      </c>
      <c r="MF901">
        <v>8149000000</v>
      </c>
      <c r="MG901">
        <v>455972666666.66669</v>
      </c>
      <c r="MH901">
        <v>179172333333.33334</v>
      </c>
      <c r="MI901">
        <v>88897333333.333328</v>
      </c>
      <c r="MJ901">
        <v>55050333333.333336</v>
      </c>
      <c r="MK901">
        <v>56253666666.666664</v>
      </c>
      <c r="ML901">
        <v>41016000000</v>
      </c>
      <c r="MM901">
        <v>31888666666.666668</v>
      </c>
      <c r="MN901">
        <v>3694333333.3333335</v>
      </c>
      <c r="MO901">
        <v>3623067000000</v>
      </c>
      <c r="MP901">
        <v>3477298666666.6665</v>
      </c>
      <c r="MQ901">
        <v>954721000000</v>
      </c>
      <c r="MR901">
        <v>827347000000</v>
      </c>
      <c r="MS901">
        <v>191479333333.33334</v>
      </c>
      <c r="MT901">
        <v>627327333333.33337</v>
      </c>
      <c r="MU901">
        <v>7684333333.333333</v>
      </c>
      <c r="MV901">
        <v>856000000</v>
      </c>
      <c r="MW901">
        <v>127374000000</v>
      </c>
      <c r="MX901">
        <v>39616666666.666664</v>
      </c>
      <c r="MY901">
        <v>87757333333.333328</v>
      </c>
      <c r="MZ901">
        <v>66913333333.333336</v>
      </c>
      <c r="NA901">
        <v>20844000000</v>
      </c>
      <c r="NB901">
        <v>893624000000</v>
      </c>
      <c r="NC901">
        <v>412120333333.33331</v>
      </c>
      <c r="ND901">
        <v>214388000000</v>
      </c>
      <c r="NE901">
        <v>49443333333.333336</v>
      </c>
      <c r="NF901">
        <v>148289333333.33334</v>
      </c>
      <c r="NG901">
        <v>481503666666.66669</v>
      </c>
      <c r="NH901">
        <v>417766333333.33331</v>
      </c>
      <c r="NI901">
        <v>63737333333.333336</v>
      </c>
      <c r="NJ901">
        <v>171464333333.33334</v>
      </c>
      <c r="NK901">
        <v>110180666666.66667</v>
      </c>
      <c r="NL901">
        <v>73287666666.666672</v>
      </c>
      <c r="NM901">
        <v>36893000000</v>
      </c>
      <c r="NN901">
        <v>61283666666.666664</v>
      </c>
      <c r="NO901">
        <v>17834666666.666668</v>
      </c>
      <c r="NP901">
        <v>41957333333.333336</v>
      </c>
      <c r="NQ901">
        <v>1491666666.6666667</v>
      </c>
      <c r="NR901">
        <v>201039000000</v>
      </c>
      <c r="NS901">
        <v>66296666666.666664</v>
      </c>
      <c r="NT901">
        <v>53472666666.666664</v>
      </c>
      <c r="NU901">
        <v>54759333333.333336</v>
      </c>
      <c r="NV901">
        <v>26510666666.666668</v>
      </c>
      <c r="NW901">
        <v>371458000000</v>
      </c>
      <c r="NX901">
        <v>324454000000</v>
      </c>
      <c r="NY901">
        <v>315687666666.66669</v>
      </c>
      <c r="NZ901">
        <v>8766333333.333334</v>
      </c>
      <c r="OA901">
        <v>47004333333.333336</v>
      </c>
      <c r="OB901">
        <v>425602333333.33331</v>
      </c>
      <c r="OC901">
        <v>272757333333.33334</v>
      </c>
      <c r="OD901">
        <v>131604000000</v>
      </c>
      <c r="OE901">
        <v>141153333333.33334</v>
      </c>
      <c r="OF901">
        <v>152845000000</v>
      </c>
      <c r="OG901">
        <v>33475666666.666668</v>
      </c>
      <c r="OH901">
        <v>4814666666.666667</v>
      </c>
      <c r="OI901">
        <v>82069333333.333328</v>
      </c>
      <c r="OJ901">
        <v>32485333333.333332</v>
      </c>
      <c r="OK901">
        <v>459390000000</v>
      </c>
      <c r="OL901">
        <v>95888000000</v>
      </c>
      <c r="OM901">
        <v>59652666666.666664</v>
      </c>
      <c r="ON901">
        <v>5751000000</v>
      </c>
      <c r="OO901">
        <v>30484000000</v>
      </c>
      <c r="OP901">
        <v>103966333333.33333</v>
      </c>
      <c r="OQ901">
        <v>64201666666.666664</v>
      </c>
      <c r="OR901">
        <v>18757000000</v>
      </c>
      <c r="OS901">
        <v>21007666666.666668</v>
      </c>
      <c r="OT901">
        <v>78121000000</v>
      </c>
      <c r="OU901">
        <v>85896666666.666672</v>
      </c>
      <c r="OV901">
        <v>32525000000</v>
      </c>
      <c r="OW901">
        <v>6990666666.666667</v>
      </c>
      <c r="OX901">
        <v>31559666666.666668</v>
      </c>
      <c r="OY901">
        <v>24569000000</v>
      </c>
      <c r="OZ901">
        <v>145768000000</v>
      </c>
      <c r="PA901">
        <v>589464000000</v>
      </c>
      <c r="PB901">
        <v>443695666666.66669</v>
      </c>
    </row>
    <row r="902" spans="1:418" x14ac:dyDescent="0.45">
      <c r="A902" s="71">
        <v>44470</v>
      </c>
      <c r="B902">
        <v>276.55</v>
      </c>
      <c r="C902">
        <v>285.56299999999999</v>
      </c>
      <c r="D902">
        <v>338.94799999999998</v>
      </c>
      <c r="E902">
        <v>353.60199999999998</v>
      </c>
      <c r="F902">
        <v>352.77100000000002</v>
      </c>
      <c r="G902">
        <v>175.35499999999999</v>
      </c>
      <c r="H902">
        <v>589.20899999999995</v>
      </c>
      <c r="I902">
        <v>358.97699999999998</v>
      </c>
      <c r="J902">
        <v>347.41399999999999</v>
      </c>
      <c r="K902">
        <v>347.41800000000001</v>
      </c>
      <c r="L902">
        <v>271.50599999999997</v>
      </c>
      <c r="M902">
        <v>226.46199999999999</v>
      </c>
      <c r="N902">
        <v>337.48</v>
      </c>
      <c r="O902">
        <v>319.774</v>
      </c>
      <c r="P902">
        <v>432.37799999999999</v>
      </c>
      <c r="Q902">
        <v>229.56200000000001</v>
      </c>
      <c r="R902">
        <v>230.58600000000001</v>
      </c>
      <c r="S902">
        <v>222.10599999999999</v>
      </c>
      <c r="T902">
        <v>264.27800000000002</v>
      </c>
      <c r="U902">
        <v>609.54100000000005</v>
      </c>
      <c r="V902">
        <v>530.11400000000003</v>
      </c>
      <c r="W902">
        <v>134.596</v>
      </c>
      <c r="X902">
        <v>98.081999999999994</v>
      </c>
      <c r="Y902">
        <v>59.365000000000002</v>
      </c>
      <c r="Z902">
        <v>71.747</v>
      </c>
      <c r="AA902">
        <v>128.26300000000001</v>
      </c>
      <c r="AB902">
        <v>79.106999999999999</v>
      </c>
      <c r="AC902">
        <v>86.805999999999997</v>
      </c>
      <c r="AD902">
        <v>100.173</v>
      </c>
      <c r="AE902">
        <v>114.16200000000001</v>
      </c>
      <c r="AF902">
        <v>72.786000000000001</v>
      </c>
      <c r="AG902">
        <v>51.899000000000001</v>
      </c>
      <c r="AH902">
        <v>141.64099999999999</v>
      </c>
      <c r="AI902">
        <v>82.316000000000003</v>
      </c>
      <c r="AJ902">
        <v>99.180999999999997</v>
      </c>
      <c r="AK902">
        <v>95.905000000000001</v>
      </c>
      <c r="AL902">
        <v>201.31299999999999</v>
      </c>
      <c r="AM902">
        <v>128.10900000000001</v>
      </c>
      <c r="AN902">
        <v>121.26</v>
      </c>
      <c r="AO902">
        <v>195.56299999999999</v>
      </c>
      <c r="AP902">
        <v>282.72699999999998</v>
      </c>
      <c r="AQ902">
        <v>283.97199999999998</v>
      </c>
      <c r="AR902">
        <v>265.084</v>
      </c>
      <c r="AS902">
        <v>294.53300000000002</v>
      </c>
      <c r="AT902">
        <v>240.042</v>
      </c>
      <c r="AU902">
        <v>250.447</v>
      </c>
      <c r="AV902">
        <v>236.61500000000001</v>
      </c>
      <c r="AW902">
        <v>247.13800000000001</v>
      </c>
      <c r="AX902">
        <v>326.62799999999999</v>
      </c>
      <c r="AY902">
        <v>198.05199999999999</v>
      </c>
      <c r="AZ902">
        <v>195.203</v>
      </c>
      <c r="BA902">
        <v>195.203</v>
      </c>
      <c r="BB902">
        <v>305.05099999999999</v>
      </c>
      <c r="BC902">
        <v>282.346</v>
      </c>
      <c r="BD902">
        <v>290.68900000000002</v>
      </c>
      <c r="BE902">
        <v>337.68799999999999</v>
      </c>
      <c r="BF902">
        <v>283.40100000000001</v>
      </c>
      <c r="BG902">
        <v>296.2</v>
      </c>
      <c r="BH902">
        <v>300.73700000000002</v>
      </c>
      <c r="BI902">
        <v>311.589</v>
      </c>
      <c r="BJ902">
        <v>396.51299999999998</v>
      </c>
      <c r="BK902">
        <v>328.95100000000002</v>
      </c>
      <c r="BL902">
        <v>273.59100000000001</v>
      </c>
      <c r="BM902">
        <v>257.97500000000002</v>
      </c>
      <c r="BN902">
        <v>193.703</v>
      </c>
      <c r="BO902">
        <v>373.58800000000002</v>
      </c>
      <c r="BP902">
        <v>167.886</v>
      </c>
      <c r="BQ902">
        <v>230.57499999999999</v>
      </c>
      <c r="BR902">
        <v>257.42500000000001</v>
      </c>
      <c r="BS902">
        <v>236.50299999999999</v>
      </c>
      <c r="BT902">
        <v>163.54300000000001</v>
      </c>
      <c r="BU902">
        <v>245.36099999999999</v>
      </c>
      <c r="BV902">
        <v>249.15600000000001</v>
      </c>
      <c r="BW902">
        <v>157.58799999999999</v>
      </c>
      <c r="BX902">
        <v>264.70100000000002</v>
      </c>
      <c r="BY902">
        <v>171.34899999999999</v>
      </c>
      <c r="BZ902">
        <v>277.39400000000001</v>
      </c>
      <c r="CA902">
        <v>167.19499999999999</v>
      </c>
      <c r="CB902">
        <v>334.28300000000002</v>
      </c>
      <c r="CC902">
        <v>214.99799999999999</v>
      </c>
      <c r="CD902">
        <v>161.36500000000001</v>
      </c>
      <c r="CE902">
        <v>224.77799999999999</v>
      </c>
      <c r="CF902">
        <v>337.87200000000001</v>
      </c>
      <c r="CG902">
        <v>236.77699999999999</v>
      </c>
      <c r="CH902">
        <v>233.16800000000001</v>
      </c>
      <c r="CI902">
        <v>155.56200000000001</v>
      </c>
      <c r="CJ902">
        <v>227.465</v>
      </c>
      <c r="CK902">
        <v>158.922</v>
      </c>
      <c r="CL902">
        <v>241.554</v>
      </c>
      <c r="CM902">
        <v>235.94800000000001</v>
      </c>
      <c r="CN902">
        <v>154.38</v>
      </c>
      <c r="CO902">
        <v>318.38400000000001</v>
      </c>
      <c r="CP902">
        <v>368.09300000000002</v>
      </c>
      <c r="CQ902">
        <v>379.98</v>
      </c>
      <c r="CR902">
        <v>348.31400000000002</v>
      </c>
      <c r="CS902">
        <v>196.26400000000001</v>
      </c>
      <c r="CT902">
        <v>273.20600000000002</v>
      </c>
      <c r="CU902">
        <v>525.69500000000005</v>
      </c>
      <c r="CV902">
        <v>126.94799999999999</v>
      </c>
      <c r="CW902">
        <v>354.25700000000001</v>
      </c>
      <c r="CX902">
        <v>380.339</v>
      </c>
      <c r="CY902">
        <v>352.714</v>
      </c>
      <c r="CZ902">
        <v>355.548</v>
      </c>
      <c r="DA902">
        <v>351.48399999999998</v>
      </c>
      <c r="DB902">
        <v>168.334</v>
      </c>
      <c r="DC902">
        <v>176.94399999999999</v>
      </c>
      <c r="DD902">
        <v>168.29400000000001</v>
      </c>
      <c r="DE902">
        <v>190.11099999999999</v>
      </c>
      <c r="DF902">
        <v>154.761</v>
      </c>
      <c r="DG902">
        <v>208.078</v>
      </c>
      <c r="DH902">
        <v>162.67699999999999</v>
      </c>
      <c r="DI902">
        <v>186.07599999999999</v>
      </c>
      <c r="DJ902">
        <v>146.96100000000001</v>
      </c>
      <c r="DK902">
        <v>190.637</v>
      </c>
      <c r="DL902">
        <v>131.02500000000001</v>
      </c>
      <c r="DM902">
        <v>123.548</v>
      </c>
      <c r="DN902">
        <v>204.89</v>
      </c>
      <c r="DO902">
        <v>215.18899999999999</v>
      </c>
      <c r="DP902">
        <v>136.39599999999999</v>
      </c>
      <c r="DQ902">
        <v>227.39099999999999</v>
      </c>
      <c r="DR902">
        <v>235.42500000000001</v>
      </c>
      <c r="DS902">
        <v>213.93100000000001</v>
      </c>
      <c r="DT902">
        <v>161.85400000000001</v>
      </c>
      <c r="DU902">
        <v>161.85400000000001</v>
      </c>
      <c r="DV902">
        <v>246.488</v>
      </c>
      <c r="DW902">
        <v>212.499</v>
      </c>
      <c r="DX902">
        <v>250.45400000000001</v>
      </c>
      <c r="DY902">
        <v>319.82299999999998</v>
      </c>
      <c r="DZ902">
        <v>141.447</v>
      </c>
      <c r="EA902">
        <v>175.58099999999999</v>
      </c>
      <c r="EB902">
        <v>242.608</v>
      </c>
      <c r="EC902">
        <v>266.06900000000002</v>
      </c>
      <c r="ED902">
        <v>180.72399999999999</v>
      </c>
      <c r="EE902">
        <v>269.28399999999999</v>
      </c>
      <c r="EF902">
        <v>258.24900000000002</v>
      </c>
      <c r="EG902">
        <v>164.761</v>
      </c>
      <c r="EH902">
        <v>149.17599999999999</v>
      </c>
      <c r="EI902">
        <v>292.33600000000001</v>
      </c>
      <c r="EJ902">
        <v>143.57599999999999</v>
      </c>
      <c r="EK902">
        <v>313.59199999999998</v>
      </c>
      <c r="EL902">
        <v>194.00299999999999</v>
      </c>
      <c r="EM902">
        <v>96.402000000000001</v>
      </c>
      <c r="EN902">
        <v>58.951999999999998</v>
      </c>
      <c r="EO902">
        <v>209.99700000000001</v>
      </c>
      <c r="EP902">
        <v>264.74799999999999</v>
      </c>
      <c r="EQ902">
        <v>213.428</v>
      </c>
      <c r="ER902">
        <v>243.32499999999999</v>
      </c>
      <c r="ES902">
        <v>204.511</v>
      </c>
      <c r="ET902">
        <v>215.554</v>
      </c>
      <c r="EU902">
        <v>201.459</v>
      </c>
      <c r="EV902">
        <v>174.239</v>
      </c>
      <c r="EW902">
        <v>377.01600000000002</v>
      </c>
      <c r="EX902">
        <v>208.31100000000001</v>
      </c>
      <c r="EY902">
        <v>122.57</v>
      </c>
      <c r="EZ902">
        <v>119.134</v>
      </c>
      <c r="FA902">
        <v>121.52200000000001</v>
      </c>
      <c r="FB902">
        <v>97.590999999999994</v>
      </c>
      <c r="FC902">
        <v>169.155</v>
      </c>
      <c r="FD902">
        <v>73.676000000000002</v>
      </c>
      <c r="FE902">
        <v>124.316</v>
      </c>
      <c r="FF902">
        <v>106.501</v>
      </c>
      <c r="FG902">
        <v>101.145</v>
      </c>
      <c r="FH902">
        <v>102.066</v>
      </c>
      <c r="FI902">
        <v>99.113</v>
      </c>
      <c r="FJ902">
        <v>104.01600000000001</v>
      </c>
      <c r="FK902">
        <v>69.17</v>
      </c>
      <c r="FL902">
        <v>102.277</v>
      </c>
      <c r="FM902">
        <v>96.272999999999996</v>
      </c>
      <c r="FN902">
        <v>196.1</v>
      </c>
      <c r="FO902">
        <v>96.272999999999996</v>
      </c>
      <c r="FP902">
        <v>140.01300000000001</v>
      </c>
      <c r="FQ902">
        <v>145.334</v>
      </c>
      <c r="FR902">
        <v>162.369</v>
      </c>
      <c r="FS902">
        <v>126.018</v>
      </c>
      <c r="FT902">
        <v>117.251</v>
      </c>
      <c r="FU902">
        <v>184.447</v>
      </c>
      <c r="FV902">
        <v>147.53399999999999</v>
      </c>
      <c r="FW902">
        <v>183.464</v>
      </c>
      <c r="FX902">
        <v>241.059</v>
      </c>
      <c r="FY902">
        <v>241.398</v>
      </c>
      <c r="FZ902">
        <v>120.631</v>
      </c>
      <c r="GA902">
        <v>162.423</v>
      </c>
      <c r="GB902">
        <v>113.005</v>
      </c>
      <c r="GC902">
        <v>157.459</v>
      </c>
      <c r="GD902">
        <v>173.613</v>
      </c>
      <c r="GF902">
        <v>197.214</v>
      </c>
      <c r="GG902">
        <v>82.018000000000001</v>
      </c>
      <c r="GH902">
        <v>287.322</v>
      </c>
      <c r="GI902">
        <v>286.52699999999999</v>
      </c>
      <c r="GJ902">
        <v>281.786</v>
      </c>
      <c r="GK902">
        <v>306.78500000000003</v>
      </c>
      <c r="GL902">
        <v>296.10700000000003</v>
      </c>
      <c r="GM902">
        <v>259.72000000000003</v>
      </c>
      <c r="GN902">
        <v>160.727</v>
      </c>
      <c r="GO902">
        <v>137.005</v>
      </c>
      <c r="GP902">
        <v>325.09500000000003</v>
      </c>
      <c r="GQ902">
        <v>198.45599999999999</v>
      </c>
      <c r="GR902">
        <v>565.04300000000001</v>
      </c>
      <c r="GS902">
        <v>217.14099999999999</v>
      </c>
      <c r="GT902">
        <v>250.16</v>
      </c>
      <c r="GU902">
        <v>223.03</v>
      </c>
      <c r="GV902">
        <v>205.65600000000001</v>
      </c>
      <c r="GW902">
        <v>158.81899999999999</v>
      </c>
      <c r="GY902">
        <v>62.715000000000003</v>
      </c>
      <c r="GZ902">
        <v>527.649</v>
      </c>
      <c r="HA902">
        <v>379.00299999999999</v>
      </c>
      <c r="HB902">
        <v>523.86199999999997</v>
      </c>
      <c r="HC902">
        <v>575.60599999999999</v>
      </c>
      <c r="HD902">
        <v>403.37799999999999</v>
      </c>
      <c r="HE902">
        <v>407.39100000000002</v>
      </c>
      <c r="HF902">
        <v>525.79499999999996</v>
      </c>
      <c r="HG902">
        <v>194.892</v>
      </c>
      <c r="HH902">
        <v>248.614</v>
      </c>
      <c r="HI902">
        <v>87.545000000000002</v>
      </c>
      <c r="HJ902">
        <v>368.59300000000002</v>
      </c>
      <c r="HK902">
        <v>357.10500000000002</v>
      </c>
      <c r="HL902">
        <v>800.13199999999995</v>
      </c>
      <c r="HM902">
        <v>252.06800000000001</v>
      </c>
      <c r="HN902">
        <v>127.554</v>
      </c>
      <c r="HO902">
        <v>112.099</v>
      </c>
      <c r="HP902">
        <v>143.178</v>
      </c>
      <c r="HQ902">
        <v>530.09699999999998</v>
      </c>
      <c r="HR902">
        <v>121.65600000000001</v>
      </c>
      <c r="HS902">
        <v>25.34</v>
      </c>
      <c r="HT902">
        <v>186.76599999999999</v>
      </c>
      <c r="HU902">
        <v>206.48699999999999</v>
      </c>
      <c r="HV902">
        <v>157.035</v>
      </c>
      <c r="HW902">
        <v>118.61</v>
      </c>
      <c r="HX902">
        <v>277.101</v>
      </c>
      <c r="HY902">
        <v>214.15899999999999</v>
      </c>
      <c r="HZ902">
        <v>290.04399999999998</v>
      </c>
      <c r="IA902">
        <v>124.886</v>
      </c>
      <c r="IB902">
        <v>174.922</v>
      </c>
      <c r="IC902">
        <v>83.399000000000001</v>
      </c>
      <c r="ID902">
        <v>77.826999999999998</v>
      </c>
      <c r="IE902">
        <v>59.667999999999999</v>
      </c>
      <c r="IF902">
        <v>25.094000000000001</v>
      </c>
      <c r="IG902">
        <v>33.433999999999997</v>
      </c>
      <c r="IH902">
        <v>28.936</v>
      </c>
      <c r="II902">
        <v>37.628999999999998</v>
      </c>
      <c r="IJ902">
        <v>96.018000000000001</v>
      </c>
      <c r="IK902">
        <v>108.80200000000001</v>
      </c>
      <c r="IL902">
        <v>181.32499999999999</v>
      </c>
      <c r="IM902">
        <v>147.48500000000001</v>
      </c>
      <c r="IN902">
        <v>418.1</v>
      </c>
      <c r="IO902">
        <v>196.023</v>
      </c>
      <c r="IP902">
        <v>248.43799999999999</v>
      </c>
      <c r="IQ902">
        <v>341.55700000000002</v>
      </c>
      <c r="IR902">
        <v>274.42399999999998</v>
      </c>
      <c r="IS902">
        <v>143.62799999999999</v>
      </c>
      <c r="IT902">
        <v>276.536</v>
      </c>
      <c r="IU902">
        <v>685.851</v>
      </c>
      <c r="IV902">
        <v>794.66600000000005</v>
      </c>
      <c r="IW902">
        <v>891.12400000000002</v>
      </c>
      <c r="IX902">
        <v>87.349000000000004</v>
      </c>
      <c r="IY902">
        <v>321.06900000000002</v>
      </c>
      <c r="IZ902">
        <v>264.42700000000002</v>
      </c>
      <c r="JA902">
        <v>76.394999999999996</v>
      </c>
      <c r="JB902">
        <v>218.017</v>
      </c>
      <c r="JC902">
        <v>343.43400000000003</v>
      </c>
      <c r="JD902">
        <v>347.66399999999999</v>
      </c>
      <c r="JE902">
        <v>72.070999999999998</v>
      </c>
      <c r="JF902">
        <v>110.747</v>
      </c>
      <c r="JG902">
        <v>40.31</v>
      </c>
      <c r="JH902">
        <v>151.88200000000001</v>
      </c>
      <c r="JI902">
        <v>80.081000000000003</v>
      </c>
      <c r="JJ902">
        <v>483.67</v>
      </c>
      <c r="JK902">
        <v>121.914</v>
      </c>
      <c r="JL902">
        <v>81.156999999999996</v>
      </c>
      <c r="JM902">
        <v>531.81600000000003</v>
      </c>
      <c r="JN902">
        <v>246.357</v>
      </c>
      <c r="JO902">
        <v>79.063000000000002</v>
      </c>
      <c r="JP902">
        <v>167.971</v>
      </c>
      <c r="JQ902">
        <v>380.69499999999999</v>
      </c>
      <c r="JR902">
        <v>474.20800000000003</v>
      </c>
      <c r="JS902">
        <v>384.45499999999998</v>
      </c>
      <c r="JT902">
        <v>349.99700000000001</v>
      </c>
      <c r="JU902">
        <v>193.065</v>
      </c>
      <c r="JV902">
        <v>376.18400000000003</v>
      </c>
      <c r="JW902">
        <v>267.60899999999998</v>
      </c>
      <c r="JX902">
        <v>281.66800000000001</v>
      </c>
      <c r="JY902">
        <v>281.24700000000001</v>
      </c>
      <c r="JZ902">
        <v>275.37</v>
      </c>
      <c r="KA902">
        <v>247.739</v>
      </c>
      <c r="KB902">
        <v>249.797</v>
      </c>
      <c r="KC902">
        <v>251.155</v>
      </c>
      <c r="KD902">
        <v>264.48500000000001</v>
      </c>
      <c r="KE902">
        <v>255.18299999999999</v>
      </c>
      <c r="KF902">
        <v>806.12400000000002</v>
      </c>
      <c r="KG902">
        <v>113.99299999999999</v>
      </c>
      <c r="KH902">
        <v>231.845</v>
      </c>
      <c r="KI902">
        <v>274.27800000000002</v>
      </c>
      <c r="KJ902">
        <v>170.934</v>
      </c>
      <c r="KK902">
        <v>167.59200000000001</v>
      </c>
      <c r="KL902">
        <v>153.102</v>
      </c>
      <c r="KM902">
        <v>215.10300000000001</v>
      </c>
      <c r="KN902">
        <v>212.06399999999999</v>
      </c>
      <c r="KO902">
        <v>272.53199999999998</v>
      </c>
      <c r="KP902">
        <v>270.39499999999998</v>
      </c>
      <c r="KQ902">
        <v>328.26600000000002</v>
      </c>
      <c r="KR902">
        <v>363.31700000000001</v>
      </c>
      <c r="KS902">
        <v>128.13</v>
      </c>
      <c r="KT902">
        <v>58309000000</v>
      </c>
      <c r="KU902">
        <v>5605006000000</v>
      </c>
      <c r="KV902">
        <v>1902462000000</v>
      </c>
      <c r="KW902">
        <v>679862333333.33337</v>
      </c>
      <c r="KX902">
        <v>234991666666.66666</v>
      </c>
      <c r="KY902">
        <v>112150000000</v>
      </c>
      <c r="KZ902">
        <v>86975333333.333328</v>
      </c>
      <c r="LA902">
        <v>35866333333.333336</v>
      </c>
      <c r="LB902">
        <v>153136666666.66666</v>
      </c>
      <c r="LC902">
        <v>88887000000</v>
      </c>
      <c r="LD902">
        <v>27848666666.666668</v>
      </c>
      <c r="LE902">
        <v>17363666666.666668</v>
      </c>
      <c r="LF902">
        <v>19037333333.333332</v>
      </c>
      <c r="LG902">
        <v>202885333333.33334</v>
      </c>
      <c r="LH902">
        <v>115479000000</v>
      </c>
      <c r="LI902">
        <v>37498333333.333336</v>
      </c>
      <c r="LJ902">
        <v>38183333333.333336</v>
      </c>
      <c r="LK902">
        <v>9166000000</v>
      </c>
      <c r="LL902">
        <v>2558666666.6666665</v>
      </c>
      <c r="LM902">
        <v>88849000000</v>
      </c>
      <c r="LN902">
        <v>34581000000</v>
      </c>
      <c r="LO902">
        <v>27499333333.333332</v>
      </c>
      <c r="LP902">
        <v>2725333333.3333335</v>
      </c>
      <c r="LQ902">
        <v>13735666666.666666</v>
      </c>
      <c r="LR902">
        <v>10307666666.666666</v>
      </c>
      <c r="LS902">
        <v>1222599666666.6667</v>
      </c>
      <c r="LT902">
        <v>443462333333.33331</v>
      </c>
      <c r="LU902">
        <v>374249333333.33331</v>
      </c>
      <c r="LV902">
        <v>68971333333.333328</v>
      </c>
      <c r="LW902">
        <v>241666666.66666666</v>
      </c>
      <c r="LX902">
        <v>162044333333.33334</v>
      </c>
      <c r="LY902">
        <v>124991000000</v>
      </c>
      <c r="LZ902">
        <v>73019000000</v>
      </c>
      <c r="MA902">
        <v>43836333333.333336</v>
      </c>
      <c r="MB902">
        <v>8135333333.333333</v>
      </c>
      <c r="MC902">
        <v>37053666666.666664</v>
      </c>
      <c r="MD902">
        <v>150763333333.33334</v>
      </c>
      <c r="ME902">
        <v>142096333333.33334</v>
      </c>
      <c r="MF902">
        <v>8667333333.333334</v>
      </c>
      <c r="MG902">
        <v>466329333333.33331</v>
      </c>
      <c r="MH902">
        <v>182486000000</v>
      </c>
      <c r="MI902">
        <v>91120000000</v>
      </c>
      <c r="MJ902">
        <v>56536000000</v>
      </c>
      <c r="MK902">
        <v>58050666666.666664</v>
      </c>
      <c r="ML902">
        <v>41259333333.333336</v>
      </c>
      <c r="MM902">
        <v>33114000000</v>
      </c>
      <c r="MN902">
        <v>3763333333.3333335</v>
      </c>
      <c r="MO902">
        <v>3702544000000</v>
      </c>
      <c r="MP902">
        <v>3546147666666.6665</v>
      </c>
      <c r="MQ902">
        <v>971099666666.66663</v>
      </c>
      <c r="MR902">
        <v>843396666666.66663</v>
      </c>
      <c r="MS902">
        <v>195296666666.66666</v>
      </c>
      <c r="MT902">
        <v>639313666666.66663</v>
      </c>
      <c r="MU902">
        <v>7886666666.666667</v>
      </c>
      <c r="MV902">
        <v>899666666.66666663</v>
      </c>
      <c r="MW902">
        <v>127702666666.66667</v>
      </c>
      <c r="MX902">
        <v>40024333333.333336</v>
      </c>
      <c r="MY902">
        <v>87678333333.333328</v>
      </c>
      <c r="MZ902">
        <v>67695666666.666664</v>
      </c>
      <c r="NA902">
        <v>19982666666.666668</v>
      </c>
      <c r="NB902">
        <v>909335666666.66663</v>
      </c>
      <c r="NC902">
        <v>421442666666.66669</v>
      </c>
      <c r="ND902">
        <v>218554000000</v>
      </c>
      <c r="NE902">
        <v>50956333333.333336</v>
      </c>
      <c r="NF902">
        <v>151932333333.33334</v>
      </c>
      <c r="NG902">
        <v>487893000000</v>
      </c>
      <c r="NH902">
        <v>423464000000</v>
      </c>
      <c r="NI902">
        <v>64428666666.666664</v>
      </c>
      <c r="NJ902">
        <v>176373333333.33334</v>
      </c>
      <c r="NK902">
        <v>111891000000</v>
      </c>
      <c r="NL902">
        <v>75670333333.333328</v>
      </c>
      <c r="NM902">
        <v>36221000000</v>
      </c>
      <c r="NN902">
        <v>64482000000</v>
      </c>
      <c r="NO902">
        <v>18498666666.666668</v>
      </c>
      <c r="NP902">
        <v>44356666666.666664</v>
      </c>
      <c r="NQ902">
        <v>1626666666.6666667</v>
      </c>
      <c r="NR902">
        <v>212450333333.33334</v>
      </c>
      <c r="NS902">
        <v>74509000000</v>
      </c>
      <c r="NT902">
        <v>54679333333.333336</v>
      </c>
      <c r="NU902">
        <v>56018333333.333336</v>
      </c>
      <c r="NV902">
        <v>27243333333.333332</v>
      </c>
      <c r="NW902">
        <v>378411333333.33331</v>
      </c>
      <c r="NX902">
        <v>327712000000</v>
      </c>
      <c r="NY902">
        <v>318632000000</v>
      </c>
      <c r="NZ902">
        <v>9080000000</v>
      </c>
      <c r="OA902">
        <v>50699333333.333336</v>
      </c>
      <c r="OB902">
        <v>433078333333.33331</v>
      </c>
      <c r="OC902">
        <v>278989000000</v>
      </c>
      <c r="OD902">
        <v>133370666666.66667</v>
      </c>
      <c r="OE902">
        <v>145618333333.33334</v>
      </c>
      <c r="OF902">
        <v>154089666666.66666</v>
      </c>
      <c r="OG902">
        <v>34361666666.666664</v>
      </c>
      <c r="OH902">
        <v>4887666666.666667</v>
      </c>
      <c r="OI902">
        <v>82478333333.333328</v>
      </c>
      <c r="OJ902">
        <v>32362000000</v>
      </c>
      <c r="OK902">
        <v>465399333333.33331</v>
      </c>
      <c r="OL902">
        <v>96918333333.333328</v>
      </c>
      <c r="OM902">
        <v>60099333333.333336</v>
      </c>
      <c r="ON902">
        <v>5876333333.333333</v>
      </c>
      <c r="OO902">
        <v>30942333333.333332</v>
      </c>
      <c r="OP902">
        <v>104531333333.33333</v>
      </c>
      <c r="OQ902">
        <v>64631333333.333336</v>
      </c>
      <c r="OR902">
        <v>18429666666.666668</v>
      </c>
      <c r="OS902">
        <v>21470333333.333332</v>
      </c>
      <c r="OT902">
        <v>79053333333.333328</v>
      </c>
      <c r="OU902">
        <v>90111666666.666672</v>
      </c>
      <c r="OV902">
        <v>33172333333.333332</v>
      </c>
      <c r="OW902">
        <v>3303000000</v>
      </c>
      <c r="OX902">
        <v>37005666666.666664</v>
      </c>
      <c r="OY902">
        <v>33702333333.333332</v>
      </c>
      <c r="OZ902">
        <v>156396333333.33334</v>
      </c>
      <c r="PA902">
        <v>606976666666.66663</v>
      </c>
      <c r="PB902">
        <v>450580333333.33331</v>
      </c>
    </row>
    <row r="903" spans="1:418" x14ac:dyDescent="0.45">
      <c r="A903" s="71">
        <v>44501</v>
      </c>
      <c r="B903">
        <v>278.91899999999998</v>
      </c>
      <c r="C903">
        <v>286.952</v>
      </c>
      <c r="D903">
        <v>340.54399999999998</v>
      </c>
      <c r="E903">
        <v>355.30700000000002</v>
      </c>
      <c r="F903">
        <v>354.21499999999997</v>
      </c>
      <c r="G903">
        <v>179.13</v>
      </c>
      <c r="H903">
        <v>589.74599999999998</v>
      </c>
      <c r="I903">
        <v>367.62400000000002</v>
      </c>
      <c r="J903">
        <v>348.90199999999999</v>
      </c>
      <c r="K903">
        <v>348.91</v>
      </c>
      <c r="L903">
        <v>271.75</v>
      </c>
      <c r="M903">
        <v>226.648</v>
      </c>
      <c r="N903">
        <v>344.79</v>
      </c>
      <c r="O903">
        <v>330.8</v>
      </c>
      <c r="P903">
        <v>435.71899999999999</v>
      </c>
      <c r="Q903">
        <v>229.48</v>
      </c>
      <c r="R903">
        <v>231.42699999999999</v>
      </c>
      <c r="S903">
        <v>219.37100000000001</v>
      </c>
      <c r="T903">
        <v>264.58</v>
      </c>
      <c r="U903">
        <v>610.952</v>
      </c>
      <c r="V903">
        <v>529.053</v>
      </c>
      <c r="W903">
        <v>135.917</v>
      </c>
      <c r="X903">
        <v>99.01</v>
      </c>
      <c r="Y903">
        <v>59.396000000000001</v>
      </c>
      <c r="Z903">
        <v>71.677999999999997</v>
      </c>
      <c r="AA903">
        <v>129.017</v>
      </c>
      <c r="AB903">
        <v>80.438999999999993</v>
      </c>
      <c r="AC903">
        <v>86.471999999999994</v>
      </c>
      <c r="AD903">
        <v>101.41800000000001</v>
      </c>
      <c r="AE903">
        <v>112.672</v>
      </c>
      <c r="AF903">
        <v>72.176000000000002</v>
      </c>
      <c r="AG903">
        <v>52.771000000000001</v>
      </c>
      <c r="AH903">
        <v>142.81</v>
      </c>
      <c r="AI903">
        <v>82.793000000000006</v>
      </c>
      <c r="AJ903">
        <v>100.05500000000001</v>
      </c>
      <c r="AK903">
        <v>97.207999999999998</v>
      </c>
      <c r="AL903">
        <v>201.71799999999999</v>
      </c>
      <c r="AM903">
        <v>128.16800000000001</v>
      </c>
      <c r="AN903">
        <v>121.706</v>
      </c>
      <c r="AO903">
        <v>197.06399999999999</v>
      </c>
      <c r="AP903">
        <v>284.767</v>
      </c>
      <c r="AQ903">
        <v>286.15100000000001</v>
      </c>
      <c r="AR903">
        <v>267.47300000000001</v>
      </c>
      <c r="AS903">
        <v>296.66800000000001</v>
      </c>
      <c r="AT903">
        <v>242.80699999999999</v>
      </c>
      <c r="AU903">
        <v>254.19800000000001</v>
      </c>
      <c r="AV903">
        <v>238.34299999999999</v>
      </c>
      <c r="AW903">
        <v>249.82400000000001</v>
      </c>
      <c r="AX903">
        <v>327.64800000000002</v>
      </c>
      <c r="AY903">
        <v>200.41499999999999</v>
      </c>
      <c r="AZ903">
        <v>197.48099999999999</v>
      </c>
      <c r="BA903">
        <v>197.48099999999999</v>
      </c>
      <c r="BB903">
        <v>305.43400000000003</v>
      </c>
      <c r="BC903">
        <v>280.95600000000002</v>
      </c>
      <c r="BD903">
        <v>292.87599999999998</v>
      </c>
      <c r="BE903">
        <v>339.673</v>
      </c>
      <c r="BF903">
        <v>284.22199999999998</v>
      </c>
      <c r="BG903">
        <v>300.21800000000002</v>
      </c>
      <c r="BH903">
        <v>305.42700000000002</v>
      </c>
      <c r="BI903">
        <v>316.99099999999999</v>
      </c>
      <c r="BJ903">
        <v>402.91800000000001</v>
      </c>
      <c r="BK903">
        <v>333.74200000000002</v>
      </c>
      <c r="BL903">
        <v>275.85899999999998</v>
      </c>
      <c r="BM903">
        <v>263.83600000000001</v>
      </c>
      <c r="BN903">
        <v>198.16200000000001</v>
      </c>
      <c r="BO903">
        <v>379.74200000000002</v>
      </c>
      <c r="BP903">
        <v>172.25399999999999</v>
      </c>
      <c r="BQ903">
        <v>232.428</v>
      </c>
      <c r="BR903">
        <v>261.31400000000002</v>
      </c>
      <c r="BS903">
        <v>236.88300000000001</v>
      </c>
      <c r="BT903">
        <v>169.60499999999999</v>
      </c>
      <c r="BU903">
        <v>248.26400000000001</v>
      </c>
      <c r="BV903">
        <v>254.642</v>
      </c>
      <c r="BW903">
        <v>159.12</v>
      </c>
      <c r="BX903">
        <v>268.64299999999997</v>
      </c>
      <c r="BY903">
        <v>174.31100000000001</v>
      </c>
      <c r="BZ903">
        <v>280.04300000000001</v>
      </c>
      <c r="CA903">
        <v>168.714</v>
      </c>
      <c r="CB903">
        <v>337.47</v>
      </c>
      <c r="CC903">
        <v>214.62899999999999</v>
      </c>
      <c r="CD903">
        <v>163.30600000000001</v>
      </c>
      <c r="CE903">
        <v>227.27600000000001</v>
      </c>
      <c r="CF903">
        <v>346.18700000000001</v>
      </c>
      <c r="CG903">
        <v>232.08199999999999</v>
      </c>
      <c r="CH903">
        <v>233.15700000000001</v>
      </c>
      <c r="CI903">
        <v>157.11799999999999</v>
      </c>
      <c r="CJ903">
        <v>230.71700000000001</v>
      </c>
      <c r="CK903">
        <v>160.316</v>
      </c>
      <c r="CL903">
        <v>241.57300000000001</v>
      </c>
      <c r="CM903">
        <v>231.679</v>
      </c>
      <c r="CN903">
        <v>155.12299999999999</v>
      </c>
      <c r="CO903">
        <v>319.87099999999998</v>
      </c>
      <c r="CP903">
        <v>369.33800000000002</v>
      </c>
      <c r="CQ903">
        <v>382.83800000000002</v>
      </c>
      <c r="CR903">
        <v>349.31700000000001</v>
      </c>
      <c r="CS903">
        <v>199.042</v>
      </c>
      <c r="CT903">
        <v>267.43299999999999</v>
      </c>
      <c r="CU903">
        <v>515.822</v>
      </c>
      <c r="CV903">
        <v>129.779</v>
      </c>
      <c r="CW903">
        <v>353.858</v>
      </c>
      <c r="CX903">
        <v>373.858</v>
      </c>
      <c r="CY903">
        <v>357.017</v>
      </c>
      <c r="CZ903">
        <v>354.428</v>
      </c>
      <c r="DA903">
        <v>350.63299999999998</v>
      </c>
      <c r="DB903">
        <v>169.91499999999999</v>
      </c>
      <c r="DC903">
        <v>178.88900000000001</v>
      </c>
      <c r="DD903">
        <v>164.018</v>
      </c>
      <c r="DE903">
        <v>195.059</v>
      </c>
      <c r="DF903">
        <v>156.25200000000001</v>
      </c>
      <c r="DG903">
        <v>209.80600000000001</v>
      </c>
      <c r="DH903">
        <v>165.38499999999999</v>
      </c>
      <c r="DI903">
        <v>186.86799999999999</v>
      </c>
      <c r="DJ903">
        <v>147.608</v>
      </c>
      <c r="DK903">
        <v>191.79900000000001</v>
      </c>
      <c r="DL903">
        <v>130.94300000000001</v>
      </c>
      <c r="DM903">
        <v>123.532</v>
      </c>
      <c r="DN903">
        <v>206.68600000000001</v>
      </c>
      <c r="DO903">
        <v>216.63800000000001</v>
      </c>
      <c r="DP903">
        <v>134.459</v>
      </c>
      <c r="DQ903">
        <v>230.64599999999999</v>
      </c>
      <c r="DR903">
        <v>239.05</v>
      </c>
      <c r="DS903">
        <v>215.35300000000001</v>
      </c>
      <c r="DT903">
        <v>166.44499999999999</v>
      </c>
      <c r="DU903">
        <v>166.44499999999999</v>
      </c>
      <c r="DV903">
        <v>250.249</v>
      </c>
      <c r="DW903">
        <v>212.72900000000001</v>
      </c>
      <c r="DX903">
        <v>250.19900000000001</v>
      </c>
      <c r="DY903">
        <v>321.113</v>
      </c>
      <c r="DZ903">
        <v>141.697</v>
      </c>
      <c r="EA903">
        <v>179.69</v>
      </c>
      <c r="EB903">
        <v>246</v>
      </c>
      <c r="EC903">
        <v>266.75700000000001</v>
      </c>
      <c r="ED903">
        <v>183.99</v>
      </c>
      <c r="EE903">
        <v>275.67</v>
      </c>
      <c r="EF903">
        <v>263.92399999999998</v>
      </c>
      <c r="EG903">
        <v>169.67400000000001</v>
      </c>
      <c r="EH903">
        <v>150.82400000000001</v>
      </c>
      <c r="EI903">
        <v>304.32299999999998</v>
      </c>
      <c r="EJ903">
        <v>144.642</v>
      </c>
      <c r="EK903">
        <v>315.48099999999999</v>
      </c>
      <c r="EL903">
        <v>194.875</v>
      </c>
      <c r="EM903">
        <v>91.11</v>
      </c>
      <c r="EN903">
        <v>54.043999999999997</v>
      </c>
      <c r="EO903">
        <v>210.495</v>
      </c>
      <c r="EP903">
        <v>264.95699999999999</v>
      </c>
      <c r="EQ903">
        <v>213.90700000000001</v>
      </c>
      <c r="ER903">
        <v>243.78299999999999</v>
      </c>
      <c r="ES903">
        <v>203.82900000000001</v>
      </c>
      <c r="ET903">
        <v>215.19499999999999</v>
      </c>
      <c r="EU903">
        <v>200.53299999999999</v>
      </c>
      <c r="EV903">
        <v>174.92699999999999</v>
      </c>
      <c r="EW903">
        <v>377.51499999999999</v>
      </c>
      <c r="EX903">
        <v>207.45400000000001</v>
      </c>
      <c r="EY903">
        <v>123.61</v>
      </c>
      <c r="EZ903">
        <v>120.849</v>
      </c>
      <c r="FA903">
        <v>123.12</v>
      </c>
      <c r="FB903">
        <v>98.966999999999999</v>
      </c>
      <c r="FC903">
        <v>172.29300000000001</v>
      </c>
      <c r="FD903">
        <v>73.897999999999996</v>
      </c>
      <c r="FE903">
        <v>126.661</v>
      </c>
      <c r="FF903">
        <v>109.904</v>
      </c>
      <c r="FG903">
        <v>102.19</v>
      </c>
      <c r="FH903">
        <v>103.166</v>
      </c>
      <c r="FI903">
        <v>98.954999999999998</v>
      </c>
      <c r="FJ903">
        <v>104.282</v>
      </c>
      <c r="FK903">
        <v>70.710999999999999</v>
      </c>
      <c r="FL903">
        <v>101.592</v>
      </c>
      <c r="FM903">
        <v>97.066000000000003</v>
      </c>
      <c r="FN903">
        <v>199.24199999999999</v>
      </c>
      <c r="FO903">
        <v>97.066000000000003</v>
      </c>
      <c r="FP903">
        <v>140.59700000000001</v>
      </c>
      <c r="FQ903">
        <v>145.96899999999999</v>
      </c>
      <c r="FR903">
        <v>160.44900000000001</v>
      </c>
      <c r="FS903">
        <v>127.096</v>
      </c>
      <c r="FT903">
        <v>117.91</v>
      </c>
      <c r="FU903">
        <v>182.67599999999999</v>
      </c>
      <c r="FV903">
        <v>145.114</v>
      </c>
      <c r="FW903">
        <v>181.387</v>
      </c>
      <c r="FX903">
        <v>248.066</v>
      </c>
      <c r="FY903">
        <v>248.483</v>
      </c>
      <c r="FZ903">
        <v>123.33199999999999</v>
      </c>
      <c r="GA903">
        <v>164.86500000000001</v>
      </c>
      <c r="GB903">
        <v>114.306</v>
      </c>
      <c r="GC903">
        <v>160.28200000000001</v>
      </c>
      <c r="GD903">
        <v>175.947</v>
      </c>
      <c r="GF903">
        <v>203.48500000000001</v>
      </c>
      <c r="GG903">
        <v>82.018000000000001</v>
      </c>
      <c r="GH903">
        <v>306.166</v>
      </c>
      <c r="GI903">
        <v>305.12700000000001</v>
      </c>
      <c r="GJ903">
        <v>300.38200000000001</v>
      </c>
      <c r="GK903">
        <v>324.55500000000001</v>
      </c>
      <c r="GL903">
        <v>313.25599999999997</v>
      </c>
      <c r="GM903">
        <v>270.08800000000002</v>
      </c>
      <c r="GN903">
        <v>162.524</v>
      </c>
      <c r="GO903">
        <v>138.803</v>
      </c>
      <c r="GP903">
        <v>325.07600000000002</v>
      </c>
      <c r="GQ903">
        <v>199.387</v>
      </c>
      <c r="GR903">
        <v>569.447</v>
      </c>
      <c r="GS903">
        <v>218.99199999999999</v>
      </c>
      <c r="GT903">
        <v>252.41399999999999</v>
      </c>
      <c r="GU903">
        <v>228.572</v>
      </c>
      <c r="GV903">
        <v>212.465</v>
      </c>
      <c r="GW903">
        <v>160.49600000000001</v>
      </c>
      <c r="GY903">
        <v>63.212000000000003</v>
      </c>
      <c r="GZ903">
        <v>529.54200000000003</v>
      </c>
      <c r="HA903">
        <v>379.483</v>
      </c>
      <c r="HB903">
        <v>524.50900000000001</v>
      </c>
      <c r="HC903">
        <v>577.95600000000002</v>
      </c>
      <c r="HD903">
        <v>404.22</v>
      </c>
      <c r="HE903">
        <v>408.84300000000002</v>
      </c>
      <c r="HF903">
        <v>526.02</v>
      </c>
      <c r="HG903">
        <v>195.256</v>
      </c>
      <c r="HH903">
        <v>248.614</v>
      </c>
      <c r="HI903">
        <v>87.295000000000002</v>
      </c>
      <c r="HJ903">
        <v>367.47899999999998</v>
      </c>
      <c r="HK903">
        <v>356.09300000000002</v>
      </c>
      <c r="HL903">
        <v>795.88199999999995</v>
      </c>
      <c r="HM903">
        <v>251.858</v>
      </c>
      <c r="HN903">
        <v>127.33799999999999</v>
      </c>
      <c r="HO903">
        <v>112.143</v>
      </c>
      <c r="HP903">
        <v>142.108</v>
      </c>
      <c r="HQ903">
        <v>530.71600000000001</v>
      </c>
      <c r="HR903">
        <v>124.553</v>
      </c>
      <c r="HS903">
        <v>25.568000000000001</v>
      </c>
      <c r="HT903">
        <v>187.309</v>
      </c>
      <c r="HU903">
        <v>206.59800000000001</v>
      </c>
      <c r="HV903">
        <v>157.43100000000001</v>
      </c>
      <c r="HW903">
        <v>118.64</v>
      </c>
      <c r="HX903">
        <v>278.63400000000001</v>
      </c>
      <c r="HY903">
        <v>214.917</v>
      </c>
      <c r="HZ903">
        <v>290.93</v>
      </c>
      <c r="IA903">
        <v>125.235</v>
      </c>
      <c r="IB903">
        <v>176.251</v>
      </c>
      <c r="IC903">
        <v>82.998999999999995</v>
      </c>
      <c r="ID903">
        <v>78.763000000000005</v>
      </c>
      <c r="IE903">
        <v>59.161999999999999</v>
      </c>
      <c r="IF903">
        <v>24.853000000000002</v>
      </c>
      <c r="IG903">
        <v>33.752000000000002</v>
      </c>
      <c r="IH903">
        <v>29.28</v>
      </c>
      <c r="II903">
        <v>38.143000000000001</v>
      </c>
      <c r="IJ903">
        <v>97.16</v>
      </c>
      <c r="IK903">
        <v>108.179</v>
      </c>
      <c r="IL903">
        <v>179.40199999999999</v>
      </c>
      <c r="IM903">
        <v>147.11500000000001</v>
      </c>
      <c r="IN903">
        <v>408.90199999999999</v>
      </c>
      <c r="IO903">
        <v>197.51499999999999</v>
      </c>
      <c r="IP903">
        <v>236.62200000000001</v>
      </c>
      <c r="IQ903">
        <v>341.685</v>
      </c>
      <c r="IR903">
        <v>275.84500000000003</v>
      </c>
      <c r="IS903">
        <v>143.65899999999999</v>
      </c>
      <c r="IT903">
        <v>277.096</v>
      </c>
      <c r="IU903">
        <v>682.91099999999994</v>
      </c>
      <c r="IV903">
        <v>796.45899999999995</v>
      </c>
      <c r="IW903">
        <v>892.86800000000005</v>
      </c>
      <c r="IX903">
        <v>87.653999999999996</v>
      </c>
      <c r="IY903">
        <v>321.84500000000003</v>
      </c>
      <c r="IZ903">
        <v>264.55700000000002</v>
      </c>
      <c r="JA903">
        <v>76.3</v>
      </c>
      <c r="JB903">
        <v>217.827</v>
      </c>
      <c r="JC903">
        <v>342.87700000000001</v>
      </c>
      <c r="JD903">
        <v>350.05799999999999</v>
      </c>
      <c r="JE903">
        <v>71.980999999999995</v>
      </c>
      <c r="JF903">
        <v>110.42700000000001</v>
      </c>
      <c r="JG903">
        <v>39.78</v>
      </c>
      <c r="JH903">
        <v>151.52600000000001</v>
      </c>
      <c r="JI903">
        <v>80.147000000000006</v>
      </c>
      <c r="JJ903">
        <v>485.16399999999999</v>
      </c>
      <c r="JK903">
        <v>122.40600000000001</v>
      </c>
      <c r="JL903">
        <v>81.893000000000001</v>
      </c>
      <c r="JM903">
        <v>536.76099999999997</v>
      </c>
      <c r="JN903">
        <v>246.751</v>
      </c>
      <c r="JO903">
        <v>79.507000000000005</v>
      </c>
      <c r="JP903">
        <v>169.959</v>
      </c>
      <c r="JQ903">
        <v>380.43599999999998</v>
      </c>
      <c r="JR903">
        <v>474.40100000000001</v>
      </c>
      <c r="JS903">
        <v>380.81200000000001</v>
      </c>
      <c r="JT903">
        <v>350.67700000000002</v>
      </c>
      <c r="JU903">
        <v>194.79900000000001</v>
      </c>
      <c r="JV903">
        <v>376.81599999999997</v>
      </c>
      <c r="JW903">
        <v>272.81700000000001</v>
      </c>
      <c r="JX903">
        <v>283.40600000000001</v>
      </c>
      <c r="JY903">
        <v>283.04700000000003</v>
      </c>
      <c r="JZ903">
        <v>277.76900000000001</v>
      </c>
      <c r="KA903">
        <v>250.499</v>
      </c>
      <c r="KB903">
        <v>251.59700000000001</v>
      </c>
      <c r="KC903">
        <v>252.47499999999999</v>
      </c>
      <c r="KD903">
        <v>266.87299999999999</v>
      </c>
      <c r="KE903">
        <v>257.84300000000002</v>
      </c>
      <c r="KF903">
        <v>806.12400000000002</v>
      </c>
      <c r="KG903">
        <v>115.114</v>
      </c>
      <c r="KH903">
        <v>232.97499999999999</v>
      </c>
      <c r="KI903">
        <v>275.50799999999998</v>
      </c>
      <c r="KJ903">
        <v>174.34</v>
      </c>
      <c r="KK903">
        <v>171.065</v>
      </c>
      <c r="KL903">
        <v>154.19</v>
      </c>
      <c r="KM903">
        <v>219.82</v>
      </c>
      <c r="KN903">
        <v>217.05600000000001</v>
      </c>
      <c r="KO903">
        <v>279.93700000000001</v>
      </c>
      <c r="KP903">
        <v>277.10500000000002</v>
      </c>
      <c r="KQ903">
        <v>329.61200000000002</v>
      </c>
      <c r="KR903">
        <v>364.38600000000002</v>
      </c>
      <c r="KS903">
        <v>130.96100000000001</v>
      </c>
      <c r="KT903">
        <v>58309000000</v>
      </c>
      <c r="KU903">
        <v>5605006000000</v>
      </c>
      <c r="KV903">
        <v>1902462000000</v>
      </c>
      <c r="KW903">
        <v>679862333333.33337</v>
      </c>
      <c r="KX903">
        <v>234991666666.66666</v>
      </c>
      <c r="KY903">
        <v>112150000000</v>
      </c>
      <c r="KZ903">
        <v>86975333333.333328</v>
      </c>
      <c r="LA903">
        <v>35866333333.333336</v>
      </c>
      <c r="LB903">
        <v>153136666666.66666</v>
      </c>
      <c r="LC903">
        <v>88887000000</v>
      </c>
      <c r="LD903">
        <v>27848666666.666668</v>
      </c>
      <c r="LE903">
        <v>17363666666.666668</v>
      </c>
      <c r="LF903">
        <v>19037333333.333332</v>
      </c>
      <c r="LG903">
        <v>202885333333.33334</v>
      </c>
      <c r="LH903">
        <v>115479000000</v>
      </c>
      <c r="LI903">
        <v>37498333333.333336</v>
      </c>
      <c r="LJ903">
        <v>38183333333.333336</v>
      </c>
      <c r="LK903">
        <v>9166000000</v>
      </c>
      <c r="LL903">
        <v>2558666666.6666665</v>
      </c>
      <c r="LM903">
        <v>88849000000</v>
      </c>
      <c r="LN903">
        <v>34581000000</v>
      </c>
      <c r="LO903">
        <v>27499333333.333332</v>
      </c>
      <c r="LP903">
        <v>2725333333.3333335</v>
      </c>
      <c r="LQ903">
        <v>13735666666.666666</v>
      </c>
      <c r="LR903">
        <v>10307666666.666666</v>
      </c>
      <c r="LS903">
        <v>1222599666666.6667</v>
      </c>
      <c r="LT903">
        <v>443462333333.33331</v>
      </c>
      <c r="LU903">
        <v>374249333333.33331</v>
      </c>
      <c r="LV903">
        <v>68971333333.333328</v>
      </c>
      <c r="LW903">
        <v>241666666.66666666</v>
      </c>
      <c r="LX903">
        <v>162044333333.33334</v>
      </c>
      <c r="LY903">
        <v>124991000000</v>
      </c>
      <c r="LZ903">
        <v>73019000000</v>
      </c>
      <c r="MA903">
        <v>43836333333.333336</v>
      </c>
      <c r="MB903">
        <v>8135333333.333333</v>
      </c>
      <c r="MC903">
        <v>37053666666.666664</v>
      </c>
      <c r="MD903">
        <v>150763333333.33334</v>
      </c>
      <c r="ME903">
        <v>142096333333.33334</v>
      </c>
      <c r="MF903">
        <v>8667333333.333334</v>
      </c>
      <c r="MG903">
        <v>466329333333.33331</v>
      </c>
      <c r="MH903">
        <v>182486000000</v>
      </c>
      <c r="MI903">
        <v>91120000000</v>
      </c>
      <c r="MJ903">
        <v>56536000000</v>
      </c>
      <c r="MK903">
        <v>58050666666.666664</v>
      </c>
      <c r="ML903">
        <v>41259333333.333336</v>
      </c>
      <c r="MM903">
        <v>33114000000</v>
      </c>
      <c r="MN903">
        <v>3763333333.3333335</v>
      </c>
      <c r="MO903">
        <v>3702544000000</v>
      </c>
      <c r="MP903">
        <v>3546147666666.6665</v>
      </c>
      <c r="MQ903">
        <v>971099666666.66663</v>
      </c>
      <c r="MR903">
        <v>843396666666.66663</v>
      </c>
      <c r="MS903">
        <v>195296666666.66666</v>
      </c>
      <c r="MT903">
        <v>639313666666.66663</v>
      </c>
      <c r="MU903">
        <v>7886666666.666667</v>
      </c>
      <c r="MV903">
        <v>899666666.66666663</v>
      </c>
      <c r="MW903">
        <v>127702666666.66667</v>
      </c>
      <c r="MX903">
        <v>40024333333.333336</v>
      </c>
      <c r="MY903">
        <v>87678333333.333328</v>
      </c>
      <c r="MZ903">
        <v>67695666666.666664</v>
      </c>
      <c r="NA903">
        <v>19982666666.666668</v>
      </c>
      <c r="NB903">
        <v>909335666666.66663</v>
      </c>
      <c r="NC903">
        <v>421442666666.66669</v>
      </c>
      <c r="ND903">
        <v>218554000000</v>
      </c>
      <c r="NE903">
        <v>50956333333.333336</v>
      </c>
      <c r="NF903">
        <v>151932333333.33334</v>
      </c>
      <c r="NG903">
        <v>487893000000</v>
      </c>
      <c r="NH903">
        <v>423464000000</v>
      </c>
      <c r="NI903">
        <v>64428666666.666664</v>
      </c>
      <c r="NJ903">
        <v>176373333333.33334</v>
      </c>
      <c r="NK903">
        <v>111891000000</v>
      </c>
      <c r="NL903">
        <v>75670333333.333328</v>
      </c>
      <c r="NM903">
        <v>36221000000</v>
      </c>
      <c r="NN903">
        <v>64482000000</v>
      </c>
      <c r="NO903">
        <v>18498666666.666668</v>
      </c>
      <c r="NP903">
        <v>44356666666.666664</v>
      </c>
      <c r="NQ903">
        <v>1626666666.6666667</v>
      </c>
      <c r="NR903">
        <v>212450333333.33334</v>
      </c>
      <c r="NS903">
        <v>74509000000</v>
      </c>
      <c r="NT903">
        <v>54679333333.333336</v>
      </c>
      <c r="NU903">
        <v>56018333333.333336</v>
      </c>
      <c r="NV903">
        <v>27243333333.333332</v>
      </c>
      <c r="NW903">
        <v>378411333333.33331</v>
      </c>
      <c r="NX903">
        <v>327712000000</v>
      </c>
      <c r="NY903">
        <v>318632000000</v>
      </c>
      <c r="NZ903">
        <v>9080000000</v>
      </c>
      <c r="OA903">
        <v>50699333333.333336</v>
      </c>
      <c r="OB903">
        <v>433078333333.33331</v>
      </c>
      <c r="OC903">
        <v>278989000000</v>
      </c>
      <c r="OD903">
        <v>133370666666.66667</v>
      </c>
      <c r="OE903">
        <v>145618333333.33334</v>
      </c>
      <c r="OF903">
        <v>154089666666.66666</v>
      </c>
      <c r="OG903">
        <v>34361666666.666664</v>
      </c>
      <c r="OH903">
        <v>4887666666.666667</v>
      </c>
      <c r="OI903">
        <v>82478333333.333328</v>
      </c>
      <c r="OJ903">
        <v>32362000000</v>
      </c>
      <c r="OK903">
        <v>465399333333.33331</v>
      </c>
      <c r="OL903">
        <v>96918333333.333328</v>
      </c>
      <c r="OM903">
        <v>60099333333.333336</v>
      </c>
      <c r="ON903">
        <v>5876333333.333333</v>
      </c>
      <c r="OO903">
        <v>30942333333.333332</v>
      </c>
      <c r="OP903">
        <v>104531333333.33333</v>
      </c>
      <c r="OQ903">
        <v>64631333333.333336</v>
      </c>
      <c r="OR903">
        <v>18429666666.666668</v>
      </c>
      <c r="OS903">
        <v>21470333333.333332</v>
      </c>
      <c r="OT903">
        <v>79053333333.333328</v>
      </c>
      <c r="OU903">
        <v>90111666666.666672</v>
      </c>
      <c r="OV903">
        <v>33172333333.333332</v>
      </c>
      <c r="OW903">
        <v>3303000000</v>
      </c>
      <c r="OX903">
        <v>37005666666.666664</v>
      </c>
      <c r="OY903">
        <v>33702333333.333332</v>
      </c>
      <c r="OZ903">
        <v>156396333333.33334</v>
      </c>
      <c r="PA903">
        <v>606976666666.66663</v>
      </c>
      <c r="PB903">
        <v>450580333333.33331</v>
      </c>
    </row>
    <row r="904" spans="1:418" x14ac:dyDescent="0.45">
      <c r="A904" s="71">
        <v>44531</v>
      </c>
      <c r="B904">
        <v>280.84500000000003</v>
      </c>
      <c r="C904">
        <v>288.27999999999997</v>
      </c>
      <c r="D904">
        <v>341.93099999999998</v>
      </c>
      <c r="E904">
        <v>356.72500000000002</v>
      </c>
      <c r="F904">
        <v>355.58800000000002</v>
      </c>
      <c r="G904">
        <v>180.74299999999999</v>
      </c>
      <c r="H904">
        <v>590.68899999999996</v>
      </c>
      <c r="I904">
        <v>371.26499999999999</v>
      </c>
      <c r="J904">
        <v>350.28100000000001</v>
      </c>
      <c r="K904">
        <v>350.27800000000002</v>
      </c>
      <c r="L904">
        <v>272.05500000000001</v>
      </c>
      <c r="M904">
        <v>226.773</v>
      </c>
      <c r="N904">
        <v>343.27100000000002</v>
      </c>
      <c r="O904">
        <v>325.27</v>
      </c>
      <c r="P904">
        <v>437.601</v>
      </c>
      <c r="Q904">
        <v>229.673</v>
      </c>
      <c r="R904">
        <v>231.99299999999999</v>
      </c>
      <c r="S904">
        <v>218.48400000000001</v>
      </c>
      <c r="T904">
        <v>265.36500000000001</v>
      </c>
      <c r="U904">
        <v>611.94399999999996</v>
      </c>
      <c r="V904">
        <v>532.53800000000001</v>
      </c>
      <c r="W904">
        <v>137.52699999999999</v>
      </c>
      <c r="X904">
        <v>100.25</v>
      </c>
      <c r="Y904">
        <v>60.026000000000003</v>
      </c>
      <c r="Z904">
        <v>72.260999999999996</v>
      </c>
      <c r="AA904">
        <v>131.62799999999999</v>
      </c>
      <c r="AB904">
        <v>81.665000000000006</v>
      </c>
      <c r="AC904">
        <v>87.635999999999996</v>
      </c>
      <c r="AD904">
        <v>102.679</v>
      </c>
      <c r="AE904">
        <v>116.541</v>
      </c>
      <c r="AF904">
        <v>73.617000000000004</v>
      </c>
      <c r="AG904">
        <v>53.54</v>
      </c>
      <c r="AH904">
        <v>143.81100000000001</v>
      </c>
      <c r="AI904">
        <v>83.075999999999993</v>
      </c>
      <c r="AJ904">
        <v>100.52200000000001</v>
      </c>
      <c r="AK904">
        <v>97.709000000000003</v>
      </c>
      <c r="AL904">
        <v>203.69300000000001</v>
      </c>
      <c r="AM904">
        <v>130.23099999999999</v>
      </c>
      <c r="AN904">
        <v>122.27200000000001</v>
      </c>
      <c r="AO904">
        <v>200.649</v>
      </c>
      <c r="AP904">
        <v>286.34300000000002</v>
      </c>
      <c r="AQ904">
        <v>287.81200000000001</v>
      </c>
      <c r="AR904">
        <v>268.98500000000001</v>
      </c>
      <c r="AS904">
        <v>298.78100000000001</v>
      </c>
      <c r="AT904">
        <v>245.78100000000001</v>
      </c>
      <c r="AU904">
        <v>256.26400000000001</v>
      </c>
      <c r="AV904">
        <v>241.59700000000001</v>
      </c>
      <c r="AW904">
        <v>252.90299999999999</v>
      </c>
      <c r="AX904">
        <v>328.12900000000002</v>
      </c>
      <c r="AY904">
        <v>200.50399999999999</v>
      </c>
      <c r="AZ904">
        <v>194.41300000000001</v>
      </c>
      <c r="BA904">
        <v>194.41300000000001</v>
      </c>
      <c r="BB904">
        <v>307.68299999999999</v>
      </c>
      <c r="BC904">
        <v>286.06799999999998</v>
      </c>
      <c r="BD904">
        <v>294.90100000000001</v>
      </c>
      <c r="BE904">
        <v>348.51499999999999</v>
      </c>
      <c r="BF904">
        <v>287.86399999999998</v>
      </c>
      <c r="BG904">
        <v>299.08999999999997</v>
      </c>
      <c r="BH904">
        <v>304.61799999999999</v>
      </c>
      <c r="BI904">
        <v>314.62799999999999</v>
      </c>
      <c r="BJ904">
        <v>395.596</v>
      </c>
      <c r="BK904">
        <v>330.59899999999999</v>
      </c>
      <c r="BL904">
        <v>269.63799999999998</v>
      </c>
      <c r="BM904">
        <v>262.11200000000002</v>
      </c>
      <c r="BN904">
        <v>198.43899999999999</v>
      </c>
      <c r="BO904">
        <v>380.86099999999999</v>
      </c>
      <c r="BP904">
        <v>173.083</v>
      </c>
      <c r="BQ904">
        <v>232.05500000000001</v>
      </c>
      <c r="BR904">
        <v>261.21800000000002</v>
      </c>
      <c r="BS904">
        <v>234.36199999999999</v>
      </c>
      <c r="BT904">
        <v>162.02600000000001</v>
      </c>
      <c r="BU904">
        <v>252.35300000000001</v>
      </c>
      <c r="BV904">
        <v>250.63800000000001</v>
      </c>
      <c r="BW904">
        <v>163.35900000000001</v>
      </c>
      <c r="BX904">
        <v>270.36700000000002</v>
      </c>
      <c r="BY904">
        <v>175.43700000000001</v>
      </c>
      <c r="BZ904">
        <v>282.10899999999998</v>
      </c>
      <c r="CA904">
        <v>169.553</v>
      </c>
      <c r="CB904">
        <v>339.32100000000003</v>
      </c>
      <c r="CC904">
        <v>215.65799999999999</v>
      </c>
      <c r="CD904">
        <v>165.273</v>
      </c>
      <c r="CE904">
        <v>227.35400000000001</v>
      </c>
      <c r="CF904">
        <v>352.76</v>
      </c>
      <c r="CG904">
        <v>226.804</v>
      </c>
      <c r="CH904">
        <v>235.44200000000001</v>
      </c>
      <c r="CI904">
        <v>160.02799999999999</v>
      </c>
      <c r="CJ904">
        <v>233.09700000000001</v>
      </c>
      <c r="CK904">
        <v>163.46</v>
      </c>
      <c r="CL904">
        <v>242.001</v>
      </c>
      <c r="CM904">
        <v>235.36699999999999</v>
      </c>
      <c r="CN904">
        <v>156.56899999999999</v>
      </c>
      <c r="CO904">
        <v>323.70400000000001</v>
      </c>
      <c r="CP904">
        <v>374.05399999999997</v>
      </c>
      <c r="CQ904">
        <v>390.90199999999999</v>
      </c>
      <c r="CR904">
        <v>351.892</v>
      </c>
      <c r="CS904">
        <v>200.98599999999999</v>
      </c>
      <c r="CT904">
        <v>284.91699999999997</v>
      </c>
      <c r="CU904">
        <v>556.68299999999999</v>
      </c>
      <c r="CV904">
        <v>130.16</v>
      </c>
      <c r="CW904">
        <v>355.15</v>
      </c>
      <c r="CX904">
        <v>389.553</v>
      </c>
      <c r="CY904">
        <v>360.625</v>
      </c>
      <c r="CZ904">
        <v>349.83199999999999</v>
      </c>
      <c r="DA904">
        <v>352.67899999999997</v>
      </c>
      <c r="DB904">
        <v>171.465</v>
      </c>
      <c r="DC904">
        <v>179.50200000000001</v>
      </c>
      <c r="DD904">
        <v>169.56899999999999</v>
      </c>
      <c r="DE904">
        <v>193.11199999999999</v>
      </c>
      <c r="DF904">
        <v>160.58199999999999</v>
      </c>
      <c r="DG904">
        <v>215.273</v>
      </c>
      <c r="DH904">
        <v>165.38800000000001</v>
      </c>
      <c r="DI904">
        <v>188.25700000000001</v>
      </c>
      <c r="DJ904">
        <v>149.28700000000001</v>
      </c>
      <c r="DK904">
        <v>194.625</v>
      </c>
      <c r="DL904">
        <v>132.41999999999999</v>
      </c>
      <c r="DM904">
        <v>123.70399999999999</v>
      </c>
      <c r="DN904">
        <v>208.30500000000001</v>
      </c>
      <c r="DO904">
        <v>218.42</v>
      </c>
      <c r="DP904">
        <v>133.58500000000001</v>
      </c>
      <c r="DQ904">
        <v>232.29300000000001</v>
      </c>
      <c r="DR904">
        <v>241.93299999999999</v>
      </c>
      <c r="DS904">
        <v>216.54499999999999</v>
      </c>
      <c r="DT904">
        <v>164.56399999999999</v>
      </c>
      <c r="DU904">
        <v>164.56399999999999</v>
      </c>
      <c r="DV904">
        <v>251.20500000000001</v>
      </c>
      <c r="DW904">
        <v>214.42699999999999</v>
      </c>
      <c r="DX904">
        <v>247.22200000000001</v>
      </c>
      <c r="DY904">
        <v>331.22</v>
      </c>
      <c r="DZ904">
        <v>143.405</v>
      </c>
      <c r="EA904">
        <v>179.97499999999999</v>
      </c>
      <c r="EB904">
        <v>247.661</v>
      </c>
      <c r="EC904">
        <v>268.41000000000003</v>
      </c>
      <c r="ED904">
        <v>183.899</v>
      </c>
      <c r="EE904">
        <v>276.96600000000001</v>
      </c>
      <c r="EF904">
        <v>264.71800000000002</v>
      </c>
      <c r="EG904">
        <v>170.5</v>
      </c>
      <c r="EH904">
        <v>151.22200000000001</v>
      </c>
      <c r="EI904">
        <v>305.55700000000002</v>
      </c>
      <c r="EJ904">
        <v>146.30600000000001</v>
      </c>
      <c r="EK904">
        <v>317.37200000000001</v>
      </c>
      <c r="EL904">
        <v>196.44900000000001</v>
      </c>
      <c r="EM904">
        <v>83.876000000000005</v>
      </c>
      <c r="EN904">
        <v>47.348999999999997</v>
      </c>
      <c r="EO904">
        <v>211.697</v>
      </c>
      <c r="EP904">
        <v>265.41000000000003</v>
      </c>
      <c r="EQ904">
        <v>213.78899999999999</v>
      </c>
      <c r="ER904">
        <v>243.84</v>
      </c>
      <c r="ES904">
        <v>203.708</v>
      </c>
      <c r="ET904">
        <v>215.51400000000001</v>
      </c>
      <c r="EU904">
        <v>200.27099999999999</v>
      </c>
      <c r="EV904">
        <v>174.17099999999999</v>
      </c>
      <c r="EW904">
        <v>381.34399999999999</v>
      </c>
      <c r="EX904">
        <v>209.59100000000001</v>
      </c>
      <c r="EY904">
        <v>124.753</v>
      </c>
      <c r="EZ904">
        <v>121.239</v>
      </c>
      <c r="FA904">
        <v>123.592</v>
      </c>
      <c r="FB904">
        <v>98.334999999999994</v>
      </c>
      <c r="FC904">
        <v>172.27500000000001</v>
      </c>
      <c r="FD904">
        <v>75.004000000000005</v>
      </c>
      <c r="FE904">
        <v>127.81699999999999</v>
      </c>
      <c r="FF904">
        <v>110.35599999999999</v>
      </c>
      <c r="FG904">
        <v>103.46599999999999</v>
      </c>
      <c r="FH904">
        <v>104.661</v>
      </c>
      <c r="FI904">
        <v>99.245000000000005</v>
      </c>
      <c r="FJ904">
        <v>106.292</v>
      </c>
      <c r="FK904">
        <v>71.837000000000003</v>
      </c>
      <c r="FL904">
        <v>103.41500000000001</v>
      </c>
      <c r="FM904">
        <v>97.355999999999995</v>
      </c>
      <c r="FN904">
        <v>197.619</v>
      </c>
      <c r="FO904">
        <v>97.355999999999995</v>
      </c>
      <c r="FP904">
        <v>142.41499999999999</v>
      </c>
      <c r="FQ904">
        <v>147.86600000000001</v>
      </c>
      <c r="FR904">
        <v>159.63900000000001</v>
      </c>
      <c r="FS904">
        <v>128.88300000000001</v>
      </c>
      <c r="FT904">
        <v>116.76</v>
      </c>
      <c r="FU904">
        <v>185.16900000000001</v>
      </c>
      <c r="FV904">
        <v>150.07400000000001</v>
      </c>
      <c r="FW904">
        <v>182.91399999999999</v>
      </c>
      <c r="FX904">
        <v>253.11799999999999</v>
      </c>
      <c r="FY904">
        <v>253.578</v>
      </c>
      <c r="FZ904">
        <v>126.398</v>
      </c>
      <c r="GA904">
        <v>167.67599999999999</v>
      </c>
      <c r="GB904">
        <v>115.684</v>
      </c>
      <c r="GC904">
        <v>163.57499999999999</v>
      </c>
      <c r="GD904">
        <v>178.47800000000001</v>
      </c>
      <c r="GF904">
        <v>211.72800000000001</v>
      </c>
      <c r="GG904">
        <v>82.018000000000001</v>
      </c>
      <c r="GH904">
        <v>314.66899999999998</v>
      </c>
      <c r="GI904">
        <v>313.59100000000001</v>
      </c>
      <c r="GJ904">
        <v>308.55799999999999</v>
      </c>
      <c r="GK904">
        <v>334.55900000000003</v>
      </c>
      <c r="GL904">
        <v>323.12200000000001</v>
      </c>
      <c r="GM904">
        <v>267.79199999999997</v>
      </c>
      <c r="GN904">
        <v>165.12200000000001</v>
      </c>
      <c r="GO904">
        <v>141.422</v>
      </c>
      <c r="GP904">
        <v>324.68799999999999</v>
      </c>
      <c r="GQ904">
        <v>196.08600000000001</v>
      </c>
      <c r="GR904">
        <v>569.53399999999999</v>
      </c>
      <c r="GS904">
        <v>219.65799999999999</v>
      </c>
      <c r="GT904">
        <v>253.714</v>
      </c>
      <c r="GU904">
        <v>232.73500000000001</v>
      </c>
      <c r="GV904">
        <v>217.49700000000001</v>
      </c>
      <c r="GW904">
        <v>160.53700000000001</v>
      </c>
      <c r="GY904">
        <v>63.456000000000003</v>
      </c>
      <c r="GZ904">
        <v>531.04499999999996</v>
      </c>
      <c r="HA904">
        <v>379.61099999999999</v>
      </c>
      <c r="HB904">
        <v>525.25099999999998</v>
      </c>
      <c r="HC904">
        <v>579.90300000000002</v>
      </c>
      <c r="HD904">
        <v>404.76400000000001</v>
      </c>
      <c r="HE904">
        <v>408.64400000000001</v>
      </c>
      <c r="HF904">
        <v>526.40599999999995</v>
      </c>
      <c r="HG904">
        <v>196.34100000000001</v>
      </c>
      <c r="HH904">
        <v>250.25899999999999</v>
      </c>
      <c r="HI904">
        <v>87.111999999999995</v>
      </c>
      <c r="HJ904">
        <v>366.85399999999998</v>
      </c>
      <c r="HK904">
        <v>355.68299999999999</v>
      </c>
      <c r="HL904">
        <v>793.98500000000001</v>
      </c>
      <c r="HM904">
        <v>252.18199999999999</v>
      </c>
      <c r="HN904">
        <v>127.045</v>
      </c>
      <c r="HO904">
        <v>111.40300000000001</v>
      </c>
      <c r="HP904">
        <v>138.40899999999999</v>
      </c>
      <c r="HQ904">
        <v>528.08799999999997</v>
      </c>
      <c r="HR904">
        <v>121.78100000000001</v>
      </c>
      <c r="HS904">
        <v>25.48</v>
      </c>
      <c r="HT904">
        <v>188.934</v>
      </c>
      <c r="HU904">
        <v>207.51599999999999</v>
      </c>
      <c r="HV904">
        <v>158.72999999999999</v>
      </c>
      <c r="HW904">
        <v>118.946</v>
      </c>
      <c r="HX904">
        <v>282.351</v>
      </c>
      <c r="HY904">
        <v>216.28899999999999</v>
      </c>
      <c r="HZ904">
        <v>295.46300000000002</v>
      </c>
      <c r="IA904">
        <v>123.733</v>
      </c>
      <c r="IB904">
        <v>172.14</v>
      </c>
      <c r="IC904">
        <v>83.575000000000003</v>
      </c>
      <c r="ID904">
        <v>77.661000000000001</v>
      </c>
      <c r="IE904">
        <v>58.433999999999997</v>
      </c>
      <c r="IF904">
        <v>24.382000000000001</v>
      </c>
      <c r="IG904">
        <v>33.878</v>
      </c>
      <c r="IH904">
        <v>29.434999999999999</v>
      </c>
      <c r="II904">
        <v>38.738999999999997</v>
      </c>
      <c r="IJ904">
        <v>95.54</v>
      </c>
      <c r="IK904">
        <v>108.658</v>
      </c>
      <c r="IL904">
        <v>178.93799999999999</v>
      </c>
      <c r="IM904">
        <v>147.42400000000001</v>
      </c>
      <c r="IN904">
        <v>405.863</v>
      </c>
      <c r="IO904">
        <v>198.71899999999999</v>
      </c>
      <c r="IP904">
        <v>233.036</v>
      </c>
      <c r="IQ904">
        <v>341.46699999999998</v>
      </c>
      <c r="IR904">
        <v>272.60599999999999</v>
      </c>
      <c r="IS904">
        <v>143.751</v>
      </c>
      <c r="IT904">
        <v>277.44</v>
      </c>
      <c r="IU904">
        <v>683.63199999999995</v>
      </c>
      <c r="IV904">
        <v>797.45299999999997</v>
      </c>
      <c r="IW904">
        <v>893.31700000000001</v>
      </c>
      <c r="IX904">
        <v>87.802999999999997</v>
      </c>
      <c r="IY904">
        <v>322.56099999999998</v>
      </c>
      <c r="IZ904">
        <v>264.61099999999999</v>
      </c>
      <c r="JA904">
        <v>76.311999999999998</v>
      </c>
      <c r="JB904">
        <v>218.018</v>
      </c>
      <c r="JC904">
        <v>343.02300000000002</v>
      </c>
      <c r="JD904">
        <v>351.97300000000001</v>
      </c>
      <c r="JE904">
        <v>71.989999999999995</v>
      </c>
      <c r="JF904">
        <v>110.523</v>
      </c>
      <c r="JG904">
        <v>39.401000000000003</v>
      </c>
      <c r="JH904">
        <v>151.94800000000001</v>
      </c>
      <c r="JI904">
        <v>80.480999999999995</v>
      </c>
      <c r="JJ904">
        <v>489.01400000000001</v>
      </c>
      <c r="JK904">
        <v>123.227</v>
      </c>
      <c r="JL904">
        <v>82.477999999999994</v>
      </c>
      <c r="JM904">
        <v>540.91399999999999</v>
      </c>
      <c r="JN904">
        <v>248.75800000000001</v>
      </c>
      <c r="JO904">
        <v>80.438000000000002</v>
      </c>
      <c r="JP904">
        <v>170.49600000000001</v>
      </c>
      <c r="JQ904">
        <v>380.91</v>
      </c>
      <c r="JR904">
        <v>477.81700000000001</v>
      </c>
      <c r="JS904">
        <v>382.358</v>
      </c>
      <c r="JT904">
        <v>352.11799999999999</v>
      </c>
      <c r="JU904">
        <v>197.17</v>
      </c>
      <c r="JV904">
        <v>378.80500000000001</v>
      </c>
      <c r="JW904">
        <v>272.81700000000001</v>
      </c>
      <c r="JX904">
        <v>285.18</v>
      </c>
      <c r="JY904">
        <v>284.79899999999998</v>
      </c>
      <c r="JZ904">
        <v>279.73700000000002</v>
      </c>
      <c r="KA904">
        <v>252.72800000000001</v>
      </c>
      <c r="KB904">
        <v>253.55699999999999</v>
      </c>
      <c r="KC904">
        <v>253.77</v>
      </c>
      <c r="KD904">
        <v>268.81599999999997</v>
      </c>
      <c r="KE904">
        <v>259.97199999999998</v>
      </c>
      <c r="KF904">
        <v>806.12400000000002</v>
      </c>
      <c r="KG904">
        <v>116.04600000000001</v>
      </c>
      <c r="KH904">
        <v>233.351</v>
      </c>
      <c r="KI904">
        <v>276.52300000000002</v>
      </c>
      <c r="KJ904">
        <v>177.15</v>
      </c>
      <c r="KK904">
        <v>173.923</v>
      </c>
      <c r="KL904">
        <v>155.52099999999999</v>
      </c>
      <c r="KM904">
        <v>222.495</v>
      </c>
      <c r="KN904">
        <v>219.822</v>
      </c>
      <c r="KO904">
        <v>283.58999999999997</v>
      </c>
      <c r="KP904">
        <v>280.517</v>
      </c>
      <c r="KQ904">
        <v>330.822</v>
      </c>
      <c r="KR904">
        <v>365.72399999999999</v>
      </c>
      <c r="KS904">
        <v>134.524</v>
      </c>
      <c r="KT904">
        <v>58309000000</v>
      </c>
      <c r="KU904">
        <v>5605006000000</v>
      </c>
      <c r="KV904">
        <v>1902462000000</v>
      </c>
      <c r="KW904">
        <v>679862333333.33337</v>
      </c>
      <c r="KX904">
        <v>234991666666.66666</v>
      </c>
      <c r="KY904">
        <v>112150000000</v>
      </c>
      <c r="KZ904">
        <v>86975333333.333328</v>
      </c>
      <c r="LA904">
        <v>35866333333.333336</v>
      </c>
      <c r="LB904">
        <v>153136666666.66666</v>
      </c>
      <c r="LC904">
        <v>88887000000</v>
      </c>
      <c r="LD904">
        <v>27848666666.666668</v>
      </c>
      <c r="LE904">
        <v>17363666666.666668</v>
      </c>
      <c r="LF904">
        <v>19037333333.333332</v>
      </c>
      <c r="LG904">
        <v>202885333333.33334</v>
      </c>
      <c r="LH904">
        <v>115479000000</v>
      </c>
      <c r="LI904">
        <v>37498333333.333336</v>
      </c>
      <c r="LJ904">
        <v>38183333333.333336</v>
      </c>
      <c r="LK904">
        <v>9166000000</v>
      </c>
      <c r="LL904">
        <v>2558666666.6666665</v>
      </c>
      <c r="LM904">
        <v>88849000000</v>
      </c>
      <c r="LN904">
        <v>34581000000</v>
      </c>
      <c r="LO904">
        <v>27499333333.333332</v>
      </c>
      <c r="LP904">
        <v>2725333333.3333335</v>
      </c>
      <c r="LQ904">
        <v>13735666666.666666</v>
      </c>
      <c r="LR904">
        <v>10307666666.666666</v>
      </c>
      <c r="LS904">
        <v>1222599666666.6667</v>
      </c>
      <c r="LT904">
        <v>443462333333.33331</v>
      </c>
      <c r="LU904">
        <v>374249333333.33331</v>
      </c>
      <c r="LV904">
        <v>68971333333.333328</v>
      </c>
      <c r="LW904">
        <v>241666666.66666666</v>
      </c>
      <c r="LX904">
        <v>162044333333.33334</v>
      </c>
      <c r="LY904">
        <v>124991000000</v>
      </c>
      <c r="LZ904">
        <v>73019000000</v>
      </c>
      <c r="MA904">
        <v>43836333333.333336</v>
      </c>
      <c r="MB904">
        <v>8135333333.333333</v>
      </c>
      <c r="MC904">
        <v>37053666666.666664</v>
      </c>
      <c r="MD904">
        <v>150763333333.33334</v>
      </c>
      <c r="ME904">
        <v>142096333333.33334</v>
      </c>
      <c r="MF904">
        <v>8667333333.333334</v>
      </c>
      <c r="MG904">
        <v>466329333333.33331</v>
      </c>
      <c r="MH904">
        <v>182486000000</v>
      </c>
      <c r="MI904">
        <v>91120000000</v>
      </c>
      <c r="MJ904">
        <v>56536000000</v>
      </c>
      <c r="MK904">
        <v>58050666666.666664</v>
      </c>
      <c r="ML904">
        <v>41259333333.333336</v>
      </c>
      <c r="MM904">
        <v>33114000000</v>
      </c>
      <c r="MN904">
        <v>3763333333.3333335</v>
      </c>
      <c r="MO904">
        <v>3702544000000</v>
      </c>
      <c r="MP904">
        <v>3546147666666.6665</v>
      </c>
      <c r="MQ904">
        <v>971099666666.66663</v>
      </c>
      <c r="MR904">
        <v>843396666666.66663</v>
      </c>
      <c r="MS904">
        <v>195296666666.66666</v>
      </c>
      <c r="MT904">
        <v>639313666666.66663</v>
      </c>
      <c r="MU904">
        <v>7886666666.666667</v>
      </c>
      <c r="MV904">
        <v>899666666.66666663</v>
      </c>
      <c r="MW904">
        <v>127702666666.66667</v>
      </c>
      <c r="MX904">
        <v>40024333333.333336</v>
      </c>
      <c r="MY904">
        <v>87678333333.333328</v>
      </c>
      <c r="MZ904">
        <v>67695666666.666664</v>
      </c>
      <c r="NA904">
        <v>19982666666.666668</v>
      </c>
      <c r="NB904">
        <v>909335666666.66663</v>
      </c>
      <c r="NC904">
        <v>421442666666.66669</v>
      </c>
      <c r="ND904">
        <v>218554000000</v>
      </c>
      <c r="NE904">
        <v>50956333333.333336</v>
      </c>
      <c r="NF904">
        <v>151932333333.33334</v>
      </c>
      <c r="NG904">
        <v>487893000000</v>
      </c>
      <c r="NH904">
        <v>423464000000</v>
      </c>
      <c r="NI904">
        <v>64428666666.666664</v>
      </c>
      <c r="NJ904">
        <v>176373333333.33334</v>
      </c>
      <c r="NK904">
        <v>111891000000</v>
      </c>
      <c r="NL904">
        <v>75670333333.333328</v>
      </c>
      <c r="NM904">
        <v>36221000000</v>
      </c>
      <c r="NN904">
        <v>64482000000</v>
      </c>
      <c r="NO904">
        <v>18498666666.666668</v>
      </c>
      <c r="NP904">
        <v>44356666666.666664</v>
      </c>
      <c r="NQ904">
        <v>1626666666.6666667</v>
      </c>
      <c r="NR904">
        <v>212450333333.33334</v>
      </c>
      <c r="NS904">
        <v>74509000000</v>
      </c>
      <c r="NT904">
        <v>54679333333.333336</v>
      </c>
      <c r="NU904">
        <v>56018333333.333336</v>
      </c>
      <c r="NV904">
        <v>27243333333.333332</v>
      </c>
      <c r="NW904">
        <v>378411333333.33331</v>
      </c>
      <c r="NX904">
        <v>327712000000</v>
      </c>
      <c r="NY904">
        <v>318632000000</v>
      </c>
      <c r="NZ904">
        <v>9080000000</v>
      </c>
      <c r="OA904">
        <v>50699333333.333336</v>
      </c>
      <c r="OB904">
        <v>433078333333.33331</v>
      </c>
      <c r="OC904">
        <v>278989000000</v>
      </c>
      <c r="OD904">
        <v>133370666666.66667</v>
      </c>
      <c r="OE904">
        <v>145618333333.33334</v>
      </c>
      <c r="OF904">
        <v>154089666666.66666</v>
      </c>
      <c r="OG904">
        <v>34361666666.666664</v>
      </c>
      <c r="OH904">
        <v>4887666666.666667</v>
      </c>
      <c r="OI904">
        <v>82478333333.333328</v>
      </c>
      <c r="OJ904">
        <v>32362000000</v>
      </c>
      <c r="OK904">
        <v>465399333333.33331</v>
      </c>
      <c r="OL904">
        <v>96918333333.333328</v>
      </c>
      <c r="OM904">
        <v>60099333333.333336</v>
      </c>
      <c r="ON904">
        <v>5876333333.333333</v>
      </c>
      <c r="OO904">
        <v>30942333333.333332</v>
      </c>
      <c r="OP904">
        <v>104531333333.33333</v>
      </c>
      <c r="OQ904">
        <v>64631333333.333336</v>
      </c>
      <c r="OR904">
        <v>18429666666.666668</v>
      </c>
      <c r="OS904">
        <v>21470333333.333332</v>
      </c>
      <c r="OT904">
        <v>79053333333.333328</v>
      </c>
      <c r="OU904">
        <v>90111666666.666672</v>
      </c>
      <c r="OV904">
        <v>33172333333.333332</v>
      </c>
      <c r="OW904">
        <v>3303000000</v>
      </c>
      <c r="OX904">
        <v>37005666666.666664</v>
      </c>
      <c r="OY904">
        <v>33702333333.333332</v>
      </c>
      <c r="OZ904">
        <v>156396333333.33334</v>
      </c>
      <c r="PA904">
        <v>606976666666.66663</v>
      </c>
      <c r="PB904">
        <v>450580333333.33331</v>
      </c>
    </row>
    <row r="905" spans="1:418" x14ac:dyDescent="0.45">
      <c r="A905" s="71">
        <v>44562</v>
      </c>
      <c r="B905">
        <v>282.54300000000001</v>
      </c>
      <c r="C905">
        <v>289.91399999999999</v>
      </c>
      <c r="D905">
        <v>342.858</v>
      </c>
      <c r="E905">
        <v>357.95100000000002</v>
      </c>
      <c r="F905">
        <v>357.411</v>
      </c>
      <c r="G905">
        <v>173.15899999999999</v>
      </c>
      <c r="H905">
        <v>591.11599999999999</v>
      </c>
      <c r="I905">
        <v>354.291</v>
      </c>
      <c r="J905">
        <v>351.72300000000001</v>
      </c>
      <c r="K905">
        <v>351.72800000000001</v>
      </c>
      <c r="L905">
        <v>277.62</v>
      </c>
      <c r="M905">
        <v>232.12700000000001</v>
      </c>
      <c r="N905">
        <v>351.51499999999999</v>
      </c>
      <c r="O905">
        <v>346.827</v>
      </c>
      <c r="P905">
        <v>428.625</v>
      </c>
      <c r="Q905">
        <v>235.089</v>
      </c>
      <c r="R905">
        <v>238.94200000000001</v>
      </c>
      <c r="S905">
        <v>219.92099999999999</v>
      </c>
      <c r="T905">
        <v>268.12799999999999</v>
      </c>
      <c r="U905">
        <v>620.54700000000003</v>
      </c>
      <c r="V905">
        <v>533.07799999999997</v>
      </c>
      <c r="W905">
        <v>139.125</v>
      </c>
      <c r="X905">
        <v>101.479</v>
      </c>
      <c r="Y905">
        <v>59.341999999999999</v>
      </c>
      <c r="Z905">
        <v>73.596000000000004</v>
      </c>
      <c r="AA905">
        <v>134.732</v>
      </c>
      <c r="AB905">
        <v>83.891999999999996</v>
      </c>
      <c r="AC905">
        <v>88.168999999999997</v>
      </c>
      <c r="AD905">
        <v>103.624</v>
      </c>
      <c r="AE905">
        <v>118.009</v>
      </c>
      <c r="AF905">
        <v>73.213999999999999</v>
      </c>
      <c r="AG905">
        <v>53.997999999999998</v>
      </c>
      <c r="AH905">
        <v>144.99199999999999</v>
      </c>
      <c r="AI905">
        <v>82.89</v>
      </c>
      <c r="AJ905">
        <v>102.35</v>
      </c>
      <c r="AK905">
        <v>99.117999999999995</v>
      </c>
      <c r="AL905">
        <v>206.96199999999999</v>
      </c>
      <c r="AM905">
        <v>132.74100000000001</v>
      </c>
      <c r="AN905">
        <v>124.399</v>
      </c>
      <c r="AO905">
        <v>200.066</v>
      </c>
      <c r="AP905">
        <v>288.54899999999998</v>
      </c>
      <c r="AQ905">
        <v>290.077</v>
      </c>
      <c r="AR905">
        <v>271.17599999999999</v>
      </c>
      <c r="AS905">
        <v>303.04899999999998</v>
      </c>
      <c r="AT905">
        <v>247.83600000000001</v>
      </c>
      <c r="AU905">
        <v>263.34300000000002</v>
      </c>
      <c r="AV905">
        <v>238.16499999999999</v>
      </c>
      <c r="AW905">
        <v>256.85399999999998</v>
      </c>
      <c r="AX905">
        <v>334.55</v>
      </c>
      <c r="AY905">
        <v>202.80199999999999</v>
      </c>
      <c r="AZ905">
        <v>197.864</v>
      </c>
      <c r="BA905">
        <v>197.864</v>
      </c>
      <c r="BB905">
        <v>315.21699999999998</v>
      </c>
      <c r="BC905">
        <v>294.31200000000001</v>
      </c>
      <c r="BD905">
        <v>299.39</v>
      </c>
      <c r="BE905">
        <v>353.83499999999998</v>
      </c>
      <c r="BF905">
        <v>290.26900000000001</v>
      </c>
      <c r="BG905">
        <v>300.10700000000003</v>
      </c>
      <c r="BH905">
        <v>305.572</v>
      </c>
      <c r="BI905">
        <v>314.13499999999999</v>
      </c>
      <c r="BJ905">
        <v>390.93900000000002</v>
      </c>
      <c r="BK905">
        <v>331.904</v>
      </c>
      <c r="BL905">
        <v>264.93099999999998</v>
      </c>
      <c r="BM905">
        <v>262.20100000000002</v>
      </c>
      <c r="BN905">
        <v>197.846</v>
      </c>
      <c r="BO905">
        <v>380.85</v>
      </c>
      <c r="BP905">
        <v>171.208</v>
      </c>
      <c r="BQ905">
        <v>236.452</v>
      </c>
      <c r="BR905">
        <v>265.262</v>
      </c>
      <c r="BS905">
        <v>232.72</v>
      </c>
      <c r="BT905">
        <v>159.208</v>
      </c>
      <c r="BU905">
        <v>257.142</v>
      </c>
      <c r="BV905">
        <v>258.262</v>
      </c>
      <c r="BW905">
        <v>165.15700000000001</v>
      </c>
      <c r="BX905">
        <v>273.13099999999997</v>
      </c>
      <c r="BY905">
        <v>176.32599999999999</v>
      </c>
      <c r="BZ905">
        <v>281.87900000000002</v>
      </c>
      <c r="CA905">
        <v>174.91900000000001</v>
      </c>
      <c r="CB905">
        <v>343.86799999999999</v>
      </c>
      <c r="CC905">
        <v>220.733</v>
      </c>
      <c r="CD905">
        <v>166.56800000000001</v>
      </c>
      <c r="CE905">
        <v>229.03</v>
      </c>
      <c r="CF905">
        <v>353.375</v>
      </c>
      <c r="CG905">
        <v>228.84299999999999</v>
      </c>
      <c r="CH905">
        <v>238.67500000000001</v>
      </c>
      <c r="CI905">
        <v>161.71299999999999</v>
      </c>
      <c r="CJ905">
        <v>237.01400000000001</v>
      </c>
      <c r="CK905">
        <v>165.273</v>
      </c>
      <c r="CL905">
        <v>244.89500000000001</v>
      </c>
      <c r="CM905">
        <v>234.81</v>
      </c>
      <c r="CN905">
        <v>159.51599999999999</v>
      </c>
      <c r="CO905">
        <v>326.04000000000002</v>
      </c>
      <c r="CP905">
        <v>376.20800000000003</v>
      </c>
      <c r="CQ905">
        <v>394.04599999999999</v>
      </c>
      <c r="CR905">
        <v>351.00200000000001</v>
      </c>
      <c r="CS905">
        <v>203.35300000000001</v>
      </c>
      <c r="CT905">
        <v>288.49599999999998</v>
      </c>
      <c r="CU905">
        <v>562.17200000000003</v>
      </c>
      <c r="CV905">
        <v>132.059</v>
      </c>
      <c r="CW905">
        <v>356.07100000000003</v>
      </c>
      <c r="CX905">
        <v>382.28300000000002</v>
      </c>
      <c r="CY905">
        <v>366.404</v>
      </c>
      <c r="CZ905">
        <v>344.54399999999998</v>
      </c>
      <c r="DA905">
        <v>353.67500000000001</v>
      </c>
      <c r="DB905">
        <v>173.429</v>
      </c>
      <c r="DC905">
        <v>182.78700000000001</v>
      </c>
      <c r="DD905">
        <v>175.22</v>
      </c>
      <c r="DE905">
        <v>193.773</v>
      </c>
      <c r="DF905">
        <v>160.768</v>
      </c>
      <c r="DG905">
        <v>213.803</v>
      </c>
      <c r="DH905">
        <v>167.047</v>
      </c>
      <c r="DI905">
        <v>187.89699999999999</v>
      </c>
      <c r="DJ905">
        <v>147.83000000000001</v>
      </c>
      <c r="DK905">
        <v>189.94900000000001</v>
      </c>
      <c r="DL905">
        <v>132.51400000000001</v>
      </c>
      <c r="DM905">
        <v>125.84099999999999</v>
      </c>
      <c r="DN905">
        <v>212.304</v>
      </c>
      <c r="DO905">
        <v>223.11799999999999</v>
      </c>
      <c r="DP905">
        <v>135.107</v>
      </c>
      <c r="DQ905">
        <v>235.14699999999999</v>
      </c>
      <c r="DR905">
        <v>243.61</v>
      </c>
      <c r="DS905">
        <v>218.33600000000001</v>
      </c>
      <c r="DT905">
        <v>168.285</v>
      </c>
      <c r="DU905">
        <v>168.285</v>
      </c>
      <c r="DV905">
        <v>256.05</v>
      </c>
      <c r="DW905">
        <v>217.59899999999999</v>
      </c>
      <c r="DX905">
        <v>253.28100000000001</v>
      </c>
      <c r="DY905">
        <v>333.81599999999997</v>
      </c>
      <c r="DZ905">
        <v>143.87299999999999</v>
      </c>
      <c r="EA905">
        <v>185.48</v>
      </c>
      <c r="EB905">
        <v>250.68299999999999</v>
      </c>
      <c r="EC905">
        <v>268.447</v>
      </c>
      <c r="ED905">
        <v>189.57</v>
      </c>
      <c r="EE905">
        <v>280.38499999999999</v>
      </c>
      <c r="EF905">
        <v>266.26400000000001</v>
      </c>
      <c r="EG905">
        <v>169.21700000000001</v>
      </c>
      <c r="EH905">
        <v>152.988</v>
      </c>
      <c r="EI905">
        <v>299.625</v>
      </c>
      <c r="EJ905">
        <v>147.03800000000001</v>
      </c>
      <c r="EK905">
        <v>319.471</v>
      </c>
      <c r="EL905">
        <v>197.80799999999999</v>
      </c>
      <c r="EM905">
        <v>83.734999999999999</v>
      </c>
      <c r="EN905">
        <v>47.741</v>
      </c>
      <c r="EO905">
        <v>212.47800000000001</v>
      </c>
      <c r="EP905">
        <v>266.74900000000002</v>
      </c>
      <c r="EQ905">
        <v>214.16300000000001</v>
      </c>
      <c r="ER905">
        <v>243.47200000000001</v>
      </c>
      <c r="ES905">
        <v>204.03200000000001</v>
      </c>
      <c r="ET905">
        <v>216.59100000000001</v>
      </c>
      <c r="EU905">
        <v>200.126</v>
      </c>
      <c r="EV905">
        <v>175.453</v>
      </c>
      <c r="EW905">
        <v>383.55399999999997</v>
      </c>
      <c r="EX905">
        <v>211.26400000000001</v>
      </c>
      <c r="EY905">
        <v>125.476</v>
      </c>
      <c r="EZ905">
        <v>121.35899999999999</v>
      </c>
      <c r="FA905">
        <v>123.124</v>
      </c>
      <c r="FB905">
        <v>98.813999999999993</v>
      </c>
      <c r="FC905">
        <v>172.381</v>
      </c>
      <c r="FD905">
        <v>76.263000000000005</v>
      </c>
      <c r="FE905">
        <v>122.97</v>
      </c>
      <c r="FF905">
        <v>111.419</v>
      </c>
      <c r="FG905">
        <v>104.32599999999999</v>
      </c>
      <c r="FH905">
        <v>105.42100000000001</v>
      </c>
      <c r="FI905">
        <v>104.947</v>
      </c>
      <c r="FJ905">
        <v>108.861</v>
      </c>
      <c r="FK905">
        <v>72.006</v>
      </c>
      <c r="FL905">
        <v>104.538</v>
      </c>
      <c r="FM905">
        <v>98.643000000000001</v>
      </c>
      <c r="FN905">
        <v>192.078</v>
      </c>
      <c r="FO905">
        <v>98.643000000000001</v>
      </c>
      <c r="FP905">
        <v>142.79599999999999</v>
      </c>
      <c r="FQ905">
        <v>147.59</v>
      </c>
      <c r="FR905">
        <v>162.38</v>
      </c>
      <c r="FS905">
        <v>129.476</v>
      </c>
      <c r="FT905">
        <v>119.40300000000001</v>
      </c>
      <c r="FU905">
        <v>187.11799999999999</v>
      </c>
      <c r="FV905">
        <v>152.11799999999999</v>
      </c>
      <c r="FW905">
        <v>184.614</v>
      </c>
      <c r="FX905">
        <v>254.57900000000001</v>
      </c>
      <c r="FY905">
        <v>255.072</v>
      </c>
      <c r="FZ905">
        <v>128.02799999999999</v>
      </c>
      <c r="GA905">
        <v>168.179</v>
      </c>
      <c r="GB905">
        <v>115.729</v>
      </c>
      <c r="GC905">
        <v>163.76900000000001</v>
      </c>
      <c r="GD905">
        <v>179.13800000000001</v>
      </c>
      <c r="GF905">
        <v>215.494</v>
      </c>
      <c r="GG905">
        <v>82.018000000000001</v>
      </c>
      <c r="GH905">
        <v>314.11099999999999</v>
      </c>
      <c r="GI905">
        <v>312.89400000000001</v>
      </c>
      <c r="GJ905">
        <v>307.274</v>
      </c>
      <c r="GK905">
        <v>335.33300000000003</v>
      </c>
      <c r="GL905">
        <v>325.34500000000003</v>
      </c>
      <c r="GM905">
        <v>269.178</v>
      </c>
      <c r="GN905">
        <v>167.99100000000001</v>
      </c>
      <c r="GO905">
        <v>144.773</v>
      </c>
      <c r="GP905">
        <v>325.44799999999998</v>
      </c>
      <c r="GQ905">
        <v>195.47399999999999</v>
      </c>
      <c r="GR905">
        <v>574.29</v>
      </c>
      <c r="GS905">
        <v>219.91</v>
      </c>
      <c r="GT905">
        <v>253.21299999999999</v>
      </c>
      <c r="GU905">
        <v>233.81100000000001</v>
      </c>
      <c r="GV905">
        <v>219.155</v>
      </c>
      <c r="GW905">
        <v>158.65899999999999</v>
      </c>
      <c r="GY905">
        <v>62.591999999999999</v>
      </c>
      <c r="GZ905">
        <v>534.69500000000005</v>
      </c>
      <c r="HA905">
        <v>382.98399999999998</v>
      </c>
      <c r="HB905">
        <v>532.04399999999998</v>
      </c>
      <c r="HC905">
        <v>583.64200000000005</v>
      </c>
      <c r="HD905">
        <v>406.197</v>
      </c>
      <c r="HE905">
        <v>408.33499999999998</v>
      </c>
      <c r="HF905">
        <v>528.62</v>
      </c>
      <c r="HG905">
        <v>196.673</v>
      </c>
      <c r="HH905">
        <v>256.43700000000001</v>
      </c>
      <c r="HI905">
        <v>88.198999999999998</v>
      </c>
      <c r="HJ905">
        <v>371.64600000000002</v>
      </c>
      <c r="HK905">
        <v>360.56700000000001</v>
      </c>
      <c r="HL905">
        <v>803.41300000000001</v>
      </c>
      <c r="HM905">
        <v>255.351</v>
      </c>
      <c r="HN905">
        <v>127.943</v>
      </c>
      <c r="HO905">
        <v>111.645</v>
      </c>
      <c r="HP905">
        <v>136.65700000000001</v>
      </c>
      <c r="HQ905">
        <v>530.64700000000005</v>
      </c>
      <c r="HR905">
        <v>119.30800000000001</v>
      </c>
      <c r="HS905">
        <v>25.620999999999999</v>
      </c>
      <c r="HT905">
        <v>190.57</v>
      </c>
      <c r="HU905">
        <v>209.441</v>
      </c>
      <c r="HV905">
        <v>159.179</v>
      </c>
      <c r="HW905">
        <v>121.095</v>
      </c>
      <c r="HX905">
        <v>284.58800000000002</v>
      </c>
      <c r="HY905">
        <v>216.25899999999999</v>
      </c>
      <c r="HZ905">
        <v>299.47399999999999</v>
      </c>
      <c r="IA905">
        <v>126.795</v>
      </c>
      <c r="IB905">
        <v>177.096</v>
      </c>
      <c r="IC905">
        <v>85.159000000000006</v>
      </c>
      <c r="ID905">
        <v>78.316999999999993</v>
      </c>
      <c r="IE905">
        <v>58.838000000000001</v>
      </c>
      <c r="IF905">
        <v>24.794</v>
      </c>
      <c r="IG905">
        <v>33.963999999999999</v>
      </c>
      <c r="IH905">
        <v>29.437999999999999</v>
      </c>
      <c r="II905">
        <v>38.923000000000002</v>
      </c>
      <c r="IJ905">
        <v>94.736000000000004</v>
      </c>
      <c r="IK905">
        <v>111.143</v>
      </c>
      <c r="IL905">
        <v>179.65600000000001</v>
      </c>
      <c r="IM905">
        <v>147.96600000000001</v>
      </c>
      <c r="IN905">
        <v>406.99900000000002</v>
      </c>
      <c r="IO905">
        <v>200.34200000000001</v>
      </c>
      <c r="IP905">
        <v>229.761</v>
      </c>
      <c r="IQ905">
        <v>344.33800000000002</v>
      </c>
      <c r="IR905">
        <v>274.72000000000003</v>
      </c>
      <c r="IS905">
        <v>143.89500000000001</v>
      </c>
      <c r="IT905">
        <v>278.03199999999998</v>
      </c>
      <c r="IU905">
        <v>702.32600000000002</v>
      </c>
      <c r="IV905">
        <v>798.48199999999997</v>
      </c>
      <c r="IW905">
        <v>894.78700000000003</v>
      </c>
      <c r="IX905">
        <v>88.072999999999993</v>
      </c>
      <c r="IY905">
        <v>322.81299999999999</v>
      </c>
      <c r="IZ905">
        <v>263.92700000000002</v>
      </c>
      <c r="JA905">
        <v>76.319999999999993</v>
      </c>
      <c r="JB905">
        <v>215.72399999999999</v>
      </c>
      <c r="JC905">
        <v>338.33699999999999</v>
      </c>
      <c r="JD905">
        <v>358.16300000000001</v>
      </c>
      <c r="JE905">
        <v>72.018000000000001</v>
      </c>
      <c r="JF905">
        <v>110.554</v>
      </c>
      <c r="JG905">
        <v>39.651000000000003</v>
      </c>
      <c r="JH905">
        <v>150.55199999999999</v>
      </c>
      <c r="JI905">
        <v>80.549000000000007</v>
      </c>
      <c r="JJ905">
        <v>491.63299999999998</v>
      </c>
      <c r="JK905">
        <v>123.58799999999999</v>
      </c>
      <c r="JL905">
        <v>82.408000000000001</v>
      </c>
      <c r="JM905">
        <v>539.197</v>
      </c>
      <c r="JN905">
        <v>250.44300000000001</v>
      </c>
      <c r="JO905">
        <v>80.998000000000005</v>
      </c>
      <c r="JP905">
        <v>170.94900000000001</v>
      </c>
      <c r="JQ905">
        <v>382.03699999999998</v>
      </c>
      <c r="JR905">
        <v>479.83100000000002</v>
      </c>
      <c r="JS905">
        <v>381.584</v>
      </c>
      <c r="JT905">
        <v>353.78699999999998</v>
      </c>
      <c r="JU905">
        <v>198.762</v>
      </c>
      <c r="JV905">
        <v>382.02100000000002</v>
      </c>
      <c r="JW905">
        <v>279.94099999999997</v>
      </c>
      <c r="JX905">
        <v>286.75700000000001</v>
      </c>
      <c r="JY905">
        <v>286.47199999999998</v>
      </c>
      <c r="JZ905">
        <v>281.339</v>
      </c>
      <c r="KA905">
        <v>254.65199999999999</v>
      </c>
      <c r="KB905">
        <v>255.47</v>
      </c>
      <c r="KC905">
        <v>255.363</v>
      </c>
      <c r="KD905">
        <v>270.42099999999999</v>
      </c>
      <c r="KE905">
        <v>261.98200000000003</v>
      </c>
      <c r="KF905">
        <v>845.72799999999995</v>
      </c>
      <c r="KG905">
        <v>116.852</v>
      </c>
      <c r="KH905">
        <v>236.28800000000001</v>
      </c>
      <c r="KI905">
        <v>279.80799999999999</v>
      </c>
      <c r="KJ905">
        <v>178.44499999999999</v>
      </c>
      <c r="KK905">
        <v>175.18899999999999</v>
      </c>
      <c r="KL905">
        <v>156.68899999999999</v>
      </c>
      <c r="KM905">
        <v>223.32499999999999</v>
      </c>
      <c r="KN905">
        <v>220.636</v>
      </c>
      <c r="KO905">
        <v>284.565</v>
      </c>
      <c r="KP905">
        <v>281.49799999999999</v>
      </c>
      <c r="KQ905">
        <v>332.404</v>
      </c>
      <c r="KR905">
        <v>367.93200000000002</v>
      </c>
      <c r="KS905">
        <v>136.08500000000001</v>
      </c>
      <c r="KT905">
        <v>60770000000</v>
      </c>
      <c r="KU905">
        <v>5716332333333.333</v>
      </c>
      <c r="KV905">
        <v>1947768000000</v>
      </c>
      <c r="KW905">
        <v>694567666666.66663</v>
      </c>
      <c r="KX905">
        <v>244476333333.33334</v>
      </c>
      <c r="KY905">
        <v>126822000000</v>
      </c>
      <c r="KZ905">
        <v>80486000000</v>
      </c>
      <c r="LA905">
        <v>37168000000</v>
      </c>
      <c r="LB905">
        <v>156854666666.66666</v>
      </c>
      <c r="LC905">
        <v>90456666666.666672</v>
      </c>
      <c r="LD905">
        <v>28900666666.666668</v>
      </c>
      <c r="LE905">
        <v>17691000000</v>
      </c>
      <c r="LF905">
        <v>19806333333.333332</v>
      </c>
      <c r="LG905">
        <v>204474333333.33334</v>
      </c>
      <c r="LH905">
        <v>116465000000</v>
      </c>
      <c r="LI905">
        <v>37411333333.333336</v>
      </c>
      <c r="LJ905">
        <v>38961666666.666664</v>
      </c>
      <c r="LK905">
        <v>9055333333.333334</v>
      </c>
      <c r="LL905">
        <v>2580666666.6666665</v>
      </c>
      <c r="LM905">
        <v>88762333333.333328</v>
      </c>
      <c r="LN905">
        <v>34111333333.333332</v>
      </c>
      <c r="LO905">
        <v>27437000000</v>
      </c>
      <c r="LP905">
        <v>2626333333.3333335</v>
      </c>
      <c r="LQ905">
        <v>14076000000</v>
      </c>
      <c r="LR905">
        <v>10511666666.666666</v>
      </c>
      <c r="LS905">
        <v>1253200666666.6667</v>
      </c>
      <c r="LT905">
        <v>451586333333.33331</v>
      </c>
      <c r="LU905">
        <v>380949000000</v>
      </c>
      <c r="LV905">
        <v>70370000000</v>
      </c>
      <c r="LW905">
        <v>267666666.66666666</v>
      </c>
      <c r="LX905">
        <v>160860000000</v>
      </c>
      <c r="LY905">
        <v>124063666666.66667</v>
      </c>
      <c r="LZ905">
        <v>72715000000</v>
      </c>
      <c r="MA905">
        <v>43321333333.333336</v>
      </c>
      <c r="MB905">
        <v>8027000000</v>
      </c>
      <c r="MC905">
        <v>36796333333.333336</v>
      </c>
      <c r="MD905">
        <v>166754666666.66666</v>
      </c>
      <c r="ME905">
        <v>156584000000</v>
      </c>
      <c r="MF905">
        <v>10170666666.666666</v>
      </c>
      <c r="MG905">
        <v>473999333333.33331</v>
      </c>
      <c r="MH905">
        <v>186054333333.33334</v>
      </c>
      <c r="MI905">
        <v>92526333333.333328</v>
      </c>
      <c r="MJ905">
        <v>57538333333.333336</v>
      </c>
      <c r="MK905">
        <v>59213333333.333336</v>
      </c>
      <c r="ML905">
        <v>41045333333.333336</v>
      </c>
      <c r="MM905">
        <v>33773333333.333332</v>
      </c>
      <c r="MN905">
        <v>3848000000</v>
      </c>
      <c r="MO905">
        <v>3768564000000</v>
      </c>
      <c r="MP905">
        <v>3601431333333.3335</v>
      </c>
      <c r="MQ905">
        <v>998794333333.33337</v>
      </c>
      <c r="MR905">
        <v>860404333333.33337</v>
      </c>
      <c r="MS905">
        <v>199399333333.33334</v>
      </c>
      <c r="MT905">
        <v>651960333333.33337</v>
      </c>
      <c r="MU905">
        <v>8112000000</v>
      </c>
      <c r="MV905">
        <v>932666666.66666663</v>
      </c>
      <c r="MW905">
        <v>138390000000</v>
      </c>
      <c r="MX905">
        <v>40245333333.333336</v>
      </c>
      <c r="MY905">
        <v>98144666666.666672</v>
      </c>
      <c r="MZ905">
        <v>74602000000</v>
      </c>
      <c r="NA905">
        <v>23542666666.666668</v>
      </c>
      <c r="NB905">
        <v>918363333333.33337</v>
      </c>
      <c r="NC905">
        <v>428289333333.33331</v>
      </c>
      <c r="ND905">
        <v>220766000000</v>
      </c>
      <c r="NE905">
        <v>52916000000</v>
      </c>
      <c r="NF905">
        <v>154607666666.66666</v>
      </c>
      <c r="NG905">
        <v>490074000000</v>
      </c>
      <c r="NH905">
        <v>425125666666.66669</v>
      </c>
      <c r="NI905">
        <v>64948666666.666664</v>
      </c>
      <c r="NJ905">
        <v>179830666666.66666</v>
      </c>
      <c r="NK905">
        <v>113834333333.33333</v>
      </c>
      <c r="NL905">
        <v>77764666666.666672</v>
      </c>
      <c r="NM905">
        <v>36069333333.333336</v>
      </c>
      <c r="NN905">
        <v>65996333333.333336</v>
      </c>
      <c r="NO905">
        <v>20156666666.666668</v>
      </c>
      <c r="NP905">
        <v>44010333333.333336</v>
      </c>
      <c r="NQ905">
        <v>1829666666.6666667</v>
      </c>
      <c r="NR905">
        <v>213288666666.66666</v>
      </c>
      <c r="NS905">
        <v>73899666666.666672</v>
      </c>
      <c r="NT905">
        <v>55063333333.333336</v>
      </c>
      <c r="NU905">
        <v>56665666666.666664</v>
      </c>
      <c r="NV905">
        <v>27660000000</v>
      </c>
      <c r="NW905">
        <v>383755000000</v>
      </c>
      <c r="NX905">
        <v>331690666666.66669</v>
      </c>
      <c r="NY905">
        <v>322320000000</v>
      </c>
      <c r="NZ905">
        <v>9371000000</v>
      </c>
      <c r="OA905">
        <v>52064333333.333336</v>
      </c>
      <c r="OB905">
        <v>434708333333.33331</v>
      </c>
      <c r="OC905">
        <v>279306666666.66669</v>
      </c>
      <c r="OD905">
        <v>136316666666.66667</v>
      </c>
      <c r="OE905">
        <v>142990000000</v>
      </c>
      <c r="OF905">
        <v>155402000000</v>
      </c>
      <c r="OG905">
        <v>35240000000</v>
      </c>
      <c r="OH905">
        <v>4951666666.666667</v>
      </c>
      <c r="OI905">
        <v>82980000000</v>
      </c>
      <c r="OJ905">
        <v>32230000000</v>
      </c>
      <c r="OK905">
        <v>472690666666.66669</v>
      </c>
      <c r="OL905">
        <v>98562000000</v>
      </c>
      <c r="OM905">
        <v>61258333333.333336</v>
      </c>
      <c r="ON905">
        <v>5970333333.333333</v>
      </c>
      <c r="OO905">
        <v>31333000000</v>
      </c>
      <c r="OP905">
        <v>105682333333.33333</v>
      </c>
      <c r="OQ905">
        <v>65001333333.333336</v>
      </c>
      <c r="OR905">
        <v>18593666666.666668</v>
      </c>
      <c r="OS905">
        <v>22087000000</v>
      </c>
      <c r="OT905">
        <v>81110000000</v>
      </c>
      <c r="OU905">
        <v>89716666666.666672</v>
      </c>
      <c r="OV905">
        <v>34075666666.666668</v>
      </c>
      <c r="OW905">
        <v>2774333333.3333335</v>
      </c>
      <c r="OX905">
        <v>41115333333.333336</v>
      </c>
      <c r="OY905">
        <v>38341000000</v>
      </c>
      <c r="OZ905">
        <v>167132666666.66666</v>
      </c>
      <c r="PA905">
        <v>614155000000</v>
      </c>
      <c r="PB905">
        <v>447022000000</v>
      </c>
    </row>
    <row r="906" spans="1:418" x14ac:dyDescent="0.45">
      <c r="A906" s="71">
        <v>44593</v>
      </c>
      <c r="B906">
        <v>284.5</v>
      </c>
      <c r="C906">
        <v>291.42500000000001</v>
      </c>
      <c r="D906">
        <v>344.70499999999998</v>
      </c>
      <c r="E906">
        <v>359.73399999999998</v>
      </c>
      <c r="F906">
        <v>359.43799999999999</v>
      </c>
      <c r="G906">
        <v>177.69200000000001</v>
      </c>
      <c r="H906">
        <v>592.67499999999995</v>
      </c>
      <c r="I906">
        <v>364.863</v>
      </c>
      <c r="J906">
        <v>353.327</v>
      </c>
      <c r="K906">
        <v>353.33300000000003</v>
      </c>
      <c r="L906">
        <v>278.488</v>
      </c>
      <c r="M906">
        <v>232.70500000000001</v>
      </c>
      <c r="N906">
        <v>370.74599999999998</v>
      </c>
      <c r="O906">
        <v>368.67099999999999</v>
      </c>
      <c r="P906">
        <v>442.07600000000002</v>
      </c>
      <c r="Q906">
        <v>234.97399999999999</v>
      </c>
      <c r="R906">
        <v>237.572</v>
      </c>
      <c r="S906">
        <v>223.25399999999999</v>
      </c>
      <c r="T906">
        <v>269.52100000000002</v>
      </c>
      <c r="U906">
        <v>622.67200000000003</v>
      </c>
      <c r="V906">
        <v>538.31299999999999</v>
      </c>
      <c r="W906">
        <v>139.96700000000001</v>
      </c>
      <c r="X906">
        <v>102.262</v>
      </c>
      <c r="Y906">
        <v>59.548000000000002</v>
      </c>
      <c r="Z906">
        <v>69.563000000000002</v>
      </c>
      <c r="AA906">
        <v>134.84100000000001</v>
      </c>
      <c r="AB906">
        <v>83.462999999999994</v>
      </c>
      <c r="AC906">
        <v>88.581000000000003</v>
      </c>
      <c r="AD906">
        <v>104.53100000000001</v>
      </c>
      <c r="AE906">
        <v>121.596</v>
      </c>
      <c r="AF906">
        <v>73.236999999999995</v>
      </c>
      <c r="AG906">
        <v>54.863</v>
      </c>
      <c r="AH906">
        <v>145.96100000000001</v>
      </c>
      <c r="AI906">
        <v>83.313000000000002</v>
      </c>
      <c r="AJ906">
        <v>102.93300000000001</v>
      </c>
      <c r="AK906">
        <v>99.451999999999998</v>
      </c>
      <c r="AL906">
        <v>209.75800000000001</v>
      </c>
      <c r="AM906">
        <v>135.27699999999999</v>
      </c>
      <c r="AN906">
        <v>125.223</v>
      </c>
      <c r="AO906">
        <v>200.03299999999999</v>
      </c>
      <c r="AP906">
        <v>291.34199999999998</v>
      </c>
      <c r="AQ906">
        <v>292.899</v>
      </c>
      <c r="AR906">
        <v>274.72800000000001</v>
      </c>
      <c r="AS906">
        <v>306.411</v>
      </c>
      <c r="AT906">
        <v>251.005</v>
      </c>
      <c r="AU906">
        <v>266.50900000000001</v>
      </c>
      <c r="AV906">
        <v>240.81200000000001</v>
      </c>
      <c r="AW906">
        <v>259.43900000000002</v>
      </c>
      <c r="AX906">
        <v>339.03300000000002</v>
      </c>
      <c r="AY906">
        <v>203.58600000000001</v>
      </c>
      <c r="AZ906">
        <v>202.667</v>
      </c>
      <c r="BA906">
        <v>202.667</v>
      </c>
      <c r="BB906">
        <v>319.04300000000001</v>
      </c>
      <c r="BC906">
        <v>299.803</v>
      </c>
      <c r="BD906">
        <v>303.71600000000001</v>
      </c>
      <c r="BE906">
        <v>358.798</v>
      </c>
      <c r="BF906">
        <v>291.70699999999999</v>
      </c>
      <c r="BG906">
        <v>303.15300000000002</v>
      </c>
      <c r="BH906">
        <v>308.87</v>
      </c>
      <c r="BI906">
        <v>317.62</v>
      </c>
      <c r="BJ906">
        <v>394.59699999999998</v>
      </c>
      <c r="BK906">
        <v>335.02699999999999</v>
      </c>
      <c r="BL906">
        <v>266.03800000000001</v>
      </c>
      <c r="BM906">
        <v>264.73599999999999</v>
      </c>
      <c r="BN906">
        <v>200.07900000000001</v>
      </c>
      <c r="BO906">
        <v>384.60700000000003</v>
      </c>
      <c r="BP906">
        <v>173.69399999999999</v>
      </c>
      <c r="BQ906">
        <v>240.268</v>
      </c>
      <c r="BR906">
        <v>266.93400000000003</v>
      </c>
      <c r="BS906">
        <v>232.69399999999999</v>
      </c>
      <c r="BT906">
        <v>160.29300000000001</v>
      </c>
      <c r="BU906">
        <v>261.58</v>
      </c>
      <c r="BV906">
        <v>264.012</v>
      </c>
      <c r="BW906">
        <v>168.398</v>
      </c>
      <c r="BX906">
        <v>277.84399999999999</v>
      </c>
      <c r="BY906">
        <v>179.79</v>
      </c>
      <c r="BZ906">
        <v>289.37799999999999</v>
      </c>
      <c r="CA906">
        <v>177.22399999999999</v>
      </c>
      <c r="CB906">
        <v>344.51799999999997</v>
      </c>
      <c r="CC906">
        <v>219.19800000000001</v>
      </c>
      <c r="CD906">
        <v>169.22</v>
      </c>
      <c r="CE906">
        <v>231.56800000000001</v>
      </c>
      <c r="CF906">
        <v>360.59899999999999</v>
      </c>
      <c r="CG906">
        <v>228.685</v>
      </c>
      <c r="CH906">
        <v>242.386</v>
      </c>
      <c r="CI906">
        <v>165.941</v>
      </c>
      <c r="CJ906">
        <v>241.36500000000001</v>
      </c>
      <c r="CK906">
        <v>170.00399999999999</v>
      </c>
      <c r="CL906">
        <v>247.864</v>
      </c>
      <c r="CM906">
        <v>239.48</v>
      </c>
      <c r="CN906">
        <v>160.767</v>
      </c>
      <c r="CO906">
        <v>332.27499999999998</v>
      </c>
      <c r="CP906">
        <v>383.76100000000002</v>
      </c>
      <c r="CQ906">
        <v>404.589</v>
      </c>
      <c r="CR906">
        <v>359.03800000000001</v>
      </c>
      <c r="CS906">
        <v>203.15299999999999</v>
      </c>
      <c r="CT906">
        <v>300.56400000000002</v>
      </c>
      <c r="CU906">
        <v>584.51099999999997</v>
      </c>
      <c r="CV906">
        <v>135.22499999999999</v>
      </c>
      <c r="CW906">
        <v>360.411</v>
      </c>
      <c r="CX906">
        <v>386.358</v>
      </c>
      <c r="CY906">
        <v>374.08300000000003</v>
      </c>
      <c r="CZ906">
        <v>347.04700000000003</v>
      </c>
      <c r="DA906">
        <v>358.46</v>
      </c>
      <c r="DB906">
        <v>176.197</v>
      </c>
      <c r="DC906">
        <v>185.56899999999999</v>
      </c>
      <c r="DD906">
        <v>176.10499999999999</v>
      </c>
      <c r="DE906">
        <v>198.696</v>
      </c>
      <c r="DF906">
        <v>162.667</v>
      </c>
      <c r="DG906">
        <v>217.42699999999999</v>
      </c>
      <c r="DH906">
        <v>169.505</v>
      </c>
      <c r="DI906">
        <v>190.96100000000001</v>
      </c>
      <c r="DJ906">
        <v>150.22900000000001</v>
      </c>
      <c r="DK906">
        <v>193.84100000000001</v>
      </c>
      <c r="DL906">
        <v>134.524</v>
      </c>
      <c r="DM906">
        <v>127.884</v>
      </c>
      <c r="DN906">
        <v>215.63499999999999</v>
      </c>
      <c r="DO906">
        <v>226.92500000000001</v>
      </c>
      <c r="DP906">
        <v>138.44499999999999</v>
      </c>
      <c r="DQ906">
        <v>237.60900000000001</v>
      </c>
      <c r="DR906">
        <v>246.834</v>
      </c>
      <c r="DS906">
        <v>219.50200000000001</v>
      </c>
      <c r="DT906">
        <v>169.44499999999999</v>
      </c>
      <c r="DU906">
        <v>169.44499999999999</v>
      </c>
      <c r="DV906">
        <v>259.94400000000002</v>
      </c>
      <c r="DW906">
        <v>224.47900000000001</v>
      </c>
      <c r="DX906">
        <v>261.15899999999999</v>
      </c>
      <c r="DY906">
        <v>347.65699999999998</v>
      </c>
      <c r="DZ906">
        <v>145.227</v>
      </c>
      <c r="EA906">
        <v>186.303</v>
      </c>
      <c r="EB906">
        <v>253.02500000000001</v>
      </c>
      <c r="EC906">
        <v>279.05099999999999</v>
      </c>
      <c r="ED906">
        <v>192.101</v>
      </c>
      <c r="EE906">
        <v>282.28899999999999</v>
      </c>
      <c r="EF906">
        <v>265.41800000000001</v>
      </c>
      <c r="EG906">
        <v>167.834</v>
      </c>
      <c r="EH906">
        <v>154.16900000000001</v>
      </c>
      <c r="EI906">
        <v>299.64100000000002</v>
      </c>
      <c r="EJ906">
        <v>148.52199999999999</v>
      </c>
      <c r="EK906">
        <v>320.88</v>
      </c>
      <c r="EL906">
        <v>199.077</v>
      </c>
      <c r="EM906">
        <v>82.066000000000003</v>
      </c>
      <c r="EN906">
        <v>47.935000000000002</v>
      </c>
      <c r="EO906">
        <v>214.137</v>
      </c>
      <c r="EP906">
        <v>269.12799999999999</v>
      </c>
      <c r="EQ906">
        <v>215.81399999999999</v>
      </c>
      <c r="ER906">
        <v>248.70500000000001</v>
      </c>
      <c r="ES906">
        <v>204.44499999999999</v>
      </c>
      <c r="ET906">
        <v>218.334</v>
      </c>
      <c r="EU906">
        <v>200.01599999999999</v>
      </c>
      <c r="EV906">
        <v>175.83</v>
      </c>
      <c r="EW906">
        <v>384.82299999999998</v>
      </c>
      <c r="EX906">
        <v>211.96100000000001</v>
      </c>
      <c r="EY906">
        <v>125.997</v>
      </c>
      <c r="EZ906">
        <v>122.069</v>
      </c>
      <c r="FA906">
        <v>124.575</v>
      </c>
      <c r="FB906">
        <v>98.311000000000007</v>
      </c>
      <c r="FC906">
        <v>172.49</v>
      </c>
      <c r="FD906">
        <v>76.477000000000004</v>
      </c>
      <c r="FE906">
        <v>126.276</v>
      </c>
      <c r="FF906">
        <v>111.04</v>
      </c>
      <c r="FG906">
        <v>104.798</v>
      </c>
      <c r="FH906">
        <v>106.074</v>
      </c>
      <c r="FI906">
        <v>102.045</v>
      </c>
      <c r="FJ906">
        <v>107.517</v>
      </c>
      <c r="FK906">
        <v>72.209000000000003</v>
      </c>
      <c r="FL906">
        <v>107.976</v>
      </c>
      <c r="FM906">
        <v>98.228999999999999</v>
      </c>
      <c r="FN906">
        <v>193.48599999999999</v>
      </c>
      <c r="FO906">
        <v>98.228999999999999</v>
      </c>
      <c r="FP906">
        <v>143.43100000000001</v>
      </c>
      <c r="FQ906">
        <v>148.143</v>
      </c>
      <c r="FR906">
        <v>166.679</v>
      </c>
      <c r="FS906">
        <v>129.34700000000001</v>
      </c>
      <c r="FT906">
        <v>121.399</v>
      </c>
      <c r="FU906">
        <v>184.38</v>
      </c>
      <c r="FV906">
        <v>153.529</v>
      </c>
      <c r="FW906">
        <v>179.935</v>
      </c>
      <c r="FX906">
        <v>257.83499999999998</v>
      </c>
      <c r="FY906">
        <v>258.226</v>
      </c>
      <c r="FZ906">
        <v>128.477</v>
      </c>
      <c r="GA906">
        <v>168.46700000000001</v>
      </c>
      <c r="GB906">
        <v>116.068</v>
      </c>
      <c r="GC906">
        <v>164.23500000000001</v>
      </c>
      <c r="GD906">
        <v>179.386</v>
      </c>
      <c r="GF906">
        <v>216.876</v>
      </c>
      <c r="GG906">
        <v>82.018000000000001</v>
      </c>
      <c r="GH906">
        <v>324.64800000000002</v>
      </c>
      <c r="GI906">
        <v>323.33</v>
      </c>
      <c r="GJ906">
        <v>318.20499999999998</v>
      </c>
      <c r="GK906">
        <v>344.56700000000001</v>
      </c>
      <c r="GL906">
        <v>331.58199999999999</v>
      </c>
      <c r="GM906">
        <v>285.42399999999998</v>
      </c>
      <c r="GN906">
        <v>170.62899999999999</v>
      </c>
      <c r="GO906">
        <v>146.90799999999999</v>
      </c>
      <c r="GP906">
        <v>331.13</v>
      </c>
      <c r="GQ906">
        <v>203.86099999999999</v>
      </c>
      <c r="GR906">
        <v>580.31500000000005</v>
      </c>
      <c r="GS906">
        <v>220.72200000000001</v>
      </c>
      <c r="GT906">
        <v>253.88200000000001</v>
      </c>
      <c r="GU906">
        <v>239.00399999999999</v>
      </c>
      <c r="GV906">
        <v>225.27</v>
      </c>
      <c r="GW906">
        <v>160.75200000000001</v>
      </c>
      <c r="GY906">
        <v>63.82</v>
      </c>
      <c r="GZ906">
        <v>536.58299999999997</v>
      </c>
      <c r="HA906">
        <v>384.30399999999997</v>
      </c>
      <c r="HB906">
        <v>533.59199999999998</v>
      </c>
      <c r="HC906">
        <v>585.71299999999997</v>
      </c>
      <c r="HD906">
        <v>406.91699999999997</v>
      </c>
      <c r="HE906">
        <v>407.98399999999998</v>
      </c>
      <c r="HF906">
        <v>530.99</v>
      </c>
      <c r="HG906">
        <v>196.917</v>
      </c>
      <c r="HH906">
        <v>258.61099999999999</v>
      </c>
      <c r="HI906">
        <v>88.28</v>
      </c>
      <c r="HJ906">
        <v>371.745</v>
      </c>
      <c r="HK906">
        <v>360.12299999999999</v>
      </c>
      <c r="HL906">
        <v>805.13099999999997</v>
      </c>
      <c r="HM906">
        <v>256.15199999999999</v>
      </c>
      <c r="HN906">
        <v>128.774</v>
      </c>
      <c r="HO906">
        <v>111.827</v>
      </c>
      <c r="HP906">
        <v>135.489</v>
      </c>
      <c r="HQ906">
        <v>532.45299999999997</v>
      </c>
      <c r="HR906">
        <v>120.13200000000001</v>
      </c>
      <c r="HS906">
        <v>25.588999999999999</v>
      </c>
      <c r="HT906">
        <v>192.61699999999999</v>
      </c>
      <c r="HU906">
        <v>212.69200000000001</v>
      </c>
      <c r="HV906">
        <v>160.92599999999999</v>
      </c>
      <c r="HW906">
        <v>123.893</v>
      </c>
      <c r="HX906">
        <v>286.20299999999997</v>
      </c>
      <c r="HY906">
        <v>218.41</v>
      </c>
      <c r="HZ906">
        <v>301.59300000000002</v>
      </c>
      <c r="IA906">
        <v>127.46899999999999</v>
      </c>
      <c r="IB906">
        <v>176.72200000000001</v>
      </c>
      <c r="IC906">
        <v>86.518000000000001</v>
      </c>
      <c r="ID906">
        <v>78.683000000000007</v>
      </c>
      <c r="IE906">
        <v>59.231000000000002</v>
      </c>
      <c r="IF906">
        <v>24.84</v>
      </c>
      <c r="IG906">
        <v>34.219000000000001</v>
      </c>
      <c r="IH906">
        <v>29.597999999999999</v>
      </c>
      <c r="II906">
        <v>39.747999999999998</v>
      </c>
      <c r="IJ906">
        <v>96.561999999999998</v>
      </c>
      <c r="IK906">
        <v>112.27800000000001</v>
      </c>
      <c r="IL906">
        <v>180.852</v>
      </c>
      <c r="IM906">
        <v>148.18199999999999</v>
      </c>
      <c r="IN906">
        <v>413.596</v>
      </c>
      <c r="IO906">
        <v>199.95</v>
      </c>
      <c r="IP906">
        <v>235.98599999999999</v>
      </c>
      <c r="IQ906">
        <v>345.09399999999999</v>
      </c>
      <c r="IR906">
        <v>284.41699999999997</v>
      </c>
      <c r="IS906">
        <v>143.94399999999999</v>
      </c>
      <c r="IT906">
        <v>278.48399999999998</v>
      </c>
      <c r="IU906">
        <v>699.19399999999996</v>
      </c>
      <c r="IV906">
        <v>799.94600000000003</v>
      </c>
      <c r="IW906">
        <v>896.34500000000003</v>
      </c>
      <c r="IX906">
        <v>88.311000000000007</v>
      </c>
      <c r="IY906">
        <v>323.303</v>
      </c>
      <c r="IZ906">
        <v>264.26499999999999</v>
      </c>
      <c r="JA906">
        <v>76.275000000000006</v>
      </c>
      <c r="JB906">
        <v>213.84800000000001</v>
      </c>
      <c r="JC906">
        <v>334.68400000000003</v>
      </c>
      <c r="JD906">
        <v>361.82299999999998</v>
      </c>
      <c r="JE906">
        <v>71.989999999999995</v>
      </c>
      <c r="JF906">
        <v>110.26600000000001</v>
      </c>
      <c r="JG906">
        <v>39.957999999999998</v>
      </c>
      <c r="JH906">
        <v>147.93199999999999</v>
      </c>
      <c r="JI906">
        <v>80.498999999999995</v>
      </c>
      <c r="JJ906">
        <v>495.79399999999998</v>
      </c>
      <c r="JK906">
        <v>124.42100000000001</v>
      </c>
      <c r="JL906">
        <v>82.908000000000001</v>
      </c>
      <c r="JM906">
        <v>543.21199999999999</v>
      </c>
      <c r="JN906">
        <v>252.70400000000001</v>
      </c>
      <c r="JO906">
        <v>82.793000000000006</v>
      </c>
      <c r="JP906">
        <v>175.333</v>
      </c>
      <c r="JQ906">
        <v>383.54700000000003</v>
      </c>
      <c r="JR906">
        <v>485.80599999999998</v>
      </c>
      <c r="JS906">
        <v>389.25</v>
      </c>
      <c r="JT906">
        <v>354.42399999999998</v>
      </c>
      <c r="JU906">
        <v>200.58699999999999</v>
      </c>
      <c r="JV906">
        <v>387.69499999999999</v>
      </c>
      <c r="JW906">
        <v>288.41399999999999</v>
      </c>
      <c r="JX906">
        <v>288.27300000000002</v>
      </c>
      <c r="JY906">
        <v>288.17099999999999</v>
      </c>
      <c r="JZ906">
        <v>283.166</v>
      </c>
      <c r="KA906">
        <v>256.47699999999998</v>
      </c>
      <c r="KB906">
        <v>256.803</v>
      </c>
      <c r="KC906">
        <v>256.66500000000002</v>
      </c>
      <c r="KD906">
        <v>272.37900000000002</v>
      </c>
      <c r="KE906">
        <v>263.99299999999999</v>
      </c>
      <c r="KF906">
        <v>845.72799999999995</v>
      </c>
      <c r="KG906">
        <v>117.32599999999999</v>
      </c>
      <c r="KH906">
        <v>236.76499999999999</v>
      </c>
      <c r="KI906">
        <v>283.82900000000001</v>
      </c>
      <c r="KJ906">
        <v>180.24199999999999</v>
      </c>
      <c r="KK906">
        <v>176.96</v>
      </c>
      <c r="KL906">
        <v>157.47800000000001</v>
      </c>
      <c r="KM906">
        <v>226.417</v>
      </c>
      <c r="KN906">
        <v>223.786</v>
      </c>
      <c r="KO906">
        <v>289.404</v>
      </c>
      <c r="KP906">
        <v>286.07</v>
      </c>
      <c r="KQ906">
        <v>334.036</v>
      </c>
      <c r="KR906">
        <v>369.815</v>
      </c>
      <c r="KS906">
        <v>136.72200000000001</v>
      </c>
      <c r="KT906">
        <v>60770000000</v>
      </c>
      <c r="KU906">
        <v>5716332333333.333</v>
      </c>
      <c r="KV906">
        <v>1947768000000</v>
      </c>
      <c r="KW906">
        <v>694567666666.66663</v>
      </c>
      <c r="KX906">
        <v>244476333333.33334</v>
      </c>
      <c r="KY906">
        <v>126822000000</v>
      </c>
      <c r="KZ906">
        <v>80486000000</v>
      </c>
      <c r="LA906">
        <v>37168000000</v>
      </c>
      <c r="LB906">
        <v>156854666666.66666</v>
      </c>
      <c r="LC906">
        <v>90456666666.666672</v>
      </c>
      <c r="LD906">
        <v>28900666666.666668</v>
      </c>
      <c r="LE906">
        <v>17691000000</v>
      </c>
      <c r="LF906">
        <v>19806333333.333332</v>
      </c>
      <c r="LG906">
        <v>204474333333.33334</v>
      </c>
      <c r="LH906">
        <v>116465000000</v>
      </c>
      <c r="LI906">
        <v>37411333333.333336</v>
      </c>
      <c r="LJ906">
        <v>38961666666.666664</v>
      </c>
      <c r="LK906">
        <v>9055333333.333334</v>
      </c>
      <c r="LL906">
        <v>2580666666.6666665</v>
      </c>
      <c r="LM906">
        <v>88762333333.333328</v>
      </c>
      <c r="LN906">
        <v>34111333333.333332</v>
      </c>
      <c r="LO906">
        <v>27437000000</v>
      </c>
      <c r="LP906">
        <v>2626333333.3333335</v>
      </c>
      <c r="LQ906">
        <v>14076000000</v>
      </c>
      <c r="LR906">
        <v>10511666666.666666</v>
      </c>
      <c r="LS906">
        <v>1253200666666.6667</v>
      </c>
      <c r="LT906">
        <v>451586333333.33331</v>
      </c>
      <c r="LU906">
        <v>380949000000</v>
      </c>
      <c r="LV906">
        <v>70370000000</v>
      </c>
      <c r="LW906">
        <v>267666666.66666666</v>
      </c>
      <c r="LX906">
        <v>160860000000</v>
      </c>
      <c r="LY906">
        <v>124063666666.66667</v>
      </c>
      <c r="LZ906">
        <v>72715000000</v>
      </c>
      <c r="MA906">
        <v>43321333333.333336</v>
      </c>
      <c r="MB906">
        <v>8027000000</v>
      </c>
      <c r="MC906">
        <v>36796333333.333336</v>
      </c>
      <c r="MD906">
        <v>166754666666.66666</v>
      </c>
      <c r="ME906">
        <v>156584000000</v>
      </c>
      <c r="MF906">
        <v>10170666666.666666</v>
      </c>
      <c r="MG906">
        <v>473999333333.33331</v>
      </c>
      <c r="MH906">
        <v>186054333333.33334</v>
      </c>
      <c r="MI906">
        <v>92526333333.333328</v>
      </c>
      <c r="MJ906">
        <v>57538333333.333336</v>
      </c>
      <c r="MK906">
        <v>59213333333.333336</v>
      </c>
      <c r="ML906">
        <v>41045333333.333336</v>
      </c>
      <c r="MM906">
        <v>33773333333.333332</v>
      </c>
      <c r="MN906">
        <v>3848000000</v>
      </c>
      <c r="MO906">
        <v>3768564000000</v>
      </c>
      <c r="MP906">
        <v>3601431333333.3335</v>
      </c>
      <c r="MQ906">
        <v>998794333333.33337</v>
      </c>
      <c r="MR906">
        <v>860404333333.33337</v>
      </c>
      <c r="MS906">
        <v>199399333333.33334</v>
      </c>
      <c r="MT906">
        <v>651960333333.33337</v>
      </c>
      <c r="MU906">
        <v>8112000000</v>
      </c>
      <c r="MV906">
        <v>932666666.66666663</v>
      </c>
      <c r="MW906">
        <v>138390000000</v>
      </c>
      <c r="MX906">
        <v>40245333333.333336</v>
      </c>
      <c r="MY906">
        <v>98144666666.666672</v>
      </c>
      <c r="MZ906">
        <v>74602000000</v>
      </c>
      <c r="NA906">
        <v>23542666666.666668</v>
      </c>
      <c r="NB906">
        <v>918363333333.33337</v>
      </c>
      <c r="NC906">
        <v>428289333333.33331</v>
      </c>
      <c r="ND906">
        <v>220766000000</v>
      </c>
      <c r="NE906">
        <v>52916000000</v>
      </c>
      <c r="NF906">
        <v>154607666666.66666</v>
      </c>
      <c r="NG906">
        <v>490074000000</v>
      </c>
      <c r="NH906">
        <v>425125666666.66669</v>
      </c>
      <c r="NI906">
        <v>64948666666.666664</v>
      </c>
      <c r="NJ906">
        <v>179830666666.66666</v>
      </c>
      <c r="NK906">
        <v>113834333333.33333</v>
      </c>
      <c r="NL906">
        <v>77764666666.666672</v>
      </c>
      <c r="NM906">
        <v>36069333333.333336</v>
      </c>
      <c r="NN906">
        <v>65996333333.333336</v>
      </c>
      <c r="NO906">
        <v>20156666666.666668</v>
      </c>
      <c r="NP906">
        <v>44010333333.333336</v>
      </c>
      <c r="NQ906">
        <v>1829666666.6666667</v>
      </c>
      <c r="NR906">
        <v>213288666666.66666</v>
      </c>
      <c r="NS906">
        <v>73899666666.666672</v>
      </c>
      <c r="NT906">
        <v>55063333333.333336</v>
      </c>
      <c r="NU906">
        <v>56665666666.666664</v>
      </c>
      <c r="NV906">
        <v>27660000000</v>
      </c>
      <c r="NW906">
        <v>383755000000</v>
      </c>
      <c r="NX906">
        <v>331690666666.66669</v>
      </c>
      <c r="NY906">
        <v>322320000000</v>
      </c>
      <c r="NZ906">
        <v>9371000000</v>
      </c>
      <c r="OA906">
        <v>52064333333.333336</v>
      </c>
      <c r="OB906">
        <v>434708333333.33331</v>
      </c>
      <c r="OC906">
        <v>279306666666.66669</v>
      </c>
      <c r="OD906">
        <v>136316666666.66667</v>
      </c>
      <c r="OE906">
        <v>142990000000</v>
      </c>
      <c r="OF906">
        <v>155402000000</v>
      </c>
      <c r="OG906">
        <v>35240000000</v>
      </c>
      <c r="OH906">
        <v>4951666666.666667</v>
      </c>
      <c r="OI906">
        <v>82980000000</v>
      </c>
      <c r="OJ906">
        <v>32230000000</v>
      </c>
      <c r="OK906">
        <v>472690666666.66669</v>
      </c>
      <c r="OL906">
        <v>98562000000</v>
      </c>
      <c r="OM906">
        <v>61258333333.333336</v>
      </c>
      <c r="ON906">
        <v>5970333333.333333</v>
      </c>
      <c r="OO906">
        <v>31333000000</v>
      </c>
      <c r="OP906">
        <v>105682333333.33333</v>
      </c>
      <c r="OQ906">
        <v>65001333333.333336</v>
      </c>
      <c r="OR906">
        <v>18593666666.666668</v>
      </c>
      <c r="OS906">
        <v>22087000000</v>
      </c>
      <c r="OT906">
        <v>81110000000</v>
      </c>
      <c r="OU906">
        <v>89716666666.666672</v>
      </c>
      <c r="OV906">
        <v>34075666666.666668</v>
      </c>
      <c r="OW906">
        <v>2774333333.3333335</v>
      </c>
      <c r="OX906">
        <v>41115333333.333336</v>
      </c>
      <c r="OY906">
        <v>38341000000</v>
      </c>
      <c r="OZ906">
        <v>167132666666.66666</v>
      </c>
      <c r="PA906">
        <v>614155000000</v>
      </c>
      <c r="PB906">
        <v>447022000000</v>
      </c>
    </row>
    <row r="907" spans="1:418" x14ac:dyDescent="0.45">
      <c r="A907" s="71">
        <v>44621</v>
      </c>
      <c r="B907">
        <v>287.67399999999998</v>
      </c>
      <c r="C907">
        <v>293.48500000000001</v>
      </c>
      <c r="D907">
        <v>346.39600000000002</v>
      </c>
      <c r="E907">
        <v>361.53100000000001</v>
      </c>
      <c r="F907">
        <v>360.98899999999998</v>
      </c>
      <c r="G907">
        <v>181.17</v>
      </c>
      <c r="H907">
        <v>594.04899999999998</v>
      </c>
      <c r="I907">
        <v>372.96</v>
      </c>
      <c r="J907">
        <v>354.94799999999998</v>
      </c>
      <c r="K907">
        <v>354.95699999999999</v>
      </c>
      <c r="L907">
        <v>284.27</v>
      </c>
      <c r="M907">
        <v>239.00700000000001</v>
      </c>
      <c r="N907">
        <v>432.15899999999999</v>
      </c>
      <c r="O907">
        <v>458.20600000000002</v>
      </c>
      <c r="P907">
        <v>455.89100000000002</v>
      </c>
      <c r="Q907">
        <v>239.37700000000001</v>
      </c>
      <c r="R907">
        <v>242.18799999999999</v>
      </c>
      <c r="S907">
        <v>226.988</v>
      </c>
      <c r="T907">
        <v>269.62099999999998</v>
      </c>
      <c r="U907">
        <v>621.91999999999996</v>
      </c>
      <c r="V907">
        <v>540.71900000000005</v>
      </c>
      <c r="W907">
        <v>141.15</v>
      </c>
      <c r="X907">
        <v>103.221</v>
      </c>
      <c r="Y907">
        <v>59.905999999999999</v>
      </c>
      <c r="Z907">
        <v>73.304000000000002</v>
      </c>
      <c r="AA907">
        <v>135.63499999999999</v>
      </c>
      <c r="AB907">
        <v>85</v>
      </c>
      <c r="AC907">
        <v>89.766999999999996</v>
      </c>
      <c r="AD907">
        <v>105.985</v>
      </c>
      <c r="AE907">
        <v>122.155</v>
      </c>
      <c r="AF907">
        <v>73.900000000000006</v>
      </c>
      <c r="AG907">
        <v>56.143999999999998</v>
      </c>
      <c r="AH907">
        <v>147.66800000000001</v>
      </c>
      <c r="AI907">
        <v>85.144999999999996</v>
      </c>
      <c r="AJ907">
        <v>103.76600000000001</v>
      </c>
      <c r="AK907">
        <v>99.991</v>
      </c>
      <c r="AL907">
        <v>211.06299999999999</v>
      </c>
      <c r="AM907">
        <v>136.87299999999999</v>
      </c>
      <c r="AN907">
        <v>124.884</v>
      </c>
      <c r="AO907">
        <v>200.298</v>
      </c>
      <c r="AP907">
        <v>293.89299999999997</v>
      </c>
      <c r="AQ907">
        <v>295.54599999999999</v>
      </c>
      <c r="AR907">
        <v>278.33300000000003</v>
      </c>
      <c r="AS907">
        <v>310.92399999999998</v>
      </c>
      <c r="AT907">
        <v>255.34299999999999</v>
      </c>
      <c r="AU907">
        <v>272.29899999999998</v>
      </c>
      <c r="AV907">
        <v>246.61799999999999</v>
      </c>
      <c r="AW907">
        <v>265.60700000000003</v>
      </c>
      <c r="AX907">
        <v>343.75799999999998</v>
      </c>
      <c r="AY907">
        <v>205.262</v>
      </c>
      <c r="AZ907">
        <v>207.90199999999999</v>
      </c>
      <c r="BA907">
        <v>207.90199999999999</v>
      </c>
      <c r="BB907">
        <v>322.17500000000001</v>
      </c>
      <c r="BC907">
        <v>301.35500000000002</v>
      </c>
      <c r="BD907">
        <v>308.77300000000002</v>
      </c>
      <c r="BE907">
        <v>366.767</v>
      </c>
      <c r="BF907">
        <v>298.56200000000001</v>
      </c>
      <c r="BG907">
        <v>305.83699999999999</v>
      </c>
      <c r="BH907">
        <v>311.483</v>
      </c>
      <c r="BI907">
        <v>320.03399999999999</v>
      </c>
      <c r="BJ907">
        <v>396.68099999999998</v>
      </c>
      <c r="BK907">
        <v>339.00799999999998</v>
      </c>
      <c r="BL907">
        <v>264.30399999999997</v>
      </c>
      <c r="BM907">
        <v>266.596</v>
      </c>
      <c r="BN907">
        <v>201.23699999999999</v>
      </c>
      <c r="BO907">
        <v>386.12200000000001</v>
      </c>
      <c r="BP907">
        <v>174.61600000000001</v>
      </c>
      <c r="BQ907">
        <v>242.08500000000001</v>
      </c>
      <c r="BR907">
        <v>269.62799999999999</v>
      </c>
      <c r="BS907">
        <v>237.24</v>
      </c>
      <c r="BT907">
        <v>161.90600000000001</v>
      </c>
      <c r="BU907">
        <v>265.17200000000003</v>
      </c>
      <c r="BV907">
        <v>270.39600000000002</v>
      </c>
      <c r="BW907">
        <v>170.44399999999999</v>
      </c>
      <c r="BX907">
        <v>281.12200000000001</v>
      </c>
      <c r="BY907">
        <v>181.49199999999999</v>
      </c>
      <c r="BZ907">
        <v>292.13799999999998</v>
      </c>
      <c r="CA907">
        <v>180.113</v>
      </c>
      <c r="CB907">
        <v>347.21499999999997</v>
      </c>
      <c r="CC907">
        <v>222.43700000000001</v>
      </c>
      <c r="CD907">
        <v>170.72800000000001</v>
      </c>
      <c r="CE907">
        <v>235.85499999999999</v>
      </c>
      <c r="CF907">
        <v>363.11900000000003</v>
      </c>
      <c r="CG907">
        <v>232.23400000000001</v>
      </c>
      <c r="CH907">
        <v>245.25800000000001</v>
      </c>
      <c r="CI907">
        <v>167.72399999999999</v>
      </c>
      <c r="CJ907">
        <v>244.452</v>
      </c>
      <c r="CK907">
        <v>171.69499999999999</v>
      </c>
      <c r="CL907">
        <v>250.50200000000001</v>
      </c>
      <c r="CM907">
        <v>238.66399999999999</v>
      </c>
      <c r="CN907">
        <v>164.49</v>
      </c>
      <c r="CO907">
        <v>337.15499999999997</v>
      </c>
      <c r="CP907">
        <v>388.80099999999999</v>
      </c>
      <c r="CQ907">
        <v>407.87599999999998</v>
      </c>
      <c r="CR907">
        <v>358.9</v>
      </c>
      <c r="CS907">
        <v>205.36799999999999</v>
      </c>
      <c r="CT907">
        <v>307.12200000000001</v>
      </c>
      <c r="CU907">
        <v>598.86800000000005</v>
      </c>
      <c r="CV907">
        <v>134.67699999999999</v>
      </c>
      <c r="CW907">
        <v>367.30799999999999</v>
      </c>
      <c r="CX907">
        <v>393.738</v>
      </c>
      <c r="CY907">
        <v>382.86900000000003</v>
      </c>
      <c r="CZ907">
        <v>350.82100000000003</v>
      </c>
      <c r="DA907">
        <v>365.65800000000002</v>
      </c>
      <c r="DB907">
        <v>179.69499999999999</v>
      </c>
      <c r="DC907">
        <v>192.03399999999999</v>
      </c>
      <c r="DD907">
        <v>179.60900000000001</v>
      </c>
      <c r="DE907">
        <v>206.33099999999999</v>
      </c>
      <c r="DF907">
        <v>163.17099999999999</v>
      </c>
      <c r="DG907">
        <v>219.036</v>
      </c>
      <c r="DH907">
        <v>172.59800000000001</v>
      </c>
      <c r="DI907">
        <v>193.036</v>
      </c>
      <c r="DJ907">
        <v>151.91399999999999</v>
      </c>
      <c r="DK907">
        <v>196.24600000000001</v>
      </c>
      <c r="DL907">
        <v>135.779</v>
      </c>
      <c r="DM907">
        <v>129.12700000000001</v>
      </c>
      <c r="DN907">
        <v>217.09200000000001</v>
      </c>
      <c r="DO907">
        <v>228.03299999999999</v>
      </c>
      <c r="DP907">
        <v>140.38300000000001</v>
      </c>
      <c r="DQ907">
        <v>241.518</v>
      </c>
      <c r="DR907">
        <v>250.70500000000001</v>
      </c>
      <c r="DS907">
        <v>223.50399999999999</v>
      </c>
      <c r="DT907">
        <v>173.43</v>
      </c>
      <c r="DU907">
        <v>173.43</v>
      </c>
      <c r="DV907">
        <v>267.10500000000002</v>
      </c>
      <c r="DW907">
        <v>237.084</v>
      </c>
      <c r="DX907">
        <v>277.37900000000002</v>
      </c>
      <c r="DY907">
        <v>359.65</v>
      </c>
      <c r="DZ907">
        <v>150.191</v>
      </c>
      <c r="EA907">
        <v>187.59800000000001</v>
      </c>
      <c r="EB907">
        <v>256.82</v>
      </c>
      <c r="EC907">
        <v>282.03199999999998</v>
      </c>
      <c r="ED907">
        <v>196.113</v>
      </c>
      <c r="EE907">
        <v>284.48</v>
      </c>
      <c r="EF907">
        <v>272.18299999999999</v>
      </c>
      <c r="EG907">
        <v>174.98599999999999</v>
      </c>
      <c r="EH907">
        <v>156.566</v>
      </c>
      <c r="EI907">
        <v>301.29399999999998</v>
      </c>
      <c r="EJ907">
        <v>150.80500000000001</v>
      </c>
      <c r="EK907">
        <v>321.68900000000002</v>
      </c>
      <c r="EL907">
        <v>200.49600000000001</v>
      </c>
      <c r="EM907">
        <v>83.32</v>
      </c>
      <c r="EN907">
        <v>48.509</v>
      </c>
      <c r="EO907">
        <v>214.54300000000001</v>
      </c>
      <c r="EP907">
        <v>270.35199999999998</v>
      </c>
      <c r="EQ907">
        <v>216.51</v>
      </c>
      <c r="ER907">
        <v>251.20599999999999</v>
      </c>
      <c r="ES907">
        <v>203.25399999999999</v>
      </c>
      <c r="ET907">
        <v>216.655</v>
      </c>
      <c r="EU907">
        <v>198.9</v>
      </c>
      <c r="EV907">
        <v>176.43600000000001</v>
      </c>
      <c r="EW907">
        <v>387.29399999999998</v>
      </c>
      <c r="EX907">
        <v>213.54</v>
      </c>
      <c r="EY907">
        <v>126.443</v>
      </c>
      <c r="EZ907">
        <v>122.242</v>
      </c>
      <c r="FA907">
        <v>125.15300000000001</v>
      </c>
      <c r="FB907">
        <v>99.62</v>
      </c>
      <c r="FC907">
        <v>173.26599999999999</v>
      </c>
      <c r="FD907">
        <v>76.376000000000005</v>
      </c>
      <c r="FE907">
        <v>129.13399999999999</v>
      </c>
      <c r="FF907">
        <v>110.36499999999999</v>
      </c>
      <c r="FG907">
        <v>105.34399999999999</v>
      </c>
      <c r="FH907">
        <v>106.53</v>
      </c>
      <c r="FI907">
        <v>100.00700000000001</v>
      </c>
      <c r="FJ907">
        <v>106.468</v>
      </c>
      <c r="FK907">
        <v>72.988</v>
      </c>
      <c r="FL907">
        <v>106.26</v>
      </c>
      <c r="FM907">
        <v>99.215000000000003</v>
      </c>
      <c r="FN907">
        <v>203.72200000000001</v>
      </c>
      <c r="FO907">
        <v>99.215000000000003</v>
      </c>
      <c r="FP907">
        <v>143.935</v>
      </c>
      <c r="FQ907">
        <v>149.328</v>
      </c>
      <c r="FR907">
        <v>167.136</v>
      </c>
      <c r="FS907">
        <v>129.43799999999999</v>
      </c>
      <c r="FT907">
        <v>121.03700000000001</v>
      </c>
      <c r="FU907">
        <v>185.59700000000001</v>
      </c>
      <c r="FV907">
        <v>151.23699999999999</v>
      </c>
      <c r="FW907">
        <v>183.155</v>
      </c>
      <c r="FX907">
        <v>266.61799999999999</v>
      </c>
      <c r="FY907">
        <v>266.81900000000002</v>
      </c>
      <c r="FZ907">
        <v>127.041</v>
      </c>
      <c r="GA907">
        <v>168.602</v>
      </c>
      <c r="GB907">
        <v>116.30200000000001</v>
      </c>
      <c r="GC907">
        <v>164.44499999999999</v>
      </c>
      <c r="GD907">
        <v>179.56299999999999</v>
      </c>
      <c r="GF907">
        <v>209.64599999999999</v>
      </c>
      <c r="GG907">
        <v>82.018000000000001</v>
      </c>
      <c r="GH907">
        <v>377.88799999999998</v>
      </c>
      <c r="GI907">
        <v>375.95299999999997</v>
      </c>
      <c r="GJ907">
        <v>370.43</v>
      </c>
      <c r="GK907">
        <v>399.24299999999999</v>
      </c>
      <c r="GL907">
        <v>382.697</v>
      </c>
      <c r="GM907">
        <v>350.82499999999999</v>
      </c>
      <c r="GN907">
        <v>170.32300000000001</v>
      </c>
      <c r="GO907">
        <v>146.71899999999999</v>
      </c>
      <c r="GP907">
        <v>329.99200000000002</v>
      </c>
      <c r="GQ907">
        <v>204.69800000000001</v>
      </c>
      <c r="GR907">
        <v>584.75099999999998</v>
      </c>
      <c r="GS907">
        <v>219.55500000000001</v>
      </c>
      <c r="GT907">
        <v>254.12299999999999</v>
      </c>
      <c r="GU907">
        <v>251.31700000000001</v>
      </c>
      <c r="GV907">
        <v>245.32900000000001</v>
      </c>
      <c r="GW907">
        <v>160.726</v>
      </c>
      <c r="GY907">
        <v>63.738</v>
      </c>
      <c r="GZ907">
        <v>539.04999999999995</v>
      </c>
      <c r="HA907">
        <v>385.084</v>
      </c>
      <c r="HB907">
        <v>532.72199999999998</v>
      </c>
      <c r="HC907">
        <v>588.73599999999999</v>
      </c>
      <c r="HD907">
        <v>408.05200000000002</v>
      </c>
      <c r="HE907">
        <v>409.99799999999999</v>
      </c>
      <c r="HF907">
        <v>532.02200000000005</v>
      </c>
      <c r="HG907">
        <v>196.839</v>
      </c>
      <c r="HH907">
        <v>257.988</v>
      </c>
      <c r="HI907">
        <v>88.73</v>
      </c>
      <c r="HJ907">
        <v>373.30700000000002</v>
      </c>
      <c r="HK907">
        <v>361.31799999999998</v>
      </c>
      <c r="HL907">
        <v>809.20100000000002</v>
      </c>
      <c r="HM907">
        <v>257.24700000000001</v>
      </c>
      <c r="HN907">
        <v>129.03899999999999</v>
      </c>
      <c r="HO907">
        <v>111.562</v>
      </c>
      <c r="HP907">
        <v>133.05600000000001</v>
      </c>
      <c r="HQ907">
        <v>532.95000000000005</v>
      </c>
      <c r="HR907">
        <v>118.134</v>
      </c>
      <c r="HS907">
        <v>25.001999999999999</v>
      </c>
      <c r="HT907">
        <v>196.37200000000001</v>
      </c>
      <c r="HU907">
        <v>216.28899999999999</v>
      </c>
      <c r="HV907">
        <v>164.70599999999999</v>
      </c>
      <c r="HW907">
        <v>124.61799999999999</v>
      </c>
      <c r="HX907">
        <v>292.57499999999999</v>
      </c>
      <c r="HY907">
        <v>218.34399999999999</v>
      </c>
      <c r="HZ907">
        <v>311.77499999999998</v>
      </c>
      <c r="IA907">
        <v>126.733</v>
      </c>
      <c r="IB907">
        <v>175.07400000000001</v>
      </c>
      <c r="IC907">
        <v>86.445999999999998</v>
      </c>
      <c r="ID907">
        <v>79.188999999999993</v>
      </c>
      <c r="IE907">
        <v>59.411999999999999</v>
      </c>
      <c r="IF907">
        <v>24.934999999999999</v>
      </c>
      <c r="IG907">
        <v>34.354999999999997</v>
      </c>
      <c r="IH907">
        <v>29.646999999999998</v>
      </c>
      <c r="II907">
        <v>39.325000000000003</v>
      </c>
      <c r="IJ907">
        <v>98.739000000000004</v>
      </c>
      <c r="IK907">
        <v>113.17100000000001</v>
      </c>
      <c r="IL907">
        <v>180.553</v>
      </c>
      <c r="IM907">
        <v>148.846</v>
      </c>
      <c r="IN907">
        <v>408.404</v>
      </c>
      <c r="IO907">
        <v>202.214</v>
      </c>
      <c r="IP907">
        <v>222.16300000000001</v>
      </c>
      <c r="IQ907">
        <v>345.041</v>
      </c>
      <c r="IR907">
        <v>276.22300000000001</v>
      </c>
      <c r="IS907">
        <v>143.68100000000001</v>
      </c>
      <c r="IT907">
        <v>279.09399999999999</v>
      </c>
      <c r="IU907">
        <v>702.84799999999996</v>
      </c>
      <c r="IV907">
        <v>801.61599999999999</v>
      </c>
      <c r="IW907">
        <v>897.73299999999995</v>
      </c>
      <c r="IX907">
        <v>88.528999999999996</v>
      </c>
      <c r="IY907">
        <v>324.03300000000002</v>
      </c>
      <c r="IZ907">
        <v>263.77199999999999</v>
      </c>
      <c r="JA907">
        <v>75.915000000000006</v>
      </c>
      <c r="JB907">
        <v>215.029</v>
      </c>
      <c r="JC907">
        <v>335.90100000000001</v>
      </c>
      <c r="JD907">
        <v>369.85199999999998</v>
      </c>
      <c r="JE907">
        <v>71.632999999999996</v>
      </c>
      <c r="JF907">
        <v>109.877</v>
      </c>
      <c r="JG907">
        <v>40.302</v>
      </c>
      <c r="JH907">
        <v>144.495</v>
      </c>
      <c r="JI907">
        <v>80.471999999999994</v>
      </c>
      <c r="JJ907">
        <v>497.95800000000003</v>
      </c>
      <c r="JK907">
        <v>125.205</v>
      </c>
      <c r="JL907">
        <v>83.353999999999999</v>
      </c>
      <c r="JM907">
        <v>545.33100000000002</v>
      </c>
      <c r="JN907">
        <v>253.74700000000001</v>
      </c>
      <c r="JO907">
        <v>82.561000000000007</v>
      </c>
      <c r="JP907">
        <v>177.98699999999999</v>
      </c>
      <c r="JQ907">
        <v>383.93700000000001</v>
      </c>
      <c r="JR907">
        <v>490.67</v>
      </c>
      <c r="JS907">
        <v>390.99200000000002</v>
      </c>
      <c r="JT907">
        <v>356.65499999999997</v>
      </c>
      <c r="JU907">
        <v>201.93600000000001</v>
      </c>
      <c r="JV907">
        <v>395.601</v>
      </c>
      <c r="JW907">
        <v>288.41399999999999</v>
      </c>
      <c r="JX907">
        <v>289.05599999999998</v>
      </c>
      <c r="JY907">
        <v>289.21699999999998</v>
      </c>
      <c r="JZ907">
        <v>286.41899999999998</v>
      </c>
      <c r="KA907">
        <v>260.44200000000001</v>
      </c>
      <c r="KB907">
        <v>257.10399999999998</v>
      </c>
      <c r="KC907">
        <v>257.86099999999999</v>
      </c>
      <c r="KD907">
        <v>275.58199999999999</v>
      </c>
      <c r="KE907">
        <v>267.73700000000002</v>
      </c>
      <c r="KF907">
        <v>845.72799999999995</v>
      </c>
      <c r="KG907">
        <v>117.74299999999999</v>
      </c>
      <c r="KH907">
        <v>239.607</v>
      </c>
      <c r="KI907">
        <v>288.245</v>
      </c>
      <c r="KJ907">
        <v>184.61199999999999</v>
      </c>
      <c r="KK907">
        <v>181.37299999999999</v>
      </c>
      <c r="KL907">
        <v>158.006</v>
      </c>
      <c r="KM907">
        <v>238.48599999999999</v>
      </c>
      <c r="KN907">
        <v>236.47800000000001</v>
      </c>
      <c r="KO907">
        <v>310.37900000000002</v>
      </c>
      <c r="KP907">
        <v>305.20800000000003</v>
      </c>
      <c r="KQ907">
        <v>336.23599999999999</v>
      </c>
      <c r="KR907">
        <v>372.81700000000001</v>
      </c>
      <c r="KS907">
        <v>134.56100000000001</v>
      </c>
      <c r="KT907">
        <v>60770000000</v>
      </c>
      <c r="KU907">
        <v>5716332333333.333</v>
      </c>
      <c r="KV907">
        <v>1947768000000</v>
      </c>
      <c r="KW907">
        <v>694567666666.66663</v>
      </c>
      <c r="KX907">
        <v>244476333333.33334</v>
      </c>
      <c r="KY907">
        <v>126822000000</v>
      </c>
      <c r="KZ907">
        <v>80486000000</v>
      </c>
      <c r="LA907">
        <v>37168000000</v>
      </c>
      <c r="LB907">
        <v>156854666666.66666</v>
      </c>
      <c r="LC907">
        <v>90456666666.666672</v>
      </c>
      <c r="LD907">
        <v>28900666666.666668</v>
      </c>
      <c r="LE907">
        <v>17691000000</v>
      </c>
      <c r="LF907">
        <v>19806333333.333332</v>
      </c>
      <c r="LG907">
        <v>204474333333.33334</v>
      </c>
      <c r="LH907">
        <v>116465000000</v>
      </c>
      <c r="LI907">
        <v>37411333333.333336</v>
      </c>
      <c r="LJ907">
        <v>38961666666.666664</v>
      </c>
      <c r="LK907">
        <v>9055333333.333334</v>
      </c>
      <c r="LL907">
        <v>2580666666.6666665</v>
      </c>
      <c r="LM907">
        <v>88762333333.333328</v>
      </c>
      <c r="LN907">
        <v>34111333333.333332</v>
      </c>
      <c r="LO907">
        <v>27437000000</v>
      </c>
      <c r="LP907">
        <v>2626333333.3333335</v>
      </c>
      <c r="LQ907">
        <v>14076000000</v>
      </c>
      <c r="LR907">
        <v>10511666666.666666</v>
      </c>
      <c r="LS907">
        <v>1253200666666.6667</v>
      </c>
      <c r="LT907">
        <v>451586333333.33331</v>
      </c>
      <c r="LU907">
        <v>380949000000</v>
      </c>
      <c r="LV907">
        <v>70370000000</v>
      </c>
      <c r="LW907">
        <v>267666666.66666666</v>
      </c>
      <c r="LX907">
        <v>160860000000</v>
      </c>
      <c r="LY907">
        <v>124063666666.66667</v>
      </c>
      <c r="LZ907">
        <v>72715000000</v>
      </c>
      <c r="MA907">
        <v>43321333333.333336</v>
      </c>
      <c r="MB907">
        <v>8027000000</v>
      </c>
      <c r="MC907">
        <v>36796333333.333336</v>
      </c>
      <c r="MD907">
        <v>166754666666.66666</v>
      </c>
      <c r="ME907">
        <v>156584000000</v>
      </c>
      <c r="MF907">
        <v>10170666666.666666</v>
      </c>
      <c r="MG907">
        <v>473999333333.33331</v>
      </c>
      <c r="MH907">
        <v>186054333333.33334</v>
      </c>
      <c r="MI907">
        <v>92526333333.333328</v>
      </c>
      <c r="MJ907">
        <v>57538333333.333336</v>
      </c>
      <c r="MK907">
        <v>59213333333.333336</v>
      </c>
      <c r="ML907">
        <v>41045333333.333336</v>
      </c>
      <c r="MM907">
        <v>33773333333.333332</v>
      </c>
      <c r="MN907">
        <v>3848000000</v>
      </c>
      <c r="MO907">
        <v>3768564000000</v>
      </c>
      <c r="MP907">
        <v>3601431333333.3335</v>
      </c>
      <c r="MQ907">
        <v>998794333333.33337</v>
      </c>
      <c r="MR907">
        <v>860404333333.33337</v>
      </c>
      <c r="MS907">
        <v>199399333333.33334</v>
      </c>
      <c r="MT907">
        <v>651960333333.33337</v>
      </c>
      <c r="MU907">
        <v>8112000000</v>
      </c>
      <c r="MV907">
        <v>932666666.66666663</v>
      </c>
      <c r="MW907">
        <v>138390000000</v>
      </c>
      <c r="MX907">
        <v>40245333333.333336</v>
      </c>
      <c r="MY907">
        <v>98144666666.666672</v>
      </c>
      <c r="MZ907">
        <v>74602000000</v>
      </c>
      <c r="NA907">
        <v>23542666666.666668</v>
      </c>
      <c r="NB907">
        <v>918363333333.33337</v>
      </c>
      <c r="NC907">
        <v>428289333333.33331</v>
      </c>
      <c r="ND907">
        <v>220766000000</v>
      </c>
      <c r="NE907">
        <v>52916000000</v>
      </c>
      <c r="NF907">
        <v>154607666666.66666</v>
      </c>
      <c r="NG907">
        <v>490074000000</v>
      </c>
      <c r="NH907">
        <v>425125666666.66669</v>
      </c>
      <c r="NI907">
        <v>64948666666.666664</v>
      </c>
      <c r="NJ907">
        <v>179830666666.66666</v>
      </c>
      <c r="NK907">
        <v>113834333333.33333</v>
      </c>
      <c r="NL907">
        <v>77764666666.666672</v>
      </c>
      <c r="NM907">
        <v>36069333333.333336</v>
      </c>
      <c r="NN907">
        <v>65996333333.333336</v>
      </c>
      <c r="NO907">
        <v>20156666666.666668</v>
      </c>
      <c r="NP907">
        <v>44010333333.333336</v>
      </c>
      <c r="NQ907">
        <v>1829666666.6666667</v>
      </c>
      <c r="NR907">
        <v>213288666666.66666</v>
      </c>
      <c r="NS907">
        <v>73899666666.666672</v>
      </c>
      <c r="NT907">
        <v>55063333333.333336</v>
      </c>
      <c r="NU907">
        <v>56665666666.666664</v>
      </c>
      <c r="NV907">
        <v>27660000000</v>
      </c>
      <c r="NW907">
        <v>383755000000</v>
      </c>
      <c r="NX907">
        <v>331690666666.66669</v>
      </c>
      <c r="NY907">
        <v>322320000000</v>
      </c>
      <c r="NZ907">
        <v>9371000000</v>
      </c>
      <c r="OA907">
        <v>52064333333.333336</v>
      </c>
      <c r="OB907">
        <v>434708333333.33331</v>
      </c>
      <c r="OC907">
        <v>279306666666.66669</v>
      </c>
      <c r="OD907">
        <v>136316666666.66667</v>
      </c>
      <c r="OE907">
        <v>142990000000</v>
      </c>
      <c r="OF907">
        <v>155402000000</v>
      </c>
      <c r="OG907">
        <v>35240000000</v>
      </c>
      <c r="OH907">
        <v>4951666666.666667</v>
      </c>
      <c r="OI907">
        <v>82980000000</v>
      </c>
      <c r="OJ907">
        <v>32230000000</v>
      </c>
      <c r="OK907">
        <v>472690666666.66669</v>
      </c>
      <c r="OL907">
        <v>98562000000</v>
      </c>
      <c r="OM907">
        <v>61258333333.333336</v>
      </c>
      <c r="ON907">
        <v>5970333333.333333</v>
      </c>
      <c r="OO907">
        <v>31333000000</v>
      </c>
      <c r="OP907">
        <v>105682333333.33333</v>
      </c>
      <c r="OQ907">
        <v>65001333333.333336</v>
      </c>
      <c r="OR907">
        <v>18593666666.666668</v>
      </c>
      <c r="OS907">
        <v>22087000000</v>
      </c>
      <c r="OT907">
        <v>81110000000</v>
      </c>
      <c r="OU907">
        <v>89716666666.666672</v>
      </c>
      <c r="OV907">
        <v>34075666666.666668</v>
      </c>
      <c r="OW907">
        <v>2774333333.3333335</v>
      </c>
      <c r="OX907">
        <v>41115333333.333336</v>
      </c>
      <c r="OY907">
        <v>38341000000</v>
      </c>
      <c r="OZ907">
        <v>167132666666.66666</v>
      </c>
      <c r="PA907">
        <v>614155000000</v>
      </c>
      <c r="PB907">
        <v>447022000000</v>
      </c>
    </row>
    <row r="908" spans="1:418" x14ac:dyDescent="0.45">
      <c r="A908" s="71">
        <v>44652</v>
      </c>
      <c r="B908">
        <v>288.56099999999998</v>
      </c>
      <c r="C908">
        <v>295.41300000000001</v>
      </c>
      <c r="D908">
        <v>348.23</v>
      </c>
      <c r="E908">
        <v>363.45400000000001</v>
      </c>
      <c r="F908">
        <v>363.06200000000001</v>
      </c>
      <c r="G908">
        <v>183.74</v>
      </c>
      <c r="H908">
        <v>595.34299999999996</v>
      </c>
      <c r="I908">
        <v>378.91500000000002</v>
      </c>
      <c r="J908">
        <v>356.68</v>
      </c>
      <c r="K908">
        <v>356.697</v>
      </c>
      <c r="L908">
        <v>288.78899999999999</v>
      </c>
      <c r="M908">
        <v>243.74</v>
      </c>
      <c r="N908">
        <v>447.26400000000001</v>
      </c>
      <c r="O908">
        <v>480.40800000000002</v>
      </c>
      <c r="P908">
        <v>460.70600000000002</v>
      </c>
      <c r="Q908">
        <v>243.86799999999999</v>
      </c>
      <c r="R908">
        <v>245.22499999999999</v>
      </c>
      <c r="S908">
        <v>235.38399999999999</v>
      </c>
      <c r="T908">
        <v>270.41899999999998</v>
      </c>
      <c r="U908">
        <v>623.65300000000002</v>
      </c>
      <c r="V908">
        <v>542.56399999999996</v>
      </c>
      <c r="W908">
        <v>141.99600000000001</v>
      </c>
      <c r="X908">
        <v>103.789</v>
      </c>
      <c r="Y908">
        <v>60.709000000000003</v>
      </c>
      <c r="Z908">
        <v>76.745999999999995</v>
      </c>
      <c r="AA908">
        <v>137.66499999999999</v>
      </c>
      <c r="AB908">
        <v>87.59</v>
      </c>
      <c r="AC908">
        <v>89.69</v>
      </c>
      <c r="AD908">
        <v>106.544</v>
      </c>
      <c r="AE908">
        <v>118.36199999999999</v>
      </c>
      <c r="AF908">
        <v>73.84</v>
      </c>
      <c r="AG908">
        <v>55.472000000000001</v>
      </c>
      <c r="AH908">
        <v>146.054</v>
      </c>
      <c r="AI908">
        <v>86.156999999999996</v>
      </c>
      <c r="AJ908">
        <v>104.10299999999999</v>
      </c>
      <c r="AK908">
        <v>99.906000000000006</v>
      </c>
      <c r="AL908">
        <v>213.732</v>
      </c>
      <c r="AM908">
        <v>139.15899999999999</v>
      </c>
      <c r="AN908">
        <v>126.562</v>
      </c>
      <c r="AO908">
        <v>202.01</v>
      </c>
      <c r="AP908">
        <v>296.56799999999998</v>
      </c>
      <c r="AQ908">
        <v>298.339</v>
      </c>
      <c r="AR908">
        <v>281.59300000000002</v>
      </c>
      <c r="AS908">
        <v>314.875</v>
      </c>
      <c r="AT908">
        <v>258.803</v>
      </c>
      <c r="AU908">
        <v>270.85300000000001</v>
      </c>
      <c r="AV908">
        <v>252.613</v>
      </c>
      <c r="AW908">
        <v>268.16500000000002</v>
      </c>
      <c r="AX908">
        <v>347.13200000000001</v>
      </c>
      <c r="AY908">
        <v>209.33799999999999</v>
      </c>
      <c r="AZ908">
        <v>205.89099999999999</v>
      </c>
      <c r="BA908">
        <v>205.89099999999999</v>
      </c>
      <c r="BB908">
        <v>325.06200000000001</v>
      </c>
      <c r="BC908">
        <v>302.404</v>
      </c>
      <c r="BD908">
        <v>311.76499999999999</v>
      </c>
      <c r="BE908">
        <v>366.92899999999997</v>
      </c>
      <c r="BF908">
        <v>303.69200000000001</v>
      </c>
      <c r="BG908">
        <v>309.99</v>
      </c>
      <c r="BH908">
        <v>313.649</v>
      </c>
      <c r="BI908">
        <v>320.70400000000001</v>
      </c>
      <c r="BJ908">
        <v>393.274</v>
      </c>
      <c r="BK908">
        <v>341.03100000000001</v>
      </c>
      <c r="BL908">
        <v>260.286</v>
      </c>
      <c r="BM908">
        <v>268.66000000000003</v>
      </c>
      <c r="BN908">
        <v>204.86600000000001</v>
      </c>
      <c r="BO908">
        <v>394.00200000000001</v>
      </c>
      <c r="BP908">
        <v>177.99</v>
      </c>
      <c r="BQ908">
        <v>237.923</v>
      </c>
      <c r="BR908">
        <v>265.90899999999999</v>
      </c>
      <c r="BS908">
        <v>241.83699999999999</v>
      </c>
      <c r="BT908">
        <v>164.57300000000001</v>
      </c>
      <c r="BU908">
        <v>269.79700000000003</v>
      </c>
      <c r="BV908">
        <v>274.56200000000001</v>
      </c>
      <c r="BW908">
        <v>174.874</v>
      </c>
      <c r="BX908">
        <v>286.95600000000002</v>
      </c>
      <c r="BY908">
        <v>186.15</v>
      </c>
      <c r="BZ908">
        <v>300.81</v>
      </c>
      <c r="CA908">
        <v>180.709</v>
      </c>
      <c r="CB908">
        <v>350.49200000000002</v>
      </c>
      <c r="CC908">
        <v>224.40199999999999</v>
      </c>
      <c r="CD908">
        <v>171.018</v>
      </c>
      <c r="CE908">
        <v>236.161</v>
      </c>
      <c r="CF908">
        <v>361.87200000000001</v>
      </c>
      <c r="CG908">
        <v>261.39800000000002</v>
      </c>
      <c r="CH908">
        <v>251.03</v>
      </c>
      <c r="CI908">
        <v>173.15799999999999</v>
      </c>
      <c r="CJ908">
        <v>252.22900000000001</v>
      </c>
      <c r="CK908">
        <v>177.285</v>
      </c>
      <c r="CL908">
        <v>255.69800000000001</v>
      </c>
      <c r="CM908">
        <v>241.41499999999999</v>
      </c>
      <c r="CN908">
        <v>167.41499999999999</v>
      </c>
      <c r="CO908">
        <v>338.28199999999998</v>
      </c>
      <c r="CP908">
        <v>390.505</v>
      </c>
      <c r="CQ908">
        <v>409.12400000000002</v>
      </c>
      <c r="CR908">
        <v>359.49</v>
      </c>
      <c r="CS908">
        <v>204.09899999999999</v>
      </c>
      <c r="CT908">
        <v>312.077</v>
      </c>
      <c r="CU908">
        <v>602.93799999999999</v>
      </c>
      <c r="CV908">
        <v>134.22900000000001</v>
      </c>
      <c r="CW908">
        <v>369.49400000000003</v>
      </c>
      <c r="CX908">
        <v>402.70699999999999</v>
      </c>
      <c r="CY908">
        <v>385.85</v>
      </c>
      <c r="CZ908">
        <v>352.93200000000002</v>
      </c>
      <c r="DA908">
        <v>365.89400000000001</v>
      </c>
      <c r="DB908">
        <v>179.678</v>
      </c>
      <c r="DC908">
        <v>191.739</v>
      </c>
      <c r="DD908">
        <v>179.99100000000001</v>
      </c>
      <c r="DE908">
        <v>206.39400000000001</v>
      </c>
      <c r="DF908">
        <v>164.571</v>
      </c>
      <c r="DG908">
        <v>220.63300000000001</v>
      </c>
      <c r="DH908">
        <v>172.21700000000001</v>
      </c>
      <c r="DI908">
        <v>196.40899999999999</v>
      </c>
      <c r="DJ908">
        <v>154.28700000000001</v>
      </c>
      <c r="DK908">
        <v>198.03299999999999</v>
      </c>
      <c r="DL908">
        <v>138.49199999999999</v>
      </c>
      <c r="DM908">
        <v>131.80600000000001</v>
      </c>
      <c r="DN908">
        <v>222.541</v>
      </c>
      <c r="DO908">
        <v>234.68100000000001</v>
      </c>
      <c r="DP908">
        <v>143.035</v>
      </c>
      <c r="DQ908">
        <v>243.57900000000001</v>
      </c>
      <c r="DR908">
        <v>251.06299999999999</v>
      </c>
      <c r="DS908">
        <v>222.315</v>
      </c>
      <c r="DT908">
        <v>176.124</v>
      </c>
      <c r="DU908">
        <v>176.124</v>
      </c>
      <c r="DV908">
        <v>271.03399999999999</v>
      </c>
      <c r="DW908">
        <v>248.01400000000001</v>
      </c>
      <c r="DX908">
        <v>288.27100000000002</v>
      </c>
      <c r="DY908">
        <v>380.15300000000002</v>
      </c>
      <c r="DZ908">
        <v>150.66900000000001</v>
      </c>
      <c r="EA908">
        <v>186.52500000000001</v>
      </c>
      <c r="EB908">
        <v>259.089</v>
      </c>
      <c r="EC908">
        <v>287.37799999999999</v>
      </c>
      <c r="ED908">
        <v>197.06399999999999</v>
      </c>
      <c r="EE908">
        <v>285.178</v>
      </c>
      <c r="EF908">
        <v>274.24700000000001</v>
      </c>
      <c r="EG908">
        <v>176.14699999999999</v>
      </c>
      <c r="EH908">
        <v>158.84700000000001</v>
      </c>
      <c r="EI908">
        <v>297.48399999999998</v>
      </c>
      <c r="EJ908">
        <v>153.21899999999999</v>
      </c>
      <c r="EK908">
        <v>323.55900000000003</v>
      </c>
      <c r="EL908">
        <v>202.346</v>
      </c>
      <c r="EM908">
        <v>83.391000000000005</v>
      </c>
      <c r="EN908">
        <v>48.551000000000002</v>
      </c>
      <c r="EO908">
        <v>214.928</v>
      </c>
      <c r="EP908">
        <v>271.37599999999998</v>
      </c>
      <c r="EQ908">
        <v>217.19200000000001</v>
      </c>
      <c r="ER908">
        <v>251.58500000000001</v>
      </c>
      <c r="ES908">
        <v>204.262</v>
      </c>
      <c r="ET908">
        <v>217.75</v>
      </c>
      <c r="EU908">
        <v>199.852</v>
      </c>
      <c r="EV908">
        <v>176.75700000000001</v>
      </c>
      <c r="EW908">
        <v>389.31299999999999</v>
      </c>
      <c r="EX908">
        <v>215.37899999999999</v>
      </c>
      <c r="EY908">
        <v>126.098</v>
      </c>
      <c r="EZ908">
        <v>121.875</v>
      </c>
      <c r="FA908">
        <v>124.627</v>
      </c>
      <c r="FB908">
        <v>104.393</v>
      </c>
      <c r="FC908">
        <v>172.35499999999999</v>
      </c>
      <c r="FD908">
        <v>75.813999999999993</v>
      </c>
      <c r="FE908">
        <v>126.06699999999999</v>
      </c>
      <c r="FF908">
        <v>110.54600000000001</v>
      </c>
      <c r="FG908">
        <v>105.018</v>
      </c>
      <c r="FH908">
        <v>106.09699999999999</v>
      </c>
      <c r="FI908">
        <v>100.465</v>
      </c>
      <c r="FJ908">
        <v>106.768</v>
      </c>
      <c r="FK908">
        <v>72.372</v>
      </c>
      <c r="FL908">
        <v>105.917</v>
      </c>
      <c r="FM908">
        <v>99.412999999999997</v>
      </c>
      <c r="FN908">
        <v>204.62100000000001</v>
      </c>
      <c r="FO908">
        <v>99.412999999999997</v>
      </c>
      <c r="FP908">
        <v>143.97</v>
      </c>
      <c r="FQ908">
        <v>149.34200000000001</v>
      </c>
      <c r="FR908">
        <v>163.52099999999999</v>
      </c>
      <c r="FS908">
        <v>130.46100000000001</v>
      </c>
      <c r="FT908">
        <v>120.12</v>
      </c>
      <c r="FU908">
        <v>184.262</v>
      </c>
      <c r="FV908">
        <v>152.88999999999999</v>
      </c>
      <c r="FW908">
        <v>181.55500000000001</v>
      </c>
      <c r="FX908">
        <v>264.56299999999999</v>
      </c>
      <c r="FY908">
        <v>263.2</v>
      </c>
      <c r="FZ908">
        <v>127.096</v>
      </c>
      <c r="GA908">
        <v>169.57400000000001</v>
      </c>
      <c r="GC908">
        <v>166.17699999999999</v>
      </c>
      <c r="GD908">
        <v>180.452</v>
      </c>
      <c r="GF908">
        <v>206.19399999999999</v>
      </c>
      <c r="GG908">
        <v>82.018000000000001</v>
      </c>
      <c r="GH908">
        <v>355.52199999999999</v>
      </c>
      <c r="GI908">
        <v>352.96</v>
      </c>
      <c r="GJ908">
        <v>347.06799999999998</v>
      </c>
      <c r="GK908">
        <v>377.49099999999999</v>
      </c>
      <c r="GL908">
        <v>364.279</v>
      </c>
      <c r="GM908">
        <v>375.202</v>
      </c>
      <c r="GN908">
        <v>172.30799999999999</v>
      </c>
      <c r="GO908">
        <v>148.06200000000001</v>
      </c>
      <c r="GP908">
        <v>331.73500000000001</v>
      </c>
      <c r="GQ908">
        <v>203.35900000000001</v>
      </c>
      <c r="GR908">
        <v>590.51300000000003</v>
      </c>
      <c r="GS908">
        <v>218.904</v>
      </c>
      <c r="GT908">
        <v>254.42099999999999</v>
      </c>
      <c r="GU908">
        <v>281.375</v>
      </c>
      <c r="GV908">
        <v>289.16300000000001</v>
      </c>
      <c r="GW908">
        <v>160.149</v>
      </c>
      <c r="GY908">
        <v>63.075000000000003</v>
      </c>
      <c r="GZ908">
        <v>541.37599999999998</v>
      </c>
      <c r="HA908">
        <v>385.30700000000002</v>
      </c>
      <c r="HB908">
        <v>532.97500000000002</v>
      </c>
      <c r="HC908">
        <v>591.75599999999997</v>
      </c>
      <c r="HD908">
        <v>408.209</v>
      </c>
      <c r="HE908">
        <v>410.83</v>
      </c>
      <c r="HF908">
        <v>530.80399999999997</v>
      </c>
      <c r="HG908">
        <v>197.221</v>
      </c>
      <c r="HH908">
        <v>257.303</v>
      </c>
      <c r="HI908">
        <v>89.02</v>
      </c>
      <c r="HJ908">
        <v>374.50099999999998</v>
      </c>
      <c r="HK908">
        <v>362.51600000000002</v>
      </c>
      <c r="HL908">
        <v>811.68600000000004</v>
      </c>
      <c r="HM908">
        <v>257.86799999999999</v>
      </c>
      <c r="HN908">
        <v>129.61099999999999</v>
      </c>
      <c r="HO908">
        <v>112.18600000000001</v>
      </c>
      <c r="HP908">
        <v>130.33000000000001</v>
      </c>
      <c r="HQ908">
        <v>537.64300000000003</v>
      </c>
      <c r="HR908">
        <v>117.422</v>
      </c>
      <c r="HS908">
        <v>25.263000000000002</v>
      </c>
      <c r="HT908">
        <v>198.125</v>
      </c>
      <c r="HU908">
        <v>217.95599999999999</v>
      </c>
      <c r="HV908">
        <v>166.72</v>
      </c>
      <c r="HW908">
        <v>124.494</v>
      </c>
      <c r="HX908">
        <v>295.56599999999997</v>
      </c>
      <c r="HY908">
        <v>221.286</v>
      </c>
      <c r="HZ908">
        <v>314.416</v>
      </c>
      <c r="IA908">
        <v>127.85299999999999</v>
      </c>
      <c r="IB908">
        <v>176.21199999999999</v>
      </c>
      <c r="IC908">
        <v>87.491</v>
      </c>
      <c r="ID908">
        <v>79.727000000000004</v>
      </c>
      <c r="IE908">
        <v>58.844999999999999</v>
      </c>
      <c r="IF908">
        <v>24.687999999999999</v>
      </c>
      <c r="IG908">
        <v>34.414999999999999</v>
      </c>
      <c r="IH908">
        <v>29.606000000000002</v>
      </c>
      <c r="II908">
        <v>39.351999999999997</v>
      </c>
      <c r="IJ908">
        <v>103.252</v>
      </c>
      <c r="IK908">
        <v>112.705</v>
      </c>
      <c r="IL908">
        <v>180.16900000000001</v>
      </c>
      <c r="IM908">
        <v>149.52500000000001</v>
      </c>
      <c r="IN908">
        <v>402.64299999999997</v>
      </c>
      <c r="IO908">
        <v>204.38900000000001</v>
      </c>
      <c r="IP908">
        <v>203.91</v>
      </c>
      <c r="IQ908">
        <v>346.24799999999999</v>
      </c>
      <c r="IR908">
        <v>281.75099999999998</v>
      </c>
      <c r="IS908">
        <v>143.47499999999999</v>
      </c>
      <c r="IT908">
        <v>279.75599999999997</v>
      </c>
      <c r="IU908">
        <v>701.84799999999996</v>
      </c>
      <c r="IV908">
        <v>803.62099999999998</v>
      </c>
      <c r="IW908">
        <v>899.17399999999998</v>
      </c>
      <c r="IX908">
        <v>88.671000000000006</v>
      </c>
      <c r="IY908">
        <v>325.92700000000002</v>
      </c>
      <c r="IZ908">
        <v>264.27300000000002</v>
      </c>
      <c r="JA908">
        <v>75.596000000000004</v>
      </c>
      <c r="JB908">
        <v>216.238</v>
      </c>
      <c r="JC908">
        <v>337.05900000000003</v>
      </c>
      <c r="JD908">
        <v>378.89800000000002</v>
      </c>
      <c r="JE908">
        <v>71.314999999999998</v>
      </c>
      <c r="JF908">
        <v>108.67700000000001</v>
      </c>
      <c r="JG908">
        <v>39.445999999999998</v>
      </c>
      <c r="JH908">
        <v>139.67599999999999</v>
      </c>
      <c r="JI908">
        <v>80.597999999999999</v>
      </c>
      <c r="JJ908">
        <v>499.38600000000002</v>
      </c>
      <c r="JK908">
        <v>125.53100000000001</v>
      </c>
      <c r="JL908">
        <v>83.691999999999993</v>
      </c>
      <c r="JM908">
        <v>548.06500000000005</v>
      </c>
      <c r="JN908">
        <v>254.404</v>
      </c>
      <c r="JO908">
        <v>82.155000000000001</v>
      </c>
      <c r="JP908">
        <v>179.12299999999999</v>
      </c>
      <c r="JQ908">
        <v>385.12700000000001</v>
      </c>
      <c r="JR908">
        <v>493.53899999999999</v>
      </c>
      <c r="JS908">
        <v>395.28800000000001</v>
      </c>
      <c r="JT908">
        <v>357.608</v>
      </c>
      <c r="JU908">
        <v>202.76</v>
      </c>
      <c r="JV908">
        <v>397.11500000000001</v>
      </c>
      <c r="JW908">
        <v>288.41399999999999</v>
      </c>
      <c r="JX908">
        <v>290.51400000000001</v>
      </c>
      <c r="JY908">
        <v>290.86200000000002</v>
      </c>
      <c r="JZ908">
        <v>287.02100000000002</v>
      </c>
      <c r="KA908">
        <v>260.49200000000002</v>
      </c>
      <c r="KB908">
        <v>258.35500000000002</v>
      </c>
      <c r="KC908">
        <v>259.65199999999999</v>
      </c>
      <c r="KD908">
        <v>276.40100000000001</v>
      </c>
      <c r="KE908">
        <v>268.279</v>
      </c>
      <c r="KF908">
        <v>845.72799999999995</v>
      </c>
      <c r="KG908">
        <v>117.309</v>
      </c>
      <c r="KH908">
        <v>244.137</v>
      </c>
      <c r="KI908">
        <v>291.95400000000001</v>
      </c>
      <c r="KJ908">
        <v>182.54</v>
      </c>
      <c r="KK908">
        <v>179.244</v>
      </c>
      <c r="KL908">
        <v>158.416</v>
      </c>
      <c r="KM908">
        <v>236.02099999999999</v>
      </c>
      <c r="KN908">
        <v>233.85300000000001</v>
      </c>
      <c r="KO908">
        <v>306.05</v>
      </c>
      <c r="KP908">
        <v>301.32299999999998</v>
      </c>
      <c r="KQ908">
        <v>338.762</v>
      </c>
      <c r="KR908">
        <v>376.38799999999998</v>
      </c>
      <c r="KS908">
        <v>133.96</v>
      </c>
      <c r="KT908">
        <v>62182666666.666664</v>
      </c>
      <c r="KU908">
        <v>5868858333333.333</v>
      </c>
      <c r="KV908">
        <v>1993597333333.3333</v>
      </c>
      <c r="KW908">
        <v>694352666666.66663</v>
      </c>
      <c r="KX908">
        <v>242154666666.66666</v>
      </c>
      <c r="KY908">
        <v>122974333333.33333</v>
      </c>
      <c r="KZ908">
        <v>81358000000</v>
      </c>
      <c r="LA908">
        <v>37822333333.333336</v>
      </c>
      <c r="LB908">
        <v>160225333333.33334</v>
      </c>
      <c r="LC908">
        <v>92442000000</v>
      </c>
      <c r="LD908">
        <v>29588000000</v>
      </c>
      <c r="LE908">
        <v>18139333333.333332</v>
      </c>
      <c r="LF908">
        <v>20055666666.666668</v>
      </c>
      <c r="LG908">
        <v>201617000000</v>
      </c>
      <c r="LH908">
        <v>117650000000</v>
      </c>
      <c r="LI908">
        <v>37312000000</v>
      </c>
      <c r="LJ908">
        <v>34922000000</v>
      </c>
      <c r="LK908">
        <v>9108333333.333334</v>
      </c>
      <c r="LL908">
        <v>2624666666.6666665</v>
      </c>
      <c r="LM908">
        <v>90355666666.666672</v>
      </c>
      <c r="LN908">
        <v>33846666666.666668</v>
      </c>
      <c r="LO908">
        <v>28491000000</v>
      </c>
      <c r="LP908">
        <v>2686666666.6666665</v>
      </c>
      <c r="LQ908">
        <v>14435333333.333334</v>
      </c>
      <c r="LR908">
        <v>10896000000</v>
      </c>
      <c r="LS908">
        <v>1299244666666.6667</v>
      </c>
      <c r="LT908">
        <v>462443333333.33331</v>
      </c>
      <c r="LU908">
        <v>391107000000</v>
      </c>
      <c r="LV908">
        <v>71050333333.333328</v>
      </c>
      <c r="LW908">
        <v>286000000</v>
      </c>
      <c r="LX908">
        <v>165581333333.33334</v>
      </c>
      <c r="LY908">
        <v>127503000000</v>
      </c>
      <c r="LZ908">
        <v>74336666666.666672</v>
      </c>
      <c r="MA908">
        <v>44935666666.666664</v>
      </c>
      <c r="MB908">
        <v>8230666666.666667</v>
      </c>
      <c r="MC908">
        <v>38078333333.333336</v>
      </c>
      <c r="MD908">
        <v>187476666666.66666</v>
      </c>
      <c r="ME908">
        <v>175720333333.33334</v>
      </c>
      <c r="MF908">
        <v>11756333333.333334</v>
      </c>
      <c r="MG908">
        <v>483743666666.66669</v>
      </c>
      <c r="MH908">
        <v>189812333333.33334</v>
      </c>
      <c r="MI908">
        <v>94559333333.333328</v>
      </c>
      <c r="MJ908">
        <v>59259666666.666664</v>
      </c>
      <c r="MK908">
        <v>60985333333.333336</v>
      </c>
      <c r="ML908">
        <v>40942000000</v>
      </c>
      <c r="MM908">
        <v>34338333333.333332</v>
      </c>
      <c r="MN908">
        <v>3846666666.6666665</v>
      </c>
      <c r="MO908">
        <v>3875260666666.6665</v>
      </c>
      <c r="MP908">
        <v>3696748666666.6665</v>
      </c>
      <c r="MQ908">
        <v>1025355666666.6666</v>
      </c>
      <c r="MR908">
        <v>880067333333.33337</v>
      </c>
      <c r="MS908">
        <v>204176666666.66666</v>
      </c>
      <c r="MT908">
        <v>666598000000</v>
      </c>
      <c r="MU908">
        <v>8333666666.666667</v>
      </c>
      <c r="MV908">
        <v>959333333.33333337</v>
      </c>
      <c r="MW908">
        <v>145288333333.33334</v>
      </c>
      <c r="MX908">
        <v>40987666666.666664</v>
      </c>
      <c r="MY908">
        <v>104300666666.66667</v>
      </c>
      <c r="MZ908">
        <v>77488000000</v>
      </c>
      <c r="NA908">
        <v>26812666666.666668</v>
      </c>
      <c r="NB908">
        <v>924254666666.66663</v>
      </c>
      <c r="NC908">
        <v>434318000000</v>
      </c>
      <c r="ND908">
        <v>224107666666.66666</v>
      </c>
      <c r="NE908">
        <v>53492000000</v>
      </c>
      <c r="NF908">
        <v>156718666666.66666</v>
      </c>
      <c r="NG908">
        <v>489936333333.33331</v>
      </c>
      <c r="NH908">
        <v>423606000000</v>
      </c>
      <c r="NI908">
        <v>66330333333.333336</v>
      </c>
      <c r="NJ908">
        <v>191229000000</v>
      </c>
      <c r="NK908">
        <v>114768333333.33333</v>
      </c>
      <c r="NL908">
        <v>78592000000</v>
      </c>
      <c r="NM908">
        <v>36176333333.333336</v>
      </c>
      <c r="NN908">
        <v>76460666666.666672</v>
      </c>
      <c r="NO908">
        <v>21292000000</v>
      </c>
      <c r="NP908">
        <v>53295333333.333336</v>
      </c>
      <c r="NQ908">
        <v>1873000000</v>
      </c>
      <c r="NR908">
        <v>224854666666.66666</v>
      </c>
      <c r="NS908">
        <v>81298000000</v>
      </c>
      <c r="NT908">
        <v>55874000000</v>
      </c>
      <c r="NU908">
        <v>58623333333.333336</v>
      </c>
      <c r="NV908">
        <v>29059666666.666668</v>
      </c>
      <c r="NW908">
        <v>412268666666.66669</v>
      </c>
      <c r="NX908">
        <v>354229333333.33331</v>
      </c>
      <c r="NY908">
        <v>344540333333.33331</v>
      </c>
      <c r="NZ908">
        <v>9688666666.666666</v>
      </c>
      <c r="OA908">
        <v>58039333333.333336</v>
      </c>
      <c r="OB908">
        <v>435675666666.66669</v>
      </c>
      <c r="OC908">
        <v>278526333333.33331</v>
      </c>
      <c r="OD908">
        <v>140248333333.33334</v>
      </c>
      <c r="OE908">
        <v>138278000000</v>
      </c>
      <c r="OF908">
        <v>157149333333.33334</v>
      </c>
      <c r="OG908">
        <v>36347000000</v>
      </c>
      <c r="OH908">
        <v>5037333333.333333</v>
      </c>
      <c r="OI908">
        <v>83648666666.666672</v>
      </c>
      <c r="OJ908">
        <v>32116666666.666668</v>
      </c>
      <c r="OK908">
        <v>483111000000</v>
      </c>
      <c r="OL908">
        <v>98763000000</v>
      </c>
      <c r="OM908">
        <v>61057666666.666664</v>
      </c>
      <c r="ON908">
        <v>5894000000</v>
      </c>
      <c r="OO908">
        <v>31811000000</v>
      </c>
      <c r="OP908">
        <v>106649333333.33333</v>
      </c>
      <c r="OQ908">
        <v>65479666666.666664</v>
      </c>
      <c r="OR908">
        <v>18901666666.666668</v>
      </c>
      <c r="OS908">
        <v>22267666666.666668</v>
      </c>
      <c r="OT908">
        <v>80371333333.333328</v>
      </c>
      <c r="OU908">
        <v>91470333333.333328</v>
      </c>
      <c r="OV908">
        <v>35269000000</v>
      </c>
      <c r="OW908">
        <v>8405333333.333333</v>
      </c>
      <c r="OX908">
        <v>57453000000</v>
      </c>
      <c r="OY908">
        <v>49048000000</v>
      </c>
      <c r="OZ908">
        <v>178512000000</v>
      </c>
      <c r="PA908">
        <v>625561000000</v>
      </c>
      <c r="PB908">
        <v>447048666666.66669</v>
      </c>
    </row>
    <row r="909" spans="1:418" x14ac:dyDescent="0.45">
      <c r="A909" s="71">
        <v>44682</v>
      </c>
      <c r="B909">
        <v>291.298</v>
      </c>
      <c r="C909">
        <v>297.892</v>
      </c>
      <c r="D909">
        <v>350.20400000000001</v>
      </c>
      <c r="E909">
        <v>365.608</v>
      </c>
      <c r="F909">
        <v>365.37599999999998</v>
      </c>
      <c r="G909">
        <v>183.70099999999999</v>
      </c>
      <c r="H909">
        <v>596.67200000000003</v>
      </c>
      <c r="I909">
        <v>378.7</v>
      </c>
      <c r="J909">
        <v>358.74599999999998</v>
      </c>
      <c r="K909">
        <v>358.762</v>
      </c>
      <c r="L909">
        <v>297.32499999999999</v>
      </c>
      <c r="M909">
        <v>252.97200000000001</v>
      </c>
      <c r="N909">
        <v>511.52300000000002</v>
      </c>
      <c r="O909">
        <v>578.32100000000003</v>
      </c>
      <c r="P909">
        <v>468.26400000000001</v>
      </c>
      <c r="Q909">
        <v>251.298</v>
      </c>
      <c r="R909">
        <v>248.84899999999999</v>
      </c>
      <c r="S909">
        <v>253.12700000000001</v>
      </c>
      <c r="T909">
        <v>270.84399999999999</v>
      </c>
      <c r="U909">
        <v>624.12900000000002</v>
      </c>
      <c r="V909">
        <v>544.54600000000005</v>
      </c>
      <c r="W909">
        <v>142.81299999999999</v>
      </c>
      <c r="X909">
        <v>104.16800000000001</v>
      </c>
      <c r="Y909">
        <v>60.768000000000001</v>
      </c>
      <c r="Z909">
        <v>75.222999999999999</v>
      </c>
      <c r="AA909">
        <v>137.398</v>
      </c>
      <c r="AB909">
        <v>86.894000000000005</v>
      </c>
      <c r="AC909">
        <v>89.114000000000004</v>
      </c>
      <c r="AD909">
        <v>104.923</v>
      </c>
      <c r="AE909">
        <v>118.226</v>
      </c>
      <c r="AF909">
        <v>73.662000000000006</v>
      </c>
      <c r="AG909">
        <v>54.713000000000001</v>
      </c>
      <c r="AH909">
        <v>147.07400000000001</v>
      </c>
      <c r="AI909">
        <v>86.558000000000007</v>
      </c>
      <c r="AJ909">
        <v>105.36199999999999</v>
      </c>
      <c r="AK909">
        <v>101.27200000000001</v>
      </c>
      <c r="AL909">
        <v>215.95699999999999</v>
      </c>
      <c r="AM909">
        <v>139.554</v>
      </c>
      <c r="AN909">
        <v>129.577</v>
      </c>
      <c r="AO909">
        <v>203.38200000000001</v>
      </c>
      <c r="AP909">
        <v>299.81700000000001</v>
      </c>
      <c r="AQ909">
        <v>301.755</v>
      </c>
      <c r="AR909">
        <v>285.52199999999999</v>
      </c>
      <c r="AS909">
        <v>319.61700000000002</v>
      </c>
      <c r="AT909">
        <v>262.95499999999998</v>
      </c>
      <c r="AU909">
        <v>272.90800000000002</v>
      </c>
      <c r="AV909">
        <v>255.99299999999999</v>
      </c>
      <c r="AW909">
        <v>274.43599999999998</v>
      </c>
      <c r="AX909">
        <v>352.31</v>
      </c>
      <c r="AY909">
        <v>210.34200000000001</v>
      </c>
      <c r="AZ909">
        <v>205.554</v>
      </c>
      <c r="BA909">
        <v>205.554</v>
      </c>
      <c r="BB909">
        <v>335.04300000000001</v>
      </c>
      <c r="BC909">
        <v>314.37400000000002</v>
      </c>
      <c r="BD909">
        <v>316.96199999999999</v>
      </c>
      <c r="BE909">
        <v>370.36900000000003</v>
      </c>
      <c r="BF909">
        <v>308.84500000000003</v>
      </c>
      <c r="BG909">
        <v>314.82799999999997</v>
      </c>
      <c r="BH909">
        <v>316.62400000000002</v>
      </c>
      <c r="BI909">
        <v>321.25400000000002</v>
      </c>
      <c r="BJ909">
        <v>392.012</v>
      </c>
      <c r="BK909">
        <v>339.11500000000001</v>
      </c>
      <c r="BL909">
        <v>259.46499999999997</v>
      </c>
      <c r="BM909">
        <v>268.83199999999999</v>
      </c>
      <c r="BN909">
        <v>205.65700000000001</v>
      </c>
      <c r="BO909">
        <v>391.666</v>
      </c>
      <c r="BP909">
        <v>181.20699999999999</v>
      </c>
      <c r="BQ909">
        <v>238.09700000000001</v>
      </c>
      <c r="BR909">
        <v>265.00400000000002</v>
      </c>
      <c r="BS909">
        <v>237.643</v>
      </c>
      <c r="BT909">
        <v>166.77699999999999</v>
      </c>
      <c r="BU909">
        <v>273.60500000000002</v>
      </c>
      <c r="BV909">
        <v>279.66800000000001</v>
      </c>
      <c r="BW909">
        <v>177.517</v>
      </c>
      <c r="BX909">
        <v>293.73399999999998</v>
      </c>
      <c r="BY909">
        <v>189.892</v>
      </c>
      <c r="BZ909">
        <v>305.18400000000003</v>
      </c>
      <c r="CA909">
        <v>185.512</v>
      </c>
      <c r="CB909">
        <v>358.44600000000003</v>
      </c>
      <c r="CC909">
        <v>229.36699999999999</v>
      </c>
      <c r="CD909">
        <v>172.536</v>
      </c>
      <c r="CE909">
        <v>240.952</v>
      </c>
      <c r="CF909">
        <v>367.85700000000003</v>
      </c>
      <c r="CG909">
        <v>289.673</v>
      </c>
      <c r="CH909">
        <v>257.678</v>
      </c>
      <c r="CI909">
        <v>178.02500000000001</v>
      </c>
      <c r="CJ909">
        <v>260.91699999999997</v>
      </c>
      <c r="CK909">
        <v>182.036</v>
      </c>
      <c r="CL909">
        <v>260.81400000000002</v>
      </c>
      <c r="CM909">
        <v>252.95</v>
      </c>
      <c r="CN909">
        <v>172.02600000000001</v>
      </c>
      <c r="CO909">
        <v>339.45800000000003</v>
      </c>
      <c r="CP909">
        <v>390.62</v>
      </c>
      <c r="CQ909">
        <v>408.03199999999998</v>
      </c>
      <c r="CR909">
        <v>357.44799999999998</v>
      </c>
      <c r="CS909">
        <v>206.744</v>
      </c>
      <c r="CT909">
        <v>309.16500000000002</v>
      </c>
      <c r="CU909">
        <v>599.36800000000005</v>
      </c>
      <c r="CV909">
        <v>134.68</v>
      </c>
      <c r="CW909">
        <v>370.89600000000002</v>
      </c>
      <c r="CX909">
        <v>405.33800000000002</v>
      </c>
      <c r="CY909">
        <v>382.64699999999999</v>
      </c>
      <c r="CZ909">
        <v>361.71499999999997</v>
      </c>
      <c r="DA909">
        <v>366.601</v>
      </c>
      <c r="DB909">
        <v>182.19800000000001</v>
      </c>
      <c r="DC909">
        <v>194.935</v>
      </c>
      <c r="DD909">
        <v>186.79900000000001</v>
      </c>
      <c r="DE909">
        <v>208.46600000000001</v>
      </c>
      <c r="DF909">
        <v>166.35499999999999</v>
      </c>
      <c r="DG909">
        <v>223.499</v>
      </c>
      <c r="DH909">
        <v>172.00299999999999</v>
      </c>
      <c r="DI909">
        <v>199.40600000000001</v>
      </c>
      <c r="DJ909">
        <v>156.58500000000001</v>
      </c>
      <c r="DK909">
        <v>202.87700000000001</v>
      </c>
      <c r="DL909">
        <v>139.77000000000001</v>
      </c>
      <c r="DM909">
        <v>133.56200000000001</v>
      </c>
      <c r="DN909">
        <v>226.66399999999999</v>
      </c>
      <c r="DO909">
        <v>238.88399999999999</v>
      </c>
      <c r="DP909">
        <v>143.12200000000001</v>
      </c>
      <c r="DQ909">
        <v>246.94499999999999</v>
      </c>
      <c r="DR909">
        <v>252.84399999999999</v>
      </c>
      <c r="DS909">
        <v>227.322</v>
      </c>
      <c r="DT909">
        <v>178.87100000000001</v>
      </c>
      <c r="DU909">
        <v>178.87100000000001</v>
      </c>
      <c r="DV909">
        <v>276.57799999999997</v>
      </c>
      <c r="DW909">
        <v>253.11</v>
      </c>
      <c r="DX909">
        <v>291.68700000000001</v>
      </c>
      <c r="DY909">
        <v>392.55700000000002</v>
      </c>
      <c r="DZ909">
        <v>151.65</v>
      </c>
      <c r="EA909">
        <v>192.62799999999999</v>
      </c>
      <c r="EB909">
        <v>262.71100000000001</v>
      </c>
      <c r="EC909">
        <v>288.34199999999998</v>
      </c>
      <c r="ED909">
        <v>198.25</v>
      </c>
      <c r="EE909">
        <v>292.05200000000002</v>
      </c>
      <c r="EF909">
        <v>277.84899999999999</v>
      </c>
      <c r="EG909">
        <v>178.4</v>
      </c>
      <c r="EH909">
        <v>161.43</v>
      </c>
      <c r="EI909">
        <v>304.55500000000001</v>
      </c>
      <c r="EJ909">
        <v>154.756</v>
      </c>
      <c r="EK909">
        <v>325.952</v>
      </c>
      <c r="EL909">
        <v>203.95400000000001</v>
      </c>
      <c r="EM909">
        <v>83.757000000000005</v>
      </c>
      <c r="EN909">
        <v>48.676000000000002</v>
      </c>
      <c r="EO909">
        <v>215.87700000000001</v>
      </c>
      <c r="EP909">
        <v>272.29300000000001</v>
      </c>
      <c r="EQ909">
        <v>217.52199999999999</v>
      </c>
      <c r="ER909">
        <v>252.14</v>
      </c>
      <c r="ES909">
        <v>204.429</v>
      </c>
      <c r="ET909">
        <v>218.05699999999999</v>
      </c>
      <c r="EU909">
        <v>200.21100000000001</v>
      </c>
      <c r="EV909">
        <v>177.03100000000001</v>
      </c>
      <c r="EW909">
        <v>392.38200000000001</v>
      </c>
      <c r="EX909">
        <v>215.9</v>
      </c>
      <c r="EY909">
        <v>126.693</v>
      </c>
      <c r="EZ909">
        <v>122.432</v>
      </c>
      <c r="FA909">
        <v>125.012</v>
      </c>
      <c r="FB909">
        <v>105.429</v>
      </c>
      <c r="FC909">
        <v>171.65100000000001</v>
      </c>
      <c r="FD909">
        <v>76.616</v>
      </c>
      <c r="FE909">
        <v>125.64700000000001</v>
      </c>
      <c r="FF909">
        <v>111.31</v>
      </c>
      <c r="FG909">
        <v>105.167</v>
      </c>
      <c r="FH909">
        <v>106.306</v>
      </c>
      <c r="FI909">
        <v>101.357</v>
      </c>
      <c r="FJ909">
        <v>106.601</v>
      </c>
      <c r="FK909">
        <v>72.207999999999998</v>
      </c>
      <c r="FL909">
        <v>106.92400000000001</v>
      </c>
      <c r="FM909">
        <v>99.266999999999996</v>
      </c>
      <c r="FN909">
        <v>202.607</v>
      </c>
      <c r="FO909">
        <v>99.266999999999996</v>
      </c>
      <c r="FP909">
        <v>144.84100000000001</v>
      </c>
      <c r="FQ909">
        <v>149.16</v>
      </c>
      <c r="FR909">
        <v>166.08699999999999</v>
      </c>
      <c r="FS909">
        <v>130.72</v>
      </c>
      <c r="FT909">
        <v>122.425</v>
      </c>
      <c r="FU909">
        <v>186.09899999999999</v>
      </c>
      <c r="FV909">
        <v>151.85599999999999</v>
      </c>
      <c r="FW909">
        <v>184.26</v>
      </c>
      <c r="FX909">
        <v>269.601</v>
      </c>
      <c r="FY909">
        <v>267.50400000000002</v>
      </c>
      <c r="FZ909">
        <v>127.50700000000001</v>
      </c>
      <c r="GA909">
        <v>170.87700000000001</v>
      </c>
      <c r="GC909">
        <v>167.672</v>
      </c>
      <c r="GD909">
        <v>181.733</v>
      </c>
      <c r="GF909">
        <v>207.673</v>
      </c>
      <c r="GG909">
        <v>82.018000000000001</v>
      </c>
      <c r="GH909">
        <v>374.25200000000001</v>
      </c>
      <c r="GI909">
        <v>371.34</v>
      </c>
      <c r="GJ909">
        <v>365.87</v>
      </c>
      <c r="GK909">
        <v>394.911</v>
      </c>
      <c r="GL909">
        <v>378.59</v>
      </c>
      <c r="GM909">
        <v>403.63499999999999</v>
      </c>
      <c r="GN909">
        <v>174.96299999999999</v>
      </c>
      <c r="GO909">
        <v>149.673</v>
      </c>
      <c r="GP909">
        <v>333.25799999999998</v>
      </c>
      <c r="GQ909">
        <v>204.80600000000001</v>
      </c>
      <c r="GR909">
        <v>594.10500000000002</v>
      </c>
      <c r="GS909">
        <v>219.24700000000001</v>
      </c>
      <c r="GT909">
        <v>254.89699999999999</v>
      </c>
      <c r="GU909">
        <v>301.25400000000002</v>
      </c>
      <c r="GV909">
        <v>321.904</v>
      </c>
      <c r="GW909">
        <v>159.20500000000001</v>
      </c>
      <c r="GY909">
        <v>62.534999999999997</v>
      </c>
      <c r="GZ909">
        <v>543.54399999999998</v>
      </c>
      <c r="HA909">
        <v>386.27300000000002</v>
      </c>
      <c r="HB909">
        <v>532.19500000000005</v>
      </c>
      <c r="HC909">
        <v>594.31799999999998</v>
      </c>
      <c r="HD909">
        <v>408.87299999999999</v>
      </c>
      <c r="HE909">
        <v>410.24900000000002</v>
      </c>
      <c r="HF909">
        <v>533.99199999999996</v>
      </c>
      <c r="HG909">
        <v>197.381</v>
      </c>
      <c r="HH909">
        <v>259.02600000000001</v>
      </c>
      <c r="HI909">
        <v>89.171000000000006</v>
      </c>
      <c r="HJ909">
        <v>375.27300000000002</v>
      </c>
      <c r="HK909">
        <v>363.185</v>
      </c>
      <c r="HL909">
        <v>813.56500000000005</v>
      </c>
      <c r="HM909">
        <v>257.61599999999999</v>
      </c>
      <c r="HN909">
        <v>130.13499999999999</v>
      </c>
      <c r="HO909">
        <v>113.17</v>
      </c>
      <c r="HP909">
        <v>127.21599999999999</v>
      </c>
      <c r="HQ909">
        <v>544.71100000000001</v>
      </c>
      <c r="HR909">
        <v>118.02200000000001</v>
      </c>
      <c r="HS909">
        <v>25.295000000000002</v>
      </c>
      <c r="HT909">
        <v>198.73599999999999</v>
      </c>
      <c r="HU909">
        <v>220.21</v>
      </c>
      <c r="HV909">
        <v>169.33500000000001</v>
      </c>
      <c r="HW909">
        <v>124.59699999999999</v>
      </c>
      <c r="HX909">
        <v>294.197</v>
      </c>
      <c r="HY909">
        <v>223.26499999999999</v>
      </c>
      <c r="HZ909">
        <v>311.37400000000002</v>
      </c>
      <c r="IA909">
        <v>127.587</v>
      </c>
      <c r="IB909">
        <v>175.798</v>
      </c>
      <c r="IC909">
        <v>87.347999999999999</v>
      </c>
      <c r="ID909">
        <v>80.454999999999998</v>
      </c>
      <c r="IE909">
        <v>59.819000000000003</v>
      </c>
      <c r="IF909">
        <v>25.013999999999999</v>
      </c>
      <c r="IG909">
        <v>34.4</v>
      </c>
      <c r="IH909">
        <v>29.555</v>
      </c>
      <c r="II909">
        <v>39.06</v>
      </c>
      <c r="IJ909">
        <v>104.937</v>
      </c>
      <c r="IK909">
        <v>112.19799999999999</v>
      </c>
      <c r="IL909">
        <v>180.839</v>
      </c>
      <c r="IM909">
        <v>150.62299999999999</v>
      </c>
      <c r="IN909">
        <v>403.07</v>
      </c>
      <c r="IO909">
        <v>204.41</v>
      </c>
      <c r="IP909">
        <v>203.76900000000001</v>
      </c>
      <c r="IQ909">
        <v>346.30099999999999</v>
      </c>
      <c r="IR909">
        <v>281.64600000000002</v>
      </c>
      <c r="IS909">
        <v>143.404</v>
      </c>
      <c r="IT909">
        <v>280.60599999999999</v>
      </c>
      <c r="IU909">
        <v>717.03800000000001</v>
      </c>
      <c r="IV909">
        <v>805.55</v>
      </c>
      <c r="IW909">
        <v>900.36300000000006</v>
      </c>
      <c r="IX909">
        <v>89.66</v>
      </c>
      <c r="IY909">
        <v>326.70699999999999</v>
      </c>
      <c r="IZ909">
        <v>264.97899999999998</v>
      </c>
      <c r="JA909">
        <v>75.364999999999995</v>
      </c>
      <c r="JB909">
        <v>217.81100000000001</v>
      </c>
      <c r="JC909">
        <v>338.40800000000002</v>
      </c>
      <c r="JD909">
        <v>392.18799999999999</v>
      </c>
      <c r="JE909">
        <v>71.078999999999994</v>
      </c>
      <c r="JF909">
        <v>107.95399999999999</v>
      </c>
      <c r="JG909">
        <v>38.908999999999999</v>
      </c>
      <c r="JH909">
        <v>135.08099999999999</v>
      </c>
      <c r="JI909">
        <v>81.013000000000005</v>
      </c>
      <c r="JJ909">
        <v>502.52499999999998</v>
      </c>
      <c r="JK909">
        <v>126.714</v>
      </c>
      <c r="JL909">
        <v>84.403999999999996</v>
      </c>
      <c r="JM909">
        <v>552.62199999999996</v>
      </c>
      <c r="JN909">
        <v>255.87</v>
      </c>
      <c r="JO909">
        <v>84.418000000000006</v>
      </c>
      <c r="JP909">
        <v>181.12</v>
      </c>
      <c r="JQ909">
        <v>386.36</v>
      </c>
      <c r="JR909">
        <v>492.98500000000001</v>
      </c>
      <c r="JS909">
        <v>399.21100000000001</v>
      </c>
      <c r="JT909">
        <v>358.28800000000001</v>
      </c>
      <c r="JU909">
        <v>203.21700000000001</v>
      </c>
      <c r="JV909">
        <v>390.39400000000001</v>
      </c>
      <c r="JW909">
        <v>288.41399999999999</v>
      </c>
      <c r="JX909">
        <v>292.06299999999999</v>
      </c>
      <c r="JY909">
        <v>292.673</v>
      </c>
      <c r="JZ909">
        <v>289.65499999999997</v>
      </c>
      <c r="KA909">
        <v>263.43200000000002</v>
      </c>
      <c r="KB909">
        <v>259.67099999999999</v>
      </c>
      <c r="KC909">
        <v>260.92200000000003</v>
      </c>
      <c r="KD909">
        <v>279.161</v>
      </c>
      <c r="KE909">
        <v>271.315</v>
      </c>
      <c r="KF909">
        <v>845.72799999999995</v>
      </c>
      <c r="KG909">
        <v>117.812</v>
      </c>
      <c r="KH909">
        <v>249.94800000000001</v>
      </c>
      <c r="KI909">
        <v>295.89299999999997</v>
      </c>
      <c r="KJ909">
        <v>185.10300000000001</v>
      </c>
      <c r="KK909">
        <v>181.827</v>
      </c>
      <c r="KL909">
        <v>159.02199999999999</v>
      </c>
      <c r="KM909">
        <v>242.048</v>
      </c>
      <c r="KN909">
        <v>240.15299999999999</v>
      </c>
      <c r="KO909">
        <v>315.66800000000001</v>
      </c>
      <c r="KP909">
        <v>310.19499999999999</v>
      </c>
      <c r="KQ909">
        <v>341.47399999999999</v>
      </c>
      <c r="KR909">
        <v>379.887</v>
      </c>
      <c r="KS909">
        <v>135.00899999999999</v>
      </c>
      <c r="KT909">
        <v>62182666666.666664</v>
      </c>
      <c r="KU909">
        <v>5868858333333.333</v>
      </c>
      <c r="KV909">
        <v>1993597333333.3333</v>
      </c>
      <c r="KW909">
        <v>694352666666.66663</v>
      </c>
      <c r="KX909">
        <v>242154666666.66666</v>
      </c>
      <c r="KY909">
        <v>122974333333.33333</v>
      </c>
      <c r="KZ909">
        <v>81358000000</v>
      </c>
      <c r="LA909">
        <v>37822333333.333336</v>
      </c>
      <c r="LB909">
        <v>160225333333.33334</v>
      </c>
      <c r="LC909">
        <v>92442000000</v>
      </c>
      <c r="LD909">
        <v>29588000000</v>
      </c>
      <c r="LE909">
        <v>18139333333.333332</v>
      </c>
      <c r="LF909">
        <v>20055666666.666668</v>
      </c>
      <c r="LG909">
        <v>201617000000</v>
      </c>
      <c r="LH909">
        <v>117650000000</v>
      </c>
      <c r="LI909">
        <v>37312000000</v>
      </c>
      <c r="LJ909">
        <v>34922000000</v>
      </c>
      <c r="LK909">
        <v>9108333333.333334</v>
      </c>
      <c r="LL909">
        <v>2624666666.6666665</v>
      </c>
      <c r="LM909">
        <v>90355666666.666672</v>
      </c>
      <c r="LN909">
        <v>33846666666.666668</v>
      </c>
      <c r="LO909">
        <v>28491000000</v>
      </c>
      <c r="LP909">
        <v>2686666666.6666665</v>
      </c>
      <c r="LQ909">
        <v>14435333333.333334</v>
      </c>
      <c r="LR909">
        <v>10896000000</v>
      </c>
      <c r="LS909">
        <v>1299244666666.6667</v>
      </c>
      <c r="LT909">
        <v>462443333333.33331</v>
      </c>
      <c r="LU909">
        <v>391107000000</v>
      </c>
      <c r="LV909">
        <v>71050333333.333328</v>
      </c>
      <c r="LW909">
        <v>286000000</v>
      </c>
      <c r="LX909">
        <v>165581333333.33334</v>
      </c>
      <c r="LY909">
        <v>127503000000</v>
      </c>
      <c r="LZ909">
        <v>74336666666.666672</v>
      </c>
      <c r="MA909">
        <v>44935666666.666664</v>
      </c>
      <c r="MB909">
        <v>8230666666.666667</v>
      </c>
      <c r="MC909">
        <v>38078333333.333336</v>
      </c>
      <c r="MD909">
        <v>187476666666.66666</v>
      </c>
      <c r="ME909">
        <v>175720333333.33334</v>
      </c>
      <c r="MF909">
        <v>11756333333.333334</v>
      </c>
      <c r="MG909">
        <v>483743666666.66669</v>
      </c>
      <c r="MH909">
        <v>189812333333.33334</v>
      </c>
      <c r="MI909">
        <v>94559333333.333328</v>
      </c>
      <c r="MJ909">
        <v>59259666666.666664</v>
      </c>
      <c r="MK909">
        <v>60985333333.333336</v>
      </c>
      <c r="ML909">
        <v>40942000000</v>
      </c>
      <c r="MM909">
        <v>34338333333.333332</v>
      </c>
      <c r="MN909">
        <v>3846666666.6666665</v>
      </c>
      <c r="MO909">
        <v>3875260666666.6665</v>
      </c>
      <c r="MP909">
        <v>3696748666666.6665</v>
      </c>
      <c r="MQ909">
        <v>1025355666666.6666</v>
      </c>
      <c r="MR909">
        <v>880067333333.33337</v>
      </c>
      <c r="MS909">
        <v>204176666666.66666</v>
      </c>
      <c r="MT909">
        <v>666598000000</v>
      </c>
      <c r="MU909">
        <v>8333666666.666667</v>
      </c>
      <c r="MV909">
        <v>959333333.33333337</v>
      </c>
      <c r="MW909">
        <v>145288333333.33334</v>
      </c>
      <c r="MX909">
        <v>40987666666.666664</v>
      </c>
      <c r="MY909">
        <v>104300666666.66667</v>
      </c>
      <c r="MZ909">
        <v>77488000000</v>
      </c>
      <c r="NA909">
        <v>26812666666.666668</v>
      </c>
      <c r="NB909">
        <v>924254666666.66663</v>
      </c>
      <c r="NC909">
        <v>434318000000</v>
      </c>
      <c r="ND909">
        <v>224107666666.66666</v>
      </c>
      <c r="NE909">
        <v>53492000000</v>
      </c>
      <c r="NF909">
        <v>156718666666.66666</v>
      </c>
      <c r="NG909">
        <v>489936333333.33331</v>
      </c>
      <c r="NH909">
        <v>423606000000</v>
      </c>
      <c r="NI909">
        <v>66330333333.333336</v>
      </c>
      <c r="NJ909">
        <v>191229000000</v>
      </c>
      <c r="NK909">
        <v>114768333333.33333</v>
      </c>
      <c r="NL909">
        <v>78592000000</v>
      </c>
      <c r="NM909">
        <v>36176333333.333336</v>
      </c>
      <c r="NN909">
        <v>76460666666.666672</v>
      </c>
      <c r="NO909">
        <v>21292000000</v>
      </c>
      <c r="NP909">
        <v>53295333333.333336</v>
      </c>
      <c r="NQ909">
        <v>1873000000</v>
      </c>
      <c r="NR909">
        <v>224854666666.66666</v>
      </c>
      <c r="NS909">
        <v>81298000000</v>
      </c>
      <c r="NT909">
        <v>55874000000</v>
      </c>
      <c r="NU909">
        <v>58623333333.333336</v>
      </c>
      <c r="NV909">
        <v>29059666666.666668</v>
      </c>
      <c r="NW909">
        <v>412268666666.66669</v>
      </c>
      <c r="NX909">
        <v>354229333333.33331</v>
      </c>
      <c r="NY909">
        <v>344540333333.33331</v>
      </c>
      <c r="NZ909">
        <v>9688666666.666666</v>
      </c>
      <c r="OA909">
        <v>58039333333.333336</v>
      </c>
      <c r="OB909">
        <v>435675666666.66669</v>
      </c>
      <c r="OC909">
        <v>278526333333.33331</v>
      </c>
      <c r="OD909">
        <v>140248333333.33334</v>
      </c>
      <c r="OE909">
        <v>138278000000</v>
      </c>
      <c r="OF909">
        <v>157149333333.33334</v>
      </c>
      <c r="OG909">
        <v>36347000000</v>
      </c>
      <c r="OH909">
        <v>5037333333.333333</v>
      </c>
      <c r="OI909">
        <v>83648666666.666672</v>
      </c>
      <c r="OJ909">
        <v>32116666666.666668</v>
      </c>
      <c r="OK909">
        <v>483111000000</v>
      </c>
      <c r="OL909">
        <v>98763000000</v>
      </c>
      <c r="OM909">
        <v>61057666666.666664</v>
      </c>
      <c r="ON909">
        <v>5894000000</v>
      </c>
      <c r="OO909">
        <v>31811000000</v>
      </c>
      <c r="OP909">
        <v>106649333333.33333</v>
      </c>
      <c r="OQ909">
        <v>65479666666.666664</v>
      </c>
      <c r="OR909">
        <v>18901666666.666668</v>
      </c>
      <c r="OS909">
        <v>22267666666.666668</v>
      </c>
      <c r="OT909">
        <v>80371333333.333328</v>
      </c>
      <c r="OU909">
        <v>91470333333.333328</v>
      </c>
      <c r="OV909">
        <v>35269000000</v>
      </c>
      <c r="OW909">
        <v>8405333333.333333</v>
      </c>
      <c r="OX909">
        <v>57453000000</v>
      </c>
      <c r="OY909">
        <v>49048000000</v>
      </c>
      <c r="OZ909">
        <v>178512000000</v>
      </c>
      <c r="PA909">
        <v>625561000000</v>
      </c>
      <c r="PB909">
        <v>447048666666.66669</v>
      </c>
    </row>
    <row r="910" spans="1:418" x14ac:dyDescent="0.45">
      <c r="A910" s="71">
        <v>44713</v>
      </c>
      <c r="B910">
        <v>294.95699999999999</v>
      </c>
      <c r="C910">
        <v>300.38200000000001</v>
      </c>
      <c r="D910">
        <v>352.61599999999999</v>
      </c>
      <c r="E910">
        <v>368.00700000000001</v>
      </c>
      <c r="F910">
        <v>368.21600000000001</v>
      </c>
      <c r="G910">
        <v>182.803</v>
      </c>
      <c r="H910">
        <v>597.60599999999999</v>
      </c>
      <c r="I910">
        <v>376.488</v>
      </c>
      <c r="J910">
        <v>361.28100000000001</v>
      </c>
      <c r="K910">
        <v>361.30700000000002</v>
      </c>
      <c r="L910">
        <v>304.20800000000003</v>
      </c>
      <c r="M910">
        <v>260.21699999999998</v>
      </c>
      <c r="N910">
        <v>511.303</v>
      </c>
      <c r="O910">
        <v>574.95600000000002</v>
      </c>
      <c r="P910">
        <v>473.45499999999998</v>
      </c>
      <c r="Q910">
        <v>259.06200000000001</v>
      </c>
      <c r="R910">
        <v>252.51599999999999</v>
      </c>
      <c r="S910">
        <v>271.99700000000001</v>
      </c>
      <c r="T910">
        <v>271.92500000000001</v>
      </c>
      <c r="U910">
        <v>626.24800000000005</v>
      </c>
      <c r="V910">
        <v>547.55399999999997</v>
      </c>
      <c r="W910">
        <v>143.27799999999999</v>
      </c>
      <c r="X910">
        <v>104.724</v>
      </c>
      <c r="Y910">
        <v>60.753</v>
      </c>
      <c r="Z910">
        <v>72.284999999999997</v>
      </c>
      <c r="AA910">
        <v>138.92699999999999</v>
      </c>
      <c r="AB910">
        <v>85.625</v>
      </c>
      <c r="AC910">
        <v>89.241</v>
      </c>
      <c r="AD910">
        <v>104.592</v>
      </c>
      <c r="AE910">
        <v>117.21899999999999</v>
      </c>
      <c r="AF910">
        <v>73.971999999999994</v>
      </c>
      <c r="AG910">
        <v>55.29</v>
      </c>
      <c r="AH910">
        <v>147.905</v>
      </c>
      <c r="AI910">
        <v>87.215000000000003</v>
      </c>
      <c r="AJ910">
        <v>105.23</v>
      </c>
      <c r="AK910">
        <v>101.03700000000001</v>
      </c>
      <c r="AL910">
        <v>218.64699999999999</v>
      </c>
      <c r="AM910">
        <v>140.24799999999999</v>
      </c>
      <c r="AN910">
        <v>131.392</v>
      </c>
      <c r="AO910">
        <v>202.61199999999999</v>
      </c>
      <c r="AP910">
        <v>302.774</v>
      </c>
      <c r="AQ910">
        <v>304.834</v>
      </c>
      <c r="AR910">
        <v>288.56799999999998</v>
      </c>
      <c r="AS910">
        <v>325.59300000000002</v>
      </c>
      <c r="AT910">
        <v>268.35700000000003</v>
      </c>
      <c r="AU910">
        <v>286.06900000000002</v>
      </c>
      <c r="AV910">
        <v>262.495</v>
      </c>
      <c r="AW910">
        <v>277.39100000000002</v>
      </c>
      <c r="AX910">
        <v>358.62799999999999</v>
      </c>
      <c r="AY910">
        <v>213.64400000000001</v>
      </c>
      <c r="AZ910">
        <v>212.614</v>
      </c>
      <c r="BA910">
        <v>212.614</v>
      </c>
      <c r="BB910">
        <v>341.17500000000001</v>
      </c>
      <c r="BC910">
        <v>318.37900000000002</v>
      </c>
      <c r="BD910">
        <v>320.33499999999998</v>
      </c>
      <c r="BE910">
        <v>374.87599999999998</v>
      </c>
      <c r="BF910">
        <v>316.81200000000001</v>
      </c>
      <c r="BG910">
        <v>316.19099999999997</v>
      </c>
      <c r="BH910">
        <v>316.93400000000003</v>
      </c>
      <c r="BI910">
        <v>320.18400000000003</v>
      </c>
      <c r="BJ910">
        <v>388.50299999999999</v>
      </c>
      <c r="BK910">
        <v>336.75299999999999</v>
      </c>
      <c r="BL910">
        <v>257.46499999999997</v>
      </c>
      <c r="BM910">
        <v>266.95299999999997</v>
      </c>
      <c r="BN910">
        <v>202.84399999999999</v>
      </c>
      <c r="BO910">
        <v>385.70600000000002</v>
      </c>
      <c r="BP910">
        <v>180.637</v>
      </c>
      <c r="BQ910">
        <v>243.16300000000001</v>
      </c>
      <c r="BR910">
        <v>270.95800000000003</v>
      </c>
      <c r="BS910">
        <v>234.20699999999999</v>
      </c>
      <c r="BT910">
        <v>166.905</v>
      </c>
      <c r="BU910">
        <v>277.49299999999999</v>
      </c>
      <c r="BV910">
        <v>291.31700000000001</v>
      </c>
      <c r="BW910">
        <v>178.637</v>
      </c>
      <c r="BX910">
        <v>297.02699999999999</v>
      </c>
      <c r="BY910">
        <v>192.49600000000001</v>
      </c>
      <c r="BZ910">
        <v>307.43200000000002</v>
      </c>
      <c r="CA910">
        <v>187.49100000000001</v>
      </c>
      <c r="CB910">
        <v>360.24400000000003</v>
      </c>
      <c r="CC910">
        <v>228.49100000000001</v>
      </c>
      <c r="CD910">
        <v>175.21100000000001</v>
      </c>
      <c r="CE910">
        <v>245.27600000000001</v>
      </c>
      <c r="CF910">
        <v>372.82799999999997</v>
      </c>
      <c r="CG910">
        <v>304.29000000000002</v>
      </c>
      <c r="CH910">
        <v>261.255</v>
      </c>
      <c r="CI910">
        <v>178.85599999999999</v>
      </c>
      <c r="CJ910">
        <v>260.983</v>
      </c>
      <c r="CK910">
        <v>183.66399999999999</v>
      </c>
      <c r="CL910">
        <v>263.46199999999999</v>
      </c>
      <c r="CM910">
        <v>258.73</v>
      </c>
      <c r="CN910">
        <v>175.958</v>
      </c>
      <c r="CO910">
        <v>340.89</v>
      </c>
      <c r="CP910">
        <v>391.39400000000001</v>
      </c>
      <c r="CQ910">
        <v>408.26900000000001</v>
      </c>
      <c r="CR910">
        <v>360.358</v>
      </c>
      <c r="CS910">
        <v>207.786</v>
      </c>
      <c r="CT910">
        <v>305.53500000000003</v>
      </c>
      <c r="CU910">
        <v>598.274</v>
      </c>
      <c r="CV910">
        <v>136.41300000000001</v>
      </c>
      <c r="CW910">
        <v>372.24200000000002</v>
      </c>
      <c r="CX910">
        <v>409.71699999999998</v>
      </c>
      <c r="CY910">
        <v>386.49700000000001</v>
      </c>
      <c r="CZ910">
        <v>355.673</v>
      </c>
      <c r="DA910">
        <v>367.90600000000001</v>
      </c>
      <c r="DB910">
        <v>184.3</v>
      </c>
      <c r="DC910">
        <v>197.18100000000001</v>
      </c>
      <c r="DD910">
        <v>186.404</v>
      </c>
      <c r="DE910">
        <v>212.09399999999999</v>
      </c>
      <c r="DF910">
        <v>167.91399999999999</v>
      </c>
      <c r="DG910">
        <v>226.673</v>
      </c>
      <c r="DH910">
        <v>174.6</v>
      </c>
      <c r="DI910">
        <v>201.01300000000001</v>
      </c>
      <c r="DJ910">
        <v>158.21100000000001</v>
      </c>
      <c r="DK910">
        <v>203.28100000000001</v>
      </c>
      <c r="DL910">
        <v>142.05699999999999</v>
      </c>
      <c r="DM910">
        <v>134.53800000000001</v>
      </c>
      <c r="DN910">
        <v>228.279</v>
      </c>
      <c r="DO910">
        <v>240.941</v>
      </c>
      <c r="DP910">
        <v>144.602</v>
      </c>
      <c r="DQ910">
        <v>251.006</v>
      </c>
      <c r="DR910">
        <v>254.63200000000001</v>
      </c>
      <c r="DS910">
        <v>231.089</v>
      </c>
      <c r="DT910">
        <v>182.32599999999999</v>
      </c>
      <c r="DU910">
        <v>182.32599999999999</v>
      </c>
      <c r="DV910">
        <v>283.01799999999997</v>
      </c>
      <c r="DW910">
        <v>263.76</v>
      </c>
      <c r="DX910">
        <v>302.404</v>
      </c>
      <c r="DY910">
        <v>416.76600000000002</v>
      </c>
      <c r="DZ910">
        <v>154.71100000000001</v>
      </c>
      <c r="EA910">
        <v>193.774</v>
      </c>
      <c r="EB910">
        <v>267.17500000000001</v>
      </c>
      <c r="EC910">
        <v>292.78100000000001</v>
      </c>
      <c r="ED910">
        <v>203.821</v>
      </c>
      <c r="EE910">
        <v>295.33</v>
      </c>
      <c r="EF910">
        <v>281.41699999999997</v>
      </c>
      <c r="EG910">
        <v>178.93100000000001</v>
      </c>
      <c r="EH910">
        <v>163.90199999999999</v>
      </c>
      <c r="EI910">
        <v>309.79399999999998</v>
      </c>
      <c r="EJ910">
        <v>158.54499999999999</v>
      </c>
      <c r="EK910">
        <v>329.03300000000002</v>
      </c>
      <c r="EL910">
        <v>205.58099999999999</v>
      </c>
      <c r="EM910">
        <v>104.00700000000001</v>
      </c>
      <c r="EN910">
        <v>48.676000000000002</v>
      </c>
      <c r="EO910">
        <v>218.26300000000001</v>
      </c>
      <c r="EP910">
        <v>273.53699999999998</v>
      </c>
      <c r="EQ910">
        <v>218.71</v>
      </c>
      <c r="ER910">
        <v>254.14400000000001</v>
      </c>
      <c r="ES910">
        <v>204.643</v>
      </c>
      <c r="ET910">
        <v>217.80199999999999</v>
      </c>
      <c r="EU910">
        <v>200.37899999999999</v>
      </c>
      <c r="EV910">
        <v>177.89500000000001</v>
      </c>
      <c r="EW910">
        <v>393.61200000000002</v>
      </c>
      <c r="EX910">
        <v>216.096</v>
      </c>
      <c r="EY910">
        <v>127.432</v>
      </c>
      <c r="EZ910">
        <v>123.129</v>
      </c>
      <c r="FA910">
        <v>125.788</v>
      </c>
      <c r="FB910">
        <v>106.837</v>
      </c>
      <c r="FC910">
        <v>174.31</v>
      </c>
      <c r="FD910">
        <v>75.831000000000003</v>
      </c>
      <c r="FE910">
        <v>125.849</v>
      </c>
      <c r="FF910">
        <v>111.788</v>
      </c>
      <c r="FG910">
        <v>105.396</v>
      </c>
      <c r="FH910">
        <v>106.48099999999999</v>
      </c>
      <c r="FI910">
        <v>101.976</v>
      </c>
      <c r="FJ910">
        <v>106.476</v>
      </c>
      <c r="FK910">
        <v>72.775999999999996</v>
      </c>
      <c r="FL910">
        <v>104.843</v>
      </c>
      <c r="FM910">
        <v>99.756</v>
      </c>
      <c r="FN910">
        <v>199.10900000000001</v>
      </c>
      <c r="FO910">
        <v>99.756</v>
      </c>
      <c r="FP910">
        <v>146.43600000000001</v>
      </c>
      <c r="FQ910">
        <v>151.92400000000001</v>
      </c>
      <c r="FR910">
        <v>167.49</v>
      </c>
      <c r="FS910">
        <v>131.738</v>
      </c>
      <c r="FT910">
        <v>123.374</v>
      </c>
      <c r="FU910">
        <v>187.50399999999999</v>
      </c>
      <c r="FV910">
        <v>152.07300000000001</v>
      </c>
      <c r="FW910">
        <v>185.42099999999999</v>
      </c>
      <c r="FX910">
        <v>278.93200000000002</v>
      </c>
      <c r="FY910">
        <v>277.07799999999997</v>
      </c>
      <c r="FZ910">
        <v>128.953</v>
      </c>
      <c r="GA910">
        <v>171.87100000000001</v>
      </c>
      <c r="GC910">
        <v>168.29599999999999</v>
      </c>
      <c r="GD910">
        <v>182.959</v>
      </c>
      <c r="GF910">
        <v>208.68700000000001</v>
      </c>
      <c r="GG910">
        <v>103.60299999999999</v>
      </c>
      <c r="GH910">
        <v>412.42700000000002</v>
      </c>
      <c r="GI910">
        <v>409.67099999999999</v>
      </c>
      <c r="GJ910">
        <v>404.18599999999998</v>
      </c>
      <c r="GK910">
        <v>433.95699999999999</v>
      </c>
      <c r="GL910">
        <v>412.81299999999999</v>
      </c>
      <c r="GM910">
        <v>419.54599999999999</v>
      </c>
      <c r="GN910">
        <v>175.69300000000001</v>
      </c>
      <c r="GO910">
        <v>150.68</v>
      </c>
      <c r="GP910">
        <v>340.05799999999999</v>
      </c>
      <c r="GQ910">
        <v>209.119</v>
      </c>
      <c r="GR910">
        <v>603.94000000000005</v>
      </c>
      <c r="GS910">
        <v>221.767</v>
      </c>
      <c r="GT910">
        <v>257.24200000000002</v>
      </c>
      <c r="GU910">
        <v>305.19099999999997</v>
      </c>
      <c r="GV910">
        <v>325.19</v>
      </c>
      <c r="GW910">
        <v>157.77099999999999</v>
      </c>
      <c r="GY910">
        <v>61.250999999999998</v>
      </c>
      <c r="GZ910">
        <v>546.74099999999999</v>
      </c>
      <c r="HA910">
        <v>387.78699999999998</v>
      </c>
      <c r="HB910">
        <v>532.65599999999995</v>
      </c>
      <c r="HC910">
        <v>598.06700000000001</v>
      </c>
      <c r="HD910">
        <v>411.55</v>
      </c>
      <c r="HE910">
        <v>410.72899999999998</v>
      </c>
      <c r="HF910">
        <v>544.42100000000005</v>
      </c>
      <c r="HG910">
        <v>198.76400000000001</v>
      </c>
      <c r="HH910">
        <v>259.38400000000001</v>
      </c>
      <c r="HI910">
        <v>89.281999999999996</v>
      </c>
      <c r="HJ910">
        <v>375.31799999999998</v>
      </c>
      <c r="HK910">
        <v>362.83300000000003</v>
      </c>
      <c r="HL910">
        <v>813.73800000000006</v>
      </c>
      <c r="HM910">
        <v>260.91500000000002</v>
      </c>
      <c r="HN910">
        <v>130.65700000000001</v>
      </c>
      <c r="HO910">
        <v>113.399</v>
      </c>
      <c r="HP910">
        <v>124.19799999999999</v>
      </c>
      <c r="HQ910">
        <v>546.13900000000001</v>
      </c>
      <c r="HR910">
        <v>117.47199999999999</v>
      </c>
      <c r="HS910">
        <v>26.094000000000001</v>
      </c>
      <c r="HT910">
        <v>200.202</v>
      </c>
      <c r="HU910">
        <v>222.471</v>
      </c>
      <c r="HV910">
        <v>171.51599999999999</v>
      </c>
      <c r="HW910">
        <v>125.745</v>
      </c>
      <c r="HX910">
        <v>295.44799999999998</v>
      </c>
      <c r="HY910">
        <v>222.71799999999999</v>
      </c>
      <c r="HZ910">
        <v>312.02</v>
      </c>
      <c r="IA910">
        <v>127.197</v>
      </c>
      <c r="IB910">
        <v>174.71299999999999</v>
      </c>
      <c r="IC910">
        <v>87.472999999999999</v>
      </c>
      <c r="ID910">
        <v>79.905000000000001</v>
      </c>
      <c r="IE910">
        <v>59.231000000000002</v>
      </c>
      <c r="IF910">
        <v>24.85</v>
      </c>
      <c r="IG910">
        <v>34.399000000000001</v>
      </c>
      <c r="IH910">
        <v>29.516999999999999</v>
      </c>
      <c r="II910">
        <v>38.798999999999999</v>
      </c>
      <c r="IJ910">
        <v>106.883</v>
      </c>
      <c r="IK910">
        <v>112.07899999999999</v>
      </c>
      <c r="IL910">
        <v>181.905</v>
      </c>
      <c r="IM910">
        <v>150.85</v>
      </c>
      <c r="IN910">
        <v>409.77600000000001</v>
      </c>
      <c r="IO910">
        <v>206.238</v>
      </c>
      <c r="IP910">
        <v>209.672</v>
      </c>
      <c r="IQ910">
        <v>345.39699999999999</v>
      </c>
      <c r="IR910">
        <v>290.36399999999998</v>
      </c>
      <c r="IS910">
        <v>143.607</v>
      </c>
      <c r="IT910">
        <v>281.68599999999998</v>
      </c>
      <c r="IU910">
        <v>717.24699999999996</v>
      </c>
      <c r="IV910">
        <v>808.75099999999998</v>
      </c>
      <c r="IW910">
        <v>902.89700000000005</v>
      </c>
      <c r="IX910">
        <v>89.677000000000007</v>
      </c>
      <c r="IY910">
        <v>329.35899999999998</v>
      </c>
      <c r="IZ910">
        <v>265.44400000000002</v>
      </c>
      <c r="JA910">
        <v>75.337000000000003</v>
      </c>
      <c r="JB910">
        <v>218.41399999999999</v>
      </c>
      <c r="JC910">
        <v>339.72399999999999</v>
      </c>
      <c r="JD910">
        <v>389.64299999999997</v>
      </c>
      <c r="JE910">
        <v>71.046999999999997</v>
      </c>
      <c r="JF910">
        <v>107.953</v>
      </c>
      <c r="JG910">
        <v>39.420999999999999</v>
      </c>
      <c r="JH910">
        <v>133.54</v>
      </c>
      <c r="JI910">
        <v>80.909000000000006</v>
      </c>
      <c r="JJ910">
        <v>504.87700000000001</v>
      </c>
      <c r="JK910">
        <v>127.58199999999999</v>
      </c>
      <c r="JL910">
        <v>84.876000000000005</v>
      </c>
      <c r="JM910">
        <v>555.86599999999999</v>
      </c>
      <c r="JN910">
        <v>257.01299999999998</v>
      </c>
      <c r="JO910">
        <v>84.998000000000005</v>
      </c>
      <c r="JP910">
        <v>181.72200000000001</v>
      </c>
      <c r="JQ910">
        <v>387.44099999999997</v>
      </c>
      <c r="JR910">
        <v>495.39100000000002</v>
      </c>
      <c r="JS910">
        <v>399.21100000000001</v>
      </c>
      <c r="JT910">
        <v>358.62299999999999</v>
      </c>
      <c r="JU910">
        <v>204.88900000000001</v>
      </c>
      <c r="JV910">
        <v>388.334</v>
      </c>
      <c r="JW910">
        <v>286.00299999999999</v>
      </c>
      <c r="JX910">
        <v>294.05</v>
      </c>
      <c r="JY910">
        <v>294.81099999999998</v>
      </c>
      <c r="JZ910">
        <v>293.39999999999998</v>
      </c>
      <c r="KA910">
        <v>267.78800000000001</v>
      </c>
      <c r="KB910">
        <v>261.423</v>
      </c>
      <c r="KC910">
        <v>262.72899999999998</v>
      </c>
      <c r="KD910">
        <v>282.83699999999999</v>
      </c>
      <c r="KE910">
        <v>275.45999999999998</v>
      </c>
      <c r="KF910">
        <v>845.72799999999995</v>
      </c>
      <c r="KG910">
        <v>118.30200000000001</v>
      </c>
      <c r="KH910">
        <v>253.67400000000001</v>
      </c>
      <c r="KI910">
        <v>299.07400000000001</v>
      </c>
      <c r="KJ910">
        <v>189.28200000000001</v>
      </c>
      <c r="KK910">
        <v>186.04499999999999</v>
      </c>
      <c r="KL910">
        <v>159.88999999999999</v>
      </c>
      <c r="KM910">
        <v>252.66399999999999</v>
      </c>
      <c r="KN910">
        <v>251.364</v>
      </c>
      <c r="KO910">
        <v>333.33199999999999</v>
      </c>
      <c r="KP910">
        <v>326.23599999999999</v>
      </c>
      <c r="KQ910">
        <v>344.64299999999997</v>
      </c>
      <c r="KR910">
        <v>384.375</v>
      </c>
      <c r="KS910">
        <v>135.73699999999999</v>
      </c>
      <c r="KT910">
        <v>62182666666.666664</v>
      </c>
      <c r="KU910">
        <v>5868858333333.333</v>
      </c>
      <c r="KV910">
        <v>1993597333333.3333</v>
      </c>
      <c r="KW910">
        <v>694352666666.66663</v>
      </c>
      <c r="KX910">
        <v>242154666666.66666</v>
      </c>
      <c r="KY910">
        <v>122974333333.33333</v>
      </c>
      <c r="KZ910">
        <v>81358000000</v>
      </c>
      <c r="LA910">
        <v>37822333333.333336</v>
      </c>
      <c r="LB910">
        <v>160225333333.33334</v>
      </c>
      <c r="LC910">
        <v>92442000000</v>
      </c>
      <c r="LD910">
        <v>29588000000</v>
      </c>
      <c r="LE910">
        <v>18139333333.333332</v>
      </c>
      <c r="LF910">
        <v>20055666666.666668</v>
      </c>
      <c r="LG910">
        <v>201617000000</v>
      </c>
      <c r="LH910">
        <v>117650000000</v>
      </c>
      <c r="LI910">
        <v>37312000000</v>
      </c>
      <c r="LJ910">
        <v>34922000000</v>
      </c>
      <c r="LK910">
        <v>9108333333.333334</v>
      </c>
      <c r="LL910">
        <v>2624666666.6666665</v>
      </c>
      <c r="LM910">
        <v>90355666666.666672</v>
      </c>
      <c r="LN910">
        <v>33846666666.666668</v>
      </c>
      <c r="LO910">
        <v>28491000000</v>
      </c>
      <c r="LP910">
        <v>2686666666.6666665</v>
      </c>
      <c r="LQ910">
        <v>14435333333.333334</v>
      </c>
      <c r="LR910">
        <v>10896000000</v>
      </c>
      <c r="LS910">
        <v>1299244666666.6667</v>
      </c>
      <c r="LT910">
        <v>462443333333.33331</v>
      </c>
      <c r="LU910">
        <v>391107000000</v>
      </c>
      <c r="LV910">
        <v>71050333333.333328</v>
      </c>
      <c r="LW910">
        <v>286000000</v>
      </c>
      <c r="LX910">
        <v>165581333333.33334</v>
      </c>
      <c r="LY910">
        <v>127503000000</v>
      </c>
      <c r="LZ910">
        <v>74336666666.666672</v>
      </c>
      <c r="MA910">
        <v>44935666666.666664</v>
      </c>
      <c r="MB910">
        <v>8230666666.666667</v>
      </c>
      <c r="MC910">
        <v>38078333333.333336</v>
      </c>
      <c r="MD910">
        <v>187476666666.66666</v>
      </c>
      <c r="ME910">
        <v>175720333333.33334</v>
      </c>
      <c r="MF910">
        <v>11756333333.333334</v>
      </c>
      <c r="MG910">
        <v>483743666666.66669</v>
      </c>
      <c r="MH910">
        <v>189812333333.33334</v>
      </c>
      <c r="MI910">
        <v>94559333333.333328</v>
      </c>
      <c r="MJ910">
        <v>59259666666.666664</v>
      </c>
      <c r="MK910">
        <v>60985333333.333336</v>
      </c>
      <c r="ML910">
        <v>40942000000</v>
      </c>
      <c r="MM910">
        <v>34338333333.333332</v>
      </c>
      <c r="MN910">
        <v>3846666666.6666665</v>
      </c>
      <c r="MO910">
        <v>3875260666666.6665</v>
      </c>
      <c r="MP910">
        <v>3696748666666.6665</v>
      </c>
      <c r="MQ910">
        <v>1025355666666.6666</v>
      </c>
      <c r="MR910">
        <v>880067333333.33337</v>
      </c>
      <c r="MS910">
        <v>204176666666.66666</v>
      </c>
      <c r="MT910">
        <v>666598000000</v>
      </c>
      <c r="MU910">
        <v>8333666666.666667</v>
      </c>
      <c r="MV910">
        <v>959333333.33333337</v>
      </c>
      <c r="MW910">
        <v>145288333333.33334</v>
      </c>
      <c r="MX910">
        <v>40987666666.666664</v>
      </c>
      <c r="MY910">
        <v>104300666666.66667</v>
      </c>
      <c r="MZ910">
        <v>77488000000</v>
      </c>
      <c r="NA910">
        <v>26812666666.666668</v>
      </c>
      <c r="NB910">
        <v>924254666666.66663</v>
      </c>
      <c r="NC910">
        <v>434318000000</v>
      </c>
      <c r="ND910">
        <v>224107666666.66666</v>
      </c>
      <c r="NE910">
        <v>53492000000</v>
      </c>
      <c r="NF910">
        <v>156718666666.66666</v>
      </c>
      <c r="NG910">
        <v>489936333333.33331</v>
      </c>
      <c r="NH910">
        <v>423606000000</v>
      </c>
      <c r="NI910">
        <v>66330333333.333336</v>
      </c>
      <c r="NJ910">
        <v>191229000000</v>
      </c>
      <c r="NK910">
        <v>114768333333.33333</v>
      </c>
      <c r="NL910">
        <v>78592000000</v>
      </c>
      <c r="NM910">
        <v>36176333333.333336</v>
      </c>
      <c r="NN910">
        <v>76460666666.666672</v>
      </c>
      <c r="NO910">
        <v>21292000000</v>
      </c>
      <c r="NP910">
        <v>53295333333.333336</v>
      </c>
      <c r="NQ910">
        <v>1873000000</v>
      </c>
      <c r="NR910">
        <v>224854666666.66666</v>
      </c>
      <c r="NS910">
        <v>81298000000</v>
      </c>
      <c r="NT910">
        <v>55874000000</v>
      </c>
      <c r="NU910">
        <v>58623333333.333336</v>
      </c>
      <c r="NV910">
        <v>29059666666.666668</v>
      </c>
      <c r="NW910">
        <v>412268666666.66669</v>
      </c>
      <c r="NX910">
        <v>354229333333.33331</v>
      </c>
      <c r="NY910">
        <v>344540333333.33331</v>
      </c>
      <c r="NZ910">
        <v>9688666666.666666</v>
      </c>
      <c r="OA910">
        <v>58039333333.333336</v>
      </c>
      <c r="OB910">
        <v>435675666666.66669</v>
      </c>
      <c r="OC910">
        <v>278526333333.33331</v>
      </c>
      <c r="OD910">
        <v>140248333333.33334</v>
      </c>
      <c r="OE910">
        <v>138278000000</v>
      </c>
      <c r="OF910">
        <v>157149333333.33334</v>
      </c>
      <c r="OG910">
        <v>36347000000</v>
      </c>
      <c r="OH910">
        <v>5037333333.333333</v>
      </c>
      <c r="OI910">
        <v>83648666666.666672</v>
      </c>
      <c r="OJ910">
        <v>32116666666.666668</v>
      </c>
      <c r="OK910">
        <v>483111000000</v>
      </c>
      <c r="OL910">
        <v>98763000000</v>
      </c>
      <c r="OM910">
        <v>61057666666.666664</v>
      </c>
      <c r="ON910">
        <v>5894000000</v>
      </c>
      <c r="OO910">
        <v>31811000000</v>
      </c>
      <c r="OP910">
        <v>106649333333.33333</v>
      </c>
      <c r="OQ910">
        <v>65479666666.666664</v>
      </c>
      <c r="OR910">
        <v>18901666666.666668</v>
      </c>
      <c r="OS910">
        <v>22267666666.666668</v>
      </c>
      <c r="OT910">
        <v>80371333333.333328</v>
      </c>
      <c r="OU910">
        <v>91470333333.333328</v>
      </c>
      <c r="OV910">
        <v>35269000000</v>
      </c>
      <c r="OW910">
        <v>8405333333.333333</v>
      </c>
      <c r="OX910">
        <v>57453000000</v>
      </c>
      <c r="OY910">
        <v>49048000000</v>
      </c>
      <c r="OZ910">
        <v>178512000000</v>
      </c>
      <c r="PA910">
        <v>625561000000</v>
      </c>
      <c r="PB910">
        <v>447048666666.66669</v>
      </c>
    </row>
    <row r="911" spans="1:418" x14ac:dyDescent="0.45">
      <c r="A911" s="71">
        <v>44743</v>
      </c>
      <c r="B911">
        <v>294.91300000000001</v>
      </c>
      <c r="C911">
        <v>301.86799999999999</v>
      </c>
      <c r="D911">
        <v>354.68</v>
      </c>
      <c r="E911">
        <v>370.17599999999999</v>
      </c>
      <c r="F911">
        <v>370.916</v>
      </c>
      <c r="G911">
        <v>179.78100000000001</v>
      </c>
      <c r="H911">
        <v>600.87</v>
      </c>
      <c r="I911">
        <v>369.03899999999999</v>
      </c>
      <c r="J911">
        <v>363.58600000000001</v>
      </c>
      <c r="K911">
        <v>363.63200000000001</v>
      </c>
      <c r="L911">
        <v>303.64400000000001</v>
      </c>
      <c r="M911">
        <v>259.286</v>
      </c>
      <c r="N911">
        <v>464.08800000000002</v>
      </c>
      <c r="O911">
        <v>500.05099999999999</v>
      </c>
      <c r="P911">
        <v>469.25099999999998</v>
      </c>
      <c r="Q911">
        <v>259.86799999999999</v>
      </c>
      <c r="R911">
        <v>257.38</v>
      </c>
      <c r="S911">
        <v>261.63799999999998</v>
      </c>
      <c r="T911">
        <v>273.09699999999998</v>
      </c>
      <c r="U911">
        <v>629.71699999999998</v>
      </c>
      <c r="V911">
        <v>548.18700000000001</v>
      </c>
      <c r="W911">
        <v>144.11600000000001</v>
      </c>
      <c r="X911">
        <v>105.471</v>
      </c>
      <c r="Y911">
        <v>61.387999999999998</v>
      </c>
      <c r="Z911">
        <v>75.171999999999997</v>
      </c>
      <c r="AA911">
        <v>140.18899999999999</v>
      </c>
      <c r="AB911">
        <v>83.445999999999998</v>
      </c>
      <c r="AC911">
        <v>88.438000000000002</v>
      </c>
      <c r="AD911">
        <v>102.806</v>
      </c>
      <c r="AE911">
        <v>119.19199999999999</v>
      </c>
      <c r="AF911">
        <v>73.367000000000004</v>
      </c>
      <c r="AG911">
        <v>55.341000000000001</v>
      </c>
      <c r="AH911">
        <v>147.56700000000001</v>
      </c>
      <c r="AI911">
        <v>86.73</v>
      </c>
      <c r="AJ911">
        <v>105.36199999999999</v>
      </c>
      <c r="AK911">
        <v>101.30200000000001</v>
      </c>
      <c r="AL911">
        <v>221.47900000000001</v>
      </c>
      <c r="AM911">
        <v>140.952</v>
      </c>
      <c r="AN911">
        <v>132.71</v>
      </c>
      <c r="AO911">
        <v>204.476</v>
      </c>
      <c r="AP911">
        <v>305.96199999999999</v>
      </c>
      <c r="AQ911">
        <v>308.19299999999998</v>
      </c>
      <c r="AR911">
        <v>292.45499999999998</v>
      </c>
      <c r="AS911">
        <v>331.89800000000002</v>
      </c>
      <c r="AT911">
        <v>273.012</v>
      </c>
      <c r="AU911">
        <v>295.67599999999999</v>
      </c>
      <c r="AV911">
        <v>267.762</v>
      </c>
      <c r="AW911">
        <v>280.28899999999999</v>
      </c>
      <c r="AX911">
        <v>365.851</v>
      </c>
      <c r="AY911">
        <v>219.55199999999999</v>
      </c>
      <c r="AZ911">
        <v>215.16800000000001</v>
      </c>
      <c r="BA911">
        <v>215.16800000000001</v>
      </c>
      <c r="BB911">
        <v>346.85700000000003</v>
      </c>
      <c r="BC911">
        <v>323.786</v>
      </c>
      <c r="BD911">
        <v>326.38</v>
      </c>
      <c r="BE911">
        <v>386.327</v>
      </c>
      <c r="BF911">
        <v>318.80200000000002</v>
      </c>
      <c r="BG911">
        <v>316.83800000000002</v>
      </c>
      <c r="BH911">
        <v>316.68400000000003</v>
      </c>
      <c r="BI911">
        <v>318.94799999999998</v>
      </c>
      <c r="BJ911">
        <v>384.86099999999999</v>
      </c>
      <c r="BK911">
        <v>337.654</v>
      </c>
      <c r="BL911">
        <v>253.387</v>
      </c>
      <c r="BM911">
        <v>266.863</v>
      </c>
      <c r="BN911">
        <v>204.76300000000001</v>
      </c>
      <c r="BO911">
        <v>385.185</v>
      </c>
      <c r="BP911">
        <v>184.20099999999999</v>
      </c>
      <c r="BQ911">
        <v>241.57499999999999</v>
      </c>
      <c r="BR911">
        <v>269.65499999999997</v>
      </c>
      <c r="BS911">
        <v>239.54499999999999</v>
      </c>
      <c r="BT911">
        <v>166.071</v>
      </c>
      <c r="BU911">
        <v>278.20600000000002</v>
      </c>
      <c r="BV911">
        <v>275.00799999999998</v>
      </c>
      <c r="BW911">
        <v>180.60300000000001</v>
      </c>
      <c r="BX911">
        <v>300.77999999999997</v>
      </c>
      <c r="BY911">
        <v>194.99799999999999</v>
      </c>
      <c r="BZ911">
        <v>313.35500000000002</v>
      </c>
      <c r="CA911">
        <v>188.59</v>
      </c>
      <c r="CB911">
        <v>358.19299999999998</v>
      </c>
      <c r="CC911">
        <v>228.73099999999999</v>
      </c>
      <c r="CD911">
        <v>173.61199999999999</v>
      </c>
      <c r="CE911">
        <v>237.078</v>
      </c>
      <c r="CF911">
        <v>375.06599999999997</v>
      </c>
      <c r="CG911">
        <v>316.238</v>
      </c>
      <c r="CH911">
        <v>265.63799999999998</v>
      </c>
      <c r="CI911">
        <v>179.209</v>
      </c>
      <c r="CJ911">
        <v>259.21899999999999</v>
      </c>
      <c r="CK911">
        <v>184.54400000000001</v>
      </c>
      <c r="CL911">
        <v>268.70999999999998</v>
      </c>
      <c r="CM911">
        <v>259.185</v>
      </c>
      <c r="CN911">
        <v>181.06700000000001</v>
      </c>
      <c r="CO911">
        <v>342.666</v>
      </c>
      <c r="CP911">
        <v>392.64499999999998</v>
      </c>
      <c r="CQ911">
        <v>409.95600000000002</v>
      </c>
      <c r="CR911">
        <v>358.78</v>
      </c>
      <c r="CS911">
        <v>209.58</v>
      </c>
      <c r="CT911">
        <v>300.041</v>
      </c>
      <c r="CU911">
        <v>587.58100000000002</v>
      </c>
      <c r="CV911">
        <v>138.55600000000001</v>
      </c>
      <c r="CW911">
        <v>373.02300000000002</v>
      </c>
      <c r="CX911">
        <v>420.755</v>
      </c>
      <c r="CY911">
        <v>379.81299999999999</v>
      </c>
      <c r="CZ911">
        <v>348.99</v>
      </c>
      <c r="DA911">
        <v>370.03</v>
      </c>
      <c r="DB911">
        <v>186.46299999999999</v>
      </c>
      <c r="DC911">
        <v>198.88399999999999</v>
      </c>
      <c r="DD911">
        <v>188.49700000000001</v>
      </c>
      <c r="DE911">
        <v>214.22200000000001</v>
      </c>
      <c r="DF911">
        <v>169.40199999999999</v>
      </c>
      <c r="DG911">
        <v>228.87799999999999</v>
      </c>
      <c r="DH911">
        <v>178.26300000000001</v>
      </c>
      <c r="DI911">
        <v>205.49600000000001</v>
      </c>
      <c r="DJ911">
        <v>161.053</v>
      </c>
      <c r="DK911">
        <v>207.86099999999999</v>
      </c>
      <c r="DL911">
        <v>144.297</v>
      </c>
      <c r="DM911">
        <v>138.26900000000001</v>
      </c>
      <c r="DN911">
        <v>234.858</v>
      </c>
      <c r="DO911">
        <v>246.81700000000001</v>
      </c>
      <c r="DP911">
        <v>148.00299999999999</v>
      </c>
      <c r="DQ911">
        <v>256.20499999999998</v>
      </c>
      <c r="DR911">
        <v>260.96199999999999</v>
      </c>
      <c r="DS911">
        <v>235.88200000000001</v>
      </c>
      <c r="DT911">
        <v>185.83099999999999</v>
      </c>
      <c r="DU911">
        <v>185.83099999999999</v>
      </c>
      <c r="DV911">
        <v>289.68599999999998</v>
      </c>
      <c r="DW911">
        <v>266.78800000000001</v>
      </c>
      <c r="DX911">
        <v>304.22899999999998</v>
      </c>
      <c r="DY911">
        <v>416.928</v>
      </c>
      <c r="DZ911">
        <v>158.41300000000001</v>
      </c>
      <c r="EA911">
        <v>201.149</v>
      </c>
      <c r="EB911">
        <v>272.416</v>
      </c>
      <c r="EC911">
        <v>301.25</v>
      </c>
      <c r="ED911">
        <v>206.30500000000001</v>
      </c>
      <c r="EE911">
        <v>302.113</v>
      </c>
      <c r="EF911">
        <v>287.69799999999998</v>
      </c>
      <c r="EG911">
        <v>181.995</v>
      </c>
      <c r="EH911">
        <v>168.965</v>
      </c>
      <c r="EI911">
        <v>312.03300000000002</v>
      </c>
      <c r="EJ911">
        <v>161.45400000000001</v>
      </c>
      <c r="EK911">
        <v>331.34199999999998</v>
      </c>
      <c r="EL911">
        <v>206.732</v>
      </c>
      <c r="EM911">
        <v>104.92400000000001</v>
      </c>
      <c r="EN911">
        <v>48.676000000000002</v>
      </c>
      <c r="EO911">
        <v>220.31299999999999</v>
      </c>
      <c r="EP911">
        <v>274.34399999999999</v>
      </c>
      <c r="EQ911">
        <v>219.60300000000001</v>
      </c>
      <c r="ER911">
        <v>254.95699999999999</v>
      </c>
      <c r="ES911">
        <v>205.98699999999999</v>
      </c>
      <c r="ET911">
        <v>219.001</v>
      </c>
      <c r="EU911">
        <v>201.96</v>
      </c>
      <c r="EV911">
        <v>178.35300000000001</v>
      </c>
      <c r="EW911">
        <v>394.76400000000001</v>
      </c>
      <c r="EX911">
        <v>215.93700000000001</v>
      </c>
      <c r="EY911">
        <v>127.39400000000001</v>
      </c>
      <c r="EZ911">
        <v>122.559</v>
      </c>
      <c r="FA911">
        <v>125.28100000000001</v>
      </c>
      <c r="FB911">
        <v>106.88500000000001</v>
      </c>
      <c r="FC911">
        <v>171.983</v>
      </c>
      <c r="FD911">
        <v>75.75</v>
      </c>
      <c r="FE911">
        <v>126.753</v>
      </c>
      <c r="FF911">
        <v>110.322</v>
      </c>
      <c r="FG911">
        <v>105.71299999999999</v>
      </c>
      <c r="FH911">
        <v>107.018</v>
      </c>
      <c r="FI911">
        <v>100.773</v>
      </c>
      <c r="FJ911">
        <v>106.57599999999999</v>
      </c>
      <c r="FK911">
        <v>73.875</v>
      </c>
      <c r="FL911">
        <v>105.346</v>
      </c>
      <c r="FM911">
        <v>99</v>
      </c>
      <c r="FN911">
        <v>185.64</v>
      </c>
      <c r="FO911">
        <v>99</v>
      </c>
      <c r="FP911">
        <v>146.626</v>
      </c>
      <c r="FQ911">
        <v>150.614</v>
      </c>
      <c r="FR911">
        <v>165.94800000000001</v>
      </c>
      <c r="FS911">
        <v>132.81100000000001</v>
      </c>
      <c r="FT911">
        <v>121.985</v>
      </c>
      <c r="FU911">
        <v>187.25899999999999</v>
      </c>
      <c r="FV911">
        <v>153.84700000000001</v>
      </c>
      <c r="FW911">
        <v>184.27600000000001</v>
      </c>
      <c r="FX911">
        <v>272.70999999999998</v>
      </c>
      <c r="FY911">
        <v>271.01799999999997</v>
      </c>
      <c r="FZ911">
        <v>128.61699999999999</v>
      </c>
      <c r="GA911">
        <v>172.78200000000001</v>
      </c>
      <c r="GC911">
        <v>169.51</v>
      </c>
      <c r="GD911">
        <v>183.929</v>
      </c>
      <c r="GF911">
        <v>206.55199999999999</v>
      </c>
      <c r="GG911">
        <v>104.258</v>
      </c>
      <c r="GH911">
        <v>378.29700000000003</v>
      </c>
      <c r="GI911">
        <v>375.42200000000003</v>
      </c>
      <c r="GJ911">
        <v>369.01900000000001</v>
      </c>
      <c r="GK911">
        <v>402.8</v>
      </c>
      <c r="GL911">
        <v>388.029</v>
      </c>
      <c r="GM911">
        <v>409.66399999999999</v>
      </c>
      <c r="GN911">
        <v>176.316</v>
      </c>
      <c r="GO911">
        <v>150.9</v>
      </c>
      <c r="GP911">
        <v>343.678</v>
      </c>
      <c r="GQ911">
        <v>212.63499999999999</v>
      </c>
      <c r="GR911">
        <v>610.76300000000003</v>
      </c>
      <c r="GS911">
        <v>220.81399999999999</v>
      </c>
      <c r="GT911">
        <v>257.202</v>
      </c>
      <c r="GU911">
        <v>295.93200000000002</v>
      </c>
      <c r="GV911">
        <v>312.01400000000001</v>
      </c>
      <c r="GW911">
        <v>158.251</v>
      </c>
      <c r="GY911">
        <v>61.279000000000003</v>
      </c>
      <c r="GZ911">
        <v>549.846</v>
      </c>
      <c r="HA911">
        <v>390.077</v>
      </c>
      <c r="HB911">
        <v>534.31200000000001</v>
      </c>
      <c r="HC911">
        <v>601.43399999999997</v>
      </c>
      <c r="HD911">
        <v>411.62599999999998</v>
      </c>
      <c r="HE911">
        <v>411.846</v>
      </c>
      <c r="HF911">
        <v>544.13699999999994</v>
      </c>
      <c r="HG911">
        <v>197.26599999999999</v>
      </c>
      <c r="HH911">
        <v>258.62</v>
      </c>
      <c r="HI911">
        <v>89.804000000000002</v>
      </c>
      <c r="HJ911">
        <v>377.41500000000002</v>
      </c>
      <c r="HK911">
        <v>365.07100000000003</v>
      </c>
      <c r="HL911">
        <v>817.65700000000004</v>
      </c>
      <c r="HM911">
        <v>261.20699999999999</v>
      </c>
      <c r="HN911">
        <v>131.09800000000001</v>
      </c>
      <c r="HO911">
        <v>112.87</v>
      </c>
      <c r="HP911">
        <v>123.03</v>
      </c>
      <c r="HQ911">
        <v>543.03599999999994</v>
      </c>
      <c r="HR911">
        <v>116.136</v>
      </c>
      <c r="HS911">
        <v>25.73</v>
      </c>
      <c r="HT911">
        <v>201.97800000000001</v>
      </c>
      <c r="HU911">
        <v>223.846</v>
      </c>
      <c r="HV911">
        <v>173.512</v>
      </c>
      <c r="HW911">
        <v>125.785</v>
      </c>
      <c r="HX911">
        <v>298.93299999999999</v>
      </c>
      <c r="HY911">
        <v>223.58099999999999</v>
      </c>
      <c r="HZ911">
        <v>314.53100000000001</v>
      </c>
      <c r="IA911">
        <v>126.94799999999999</v>
      </c>
      <c r="IB911">
        <v>175.488</v>
      </c>
      <c r="IC911">
        <v>86.546000000000006</v>
      </c>
      <c r="ID911">
        <v>81.343000000000004</v>
      </c>
      <c r="IE911">
        <v>62.45</v>
      </c>
      <c r="IF911">
        <v>26.248999999999999</v>
      </c>
      <c r="IG911">
        <v>34.68</v>
      </c>
      <c r="IH911">
        <v>29.818000000000001</v>
      </c>
      <c r="II911">
        <v>39.637</v>
      </c>
      <c r="IJ911">
        <v>107.309</v>
      </c>
      <c r="IK911">
        <v>112.09399999999999</v>
      </c>
      <c r="IL911">
        <v>183.45599999999999</v>
      </c>
      <c r="IM911">
        <v>151.31700000000001</v>
      </c>
      <c r="IN911">
        <v>418.18900000000002</v>
      </c>
      <c r="IO911">
        <v>209.31899999999999</v>
      </c>
      <c r="IP911">
        <v>220.012</v>
      </c>
      <c r="IQ911">
        <v>344.32400000000001</v>
      </c>
      <c r="IR911">
        <v>287.49599999999998</v>
      </c>
      <c r="IS911">
        <v>143.34200000000001</v>
      </c>
      <c r="IT911">
        <v>282.05099999999999</v>
      </c>
      <c r="IU911">
        <v>717.00599999999997</v>
      </c>
      <c r="IV911">
        <v>809.846</v>
      </c>
      <c r="IW911">
        <v>904.92</v>
      </c>
      <c r="IX911">
        <v>89.923000000000002</v>
      </c>
      <c r="IY911">
        <v>329.32100000000003</v>
      </c>
      <c r="IZ911">
        <v>265.03899999999999</v>
      </c>
      <c r="JA911">
        <v>75.022999999999996</v>
      </c>
      <c r="JB911">
        <v>219.84700000000001</v>
      </c>
      <c r="JC911">
        <v>342.04</v>
      </c>
      <c r="JD911">
        <v>391.37700000000001</v>
      </c>
      <c r="JE911">
        <v>70.733000000000004</v>
      </c>
      <c r="JF911">
        <v>106.988</v>
      </c>
      <c r="JG911">
        <v>38.719000000000001</v>
      </c>
      <c r="JH911">
        <v>133.34299999999999</v>
      </c>
      <c r="JI911">
        <v>80.254999999999995</v>
      </c>
      <c r="JJ911">
        <v>506.69</v>
      </c>
      <c r="JK911">
        <v>128.101</v>
      </c>
      <c r="JL911">
        <v>85.102000000000004</v>
      </c>
      <c r="JM911">
        <v>557.34</v>
      </c>
      <c r="JN911">
        <v>257.99200000000002</v>
      </c>
      <c r="JO911">
        <v>84.528999999999996</v>
      </c>
      <c r="JP911">
        <v>181.40199999999999</v>
      </c>
      <c r="JQ911">
        <v>388.02800000000002</v>
      </c>
      <c r="JR911">
        <v>497.99099999999999</v>
      </c>
      <c r="JS911">
        <v>406.267</v>
      </c>
      <c r="JT911">
        <v>360.28199999999998</v>
      </c>
      <c r="JU911">
        <v>206.52199999999999</v>
      </c>
      <c r="JV911">
        <v>389.60599999999999</v>
      </c>
      <c r="JW911">
        <v>287.69600000000003</v>
      </c>
      <c r="JX911">
        <v>295.08800000000002</v>
      </c>
      <c r="JY911">
        <v>296.17700000000002</v>
      </c>
      <c r="JZ911">
        <v>292.84800000000001</v>
      </c>
      <c r="KA911">
        <v>266.05900000000003</v>
      </c>
      <c r="KB911">
        <v>261.91500000000002</v>
      </c>
      <c r="KC911">
        <v>263.52699999999999</v>
      </c>
      <c r="KD911">
        <v>282.64600000000002</v>
      </c>
      <c r="KE911">
        <v>274.63400000000001</v>
      </c>
      <c r="KF911">
        <v>869.904</v>
      </c>
      <c r="KG911">
        <v>118.205</v>
      </c>
      <c r="KH911">
        <v>252.941</v>
      </c>
      <c r="KI911">
        <v>303.32400000000001</v>
      </c>
      <c r="KJ911">
        <v>186.21799999999999</v>
      </c>
      <c r="KK911">
        <v>182.91300000000001</v>
      </c>
      <c r="KL911">
        <v>160.43899999999999</v>
      </c>
      <c r="KM911">
        <v>245.16399999999999</v>
      </c>
      <c r="KN911">
        <v>243.32599999999999</v>
      </c>
      <c r="KO911">
        <v>319.99900000000002</v>
      </c>
      <c r="KP911">
        <v>314.30500000000001</v>
      </c>
      <c r="KQ911">
        <v>345.87299999999999</v>
      </c>
      <c r="KR911">
        <v>385.096</v>
      </c>
      <c r="KS911">
        <v>135.46299999999999</v>
      </c>
      <c r="KT911">
        <v>64078333333.333336</v>
      </c>
      <c r="KU911">
        <v>5964374000000</v>
      </c>
      <c r="KV911">
        <v>1992582666666.6667</v>
      </c>
      <c r="KW911">
        <v>696234000000</v>
      </c>
      <c r="KX911">
        <v>242651666666.66666</v>
      </c>
      <c r="KY911">
        <v>124834666666.66667</v>
      </c>
      <c r="KZ911">
        <v>79598666666.666672</v>
      </c>
      <c r="LA911">
        <v>38218333333.333336</v>
      </c>
      <c r="LB911">
        <v>159716000000</v>
      </c>
      <c r="LC911">
        <v>92036666666.666672</v>
      </c>
      <c r="LD911">
        <v>29155333333.333332</v>
      </c>
      <c r="LE911">
        <v>18369333333.333332</v>
      </c>
      <c r="LF911">
        <v>20155000000</v>
      </c>
      <c r="LG911">
        <v>203108666666.66666</v>
      </c>
      <c r="LH911">
        <v>118407333333.33333</v>
      </c>
      <c r="LI911">
        <v>37558666666.666664</v>
      </c>
      <c r="LJ911">
        <v>35240333333.333336</v>
      </c>
      <c r="LK911">
        <v>9273000000</v>
      </c>
      <c r="LL911">
        <v>2629333333.3333335</v>
      </c>
      <c r="LM911">
        <v>90757333333.333328</v>
      </c>
      <c r="LN911">
        <v>33192000000</v>
      </c>
      <c r="LO911">
        <v>29244333333.333332</v>
      </c>
      <c r="LP911">
        <v>2753666666.6666665</v>
      </c>
      <c r="LQ911">
        <v>14560000000</v>
      </c>
      <c r="LR911">
        <v>11007666666.666666</v>
      </c>
      <c r="LS911">
        <v>1296348666666.6667</v>
      </c>
      <c r="LT911">
        <v>469893666666.66669</v>
      </c>
      <c r="LU911">
        <v>397594666666.66669</v>
      </c>
      <c r="LV911">
        <v>72004666666.666672</v>
      </c>
      <c r="LW911">
        <v>294666666.66666669</v>
      </c>
      <c r="LX911">
        <v>166055000000</v>
      </c>
      <c r="LY911">
        <v>127846000000</v>
      </c>
      <c r="LZ911">
        <v>74526333333.333328</v>
      </c>
      <c r="MA911">
        <v>45155000000</v>
      </c>
      <c r="MB911">
        <v>8165000000</v>
      </c>
      <c r="MC911">
        <v>38209000000</v>
      </c>
      <c r="MD911">
        <v>169382000000</v>
      </c>
      <c r="ME911">
        <v>158293666666.66666</v>
      </c>
      <c r="MF911">
        <v>11088333333.333334</v>
      </c>
      <c r="MG911">
        <v>491018000000</v>
      </c>
      <c r="MH911">
        <v>193619666666.66666</v>
      </c>
      <c r="MI911">
        <v>95164666666.666672</v>
      </c>
      <c r="MJ911">
        <v>60054000000</v>
      </c>
      <c r="MK911">
        <v>62185000000</v>
      </c>
      <c r="ML911">
        <v>40989000000</v>
      </c>
      <c r="MM911">
        <v>35053666666.666664</v>
      </c>
      <c r="MN911">
        <v>3952000000</v>
      </c>
      <c r="MO911">
        <v>3971791333333.3335</v>
      </c>
      <c r="MP911">
        <v>3786940000000</v>
      </c>
      <c r="MQ911">
        <v>1050161666666.6666</v>
      </c>
      <c r="MR911">
        <v>903859333333.33337</v>
      </c>
      <c r="MS911">
        <v>210078000000</v>
      </c>
      <c r="MT911">
        <v>684237666666.66663</v>
      </c>
      <c r="MU911">
        <v>8553000000</v>
      </c>
      <c r="MV911">
        <v>990666666.66666663</v>
      </c>
      <c r="MW911">
        <v>146302333333.33334</v>
      </c>
      <c r="MX911">
        <v>41480000000</v>
      </c>
      <c r="MY911">
        <v>104822333333.33333</v>
      </c>
      <c r="MZ911">
        <v>77976666666.666672</v>
      </c>
      <c r="NA911">
        <v>26845666666.666668</v>
      </c>
      <c r="NB911">
        <v>946924333333.33337</v>
      </c>
      <c r="NC911">
        <v>440721666666.66669</v>
      </c>
      <c r="ND911">
        <v>227122666666.66666</v>
      </c>
      <c r="NE911">
        <v>54472666666.666664</v>
      </c>
      <c r="NF911">
        <v>159126333333.33334</v>
      </c>
      <c r="NG911">
        <v>506202666666.66669</v>
      </c>
      <c r="NH911">
        <v>437423333333.33331</v>
      </c>
      <c r="NI911">
        <v>68779666666.666672</v>
      </c>
      <c r="NJ911">
        <v>193520333333.33334</v>
      </c>
      <c r="NK911">
        <v>115569333333.33333</v>
      </c>
      <c r="NL911">
        <v>80075000000</v>
      </c>
      <c r="NM911">
        <v>35494333333.333336</v>
      </c>
      <c r="NN911">
        <v>77951000000</v>
      </c>
      <c r="NO911">
        <v>23230666666.666668</v>
      </c>
      <c r="NP911">
        <v>52790666666.666664</v>
      </c>
      <c r="NQ911">
        <v>1929666666.6666667</v>
      </c>
      <c r="NR911">
        <v>228789666666.66666</v>
      </c>
      <c r="NS911">
        <v>83219666666.666672</v>
      </c>
      <c r="NT911">
        <v>55857666666.666664</v>
      </c>
      <c r="NU911">
        <v>59429000000</v>
      </c>
      <c r="NV911">
        <v>30283666666.666668</v>
      </c>
      <c r="NW911">
        <v>422330666666.66669</v>
      </c>
      <c r="NX911">
        <v>362937000000</v>
      </c>
      <c r="NY911">
        <v>352920000000</v>
      </c>
      <c r="NZ911">
        <v>10017000000</v>
      </c>
      <c r="OA911">
        <v>59394000000</v>
      </c>
      <c r="OB911">
        <v>444096666666.66669</v>
      </c>
      <c r="OC911">
        <v>285078666666.66669</v>
      </c>
      <c r="OD911">
        <v>149111000000</v>
      </c>
      <c r="OE911">
        <v>135967333333.33333</v>
      </c>
      <c r="OF911">
        <v>159018000000</v>
      </c>
      <c r="OG911">
        <v>37353333333.333336</v>
      </c>
      <c r="OH911">
        <v>5139000000</v>
      </c>
      <c r="OI911">
        <v>84295333333.333328</v>
      </c>
      <c r="OJ911">
        <v>32230333333.333332</v>
      </c>
      <c r="OK911">
        <v>501116333333.33331</v>
      </c>
      <c r="OL911">
        <v>99525333333.333328</v>
      </c>
      <c r="OM911">
        <v>61339333333.333336</v>
      </c>
      <c r="ON911">
        <v>5860666666.666667</v>
      </c>
      <c r="OO911">
        <v>32325333333.333332</v>
      </c>
      <c r="OP911">
        <v>109281666666.66667</v>
      </c>
      <c r="OQ911">
        <v>66079666666.666664</v>
      </c>
      <c r="OR911">
        <v>19633666666.666668</v>
      </c>
      <c r="OS911">
        <v>23568666666.666668</v>
      </c>
      <c r="OT911">
        <v>82546666666.666672</v>
      </c>
      <c r="OU911">
        <v>95735333333.333328</v>
      </c>
      <c r="OV911">
        <v>35697000000</v>
      </c>
      <c r="OW911">
        <v>14252000000</v>
      </c>
      <c r="OX911">
        <v>65181000000</v>
      </c>
      <c r="OY911">
        <v>50929000000</v>
      </c>
      <c r="OZ911">
        <v>184851666666.66666</v>
      </c>
      <c r="PA911">
        <v>646645333333.33337</v>
      </c>
      <c r="PB911">
        <v>461793666666.66669</v>
      </c>
    </row>
    <row r="912" spans="1:418" x14ac:dyDescent="0.45">
      <c r="A912" s="71">
        <v>44774</v>
      </c>
      <c r="B912">
        <v>295.09699999999998</v>
      </c>
      <c r="C912">
        <v>304.17700000000002</v>
      </c>
      <c r="D912">
        <v>357.048</v>
      </c>
      <c r="E912">
        <v>372.71300000000002</v>
      </c>
      <c r="F912">
        <v>373.59699999999998</v>
      </c>
      <c r="G912">
        <v>179.845</v>
      </c>
      <c r="H912">
        <v>602.45299999999997</v>
      </c>
      <c r="I912">
        <v>369.04199999999997</v>
      </c>
      <c r="J912">
        <v>366.08499999999998</v>
      </c>
      <c r="K912">
        <v>366.19900000000001</v>
      </c>
      <c r="L912">
        <v>307.96899999999999</v>
      </c>
      <c r="M912">
        <v>263.51600000000002</v>
      </c>
      <c r="N912">
        <v>449.43099999999998</v>
      </c>
      <c r="O912">
        <v>481.4</v>
      </c>
      <c r="P912">
        <v>464.73700000000002</v>
      </c>
      <c r="Q912">
        <v>264.95600000000002</v>
      </c>
      <c r="R912">
        <v>260.99299999999999</v>
      </c>
      <c r="S912">
        <v>270.67700000000002</v>
      </c>
      <c r="T912">
        <v>274.98399999999998</v>
      </c>
      <c r="U912">
        <v>635.52200000000005</v>
      </c>
      <c r="V912">
        <v>548.70600000000002</v>
      </c>
      <c r="W912">
        <v>145.191</v>
      </c>
      <c r="X912">
        <v>106.185</v>
      </c>
      <c r="Y912">
        <v>61.677999999999997</v>
      </c>
      <c r="Z912">
        <v>77.972999999999999</v>
      </c>
      <c r="AA912">
        <v>140.88399999999999</v>
      </c>
      <c r="AB912">
        <v>84.585999999999999</v>
      </c>
      <c r="AC912">
        <v>87.426000000000002</v>
      </c>
      <c r="AD912">
        <v>101.471</v>
      </c>
      <c r="AE912">
        <v>127.387</v>
      </c>
      <c r="AF912">
        <v>73.141000000000005</v>
      </c>
      <c r="AG912">
        <v>55.475000000000001</v>
      </c>
      <c r="AH912">
        <v>149.83600000000001</v>
      </c>
      <c r="AI912">
        <v>86.600999999999999</v>
      </c>
      <c r="AJ912">
        <v>106.65300000000001</v>
      </c>
      <c r="AK912">
        <v>102.289</v>
      </c>
      <c r="AL912">
        <v>222.39400000000001</v>
      </c>
      <c r="AM912">
        <v>141.459</v>
      </c>
      <c r="AN912">
        <v>133.19900000000001</v>
      </c>
      <c r="AO912">
        <v>204.47200000000001</v>
      </c>
      <c r="AP912">
        <v>308.47500000000002</v>
      </c>
      <c r="AQ912">
        <v>310.79399999999998</v>
      </c>
      <c r="AR912">
        <v>294.88400000000001</v>
      </c>
      <c r="AS912">
        <v>336.13099999999997</v>
      </c>
      <c r="AT912">
        <v>276.08699999999999</v>
      </c>
      <c r="AU912">
        <v>301.87400000000002</v>
      </c>
      <c r="AV912">
        <v>267.62900000000002</v>
      </c>
      <c r="AW912">
        <v>282.892</v>
      </c>
      <c r="AX912">
        <v>370.54899999999998</v>
      </c>
      <c r="AY912">
        <v>224.28200000000001</v>
      </c>
      <c r="AZ912">
        <v>218.22300000000001</v>
      </c>
      <c r="BA912">
        <v>218.22300000000001</v>
      </c>
      <c r="BB912">
        <v>348.20699999999999</v>
      </c>
      <c r="BC912">
        <v>323.63600000000002</v>
      </c>
      <c r="BD912">
        <v>330.572</v>
      </c>
      <c r="BE912">
        <v>389.41500000000002</v>
      </c>
      <c r="BF912">
        <v>324.05200000000002</v>
      </c>
      <c r="BG912">
        <v>317.89</v>
      </c>
      <c r="BH912">
        <v>317.09100000000001</v>
      </c>
      <c r="BI912">
        <v>318.91699999999997</v>
      </c>
      <c r="BJ912">
        <v>383.44099999999997</v>
      </c>
      <c r="BK912">
        <v>337.31599999999997</v>
      </c>
      <c r="BL912">
        <v>252.82400000000001</v>
      </c>
      <c r="BM912">
        <v>267.12299999999999</v>
      </c>
      <c r="BN912">
        <v>205.00899999999999</v>
      </c>
      <c r="BO912">
        <v>384.065</v>
      </c>
      <c r="BP912">
        <v>185.88499999999999</v>
      </c>
      <c r="BQ912">
        <v>246.84899999999999</v>
      </c>
      <c r="BR912">
        <v>274.31900000000002</v>
      </c>
      <c r="BS912">
        <v>240.387</v>
      </c>
      <c r="BT912">
        <v>162.92699999999999</v>
      </c>
      <c r="BU912">
        <v>279.81900000000002</v>
      </c>
      <c r="BV912">
        <v>286.08</v>
      </c>
      <c r="BW912">
        <v>180.12899999999999</v>
      </c>
      <c r="BX912">
        <v>303.15600000000001</v>
      </c>
      <c r="BY912">
        <v>196.268</v>
      </c>
      <c r="BZ912">
        <v>314.24299999999999</v>
      </c>
      <c r="CA912">
        <v>192.767</v>
      </c>
      <c r="CB912">
        <v>357.56099999999998</v>
      </c>
      <c r="CC912">
        <v>227.28299999999999</v>
      </c>
      <c r="CD912">
        <v>173.47399999999999</v>
      </c>
      <c r="CE912">
        <v>240.55199999999999</v>
      </c>
      <c r="CF912">
        <v>371.34699999999998</v>
      </c>
      <c r="CG912">
        <v>325.40499999999997</v>
      </c>
      <c r="CH912">
        <v>267.46100000000001</v>
      </c>
      <c r="CI912">
        <v>180.113</v>
      </c>
      <c r="CJ912">
        <v>260.45</v>
      </c>
      <c r="CK912">
        <v>185.56</v>
      </c>
      <c r="CL912">
        <v>270.97199999999998</v>
      </c>
      <c r="CM912">
        <v>263.416</v>
      </c>
      <c r="CN912">
        <v>182.32900000000001</v>
      </c>
      <c r="CO912">
        <v>344.75599999999997</v>
      </c>
      <c r="CP912">
        <v>393.56</v>
      </c>
      <c r="CQ912">
        <v>408.291</v>
      </c>
      <c r="CR912">
        <v>352.51600000000002</v>
      </c>
      <c r="CS912">
        <v>209.06200000000001</v>
      </c>
      <c r="CT912">
        <v>298.07799999999997</v>
      </c>
      <c r="CU912">
        <v>592.92999999999995</v>
      </c>
      <c r="CV912">
        <v>138.679</v>
      </c>
      <c r="CW912">
        <v>376.69099999999997</v>
      </c>
      <c r="CX912">
        <v>428.77</v>
      </c>
      <c r="CY912">
        <v>389.23599999999999</v>
      </c>
      <c r="CZ912">
        <v>353.70400000000001</v>
      </c>
      <c r="DA912">
        <v>370.49099999999999</v>
      </c>
      <c r="DB912">
        <v>189.85499999999999</v>
      </c>
      <c r="DC912">
        <v>203.86699999999999</v>
      </c>
      <c r="DD912">
        <v>194.21299999999999</v>
      </c>
      <c r="DE912">
        <v>217.57599999999999</v>
      </c>
      <c r="DF912">
        <v>171.727</v>
      </c>
      <c r="DG912">
        <v>232.96600000000001</v>
      </c>
      <c r="DH912">
        <v>179.727</v>
      </c>
      <c r="DI912">
        <v>206.78800000000001</v>
      </c>
      <c r="DJ912">
        <v>162.78700000000001</v>
      </c>
      <c r="DK912">
        <v>210.24199999999999</v>
      </c>
      <c r="DL912">
        <v>146.01900000000001</v>
      </c>
      <c r="DM912">
        <v>137.86000000000001</v>
      </c>
      <c r="DN912">
        <v>233.863</v>
      </c>
      <c r="DO912">
        <v>247.18299999999999</v>
      </c>
      <c r="DP912">
        <v>148.34200000000001</v>
      </c>
      <c r="DQ912">
        <v>259.56599999999997</v>
      </c>
      <c r="DR912">
        <v>264.34500000000003</v>
      </c>
      <c r="DS912">
        <v>239.833</v>
      </c>
      <c r="DT912">
        <v>186.273</v>
      </c>
      <c r="DU912">
        <v>186.273</v>
      </c>
      <c r="DV912">
        <v>294.822</v>
      </c>
      <c r="DW912">
        <v>274.54000000000002</v>
      </c>
      <c r="DX912">
        <v>311.86</v>
      </c>
      <c r="DY912">
        <v>446.97199999999998</v>
      </c>
      <c r="DZ912">
        <v>157.68</v>
      </c>
      <c r="EA912">
        <v>206.47800000000001</v>
      </c>
      <c r="EB912">
        <v>275.81200000000001</v>
      </c>
      <c r="EC912">
        <v>303.24400000000003</v>
      </c>
      <c r="ED912">
        <v>209.286</v>
      </c>
      <c r="EE912">
        <v>305.33699999999999</v>
      </c>
      <c r="EF912">
        <v>289.31</v>
      </c>
      <c r="EG912">
        <v>182.233</v>
      </c>
      <c r="EH912">
        <v>169.99700000000001</v>
      </c>
      <c r="EI912">
        <v>316.69799999999998</v>
      </c>
      <c r="EJ912">
        <v>163.00700000000001</v>
      </c>
      <c r="EK912">
        <v>334.21199999999999</v>
      </c>
      <c r="EL912">
        <v>208.3</v>
      </c>
      <c r="EM912">
        <v>125.16500000000001</v>
      </c>
      <c r="EN912">
        <v>48.676000000000002</v>
      </c>
      <c r="EO912">
        <v>219.874</v>
      </c>
      <c r="EP912">
        <v>275.62700000000001</v>
      </c>
      <c r="EQ912">
        <v>220.553</v>
      </c>
      <c r="ER912">
        <v>255.601</v>
      </c>
      <c r="ES912">
        <v>206.13800000000001</v>
      </c>
      <c r="ET912">
        <v>219.654</v>
      </c>
      <c r="EU912">
        <v>201.869</v>
      </c>
      <c r="EV912">
        <v>179.297</v>
      </c>
      <c r="EW912">
        <v>396.50099999999998</v>
      </c>
      <c r="EX912">
        <v>216.40700000000001</v>
      </c>
      <c r="EY912">
        <v>127.422</v>
      </c>
      <c r="EZ912">
        <v>122.914</v>
      </c>
      <c r="FA912">
        <v>125.81100000000001</v>
      </c>
      <c r="FB912">
        <v>107.161</v>
      </c>
      <c r="FC912">
        <v>171.37100000000001</v>
      </c>
      <c r="FD912">
        <v>75.814999999999998</v>
      </c>
      <c r="FE912">
        <v>129.66900000000001</v>
      </c>
      <c r="FF912">
        <v>110.851</v>
      </c>
      <c r="FG912">
        <v>106.03700000000001</v>
      </c>
      <c r="FH912">
        <v>107.045</v>
      </c>
      <c r="FI912">
        <v>99.900999999999996</v>
      </c>
      <c r="FJ912">
        <v>104.813</v>
      </c>
      <c r="FK912">
        <v>73.739000000000004</v>
      </c>
      <c r="FL912">
        <v>107.04300000000001</v>
      </c>
      <c r="FM912">
        <v>100.774</v>
      </c>
      <c r="FN912">
        <v>187.994</v>
      </c>
      <c r="FO912">
        <v>100.774</v>
      </c>
      <c r="FP912">
        <v>145.53700000000001</v>
      </c>
      <c r="FQ912">
        <v>149.816</v>
      </c>
      <c r="FR912">
        <v>166.51499999999999</v>
      </c>
      <c r="FS912">
        <v>131.78800000000001</v>
      </c>
      <c r="FT912">
        <v>122.482</v>
      </c>
      <c r="FU912">
        <v>187.042</v>
      </c>
      <c r="FV912">
        <v>153.666</v>
      </c>
      <c r="FW912">
        <v>184.964</v>
      </c>
      <c r="FX912">
        <v>265.97699999999998</v>
      </c>
      <c r="FY912">
        <v>264.48599999999999</v>
      </c>
      <c r="FZ912">
        <v>128.755</v>
      </c>
      <c r="GA912">
        <v>174.08600000000001</v>
      </c>
      <c r="GC912">
        <v>170.53399999999999</v>
      </c>
      <c r="GD912">
        <v>185.31399999999999</v>
      </c>
      <c r="GF912">
        <v>204.83699999999999</v>
      </c>
      <c r="GG912">
        <v>104.258</v>
      </c>
      <c r="GH912">
        <v>338.22500000000002</v>
      </c>
      <c r="GI912">
        <v>335.33300000000003</v>
      </c>
      <c r="GJ912">
        <v>328.75299999999999</v>
      </c>
      <c r="GK912">
        <v>362.62599999999998</v>
      </c>
      <c r="GL912">
        <v>352.98500000000001</v>
      </c>
      <c r="GM912">
        <v>375.072</v>
      </c>
      <c r="GN912">
        <v>178.179</v>
      </c>
      <c r="GO912">
        <v>152.65600000000001</v>
      </c>
      <c r="GP912">
        <v>349.53899999999999</v>
      </c>
      <c r="GQ912">
        <v>220.161</v>
      </c>
      <c r="GR912">
        <v>617.61900000000003</v>
      </c>
      <c r="GS912">
        <v>221.155</v>
      </c>
      <c r="GT912">
        <v>258.839</v>
      </c>
      <c r="GU912">
        <v>285.35500000000002</v>
      </c>
      <c r="GV912">
        <v>295.11200000000002</v>
      </c>
      <c r="GW912">
        <v>159.55000000000001</v>
      </c>
      <c r="GY912">
        <v>61.552</v>
      </c>
      <c r="GZ912">
        <v>552.90200000000004</v>
      </c>
      <c r="HA912">
        <v>391.03199999999998</v>
      </c>
      <c r="HB912">
        <v>536.21199999999999</v>
      </c>
      <c r="HC912">
        <v>605.18200000000002</v>
      </c>
      <c r="HD912">
        <v>413.59</v>
      </c>
      <c r="HE912">
        <v>412.82799999999997</v>
      </c>
      <c r="HF912">
        <v>551.26700000000005</v>
      </c>
      <c r="HG912">
        <v>197.27099999999999</v>
      </c>
      <c r="HH912">
        <v>258.81200000000001</v>
      </c>
      <c r="HI912">
        <v>90.418999999999997</v>
      </c>
      <c r="HJ912">
        <v>380.339</v>
      </c>
      <c r="HK912">
        <v>365.07100000000003</v>
      </c>
      <c r="HL912">
        <v>823.09699999999998</v>
      </c>
      <c r="HM912">
        <v>262.017</v>
      </c>
      <c r="HN912">
        <v>131.49100000000001</v>
      </c>
      <c r="HO912">
        <v>112.44</v>
      </c>
      <c r="HP912">
        <v>120.59699999999999</v>
      </c>
      <c r="HQ912">
        <v>541.46400000000006</v>
      </c>
      <c r="HR912">
        <v>117.08499999999999</v>
      </c>
      <c r="HS912">
        <v>25.39</v>
      </c>
      <c r="HT912">
        <v>204.458</v>
      </c>
      <c r="HU912">
        <v>227.417</v>
      </c>
      <c r="HV912">
        <v>176.46700000000001</v>
      </c>
      <c r="HW912">
        <v>127.688</v>
      </c>
      <c r="HX912">
        <v>301.41699999999997</v>
      </c>
      <c r="HY912">
        <v>224.09299999999999</v>
      </c>
      <c r="HZ912">
        <v>316.99400000000003</v>
      </c>
      <c r="IA912">
        <v>128.04400000000001</v>
      </c>
      <c r="IB912">
        <v>177.173</v>
      </c>
      <c r="IC912">
        <v>87.153000000000006</v>
      </c>
      <c r="ID912">
        <v>82.424000000000007</v>
      </c>
      <c r="IE912">
        <v>63.218000000000004</v>
      </c>
      <c r="IF912">
        <v>26.427</v>
      </c>
      <c r="IG912">
        <v>34.732999999999997</v>
      </c>
      <c r="IH912">
        <v>29.878</v>
      </c>
      <c r="II912">
        <v>39.948</v>
      </c>
      <c r="IJ912">
        <v>106.6</v>
      </c>
      <c r="IK912">
        <v>112.639</v>
      </c>
      <c r="IL912">
        <v>183.357</v>
      </c>
      <c r="IM912">
        <v>152.047</v>
      </c>
      <c r="IN912">
        <v>412.34199999999998</v>
      </c>
      <c r="IO912">
        <v>208.12700000000001</v>
      </c>
      <c r="IP912">
        <v>213.86099999999999</v>
      </c>
      <c r="IQ912">
        <v>350.60199999999998</v>
      </c>
      <c r="IR912">
        <v>293.48099999999999</v>
      </c>
      <c r="IS912">
        <v>143.52000000000001</v>
      </c>
      <c r="IT912">
        <v>283.52300000000002</v>
      </c>
      <c r="IU912">
        <v>719.28700000000003</v>
      </c>
      <c r="IV912">
        <v>814.13</v>
      </c>
      <c r="IW912">
        <v>909.505</v>
      </c>
      <c r="IX912">
        <v>89.975999999999999</v>
      </c>
      <c r="IY912">
        <v>330.96699999999998</v>
      </c>
      <c r="IZ912">
        <v>267.22800000000001</v>
      </c>
      <c r="JA912">
        <v>74.894999999999996</v>
      </c>
      <c r="JB912">
        <v>220.786</v>
      </c>
      <c r="JC912">
        <v>343.86200000000002</v>
      </c>
      <c r="JD912">
        <v>389.59899999999999</v>
      </c>
      <c r="JE912">
        <v>70.602000000000004</v>
      </c>
      <c r="JF912">
        <v>106.548</v>
      </c>
      <c r="JG912">
        <v>38.469000000000001</v>
      </c>
      <c r="JH912">
        <v>131.66999999999999</v>
      </c>
      <c r="JI912">
        <v>80.191000000000003</v>
      </c>
      <c r="JJ912">
        <v>510.89400000000001</v>
      </c>
      <c r="JK912">
        <v>129.65899999999999</v>
      </c>
      <c r="JL912">
        <v>86.055999999999997</v>
      </c>
      <c r="JM912">
        <v>563.54499999999996</v>
      </c>
      <c r="JN912">
        <v>259.95499999999998</v>
      </c>
      <c r="JO912">
        <v>85.370999999999995</v>
      </c>
      <c r="JP912">
        <v>182.38399999999999</v>
      </c>
      <c r="JQ912">
        <v>388.791</v>
      </c>
      <c r="JR912">
        <v>498.35199999999998</v>
      </c>
      <c r="JS912">
        <v>405.72899999999998</v>
      </c>
      <c r="JT912">
        <v>358.464</v>
      </c>
      <c r="JU912">
        <v>206.62</v>
      </c>
      <c r="JV912">
        <v>393.005</v>
      </c>
      <c r="JW912">
        <v>293.02</v>
      </c>
      <c r="JX912">
        <v>296.53500000000003</v>
      </c>
      <c r="JY912">
        <v>297.78399999999999</v>
      </c>
      <c r="JZ912">
        <v>292.67099999999999</v>
      </c>
      <c r="KA912">
        <v>264.738</v>
      </c>
      <c r="KB912">
        <v>262.86900000000003</v>
      </c>
      <c r="KC912">
        <v>264.78199999999998</v>
      </c>
      <c r="KD912">
        <v>282.69499999999999</v>
      </c>
      <c r="KE912">
        <v>274.01</v>
      </c>
      <c r="KF912">
        <v>869.904</v>
      </c>
      <c r="KG912">
        <v>118.526</v>
      </c>
      <c r="KH912">
        <v>254.45099999999999</v>
      </c>
      <c r="KI912">
        <v>305.505</v>
      </c>
      <c r="KJ912">
        <v>183.006</v>
      </c>
      <c r="KK912">
        <v>179.62</v>
      </c>
      <c r="KL912">
        <v>161.24600000000001</v>
      </c>
      <c r="KM912">
        <v>236.19900000000001</v>
      </c>
      <c r="KN912">
        <v>233.77500000000001</v>
      </c>
      <c r="KO912">
        <v>304.59399999999999</v>
      </c>
      <c r="KP912">
        <v>300.37700000000001</v>
      </c>
      <c r="KQ912">
        <v>348.25299999999999</v>
      </c>
      <c r="KR912">
        <v>387.334</v>
      </c>
      <c r="KS912">
        <v>135.50299999999999</v>
      </c>
      <c r="KT912">
        <v>64078333333.333336</v>
      </c>
      <c r="KU912">
        <v>5964374000000</v>
      </c>
      <c r="KV912">
        <v>1992582666666.6667</v>
      </c>
      <c r="KW912">
        <v>696234000000</v>
      </c>
      <c r="KX912">
        <v>242651666666.66666</v>
      </c>
      <c r="KY912">
        <v>124834666666.66667</v>
      </c>
      <c r="KZ912">
        <v>79598666666.666672</v>
      </c>
      <c r="LA912">
        <v>38218333333.333336</v>
      </c>
      <c r="LB912">
        <v>159716000000</v>
      </c>
      <c r="LC912">
        <v>92036666666.666672</v>
      </c>
      <c r="LD912">
        <v>29155333333.333332</v>
      </c>
      <c r="LE912">
        <v>18369333333.333332</v>
      </c>
      <c r="LF912">
        <v>20155000000</v>
      </c>
      <c r="LG912">
        <v>203108666666.66666</v>
      </c>
      <c r="LH912">
        <v>118407333333.33333</v>
      </c>
      <c r="LI912">
        <v>37558666666.666664</v>
      </c>
      <c r="LJ912">
        <v>35240333333.333336</v>
      </c>
      <c r="LK912">
        <v>9273000000</v>
      </c>
      <c r="LL912">
        <v>2629333333.3333335</v>
      </c>
      <c r="LM912">
        <v>90757333333.333328</v>
      </c>
      <c r="LN912">
        <v>33192000000</v>
      </c>
      <c r="LO912">
        <v>29244333333.333332</v>
      </c>
      <c r="LP912">
        <v>2753666666.6666665</v>
      </c>
      <c r="LQ912">
        <v>14560000000</v>
      </c>
      <c r="LR912">
        <v>11007666666.666666</v>
      </c>
      <c r="LS912">
        <v>1296348666666.6667</v>
      </c>
      <c r="LT912">
        <v>469893666666.66669</v>
      </c>
      <c r="LU912">
        <v>397594666666.66669</v>
      </c>
      <c r="LV912">
        <v>72004666666.666672</v>
      </c>
      <c r="LW912">
        <v>294666666.66666669</v>
      </c>
      <c r="LX912">
        <v>166055000000</v>
      </c>
      <c r="LY912">
        <v>127846000000</v>
      </c>
      <c r="LZ912">
        <v>74526333333.333328</v>
      </c>
      <c r="MA912">
        <v>45155000000</v>
      </c>
      <c r="MB912">
        <v>8165000000</v>
      </c>
      <c r="MC912">
        <v>38209000000</v>
      </c>
      <c r="MD912">
        <v>169382000000</v>
      </c>
      <c r="ME912">
        <v>158293666666.66666</v>
      </c>
      <c r="MF912">
        <v>11088333333.333334</v>
      </c>
      <c r="MG912">
        <v>491018000000</v>
      </c>
      <c r="MH912">
        <v>193619666666.66666</v>
      </c>
      <c r="MI912">
        <v>95164666666.666672</v>
      </c>
      <c r="MJ912">
        <v>60054000000</v>
      </c>
      <c r="MK912">
        <v>62185000000</v>
      </c>
      <c r="ML912">
        <v>40989000000</v>
      </c>
      <c r="MM912">
        <v>35053666666.666664</v>
      </c>
      <c r="MN912">
        <v>3952000000</v>
      </c>
      <c r="MO912">
        <v>3971791333333.3335</v>
      </c>
      <c r="MP912">
        <v>3786940000000</v>
      </c>
      <c r="MQ912">
        <v>1050161666666.6666</v>
      </c>
      <c r="MR912">
        <v>903859333333.33337</v>
      </c>
      <c r="MS912">
        <v>210078000000</v>
      </c>
      <c r="MT912">
        <v>684237666666.66663</v>
      </c>
      <c r="MU912">
        <v>8553000000</v>
      </c>
      <c r="MV912">
        <v>990666666.66666663</v>
      </c>
      <c r="MW912">
        <v>146302333333.33334</v>
      </c>
      <c r="MX912">
        <v>41480000000</v>
      </c>
      <c r="MY912">
        <v>104822333333.33333</v>
      </c>
      <c r="MZ912">
        <v>77976666666.666672</v>
      </c>
      <c r="NA912">
        <v>26845666666.666668</v>
      </c>
      <c r="NB912">
        <v>946924333333.33337</v>
      </c>
      <c r="NC912">
        <v>440721666666.66669</v>
      </c>
      <c r="ND912">
        <v>227122666666.66666</v>
      </c>
      <c r="NE912">
        <v>54472666666.666664</v>
      </c>
      <c r="NF912">
        <v>159126333333.33334</v>
      </c>
      <c r="NG912">
        <v>506202666666.66669</v>
      </c>
      <c r="NH912">
        <v>437423333333.33331</v>
      </c>
      <c r="NI912">
        <v>68779666666.666672</v>
      </c>
      <c r="NJ912">
        <v>193520333333.33334</v>
      </c>
      <c r="NK912">
        <v>115569333333.33333</v>
      </c>
      <c r="NL912">
        <v>80075000000</v>
      </c>
      <c r="NM912">
        <v>35494333333.333336</v>
      </c>
      <c r="NN912">
        <v>77951000000</v>
      </c>
      <c r="NO912">
        <v>23230666666.666668</v>
      </c>
      <c r="NP912">
        <v>52790666666.666664</v>
      </c>
      <c r="NQ912">
        <v>1929666666.6666667</v>
      </c>
      <c r="NR912">
        <v>228789666666.66666</v>
      </c>
      <c r="NS912">
        <v>83219666666.666672</v>
      </c>
      <c r="NT912">
        <v>55857666666.666664</v>
      </c>
      <c r="NU912">
        <v>59429000000</v>
      </c>
      <c r="NV912">
        <v>30283666666.666668</v>
      </c>
      <c r="NW912">
        <v>422330666666.66669</v>
      </c>
      <c r="NX912">
        <v>362937000000</v>
      </c>
      <c r="NY912">
        <v>352920000000</v>
      </c>
      <c r="NZ912">
        <v>10017000000</v>
      </c>
      <c r="OA912">
        <v>59394000000</v>
      </c>
      <c r="OB912">
        <v>444096666666.66669</v>
      </c>
      <c r="OC912">
        <v>285078666666.66669</v>
      </c>
      <c r="OD912">
        <v>149111000000</v>
      </c>
      <c r="OE912">
        <v>135967333333.33333</v>
      </c>
      <c r="OF912">
        <v>159018000000</v>
      </c>
      <c r="OG912">
        <v>37353333333.333336</v>
      </c>
      <c r="OH912">
        <v>5139000000</v>
      </c>
      <c r="OI912">
        <v>84295333333.333328</v>
      </c>
      <c r="OJ912">
        <v>32230333333.333332</v>
      </c>
      <c r="OK912">
        <v>501116333333.33331</v>
      </c>
      <c r="OL912">
        <v>99525333333.333328</v>
      </c>
      <c r="OM912">
        <v>61339333333.333336</v>
      </c>
      <c r="ON912">
        <v>5860666666.666667</v>
      </c>
      <c r="OO912">
        <v>32325333333.333332</v>
      </c>
      <c r="OP912">
        <v>109281666666.66667</v>
      </c>
      <c r="OQ912">
        <v>66079666666.666664</v>
      </c>
      <c r="OR912">
        <v>19633666666.666668</v>
      </c>
      <c r="OS912">
        <v>23568666666.666668</v>
      </c>
      <c r="OT912">
        <v>82546666666.666672</v>
      </c>
      <c r="OU912">
        <v>95735333333.333328</v>
      </c>
      <c r="OV912">
        <v>35697000000</v>
      </c>
      <c r="OW912">
        <v>14252000000</v>
      </c>
      <c r="OX912">
        <v>65181000000</v>
      </c>
      <c r="OY912">
        <v>50929000000</v>
      </c>
      <c r="OZ912">
        <v>184851666666.66666</v>
      </c>
      <c r="PA912">
        <v>646645333333.33337</v>
      </c>
      <c r="PB912">
        <v>461793666666.66669</v>
      </c>
    </row>
    <row r="913" spans="1:418" x14ac:dyDescent="0.45">
      <c r="A913" s="71">
        <v>44805</v>
      </c>
      <c r="B913">
        <v>296.34899999999999</v>
      </c>
      <c r="C913">
        <v>306.28100000000001</v>
      </c>
      <c r="D913">
        <v>359.601</v>
      </c>
      <c r="E913">
        <v>375.53</v>
      </c>
      <c r="F913">
        <v>376.62799999999999</v>
      </c>
      <c r="G913">
        <v>177.97</v>
      </c>
      <c r="H913">
        <v>603.36199999999997</v>
      </c>
      <c r="I913">
        <v>364.52499999999998</v>
      </c>
      <c r="J913">
        <v>368.911</v>
      </c>
      <c r="K913">
        <v>368.96100000000001</v>
      </c>
      <c r="L913">
        <v>310.74400000000003</v>
      </c>
      <c r="M913">
        <v>266.07799999999997</v>
      </c>
      <c r="N913">
        <v>438.50400000000002</v>
      </c>
      <c r="O913">
        <v>466.46199999999999</v>
      </c>
      <c r="P913">
        <v>460.65499999999997</v>
      </c>
      <c r="Q913">
        <v>268.11599999999999</v>
      </c>
      <c r="R913">
        <v>262.214</v>
      </c>
      <c r="S913">
        <v>279.10300000000001</v>
      </c>
      <c r="T913">
        <v>276.75900000000001</v>
      </c>
      <c r="U913">
        <v>636.95100000000002</v>
      </c>
      <c r="V913">
        <v>558.25400000000002</v>
      </c>
      <c r="W913">
        <v>145.64699999999999</v>
      </c>
      <c r="X913">
        <v>106.639</v>
      </c>
      <c r="Y913">
        <v>61.904000000000003</v>
      </c>
      <c r="Z913">
        <v>75.289000000000001</v>
      </c>
      <c r="AA913">
        <v>140.69200000000001</v>
      </c>
      <c r="AB913">
        <v>86.832999999999998</v>
      </c>
      <c r="AC913">
        <v>87.590999999999994</v>
      </c>
      <c r="AD913">
        <v>100.114</v>
      </c>
      <c r="AE913">
        <v>125.783</v>
      </c>
      <c r="AF913">
        <v>73.843999999999994</v>
      </c>
      <c r="AG913">
        <v>55.966000000000001</v>
      </c>
      <c r="AH913">
        <v>150.29900000000001</v>
      </c>
      <c r="AI913">
        <v>84.540999999999997</v>
      </c>
      <c r="AJ913">
        <v>108.11499999999999</v>
      </c>
      <c r="AK913">
        <v>103.03100000000001</v>
      </c>
      <c r="AL913">
        <v>223.69399999999999</v>
      </c>
      <c r="AM913">
        <v>141.47999999999999</v>
      </c>
      <c r="AN913">
        <v>135.21199999999999</v>
      </c>
      <c r="AO913">
        <v>200.93</v>
      </c>
      <c r="AP913">
        <v>310.45299999999997</v>
      </c>
      <c r="AQ913">
        <v>312.90100000000001</v>
      </c>
      <c r="AR913">
        <v>296.40300000000002</v>
      </c>
      <c r="AS913">
        <v>338.88900000000001</v>
      </c>
      <c r="AT913">
        <v>278.35500000000002</v>
      </c>
      <c r="AU913">
        <v>307.64</v>
      </c>
      <c r="AV913">
        <v>267.05900000000003</v>
      </c>
      <c r="AW913">
        <v>285.91199999999998</v>
      </c>
      <c r="AX913">
        <v>374.83199999999999</v>
      </c>
      <c r="AY913">
        <v>225.321</v>
      </c>
      <c r="AZ913">
        <v>219.946</v>
      </c>
      <c r="BA913">
        <v>219.946</v>
      </c>
      <c r="BB913">
        <v>354.39299999999997</v>
      </c>
      <c r="BC913">
        <v>328.62900000000002</v>
      </c>
      <c r="BD913">
        <v>335.447</v>
      </c>
      <c r="BE913">
        <v>393.464</v>
      </c>
      <c r="BF913">
        <v>332.6</v>
      </c>
      <c r="BG913">
        <v>318.10000000000002</v>
      </c>
      <c r="BH913">
        <v>318.74799999999999</v>
      </c>
      <c r="BI913">
        <v>319.87400000000002</v>
      </c>
      <c r="BJ913">
        <v>383.661</v>
      </c>
      <c r="BK913">
        <v>332.89400000000001</v>
      </c>
      <c r="BL913">
        <v>254.80600000000001</v>
      </c>
      <c r="BM913">
        <v>268.89800000000002</v>
      </c>
      <c r="BN913">
        <v>204.26599999999999</v>
      </c>
      <c r="BO913">
        <v>380.90699999999998</v>
      </c>
      <c r="BP913">
        <v>188.1</v>
      </c>
      <c r="BQ913">
        <v>250.001</v>
      </c>
      <c r="BR913">
        <v>278.43799999999999</v>
      </c>
      <c r="BS913">
        <v>237.554</v>
      </c>
      <c r="BT913">
        <v>166.99199999999999</v>
      </c>
      <c r="BU913">
        <v>280.57799999999997</v>
      </c>
      <c r="BV913">
        <v>290.60700000000003</v>
      </c>
      <c r="BW913">
        <v>181.45599999999999</v>
      </c>
      <c r="BX913">
        <v>306.721</v>
      </c>
      <c r="BY913">
        <v>198.72</v>
      </c>
      <c r="BZ913">
        <v>318.50299999999999</v>
      </c>
      <c r="CA913">
        <v>194.22399999999999</v>
      </c>
      <c r="CB913">
        <v>359.5</v>
      </c>
      <c r="CC913">
        <v>227.964</v>
      </c>
      <c r="CD913">
        <v>175.173</v>
      </c>
      <c r="CE913">
        <v>240.49299999999999</v>
      </c>
      <c r="CF913">
        <v>376.57</v>
      </c>
      <c r="CG913">
        <v>307.38600000000002</v>
      </c>
      <c r="CH913">
        <v>268.79300000000001</v>
      </c>
      <c r="CI913">
        <v>178.29499999999999</v>
      </c>
      <c r="CJ913">
        <v>258.85700000000003</v>
      </c>
      <c r="CK913">
        <v>182.93199999999999</v>
      </c>
      <c r="CL913">
        <v>272.76799999999997</v>
      </c>
      <c r="CM913">
        <v>263.952</v>
      </c>
      <c r="CN913">
        <v>185.197</v>
      </c>
      <c r="CO913">
        <v>348.64600000000002</v>
      </c>
      <c r="CP913">
        <v>397.404</v>
      </c>
      <c r="CQ913">
        <v>409.85700000000003</v>
      </c>
      <c r="CR913">
        <v>366.96</v>
      </c>
      <c r="CS913">
        <v>207.85300000000001</v>
      </c>
      <c r="CT913">
        <v>299.48599999999999</v>
      </c>
      <c r="CU913">
        <v>595.88</v>
      </c>
      <c r="CV913">
        <v>137.988</v>
      </c>
      <c r="CW913">
        <v>382.95499999999998</v>
      </c>
      <c r="CX913">
        <v>443.36799999999999</v>
      </c>
      <c r="CY913">
        <v>409.51</v>
      </c>
      <c r="CZ913">
        <v>351.21899999999999</v>
      </c>
      <c r="DA913">
        <v>374.51299999999998</v>
      </c>
      <c r="DB913">
        <v>192.90899999999999</v>
      </c>
      <c r="DC913">
        <v>207.07400000000001</v>
      </c>
      <c r="DD913">
        <v>196.79900000000001</v>
      </c>
      <c r="DE913">
        <v>222.37700000000001</v>
      </c>
      <c r="DF913">
        <v>175.49600000000001</v>
      </c>
      <c r="DG913">
        <v>240.51400000000001</v>
      </c>
      <c r="DH913">
        <v>180.78299999999999</v>
      </c>
      <c r="DI913">
        <v>208.34800000000001</v>
      </c>
      <c r="DJ913">
        <v>164.357</v>
      </c>
      <c r="DK913">
        <v>213.30699999999999</v>
      </c>
      <c r="DL913">
        <v>146.83600000000001</v>
      </c>
      <c r="DM913">
        <v>138.31299999999999</v>
      </c>
      <c r="DN913">
        <v>233.667</v>
      </c>
      <c r="DO913">
        <v>246.86699999999999</v>
      </c>
      <c r="DP913">
        <v>148.96199999999999</v>
      </c>
      <c r="DQ913">
        <v>260.25400000000002</v>
      </c>
      <c r="DR913">
        <v>268.00200000000001</v>
      </c>
      <c r="DS913">
        <v>242.136</v>
      </c>
      <c r="DT913">
        <v>188.78700000000001</v>
      </c>
      <c r="DU913">
        <v>188.78700000000001</v>
      </c>
      <c r="DV913">
        <v>298.58300000000003</v>
      </c>
      <c r="DW913">
        <v>279.09899999999999</v>
      </c>
      <c r="DX913">
        <v>313.02499999999998</v>
      </c>
      <c r="DY913">
        <v>460.20100000000002</v>
      </c>
      <c r="DZ913">
        <v>163.43100000000001</v>
      </c>
      <c r="EA913">
        <v>207.536</v>
      </c>
      <c r="EB913">
        <v>275.62200000000001</v>
      </c>
      <c r="EC913">
        <v>313.49700000000001</v>
      </c>
      <c r="ED913">
        <v>208.49100000000001</v>
      </c>
      <c r="EE913">
        <v>303.625</v>
      </c>
      <c r="EF913">
        <v>290.548</v>
      </c>
      <c r="EG913">
        <v>181.226</v>
      </c>
      <c r="EH913">
        <v>170.98599999999999</v>
      </c>
      <c r="EI913">
        <v>319.90199999999999</v>
      </c>
      <c r="EJ913">
        <v>162.74700000000001</v>
      </c>
      <c r="EK913">
        <v>337.36900000000003</v>
      </c>
      <c r="EL913">
        <v>209.21100000000001</v>
      </c>
      <c r="EM913">
        <v>181.33799999999999</v>
      </c>
      <c r="EN913">
        <v>48.676000000000002</v>
      </c>
      <c r="EO913">
        <v>220.09800000000001</v>
      </c>
      <c r="EP913">
        <v>275.81</v>
      </c>
      <c r="EQ913">
        <v>220.13300000000001</v>
      </c>
      <c r="ER913">
        <v>255.435</v>
      </c>
      <c r="ES913">
        <v>204.56100000000001</v>
      </c>
      <c r="ET913">
        <v>216.505</v>
      </c>
      <c r="EU913">
        <v>201.34100000000001</v>
      </c>
      <c r="EV913">
        <v>179.21899999999999</v>
      </c>
      <c r="EW913">
        <v>398.404</v>
      </c>
      <c r="EX913">
        <v>217.82499999999999</v>
      </c>
      <c r="EY913">
        <v>127.58799999999999</v>
      </c>
      <c r="EZ913">
        <v>121.92</v>
      </c>
      <c r="FA913">
        <v>124.964</v>
      </c>
      <c r="FB913">
        <v>104.355</v>
      </c>
      <c r="FC913">
        <v>171.94800000000001</v>
      </c>
      <c r="FD913">
        <v>75.837000000000003</v>
      </c>
      <c r="FE913">
        <v>127.01900000000001</v>
      </c>
      <c r="FF913">
        <v>108.776</v>
      </c>
      <c r="FG913">
        <v>106.75700000000001</v>
      </c>
      <c r="FH913">
        <v>107.47499999999999</v>
      </c>
      <c r="FI913">
        <v>98.962999999999994</v>
      </c>
      <c r="FJ913">
        <v>105.419</v>
      </c>
      <c r="FK913">
        <v>73.632000000000005</v>
      </c>
      <c r="FL913">
        <v>108.134</v>
      </c>
      <c r="FM913">
        <v>102.901</v>
      </c>
      <c r="FN913">
        <v>189.6</v>
      </c>
      <c r="FO913">
        <v>102.901</v>
      </c>
      <c r="FP913">
        <v>144.96899999999999</v>
      </c>
      <c r="FQ913">
        <v>149.61000000000001</v>
      </c>
      <c r="FR913">
        <v>167.38800000000001</v>
      </c>
      <c r="FS913">
        <v>131.32599999999999</v>
      </c>
      <c r="FT913">
        <v>123.18300000000001</v>
      </c>
      <c r="FU913">
        <v>191.06399999999999</v>
      </c>
      <c r="FV913">
        <v>151.53700000000001</v>
      </c>
      <c r="FW913">
        <v>189.41</v>
      </c>
      <c r="FX913">
        <v>265.45999999999998</v>
      </c>
      <c r="FY913">
        <v>263.97300000000001</v>
      </c>
      <c r="FZ913">
        <v>129.51</v>
      </c>
      <c r="GA913">
        <v>175.065</v>
      </c>
      <c r="GC913">
        <v>171.72900000000001</v>
      </c>
      <c r="GD913">
        <v>186.34</v>
      </c>
      <c r="GF913">
        <v>203.94</v>
      </c>
      <c r="GG913">
        <v>111.488</v>
      </c>
      <c r="GH913">
        <v>325.92099999999999</v>
      </c>
      <c r="GI913">
        <v>322.85300000000001</v>
      </c>
      <c r="GJ913">
        <v>316.22199999999998</v>
      </c>
      <c r="GK913">
        <v>348.70800000000003</v>
      </c>
      <c r="GL913">
        <v>342.79700000000003</v>
      </c>
      <c r="GM913">
        <v>367.37900000000002</v>
      </c>
      <c r="GN913">
        <v>179.65299999999999</v>
      </c>
      <c r="GO913">
        <v>152.898</v>
      </c>
      <c r="GP913">
        <v>356.07600000000002</v>
      </c>
      <c r="GQ913">
        <v>224.99100000000001</v>
      </c>
      <c r="GR913">
        <v>627.68899999999996</v>
      </c>
      <c r="GS913">
        <v>224.15</v>
      </c>
      <c r="GT913">
        <v>257.65100000000001</v>
      </c>
      <c r="GU913">
        <v>284.779</v>
      </c>
      <c r="GV913">
        <v>294.44400000000002</v>
      </c>
      <c r="GW913">
        <v>162.90199999999999</v>
      </c>
      <c r="GY913">
        <v>62.502000000000002</v>
      </c>
      <c r="GZ913">
        <v>556.30899999999997</v>
      </c>
      <c r="HA913">
        <v>390.67700000000002</v>
      </c>
      <c r="HB913">
        <v>535.82000000000005</v>
      </c>
      <c r="HC913">
        <v>609.83299999999997</v>
      </c>
      <c r="HD913">
        <v>416.50099999999998</v>
      </c>
      <c r="HE913">
        <v>414.767</v>
      </c>
      <c r="HF913">
        <v>553.94500000000005</v>
      </c>
      <c r="HG913">
        <v>203.64099999999999</v>
      </c>
      <c r="HH913">
        <v>258.82600000000002</v>
      </c>
      <c r="HI913">
        <v>90.474000000000004</v>
      </c>
      <c r="HJ913">
        <v>380.46499999999997</v>
      </c>
      <c r="HK913">
        <v>368.92599999999999</v>
      </c>
      <c r="HL913">
        <v>823.05700000000002</v>
      </c>
      <c r="HM913">
        <v>262.88799999999998</v>
      </c>
      <c r="HN913">
        <v>131.68</v>
      </c>
      <c r="HO913">
        <v>112.245</v>
      </c>
      <c r="HP913">
        <v>120.30500000000001</v>
      </c>
      <c r="HQ913">
        <v>540.346</v>
      </c>
      <c r="HR913">
        <v>116.51</v>
      </c>
      <c r="HS913">
        <v>25.460999999999999</v>
      </c>
      <c r="HT913">
        <v>206.81</v>
      </c>
      <c r="HU913">
        <v>229.42500000000001</v>
      </c>
      <c r="HV913">
        <v>178.72800000000001</v>
      </c>
      <c r="HW913">
        <v>128.077</v>
      </c>
      <c r="HX913">
        <v>305.76100000000002</v>
      </c>
      <c r="HY913">
        <v>226.09800000000001</v>
      </c>
      <c r="HZ913">
        <v>322.46300000000002</v>
      </c>
      <c r="IA913">
        <v>126.61199999999999</v>
      </c>
      <c r="IB913">
        <v>172.64099999999999</v>
      </c>
      <c r="IC913">
        <v>87.917000000000002</v>
      </c>
      <c r="ID913">
        <v>82.691000000000003</v>
      </c>
      <c r="IE913">
        <v>63.308</v>
      </c>
      <c r="IF913">
        <v>26.468</v>
      </c>
      <c r="IG913">
        <v>34.790999999999997</v>
      </c>
      <c r="IH913">
        <v>29.919</v>
      </c>
      <c r="II913">
        <v>40.081000000000003</v>
      </c>
      <c r="IJ913">
        <v>106.289</v>
      </c>
      <c r="IK913">
        <v>113.18300000000001</v>
      </c>
      <c r="IL913">
        <v>183.852</v>
      </c>
      <c r="IM913">
        <v>153.37100000000001</v>
      </c>
      <c r="IN913">
        <v>406.89100000000002</v>
      </c>
      <c r="IO913">
        <v>206.917</v>
      </c>
      <c r="IP913">
        <v>207.678</v>
      </c>
      <c r="IQ913">
        <v>360.351</v>
      </c>
      <c r="IR913">
        <v>289.65899999999999</v>
      </c>
      <c r="IS913">
        <v>143.59</v>
      </c>
      <c r="IT913">
        <v>284.16199999999998</v>
      </c>
      <c r="IU913">
        <v>716.25900000000001</v>
      </c>
      <c r="IV913">
        <v>816.14700000000005</v>
      </c>
      <c r="IW913">
        <v>907.91099999999994</v>
      </c>
      <c r="IX913">
        <v>90.2</v>
      </c>
      <c r="IY913">
        <v>335.85500000000002</v>
      </c>
      <c r="IZ913">
        <v>267.38900000000001</v>
      </c>
      <c r="JA913">
        <v>74.832999999999998</v>
      </c>
      <c r="JB913">
        <v>221.75399999999999</v>
      </c>
      <c r="JC913">
        <v>344.30099999999999</v>
      </c>
      <c r="JD913">
        <v>401.51</v>
      </c>
      <c r="JE913">
        <v>70.534999999999997</v>
      </c>
      <c r="JF913">
        <v>106.295</v>
      </c>
      <c r="JG913">
        <v>39.174999999999997</v>
      </c>
      <c r="JH913">
        <v>127.813</v>
      </c>
      <c r="JI913">
        <v>80.123000000000005</v>
      </c>
      <c r="JJ913">
        <v>512.66800000000001</v>
      </c>
      <c r="JK913">
        <v>130.12700000000001</v>
      </c>
      <c r="JL913">
        <v>86.225999999999999</v>
      </c>
      <c r="JM913">
        <v>564.50400000000002</v>
      </c>
      <c r="JN913">
        <v>260.95</v>
      </c>
      <c r="JO913">
        <v>86.353999999999999</v>
      </c>
      <c r="JP913">
        <v>185.864</v>
      </c>
      <c r="JQ913">
        <v>389.55700000000002</v>
      </c>
      <c r="JR913">
        <v>499.65199999999999</v>
      </c>
      <c r="JS913">
        <v>405.72899999999998</v>
      </c>
      <c r="JT913">
        <v>359.84</v>
      </c>
      <c r="JU913">
        <v>205.279</v>
      </c>
      <c r="JV913">
        <v>396.44</v>
      </c>
      <c r="JW913">
        <v>296.55500000000001</v>
      </c>
      <c r="JX913">
        <v>298.226</v>
      </c>
      <c r="JY913">
        <v>299.53100000000001</v>
      </c>
      <c r="JZ913">
        <v>293.79599999999999</v>
      </c>
      <c r="KA913">
        <v>265.22500000000002</v>
      </c>
      <c r="KB913">
        <v>264.09699999999998</v>
      </c>
      <c r="KC913">
        <v>266.24099999999999</v>
      </c>
      <c r="KD913">
        <v>283.846</v>
      </c>
      <c r="KE913">
        <v>274.78800000000001</v>
      </c>
      <c r="KF913">
        <v>869.904</v>
      </c>
      <c r="KG913">
        <v>118.881</v>
      </c>
      <c r="KH913">
        <v>255.733</v>
      </c>
      <c r="KI913">
        <v>307.29700000000003</v>
      </c>
      <c r="KJ913">
        <v>182.11500000000001</v>
      </c>
      <c r="KK913">
        <v>178.71</v>
      </c>
      <c r="KL913">
        <v>161.714</v>
      </c>
      <c r="KM913">
        <v>232.916</v>
      </c>
      <c r="KN913">
        <v>230.27199999999999</v>
      </c>
      <c r="KO913">
        <v>299.714</v>
      </c>
      <c r="KP913">
        <v>295.98399999999998</v>
      </c>
      <c r="KQ913">
        <v>350.86700000000002</v>
      </c>
      <c r="KR913">
        <v>390.62299999999999</v>
      </c>
      <c r="KS913">
        <v>135.63200000000001</v>
      </c>
      <c r="KT913">
        <v>64078333333.333336</v>
      </c>
      <c r="KU913">
        <v>5964374000000</v>
      </c>
      <c r="KV913">
        <v>1992582666666.6667</v>
      </c>
      <c r="KW913">
        <v>696234000000</v>
      </c>
      <c r="KX913">
        <v>242651666666.66666</v>
      </c>
      <c r="KY913">
        <v>124834666666.66667</v>
      </c>
      <c r="KZ913">
        <v>79598666666.666672</v>
      </c>
      <c r="LA913">
        <v>38218333333.333336</v>
      </c>
      <c r="LB913">
        <v>159716000000</v>
      </c>
      <c r="LC913">
        <v>92036666666.666672</v>
      </c>
      <c r="LD913">
        <v>29155333333.333332</v>
      </c>
      <c r="LE913">
        <v>18369333333.333332</v>
      </c>
      <c r="LF913">
        <v>20155000000</v>
      </c>
      <c r="LG913">
        <v>203108666666.66666</v>
      </c>
      <c r="LH913">
        <v>118407333333.33333</v>
      </c>
      <c r="LI913">
        <v>37558666666.666664</v>
      </c>
      <c r="LJ913">
        <v>35240333333.333336</v>
      </c>
      <c r="LK913">
        <v>9273000000</v>
      </c>
      <c r="LL913">
        <v>2629333333.3333335</v>
      </c>
      <c r="LM913">
        <v>90757333333.333328</v>
      </c>
      <c r="LN913">
        <v>33192000000</v>
      </c>
      <c r="LO913">
        <v>29244333333.333332</v>
      </c>
      <c r="LP913">
        <v>2753666666.6666665</v>
      </c>
      <c r="LQ913">
        <v>14560000000</v>
      </c>
      <c r="LR913">
        <v>11007666666.666666</v>
      </c>
      <c r="LS913">
        <v>1296348666666.6667</v>
      </c>
      <c r="LT913">
        <v>469893666666.66669</v>
      </c>
      <c r="LU913">
        <v>397594666666.66669</v>
      </c>
      <c r="LV913">
        <v>72004666666.666672</v>
      </c>
      <c r="LW913">
        <v>294666666.66666669</v>
      </c>
      <c r="LX913">
        <v>166055000000</v>
      </c>
      <c r="LY913">
        <v>127846000000</v>
      </c>
      <c r="LZ913">
        <v>74526333333.333328</v>
      </c>
      <c r="MA913">
        <v>45155000000</v>
      </c>
      <c r="MB913">
        <v>8165000000</v>
      </c>
      <c r="MC913">
        <v>38209000000</v>
      </c>
      <c r="MD913">
        <v>169382000000</v>
      </c>
      <c r="ME913">
        <v>158293666666.66666</v>
      </c>
      <c r="MF913">
        <v>11088333333.333334</v>
      </c>
      <c r="MG913">
        <v>491018000000</v>
      </c>
      <c r="MH913">
        <v>193619666666.66666</v>
      </c>
      <c r="MI913">
        <v>95164666666.666672</v>
      </c>
      <c r="MJ913">
        <v>60054000000</v>
      </c>
      <c r="MK913">
        <v>62185000000</v>
      </c>
      <c r="ML913">
        <v>40989000000</v>
      </c>
      <c r="MM913">
        <v>35053666666.666664</v>
      </c>
      <c r="MN913">
        <v>3952000000</v>
      </c>
      <c r="MO913">
        <v>3971791333333.3335</v>
      </c>
      <c r="MP913">
        <v>3786940000000</v>
      </c>
      <c r="MQ913">
        <v>1050161666666.6666</v>
      </c>
      <c r="MR913">
        <v>903859333333.33337</v>
      </c>
      <c r="MS913">
        <v>210078000000</v>
      </c>
      <c r="MT913">
        <v>684237666666.66663</v>
      </c>
      <c r="MU913">
        <v>8553000000</v>
      </c>
      <c r="MV913">
        <v>990666666.66666663</v>
      </c>
      <c r="MW913">
        <v>146302333333.33334</v>
      </c>
      <c r="MX913">
        <v>41480000000</v>
      </c>
      <c r="MY913">
        <v>104822333333.33333</v>
      </c>
      <c r="MZ913">
        <v>77976666666.666672</v>
      </c>
      <c r="NA913">
        <v>26845666666.666668</v>
      </c>
      <c r="NB913">
        <v>946924333333.33337</v>
      </c>
      <c r="NC913">
        <v>440721666666.66669</v>
      </c>
      <c r="ND913">
        <v>227122666666.66666</v>
      </c>
      <c r="NE913">
        <v>54472666666.666664</v>
      </c>
      <c r="NF913">
        <v>159126333333.33334</v>
      </c>
      <c r="NG913">
        <v>506202666666.66669</v>
      </c>
      <c r="NH913">
        <v>437423333333.33331</v>
      </c>
      <c r="NI913">
        <v>68779666666.666672</v>
      </c>
      <c r="NJ913">
        <v>193520333333.33334</v>
      </c>
      <c r="NK913">
        <v>115569333333.33333</v>
      </c>
      <c r="NL913">
        <v>80075000000</v>
      </c>
      <c r="NM913">
        <v>35494333333.333336</v>
      </c>
      <c r="NN913">
        <v>77951000000</v>
      </c>
      <c r="NO913">
        <v>23230666666.666668</v>
      </c>
      <c r="NP913">
        <v>52790666666.666664</v>
      </c>
      <c r="NQ913">
        <v>1929666666.6666667</v>
      </c>
      <c r="NR913">
        <v>228789666666.66666</v>
      </c>
      <c r="NS913">
        <v>83219666666.666672</v>
      </c>
      <c r="NT913">
        <v>55857666666.666664</v>
      </c>
      <c r="NU913">
        <v>59429000000</v>
      </c>
      <c r="NV913">
        <v>30283666666.666668</v>
      </c>
      <c r="NW913">
        <v>422330666666.66669</v>
      </c>
      <c r="NX913">
        <v>362937000000</v>
      </c>
      <c r="NY913">
        <v>352920000000</v>
      </c>
      <c r="NZ913">
        <v>10017000000</v>
      </c>
      <c r="OA913">
        <v>59394000000</v>
      </c>
      <c r="OB913">
        <v>444096666666.66669</v>
      </c>
      <c r="OC913">
        <v>285078666666.66669</v>
      </c>
      <c r="OD913">
        <v>149111000000</v>
      </c>
      <c r="OE913">
        <v>135967333333.33333</v>
      </c>
      <c r="OF913">
        <v>159018000000</v>
      </c>
      <c r="OG913">
        <v>37353333333.333336</v>
      </c>
      <c r="OH913">
        <v>5139000000</v>
      </c>
      <c r="OI913">
        <v>84295333333.333328</v>
      </c>
      <c r="OJ913">
        <v>32230333333.333332</v>
      </c>
      <c r="OK913">
        <v>501116333333.33331</v>
      </c>
      <c r="OL913">
        <v>99525333333.333328</v>
      </c>
      <c r="OM913">
        <v>61339333333.333336</v>
      </c>
      <c r="ON913">
        <v>5860666666.666667</v>
      </c>
      <c r="OO913">
        <v>32325333333.333332</v>
      </c>
      <c r="OP913">
        <v>109281666666.66667</v>
      </c>
      <c r="OQ913">
        <v>66079666666.666664</v>
      </c>
      <c r="OR913">
        <v>19633666666.666668</v>
      </c>
      <c r="OS913">
        <v>23568666666.666668</v>
      </c>
      <c r="OT913">
        <v>82546666666.666672</v>
      </c>
      <c r="OU913">
        <v>95735333333.333328</v>
      </c>
      <c r="OV913">
        <v>35697000000</v>
      </c>
      <c r="OW913">
        <v>14252000000</v>
      </c>
      <c r="OX913">
        <v>65181000000</v>
      </c>
      <c r="OY913">
        <v>50929000000</v>
      </c>
      <c r="OZ913">
        <v>184851666666.66666</v>
      </c>
      <c r="PA913">
        <v>646645333333.33337</v>
      </c>
      <c r="PB913">
        <v>461793666666.66669</v>
      </c>
    </row>
    <row r="914" spans="1:418" x14ac:dyDescent="0.45">
      <c r="A914" s="71">
        <v>44835</v>
      </c>
      <c r="B914">
        <v>298.00700000000001</v>
      </c>
      <c r="C914">
        <v>308.07600000000002</v>
      </c>
      <c r="D914">
        <v>362.35300000000001</v>
      </c>
      <c r="E914">
        <v>378.38499999999999</v>
      </c>
      <c r="F914">
        <v>379.291</v>
      </c>
      <c r="G914">
        <v>185.56200000000001</v>
      </c>
      <c r="H914">
        <v>604.726</v>
      </c>
      <c r="I914">
        <v>382.34899999999999</v>
      </c>
      <c r="J914">
        <v>371.33100000000002</v>
      </c>
      <c r="K914">
        <v>371.37700000000001</v>
      </c>
      <c r="L914">
        <v>310.09899999999999</v>
      </c>
      <c r="M914">
        <v>265.33600000000001</v>
      </c>
      <c r="N914">
        <v>486.74900000000002</v>
      </c>
      <c r="O914">
        <v>539.60500000000002</v>
      </c>
      <c r="P914">
        <v>459.74900000000002</v>
      </c>
      <c r="Q914">
        <v>265.48</v>
      </c>
      <c r="R914">
        <v>263.21600000000001</v>
      </c>
      <c r="S914">
        <v>266.52499999999998</v>
      </c>
      <c r="T914">
        <v>276.892</v>
      </c>
      <c r="U914">
        <v>636.11099999999999</v>
      </c>
      <c r="V914">
        <v>561.09</v>
      </c>
      <c r="W914">
        <v>145.929</v>
      </c>
      <c r="X914">
        <v>106.771</v>
      </c>
      <c r="Y914">
        <v>62.762</v>
      </c>
      <c r="Z914">
        <v>74.417000000000002</v>
      </c>
      <c r="AA914">
        <v>138.93899999999999</v>
      </c>
      <c r="AB914">
        <v>86</v>
      </c>
      <c r="AC914">
        <v>87.650999999999996</v>
      </c>
      <c r="AD914">
        <v>100.351</v>
      </c>
      <c r="AE914">
        <v>115.91</v>
      </c>
      <c r="AF914">
        <v>73.768000000000001</v>
      </c>
      <c r="AG914">
        <v>55.887</v>
      </c>
      <c r="AH914">
        <v>151.54900000000001</v>
      </c>
      <c r="AI914">
        <v>84.155000000000001</v>
      </c>
      <c r="AJ914">
        <v>109.181</v>
      </c>
      <c r="AK914">
        <v>103.678</v>
      </c>
      <c r="AL914">
        <v>225.23599999999999</v>
      </c>
      <c r="AM914">
        <v>142.86600000000001</v>
      </c>
      <c r="AN914">
        <v>135.99600000000001</v>
      </c>
      <c r="AO914">
        <v>204.24700000000001</v>
      </c>
      <c r="AP914">
        <v>312.59399999999999</v>
      </c>
      <c r="AQ914">
        <v>315.03800000000001</v>
      </c>
      <c r="AR914">
        <v>297.96600000000001</v>
      </c>
      <c r="AS914">
        <v>341.38600000000002</v>
      </c>
      <c r="AT914">
        <v>280.24200000000002</v>
      </c>
      <c r="AU914">
        <v>311.74799999999999</v>
      </c>
      <c r="AV914">
        <v>268.971</v>
      </c>
      <c r="AW914">
        <v>289.25099999999998</v>
      </c>
      <c r="AX914">
        <v>377.255</v>
      </c>
      <c r="AY914">
        <v>227.31899999999999</v>
      </c>
      <c r="AZ914">
        <v>221.68899999999999</v>
      </c>
      <c r="BA914">
        <v>221.68899999999999</v>
      </c>
      <c r="BB914">
        <v>354.60899999999998</v>
      </c>
      <c r="BC914">
        <v>329.73</v>
      </c>
      <c r="BD914">
        <v>338.44400000000002</v>
      </c>
      <c r="BE914">
        <v>400.76600000000002</v>
      </c>
      <c r="BF914">
        <v>335.77300000000002</v>
      </c>
      <c r="BG914">
        <v>319.93</v>
      </c>
      <c r="BH914">
        <v>318.20800000000003</v>
      </c>
      <c r="BI914">
        <v>320.02699999999999</v>
      </c>
      <c r="BJ914">
        <v>381.03500000000003</v>
      </c>
      <c r="BK914">
        <v>331.13</v>
      </c>
      <c r="BL914">
        <v>254.17</v>
      </c>
      <c r="BM914">
        <v>268.00400000000002</v>
      </c>
      <c r="BN914">
        <v>203.63800000000001</v>
      </c>
      <c r="BO914">
        <v>380.97399999999999</v>
      </c>
      <c r="BP914">
        <v>185.245</v>
      </c>
      <c r="BQ914">
        <v>251.78299999999999</v>
      </c>
      <c r="BR914">
        <v>280.40300000000002</v>
      </c>
      <c r="BS914">
        <v>238.072</v>
      </c>
      <c r="BT914">
        <v>164.107</v>
      </c>
      <c r="BU914">
        <v>286.47899999999998</v>
      </c>
      <c r="BV914">
        <v>287.16500000000002</v>
      </c>
      <c r="BW914">
        <v>187.696</v>
      </c>
      <c r="BX914">
        <v>304.20100000000002</v>
      </c>
      <c r="BY914">
        <v>196.07400000000001</v>
      </c>
      <c r="BZ914">
        <v>317.41699999999997</v>
      </c>
      <c r="CA914">
        <v>195.88900000000001</v>
      </c>
      <c r="CB914">
        <v>358.91300000000001</v>
      </c>
      <c r="CC914">
        <v>229.38900000000001</v>
      </c>
      <c r="CD914">
        <v>174.685</v>
      </c>
      <c r="CE914">
        <v>237.98599999999999</v>
      </c>
      <c r="CF914">
        <v>373.09500000000003</v>
      </c>
      <c r="CG914">
        <v>339.06400000000002</v>
      </c>
      <c r="CH914">
        <v>269.35500000000002</v>
      </c>
      <c r="CI914">
        <v>178.172</v>
      </c>
      <c r="CJ914">
        <v>257.46100000000001</v>
      </c>
      <c r="CK914">
        <v>183.35599999999999</v>
      </c>
      <c r="CL914">
        <v>271.44799999999998</v>
      </c>
      <c r="CM914">
        <v>267.85599999999999</v>
      </c>
      <c r="CN914">
        <v>187.28700000000001</v>
      </c>
      <c r="CO914">
        <v>348.02199999999999</v>
      </c>
      <c r="CP914">
        <v>395.197</v>
      </c>
      <c r="CQ914">
        <v>405.09</v>
      </c>
      <c r="CR914">
        <v>365.47699999999998</v>
      </c>
      <c r="CS914">
        <v>205.58799999999999</v>
      </c>
      <c r="CT914">
        <v>295.22800000000001</v>
      </c>
      <c r="CU914">
        <v>583.07399999999996</v>
      </c>
      <c r="CV914">
        <v>135.214</v>
      </c>
      <c r="CW914">
        <v>383.48700000000002</v>
      </c>
      <c r="CX914">
        <v>438.86</v>
      </c>
      <c r="CY914">
        <v>414.99599999999998</v>
      </c>
      <c r="CZ914">
        <v>358.43599999999998</v>
      </c>
      <c r="DA914">
        <v>373.82100000000003</v>
      </c>
      <c r="DB914">
        <v>194.846</v>
      </c>
      <c r="DC914">
        <v>209.636</v>
      </c>
      <c r="DD914">
        <v>199.73099999999999</v>
      </c>
      <c r="DE914">
        <v>223.90799999999999</v>
      </c>
      <c r="DF914">
        <v>176.346</v>
      </c>
      <c r="DG914">
        <v>242.44900000000001</v>
      </c>
      <c r="DH914">
        <v>181.69200000000001</v>
      </c>
      <c r="DI914">
        <v>209.96700000000001</v>
      </c>
      <c r="DJ914">
        <v>165.779</v>
      </c>
      <c r="DK914">
        <v>215.96199999999999</v>
      </c>
      <c r="DL914">
        <v>147.39099999999999</v>
      </c>
      <c r="DM914">
        <v>139.4</v>
      </c>
      <c r="DN914">
        <v>235.31</v>
      </c>
      <c r="DO914">
        <v>248.95599999999999</v>
      </c>
      <c r="DP914">
        <v>148.85599999999999</v>
      </c>
      <c r="DQ914">
        <v>262.42599999999999</v>
      </c>
      <c r="DR914">
        <v>270.553</v>
      </c>
      <c r="DS914">
        <v>243.84800000000001</v>
      </c>
      <c r="DT914">
        <v>189.95500000000001</v>
      </c>
      <c r="DU914">
        <v>189.95500000000001</v>
      </c>
      <c r="DV914">
        <v>303.94499999999999</v>
      </c>
      <c r="DW914">
        <v>283.86500000000001</v>
      </c>
      <c r="DX914">
        <v>317.23200000000003</v>
      </c>
      <c r="DY914">
        <v>470.637</v>
      </c>
      <c r="DZ914">
        <v>169.31800000000001</v>
      </c>
      <c r="EA914">
        <v>208.28</v>
      </c>
      <c r="EB914">
        <v>277.47199999999998</v>
      </c>
      <c r="EC914">
        <v>311.18200000000002</v>
      </c>
      <c r="ED914">
        <v>210.52500000000001</v>
      </c>
      <c r="EE914">
        <v>306.49</v>
      </c>
      <c r="EF914">
        <v>291.815</v>
      </c>
      <c r="EG914">
        <v>181.751</v>
      </c>
      <c r="EH914">
        <v>171.14599999999999</v>
      </c>
      <c r="EI914">
        <v>321.62</v>
      </c>
      <c r="EJ914">
        <v>164.327</v>
      </c>
      <c r="EK914">
        <v>340.53199999999998</v>
      </c>
      <c r="EL914">
        <v>211.417</v>
      </c>
      <c r="EM914">
        <v>188.14400000000001</v>
      </c>
      <c r="EN914">
        <v>252.25700000000001</v>
      </c>
      <c r="EO914">
        <v>221.303</v>
      </c>
      <c r="EP914">
        <v>278.00900000000001</v>
      </c>
      <c r="EQ914">
        <v>221.44</v>
      </c>
      <c r="ER914">
        <v>257.91399999999999</v>
      </c>
      <c r="ES914">
        <v>205.523</v>
      </c>
      <c r="ET914">
        <v>216.79900000000001</v>
      </c>
      <c r="EU914">
        <v>202.32</v>
      </c>
      <c r="EV914">
        <v>179.971</v>
      </c>
      <c r="EW914">
        <v>403.29</v>
      </c>
      <c r="EX914">
        <v>220.14099999999999</v>
      </c>
      <c r="EY914">
        <v>127.777</v>
      </c>
      <c r="EZ914">
        <v>122.458</v>
      </c>
      <c r="FA914">
        <v>125.497</v>
      </c>
      <c r="FB914">
        <v>104.79600000000001</v>
      </c>
      <c r="FC914">
        <v>173.07300000000001</v>
      </c>
      <c r="FD914">
        <v>75.269000000000005</v>
      </c>
      <c r="FE914">
        <v>129.05199999999999</v>
      </c>
      <c r="FF914">
        <v>108.187</v>
      </c>
      <c r="FG914">
        <v>107.751</v>
      </c>
      <c r="FH914">
        <v>108.626</v>
      </c>
      <c r="FI914">
        <v>98.637</v>
      </c>
      <c r="FJ914">
        <v>105.22199999999999</v>
      </c>
      <c r="FK914">
        <v>74.512</v>
      </c>
      <c r="FL914">
        <v>110.776</v>
      </c>
      <c r="FM914">
        <v>103.128</v>
      </c>
      <c r="FN914">
        <v>189.97900000000001</v>
      </c>
      <c r="FO914">
        <v>103.128</v>
      </c>
      <c r="FP914">
        <v>144.00899999999999</v>
      </c>
      <c r="FQ914">
        <v>148.73099999999999</v>
      </c>
      <c r="FR914">
        <v>166.511</v>
      </c>
      <c r="FS914">
        <v>130.35900000000001</v>
      </c>
      <c r="FT914">
        <v>120.111</v>
      </c>
      <c r="FU914">
        <v>189.58199999999999</v>
      </c>
      <c r="FV914">
        <v>151.42099999999999</v>
      </c>
      <c r="FW914">
        <v>187.41399999999999</v>
      </c>
      <c r="FX914">
        <v>268.12299999999999</v>
      </c>
      <c r="FY914">
        <v>266.70999999999998</v>
      </c>
      <c r="FZ914">
        <v>129.01300000000001</v>
      </c>
      <c r="GA914">
        <v>176.04400000000001</v>
      </c>
      <c r="GC914">
        <v>172.55799999999999</v>
      </c>
      <c r="GD914">
        <v>187.51499999999999</v>
      </c>
      <c r="GF914">
        <v>201.17099999999999</v>
      </c>
      <c r="GG914">
        <v>110.88500000000001</v>
      </c>
      <c r="GH914">
        <v>339.58499999999998</v>
      </c>
      <c r="GI914">
        <v>337.26299999999998</v>
      </c>
      <c r="GJ914">
        <v>330.476</v>
      </c>
      <c r="GK914">
        <v>361.404</v>
      </c>
      <c r="GL914">
        <v>357.52499999999998</v>
      </c>
      <c r="GM914">
        <v>378.42899999999997</v>
      </c>
      <c r="GN914">
        <v>180.27500000000001</v>
      </c>
      <c r="GO914">
        <v>152.73699999999999</v>
      </c>
      <c r="GP914">
        <v>358.59699999999998</v>
      </c>
      <c r="GQ914">
        <v>224.73500000000001</v>
      </c>
      <c r="GR914">
        <v>637.81399999999996</v>
      </c>
      <c r="GS914">
        <v>222.32900000000001</v>
      </c>
      <c r="GT914">
        <v>256.83499999999998</v>
      </c>
      <c r="GU914">
        <v>285.81799999999998</v>
      </c>
      <c r="GV914">
        <v>294.14699999999999</v>
      </c>
      <c r="GW914">
        <v>165.30099999999999</v>
      </c>
      <c r="GY914">
        <v>62.359000000000002</v>
      </c>
      <c r="GZ914">
        <v>554.06500000000005</v>
      </c>
      <c r="HA914">
        <v>390.61399999999998</v>
      </c>
      <c r="HB914">
        <v>535.24800000000005</v>
      </c>
      <c r="HC914">
        <v>606.86900000000003</v>
      </c>
      <c r="HD914">
        <v>416.72</v>
      </c>
      <c r="HE914">
        <v>414.89699999999999</v>
      </c>
      <c r="HF914">
        <v>554.43600000000004</v>
      </c>
      <c r="HG914">
        <v>203.79599999999999</v>
      </c>
      <c r="HH914">
        <v>258.94</v>
      </c>
      <c r="HI914">
        <v>90.509</v>
      </c>
      <c r="HJ914">
        <v>380.46499999999997</v>
      </c>
      <c r="HK914">
        <v>368.92599999999999</v>
      </c>
      <c r="HL914">
        <v>823.05700000000002</v>
      </c>
      <c r="HM914">
        <v>262.59399999999999</v>
      </c>
      <c r="HN914">
        <v>132.76599999999999</v>
      </c>
      <c r="HO914">
        <v>113.255</v>
      </c>
      <c r="HP914">
        <v>119.33199999999999</v>
      </c>
      <c r="HQ914">
        <v>545.91800000000001</v>
      </c>
      <c r="HR914">
        <v>114.625</v>
      </c>
      <c r="HS914">
        <v>26.207999999999998</v>
      </c>
      <c r="HT914">
        <v>208.50899999999999</v>
      </c>
      <c r="HU914">
        <v>232.387</v>
      </c>
      <c r="HV914">
        <v>180.58699999999999</v>
      </c>
      <c r="HW914">
        <v>129.827</v>
      </c>
      <c r="HX914">
        <v>306.71899999999999</v>
      </c>
      <c r="HY914">
        <v>227.755</v>
      </c>
      <c r="HZ914">
        <v>322.37099999999998</v>
      </c>
      <c r="IA914">
        <v>128.60900000000001</v>
      </c>
      <c r="IB914">
        <v>177.054</v>
      </c>
      <c r="IC914">
        <v>88.168999999999997</v>
      </c>
      <c r="ID914">
        <v>82.197000000000003</v>
      </c>
      <c r="IE914">
        <v>62.127000000000002</v>
      </c>
      <c r="IF914">
        <v>25.841000000000001</v>
      </c>
      <c r="IG914">
        <v>34.686999999999998</v>
      </c>
      <c r="IH914">
        <v>29.832000000000001</v>
      </c>
      <c r="II914">
        <v>40.167000000000002</v>
      </c>
      <c r="IJ914">
        <v>104.593</v>
      </c>
      <c r="IK914">
        <v>113.899</v>
      </c>
      <c r="IL914">
        <v>185.566</v>
      </c>
      <c r="IM914">
        <v>154.916</v>
      </c>
      <c r="IN914">
        <v>409.99700000000001</v>
      </c>
      <c r="IO914">
        <v>208.79</v>
      </c>
      <c r="IP914">
        <v>204.34200000000001</v>
      </c>
      <c r="IQ914">
        <v>361.71300000000002</v>
      </c>
      <c r="IR914">
        <v>286.88200000000001</v>
      </c>
      <c r="IS914">
        <v>143.62799999999999</v>
      </c>
      <c r="IT914">
        <v>284.83699999999999</v>
      </c>
      <c r="IU914">
        <v>717.77499999999998</v>
      </c>
      <c r="IV914">
        <v>818.09199999999998</v>
      </c>
      <c r="IW914">
        <v>909.34799999999996</v>
      </c>
      <c r="IX914">
        <v>90.424999999999997</v>
      </c>
      <c r="IY914">
        <v>336.61700000000002</v>
      </c>
      <c r="IZ914">
        <v>267.47500000000002</v>
      </c>
      <c r="JA914">
        <v>74.734999999999999</v>
      </c>
      <c r="JB914">
        <v>226.56399999999999</v>
      </c>
      <c r="JC914">
        <v>353.18200000000002</v>
      </c>
      <c r="JD914">
        <v>396.72800000000001</v>
      </c>
      <c r="JE914">
        <v>70.402000000000001</v>
      </c>
      <c r="JF914">
        <v>106.041</v>
      </c>
      <c r="JG914">
        <v>39.076000000000001</v>
      </c>
      <c r="JH914">
        <v>124.995</v>
      </c>
      <c r="JI914">
        <v>80.501000000000005</v>
      </c>
      <c r="JJ914">
        <v>515.01900000000001</v>
      </c>
      <c r="JK914">
        <v>130.65899999999999</v>
      </c>
      <c r="JL914">
        <v>86.504000000000005</v>
      </c>
      <c r="JM914">
        <v>567.46500000000003</v>
      </c>
      <c r="JN914">
        <v>262.23099999999999</v>
      </c>
      <c r="JO914">
        <v>86.805000000000007</v>
      </c>
      <c r="JP914">
        <v>190.31299999999999</v>
      </c>
      <c r="JQ914">
        <v>391.16699999999997</v>
      </c>
      <c r="JR914">
        <v>501.98700000000002</v>
      </c>
      <c r="JS914">
        <v>405.32499999999999</v>
      </c>
      <c r="JT914">
        <v>365.90300000000002</v>
      </c>
      <c r="JU914">
        <v>206.952</v>
      </c>
      <c r="JV914">
        <v>395.96100000000001</v>
      </c>
      <c r="JW914">
        <v>296.541</v>
      </c>
      <c r="JX914">
        <v>299.399</v>
      </c>
      <c r="JY914">
        <v>300.83800000000002</v>
      </c>
      <c r="JZ914">
        <v>295.38099999999997</v>
      </c>
      <c r="KA914">
        <v>266.29199999999997</v>
      </c>
      <c r="KB914">
        <v>264.43299999999999</v>
      </c>
      <c r="KC914">
        <v>266.94099999999997</v>
      </c>
      <c r="KD914">
        <v>285.68299999999999</v>
      </c>
      <c r="KE914">
        <v>276.05</v>
      </c>
      <c r="KF914">
        <v>869.904</v>
      </c>
      <c r="KG914">
        <v>119.366</v>
      </c>
      <c r="KH914">
        <v>254.92500000000001</v>
      </c>
      <c r="KI914">
        <v>308.99799999999999</v>
      </c>
      <c r="KJ914">
        <v>183.51900000000001</v>
      </c>
      <c r="KK914">
        <v>180.08600000000001</v>
      </c>
      <c r="KL914">
        <v>162.21799999999999</v>
      </c>
      <c r="KM914">
        <v>236.857</v>
      </c>
      <c r="KN914">
        <v>234.32400000000001</v>
      </c>
      <c r="KO914">
        <v>305.92200000000003</v>
      </c>
      <c r="KP914">
        <v>301.803</v>
      </c>
      <c r="KQ914">
        <v>352.85</v>
      </c>
      <c r="KR914">
        <v>390.726</v>
      </c>
      <c r="KS914">
        <v>135.172</v>
      </c>
      <c r="KT914">
        <v>67369666666.666664</v>
      </c>
      <c r="KU914">
        <v>6037120333333.333</v>
      </c>
      <c r="KV914">
        <v>1984275333333.3333</v>
      </c>
      <c r="KW914">
        <v>685418333333.33337</v>
      </c>
      <c r="KX914">
        <v>239254000000</v>
      </c>
      <c r="KY914">
        <v>125476666666.66667</v>
      </c>
      <c r="KZ914">
        <v>75242000000</v>
      </c>
      <c r="LA914">
        <v>38535666666.666664</v>
      </c>
      <c r="LB914">
        <v>158052000000</v>
      </c>
      <c r="LC914">
        <v>91179666666.666672</v>
      </c>
      <c r="LD914">
        <v>28490000000</v>
      </c>
      <c r="LE914">
        <v>18353000000</v>
      </c>
      <c r="LF914">
        <v>20029333333.333332</v>
      </c>
      <c r="LG914">
        <v>199038666666.66666</v>
      </c>
      <c r="LH914">
        <v>116002000000</v>
      </c>
      <c r="LI914">
        <v>37649666666.666664</v>
      </c>
      <c r="LJ914">
        <v>33452666666.666668</v>
      </c>
      <c r="LK914">
        <v>9241000000</v>
      </c>
      <c r="LL914">
        <v>2693333333.3333335</v>
      </c>
      <c r="LM914">
        <v>89073333333.333328</v>
      </c>
      <c r="LN914">
        <v>31952666666.666668</v>
      </c>
      <c r="LO914">
        <v>29142666666.666668</v>
      </c>
      <c r="LP914">
        <v>2725000000</v>
      </c>
      <c r="LQ914">
        <v>14512333333.333334</v>
      </c>
      <c r="LR914">
        <v>10740666666.666666</v>
      </c>
      <c r="LS914">
        <v>1298857000000</v>
      </c>
      <c r="LT914">
        <v>474752666666.66669</v>
      </c>
      <c r="LU914">
        <v>402082333333.33331</v>
      </c>
      <c r="LV914">
        <v>72377333333.333328</v>
      </c>
      <c r="LW914">
        <v>293000000</v>
      </c>
      <c r="LX914">
        <v>166306333333.33334</v>
      </c>
      <c r="LY914">
        <v>128037666666.66667</v>
      </c>
      <c r="LZ914">
        <v>74560000000</v>
      </c>
      <c r="MA914">
        <v>45306666666.666664</v>
      </c>
      <c r="MB914">
        <v>8171000000</v>
      </c>
      <c r="MC914">
        <v>38268666666.666664</v>
      </c>
      <c r="MD914">
        <v>162522666666.66666</v>
      </c>
      <c r="ME914">
        <v>151667000000</v>
      </c>
      <c r="MF914">
        <v>10855666666.666666</v>
      </c>
      <c r="MG914">
        <v>495275333333.33331</v>
      </c>
      <c r="MH914">
        <v>197347666666.66666</v>
      </c>
      <c r="MI914">
        <v>95840000000</v>
      </c>
      <c r="MJ914">
        <v>60198666666.666664</v>
      </c>
      <c r="MK914">
        <v>62413666666.666664</v>
      </c>
      <c r="ML914">
        <v>40287000000</v>
      </c>
      <c r="MM914">
        <v>35107666666.666664</v>
      </c>
      <c r="MN914">
        <v>4081000000</v>
      </c>
      <c r="MO914">
        <v>4052845000000</v>
      </c>
      <c r="MP914">
        <v>3868494000000</v>
      </c>
      <c r="MQ914">
        <v>1078282666666.6666</v>
      </c>
      <c r="MR914">
        <v>928112000000</v>
      </c>
      <c r="MS914">
        <v>216208666666.66666</v>
      </c>
      <c r="MT914">
        <v>702151000000</v>
      </c>
      <c r="MU914">
        <v>8730333333.333334</v>
      </c>
      <c r="MV914">
        <v>1022000000</v>
      </c>
      <c r="MW914">
        <v>150170666666.66666</v>
      </c>
      <c r="MX914">
        <v>41861333333.333336</v>
      </c>
      <c r="MY914">
        <v>108309333333.33333</v>
      </c>
      <c r="MZ914">
        <v>80457333333.333328</v>
      </c>
      <c r="NA914">
        <v>27852000000</v>
      </c>
      <c r="NB914">
        <v>969209000000</v>
      </c>
      <c r="NC914">
        <v>449917000000</v>
      </c>
      <c r="ND914">
        <v>230776000000</v>
      </c>
      <c r="NE914">
        <v>55153666666.666664</v>
      </c>
      <c r="NF914">
        <v>163987000000</v>
      </c>
      <c r="NG914">
        <v>519292000000</v>
      </c>
      <c r="NH914">
        <v>449514000000</v>
      </c>
      <c r="NI914">
        <v>69778000000</v>
      </c>
      <c r="NJ914">
        <v>197669000000</v>
      </c>
      <c r="NK914">
        <v>116819333333.33333</v>
      </c>
      <c r="NL914">
        <v>80892000000</v>
      </c>
      <c r="NM914">
        <v>35927333333.333336</v>
      </c>
      <c r="NN914">
        <v>80849333333.333328</v>
      </c>
      <c r="NO914">
        <v>25015000000</v>
      </c>
      <c r="NP914">
        <v>53941333333.333336</v>
      </c>
      <c r="NQ914">
        <v>1893000000</v>
      </c>
      <c r="NR914">
        <v>236131000000</v>
      </c>
      <c r="NS914">
        <v>88239333333.333328</v>
      </c>
      <c r="NT914">
        <v>55389000000</v>
      </c>
      <c r="NU914">
        <v>61657333333.333336</v>
      </c>
      <c r="NV914">
        <v>30845333333.333332</v>
      </c>
      <c r="NW914">
        <v>429456666666.66669</v>
      </c>
      <c r="NX914">
        <v>368086000000</v>
      </c>
      <c r="NY914">
        <v>357783333333.33331</v>
      </c>
      <c r="NZ914">
        <v>10303000000</v>
      </c>
      <c r="OA914">
        <v>61370333333.333336</v>
      </c>
      <c r="OB914">
        <v>451682000000</v>
      </c>
      <c r="OC914">
        <v>292145333333.33331</v>
      </c>
      <c r="OD914">
        <v>156589666666.66666</v>
      </c>
      <c r="OE914">
        <v>135555666666.66667</v>
      </c>
      <c r="OF914">
        <v>159536666666.66666</v>
      </c>
      <c r="OG914">
        <v>37656666666.666664</v>
      </c>
      <c r="OH914">
        <v>5235000000</v>
      </c>
      <c r="OI914">
        <v>84985333333.333328</v>
      </c>
      <c r="OJ914">
        <v>31659333333.333332</v>
      </c>
      <c r="OK914">
        <v>506063666666.66669</v>
      </c>
      <c r="OL914">
        <v>99587666666.666672</v>
      </c>
      <c r="OM914">
        <v>60849333333.333336</v>
      </c>
      <c r="ON914">
        <v>5818666666.666667</v>
      </c>
      <c r="OO914">
        <v>32920000000</v>
      </c>
      <c r="OP914">
        <v>109772333333.33333</v>
      </c>
      <c r="OQ914">
        <v>66359333333.333336</v>
      </c>
      <c r="OR914">
        <v>19502000000</v>
      </c>
      <c r="OS914">
        <v>23911000000</v>
      </c>
      <c r="OT914">
        <v>82225666666.666672</v>
      </c>
      <c r="OU914">
        <v>97708000000</v>
      </c>
      <c r="OV914">
        <v>35781333333.333336</v>
      </c>
      <c r="OW914">
        <v>13619000000</v>
      </c>
      <c r="OX914">
        <v>70611333333.333328</v>
      </c>
      <c r="OY914">
        <v>56992333333.333336</v>
      </c>
      <c r="OZ914">
        <v>184351000000</v>
      </c>
      <c r="PA914">
        <v>659499333333.33337</v>
      </c>
      <c r="PB914">
        <v>475148333333.33331</v>
      </c>
    </row>
    <row r="915" spans="1:418" x14ac:dyDescent="0.45">
      <c r="A915" s="71">
        <v>44866</v>
      </c>
      <c r="B915">
        <v>298.786</v>
      </c>
      <c r="C915">
        <v>309.35700000000003</v>
      </c>
      <c r="D915">
        <v>364.69499999999999</v>
      </c>
      <c r="E915">
        <v>380.91300000000001</v>
      </c>
      <c r="F915">
        <v>382.22800000000001</v>
      </c>
      <c r="G915">
        <v>184.65700000000001</v>
      </c>
      <c r="H915">
        <v>606.298</v>
      </c>
      <c r="I915">
        <v>380.06200000000001</v>
      </c>
      <c r="J915">
        <v>373.78500000000003</v>
      </c>
      <c r="K915">
        <v>373.85300000000001</v>
      </c>
      <c r="L915">
        <v>307.37900000000002</v>
      </c>
      <c r="M915">
        <v>262.108</v>
      </c>
      <c r="N915">
        <v>488.56700000000001</v>
      </c>
      <c r="O915">
        <v>547.97</v>
      </c>
      <c r="P915">
        <v>452.334</v>
      </c>
      <c r="Q915">
        <v>261.95499999999998</v>
      </c>
      <c r="R915">
        <v>263.25299999999999</v>
      </c>
      <c r="S915">
        <v>253.28299999999999</v>
      </c>
      <c r="T915">
        <v>277.82400000000001</v>
      </c>
      <c r="U915">
        <v>637.88199999999995</v>
      </c>
      <c r="V915">
        <v>563.81600000000003</v>
      </c>
      <c r="W915">
        <v>146.19399999999999</v>
      </c>
      <c r="X915">
        <v>107.27500000000001</v>
      </c>
      <c r="Y915">
        <v>62.761000000000003</v>
      </c>
      <c r="Z915">
        <v>73.363</v>
      </c>
      <c r="AA915">
        <v>137.797</v>
      </c>
      <c r="AB915">
        <v>84.137</v>
      </c>
      <c r="AC915">
        <v>87.927000000000007</v>
      </c>
      <c r="AD915">
        <v>100.122</v>
      </c>
      <c r="AE915">
        <v>112.75700000000001</v>
      </c>
      <c r="AF915">
        <v>74.403999999999996</v>
      </c>
      <c r="AG915">
        <v>55.738999999999997</v>
      </c>
      <c r="AH915">
        <v>151.94800000000001</v>
      </c>
      <c r="AI915">
        <v>83.322000000000003</v>
      </c>
      <c r="AJ915">
        <v>110.04</v>
      </c>
      <c r="AK915">
        <v>105.42</v>
      </c>
      <c r="AL915">
        <v>226.67099999999999</v>
      </c>
      <c r="AM915">
        <v>143.137</v>
      </c>
      <c r="AN915">
        <v>136.196</v>
      </c>
      <c r="AO915">
        <v>203.46</v>
      </c>
      <c r="AP915">
        <v>314.17899999999997</v>
      </c>
      <c r="AQ915">
        <v>316.62</v>
      </c>
      <c r="AR915">
        <v>299.44900000000001</v>
      </c>
      <c r="AS915">
        <v>345.27600000000001</v>
      </c>
      <c r="AT915">
        <v>282.61200000000002</v>
      </c>
      <c r="AU915">
        <v>317.08999999999997</v>
      </c>
      <c r="AV915">
        <v>270.00400000000002</v>
      </c>
      <c r="AW915">
        <v>291.75200000000001</v>
      </c>
      <c r="AX915">
        <v>381.12799999999999</v>
      </c>
      <c r="AY915">
        <v>231.93899999999999</v>
      </c>
      <c r="AZ915">
        <v>226.792</v>
      </c>
      <c r="BA915">
        <v>226.792</v>
      </c>
      <c r="BB915">
        <v>359.26900000000001</v>
      </c>
      <c r="BC915">
        <v>334.81</v>
      </c>
      <c r="BD915">
        <v>341.30799999999999</v>
      </c>
      <c r="BE915">
        <v>405.93200000000002</v>
      </c>
      <c r="BF915">
        <v>339.79</v>
      </c>
      <c r="BG915">
        <v>320.40800000000002</v>
      </c>
      <c r="BH915">
        <v>318.14</v>
      </c>
      <c r="BI915">
        <v>319.94099999999997</v>
      </c>
      <c r="BJ915">
        <v>381.12</v>
      </c>
      <c r="BK915">
        <v>330.05500000000001</v>
      </c>
      <c r="BL915">
        <v>255.51499999999999</v>
      </c>
      <c r="BM915">
        <v>266.67</v>
      </c>
      <c r="BN915">
        <v>202.3</v>
      </c>
      <c r="BO915">
        <v>375.01</v>
      </c>
      <c r="BP915">
        <v>185.36600000000001</v>
      </c>
      <c r="BQ915">
        <v>250.13800000000001</v>
      </c>
      <c r="BR915">
        <v>280.55599999999998</v>
      </c>
      <c r="BS915">
        <v>240.78100000000001</v>
      </c>
      <c r="BT915">
        <v>160.88900000000001</v>
      </c>
      <c r="BU915">
        <v>288.04000000000002</v>
      </c>
      <c r="BV915">
        <v>288.62200000000001</v>
      </c>
      <c r="BW915">
        <v>188.37899999999999</v>
      </c>
      <c r="BX915">
        <v>303.74</v>
      </c>
      <c r="BY915">
        <v>195.16800000000001</v>
      </c>
      <c r="BZ915">
        <v>317.86399999999998</v>
      </c>
      <c r="CA915">
        <v>198.46700000000001</v>
      </c>
      <c r="CB915">
        <v>359.50599999999997</v>
      </c>
      <c r="CC915">
        <v>226.23699999999999</v>
      </c>
      <c r="CD915">
        <v>175.80099999999999</v>
      </c>
      <c r="CE915">
        <v>242.32900000000001</v>
      </c>
      <c r="CF915">
        <v>376.41699999999997</v>
      </c>
      <c r="CG915">
        <v>346.41699999999997</v>
      </c>
      <c r="CH915">
        <v>271.30700000000002</v>
      </c>
      <c r="CI915">
        <v>180.18700000000001</v>
      </c>
      <c r="CJ915">
        <v>260.95400000000001</v>
      </c>
      <c r="CK915">
        <v>185.27799999999999</v>
      </c>
      <c r="CL915">
        <v>271.488</v>
      </c>
      <c r="CM915">
        <v>272.08499999999998</v>
      </c>
      <c r="CN915">
        <v>189.797</v>
      </c>
      <c r="CO915">
        <v>350.52499999999998</v>
      </c>
      <c r="CP915">
        <v>397.63900000000001</v>
      </c>
      <c r="CQ915">
        <v>406.55399999999997</v>
      </c>
      <c r="CR915">
        <v>375.084</v>
      </c>
      <c r="CS915">
        <v>206.64</v>
      </c>
      <c r="CT915">
        <v>291.786</v>
      </c>
      <c r="CU915">
        <v>578.35299999999995</v>
      </c>
      <c r="CV915">
        <v>136.072</v>
      </c>
      <c r="CW915">
        <v>386.96600000000001</v>
      </c>
      <c r="CX915">
        <v>433.74900000000002</v>
      </c>
      <c r="CY915">
        <v>429.34800000000001</v>
      </c>
      <c r="CZ915">
        <v>366.22</v>
      </c>
      <c r="DA915">
        <v>376.08600000000001</v>
      </c>
      <c r="DB915">
        <v>196.857</v>
      </c>
      <c r="DC915">
        <v>212.012</v>
      </c>
      <c r="DD915">
        <v>198.28</v>
      </c>
      <c r="DE915">
        <v>226.898</v>
      </c>
      <c r="DF915">
        <v>179.85400000000001</v>
      </c>
      <c r="DG915">
        <v>248.96899999999999</v>
      </c>
      <c r="DH915">
        <v>182.59700000000001</v>
      </c>
      <c r="DI915">
        <v>211.416</v>
      </c>
      <c r="DJ915">
        <v>166.77</v>
      </c>
      <c r="DK915">
        <v>216.357</v>
      </c>
      <c r="DL915">
        <v>148.19200000000001</v>
      </c>
      <c r="DM915">
        <v>140.25399999999999</v>
      </c>
      <c r="DN915">
        <v>236.602</v>
      </c>
      <c r="DO915">
        <v>249.41499999999999</v>
      </c>
      <c r="DP915">
        <v>150.678</v>
      </c>
      <c r="DQ915">
        <v>262.89100000000002</v>
      </c>
      <c r="DR915">
        <v>270.334</v>
      </c>
      <c r="DS915">
        <v>245.732</v>
      </c>
      <c r="DT915">
        <v>187.53</v>
      </c>
      <c r="DU915">
        <v>187.53</v>
      </c>
      <c r="DV915">
        <v>304.67700000000002</v>
      </c>
      <c r="DW915">
        <v>285.33999999999997</v>
      </c>
      <c r="DX915">
        <v>316.976</v>
      </c>
      <c r="DY915">
        <v>473.20499999999998</v>
      </c>
      <c r="DZ915">
        <v>169.86</v>
      </c>
      <c r="EA915">
        <v>207.16399999999999</v>
      </c>
      <c r="EB915">
        <v>278.05599999999998</v>
      </c>
      <c r="EC915">
        <v>306.71199999999999</v>
      </c>
      <c r="ED915">
        <v>209.815</v>
      </c>
      <c r="EE915">
        <v>306.637</v>
      </c>
      <c r="EF915">
        <v>293.32100000000003</v>
      </c>
      <c r="EG915">
        <v>181.291</v>
      </c>
      <c r="EH915">
        <v>171.45699999999999</v>
      </c>
      <c r="EI915">
        <v>321.24200000000002</v>
      </c>
      <c r="EJ915">
        <v>165.78200000000001</v>
      </c>
      <c r="EK915">
        <v>342.26600000000002</v>
      </c>
      <c r="EL915">
        <v>212.346</v>
      </c>
      <c r="EM915">
        <v>191.37899999999999</v>
      </c>
      <c r="EN915">
        <v>191.39500000000001</v>
      </c>
      <c r="EO915">
        <v>222.08099999999999</v>
      </c>
      <c r="EP915">
        <v>279.62900000000002</v>
      </c>
      <c r="EQ915">
        <v>223.554</v>
      </c>
      <c r="ER915">
        <v>262.45299999999997</v>
      </c>
      <c r="ES915">
        <v>207.30600000000001</v>
      </c>
      <c r="ET915">
        <v>218.80600000000001</v>
      </c>
      <c r="EU915">
        <v>203.899</v>
      </c>
      <c r="EV915">
        <v>180.143</v>
      </c>
      <c r="EW915">
        <v>404.36200000000002</v>
      </c>
      <c r="EX915">
        <v>222.00299999999999</v>
      </c>
      <c r="EY915">
        <v>128.33799999999999</v>
      </c>
      <c r="EZ915">
        <v>122.735</v>
      </c>
      <c r="FA915">
        <v>126.182</v>
      </c>
      <c r="FB915">
        <v>105.291</v>
      </c>
      <c r="FC915">
        <v>174.249</v>
      </c>
      <c r="FD915">
        <v>75.966999999999999</v>
      </c>
      <c r="FE915">
        <v>128.75</v>
      </c>
      <c r="FF915">
        <v>108.654</v>
      </c>
      <c r="FG915">
        <v>108.271</v>
      </c>
      <c r="FH915">
        <v>109.322</v>
      </c>
      <c r="FI915">
        <v>97.963999999999999</v>
      </c>
      <c r="FJ915">
        <v>105.63200000000001</v>
      </c>
      <c r="FK915">
        <v>75.126999999999995</v>
      </c>
      <c r="FL915">
        <v>110.45699999999999</v>
      </c>
      <c r="FM915">
        <v>102.789</v>
      </c>
      <c r="FN915">
        <v>188.911</v>
      </c>
      <c r="FO915">
        <v>102.789</v>
      </c>
      <c r="FP915">
        <v>144.03</v>
      </c>
      <c r="FQ915">
        <v>149.35499999999999</v>
      </c>
      <c r="FR915">
        <v>164.20599999999999</v>
      </c>
      <c r="FS915">
        <v>130.202</v>
      </c>
      <c r="FT915">
        <v>122.602</v>
      </c>
      <c r="FU915">
        <v>192.286</v>
      </c>
      <c r="FV915">
        <v>152.45099999999999</v>
      </c>
      <c r="FW915">
        <v>190.65899999999999</v>
      </c>
      <c r="FX915">
        <v>267.39100000000002</v>
      </c>
      <c r="FY915">
        <v>266.07100000000003</v>
      </c>
      <c r="FZ915">
        <v>127.746</v>
      </c>
      <c r="GA915">
        <v>176.71799999999999</v>
      </c>
      <c r="GC915">
        <v>172.822</v>
      </c>
      <c r="GD915">
        <v>188.346</v>
      </c>
      <c r="GF915">
        <v>196.65899999999999</v>
      </c>
      <c r="GG915">
        <v>108.744</v>
      </c>
      <c r="GH915">
        <v>339.41399999999999</v>
      </c>
      <c r="GI915">
        <v>336.27300000000002</v>
      </c>
      <c r="GJ915">
        <v>330.01600000000002</v>
      </c>
      <c r="GK915">
        <v>359.76</v>
      </c>
      <c r="GL915">
        <v>352.41199999999998</v>
      </c>
      <c r="GM915">
        <v>387.053</v>
      </c>
      <c r="GN915">
        <v>181.29900000000001</v>
      </c>
      <c r="GO915">
        <v>153.05600000000001</v>
      </c>
      <c r="GP915">
        <v>363.19499999999999</v>
      </c>
      <c r="GQ915">
        <v>229.33600000000001</v>
      </c>
      <c r="GR915">
        <v>646.29399999999998</v>
      </c>
      <c r="GS915">
        <v>221.03100000000001</v>
      </c>
      <c r="GT915">
        <v>255.45500000000001</v>
      </c>
      <c r="GU915">
        <v>283.21699999999998</v>
      </c>
      <c r="GV915">
        <v>289.47000000000003</v>
      </c>
      <c r="GW915">
        <v>163.077</v>
      </c>
      <c r="GY915">
        <v>60.936999999999998</v>
      </c>
      <c r="GZ915">
        <v>551.49800000000005</v>
      </c>
      <c r="HA915">
        <v>391.36</v>
      </c>
      <c r="HB915">
        <v>534.42399999999998</v>
      </c>
      <c r="HC915">
        <v>603.20399999999995</v>
      </c>
      <c r="HD915">
        <v>416.61399999999998</v>
      </c>
      <c r="HE915">
        <v>415.048</v>
      </c>
      <c r="HF915">
        <v>559.88099999999997</v>
      </c>
      <c r="HG915">
        <v>198.78399999999999</v>
      </c>
      <c r="HH915">
        <v>257.83600000000001</v>
      </c>
      <c r="HI915">
        <v>90.055999999999997</v>
      </c>
      <c r="HJ915">
        <v>378.209</v>
      </c>
      <c r="HK915">
        <v>366.005</v>
      </c>
      <c r="HL915">
        <v>819.65099999999995</v>
      </c>
      <c r="HM915">
        <v>263.22699999999998</v>
      </c>
      <c r="HN915">
        <v>133.40700000000001</v>
      </c>
      <c r="HO915">
        <v>113.974</v>
      </c>
      <c r="HP915">
        <v>117.774</v>
      </c>
      <c r="HQ915">
        <v>552.26800000000003</v>
      </c>
      <c r="HR915">
        <v>112.764</v>
      </c>
      <c r="HS915">
        <v>25.937000000000001</v>
      </c>
      <c r="HT915">
        <v>209.797</v>
      </c>
      <c r="HU915">
        <v>233.434</v>
      </c>
      <c r="HV915">
        <v>182.11799999999999</v>
      </c>
      <c r="HW915">
        <v>129.256</v>
      </c>
      <c r="HX915">
        <v>309.17599999999999</v>
      </c>
      <c r="HY915">
        <v>230.68799999999999</v>
      </c>
      <c r="HZ915">
        <v>322.822</v>
      </c>
      <c r="IA915">
        <v>128.62299999999999</v>
      </c>
      <c r="IB915">
        <v>178.227</v>
      </c>
      <c r="IC915">
        <v>87.397000000000006</v>
      </c>
      <c r="ID915">
        <v>81.866</v>
      </c>
      <c r="IE915">
        <v>61.106999999999999</v>
      </c>
      <c r="IF915">
        <v>25.353000000000002</v>
      </c>
      <c r="IG915">
        <v>34.231000000000002</v>
      </c>
      <c r="IH915">
        <v>29.454000000000001</v>
      </c>
      <c r="II915">
        <v>40.091000000000001</v>
      </c>
      <c r="IJ915">
        <v>98.013999999999996</v>
      </c>
      <c r="IK915">
        <v>115.895</v>
      </c>
      <c r="IL915">
        <v>187.404</v>
      </c>
      <c r="IM915">
        <v>154.69999999999999</v>
      </c>
      <c r="IN915">
        <v>424.16199999999998</v>
      </c>
      <c r="IO915">
        <v>212.13300000000001</v>
      </c>
      <c r="IP915">
        <v>219.68799999999999</v>
      </c>
      <c r="IQ915">
        <v>358.762</v>
      </c>
      <c r="IR915">
        <v>284.67</v>
      </c>
      <c r="IS915">
        <v>144.66399999999999</v>
      </c>
      <c r="IT915">
        <v>285.738</v>
      </c>
      <c r="IU915">
        <v>718.85</v>
      </c>
      <c r="IV915">
        <v>820.726</v>
      </c>
      <c r="IW915">
        <v>911.18</v>
      </c>
      <c r="IX915">
        <v>90.748000000000005</v>
      </c>
      <c r="IY915">
        <v>338.56700000000001</v>
      </c>
      <c r="IZ915">
        <v>267.38499999999999</v>
      </c>
      <c r="JA915">
        <v>75.501000000000005</v>
      </c>
      <c r="JB915">
        <v>226.58699999999999</v>
      </c>
      <c r="JC915">
        <v>353.012</v>
      </c>
      <c r="JD915">
        <v>398.73599999999999</v>
      </c>
      <c r="JE915">
        <v>71.141999999999996</v>
      </c>
      <c r="JF915">
        <v>105.914</v>
      </c>
      <c r="JG915">
        <v>38.020000000000003</v>
      </c>
      <c r="JH915">
        <v>124.587</v>
      </c>
      <c r="JI915">
        <v>81.259</v>
      </c>
      <c r="JJ915">
        <v>519.18100000000004</v>
      </c>
      <c r="JK915">
        <v>131.60599999999999</v>
      </c>
      <c r="JL915">
        <v>87.076999999999998</v>
      </c>
      <c r="JM915">
        <v>571.36099999999999</v>
      </c>
      <c r="JN915">
        <v>264.44</v>
      </c>
      <c r="JO915">
        <v>88.164000000000001</v>
      </c>
      <c r="JP915">
        <v>194.078</v>
      </c>
      <c r="JQ915">
        <v>394.96600000000001</v>
      </c>
      <c r="JR915">
        <v>504.20100000000002</v>
      </c>
      <c r="JS915">
        <v>404.33</v>
      </c>
      <c r="JT915">
        <v>367.83300000000003</v>
      </c>
      <c r="JU915">
        <v>210.261</v>
      </c>
      <c r="JV915">
        <v>397.3</v>
      </c>
      <c r="JW915">
        <v>297.721</v>
      </c>
      <c r="JX915">
        <v>300.32499999999999</v>
      </c>
      <c r="JY915">
        <v>301.85500000000002</v>
      </c>
      <c r="JZ915">
        <v>296.041</v>
      </c>
      <c r="KA915">
        <v>266.197</v>
      </c>
      <c r="KB915">
        <v>264.60899999999998</v>
      </c>
      <c r="KC915">
        <v>267.67599999999999</v>
      </c>
      <c r="KD915">
        <v>286.61799999999999</v>
      </c>
      <c r="KE915">
        <v>276.25599999999997</v>
      </c>
      <c r="KF915">
        <v>869.904</v>
      </c>
      <c r="KG915">
        <v>120.05200000000001</v>
      </c>
      <c r="KH915">
        <v>255.28700000000001</v>
      </c>
      <c r="KI915">
        <v>308.94</v>
      </c>
      <c r="KJ915">
        <v>183.14699999999999</v>
      </c>
      <c r="KK915">
        <v>179.67099999999999</v>
      </c>
      <c r="KL915">
        <v>162.53700000000001</v>
      </c>
      <c r="KM915">
        <v>237.18299999999999</v>
      </c>
      <c r="KN915">
        <v>234.57300000000001</v>
      </c>
      <c r="KO915">
        <v>305.815</v>
      </c>
      <c r="KP915">
        <v>301.85199999999998</v>
      </c>
      <c r="KQ915">
        <v>354.75299999999999</v>
      </c>
      <c r="KR915">
        <v>391.00200000000001</v>
      </c>
      <c r="KS915">
        <v>134.07599999999999</v>
      </c>
      <c r="KT915">
        <v>67369666666.666664</v>
      </c>
      <c r="KU915">
        <v>6037120333333.333</v>
      </c>
      <c r="KV915">
        <v>1984275333333.3333</v>
      </c>
      <c r="KW915">
        <v>685418333333.33337</v>
      </c>
      <c r="KX915">
        <v>239254000000</v>
      </c>
      <c r="KY915">
        <v>125476666666.66667</v>
      </c>
      <c r="KZ915">
        <v>75242000000</v>
      </c>
      <c r="LA915">
        <v>38535666666.666664</v>
      </c>
      <c r="LB915">
        <v>158052000000</v>
      </c>
      <c r="LC915">
        <v>91179666666.666672</v>
      </c>
      <c r="LD915">
        <v>28490000000</v>
      </c>
      <c r="LE915">
        <v>18353000000</v>
      </c>
      <c r="LF915">
        <v>20029333333.333332</v>
      </c>
      <c r="LG915">
        <v>199038666666.66666</v>
      </c>
      <c r="LH915">
        <v>116002000000</v>
      </c>
      <c r="LI915">
        <v>37649666666.666664</v>
      </c>
      <c r="LJ915">
        <v>33452666666.666668</v>
      </c>
      <c r="LK915">
        <v>9241000000</v>
      </c>
      <c r="LL915">
        <v>2693333333.3333335</v>
      </c>
      <c r="LM915">
        <v>89073333333.333328</v>
      </c>
      <c r="LN915">
        <v>31952666666.666668</v>
      </c>
      <c r="LO915">
        <v>29142666666.666668</v>
      </c>
      <c r="LP915">
        <v>2725000000</v>
      </c>
      <c r="LQ915">
        <v>14512333333.333334</v>
      </c>
      <c r="LR915">
        <v>10740666666.666666</v>
      </c>
      <c r="LS915">
        <v>1298857000000</v>
      </c>
      <c r="LT915">
        <v>474752666666.66669</v>
      </c>
      <c r="LU915">
        <v>402082333333.33331</v>
      </c>
      <c r="LV915">
        <v>72377333333.333328</v>
      </c>
      <c r="LW915">
        <v>293000000</v>
      </c>
      <c r="LX915">
        <v>166306333333.33334</v>
      </c>
      <c r="LY915">
        <v>128037666666.66667</v>
      </c>
      <c r="LZ915">
        <v>74560000000</v>
      </c>
      <c r="MA915">
        <v>45306666666.666664</v>
      </c>
      <c r="MB915">
        <v>8171000000</v>
      </c>
      <c r="MC915">
        <v>38268666666.666664</v>
      </c>
      <c r="MD915">
        <v>162522666666.66666</v>
      </c>
      <c r="ME915">
        <v>151667000000</v>
      </c>
      <c r="MF915">
        <v>10855666666.666666</v>
      </c>
      <c r="MG915">
        <v>495275333333.33331</v>
      </c>
      <c r="MH915">
        <v>197347666666.66666</v>
      </c>
      <c r="MI915">
        <v>95840000000</v>
      </c>
      <c r="MJ915">
        <v>60198666666.666664</v>
      </c>
      <c r="MK915">
        <v>62413666666.666664</v>
      </c>
      <c r="ML915">
        <v>40287000000</v>
      </c>
      <c r="MM915">
        <v>35107666666.666664</v>
      </c>
      <c r="MN915">
        <v>4081000000</v>
      </c>
      <c r="MO915">
        <v>4052845000000</v>
      </c>
      <c r="MP915">
        <v>3868494000000</v>
      </c>
      <c r="MQ915">
        <v>1078282666666.6666</v>
      </c>
      <c r="MR915">
        <v>928112000000</v>
      </c>
      <c r="MS915">
        <v>216208666666.66666</v>
      </c>
      <c r="MT915">
        <v>702151000000</v>
      </c>
      <c r="MU915">
        <v>8730333333.333334</v>
      </c>
      <c r="MV915">
        <v>1022000000</v>
      </c>
      <c r="MW915">
        <v>150170666666.66666</v>
      </c>
      <c r="MX915">
        <v>41861333333.333336</v>
      </c>
      <c r="MY915">
        <v>108309333333.33333</v>
      </c>
      <c r="MZ915">
        <v>80457333333.333328</v>
      </c>
      <c r="NA915">
        <v>27852000000</v>
      </c>
      <c r="NB915">
        <v>969209000000</v>
      </c>
      <c r="NC915">
        <v>449917000000</v>
      </c>
      <c r="ND915">
        <v>230776000000</v>
      </c>
      <c r="NE915">
        <v>55153666666.666664</v>
      </c>
      <c r="NF915">
        <v>163987000000</v>
      </c>
      <c r="NG915">
        <v>519292000000</v>
      </c>
      <c r="NH915">
        <v>449514000000</v>
      </c>
      <c r="NI915">
        <v>69778000000</v>
      </c>
      <c r="NJ915">
        <v>197669000000</v>
      </c>
      <c r="NK915">
        <v>116819333333.33333</v>
      </c>
      <c r="NL915">
        <v>80892000000</v>
      </c>
      <c r="NM915">
        <v>35927333333.333336</v>
      </c>
      <c r="NN915">
        <v>80849333333.333328</v>
      </c>
      <c r="NO915">
        <v>25015000000</v>
      </c>
      <c r="NP915">
        <v>53941333333.333336</v>
      </c>
      <c r="NQ915">
        <v>1893000000</v>
      </c>
      <c r="NR915">
        <v>236131000000</v>
      </c>
      <c r="NS915">
        <v>88239333333.333328</v>
      </c>
      <c r="NT915">
        <v>55389000000</v>
      </c>
      <c r="NU915">
        <v>61657333333.333336</v>
      </c>
      <c r="NV915">
        <v>30845333333.333332</v>
      </c>
      <c r="NW915">
        <v>429456666666.66669</v>
      </c>
      <c r="NX915">
        <v>368086000000</v>
      </c>
      <c r="NY915">
        <v>357783333333.33331</v>
      </c>
      <c r="NZ915">
        <v>10303000000</v>
      </c>
      <c r="OA915">
        <v>61370333333.333336</v>
      </c>
      <c r="OB915">
        <v>451682000000</v>
      </c>
      <c r="OC915">
        <v>292145333333.33331</v>
      </c>
      <c r="OD915">
        <v>156589666666.66666</v>
      </c>
      <c r="OE915">
        <v>135555666666.66667</v>
      </c>
      <c r="OF915">
        <v>159536666666.66666</v>
      </c>
      <c r="OG915">
        <v>37656666666.666664</v>
      </c>
      <c r="OH915">
        <v>5235000000</v>
      </c>
      <c r="OI915">
        <v>84985333333.333328</v>
      </c>
      <c r="OJ915">
        <v>31659333333.333332</v>
      </c>
      <c r="OK915">
        <v>506063666666.66669</v>
      </c>
      <c r="OL915">
        <v>99587666666.666672</v>
      </c>
      <c r="OM915">
        <v>60849333333.333336</v>
      </c>
      <c r="ON915">
        <v>5818666666.666667</v>
      </c>
      <c r="OO915">
        <v>32920000000</v>
      </c>
      <c r="OP915">
        <v>109772333333.33333</v>
      </c>
      <c r="OQ915">
        <v>66359333333.333336</v>
      </c>
      <c r="OR915">
        <v>19502000000</v>
      </c>
      <c r="OS915">
        <v>23911000000</v>
      </c>
      <c r="OT915">
        <v>82225666666.666672</v>
      </c>
      <c r="OU915">
        <v>97708000000</v>
      </c>
      <c r="OV915">
        <v>35781333333.333336</v>
      </c>
      <c r="OW915">
        <v>13619000000</v>
      </c>
      <c r="OX915">
        <v>70611333333.333328</v>
      </c>
      <c r="OY915">
        <v>56992333333.333336</v>
      </c>
      <c r="OZ915">
        <v>184351000000</v>
      </c>
      <c r="PA915">
        <v>659499333333.33337</v>
      </c>
      <c r="PB915">
        <v>475148333333.33331</v>
      </c>
    </row>
    <row r="916" spans="1:418" x14ac:dyDescent="0.45">
      <c r="A916" s="71">
        <v>44896</v>
      </c>
      <c r="B916">
        <v>298.83199999999999</v>
      </c>
      <c r="C916">
        <v>311.46899999999999</v>
      </c>
      <c r="D916">
        <v>367.46600000000001</v>
      </c>
      <c r="E916">
        <v>383.86099999999999</v>
      </c>
      <c r="F916">
        <v>385.24700000000001</v>
      </c>
      <c r="G916">
        <v>185.95400000000001</v>
      </c>
      <c r="H916">
        <v>607.80399999999997</v>
      </c>
      <c r="I916">
        <v>382.988</v>
      </c>
      <c r="J916">
        <v>376.63799999999998</v>
      </c>
      <c r="K916">
        <v>376.70499999999998</v>
      </c>
      <c r="L916">
        <v>308.62200000000001</v>
      </c>
      <c r="M916">
        <v>263.298</v>
      </c>
      <c r="N916">
        <v>432.46100000000001</v>
      </c>
      <c r="O916">
        <v>460.20800000000003</v>
      </c>
      <c r="P916">
        <v>449.07799999999997</v>
      </c>
      <c r="Q916">
        <v>265.37099999999998</v>
      </c>
      <c r="R916">
        <v>265.19099999999997</v>
      </c>
      <c r="S916">
        <v>260.69099999999997</v>
      </c>
      <c r="T916">
        <v>278.464</v>
      </c>
      <c r="U916">
        <v>639.31899999999996</v>
      </c>
      <c r="V916">
        <v>565.18499999999995</v>
      </c>
      <c r="W916">
        <v>146.83000000000001</v>
      </c>
      <c r="X916">
        <v>107.56100000000001</v>
      </c>
      <c r="Y916">
        <v>62.676000000000002</v>
      </c>
      <c r="Z916">
        <v>74.573999999999998</v>
      </c>
      <c r="AA916">
        <v>137.75399999999999</v>
      </c>
      <c r="AB916">
        <v>84.516999999999996</v>
      </c>
      <c r="AC916">
        <v>88.873000000000005</v>
      </c>
      <c r="AD916">
        <v>102.104</v>
      </c>
      <c r="AE916">
        <v>117.392</v>
      </c>
      <c r="AF916">
        <v>75.144999999999996</v>
      </c>
      <c r="AG916">
        <v>55.29</v>
      </c>
      <c r="AH916">
        <v>152.63999999999999</v>
      </c>
      <c r="AI916">
        <v>84.516999999999996</v>
      </c>
      <c r="AJ916">
        <v>111.158</v>
      </c>
      <c r="AK916">
        <v>106.494</v>
      </c>
      <c r="AL916">
        <v>227.358</v>
      </c>
      <c r="AM916">
        <v>142.94800000000001</v>
      </c>
      <c r="AN916">
        <v>136.24100000000001</v>
      </c>
      <c r="AO916">
        <v>203.24199999999999</v>
      </c>
      <c r="AP916">
        <v>315.36700000000002</v>
      </c>
      <c r="AQ916">
        <v>317.81299999999999</v>
      </c>
      <c r="AR916">
        <v>300.57600000000002</v>
      </c>
      <c r="AS916">
        <v>346.726</v>
      </c>
      <c r="AT916">
        <v>284.30700000000002</v>
      </c>
      <c r="AU916">
        <v>315.899</v>
      </c>
      <c r="AV916">
        <v>272.97800000000001</v>
      </c>
      <c r="AW916">
        <v>291.77300000000002</v>
      </c>
      <c r="AX916">
        <v>381.55399999999997</v>
      </c>
      <c r="AY916">
        <v>232.45699999999999</v>
      </c>
      <c r="AZ916">
        <v>226.08500000000001</v>
      </c>
      <c r="BA916">
        <v>226.08500000000001</v>
      </c>
      <c r="BB916">
        <v>360.38099999999997</v>
      </c>
      <c r="BC916">
        <v>338.13200000000001</v>
      </c>
      <c r="BD916">
        <v>341.76799999999997</v>
      </c>
      <c r="BE916">
        <v>403.488</v>
      </c>
      <c r="BF916">
        <v>340.64699999999999</v>
      </c>
      <c r="BG916">
        <v>321.44900000000001</v>
      </c>
      <c r="BH916">
        <v>317.952</v>
      </c>
      <c r="BI916">
        <v>320.50099999999998</v>
      </c>
      <c r="BJ916">
        <v>383.048</v>
      </c>
      <c r="BK916">
        <v>332.68099999999998</v>
      </c>
      <c r="BL916">
        <v>254.71199999999999</v>
      </c>
      <c r="BM916">
        <v>265.44499999999999</v>
      </c>
      <c r="BN916">
        <v>200.471</v>
      </c>
      <c r="BO916">
        <v>367.06099999999998</v>
      </c>
      <c r="BP916">
        <v>188.614</v>
      </c>
      <c r="BQ916">
        <v>244.71700000000001</v>
      </c>
      <c r="BR916">
        <v>272.78300000000002</v>
      </c>
      <c r="BS916">
        <v>241.227</v>
      </c>
      <c r="BT916">
        <v>159.12799999999999</v>
      </c>
      <c r="BU916">
        <v>289.22500000000002</v>
      </c>
      <c r="BV916">
        <v>295.84199999999998</v>
      </c>
      <c r="BW916">
        <v>188.05699999999999</v>
      </c>
      <c r="BX916">
        <v>303.303</v>
      </c>
      <c r="BY916">
        <v>194.53800000000001</v>
      </c>
      <c r="BZ916">
        <v>319.11200000000002</v>
      </c>
      <c r="CA916">
        <v>200.04900000000001</v>
      </c>
      <c r="CB916">
        <v>356.452</v>
      </c>
      <c r="CC916">
        <v>223.947</v>
      </c>
      <c r="CD916">
        <v>175.41900000000001</v>
      </c>
      <c r="CE916">
        <v>246.83199999999999</v>
      </c>
      <c r="CF916">
        <v>374.79500000000002</v>
      </c>
      <c r="CG916">
        <v>362.94099999999997</v>
      </c>
      <c r="CH916">
        <v>271.37599999999998</v>
      </c>
      <c r="CI916">
        <v>180.048</v>
      </c>
      <c r="CJ916">
        <v>260.32499999999999</v>
      </c>
      <c r="CK916">
        <v>185.51</v>
      </c>
      <c r="CL916">
        <v>272.88499999999999</v>
      </c>
      <c r="CM916">
        <v>270.60199999999998</v>
      </c>
      <c r="CN916">
        <v>189.989</v>
      </c>
      <c r="CO916">
        <v>350.92700000000002</v>
      </c>
      <c r="CP916">
        <v>397.57900000000001</v>
      </c>
      <c r="CQ916">
        <v>403.59100000000001</v>
      </c>
      <c r="CR916">
        <v>374.096</v>
      </c>
      <c r="CS916">
        <v>205.751</v>
      </c>
      <c r="CT916">
        <v>289.935</v>
      </c>
      <c r="CU916">
        <v>571.27</v>
      </c>
      <c r="CV916">
        <v>134.334</v>
      </c>
      <c r="CW916">
        <v>390.00700000000001</v>
      </c>
      <c r="CX916">
        <v>439.036</v>
      </c>
      <c r="CY916">
        <v>451.25</v>
      </c>
      <c r="CZ916">
        <v>380.23500000000001</v>
      </c>
      <c r="DA916">
        <v>373.28300000000002</v>
      </c>
      <c r="DB916">
        <v>197.869</v>
      </c>
      <c r="DC916">
        <v>212.434</v>
      </c>
      <c r="DD916">
        <v>200.39599999999999</v>
      </c>
      <c r="DE916">
        <v>227.21899999999999</v>
      </c>
      <c r="DF916">
        <v>181.28399999999999</v>
      </c>
      <c r="DG916">
        <v>250.62100000000001</v>
      </c>
      <c r="DH916">
        <v>185.09299999999999</v>
      </c>
      <c r="DI916">
        <v>212.15100000000001</v>
      </c>
      <c r="DJ916">
        <v>167.541</v>
      </c>
      <c r="DK916">
        <v>219.74199999999999</v>
      </c>
      <c r="DL916">
        <v>147.81</v>
      </c>
      <c r="DM916">
        <v>140.87799999999999</v>
      </c>
      <c r="DN916">
        <v>238.05199999999999</v>
      </c>
      <c r="DO916">
        <v>251.97200000000001</v>
      </c>
      <c r="DP916">
        <v>150.79400000000001</v>
      </c>
      <c r="DQ916">
        <v>264.72199999999998</v>
      </c>
      <c r="DR916">
        <v>271.52499999999998</v>
      </c>
      <c r="DS916">
        <v>247.37200000000001</v>
      </c>
      <c r="DT916">
        <v>185.56100000000001</v>
      </c>
      <c r="DU916">
        <v>185.56100000000001</v>
      </c>
      <c r="DV916">
        <v>309.048</v>
      </c>
      <c r="DW916">
        <v>289.47300000000001</v>
      </c>
      <c r="DX916">
        <v>323.75400000000002</v>
      </c>
      <c r="DY916">
        <v>477.03100000000001</v>
      </c>
      <c r="DZ916">
        <v>169.71899999999999</v>
      </c>
      <c r="EA916">
        <v>212.28899999999999</v>
      </c>
      <c r="EB916">
        <v>279.8</v>
      </c>
      <c r="EC916">
        <v>310.40800000000002</v>
      </c>
      <c r="ED916">
        <v>211.22399999999999</v>
      </c>
      <c r="EE916">
        <v>307.41500000000002</v>
      </c>
      <c r="EF916">
        <v>295.83800000000002</v>
      </c>
      <c r="EG916">
        <v>181.44399999999999</v>
      </c>
      <c r="EH916">
        <v>174.114</v>
      </c>
      <c r="EI916">
        <v>331.52800000000002</v>
      </c>
      <c r="EJ916">
        <v>166.155</v>
      </c>
      <c r="EK916">
        <v>343.55900000000003</v>
      </c>
      <c r="EL916">
        <v>212.62799999999999</v>
      </c>
      <c r="EM916">
        <v>192.55</v>
      </c>
      <c r="EN916">
        <v>191.84100000000001</v>
      </c>
      <c r="EO916">
        <v>224.45599999999999</v>
      </c>
      <c r="EP916">
        <v>280.755</v>
      </c>
      <c r="EQ916">
        <v>225.011</v>
      </c>
      <c r="ER916">
        <v>264.70999999999998</v>
      </c>
      <c r="ES916">
        <v>207.11799999999999</v>
      </c>
      <c r="ET916">
        <v>219.05500000000001</v>
      </c>
      <c r="EU916">
        <v>203.2</v>
      </c>
      <c r="EV916">
        <v>180.96799999999999</v>
      </c>
      <c r="EW916">
        <v>407.44799999999998</v>
      </c>
      <c r="EX916">
        <v>225.02199999999999</v>
      </c>
      <c r="EY916">
        <v>128.47499999999999</v>
      </c>
      <c r="EZ916">
        <v>124.017</v>
      </c>
      <c r="FA916">
        <v>127.146</v>
      </c>
      <c r="FB916">
        <v>106.489</v>
      </c>
      <c r="FC916">
        <v>175.375</v>
      </c>
      <c r="FD916">
        <v>77.061000000000007</v>
      </c>
      <c r="FE916">
        <v>129.72499999999999</v>
      </c>
      <c r="FF916">
        <v>111.1</v>
      </c>
      <c r="FG916">
        <v>107.857</v>
      </c>
      <c r="FH916">
        <v>108.735</v>
      </c>
      <c r="FI916">
        <v>98.924999999999997</v>
      </c>
      <c r="FJ916">
        <v>104.63200000000001</v>
      </c>
      <c r="FK916">
        <v>75.016000000000005</v>
      </c>
      <c r="FL916">
        <v>109.741</v>
      </c>
      <c r="FM916">
        <v>103.21899999999999</v>
      </c>
      <c r="FN916">
        <v>189.86</v>
      </c>
      <c r="FO916">
        <v>103.21899999999999</v>
      </c>
      <c r="FP916">
        <v>143.69999999999999</v>
      </c>
      <c r="FQ916">
        <v>148.71</v>
      </c>
      <c r="FR916">
        <v>164.33799999999999</v>
      </c>
      <c r="FS916">
        <v>129.22200000000001</v>
      </c>
      <c r="FT916">
        <v>122.568</v>
      </c>
      <c r="FU916">
        <v>193.84200000000001</v>
      </c>
      <c r="FV916">
        <v>152.291</v>
      </c>
      <c r="FW916">
        <v>192.90899999999999</v>
      </c>
      <c r="FX916">
        <v>262.161</v>
      </c>
      <c r="FY916">
        <v>260.928</v>
      </c>
      <c r="FZ916">
        <v>127.203</v>
      </c>
      <c r="GA916">
        <v>177.501</v>
      </c>
      <c r="GC916">
        <v>173.66</v>
      </c>
      <c r="GD916">
        <v>189.209</v>
      </c>
      <c r="GF916">
        <v>193.00800000000001</v>
      </c>
      <c r="GG916">
        <v>110.411</v>
      </c>
      <c r="GH916">
        <v>312.23500000000001</v>
      </c>
      <c r="GI916">
        <v>309.09100000000001</v>
      </c>
      <c r="GJ916">
        <v>302.73700000000002</v>
      </c>
      <c r="GK916">
        <v>335.41399999999999</v>
      </c>
      <c r="GL916">
        <v>328.46499999999997</v>
      </c>
      <c r="GM916">
        <v>354.23099999999999</v>
      </c>
      <c r="GN916">
        <v>181.39</v>
      </c>
      <c r="GO916">
        <v>153.751</v>
      </c>
      <c r="GP916">
        <v>366.96</v>
      </c>
      <c r="GQ916">
        <v>234.24600000000001</v>
      </c>
      <c r="GR916">
        <v>651.31799999999998</v>
      </c>
      <c r="GS916">
        <v>221.24299999999999</v>
      </c>
      <c r="GT916">
        <v>258.03300000000002</v>
      </c>
      <c r="GU916">
        <v>276.43200000000002</v>
      </c>
      <c r="GV916">
        <v>279.08600000000001</v>
      </c>
      <c r="GW916">
        <v>163.63</v>
      </c>
      <c r="GY916">
        <v>61.780999999999999</v>
      </c>
      <c r="GZ916">
        <v>552.00199999999995</v>
      </c>
      <c r="HA916">
        <v>391.80900000000003</v>
      </c>
      <c r="HB916">
        <v>534.9</v>
      </c>
      <c r="HC916">
        <v>603.72500000000002</v>
      </c>
      <c r="HD916">
        <v>416.73200000000003</v>
      </c>
      <c r="HE916">
        <v>415.61099999999999</v>
      </c>
      <c r="HF916">
        <v>560.19799999999998</v>
      </c>
      <c r="HG916">
        <v>199.607</v>
      </c>
      <c r="HH916">
        <v>255.471</v>
      </c>
      <c r="HI916">
        <v>91.09</v>
      </c>
      <c r="HJ916">
        <v>383.15</v>
      </c>
      <c r="HK916">
        <v>370.41699999999997</v>
      </c>
      <c r="HL916">
        <v>830.98699999999997</v>
      </c>
      <c r="HM916">
        <v>263.99599999999998</v>
      </c>
      <c r="HN916">
        <v>133.59299999999999</v>
      </c>
      <c r="HO916">
        <v>113.386</v>
      </c>
      <c r="HP916">
        <v>118.358</v>
      </c>
      <c r="HQ916">
        <v>549.03800000000001</v>
      </c>
      <c r="HR916">
        <v>111.515</v>
      </c>
      <c r="HS916">
        <v>25.318999999999999</v>
      </c>
      <c r="HT916">
        <v>209.566</v>
      </c>
      <c r="HU916">
        <v>233.76599999999999</v>
      </c>
      <c r="HV916">
        <v>182.82</v>
      </c>
      <c r="HW916">
        <v>129.33000000000001</v>
      </c>
      <c r="HX916">
        <v>307.983</v>
      </c>
      <c r="HY916">
        <v>232.423</v>
      </c>
      <c r="HZ916">
        <v>321.43400000000003</v>
      </c>
      <c r="IA916">
        <v>128.01</v>
      </c>
      <c r="IB916">
        <v>177.07</v>
      </c>
      <c r="IC916">
        <v>87.192999999999998</v>
      </c>
      <c r="ID916">
        <v>82.174000000000007</v>
      </c>
      <c r="IE916">
        <v>61.853999999999999</v>
      </c>
      <c r="IF916">
        <v>25.619</v>
      </c>
      <c r="IG916">
        <v>34.634</v>
      </c>
      <c r="IH916">
        <v>29.85</v>
      </c>
      <c r="II916">
        <v>40.122999999999998</v>
      </c>
      <c r="IJ916">
        <v>101.51600000000001</v>
      </c>
      <c r="IK916">
        <v>114.649</v>
      </c>
      <c r="IL916">
        <v>189.17400000000001</v>
      </c>
      <c r="IM916">
        <v>155.25200000000001</v>
      </c>
      <c r="IN916">
        <v>428.82499999999999</v>
      </c>
      <c r="IO916">
        <v>211.57499999999999</v>
      </c>
      <c r="IP916">
        <v>229.55</v>
      </c>
      <c r="IQ916">
        <v>368.24700000000001</v>
      </c>
      <c r="IR916">
        <v>284.49</v>
      </c>
      <c r="IS916">
        <v>144.845</v>
      </c>
      <c r="IT916">
        <v>286.71300000000002</v>
      </c>
      <c r="IU916">
        <v>720.64200000000005</v>
      </c>
      <c r="IV916">
        <v>823.553</v>
      </c>
      <c r="IW916">
        <v>913.54499999999996</v>
      </c>
      <c r="IX916">
        <v>91.070999999999998</v>
      </c>
      <c r="IY916">
        <v>340.14400000000001</v>
      </c>
      <c r="IZ916">
        <v>268.48099999999999</v>
      </c>
      <c r="JA916">
        <v>75.474000000000004</v>
      </c>
      <c r="JB916">
        <v>227.56</v>
      </c>
      <c r="JC916">
        <v>354.68900000000002</v>
      </c>
      <c r="JD916">
        <v>398.91199999999998</v>
      </c>
      <c r="JE916">
        <v>71.108000000000004</v>
      </c>
      <c r="JF916">
        <v>105.435</v>
      </c>
      <c r="JG916">
        <v>37.115000000000002</v>
      </c>
      <c r="JH916">
        <v>124.613</v>
      </c>
      <c r="JI916">
        <v>81.331999999999994</v>
      </c>
      <c r="JJ916">
        <v>520.12300000000005</v>
      </c>
      <c r="JK916">
        <v>132.059</v>
      </c>
      <c r="JL916">
        <v>86.991</v>
      </c>
      <c r="JM916">
        <v>570.91399999999999</v>
      </c>
      <c r="JN916">
        <v>265.09399999999999</v>
      </c>
      <c r="JO916">
        <v>88.748999999999995</v>
      </c>
      <c r="JP916">
        <v>198.43299999999999</v>
      </c>
      <c r="JQ916">
        <v>395.72399999999999</v>
      </c>
      <c r="JR916">
        <v>502.03500000000003</v>
      </c>
      <c r="JS916">
        <v>405.21100000000001</v>
      </c>
      <c r="JT916">
        <v>370.22800000000001</v>
      </c>
      <c r="JU916">
        <v>211.18700000000001</v>
      </c>
      <c r="JV916">
        <v>385.65600000000001</v>
      </c>
      <c r="JW916">
        <v>287.25</v>
      </c>
      <c r="JX916">
        <v>301.39400000000001</v>
      </c>
      <c r="JY916">
        <v>302.93900000000002</v>
      </c>
      <c r="JZ916">
        <v>295.91500000000002</v>
      </c>
      <c r="KA916">
        <v>264.77</v>
      </c>
      <c r="KB916">
        <v>264.77800000000002</v>
      </c>
      <c r="KC916">
        <v>268.29899999999998</v>
      </c>
      <c r="KD916">
        <v>286.642</v>
      </c>
      <c r="KE916">
        <v>275.291</v>
      </c>
      <c r="KF916">
        <v>869.904</v>
      </c>
      <c r="KG916">
        <v>120.30800000000001</v>
      </c>
      <c r="KH916">
        <v>256.18900000000002</v>
      </c>
      <c r="KI916">
        <v>309.88499999999999</v>
      </c>
      <c r="KJ916">
        <v>180.28100000000001</v>
      </c>
      <c r="KK916">
        <v>176.732</v>
      </c>
      <c r="KL916">
        <v>162.852</v>
      </c>
      <c r="KM916">
        <v>231.29400000000001</v>
      </c>
      <c r="KN916">
        <v>228.21199999999999</v>
      </c>
      <c r="KO916">
        <v>295.06299999999999</v>
      </c>
      <c r="KP916">
        <v>292.29199999999997</v>
      </c>
      <c r="KQ916">
        <v>357.27600000000001</v>
      </c>
      <c r="KR916">
        <v>393.12799999999999</v>
      </c>
      <c r="KS916">
        <v>133.249</v>
      </c>
      <c r="KT916">
        <v>67369666666.666664</v>
      </c>
      <c r="KU916">
        <v>6037120333333.333</v>
      </c>
      <c r="KV916">
        <v>1984275333333.3333</v>
      </c>
      <c r="KW916">
        <v>685418333333.33337</v>
      </c>
      <c r="KX916">
        <v>239254000000</v>
      </c>
      <c r="KY916">
        <v>125476666666.66667</v>
      </c>
      <c r="KZ916">
        <v>75242000000</v>
      </c>
      <c r="LA916">
        <v>38535666666.666664</v>
      </c>
      <c r="LB916">
        <v>158052000000</v>
      </c>
      <c r="LC916">
        <v>91179666666.666672</v>
      </c>
      <c r="LD916">
        <v>28490000000</v>
      </c>
      <c r="LE916">
        <v>18353000000</v>
      </c>
      <c r="LF916">
        <v>20029333333.333332</v>
      </c>
      <c r="LG916">
        <v>199038666666.66666</v>
      </c>
      <c r="LH916">
        <v>116002000000</v>
      </c>
      <c r="LI916">
        <v>37649666666.666664</v>
      </c>
      <c r="LJ916">
        <v>33452666666.666668</v>
      </c>
      <c r="LK916">
        <v>9241000000</v>
      </c>
      <c r="LL916">
        <v>2693333333.3333335</v>
      </c>
      <c r="LM916">
        <v>89073333333.333328</v>
      </c>
      <c r="LN916">
        <v>31952666666.666668</v>
      </c>
      <c r="LO916">
        <v>29142666666.666668</v>
      </c>
      <c r="LP916">
        <v>2725000000</v>
      </c>
      <c r="LQ916">
        <v>14512333333.333334</v>
      </c>
      <c r="LR916">
        <v>10740666666.666666</v>
      </c>
      <c r="LS916">
        <v>1298857000000</v>
      </c>
      <c r="LT916">
        <v>474752666666.66669</v>
      </c>
      <c r="LU916">
        <v>402082333333.33331</v>
      </c>
      <c r="LV916">
        <v>72377333333.333328</v>
      </c>
      <c r="LW916">
        <v>293000000</v>
      </c>
      <c r="LX916">
        <v>166306333333.33334</v>
      </c>
      <c r="LY916">
        <v>128037666666.66667</v>
      </c>
      <c r="LZ916">
        <v>74560000000</v>
      </c>
      <c r="MA916">
        <v>45306666666.666664</v>
      </c>
      <c r="MB916">
        <v>8171000000</v>
      </c>
      <c r="MC916">
        <v>38268666666.666664</v>
      </c>
      <c r="MD916">
        <v>162522666666.66666</v>
      </c>
      <c r="ME916">
        <v>151667000000</v>
      </c>
      <c r="MF916">
        <v>10855666666.666666</v>
      </c>
      <c r="MG916">
        <v>495275333333.33331</v>
      </c>
      <c r="MH916">
        <v>197347666666.66666</v>
      </c>
      <c r="MI916">
        <v>95840000000</v>
      </c>
      <c r="MJ916">
        <v>60198666666.666664</v>
      </c>
      <c r="MK916">
        <v>62413666666.666664</v>
      </c>
      <c r="ML916">
        <v>40287000000</v>
      </c>
      <c r="MM916">
        <v>35107666666.666664</v>
      </c>
      <c r="MN916">
        <v>4081000000</v>
      </c>
      <c r="MO916">
        <v>4052845000000</v>
      </c>
      <c r="MP916">
        <v>3868494000000</v>
      </c>
      <c r="MQ916">
        <v>1078282666666.6666</v>
      </c>
      <c r="MR916">
        <v>928112000000</v>
      </c>
      <c r="MS916">
        <v>216208666666.66666</v>
      </c>
      <c r="MT916">
        <v>702151000000</v>
      </c>
      <c r="MU916">
        <v>8730333333.333334</v>
      </c>
      <c r="MV916">
        <v>1022000000</v>
      </c>
      <c r="MW916">
        <v>150170666666.66666</v>
      </c>
      <c r="MX916">
        <v>41861333333.333336</v>
      </c>
      <c r="MY916">
        <v>108309333333.33333</v>
      </c>
      <c r="MZ916">
        <v>80457333333.333328</v>
      </c>
      <c r="NA916">
        <v>27852000000</v>
      </c>
      <c r="NB916">
        <v>969209000000</v>
      </c>
      <c r="NC916">
        <v>449917000000</v>
      </c>
      <c r="ND916">
        <v>230776000000</v>
      </c>
      <c r="NE916">
        <v>55153666666.666664</v>
      </c>
      <c r="NF916">
        <v>163987000000</v>
      </c>
      <c r="NG916">
        <v>519292000000</v>
      </c>
      <c r="NH916">
        <v>449514000000</v>
      </c>
      <c r="NI916">
        <v>69778000000</v>
      </c>
      <c r="NJ916">
        <v>197669000000</v>
      </c>
      <c r="NK916">
        <v>116819333333.33333</v>
      </c>
      <c r="NL916">
        <v>80892000000</v>
      </c>
      <c r="NM916">
        <v>35927333333.333336</v>
      </c>
      <c r="NN916">
        <v>80849333333.333328</v>
      </c>
      <c r="NO916">
        <v>25015000000</v>
      </c>
      <c r="NP916">
        <v>53941333333.333336</v>
      </c>
      <c r="NQ916">
        <v>1893000000</v>
      </c>
      <c r="NR916">
        <v>236131000000</v>
      </c>
      <c r="NS916">
        <v>88239333333.333328</v>
      </c>
      <c r="NT916">
        <v>55389000000</v>
      </c>
      <c r="NU916">
        <v>61657333333.333336</v>
      </c>
      <c r="NV916">
        <v>30845333333.333332</v>
      </c>
      <c r="NW916">
        <v>429456666666.66669</v>
      </c>
      <c r="NX916">
        <v>368086000000</v>
      </c>
      <c r="NY916">
        <v>357783333333.33331</v>
      </c>
      <c r="NZ916">
        <v>10303000000</v>
      </c>
      <c r="OA916">
        <v>61370333333.333336</v>
      </c>
      <c r="OB916">
        <v>451682000000</v>
      </c>
      <c r="OC916">
        <v>292145333333.33331</v>
      </c>
      <c r="OD916">
        <v>156589666666.66666</v>
      </c>
      <c r="OE916">
        <v>135555666666.66667</v>
      </c>
      <c r="OF916">
        <v>159536666666.66666</v>
      </c>
      <c r="OG916">
        <v>37656666666.666664</v>
      </c>
      <c r="OH916">
        <v>5235000000</v>
      </c>
      <c r="OI916">
        <v>84985333333.333328</v>
      </c>
      <c r="OJ916">
        <v>31659333333.333332</v>
      </c>
      <c r="OK916">
        <v>506063666666.66669</v>
      </c>
      <c r="OL916">
        <v>99587666666.666672</v>
      </c>
      <c r="OM916">
        <v>60849333333.333336</v>
      </c>
      <c r="ON916">
        <v>5818666666.666667</v>
      </c>
      <c r="OO916">
        <v>32920000000</v>
      </c>
      <c r="OP916">
        <v>109772333333.33333</v>
      </c>
      <c r="OQ916">
        <v>66359333333.333336</v>
      </c>
      <c r="OR916">
        <v>19502000000</v>
      </c>
      <c r="OS916">
        <v>23911000000</v>
      </c>
      <c r="OT916">
        <v>82225666666.666672</v>
      </c>
      <c r="OU916">
        <v>97708000000</v>
      </c>
      <c r="OV916">
        <v>35781333333.333336</v>
      </c>
      <c r="OW916">
        <v>13619000000</v>
      </c>
      <c r="OX916">
        <v>70611333333.333328</v>
      </c>
      <c r="OY916">
        <v>56992333333.333336</v>
      </c>
      <c r="OZ916">
        <v>184351000000</v>
      </c>
      <c r="PA916">
        <v>659499333333.33337</v>
      </c>
      <c r="PB916">
        <v>475148333333.33331</v>
      </c>
    </row>
    <row r="917" spans="1:418" x14ac:dyDescent="0.45">
      <c r="A917" s="71">
        <v>44927</v>
      </c>
      <c r="B917">
        <v>300.42</v>
      </c>
      <c r="C917">
        <v>313.81200000000001</v>
      </c>
      <c r="D917">
        <v>369.911</v>
      </c>
      <c r="E917">
        <v>386.40699999999998</v>
      </c>
      <c r="F917">
        <v>387.98399999999998</v>
      </c>
      <c r="G917">
        <v>186.20400000000001</v>
      </c>
      <c r="H917">
        <v>609.06799999999998</v>
      </c>
      <c r="I917">
        <v>383.85399999999998</v>
      </c>
      <c r="J917">
        <v>378.98700000000002</v>
      </c>
      <c r="K917">
        <v>379.05900000000003</v>
      </c>
      <c r="L917">
        <v>314.20999999999998</v>
      </c>
      <c r="M917">
        <v>268.62900000000002</v>
      </c>
      <c r="N917">
        <v>416.24</v>
      </c>
      <c r="O917">
        <v>443.34</v>
      </c>
      <c r="P917">
        <v>441.70400000000001</v>
      </c>
      <c r="Q917">
        <v>271.69400000000002</v>
      </c>
      <c r="R917">
        <v>267.24700000000001</v>
      </c>
      <c r="S917">
        <v>278.81400000000002</v>
      </c>
      <c r="T917">
        <v>281.46100000000001</v>
      </c>
      <c r="U917">
        <v>646.58100000000002</v>
      </c>
      <c r="V917">
        <v>570.41200000000003</v>
      </c>
      <c r="W917">
        <v>147.37200000000001</v>
      </c>
      <c r="X917">
        <v>107.932</v>
      </c>
      <c r="Y917">
        <v>63.316000000000003</v>
      </c>
      <c r="Z917">
        <v>78.918000000000006</v>
      </c>
      <c r="AA917">
        <v>137.69200000000001</v>
      </c>
      <c r="AB917">
        <v>83.775999999999996</v>
      </c>
      <c r="AC917">
        <v>89.466999999999999</v>
      </c>
      <c r="AD917">
        <v>99.951999999999998</v>
      </c>
      <c r="AE917">
        <v>119.21899999999999</v>
      </c>
      <c r="AF917">
        <v>76.527000000000001</v>
      </c>
      <c r="AG917">
        <v>55.37</v>
      </c>
      <c r="AH917">
        <v>152.05099999999999</v>
      </c>
      <c r="AI917">
        <v>85.561000000000007</v>
      </c>
      <c r="AJ917">
        <v>112.205</v>
      </c>
      <c r="AK917">
        <v>107.61799999999999</v>
      </c>
      <c r="AL917">
        <v>230.435</v>
      </c>
      <c r="AM917">
        <v>144.69</v>
      </c>
      <c r="AN917">
        <v>139.40700000000001</v>
      </c>
      <c r="AO917">
        <v>204.398</v>
      </c>
      <c r="AP917">
        <v>316.85899999999998</v>
      </c>
      <c r="AQ917">
        <v>319.3</v>
      </c>
      <c r="AR917">
        <v>301.67599999999999</v>
      </c>
      <c r="AS917">
        <v>350.30500000000001</v>
      </c>
      <c r="AT917">
        <v>287.17</v>
      </c>
      <c r="AU917">
        <v>317.387</v>
      </c>
      <c r="AV917">
        <v>273.96199999999999</v>
      </c>
      <c r="AW917">
        <v>294.80099999999999</v>
      </c>
      <c r="AX917">
        <v>386.18400000000003</v>
      </c>
      <c r="AY917">
        <v>232.93100000000001</v>
      </c>
      <c r="AZ917">
        <v>229.07300000000001</v>
      </c>
      <c r="BA917">
        <v>229.07300000000001</v>
      </c>
      <c r="BB917">
        <v>366.553</v>
      </c>
      <c r="BC917">
        <v>346.52699999999999</v>
      </c>
      <c r="BD917">
        <v>344.80700000000002</v>
      </c>
      <c r="BE917">
        <v>409.00099999999998</v>
      </c>
      <c r="BF917">
        <v>343.44</v>
      </c>
      <c r="BG917">
        <v>323.73399999999998</v>
      </c>
      <c r="BH917">
        <v>318.322</v>
      </c>
      <c r="BI917">
        <v>320.70299999999997</v>
      </c>
      <c r="BJ917">
        <v>386.34699999999998</v>
      </c>
      <c r="BK917">
        <v>334.95699999999999</v>
      </c>
      <c r="BL917">
        <v>256.30099999999999</v>
      </c>
      <c r="BM917">
        <v>265.93400000000003</v>
      </c>
      <c r="BN917">
        <v>200.709</v>
      </c>
      <c r="BO917">
        <v>366.697</v>
      </c>
      <c r="BP917">
        <v>188.548</v>
      </c>
      <c r="BQ917">
        <v>253.60400000000001</v>
      </c>
      <c r="BR917">
        <v>283.10500000000002</v>
      </c>
      <c r="BS917">
        <v>232.85499999999999</v>
      </c>
      <c r="BT917">
        <v>156.233</v>
      </c>
      <c r="BU917">
        <v>285.34300000000002</v>
      </c>
      <c r="BV917">
        <v>287.30399999999997</v>
      </c>
      <c r="BW917">
        <v>184.78899999999999</v>
      </c>
      <c r="BX917">
        <v>303.61900000000003</v>
      </c>
      <c r="BY917">
        <v>194.76400000000001</v>
      </c>
      <c r="BZ917">
        <v>320.23500000000001</v>
      </c>
      <c r="CA917">
        <v>199.351</v>
      </c>
      <c r="CB917">
        <v>357.71899999999999</v>
      </c>
      <c r="CC917">
        <v>227.54599999999999</v>
      </c>
      <c r="CD917">
        <v>175.179</v>
      </c>
      <c r="CE917">
        <v>242.02699999999999</v>
      </c>
      <c r="CF917">
        <v>369.87200000000001</v>
      </c>
      <c r="CG917">
        <v>388.654</v>
      </c>
      <c r="CH917">
        <v>272.04000000000002</v>
      </c>
      <c r="CI917">
        <v>179.482</v>
      </c>
      <c r="CJ917">
        <v>259.791</v>
      </c>
      <c r="CK917">
        <v>184.67400000000001</v>
      </c>
      <c r="CL917">
        <v>272.06400000000002</v>
      </c>
      <c r="CM917">
        <v>273.18900000000002</v>
      </c>
      <c r="CN917">
        <v>190.07599999999999</v>
      </c>
      <c r="CO917">
        <v>349.29599999999999</v>
      </c>
      <c r="CP917">
        <v>394.78300000000002</v>
      </c>
      <c r="CQ917">
        <v>405.03500000000003</v>
      </c>
      <c r="CR917">
        <v>380.05700000000002</v>
      </c>
      <c r="CS917">
        <v>208.81899999999999</v>
      </c>
      <c r="CT917">
        <v>295.91500000000002</v>
      </c>
      <c r="CU917">
        <v>586.697</v>
      </c>
      <c r="CV917">
        <v>133.19</v>
      </c>
      <c r="CW917">
        <v>382.71300000000002</v>
      </c>
      <c r="CX917">
        <v>430.54700000000003</v>
      </c>
      <c r="CY917">
        <v>430.48500000000001</v>
      </c>
      <c r="CZ917">
        <v>358.29199999999997</v>
      </c>
      <c r="DA917">
        <v>372.56099999999998</v>
      </c>
      <c r="DB917">
        <v>198.29900000000001</v>
      </c>
      <c r="DC917">
        <v>211.57599999999999</v>
      </c>
      <c r="DD917">
        <v>198.517</v>
      </c>
      <c r="DE917">
        <v>226.42099999999999</v>
      </c>
      <c r="DF917">
        <v>181.36699999999999</v>
      </c>
      <c r="DG917">
        <v>253.88399999999999</v>
      </c>
      <c r="DH917">
        <v>188.90700000000001</v>
      </c>
      <c r="DI917">
        <v>212.35900000000001</v>
      </c>
      <c r="DJ917">
        <v>167.45699999999999</v>
      </c>
      <c r="DK917">
        <v>217.255</v>
      </c>
      <c r="DL917">
        <v>149.03200000000001</v>
      </c>
      <c r="DM917">
        <v>141.626</v>
      </c>
      <c r="DN917">
        <v>239.113</v>
      </c>
      <c r="DO917">
        <v>251.786</v>
      </c>
      <c r="DP917">
        <v>151.57599999999999</v>
      </c>
      <c r="DQ917">
        <v>265.90300000000002</v>
      </c>
      <c r="DR917">
        <v>273.709</v>
      </c>
      <c r="DS917">
        <v>247.91</v>
      </c>
      <c r="DT917">
        <v>188.62799999999999</v>
      </c>
      <c r="DU917">
        <v>188.62799999999999</v>
      </c>
      <c r="DV917">
        <v>309.55200000000002</v>
      </c>
      <c r="DW917">
        <v>287.90199999999999</v>
      </c>
      <c r="DX917">
        <v>319.49</v>
      </c>
      <c r="DY917">
        <v>482.71499999999997</v>
      </c>
      <c r="DZ917">
        <v>171.16300000000001</v>
      </c>
      <c r="EA917">
        <v>212.83</v>
      </c>
      <c r="EB917">
        <v>281.00599999999997</v>
      </c>
      <c r="EC917">
        <v>313</v>
      </c>
      <c r="ED917">
        <v>211.083</v>
      </c>
      <c r="EE917">
        <v>308.50099999999998</v>
      </c>
      <c r="EF917">
        <v>297.24</v>
      </c>
      <c r="EG917">
        <v>182.66200000000001</v>
      </c>
      <c r="EH917">
        <v>174.762</v>
      </c>
      <c r="EI917">
        <v>338.21100000000001</v>
      </c>
      <c r="EJ917">
        <v>166.64500000000001</v>
      </c>
      <c r="EK917">
        <v>345.67700000000002</v>
      </c>
      <c r="EL917">
        <v>213.792</v>
      </c>
      <c r="EM917">
        <v>192.82900000000001</v>
      </c>
      <c r="EN917">
        <v>191.87899999999999</v>
      </c>
      <c r="EO917">
        <v>225.17699999999999</v>
      </c>
      <c r="EP917">
        <v>282.286</v>
      </c>
      <c r="EQ917">
        <v>225.42599999999999</v>
      </c>
      <c r="ER917">
        <v>265.39600000000002</v>
      </c>
      <c r="ES917">
        <v>208.97800000000001</v>
      </c>
      <c r="ET917">
        <v>219.51300000000001</v>
      </c>
      <c r="EU917">
        <v>204.86600000000001</v>
      </c>
      <c r="EV917">
        <v>181.077</v>
      </c>
      <c r="EW917">
        <v>410.00700000000001</v>
      </c>
      <c r="EX917">
        <v>225.8</v>
      </c>
      <c r="EY917">
        <v>129.43</v>
      </c>
      <c r="EZ917">
        <v>125.16500000000001</v>
      </c>
      <c r="FA917">
        <v>128.72800000000001</v>
      </c>
      <c r="FB917">
        <v>106</v>
      </c>
      <c r="FC917">
        <v>180.39099999999999</v>
      </c>
      <c r="FD917">
        <v>77.245000000000005</v>
      </c>
      <c r="FE917">
        <v>130.006</v>
      </c>
      <c r="FF917">
        <v>110.797</v>
      </c>
      <c r="FG917">
        <v>108.474</v>
      </c>
      <c r="FH917">
        <v>109.35299999999999</v>
      </c>
      <c r="FI917">
        <v>101.08799999999999</v>
      </c>
      <c r="FJ917">
        <v>105.801</v>
      </c>
      <c r="FK917">
        <v>74.801000000000002</v>
      </c>
      <c r="FL917">
        <v>111.792</v>
      </c>
      <c r="FM917">
        <v>103.82599999999999</v>
      </c>
      <c r="FN917">
        <v>195.63300000000001</v>
      </c>
      <c r="FO917">
        <v>103.82599999999999</v>
      </c>
      <c r="FP917">
        <v>143.59299999999999</v>
      </c>
      <c r="FQ917">
        <v>148.47</v>
      </c>
      <c r="FR917">
        <v>163.875</v>
      </c>
      <c r="FS917">
        <v>129.67699999999999</v>
      </c>
      <c r="FT917">
        <v>125.23099999999999</v>
      </c>
      <c r="FU917">
        <v>195.94300000000001</v>
      </c>
      <c r="FV917">
        <v>155.678</v>
      </c>
      <c r="FW917">
        <v>194.13</v>
      </c>
      <c r="FX917">
        <v>263.59699999999998</v>
      </c>
      <c r="FY917">
        <v>262.57799999999997</v>
      </c>
      <c r="FZ917">
        <v>126.782</v>
      </c>
      <c r="GA917">
        <v>177.86099999999999</v>
      </c>
      <c r="GC917">
        <v>174.02699999999999</v>
      </c>
      <c r="GD917">
        <v>189.654</v>
      </c>
      <c r="GF917">
        <v>190.423</v>
      </c>
      <c r="GG917">
        <v>111.465</v>
      </c>
      <c r="GH917">
        <v>319.98399999999998</v>
      </c>
      <c r="GI917">
        <v>317.38</v>
      </c>
      <c r="GJ917">
        <v>311.30399999999997</v>
      </c>
      <c r="GK917">
        <v>342.25</v>
      </c>
      <c r="GL917">
        <v>333.68299999999999</v>
      </c>
      <c r="GM917">
        <v>339.26299999999998</v>
      </c>
      <c r="GN917">
        <v>181.89400000000001</v>
      </c>
      <c r="GO917">
        <v>153.73400000000001</v>
      </c>
      <c r="GP917">
        <v>371.78</v>
      </c>
      <c r="GQ917">
        <v>240.66200000000001</v>
      </c>
      <c r="GR917">
        <v>659.07600000000002</v>
      </c>
      <c r="GS917">
        <v>224.45400000000001</v>
      </c>
      <c r="GT917">
        <v>259.185</v>
      </c>
      <c r="GU917">
        <v>273.24700000000001</v>
      </c>
      <c r="GV917">
        <v>274.24799999999999</v>
      </c>
      <c r="GW917">
        <v>164.001</v>
      </c>
      <c r="GY917">
        <v>61.386000000000003</v>
      </c>
      <c r="GZ917">
        <v>550.99199999999996</v>
      </c>
      <c r="HA917">
        <v>395.98099999999999</v>
      </c>
      <c r="HB917">
        <v>546.10699999999997</v>
      </c>
      <c r="HC917">
        <v>600.97799999999995</v>
      </c>
      <c r="HD917">
        <v>417.03500000000003</v>
      </c>
      <c r="HE917">
        <v>415.197</v>
      </c>
      <c r="HF917">
        <v>563.58199999999999</v>
      </c>
      <c r="HG917">
        <v>198.971</v>
      </c>
      <c r="HH917">
        <v>255.43799999999999</v>
      </c>
      <c r="HI917">
        <v>91.715000000000003</v>
      </c>
      <c r="HJ917">
        <v>385.06400000000002</v>
      </c>
      <c r="HK917">
        <v>372.36</v>
      </c>
      <c r="HL917">
        <v>835.09500000000003</v>
      </c>
      <c r="HM917">
        <v>269.00200000000001</v>
      </c>
      <c r="HN917">
        <v>134.078</v>
      </c>
      <c r="HO917">
        <v>113.60899999999999</v>
      </c>
      <c r="HP917">
        <v>118.456</v>
      </c>
      <c r="HQ917">
        <v>548.64499999999998</v>
      </c>
      <c r="HR917">
        <v>112.164</v>
      </c>
      <c r="HS917">
        <v>26.015999999999998</v>
      </c>
      <c r="HT917">
        <v>210.84899999999999</v>
      </c>
      <c r="HU917">
        <v>234.33099999999999</v>
      </c>
      <c r="HV917">
        <v>183.17</v>
      </c>
      <c r="HW917">
        <v>129.80799999999999</v>
      </c>
      <c r="HX917">
        <v>311.39400000000001</v>
      </c>
      <c r="HY917">
        <v>234.49799999999999</v>
      </c>
      <c r="HZ917">
        <v>324.58499999999998</v>
      </c>
      <c r="IA917">
        <v>128.68799999999999</v>
      </c>
      <c r="IB917">
        <v>179.054</v>
      </c>
      <c r="IC917">
        <v>86.938999999999993</v>
      </c>
      <c r="ID917">
        <v>83.747</v>
      </c>
      <c r="IE917">
        <v>62.039000000000001</v>
      </c>
      <c r="IF917">
        <v>25.707000000000001</v>
      </c>
      <c r="IG917">
        <v>34.430999999999997</v>
      </c>
      <c r="IH917">
        <v>29.58</v>
      </c>
      <c r="II917">
        <v>39.564</v>
      </c>
      <c r="IJ917">
        <v>102.999</v>
      </c>
      <c r="IK917">
        <v>115.199</v>
      </c>
      <c r="IL917">
        <v>190.27099999999999</v>
      </c>
      <c r="IM917">
        <v>155.524</v>
      </c>
      <c r="IN917">
        <v>433.27800000000002</v>
      </c>
      <c r="IO917">
        <v>213.386</v>
      </c>
      <c r="IP917">
        <v>230.39500000000001</v>
      </c>
      <c r="IQ917">
        <v>372.11399999999998</v>
      </c>
      <c r="IR917">
        <v>283.33</v>
      </c>
      <c r="IS917">
        <v>145.351</v>
      </c>
      <c r="IT917">
        <v>287.45999999999998</v>
      </c>
      <c r="IU917">
        <v>717.54200000000003</v>
      </c>
      <c r="IV917">
        <v>825.94299999999998</v>
      </c>
      <c r="IW917">
        <v>915.51800000000003</v>
      </c>
      <c r="IX917">
        <v>91.356999999999999</v>
      </c>
      <c r="IY917">
        <v>341.72300000000001</v>
      </c>
      <c r="IZ917">
        <v>269.53300000000002</v>
      </c>
      <c r="JA917">
        <v>75.77</v>
      </c>
      <c r="JB917">
        <v>229.679</v>
      </c>
      <c r="JC917">
        <v>356.79199999999997</v>
      </c>
      <c r="JD917">
        <v>408.827</v>
      </c>
      <c r="JE917">
        <v>71.38</v>
      </c>
      <c r="JF917">
        <v>106.004</v>
      </c>
      <c r="JG917">
        <v>37.21</v>
      </c>
      <c r="JH917">
        <v>124.205</v>
      </c>
      <c r="JI917">
        <v>82.159000000000006</v>
      </c>
      <c r="JJ917">
        <v>522.41099999999994</v>
      </c>
      <c r="JK917">
        <v>132.51599999999999</v>
      </c>
      <c r="JL917">
        <v>87.570999999999998</v>
      </c>
      <c r="JM917">
        <v>575.27700000000004</v>
      </c>
      <c r="JN917">
        <v>266.11500000000001</v>
      </c>
      <c r="JO917">
        <v>89.337000000000003</v>
      </c>
      <c r="JP917">
        <v>198.50299999999999</v>
      </c>
      <c r="JQ917">
        <v>397.56900000000002</v>
      </c>
      <c r="JR917">
        <v>505.91899999999998</v>
      </c>
      <c r="JS917">
        <v>405.21100000000001</v>
      </c>
      <c r="JT917">
        <v>371.99</v>
      </c>
      <c r="JU917">
        <v>212.30199999999999</v>
      </c>
      <c r="JV917">
        <v>395.28500000000003</v>
      </c>
      <c r="JW917">
        <v>297.17899999999997</v>
      </c>
      <c r="JX917">
        <v>302.642</v>
      </c>
      <c r="JY917">
        <v>304.21899999999999</v>
      </c>
      <c r="JZ917">
        <v>297.51100000000002</v>
      </c>
      <c r="KA917">
        <v>266.029</v>
      </c>
      <c r="KB917">
        <v>265.39100000000002</v>
      </c>
      <c r="KC917">
        <v>269.28100000000001</v>
      </c>
      <c r="KD917">
        <v>288.34199999999998</v>
      </c>
      <c r="KE917">
        <v>276.59899999999999</v>
      </c>
      <c r="KF917">
        <v>883.75300000000004</v>
      </c>
      <c r="KG917">
        <v>121.34099999999999</v>
      </c>
      <c r="KH917">
        <v>259.04000000000002</v>
      </c>
      <c r="KI917">
        <v>312.05200000000002</v>
      </c>
      <c r="KJ917">
        <v>180.91800000000001</v>
      </c>
      <c r="KK917">
        <v>177.339</v>
      </c>
      <c r="KL917">
        <v>163.56800000000001</v>
      </c>
      <c r="KM917">
        <v>233.64699999999999</v>
      </c>
      <c r="KN917">
        <v>230.63</v>
      </c>
      <c r="KO917">
        <v>298.517</v>
      </c>
      <c r="KP917">
        <v>295.52699999999999</v>
      </c>
      <c r="KQ917">
        <v>359.67399999999998</v>
      </c>
      <c r="KR917">
        <v>394.60700000000003</v>
      </c>
      <c r="KS917">
        <v>132.59</v>
      </c>
      <c r="KT917">
        <v>69089666666.666672</v>
      </c>
      <c r="KU917">
        <v>6162341666666.667</v>
      </c>
      <c r="KV917">
        <v>2022795666666.6667</v>
      </c>
      <c r="KW917">
        <v>713839000000</v>
      </c>
      <c r="KX917">
        <v>254626000000</v>
      </c>
      <c r="KY917">
        <v>136133666666.66667</v>
      </c>
      <c r="KZ917">
        <v>79235666666.666672</v>
      </c>
      <c r="LA917">
        <v>39256666666.666664</v>
      </c>
      <c r="LB917">
        <v>161352333333.33334</v>
      </c>
      <c r="LC917">
        <v>93570000000</v>
      </c>
      <c r="LD917">
        <v>28967666666.666668</v>
      </c>
      <c r="LE917">
        <v>18730666666.666668</v>
      </c>
      <c r="LF917">
        <v>20084000000</v>
      </c>
      <c r="LG917">
        <v>206505000000</v>
      </c>
      <c r="LH917">
        <v>122406666666.66667</v>
      </c>
      <c r="LI917">
        <v>38132333333.333336</v>
      </c>
      <c r="LJ917">
        <v>33539333333.333332</v>
      </c>
      <c r="LK917">
        <v>9613666666.666666</v>
      </c>
      <c r="LL917">
        <v>2812666666.6666665</v>
      </c>
      <c r="LM917">
        <v>91355666666.666672</v>
      </c>
      <c r="LN917">
        <v>32611666666.666668</v>
      </c>
      <c r="LO917">
        <v>29826000000</v>
      </c>
      <c r="LP917">
        <v>2816333333.3333335</v>
      </c>
      <c r="LQ917">
        <v>14943333333.333334</v>
      </c>
      <c r="LR917">
        <v>11158333333.333334</v>
      </c>
      <c r="LS917">
        <v>1308956666666.6667</v>
      </c>
      <c r="LT917">
        <v>476197666666.66669</v>
      </c>
      <c r="LU917">
        <v>402520333333.33331</v>
      </c>
      <c r="LV917">
        <v>73393666666.666672</v>
      </c>
      <c r="LW917">
        <v>283666666.66666669</v>
      </c>
      <c r="LX917">
        <v>169010333333.33334</v>
      </c>
      <c r="LY917">
        <v>130333000000</v>
      </c>
      <c r="LZ917">
        <v>76177333333.333328</v>
      </c>
      <c r="MA917">
        <v>46022666666.666664</v>
      </c>
      <c r="MB917">
        <v>8133000000</v>
      </c>
      <c r="MC917">
        <v>38677666666.666664</v>
      </c>
      <c r="MD917">
        <v>156650666666.66666</v>
      </c>
      <c r="ME917">
        <v>147436666666.66666</v>
      </c>
      <c r="MF917">
        <v>9214000000</v>
      </c>
      <c r="MG917">
        <v>507098333333.33331</v>
      </c>
      <c r="MH917">
        <v>202972666666.66666</v>
      </c>
      <c r="MI917">
        <v>98629000000</v>
      </c>
      <c r="MJ917">
        <v>60877333333.333336</v>
      </c>
      <c r="MK917">
        <v>63871666666.666664</v>
      </c>
      <c r="ML917">
        <v>40381666666.666664</v>
      </c>
      <c r="MM917">
        <v>36264666666.666664</v>
      </c>
      <c r="MN917">
        <v>4101333333.3333335</v>
      </c>
      <c r="MO917">
        <v>4139546000000</v>
      </c>
      <c r="MP917">
        <v>3957339333333.3335</v>
      </c>
      <c r="MQ917">
        <v>1096910000000</v>
      </c>
      <c r="MR917">
        <v>951596666666.66663</v>
      </c>
      <c r="MS917">
        <v>222311333333.33334</v>
      </c>
      <c r="MT917">
        <v>719376000000</v>
      </c>
      <c r="MU917">
        <v>8858000000</v>
      </c>
      <c r="MV917">
        <v>1051333333.3333334</v>
      </c>
      <c r="MW917">
        <v>145313333333.33334</v>
      </c>
      <c r="MX917">
        <v>43120666666.666664</v>
      </c>
      <c r="MY917">
        <v>102193000000</v>
      </c>
      <c r="MZ917">
        <v>78060333333.333328</v>
      </c>
      <c r="NA917">
        <v>24132666666.666668</v>
      </c>
      <c r="NB917">
        <v>994031666666.66663</v>
      </c>
      <c r="NC917">
        <v>466833333333.33331</v>
      </c>
      <c r="ND917">
        <v>239194333333.33334</v>
      </c>
      <c r="NE917">
        <v>56730666666.666664</v>
      </c>
      <c r="NF917">
        <v>170908333333.33334</v>
      </c>
      <c r="NG917">
        <v>527198333333.33331</v>
      </c>
      <c r="NH917">
        <v>454632666666.66669</v>
      </c>
      <c r="NI917">
        <v>72565666666.666672</v>
      </c>
      <c r="NJ917">
        <v>201802666666.66666</v>
      </c>
      <c r="NK917">
        <v>120394000000</v>
      </c>
      <c r="NL917">
        <v>84222666666.666672</v>
      </c>
      <c r="NM917">
        <v>36171333333.333336</v>
      </c>
      <c r="NN917">
        <v>81408333333.333328</v>
      </c>
      <c r="NO917">
        <v>25838666666.666668</v>
      </c>
      <c r="NP917">
        <v>53544000000</v>
      </c>
      <c r="NQ917">
        <v>2026000000</v>
      </c>
      <c r="NR917">
        <v>241540666666.66666</v>
      </c>
      <c r="NS917">
        <v>90965333333.333328</v>
      </c>
      <c r="NT917">
        <v>55851000000</v>
      </c>
      <c r="NU917">
        <v>62852666666.666664</v>
      </c>
      <c r="NV917">
        <v>31871666666.666668</v>
      </c>
      <c r="NW917">
        <v>445087333333.33331</v>
      </c>
      <c r="NX917">
        <v>381934666666.66669</v>
      </c>
      <c r="NY917">
        <v>371396000000</v>
      </c>
      <c r="NZ917">
        <v>10538666666.666666</v>
      </c>
      <c r="OA917">
        <v>63152666666.666664</v>
      </c>
      <c r="OB917">
        <v>459635333333.33331</v>
      </c>
      <c r="OC917">
        <v>298855666666.66669</v>
      </c>
      <c r="OD917">
        <v>160396666666.66666</v>
      </c>
      <c r="OE917">
        <v>138459000000</v>
      </c>
      <c r="OF917">
        <v>160779666666.66666</v>
      </c>
      <c r="OG917">
        <v>38350333333.333336</v>
      </c>
      <c r="OH917">
        <v>5354333333.333333</v>
      </c>
      <c r="OI917">
        <v>85660333333.333328</v>
      </c>
      <c r="OJ917">
        <v>31414666666.666668</v>
      </c>
      <c r="OK917">
        <v>518332000000</v>
      </c>
      <c r="OL917">
        <v>100499333333.33333</v>
      </c>
      <c r="OM917">
        <v>60872333333.333336</v>
      </c>
      <c r="ON917">
        <v>5747333333.333333</v>
      </c>
      <c r="OO917">
        <v>33879666666.666668</v>
      </c>
      <c r="OP917">
        <v>111130000000</v>
      </c>
      <c r="OQ917">
        <v>66651333333.333336</v>
      </c>
      <c r="OR917">
        <v>19767000000</v>
      </c>
      <c r="OS917">
        <v>24712000000</v>
      </c>
      <c r="OT917">
        <v>83703000000</v>
      </c>
      <c r="OU917">
        <v>100946000000</v>
      </c>
      <c r="OV917">
        <v>35968333333.333336</v>
      </c>
      <c r="OW917">
        <v>16995666666.666666</v>
      </c>
      <c r="OX917">
        <v>75972333333.333328</v>
      </c>
      <c r="OY917">
        <v>58976666666.666664</v>
      </c>
      <c r="OZ917">
        <v>182206666666.66666</v>
      </c>
      <c r="PA917">
        <v>665145333333.33337</v>
      </c>
      <c r="PB917">
        <v>482938666666.66669</v>
      </c>
    </row>
    <row r="918" spans="1:418" x14ac:dyDescent="0.45">
      <c r="A918" s="71">
        <v>44958</v>
      </c>
      <c r="B918">
        <v>301.45</v>
      </c>
      <c r="C918">
        <v>315.35500000000002</v>
      </c>
      <c r="D918">
        <v>372.63600000000002</v>
      </c>
      <c r="E918">
        <v>389.10899999999998</v>
      </c>
      <c r="F918">
        <v>390.904</v>
      </c>
      <c r="G918">
        <v>189.43600000000001</v>
      </c>
      <c r="H918">
        <v>610.44500000000005</v>
      </c>
      <c r="I918">
        <v>391.43799999999999</v>
      </c>
      <c r="J918">
        <v>381.63</v>
      </c>
      <c r="K918">
        <v>381.702</v>
      </c>
      <c r="L918">
        <v>309.32499999999999</v>
      </c>
      <c r="M918">
        <v>262.66000000000003</v>
      </c>
      <c r="N918">
        <v>391.68700000000001</v>
      </c>
      <c r="O918">
        <v>402.39299999999997</v>
      </c>
      <c r="P918">
        <v>444.05</v>
      </c>
      <c r="Q918">
        <v>266.24</v>
      </c>
      <c r="R918">
        <v>268.12400000000002</v>
      </c>
      <c r="S918">
        <v>254.90700000000001</v>
      </c>
      <c r="T918">
        <v>283.66300000000001</v>
      </c>
      <c r="U918">
        <v>651.274</v>
      </c>
      <c r="V918">
        <v>575.697</v>
      </c>
      <c r="W918">
        <v>148.47</v>
      </c>
      <c r="X918">
        <v>108.70399999999999</v>
      </c>
      <c r="Y918">
        <v>62.588999999999999</v>
      </c>
      <c r="Z918">
        <v>76.322000000000003</v>
      </c>
      <c r="AA918">
        <v>137.91800000000001</v>
      </c>
      <c r="AB918">
        <v>84.897999999999996</v>
      </c>
      <c r="AC918">
        <v>90.09</v>
      </c>
      <c r="AD918">
        <v>98.414000000000001</v>
      </c>
      <c r="AE918">
        <v>115.364</v>
      </c>
      <c r="AF918">
        <v>77.831000000000003</v>
      </c>
      <c r="AG918">
        <v>55.301000000000002</v>
      </c>
      <c r="AH918">
        <v>151.47900000000001</v>
      </c>
      <c r="AI918">
        <v>85.578999999999994</v>
      </c>
      <c r="AJ918">
        <v>115.078</v>
      </c>
      <c r="AK918">
        <v>111.92</v>
      </c>
      <c r="AL918">
        <v>231.626</v>
      </c>
      <c r="AM918">
        <v>145.69900000000001</v>
      </c>
      <c r="AN918">
        <v>140.351</v>
      </c>
      <c r="AO918">
        <v>198.98500000000001</v>
      </c>
      <c r="AP918">
        <v>318.02499999999998</v>
      </c>
      <c r="AQ918">
        <v>320.54300000000001</v>
      </c>
      <c r="AR918">
        <v>302.44400000000002</v>
      </c>
      <c r="AS918">
        <v>350.95400000000001</v>
      </c>
      <c r="AT918">
        <v>286.315</v>
      </c>
      <c r="AU918">
        <v>319.32900000000001</v>
      </c>
      <c r="AV918">
        <v>270.99</v>
      </c>
      <c r="AW918">
        <v>294.54899999999998</v>
      </c>
      <c r="AX918">
        <v>388.94799999999998</v>
      </c>
      <c r="AY918">
        <v>235.673</v>
      </c>
      <c r="AZ918">
        <v>231.631</v>
      </c>
      <c r="BA918">
        <v>231.631</v>
      </c>
      <c r="BB918">
        <v>369.452</v>
      </c>
      <c r="BC918">
        <v>349.56900000000002</v>
      </c>
      <c r="BD918">
        <v>343.65499999999997</v>
      </c>
      <c r="BE918">
        <v>411.38299999999998</v>
      </c>
      <c r="BF918">
        <v>337.25099999999998</v>
      </c>
      <c r="BG918">
        <v>322.85399999999998</v>
      </c>
      <c r="BH918">
        <v>320.32</v>
      </c>
      <c r="BI918">
        <v>323.05700000000002</v>
      </c>
      <c r="BJ918">
        <v>388.774</v>
      </c>
      <c r="BK918">
        <v>335.83800000000002</v>
      </c>
      <c r="BL918">
        <v>260.71100000000001</v>
      </c>
      <c r="BM918">
        <v>268.673</v>
      </c>
      <c r="BN918">
        <v>199.78700000000001</v>
      </c>
      <c r="BO918">
        <v>362.63499999999999</v>
      </c>
      <c r="BP918">
        <v>190.47499999999999</v>
      </c>
      <c r="BQ918">
        <v>259.505</v>
      </c>
      <c r="BR918">
        <v>288.714</v>
      </c>
      <c r="BS918">
        <v>238.20599999999999</v>
      </c>
      <c r="BT918">
        <v>157.71600000000001</v>
      </c>
      <c r="BU918">
        <v>286.83199999999999</v>
      </c>
      <c r="BV918">
        <v>293.09800000000001</v>
      </c>
      <c r="BW918">
        <v>185.977</v>
      </c>
      <c r="BX918">
        <v>304.38200000000001</v>
      </c>
      <c r="BY918">
        <v>195.661</v>
      </c>
      <c r="BZ918">
        <v>323.70499999999998</v>
      </c>
      <c r="CA918">
        <v>199.934</v>
      </c>
      <c r="CB918">
        <v>360.24599999999998</v>
      </c>
      <c r="CC918">
        <v>228.047</v>
      </c>
      <c r="CD918">
        <v>177.91800000000001</v>
      </c>
      <c r="CE918">
        <v>249.255</v>
      </c>
      <c r="CF918">
        <v>375.50900000000001</v>
      </c>
      <c r="CG918">
        <v>353.52699999999999</v>
      </c>
      <c r="CH918">
        <v>272.27100000000002</v>
      </c>
      <c r="CI918">
        <v>179.36</v>
      </c>
      <c r="CJ918">
        <v>258.08100000000002</v>
      </c>
      <c r="CK918">
        <v>185.24199999999999</v>
      </c>
      <c r="CL918">
        <v>271.11700000000002</v>
      </c>
      <c r="CM918">
        <v>273.17899999999997</v>
      </c>
      <c r="CN918">
        <v>191.518</v>
      </c>
      <c r="CO918">
        <v>349.822</v>
      </c>
      <c r="CP918">
        <v>393.69400000000002</v>
      </c>
      <c r="CQ918">
        <v>405.59399999999999</v>
      </c>
      <c r="CR918">
        <v>378.31900000000002</v>
      </c>
      <c r="CS918">
        <v>212.40299999999999</v>
      </c>
      <c r="CT918">
        <v>296.03500000000003</v>
      </c>
      <c r="CU918">
        <v>580.92399999999998</v>
      </c>
      <c r="CV918">
        <v>133.14500000000001</v>
      </c>
      <c r="CW918">
        <v>379.87299999999999</v>
      </c>
      <c r="CX918">
        <v>438.30399999999997</v>
      </c>
      <c r="CY918">
        <v>415.05200000000002</v>
      </c>
      <c r="CZ918">
        <v>359.96800000000002</v>
      </c>
      <c r="DA918">
        <v>369.27600000000001</v>
      </c>
      <c r="DB918">
        <v>201.07599999999999</v>
      </c>
      <c r="DC918">
        <v>212.59899999999999</v>
      </c>
      <c r="DD918">
        <v>202.00899999999999</v>
      </c>
      <c r="DE918">
        <v>227.078</v>
      </c>
      <c r="DF918">
        <v>187.881</v>
      </c>
      <c r="DG918">
        <v>263.36200000000002</v>
      </c>
      <c r="DH918">
        <v>188.27199999999999</v>
      </c>
      <c r="DI918">
        <v>214.53299999999999</v>
      </c>
      <c r="DJ918">
        <v>169.41</v>
      </c>
      <c r="DK918">
        <v>218.78299999999999</v>
      </c>
      <c r="DL918">
        <v>151.78100000000001</v>
      </c>
      <c r="DM918">
        <v>142.261</v>
      </c>
      <c r="DN918">
        <v>240.09200000000001</v>
      </c>
      <c r="DO918">
        <v>252.02699999999999</v>
      </c>
      <c r="DP918">
        <v>154.02600000000001</v>
      </c>
      <c r="DQ918">
        <v>267.2</v>
      </c>
      <c r="DR918">
        <v>275.62799999999999</v>
      </c>
      <c r="DS918">
        <v>252.02500000000001</v>
      </c>
      <c r="DT918">
        <v>191.25899999999999</v>
      </c>
      <c r="DU918">
        <v>191.25899999999999</v>
      </c>
      <c r="DV918">
        <v>310.34100000000001</v>
      </c>
      <c r="DW918">
        <v>284.78199999999998</v>
      </c>
      <c r="DX918">
        <v>315.24900000000002</v>
      </c>
      <c r="DY918">
        <v>485.666</v>
      </c>
      <c r="DZ918">
        <v>172.011</v>
      </c>
      <c r="EA918">
        <v>214.54400000000001</v>
      </c>
      <c r="EB918">
        <v>282.37</v>
      </c>
      <c r="EC918">
        <v>312.74099999999999</v>
      </c>
      <c r="ED918">
        <v>212.67699999999999</v>
      </c>
      <c r="EE918">
        <v>308.05700000000002</v>
      </c>
      <c r="EF918">
        <v>300.02199999999999</v>
      </c>
      <c r="EG918">
        <v>183.18199999999999</v>
      </c>
      <c r="EH918">
        <v>178.053</v>
      </c>
      <c r="EI918">
        <v>342.33100000000002</v>
      </c>
      <c r="EJ918">
        <v>167.31399999999999</v>
      </c>
      <c r="EK918">
        <v>347.86900000000003</v>
      </c>
      <c r="EL918">
        <v>214.99600000000001</v>
      </c>
      <c r="EM918">
        <v>192.36199999999999</v>
      </c>
      <c r="EN918">
        <v>191.61699999999999</v>
      </c>
      <c r="EO918">
        <v>226.37799999999999</v>
      </c>
      <c r="EP918">
        <v>282.37700000000001</v>
      </c>
      <c r="EQ918">
        <v>225.001</v>
      </c>
      <c r="ER918">
        <v>266.01400000000001</v>
      </c>
      <c r="ES918">
        <v>209.41300000000001</v>
      </c>
      <c r="ET918">
        <v>218.86799999999999</v>
      </c>
      <c r="EU918">
        <v>205.97300000000001</v>
      </c>
      <c r="EV918">
        <v>180.685</v>
      </c>
      <c r="EW918">
        <v>408.83300000000003</v>
      </c>
      <c r="EX918">
        <v>224.06399999999999</v>
      </c>
      <c r="EY918">
        <v>130.239</v>
      </c>
      <c r="EZ918">
        <v>124.702</v>
      </c>
      <c r="FA918">
        <v>127.375</v>
      </c>
      <c r="FB918">
        <v>101.815</v>
      </c>
      <c r="FC918">
        <v>178.90299999999999</v>
      </c>
      <c r="FD918">
        <v>77.421999999999997</v>
      </c>
      <c r="FE918">
        <v>127.254</v>
      </c>
      <c r="FF918">
        <v>113.14</v>
      </c>
      <c r="FG918">
        <v>109.49</v>
      </c>
      <c r="FH918">
        <v>110.343</v>
      </c>
      <c r="FI918">
        <v>101.872</v>
      </c>
      <c r="FJ918">
        <v>110.505</v>
      </c>
      <c r="FK918">
        <v>75.269000000000005</v>
      </c>
      <c r="FL918">
        <v>112.813</v>
      </c>
      <c r="FM918">
        <v>104.959</v>
      </c>
      <c r="FN918">
        <v>191.863</v>
      </c>
      <c r="FO918">
        <v>104.959</v>
      </c>
      <c r="FP918">
        <v>144.55500000000001</v>
      </c>
      <c r="FQ918">
        <v>147.989</v>
      </c>
      <c r="FR918">
        <v>165.03700000000001</v>
      </c>
      <c r="FS918">
        <v>132.93</v>
      </c>
      <c r="FT918">
        <v>125.688</v>
      </c>
      <c r="FU918">
        <v>200.101</v>
      </c>
      <c r="FV918">
        <v>158.43799999999999</v>
      </c>
      <c r="FW918">
        <v>198.11799999999999</v>
      </c>
      <c r="FX918">
        <v>263.822</v>
      </c>
      <c r="FY918">
        <v>262.411</v>
      </c>
      <c r="FZ918">
        <v>126.532</v>
      </c>
      <c r="GA918">
        <v>178.28100000000001</v>
      </c>
      <c r="GC918">
        <v>174.541</v>
      </c>
      <c r="GD918">
        <v>190.084</v>
      </c>
      <c r="GF918">
        <v>187.71100000000001</v>
      </c>
      <c r="GG918">
        <v>111.465</v>
      </c>
      <c r="GH918">
        <v>318.62200000000001</v>
      </c>
      <c r="GI918">
        <v>316.327</v>
      </c>
      <c r="GJ918">
        <v>309.87599999999998</v>
      </c>
      <c r="GK918">
        <v>342.58</v>
      </c>
      <c r="GL918">
        <v>335.39299999999997</v>
      </c>
      <c r="GM918">
        <v>332.55799999999999</v>
      </c>
      <c r="GN918">
        <v>181.03700000000001</v>
      </c>
      <c r="GO918">
        <v>153.16900000000001</v>
      </c>
      <c r="GP918">
        <v>372.572</v>
      </c>
      <c r="GQ918">
        <v>239.881</v>
      </c>
      <c r="GR918">
        <v>663.94600000000003</v>
      </c>
      <c r="GS918">
        <v>225.517</v>
      </c>
      <c r="GT918">
        <v>259.392</v>
      </c>
      <c r="GU918">
        <v>281.88099999999997</v>
      </c>
      <c r="GV918">
        <v>284.72199999999998</v>
      </c>
      <c r="GW918">
        <v>164.881</v>
      </c>
      <c r="GY918">
        <v>61.795000000000002</v>
      </c>
      <c r="GZ918">
        <v>549.31299999999999</v>
      </c>
      <c r="HA918">
        <v>396.56</v>
      </c>
      <c r="HB918">
        <v>546.31200000000001</v>
      </c>
      <c r="HC918">
        <v>598.54600000000005</v>
      </c>
      <c r="HD918">
        <v>416.709</v>
      </c>
      <c r="HE918">
        <v>413.03399999999999</v>
      </c>
      <c r="HF918">
        <v>566.11</v>
      </c>
      <c r="HG918">
        <v>199.54400000000001</v>
      </c>
      <c r="HH918">
        <v>256.30500000000001</v>
      </c>
      <c r="HI918">
        <v>91.813000000000002</v>
      </c>
      <c r="HJ918">
        <v>384.99599999999998</v>
      </c>
      <c r="HK918">
        <v>372.233</v>
      </c>
      <c r="HL918">
        <v>834.33900000000006</v>
      </c>
      <c r="HM918">
        <v>271.94200000000001</v>
      </c>
      <c r="HN918">
        <v>135.185</v>
      </c>
      <c r="HO918">
        <v>114.664</v>
      </c>
      <c r="HP918">
        <v>115.34099999999999</v>
      </c>
      <c r="HQ918">
        <v>558.24099999999999</v>
      </c>
      <c r="HR918">
        <v>111.265</v>
      </c>
      <c r="HS918">
        <v>26.324999999999999</v>
      </c>
      <c r="HT918">
        <v>213.571</v>
      </c>
      <c r="HU918">
        <v>236.80199999999999</v>
      </c>
      <c r="HV918">
        <v>185.33</v>
      </c>
      <c r="HW918">
        <v>130.482</v>
      </c>
      <c r="HX918">
        <v>316.32100000000003</v>
      </c>
      <c r="HY918">
        <v>235.06399999999999</v>
      </c>
      <c r="HZ918">
        <v>332.60399999999998</v>
      </c>
      <c r="IA918">
        <v>128.93100000000001</v>
      </c>
      <c r="IB918">
        <v>180.03899999999999</v>
      </c>
      <c r="IC918">
        <v>86.662999999999997</v>
      </c>
      <c r="ID918">
        <v>84.664000000000001</v>
      </c>
      <c r="IE918">
        <v>62.645000000000003</v>
      </c>
      <c r="IF918">
        <v>25.983000000000001</v>
      </c>
      <c r="IG918">
        <v>34.801000000000002</v>
      </c>
      <c r="IH918">
        <v>29.992000000000001</v>
      </c>
      <c r="II918">
        <v>39.719000000000001</v>
      </c>
      <c r="IJ918">
        <v>97.706000000000003</v>
      </c>
      <c r="IK918">
        <v>117.339</v>
      </c>
      <c r="IL918">
        <v>191.50399999999999</v>
      </c>
      <c r="IM918">
        <v>156.46700000000001</v>
      </c>
      <c r="IN918">
        <v>438.02800000000002</v>
      </c>
      <c r="IO918">
        <v>213.03399999999999</v>
      </c>
      <c r="IP918">
        <v>240.16900000000001</v>
      </c>
      <c r="IQ918">
        <v>370.44900000000001</v>
      </c>
      <c r="IR918">
        <v>284.16199999999998</v>
      </c>
      <c r="IS918">
        <v>145.44900000000001</v>
      </c>
      <c r="IT918">
        <v>287.791</v>
      </c>
      <c r="IU918">
        <v>717.70600000000002</v>
      </c>
      <c r="IV918">
        <v>826.93</v>
      </c>
      <c r="IW918">
        <v>916.83900000000006</v>
      </c>
      <c r="IX918">
        <v>91.64</v>
      </c>
      <c r="IY918">
        <v>341.483</v>
      </c>
      <c r="IZ918">
        <v>269.90899999999999</v>
      </c>
      <c r="JA918">
        <v>75.799000000000007</v>
      </c>
      <c r="JB918">
        <v>230.29499999999999</v>
      </c>
      <c r="JC918">
        <v>357.27600000000001</v>
      </c>
      <c r="JD918">
        <v>413.07499999999999</v>
      </c>
      <c r="JE918">
        <v>71.403000000000006</v>
      </c>
      <c r="JF918">
        <v>106.10299999999999</v>
      </c>
      <c r="JG918">
        <v>37.712000000000003</v>
      </c>
      <c r="JH918">
        <v>120.80800000000001</v>
      </c>
      <c r="JI918">
        <v>82.869</v>
      </c>
      <c r="JJ918">
        <v>525.98500000000001</v>
      </c>
      <c r="JK918">
        <v>133.09899999999999</v>
      </c>
      <c r="JL918">
        <v>88.456999999999994</v>
      </c>
      <c r="JM918">
        <v>579.95299999999997</v>
      </c>
      <c r="JN918">
        <v>267.73899999999998</v>
      </c>
      <c r="JO918">
        <v>89.930999999999997</v>
      </c>
      <c r="JP918">
        <v>198.095</v>
      </c>
      <c r="JQ918">
        <v>400.101</v>
      </c>
      <c r="JR918">
        <v>512.82600000000002</v>
      </c>
      <c r="JS918">
        <v>409.39</v>
      </c>
      <c r="JT918">
        <v>372.59199999999998</v>
      </c>
      <c r="JU918">
        <v>214.178</v>
      </c>
      <c r="JV918">
        <v>406.44099999999997</v>
      </c>
      <c r="JW918">
        <v>309.02100000000002</v>
      </c>
      <c r="JX918">
        <v>304.12299999999999</v>
      </c>
      <c r="JY918">
        <v>305.66300000000001</v>
      </c>
      <c r="JZ918">
        <v>298.51</v>
      </c>
      <c r="KA918">
        <v>266.22300000000001</v>
      </c>
      <c r="KB918">
        <v>266.19</v>
      </c>
      <c r="KC918">
        <v>270.38299999999998</v>
      </c>
      <c r="KD918">
        <v>289.49299999999999</v>
      </c>
      <c r="KE918">
        <v>276.98</v>
      </c>
      <c r="KF918">
        <v>883.75300000000004</v>
      </c>
      <c r="KG918">
        <v>122.08499999999999</v>
      </c>
      <c r="KH918">
        <v>257.83600000000001</v>
      </c>
      <c r="KI918">
        <v>312.65699999999998</v>
      </c>
      <c r="KJ918">
        <v>180.92699999999999</v>
      </c>
      <c r="KK918">
        <v>177.346</v>
      </c>
      <c r="KL918">
        <v>164.149</v>
      </c>
      <c r="KM918">
        <v>233.399</v>
      </c>
      <c r="KN918">
        <v>230.37</v>
      </c>
      <c r="KO918">
        <v>297.50599999999997</v>
      </c>
      <c r="KP918">
        <v>294.608</v>
      </c>
      <c r="KQ918">
        <v>361.63799999999998</v>
      </c>
      <c r="KR918">
        <v>395.29599999999999</v>
      </c>
      <c r="KS918">
        <v>132.06200000000001</v>
      </c>
      <c r="KT918">
        <v>69089666666.666672</v>
      </c>
      <c r="KU918">
        <v>6162341666666.667</v>
      </c>
      <c r="KV918">
        <v>2022795666666.6667</v>
      </c>
      <c r="KW918">
        <v>713839000000</v>
      </c>
      <c r="KX918">
        <v>254626000000</v>
      </c>
      <c r="KY918">
        <v>136133666666.66667</v>
      </c>
      <c r="KZ918">
        <v>79235666666.666672</v>
      </c>
      <c r="LA918">
        <v>39256666666.666664</v>
      </c>
      <c r="LB918">
        <v>161352333333.33334</v>
      </c>
      <c r="LC918">
        <v>93570000000</v>
      </c>
      <c r="LD918">
        <v>28967666666.666668</v>
      </c>
      <c r="LE918">
        <v>18730666666.666668</v>
      </c>
      <c r="LF918">
        <v>20084000000</v>
      </c>
      <c r="LG918">
        <v>206505000000</v>
      </c>
      <c r="LH918">
        <v>122406666666.66667</v>
      </c>
      <c r="LI918">
        <v>38132333333.333336</v>
      </c>
      <c r="LJ918">
        <v>33539333333.333332</v>
      </c>
      <c r="LK918">
        <v>9613666666.666666</v>
      </c>
      <c r="LL918">
        <v>2812666666.6666665</v>
      </c>
      <c r="LM918">
        <v>91355666666.666672</v>
      </c>
      <c r="LN918">
        <v>32611666666.666668</v>
      </c>
      <c r="LO918">
        <v>29826000000</v>
      </c>
      <c r="LP918">
        <v>2816333333.3333335</v>
      </c>
      <c r="LQ918">
        <v>14943333333.333334</v>
      </c>
      <c r="LR918">
        <v>11158333333.333334</v>
      </c>
      <c r="LS918">
        <v>1308956666666.6667</v>
      </c>
      <c r="LT918">
        <v>476197666666.66669</v>
      </c>
      <c r="LU918">
        <v>402520333333.33331</v>
      </c>
      <c r="LV918">
        <v>73393666666.666672</v>
      </c>
      <c r="LW918">
        <v>283666666.66666669</v>
      </c>
      <c r="LX918">
        <v>169010333333.33334</v>
      </c>
      <c r="LY918">
        <v>130333000000</v>
      </c>
      <c r="LZ918">
        <v>76177333333.333328</v>
      </c>
      <c r="MA918">
        <v>46022666666.666664</v>
      </c>
      <c r="MB918">
        <v>8133000000</v>
      </c>
      <c r="MC918">
        <v>38677666666.666664</v>
      </c>
      <c r="MD918">
        <v>156650666666.66666</v>
      </c>
      <c r="ME918">
        <v>147436666666.66666</v>
      </c>
      <c r="MF918">
        <v>9214000000</v>
      </c>
      <c r="MG918">
        <v>507098333333.33331</v>
      </c>
      <c r="MH918">
        <v>202972666666.66666</v>
      </c>
      <c r="MI918">
        <v>98629000000</v>
      </c>
      <c r="MJ918">
        <v>60877333333.333336</v>
      </c>
      <c r="MK918">
        <v>63871666666.666664</v>
      </c>
      <c r="ML918">
        <v>40381666666.666664</v>
      </c>
      <c r="MM918">
        <v>36264666666.666664</v>
      </c>
      <c r="MN918">
        <v>4101333333.3333335</v>
      </c>
      <c r="MO918">
        <v>4139546000000</v>
      </c>
      <c r="MP918">
        <v>3957339333333.3335</v>
      </c>
      <c r="MQ918">
        <v>1096910000000</v>
      </c>
      <c r="MR918">
        <v>951596666666.66663</v>
      </c>
      <c r="MS918">
        <v>222311333333.33334</v>
      </c>
      <c r="MT918">
        <v>719376000000</v>
      </c>
      <c r="MU918">
        <v>8858000000</v>
      </c>
      <c r="MV918">
        <v>1051333333.3333334</v>
      </c>
      <c r="MW918">
        <v>145313333333.33334</v>
      </c>
      <c r="MX918">
        <v>43120666666.666664</v>
      </c>
      <c r="MY918">
        <v>102193000000</v>
      </c>
      <c r="MZ918">
        <v>78060333333.333328</v>
      </c>
      <c r="NA918">
        <v>24132666666.666668</v>
      </c>
      <c r="NB918">
        <v>994031666666.66663</v>
      </c>
      <c r="NC918">
        <v>466833333333.33331</v>
      </c>
      <c r="ND918">
        <v>239194333333.33334</v>
      </c>
      <c r="NE918">
        <v>56730666666.666664</v>
      </c>
      <c r="NF918">
        <v>170908333333.33334</v>
      </c>
      <c r="NG918">
        <v>527198333333.33331</v>
      </c>
      <c r="NH918">
        <v>454632666666.66669</v>
      </c>
      <c r="NI918">
        <v>72565666666.666672</v>
      </c>
      <c r="NJ918">
        <v>201802666666.66666</v>
      </c>
      <c r="NK918">
        <v>120394000000</v>
      </c>
      <c r="NL918">
        <v>84222666666.666672</v>
      </c>
      <c r="NM918">
        <v>36171333333.333336</v>
      </c>
      <c r="NN918">
        <v>81408333333.333328</v>
      </c>
      <c r="NO918">
        <v>25838666666.666668</v>
      </c>
      <c r="NP918">
        <v>53544000000</v>
      </c>
      <c r="NQ918">
        <v>2026000000</v>
      </c>
      <c r="NR918">
        <v>241540666666.66666</v>
      </c>
      <c r="NS918">
        <v>90965333333.333328</v>
      </c>
      <c r="NT918">
        <v>55851000000</v>
      </c>
      <c r="NU918">
        <v>62852666666.666664</v>
      </c>
      <c r="NV918">
        <v>31871666666.666668</v>
      </c>
      <c r="NW918">
        <v>445087333333.33331</v>
      </c>
      <c r="NX918">
        <v>381934666666.66669</v>
      </c>
      <c r="NY918">
        <v>371396000000</v>
      </c>
      <c r="NZ918">
        <v>10538666666.666666</v>
      </c>
      <c r="OA918">
        <v>63152666666.666664</v>
      </c>
      <c r="OB918">
        <v>459635333333.33331</v>
      </c>
      <c r="OC918">
        <v>298855666666.66669</v>
      </c>
      <c r="OD918">
        <v>160396666666.66666</v>
      </c>
      <c r="OE918">
        <v>138459000000</v>
      </c>
      <c r="OF918">
        <v>160779666666.66666</v>
      </c>
      <c r="OG918">
        <v>38350333333.333336</v>
      </c>
      <c r="OH918">
        <v>5354333333.333333</v>
      </c>
      <c r="OI918">
        <v>85660333333.333328</v>
      </c>
      <c r="OJ918">
        <v>31414666666.666668</v>
      </c>
      <c r="OK918">
        <v>518332000000</v>
      </c>
      <c r="OL918">
        <v>100499333333.33333</v>
      </c>
      <c r="OM918">
        <v>60872333333.333336</v>
      </c>
      <c r="ON918">
        <v>5747333333.333333</v>
      </c>
      <c r="OO918">
        <v>33879666666.666668</v>
      </c>
      <c r="OP918">
        <v>111130000000</v>
      </c>
      <c r="OQ918">
        <v>66651333333.333336</v>
      </c>
      <c r="OR918">
        <v>19767000000</v>
      </c>
      <c r="OS918">
        <v>24712000000</v>
      </c>
      <c r="OT918">
        <v>83703000000</v>
      </c>
      <c r="OU918">
        <v>100946000000</v>
      </c>
      <c r="OV918">
        <v>35968333333.333336</v>
      </c>
      <c r="OW918">
        <v>16995666666.666666</v>
      </c>
      <c r="OX918">
        <v>75972333333.333328</v>
      </c>
      <c r="OY918">
        <v>58976666666.666664</v>
      </c>
      <c r="OZ918">
        <v>182206666666.66666</v>
      </c>
      <c r="PA918">
        <v>665145333333.33337</v>
      </c>
      <c r="PB918">
        <v>482938666666.66669</v>
      </c>
    </row>
    <row r="919" spans="1:418" x14ac:dyDescent="0.45">
      <c r="A919" s="71">
        <v>44986</v>
      </c>
      <c r="B919">
        <v>301.82100000000003</v>
      </c>
      <c r="C919">
        <v>316.363</v>
      </c>
      <c r="D919">
        <v>374.678</v>
      </c>
      <c r="E919">
        <v>391.34500000000003</v>
      </c>
      <c r="F919">
        <v>392.78699999999998</v>
      </c>
      <c r="G919">
        <v>194.21199999999999</v>
      </c>
      <c r="H919">
        <v>611.64700000000005</v>
      </c>
      <c r="I919">
        <v>402.72899999999998</v>
      </c>
      <c r="J919">
        <v>383.47300000000001</v>
      </c>
      <c r="K919">
        <v>383.548</v>
      </c>
      <c r="L919">
        <v>304.98500000000001</v>
      </c>
      <c r="M919">
        <v>257.75200000000001</v>
      </c>
      <c r="N919">
        <v>385.185</v>
      </c>
      <c r="O919">
        <v>392.44</v>
      </c>
      <c r="P919">
        <v>442.84500000000003</v>
      </c>
      <c r="Q919">
        <v>261.23399999999998</v>
      </c>
      <c r="R919">
        <v>266.66199999999998</v>
      </c>
      <c r="S919">
        <v>239.61500000000001</v>
      </c>
      <c r="T919">
        <v>284.166</v>
      </c>
      <c r="U919">
        <v>652.40300000000002</v>
      </c>
      <c r="V919">
        <v>576.77300000000002</v>
      </c>
      <c r="W919">
        <v>148.989</v>
      </c>
      <c r="X919">
        <v>109.13800000000001</v>
      </c>
      <c r="Y919">
        <v>62.713000000000001</v>
      </c>
      <c r="Z919">
        <v>75.930000000000007</v>
      </c>
      <c r="AA919">
        <v>138.416</v>
      </c>
      <c r="AB919">
        <v>86.673000000000002</v>
      </c>
      <c r="AC919">
        <v>90.751000000000005</v>
      </c>
      <c r="AD919">
        <v>97.311999999999998</v>
      </c>
      <c r="AE919">
        <v>118.41</v>
      </c>
      <c r="AF919">
        <v>78.73</v>
      </c>
      <c r="AG919">
        <v>55.45</v>
      </c>
      <c r="AH919">
        <v>154.245</v>
      </c>
      <c r="AI919">
        <v>83.93</v>
      </c>
      <c r="AJ919">
        <v>115.515</v>
      </c>
      <c r="AK919">
        <v>112.102</v>
      </c>
      <c r="AL919">
        <v>232.82</v>
      </c>
      <c r="AM919">
        <v>147.22200000000001</v>
      </c>
      <c r="AN919">
        <v>140.09700000000001</v>
      </c>
      <c r="AO919">
        <v>202.376</v>
      </c>
      <c r="AP919">
        <v>318.05</v>
      </c>
      <c r="AQ919">
        <v>320.55399999999997</v>
      </c>
      <c r="AR919">
        <v>301.46699999999998</v>
      </c>
      <c r="AS919">
        <v>353.10700000000003</v>
      </c>
      <c r="AT919">
        <v>287.74900000000002</v>
      </c>
      <c r="AU919">
        <v>319.87599999999998</v>
      </c>
      <c r="AV919">
        <v>277.52300000000002</v>
      </c>
      <c r="AW919">
        <v>295.23599999999999</v>
      </c>
      <c r="AX919">
        <v>391.63900000000001</v>
      </c>
      <c r="AY919">
        <v>236.50200000000001</v>
      </c>
      <c r="AZ919">
        <v>229.399</v>
      </c>
      <c r="BA919">
        <v>229.399</v>
      </c>
      <c r="BB919">
        <v>372.11099999999999</v>
      </c>
      <c r="BC919">
        <v>351.30900000000003</v>
      </c>
      <c r="BD919">
        <v>349.88299999999998</v>
      </c>
      <c r="BE919">
        <v>415.93400000000003</v>
      </c>
      <c r="BF919">
        <v>346.70299999999997</v>
      </c>
      <c r="BG919">
        <v>318.387</v>
      </c>
      <c r="BH919">
        <v>318.779</v>
      </c>
      <c r="BI919">
        <v>322.29300000000001</v>
      </c>
      <c r="BJ919">
        <v>389.32900000000001</v>
      </c>
      <c r="BK919">
        <v>334.52</v>
      </c>
      <c r="BL919">
        <v>262.77100000000002</v>
      </c>
      <c r="BM919">
        <v>264.87799999999999</v>
      </c>
      <c r="BN919">
        <v>199.75299999999999</v>
      </c>
      <c r="BO919">
        <v>364.25200000000001</v>
      </c>
      <c r="BP919">
        <v>188.85400000000001</v>
      </c>
      <c r="BQ919">
        <v>252.34800000000001</v>
      </c>
      <c r="BR919">
        <v>281.72000000000003</v>
      </c>
      <c r="BS919">
        <v>234.76</v>
      </c>
      <c r="BT919">
        <v>154.858</v>
      </c>
      <c r="BU919">
        <v>288.79300000000001</v>
      </c>
      <c r="BV919">
        <v>286.3</v>
      </c>
      <c r="BW919">
        <v>188.327</v>
      </c>
      <c r="BX919">
        <v>302.27600000000001</v>
      </c>
      <c r="BY919">
        <v>193.37</v>
      </c>
      <c r="BZ919">
        <v>318.41500000000002</v>
      </c>
      <c r="CA919">
        <v>200.98599999999999</v>
      </c>
      <c r="CB919">
        <v>356.279</v>
      </c>
      <c r="CC919">
        <v>226.77500000000001</v>
      </c>
      <c r="CD919">
        <v>176.43799999999999</v>
      </c>
      <c r="CE919">
        <v>244.048</v>
      </c>
      <c r="CF919">
        <v>376.58600000000001</v>
      </c>
      <c r="CG919">
        <v>314.22699999999998</v>
      </c>
      <c r="CH919">
        <v>271.38400000000001</v>
      </c>
      <c r="CI919">
        <v>176.994</v>
      </c>
      <c r="CJ919">
        <v>254.99799999999999</v>
      </c>
      <c r="CK919">
        <v>182.88900000000001</v>
      </c>
      <c r="CL919">
        <v>271.02100000000002</v>
      </c>
      <c r="CM919">
        <v>275.50299999999999</v>
      </c>
      <c r="CN919">
        <v>190.97300000000001</v>
      </c>
      <c r="CO919">
        <v>345.61</v>
      </c>
      <c r="CP919">
        <v>388.28</v>
      </c>
      <c r="CQ919">
        <v>401.976</v>
      </c>
      <c r="CR919">
        <v>377.70100000000002</v>
      </c>
      <c r="CS919">
        <v>209.24299999999999</v>
      </c>
      <c r="CT919">
        <v>295.36799999999999</v>
      </c>
      <c r="CU919">
        <v>578.75599999999997</v>
      </c>
      <c r="CV919">
        <v>130.21600000000001</v>
      </c>
      <c r="CW919">
        <v>372.56299999999999</v>
      </c>
      <c r="CX919">
        <v>432.31400000000002</v>
      </c>
      <c r="CY919">
        <v>387.57299999999998</v>
      </c>
      <c r="CZ919">
        <v>352.65100000000001</v>
      </c>
      <c r="DA919">
        <v>366.13</v>
      </c>
      <c r="DB919">
        <v>199.64699999999999</v>
      </c>
      <c r="DC919">
        <v>211.38900000000001</v>
      </c>
      <c r="DD919">
        <v>200.41499999999999</v>
      </c>
      <c r="DE919">
        <v>225.441</v>
      </c>
      <c r="DF919">
        <v>187.745</v>
      </c>
      <c r="DG919">
        <v>262.745</v>
      </c>
      <c r="DH919">
        <v>186.26599999999999</v>
      </c>
      <c r="DI919">
        <v>214.874</v>
      </c>
      <c r="DJ919">
        <v>169.65</v>
      </c>
      <c r="DK919">
        <v>218.99</v>
      </c>
      <c r="DL919">
        <v>151.84</v>
      </c>
      <c r="DM919">
        <v>142.49700000000001</v>
      </c>
      <c r="DN919">
        <v>239.53800000000001</v>
      </c>
      <c r="DO919">
        <v>251.77600000000001</v>
      </c>
      <c r="DP919">
        <v>155.101</v>
      </c>
      <c r="DQ919">
        <v>268.22899999999998</v>
      </c>
      <c r="DR919">
        <v>275.82900000000001</v>
      </c>
      <c r="DS919">
        <v>252.262</v>
      </c>
      <c r="DT919">
        <v>189.583</v>
      </c>
      <c r="DU919">
        <v>189.583</v>
      </c>
      <c r="DV919">
        <v>309.58699999999999</v>
      </c>
      <c r="DW919">
        <v>278.39800000000002</v>
      </c>
      <c r="DX919">
        <v>302.37900000000002</v>
      </c>
      <c r="DY919">
        <v>479.97699999999998</v>
      </c>
      <c r="DZ919">
        <v>174.88</v>
      </c>
      <c r="EA919">
        <v>215.28700000000001</v>
      </c>
      <c r="EB919">
        <v>283.86599999999999</v>
      </c>
      <c r="EC919">
        <v>313.553</v>
      </c>
      <c r="ED919">
        <v>214.52699999999999</v>
      </c>
      <c r="EE919">
        <v>311.41800000000001</v>
      </c>
      <c r="EF919">
        <v>300.85199999999998</v>
      </c>
      <c r="EG919">
        <v>187.214</v>
      </c>
      <c r="EH919">
        <v>178.22800000000001</v>
      </c>
      <c r="EI919">
        <v>342.471</v>
      </c>
      <c r="EJ919">
        <v>168.529</v>
      </c>
      <c r="EK919">
        <v>349.94400000000002</v>
      </c>
      <c r="EL919">
        <v>216.55799999999999</v>
      </c>
      <c r="EM919">
        <v>192.71100000000001</v>
      </c>
      <c r="EN919">
        <v>192.25</v>
      </c>
      <c r="EO919">
        <v>228.108</v>
      </c>
      <c r="EP919">
        <v>282.58800000000002</v>
      </c>
      <c r="EQ919">
        <v>224.83500000000001</v>
      </c>
      <c r="ER919">
        <v>266.42500000000001</v>
      </c>
      <c r="ES919">
        <v>207.53399999999999</v>
      </c>
      <c r="ET919">
        <v>218.845</v>
      </c>
      <c r="EU919">
        <v>203.83</v>
      </c>
      <c r="EV919">
        <v>181.07300000000001</v>
      </c>
      <c r="EW919">
        <v>409.90600000000001</v>
      </c>
      <c r="EX919">
        <v>224.529</v>
      </c>
      <c r="EY919">
        <v>130.42599999999999</v>
      </c>
      <c r="EZ919">
        <v>125.621</v>
      </c>
      <c r="FA919">
        <v>128.458</v>
      </c>
      <c r="FB919">
        <v>103.89400000000001</v>
      </c>
      <c r="FC919">
        <v>178.30500000000001</v>
      </c>
      <c r="FD919">
        <v>77.319999999999993</v>
      </c>
      <c r="FE919">
        <v>132.935</v>
      </c>
      <c r="FF919">
        <v>114.20699999999999</v>
      </c>
      <c r="FG919">
        <v>109.577</v>
      </c>
      <c r="FH919">
        <v>110.489</v>
      </c>
      <c r="FI919">
        <v>103.657</v>
      </c>
      <c r="FJ919">
        <v>108.11199999999999</v>
      </c>
      <c r="FK919">
        <v>75.123999999999995</v>
      </c>
      <c r="FL919">
        <v>112.324</v>
      </c>
      <c r="FM919">
        <v>104.768</v>
      </c>
      <c r="FN919">
        <v>184.62700000000001</v>
      </c>
      <c r="FO919">
        <v>104.768</v>
      </c>
      <c r="FP919">
        <v>144.273</v>
      </c>
      <c r="FQ919">
        <v>145.74100000000001</v>
      </c>
      <c r="FR919">
        <v>170.76400000000001</v>
      </c>
      <c r="FS919">
        <v>131.602</v>
      </c>
      <c r="FT919">
        <v>125.77</v>
      </c>
      <c r="FU919">
        <v>199.149</v>
      </c>
      <c r="FV919">
        <v>151.827</v>
      </c>
      <c r="FW919">
        <v>199.05</v>
      </c>
      <c r="FX919">
        <v>263.52100000000002</v>
      </c>
      <c r="FY919">
        <v>262.07900000000001</v>
      </c>
      <c r="FZ919">
        <v>126.881</v>
      </c>
      <c r="GA919">
        <v>178.88399999999999</v>
      </c>
      <c r="GC919">
        <v>175.17500000000001</v>
      </c>
      <c r="GD919">
        <v>190.65700000000001</v>
      </c>
      <c r="GF919">
        <v>186.619</v>
      </c>
      <c r="GG919">
        <v>117.69</v>
      </c>
      <c r="GH919">
        <v>311.69299999999998</v>
      </c>
      <c r="GI919">
        <v>309.77600000000001</v>
      </c>
      <c r="GJ919">
        <v>303.05500000000001</v>
      </c>
      <c r="GK919">
        <v>337.28</v>
      </c>
      <c r="GL919">
        <v>331.35399999999998</v>
      </c>
      <c r="GM919">
        <v>316.209</v>
      </c>
      <c r="GN919">
        <v>181.28200000000001</v>
      </c>
      <c r="GO919">
        <v>153.059</v>
      </c>
      <c r="GP919">
        <v>373.86500000000001</v>
      </c>
      <c r="GQ919">
        <v>240.376</v>
      </c>
      <c r="GR919">
        <v>672.23099999999999</v>
      </c>
      <c r="GS919">
        <v>223.78800000000001</v>
      </c>
      <c r="GT919">
        <v>260.57799999999997</v>
      </c>
      <c r="GU919">
        <v>282.26499999999999</v>
      </c>
      <c r="GV919">
        <v>288.56</v>
      </c>
      <c r="GW919">
        <v>163.36099999999999</v>
      </c>
      <c r="GY919">
        <v>62.01</v>
      </c>
      <c r="GZ919">
        <v>547.13800000000003</v>
      </c>
      <c r="HA919">
        <v>398.91699999999997</v>
      </c>
      <c r="HB919">
        <v>547.07799999999997</v>
      </c>
      <c r="HC919">
        <v>594.85599999999999</v>
      </c>
      <c r="HD919">
        <v>416.899</v>
      </c>
      <c r="HE919">
        <v>412.11900000000003</v>
      </c>
      <c r="HF919">
        <v>567.99400000000003</v>
      </c>
      <c r="HG919">
        <v>199.75700000000001</v>
      </c>
      <c r="HH919">
        <v>257.43099999999998</v>
      </c>
      <c r="HI919">
        <v>91.590999999999994</v>
      </c>
      <c r="HJ919">
        <v>383.42</v>
      </c>
      <c r="HK919">
        <v>369.73399999999998</v>
      </c>
      <c r="HL919">
        <v>842.26099999999997</v>
      </c>
      <c r="HM919">
        <v>273.24099999999999</v>
      </c>
      <c r="HN919">
        <v>135.35400000000001</v>
      </c>
      <c r="HO919">
        <v>115.369</v>
      </c>
      <c r="HP919">
        <v>114.465</v>
      </c>
      <c r="HQ919">
        <v>564.29399999999998</v>
      </c>
      <c r="HR919">
        <v>113.925</v>
      </c>
      <c r="HS919">
        <v>26.224</v>
      </c>
      <c r="HT919">
        <v>214.869</v>
      </c>
      <c r="HU919">
        <v>238.643</v>
      </c>
      <c r="HV919">
        <v>188.38</v>
      </c>
      <c r="HW919">
        <v>130.04300000000001</v>
      </c>
      <c r="HX919">
        <v>317.58800000000002</v>
      </c>
      <c r="HY919">
        <v>236.22399999999999</v>
      </c>
      <c r="HZ919">
        <v>335.66300000000001</v>
      </c>
      <c r="IA919">
        <v>128.15</v>
      </c>
      <c r="IB919">
        <v>178.68199999999999</v>
      </c>
      <c r="IC919">
        <v>86.323999999999998</v>
      </c>
      <c r="ID919">
        <v>84.322000000000003</v>
      </c>
      <c r="IE919">
        <v>63.183</v>
      </c>
      <c r="IF919">
        <v>26.210999999999999</v>
      </c>
      <c r="IG919">
        <v>35.234000000000002</v>
      </c>
      <c r="IH919">
        <v>30.311</v>
      </c>
      <c r="II919">
        <v>40.052999999999997</v>
      </c>
      <c r="IJ919">
        <v>100.482</v>
      </c>
      <c r="IK919">
        <v>119.432</v>
      </c>
      <c r="IL919">
        <v>190.24700000000001</v>
      </c>
      <c r="IM919">
        <v>156.06399999999999</v>
      </c>
      <c r="IN919">
        <v>431.08800000000002</v>
      </c>
      <c r="IO919">
        <v>215.38</v>
      </c>
      <c r="IP919">
        <v>230.87700000000001</v>
      </c>
      <c r="IQ919">
        <v>369.67599999999999</v>
      </c>
      <c r="IR919">
        <v>286.58199999999999</v>
      </c>
      <c r="IS919">
        <v>145.69200000000001</v>
      </c>
      <c r="IT919">
        <v>288.98599999999999</v>
      </c>
      <c r="IU919">
        <v>707.82</v>
      </c>
      <c r="IV919">
        <v>831.03099999999995</v>
      </c>
      <c r="IW919">
        <v>918.42200000000003</v>
      </c>
      <c r="IX919">
        <v>91.844999999999999</v>
      </c>
      <c r="IY919">
        <v>345.87599999999998</v>
      </c>
      <c r="IZ919">
        <v>270.459</v>
      </c>
      <c r="JA919">
        <v>75.805999999999997</v>
      </c>
      <c r="JB919">
        <v>230.68199999999999</v>
      </c>
      <c r="JC919">
        <v>358.71699999999998</v>
      </c>
      <c r="JD919">
        <v>408.17</v>
      </c>
      <c r="JE919">
        <v>71.408000000000001</v>
      </c>
      <c r="JF919">
        <v>106.541</v>
      </c>
      <c r="JG919">
        <v>37.957000000000001</v>
      </c>
      <c r="JH919">
        <v>119.767</v>
      </c>
      <c r="JI919">
        <v>83.61</v>
      </c>
      <c r="JJ919">
        <v>528.19399999999996</v>
      </c>
      <c r="JK919">
        <v>133.875</v>
      </c>
      <c r="JL919">
        <v>89.122</v>
      </c>
      <c r="JM919">
        <v>585.87900000000002</v>
      </c>
      <c r="JN919">
        <v>268.66199999999998</v>
      </c>
      <c r="JO919">
        <v>89.406000000000006</v>
      </c>
      <c r="JP919">
        <v>196.04900000000001</v>
      </c>
      <c r="JQ919">
        <v>400.9</v>
      </c>
      <c r="JR919">
        <v>516.38900000000001</v>
      </c>
      <c r="JS919">
        <v>410.27300000000002</v>
      </c>
      <c r="JT919">
        <v>374.62799999999999</v>
      </c>
      <c r="JU919">
        <v>214.71199999999999</v>
      </c>
      <c r="JV919">
        <v>413.62</v>
      </c>
      <c r="JW919">
        <v>316.31299999999999</v>
      </c>
      <c r="JX919">
        <v>305.14699999999999</v>
      </c>
      <c r="JY919">
        <v>306.54500000000002</v>
      </c>
      <c r="JZ919">
        <v>298.93400000000003</v>
      </c>
      <c r="KA919">
        <v>265.88600000000002</v>
      </c>
      <c r="KB919">
        <v>266.65600000000001</v>
      </c>
      <c r="KC919">
        <v>270.983</v>
      </c>
      <c r="KD919">
        <v>289.98</v>
      </c>
      <c r="KE919">
        <v>276.70400000000001</v>
      </c>
      <c r="KF919">
        <v>883.75300000000004</v>
      </c>
      <c r="KG919">
        <v>122.364</v>
      </c>
      <c r="KH919">
        <v>256.09199999999998</v>
      </c>
      <c r="KI919">
        <v>312.06900000000002</v>
      </c>
      <c r="KJ919">
        <v>180.666</v>
      </c>
      <c r="KK919">
        <v>177.077</v>
      </c>
      <c r="KL919">
        <v>164.672</v>
      </c>
      <c r="KM919">
        <v>231.52199999999999</v>
      </c>
      <c r="KN919">
        <v>228.34</v>
      </c>
      <c r="KO919">
        <v>294.40699999999998</v>
      </c>
      <c r="KP919">
        <v>291.85500000000002</v>
      </c>
      <c r="KQ919">
        <v>363.19799999999998</v>
      </c>
      <c r="KR919">
        <v>395.26600000000002</v>
      </c>
      <c r="KS919">
        <v>132.101</v>
      </c>
      <c r="KT919">
        <v>69089666666.666672</v>
      </c>
      <c r="KU919">
        <v>6162341666666.667</v>
      </c>
      <c r="KV919">
        <v>2022795666666.6667</v>
      </c>
      <c r="KW919">
        <v>713839000000</v>
      </c>
      <c r="KX919">
        <v>254626000000</v>
      </c>
      <c r="KY919">
        <v>136133666666.66667</v>
      </c>
      <c r="KZ919">
        <v>79235666666.666672</v>
      </c>
      <c r="LA919">
        <v>39256666666.666664</v>
      </c>
      <c r="LB919">
        <v>161352333333.33334</v>
      </c>
      <c r="LC919">
        <v>93570000000</v>
      </c>
      <c r="LD919">
        <v>28967666666.666668</v>
      </c>
      <c r="LE919">
        <v>18730666666.666668</v>
      </c>
      <c r="LF919">
        <v>20084000000</v>
      </c>
      <c r="LG919">
        <v>206505000000</v>
      </c>
      <c r="LH919">
        <v>122406666666.66667</v>
      </c>
      <c r="LI919">
        <v>38132333333.333336</v>
      </c>
      <c r="LJ919">
        <v>33539333333.333332</v>
      </c>
      <c r="LK919">
        <v>9613666666.666666</v>
      </c>
      <c r="LL919">
        <v>2812666666.6666665</v>
      </c>
      <c r="LM919">
        <v>91355666666.666672</v>
      </c>
      <c r="LN919">
        <v>32611666666.666668</v>
      </c>
      <c r="LO919">
        <v>29826000000</v>
      </c>
      <c r="LP919">
        <v>2816333333.3333335</v>
      </c>
      <c r="LQ919">
        <v>14943333333.333334</v>
      </c>
      <c r="LR919">
        <v>11158333333.333334</v>
      </c>
      <c r="LS919">
        <v>1308956666666.6667</v>
      </c>
      <c r="LT919">
        <v>476197666666.66669</v>
      </c>
      <c r="LU919">
        <v>402520333333.33331</v>
      </c>
      <c r="LV919">
        <v>73393666666.666672</v>
      </c>
      <c r="LW919">
        <v>283666666.66666669</v>
      </c>
      <c r="LX919">
        <v>169010333333.33334</v>
      </c>
      <c r="LY919">
        <v>130333000000</v>
      </c>
      <c r="LZ919">
        <v>76177333333.333328</v>
      </c>
      <c r="MA919">
        <v>46022666666.666664</v>
      </c>
      <c r="MB919">
        <v>8133000000</v>
      </c>
      <c r="MC919">
        <v>38677666666.666664</v>
      </c>
      <c r="MD919">
        <v>156650666666.66666</v>
      </c>
      <c r="ME919">
        <v>147436666666.66666</v>
      </c>
      <c r="MF919">
        <v>9214000000</v>
      </c>
      <c r="MG919">
        <v>507098333333.33331</v>
      </c>
      <c r="MH919">
        <v>202972666666.66666</v>
      </c>
      <c r="MI919">
        <v>98629000000</v>
      </c>
      <c r="MJ919">
        <v>60877333333.333336</v>
      </c>
      <c r="MK919">
        <v>63871666666.666664</v>
      </c>
      <c r="ML919">
        <v>40381666666.666664</v>
      </c>
      <c r="MM919">
        <v>36264666666.666664</v>
      </c>
      <c r="MN919">
        <v>4101333333.3333335</v>
      </c>
      <c r="MO919">
        <v>4139546000000</v>
      </c>
      <c r="MP919">
        <v>3957339333333.3335</v>
      </c>
      <c r="MQ919">
        <v>1096910000000</v>
      </c>
      <c r="MR919">
        <v>951596666666.66663</v>
      </c>
      <c r="MS919">
        <v>222311333333.33334</v>
      </c>
      <c r="MT919">
        <v>719376000000</v>
      </c>
      <c r="MU919">
        <v>8858000000</v>
      </c>
      <c r="MV919">
        <v>1051333333.3333334</v>
      </c>
      <c r="MW919">
        <v>145313333333.33334</v>
      </c>
      <c r="MX919">
        <v>43120666666.666664</v>
      </c>
      <c r="MY919">
        <v>102193000000</v>
      </c>
      <c r="MZ919">
        <v>78060333333.333328</v>
      </c>
      <c r="NA919">
        <v>24132666666.666668</v>
      </c>
      <c r="NB919">
        <v>994031666666.66663</v>
      </c>
      <c r="NC919">
        <v>466833333333.33331</v>
      </c>
      <c r="ND919">
        <v>239194333333.33334</v>
      </c>
      <c r="NE919">
        <v>56730666666.666664</v>
      </c>
      <c r="NF919">
        <v>170908333333.33334</v>
      </c>
      <c r="NG919">
        <v>527198333333.33331</v>
      </c>
      <c r="NH919">
        <v>454632666666.66669</v>
      </c>
      <c r="NI919">
        <v>72565666666.666672</v>
      </c>
      <c r="NJ919">
        <v>201802666666.66666</v>
      </c>
      <c r="NK919">
        <v>120394000000</v>
      </c>
      <c r="NL919">
        <v>84222666666.666672</v>
      </c>
      <c r="NM919">
        <v>36171333333.333336</v>
      </c>
      <c r="NN919">
        <v>81408333333.333328</v>
      </c>
      <c r="NO919">
        <v>25838666666.666668</v>
      </c>
      <c r="NP919">
        <v>53544000000</v>
      </c>
      <c r="NQ919">
        <v>2026000000</v>
      </c>
      <c r="NR919">
        <v>241540666666.66666</v>
      </c>
      <c r="NS919">
        <v>90965333333.333328</v>
      </c>
      <c r="NT919">
        <v>55851000000</v>
      </c>
      <c r="NU919">
        <v>62852666666.666664</v>
      </c>
      <c r="NV919">
        <v>31871666666.666668</v>
      </c>
      <c r="NW919">
        <v>445087333333.33331</v>
      </c>
      <c r="NX919">
        <v>381934666666.66669</v>
      </c>
      <c r="NY919">
        <v>371396000000</v>
      </c>
      <c r="NZ919">
        <v>10538666666.666666</v>
      </c>
      <c r="OA919">
        <v>63152666666.666664</v>
      </c>
      <c r="OB919">
        <v>459635333333.33331</v>
      </c>
      <c r="OC919">
        <v>298855666666.66669</v>
      </c>
      <c r="OD919">
        <v>160396666666.66666</v>
      </c>
      <c r="OE919">
        <v>138459000000</v>
      </c>
      <c r="OF919">
        <v>160779666666.66666</v>
      </c>
      <c r="OG919">
        <v>38350333333.333336</v>
      </c>
      <c r="OH919">
        <v>5354333333.333333</v>
      </c>
      <c r="OI919">
        <v>85660333333.333328</v>
      </c>
      <c r="OJ919">
        <v>31414666666.666668</v>
      </c>
      <c r="OK919">
        <v>518332000000</v>
      </c>
      <c r="OL919">
        <v>100499333333.33333</v>
      </c>
      <c r="OM919">
        <v>60872333333.333336</v>
      </c>
      <c r="ON919">
        <v>5747333333.333333</v>
      </c>
      <c r="OO919">
        <v>33879666666.666668</v>
      </c>
      <c r="OP919">
        <v>111130000000</v>
      </c>
      <c r="OQ919">
        <v>66651333333.333336</v>
      </c>
      <c r="OR919">
        <v>19767000000</v>
      </c>
      <c r="OS919">
        <v>24712000000</v>
      </c>
      <c r="OT919">
        <v>83703000000</v>
      </c>
      <c r="OU919">
        <v>100946000000</v>
      </c>
      <c r="OV919">
        <v>35968333333.333336</v>
      </c>
      <c r="OW919">
        <v>16995666666.666666</v>
      </c>
      <c r="OX919">
        <v>75972333333.333328</v>
      </c>
      <c r="OY919">
        <v>58976666666.666664</v>
      </c>
      <c r="OZ919">
        <v>182206666666.66666</v>
      </c>
      <c r="PA919">
        <v>665145333333.33337</v>
      </c>
      <c r="PB919">
        <v>482938666666.66669</v>
      </c>
    </row>
    <row r="920" spans="1:418" x14ac:dyDescent="0.45">
      <c r="A920" s="71">
        <v>45017</v>
      </c>
      <c r="B920">
        <v>302.84500000000003</v>
      </c>
      <c r="C920">
        <v>317.36599999999999</v>
      </c>
      <c r="D920">
        <v>376.404</v>
      </c>
      <c r="E920">
        <v>393.154</v>
      </c>
      <c r="F920">
        <v>395.024</v>
      </c>
      <c r="G920">
        <v>189.64599999999999</v>
      </c>
      <c r="H920">
        <v>613.00199999999995</v>
      </c>
      <c r="I920">
        <v>391.68200000000002</v>
      </c>
      <c r="J920">
        <v>385.62900000000002</v>
      </c>
      <c r="K920">
        <v>385.71499999999997</v>
      </c>
      <c r="L920">
        <v>302.51400000000001</v>
      </c>
      <c r="M920">
        <v>254.79499999999999</v>
      </c>
      <c r="N920">
        <v>379.37799999999999</v>
      </c>
      <c r="O920">
        <v>383.584</v>
      </c>
      <c r="P920">
        <v>444.51900000000001</v>
      </c>
      <c r="Q920">
        <v>258.29000000000002</v>
      </c>
      <c r="R920">
        <v>265.803</v>
      </c>
      <c r="S920">
        <v>230.61600000000001</v>
      </c>
      <c r="T920">
        <v>285.05200000000002</v>
      </c>
      <c r="U920">
        <v>653.74</v>
      </c>
      <c r="V920">
        <v>580.12400000000002</v>
      </c>
      <c r="W920">
        <v>149.52000000000001</v>
      </c>
      <c r="X920">
        <v>108.742</v>
      </c>
      <c r="Y920">
        <v>61.906999999999996</v>
      </c>
      <c r="Z920">
        <v>74.474999999999994</v>
      </c>
      <c r="AA920">
        <v>137.709</v>
      </c>
      <c r="AB920">
        <v>84.911000000000001</v>
      </c>
      <c r="AC920">
        <v>89.399000000000001</v>
      </c>
      <c r="AD920">
        <v>95.66</v>
      </c>
      <c r="AE920">
        <v>118.60599999999999</v>
      </c>
      <c r="AF920">
        <v>77.977999999999994</v>
      </c>
      <c r="AG920">
        <v>55.301000000000002</v>
      </c>
      <c r="AH920">
        <v>152.47300000000001</v>
      </c>
      <c r="AI920">
        <v>83.766999999999996</v>
      </c>
      <c r="AJ920">
        <v>115.18300000000001</v>
      </c>
      <c r="AK920">
        <v>111.94799999999999</v>
      </c>
      <c r="AL920">
        <v>234.58099999999999</v>
      </c>
      <c r="AM920">
        <v>147.232</v>
      </c>
      <c r="AN920">
        <v>141.53800000000001</v>
      </c>
      <c r="AO920">
        <v>201.41900000000001</v>
      </c>
      <c r="AP920">
        <v>318.755</v>
      </c>
      <c r="AQ920">
        <v>321.21300000000002</v>
      </c>
      <c r="AR920">
        <v>301.81099999999998</v>
      </c>
      <c r="AS920">
        <v>353.86399999999998</v>
      </c>
      <c r="AT920">
        <v>288.37599999999998</v>
      </c>
      <c r="AU920">
        <v>319.15100000000001</v>
      </c>
      <c r="AV920">
        <v>277.74799999999999</v>
      </c>
      <c r="AW920">
        <v>295.822</v>
      </c>
      <c r="AX920">
        <v>391.80099999999999</v>
      </c>
      <c r="AY920">
        <v>235.68299999999999</v>
      </c>
      <c r="AZ920">
        <v>232.5</v>
      </c>
      <c r="BA920">
        <v>232.5</v>
      </c>
      <c r="BB920">
        <v>370.88499999999999</v>
      </c>
      <c r="BC920">
        <v>350.42</v>
      </c>
      <c r="BD920">
        <v>349.78399999999999</v>
      </c>
      <c r="BE920">
        <v>416.09199999999998</v>
      </c>
      <c r="BF920">
        <v>345.03699999999998</v>
      </c>
      <c r="BG920">
        <v>318.48</v>
      </c>
      <c r="BH920">
        <v>318.58800000000002</v>
      </c>
      <c r="BI920">
        <v>321.99599999999998</v>
      </c>
      <c r="BJ920">
        <v>392.12099999999998</v>
      </c>
      <c r="BK920">
        <v>334.55500000000001</v>
      </c>
      <c r="BL920">
        <v>266.10599999999999</v>
      </c>
      <c r="BM920">
        <v>262.78100000000001</v>
      </c>
      <c r="BN920">
        <v>196.23699999999999</v>
      </c>
      <c r="BO920">
        <v>358.48</v>
      </c>
      <c r="BP920">
        <v>186.75399999999999</v>
      </c>
      <c r="BQ920">
        <v>253.40100000000001</v>
      </c>
      <c r="BR920">
        <v>282.90199999999999</v>
      </c>
      <c r="BS920">
        <v>236.125</v>
      </c>
      <c r="BT920">
        <v>156</v>
      </c>
      <c r="BU920">
        <v>287.15100000000001</v>
      </c>
      <c r="BV920">
        <v>281.55</v>
      </c>
      <c r="BW920">
        <v>189.34899999999999</v>
      </c>
      <c r="BX920">
        <v>301.46199999999999</v>
      </c>
      <c r="BY920">
        <v>192.66399999999999</v>
      </c>
      <c r="BZ920">
        <v>315.20800000000003</v>
      </c>
      <c r="CA920">
        <v>201.83699999999999</v>
      </c>
      <c r="CB920">
        <v>357.38900000000001</v>
      </c>
      <c r="CC920">
        <v>226.74700000000001</v>
      </c>
      <c r="CD920">
        <v>176.13499999999999</v>
      </c>
      <c r="CE920">
        <v>243.434</v>
      </c>
      <c r="CF920">
        <v>377.39499999999998</v>
      </c>
      <c r="CG920">
        <v>317.69799999999998</v>
      </c>
      <c r="CH920">
        <v>271.10199999999998</v>
      </c>
      <c r="CI920">
        <v>175.86</v>
      </c>
      <c r="CJ920">
        <v>251.99700000000001</v>
      </c>
      <c r="CK920">
        <v>182.31399999999999</v>
      </c>
      <c r="CL920">
        <v>271.31200000000001</v>
      </c>
      <c r="CM920">
        <v>272.721</v>
      </c>
      <c r="CN920">
        <v>190.87299999999999</v>
      </c>
      <c r="CO920">
        <v>345.87099999999998</v>
      </c>
      <c r="CP920">
        <v>390.11900000000003</v>
      </c>
      <c r="CQ920">
        <v>403.06200000000001</v>
      </c>
      <c r="CR920">
        <v>381.02300000000002</v>
      </c>
      <c r="CS920">
        <v>209.66</v>
      </c>
      <c r="CT920">
        <v>295.82100000000003</v>
      </c>
      <c r="CU920">
        <v>575.17200000000003</v>
      </c>
      <c r="CV920">
        <v>130.46299999999999</v>
      </c>
      <c r="CW920">
        <v>375.19900000000001</v>
      </c>
      <c r="CX920">
        <v>433.31099999999998</v>
      </c>
      <c r="CY920">
        <v>401.07</v>
      </c>
      <c r="CZ920">
        <v>347.96199999999999</v>
      </c>
      <c r="DA920">
        <v>368.15899999999999</v>
      </c>
      <c r="DB920">
        <v>197.52199999999999</v>
      </c>
      <c r="DC920">
        <v>210.08799999999999</v>
      </c>
      <c r="DD920">
        <v>200.39099999999999</v>
      </c>
      <c r="DE920">
        <v>223.13399999999999</v>
      </c>
      <c r="DF920">
        <v>184.458</v>
      </c>
      <c r="DG920">
        <v>262.70400000000001</v>
      </c>
      <c r="DH920">
        <v>185.13300000000001</v>
      </c>
      <c r="DI920">
        <v>214.91</v>
      </c>
      <c r="DJ920">
        <v>170.25899999999999</v>
      </c>
      <c r="DK920">
        <v>221.29499999999999</v>
      </c>
      <c r="DL920">
        <v>151.53100000000001</v>
      </c>
      <c r="DM920">
        <v>141.33500000000001</v>
      </c>
      <c r="DN920">
        <v>237.38499999999999</v>
      </c>
      <c r="DO920">
        <v>249.596</v>
      </c>
      <c r="DP920">
        <v>154.96</v>
      </c>
      <c r="DQ920">
        <v>268.95800000000003</v>
      </c>
      <c r="DR920">
        <v>277.30700000000002</v>
      </c>
      <c r="DS920">
        <v>252.01</v>
      </c>
      <c r="DT920">
        <v>189.40799999999999</v>
      </c>
      <c r="DU920">
        <v>189.40799999999999</v>
      </c>
      <c r="DV920">
        <v>308.70600000000002</v>
      </c>
      <c r="DW920">
        <v>275.62099999999998</v>
      </c>
      <c r="DX920">
        <v>302.81200000000001</v>
      </c>
      <c r="DY920">
        <v>469.00400000000002</v>
      </c>
      <c r="DZ920">
        <v>173.041</v>
      </c>
      <c r="EA920">
        <v>215.33799999999999</v>
      </c>
      <c r="EB920">
        <v>284.73899999999998</v>
      </c>
      <c r="EC920">
        <v>313.17599999999999</v>
      </c>
      <c r="ED920">
        <v>214.834</v>
      </c>
      <c r="EE920">
        <v>313.92599999999999</v>
      </c>
      <c r="EF920">
        <v>302.62299999999999</v>
      </c>
      <c r="EG920">
        <v>185.09200000000001</v>
      </c>
      <c r="EH920">
        <v>178.84700000000001</v>
      </c>
      <c r="EI920">
        <v>336.53899999999999</v>
      </c>
      <c r="EJ920">
        <v>168.839</v>
      </c>
      <c r="EK920">
        <v>351.23700000000002</v>
      </c>
      <c r="EL920">
        <v>216.852</v>
      </c>
      <c r="EM920">
        <v>192.554</v>
      </c>
      <c r="EN920">
        <v>192.28</v>
      </c>
      <c r="EO920">
        <v>231.09800000000001</v>
      </c>
      <c r="EP920">
        <v>283.96100000000001</v>
      </c>
      <c r="EQ920">
        <v>225.11799999999999</v>
      </c>
      <c r="ER920">
        <v>266.49099999999999</v>
      </c>
      <c r="ES920">
        <v>207.386</v>
      </c>
      <c r="ET920">
        <v>219.851</v>
      </c>
      <c r="EU920">
        <v>202.37100000000001</v>
      </c>
      <c r="EV920">
        <v>181.14</v>
      </c>
      <c r="EW920">
        <v>414.51400000000001</v>
      </c>
      <c r="EX920">
        <v>229.75399999999999</v>
      </c>
      <c r="EY920">
        <v>130.57300000000001</v>
      </c>
      <c r="EZ920">
        <v>125.901</v>
      </c>
      <c r="FA920">
        <v>128.911</v>
      </c>
      <c r="FB920">
        <v>104.756</v>
      </c>
      <c r="FC920">
        <v>178.05199999999999</v>
      </c>
      <c r="FD920">
        <v>77.852999999999994</v>
      </c>
      <c r="FE920">
        <v>134.423</v>
      </c>
      <c r="FF920">
        <v>113.699</v>
      </c>
      <c r="FG920">
        <v>109.411</v>
      </c>
      <c r="FH920">
        <v>110.27</v>
      </c>
      <c r="FI920">
        <v>105.729</v>
      </c>
      <c r="FJ920">
        <v>106.998</v>
      </c>
      <c r="FK920">
        <v>74.637</v>
      </c>
      <c r="FL920">
        <v>111.96899999999999</v>
      </c>
      <c r="FM920">
        <v>104.85299999999999</v>
      </c>
      <c r="FN920">
        <v>181.048</v>
      </c>
      <c r="FO920">
        <v>104.85299999999999</v>
      </c>
      <c r="FP920">
        <v>144.81100000000001</v>
      </c>
      <c r="FQ920">
        <v>146.964</v>
      </c>
      <c r="FR920">
        <v>170.107</v>
      </c>
      <c r="FS920">
        <v>131.79599999999999</v>
      </c>
      <c r="FT920">
        <v>126.535</v>
      </c>
      <c r="FU920">
        <v>199.54400000000001</v>
      </c>
      <c r="FV920">
        <v>153.21</v>
      </c>
      <c r="FW920">
        <v>199.38200000000001</v>
      </c>
      <c r="FX920">
        <v>265.28399999999999</v>
      </c>
      <c r="FY920">
        <v>263.93299999999999</v>
      </c>
      <c r="FZ920">
        <v>128.09700000000001</v>
      </c>
      <c r="GA920">
        <v>178.79499999999999</v>
      </c>
      <c r="GC920">
        <v>174.96799999999999</v>
      </c>
      <c r="GD920">
        <v>190.583</v>
      </c>
      <c r="GF920">
        <v>192.64699999999999</v>
      </c>
      <c r="GG920">
        <v>116.765</v>
      </c>
      <c r="GH920">
        <v>310.86500000000001</v>
      </c>
      <c r="GI920">
        <v>309.41199999999998</v>
      </c>
      <c r="GJ920">
        <v>303.43599999999998</v>
      </c>
      <c r="GK920">
        <v>334.34300000000002</v>
      </c>
      <c r="GL920">
        <v>326.04000000000002</v>
      </c>
      <c r="GM920">
        <v>307.755</v>
      </c>
      <c r="GN920">
        <v>182.321</v>
      </c>
      <c r="GO920">
        <v>153.661</v>
      </c>
      <c r="GP920">
        <v>375.89</v>
      </c>
      <c r="GQ920">
        <v>244.38399999999999</v>
      </c>
      <c r="GR920">
        <v>682.00900000000001</v>
      </c>
      <c r="GS920">
        <v>224.34200000000001</v>
      </c>
      <c r="GT920">
        <v>260.95499999999998</v>
      </c>
      <c r="GU920">
        <v>282.00099999999998</v>
      </c>
      <c r="GV920">
        <v>286.38499999999999</v>
      </c>
      <c r="GW920">
        <v>160.59399999999999</v>
      </c>
      <c r="GY920">
        <v>62.503999999999998</v>
      </c>
      <c r="GZ920">
        <v>546.99</v>
      </c>
      <c r="HA920">
        <v>400.755</v>
      </c>
      <c r="HB920">
        <v>548.51</v>
      </c>
      <c r="HC920">
        <v>594.04100000000005</v>
      </c>
      <c r="HD920">
        <v>416.99799999999999</v>
      </c>
      <c r="HE920">
        <v>411.95100000000002</v>
      </c>
      <c r="HF920">
        <v>568.40300000000002</v>
      </c>
      <c r="HG920">
        <v>199.64</v>
      </c>
      <c r="HH920">
        <v>257.98</v>
      </c>
      <c r="HI920">
        <v>91.980999999999995</v>
      </c>
      <c r="HJ920">
        <v>385.35500000000002</v>
      </c>
      <c r="HK920">
        <v>371.81099999999998</v>
      </c>
      <c r="HL920">
        <v>845.66600000000005</v>
      </c>
      <c r="HM920">
        <v>272.209</v>
      </c>
      <c r="HN920">
        <v>136.12799999999999</v>
      </c>
      <c r="HO920">
        <v>116.209</v>
      </c>
      <c r="HP920">
        <v>114.952</v>
      </c>
      <c r="HQ920">
        <v>568.59500000000003</v>
      </c>
      <c r="HR920">
        <v>115.67400000000001</v>
      </c>
      <c r="HS920">
        <v>26.5</v>
      </c>
      <c r="HT920">
        <v>218.71299999999999</v>
      </c>
      <c r="HU920">
        <v>241.16800000000001</v>
      </c>
      <c r="HV920">
        <v>191.05500000000001</v>
      </c>
      <c r="HW920">
        <v>130.458</v>
      </c>
      <c r="HX920">
        <v>326.12099999999998</v>
      </c>
      <c r="HY920">
        <v>235.66399999999999</v>
      </c>
      <c r="HZ920">
        <v>346.35199999999998</v>
      </c>
      <c r="IA920">
        <v>127.80200000000001</v>
      </c>
      <c r="IB920">
        <v>177.422</v>
      </c>
      <c r="IC920">
        <v>86.614000000000004</v>
      </c>
      <c r="ID920">
        <v>84.137</v>
      </c>
      <c r="IE920">
        <v>62.902999999999999</v>
      </c>
      <c r="IF920">
        <v>26.146999999999998</v>
      </c>
      <c r="IG920">
        <v>35.152999999999999</v>
      </c>
      <c r="IH920">
        <v>30.084</v>
      </c>
      <c r="II920">
        <v>40.118000000000002</v>
      </c>
      <c r="IJ920">
        <v>107.682</v>
      </c>
      <c r="IK920">
        <v>119.361</v>
      </c>
      <c r="IL920">
        <v>190.649</v>
      </c>
      <c r="IM920">
        <v>156.34</v>
      </c>
      <c r="IN920">
        <v>424.303</v>
      </c>
      <c r="IO920">
        <v>218.441</v>
      </c>
      <c r="IP920">
        <v>212.82400000000001</v>
      </c>
      <c r="IQ920">
        <v>388.04899999999998</v>
      </c>
      <c r="IR920">
        <v>285.77699999999999</v>
      </c>
      <c r="IS920">
        <v>145.715</v>
      </c>
      <c r="IT920">
        <v>289.79899999999998</v>
      </c>
      <c r="IU920">
        <v>704.11900000000003</v>
      </c>
      <c r="IV920">
        <v>833.66499999999996</v>
      </c>
      <c r="IW920">
        <v>919.92700000000002</v>
      </c>
      <c r="IX920">
        <v>91.980999999999995</v>
      </c>
      <c r="IY920">
        <v>348.62299999999999</v>
      </c>
      <c r="IZ920">
        <v>270.416</v>
      </c>
      <c r="JA920">
        <v>75.688999999999993</v>
      </c>
      <c r="JB920">
        <v>231.26300000000001</v>
      </c>
      <c r="JC920">
        <v>360.11500000000001</v>
      </c>
      <c r="JD920">
        <v>405.916</v>
      </c>
      <c r="JE920">
        <v>71.292000000000002</v>
      </c>
      <c r="JF920">
        <v>106.18300000000001</v>
      </c>
      <c r="JG920">
        <v>37.448999999999998</v>
      </c>
      <c r="JH920">
        <v>120.518</v>
      </c>
      <c r="JI920">
        <v>83.340999999999994</v>
      </c>
      <c r="JJ920">
        <v>532.30600000000004</v>
      </c>
      <c r="JK920">
        <v>134.13499999999999</v>
      </c>
      <c r="JL920">
        <v>89.218999999999994</v>
      </c>
      <c r="JM920">
        <v>583.91099999999994</v>
      </c>
      <c r="JN920">
        <v>271.16300000000001</v>
      </c>
      <c r="JO920">
        <v>88.436999999999998</v>
      </c>
      <c r="JP920">
        <v>196.697</v>
      </c>
      <c r="JQ920">
        <v>403.09</v>
      </c>
      <c r="JR920">
        <v>528.70100000000002</v>
      </c>
      <c r="JS920">
        <v>410.27300000000002</v>
      </c>
      <c r="JT920">
        <v>375.69099999999997</v>
      </c>
      <c r="JU920">
        <v>215.774</v>
      </c>
      <c r="JV920">
        <v>430.464</v>
      </c>
      <c r="JW920">
        <v>336.57499999999999</v>
      </c>
      <c r="JX920">
        <v>306.53399999999999</v>
      </c>
      <c r="JY920">
        <v>307.827</v>
      </c>
      <c r="JZ920">
        <v>300.01</v>
      </c>
      <c r="KA920">
        <v>266.666</v>
      </c>
      <c r="KB920">
        <v>267.85399999999998</v>
      </c>
      <c r="KC920">
        <v>271.74</v>
      </c>
      <c r="KD920">
        <v>291.05500000000001</v>
      </c>
      <c r="KE920">
        <v>277.46499999999997</v>
      </c>
      <c r="KF920">
        <v>883.75300000000004</v>
      </c>
      <c r="KG920">
        <v>122.423</v>
      </c>
      <c r="KH920">
        <v>254.32900000000001</v>
      </c>
      <c r="KI920">
        <v>312.63400000000001</v>
      </c>
      <c r="KJ920">
        <v>181.26300000000001</v>
      </c>
      <c r="KK920">
        <v>177.65199999999999</v>
      </c>
      <c r="KL920">
        <v>164.767</v>
      </c>
      <c r="KM920">
        <v>232.946</v>
      </c>
      <c r="KN920">
        <v>229.81399999999999</v>
      </c>
      <c r="KO920">
        <v>296.64100000000002</v>
      </c>
      <c r="KP920">
        <v>293.93900000000002</v>
      </c>
      <c r="KQ920">
        <v>364.44400000000002</v>
      </c>
      <c r="KR920">
        <v>395.601</v>
      </c>
      <c r="KS920">
        <v>133.62899999999999</v>
      </c>
      <c r="KT920">
        <v>71116333333.333328</v>
      </c>
      <c r="KU920">
        <v>6231042666666.667</v>
      </c>
      <c r="KV920">
        <v>2026465333333.3333</v>
      </c>
      <c r="KW920">
        <v>713600000000</v>
      </c>
      <c r="KX920">
        <v>252982000000</v>
      </c>
      <c r="KY920">
        <v>135577333333.33333</v>
      </c>
      <c r="KZ920">
        <v>77138666666.666672</v>
      </c>
      <c r="LA920">
        <v>40266000000</v>
      </c>
      <c r="LB920">
        <v>159314000000</v>
      </c>
      <c r="LC920">
        <v>91850666666.666672</v>
      </c>
      <c r="LD920">
        <v>28644333333.333332</v>
      </c>
      <c r="LE920">
        <v>18887333333.333332</v>
      </c>
      <c r="LF920">
        <v>19931333333.333332</v>
      </c>
      <c r="LG920">
        <v>209288000000</v>
      </c>
      <c r="LH920">
        <v>124772666666.66667</v>
      </c>
      <c r="LI920">
        <v>39139000000</v>
      </c>
      <c r="LJ920">
        <v>32807000000</v>
      </c>
      <c r="LK920">
        <v>9750333333.333334</v>
      </c>
      <c r="LL920">
        <v>2819333333.3333335</v>
      </c>
      <c r="LM920">
        <v>92016000000</v>
      </c>
      <c r="LN920">
        <v>32951000000</v>
      </c>
      <c r="LO920">
        <v>30053666666.666668</v>
      </c>
      <c r="LP920">
        <v>2783333333.3333335</v>
      </c>
      <c r="LQ920">
        <v>15026666666.666666</v>
      </c>
      <c r="LR920">
        <v>11201000000</v>
      </c>
      <c r="LS920">
        <v>1312865000000</v>
      </c>
      <c r="LT920">
        <v>476976333333.33331</v>
      </c>
      <c r="LU920">
        <v>403155333333.33331</v>
      </c>
      <c r="LV920">
        <v>73547333333.333328</v>
      </c>
      <c r="LW920">
        <v>274000000</v>
      </c>
      <c r="LX920">
        <v>169041666666.66666</v>
      </c>
      <c r="LY920">
        <v>130296333333.33333</v>
      </c>
      <c r="LZ920">
        <v>76152333333.333328</v>
      </c>
      <c r="MA920">
        <v>45956333333.333336</v>
      </c>
      <c r="MB920">
        <v>8188000000</v>
      </c>
      <c r="MC920">
        <v>38745333333.333336</v>
      </c>
      <c r="MD920">
        <v>151787333333.33334</v>
      </c>
      <c r="ME920">
        <v>142455000000</v>
      </c>
      <c r="MF920">
        <v>9332333333.333334</v>
      </c>
      <c r="MG920">
        <v>515059666666.66669</v>
      </c>
      <c r="MH920">
        <v>208640000000</v>
      </c>
      <c r="MI920">
        <v>99413333333.333328</v>
      </c>
      <c r="MJ920">
        <v>61134000000</v>
      </c>
      <c r="MK920">
        <v>64625000000</v>
      </c>
      <c r="ML920">
        <v>39926333333.333336</v>
      </c>
      <c r="MM920">
        <v>37039000000</v>
      </c>
      <c r="MN920">
        <v>4282000000</v>
      </c>
      <c r="MO920">
        <v>4204577333333.3335</v>
      </c>
      <c r="MP920">
        <v>4021260333333.3335</v>
      </c>
      <c r="MQ920">
        <v>1112992000000</v>
      </c>
      <c r="MR920">
        <v>971826666666.66663</v>
      </c>
      <c r="MS920">
        <v>227428000000</v>
      </c>
      <c r="MT920">
        <v>734350666666.66663</v>
      </c>
      <c r="MU920">
        <v>8977000000</v>
      </c>
      <c r="MV920">
        <v>1071333333.3333334</v>
      </c>
      <c r="MW920">
        <v>141165333333.33334</v>
      </c>
      <c r="MX920">
        <v>43553333333.333336</v>
      </c>
      <c r="MY920">
        <v>97611666666.666672</v>
      </c>
      <c r="MZ920">
        <v>75523000000</v>
      </c>
      <c r="NA920">
        <v>22089000000</v>
      </c>
      <c r="NB920">
        <v>1010990333333.3334</v>
      </c>
      <c r="NC920">
        <v>473181666666.66669</v>
      </c>
      <c r="ND920">
        <v>244550666666.66666</v>
      </c>
      <c r="NE920">
        <v>56984333333.333336</v>
      </c>
      <c r="NF920">
        <v>171646666666.66666</v>
      </c>
      <c r="NG920">
        <v>537808333333.33331</v>
      </c>
      <c r="NH920">
        <v>462618666666.66669</v>
      </c>
      <c r="NI920">
        <v>75189666666.666672</v>
      </c>
      <c r="NJ920">
        <v>202929333333.33334</v>
      </c>
      <c r="NK920">
        <v>118333000000</v>
      </c>
      <c r="NL920">
        <v>81899666666.666672</v>
      </c>
      <c r="NM920">
        <v>36433000000</v>
      </c>
      <c r="NN920">
        <v>84596666666.666672</v>
      </c>
      <c r="NO920">
        <v>26247000000</v>
      </c>
      <c r="NP920">
        <v>56295000000</v>
      </c>
      <c r="NQ920">
        <v>2054333333.3333333</v>
      </c>
      <c r="NR920">
        <v>245276666666.66666</v>
      </c>
      <c r="NS920">
        <v>93803666666.666672</v>
      </c>
      <c r="NT920">
        <v>56784666666.666664</v>
      </c>
      <c r="NU920">
        <v>61699333333.333336</v>
      </c>
      <c r="NV920">
        <v>32989000000</v>
      </c>
      <c r="NW920">
        <v>448052333333.33331</v>
      </c>
      <c r="NX920">
        <v>384499666666.66669</v>
      </c>
      <c r="NY920">
        <v>373768333333.33331</v>
      </c>
      <c r="NZ920">
        <v>10731333333.333334</v>
      </c>
      <c r="OA920">
        <v>63552666666.666664</v>
      </c>
      <c r="OB920">
        <v>475775333333.33331</v>
      </c>
      <c r="OC920">
        <v>313436333333.33331</v>
      </c>
      <c r="OD920">
        <v>169456333333.33334</v>
      </c>
      <c r="OE920">
        <v>143980000000</v>
      </c>
      <c r="OF920">
        <v>162339000000</v>
      </c>
      <c r="OG920">
        <v>39152000000</v>
      </c>
      <c r="OH920">
        <v>5521666666.666667</v>
      </c>
      <c r="OI920">
        <v>86465666666.666672</v>
      </c>
      <c r="OJ920">
        <v>31200000000</v>
      </c>
      <c r="OK920">
        <v>525244333333.33331</v>
      </c>
      <c r="OL920">
        <v>100222666666.66667</v>
      </c>
      <c r="OM920">
        <v>60158666666.666664</v>
      </c>
      <c r="ON920">
        <v>5660000000</v>
      </c>
      <c r="OO920">
        <v>34404000000</v>
      </c>
      <c r="OP920">
        <v>112351666666.66667</v>
      </c>
      <c r="OQ920">
        <v>67298000000</v>
      </c>
      <c r="OR920">
        <v>19913666666.666668</v>
      </c>
      <c r="OS920">
        <v>25140000000</v>
      </c>
      <c r="OT920">
        <v>85619333333.333328</v>
      </c>
      <c r="OU920">
        <v>103072666666.66667</v>
      </c>
      <c r="OV920">
        <v>36635000000</v>
      </c>
      <c r="OW920">
        <v>16226666666.666666</v>
      </c>
      <c r="OX920">
        <v>79355333333.333328</v>
      </c>
      <c r="OY920">
        <v>63128666666.666664</v>
      </c>
      <c r="OZ920">
        <v>183317000000</v>
      </c>
      <c r="PA920">
        <v>674602666666.66663</v>
      </c>
      <c r="PB920">
        <v>491285666666.66669</v>
      </c>
    </row>
    <row r="921" spans="1:418" x14ac:dyDescent="0.45">
      <c r="A921" s="71">
        <v>45047</v>
      </c>
      <c r="B921">
        <v>303.334</v>
      </c>
      <c r="C921">
        <v>318.14600000000002</v>
      </c>
      <c r="D921">
        <v>378.30399999999997</v>
      </c>
      <c r="E921">
        <v>395.20100000000002</v>
      </c>
      <c r="F921">
        <v>397.02499999999998</v>
      </c>
      <c r="G921">
        <v>190.233</v>
      </c>
      <c r="H921">
        <v>614.38800000000003</v>
      </c>
      <c r="I921">
        <v>392.947</v>
      </c>
      <c r="J921">
        <v>387.62900000000002</v>
      </c>
      <c r="K921">
        <v>387.71199999999999</v>
      </c>
      <c r="L921">
        <v>299.84300000000002</v>
      </c>
      <c r="M921">
        <v>251.51300000000001</v>
      </c>
      <c r="N921">
        <v>365.76499999999999</v>
      </c>
      <c r="O921">
        <v>364.923</v>
      </c>
      <c r="P921">
        <v>439.47399999999999</v>
      </c>
      <c r="Q921">
        <v>255.29499999999999</v>
      </c>
      <c r="R921">
        <v>263.59699999999998</v>
      </c>
      <c r="S921">
        <v>225.374</v>
      </c>
      <c r="T921">
        <v>286.322</v>
      </c>
      <c r="U921">
        <v>654.53700000000003</v>
      </c>
      <c r="V921">
        <v>587.43100000000004</v>
      </c>
      <c r="W921">
        <v>148.80099999999999</v>
      </c>
      <c r="X921">
        <v>108.422</v>
      </c>
      <c r="Y921">
        <v>62.075000000000003</v>
      </c>
      <c r="Z921">
        <v>74.884</v>
      </c>
      <c r="AA921">
        <v>136.69200000000001</v>
      </c>
      <c r="AB921">
        <v>83.625</v>
      </c>
      <c r="AC921">
        <v>88.956000000000003</v>
      </c>
      <c r="AD921">
        <v>94.548000000000002</v>
      </c>
      <c r="AE921">
        <v>116.224</v>
      </c>
      <c r="AF921">
        <v>77.882999999999996</v>
      </c>
      <c r="AG921">
        <v>55.046999999999997</v>
      </c>
      <c r="AH921">
        <v>150.036</v>
      </c>
      <c r="AI921">
        <v>83.628</v>
      </c>
      <c r="AJ921">
        <v>114.65300000000001</v>
      </c>
      <c r="AK921">
        <v>111.60599999999999</v>
      </c>
      <c r="AL921">
        <v>234.244</v>
      </c>
      <c r="AM921">
        <v>147.88200000000001</v>
      </c>
      <c r="AN921">
        <v>140.489</v>
      </c>
      <c r="AO921">
        <v>201.364</v>
      </c>
      <c r="AP921">
        <v>319.58699999999999</v>
      </c>
      <c r="AQ921">
        <v>322.00900000000001</v>
      </c>
      <c r="AR921">
        <v>302.18400000000003</v>
      </c>
      <c r="AS921">
        <v>353.82900000000001</v>
      </c>
      <c r="AT921">
        <v>287.37299999999999</v>
      </c>
      <c r="AU921">
        <v>319.79700000000003</v>
      </c>
      <c r="AV921">
        <v>277.73599999999999</v>
      </c>
      <c r="AW921">
        <v>293.83100000000002</v>
      </c>
      <c r="AX921">
        <v>392.471</v>
      </c>
      <c r="AY921">
        <v>236.57400000000001</v>
      </c>
      <c r="AZ921">
        <v>229.43899999999999</v>
      </c>
      <c r="BA921">
        <v>229.43899999999999</v>
      </c>
      <c r="BB921">
        <v>371.75799999999998</v>
      </c>
      <c r="BC921">
        <v>348.75299999999999</v>
      </c>
      <c r="BD921">
        <v>350.85300000000001</v>
      </c>
      <c r="BE921">
        <v>416.709</v>
      </c>
      <c r="BF921">
        <v>346.61599999999999</v>
      </c>
      <c r="BG921">
        <v>316.12</v>
      </c>
      <c r="BH921">
        <v>318.43700000000001</v>
      </c>
      <c r="BI921">
        <v>323.048</v>
      </c>
      <c r="BJ921">
        <v>396.63499999999999</v>
      </c>
      <c r="BK921">
        <v>341.7</v>
      </c>
      <c r="BL921">
        <v>266.73599999999999</v>
      </c>
      <c r="BM921">
        <v>261.08100000000002</v>
      </c>
      <c r="BN921">
        <v>194.059</v>
      </c>
      <c r="BO921">
        <v>353.23099999999999</v>
      </c>
      <c r="BP921">
        <v>184.91200000000001</v>
      </c>
      <c r="BQ921">
        <v>257.76600000000002</v>
      </c>
      <c r="BR921">
        <v>288.22800000000001</v>
      </c>
      <c r="BS921">
        <v>232.53299999999999</v>
      </c>
      <c r="BT921">
        <v>154.53700000000001</v>
      </c>
      <c r="BU921">
        <v>287.61900000000003</v>
      </c>
      <c r="BV921">
        <v>283.17700000000002</v>
      </c>
      <c r="BW921">
        <v>188.49799999999999</v>
      </c>
      <c r="BX921">
        <v>299.84699999999998</v>
      </c>
      <c r="BY921">
        <v>191.654</v>
      </c>
      <c r="BZ921">
        <v>319.41699999999997</v>
      </c>
      <c r="CA921">
        <v>198.476</v>
      </c>
      <c r="CB921">
        <v>354.52499999999998</v>
      </c>
      <c r="CC921">
        <v>224.81299999999999</v>
      </c>
      <c r="CD921">
        <v>172.38800000000001</v>
      </c>
      <c r="CE921">
        <v>242.024</v>
      </c>
      <c r="CF921">
        <v>369.149</v>
      </c>
      <c r="CG921">
        <v>289.041</v>
      </c>
      <c r="CH921">
        <v>269.57299999999998</v>
      </c>
      <c r="CI921">
        <v>176.56399999999999</v>
      </c>
      <c r="CJ921">
        <v>252.17400000000001</v>
      </c>
      <c r="CK921">
        <v>183.101</v>
      </c>
      <c r="CL921">
        <v>270.14499999999998</v>
      </c>
      <c r="CM921">
        <v>273.33100000000002</v>
      </c>
      <c r="CN921">
        <v>188.066</v>
      </c>
      <c r="CO921">
        <v>349.35</v>
      </c>
      <c r="CP921">
        <v>393.85599999999999</v>
      </c>
      <c r="CQ921">
        <v>406.80399999999997</v>
      </c>
      <c r="CR921">
        <v>384.983</v>
      </c>
      <c r="CS921">
        <v>209.50299999999999</v>
      </c>
      <c r="CT921">
        <v>293.99200000000002</v>
      </c>
      <c r="CU921">
        <v>571.96199999999999</v>
      </c>
      <c r="CV921">
        <v>134.244</v>
      </c>
      <c r="CW921">
        <v>378.91899999999998</v>
      </c>
      <c r="CX921">
        <v>434.55500000000001</v>
      </c>
      <c r="CY921">
        <v>417.779</v>
      </c>
      <c r="CZ921">
        <v>350.23399999999998</v>
      </c>
      <c r="DA921">
        <v>371.00599999999997</v>
      </c>
      <c r="DB921">
        <v>199.78399999999999</v>
      </c>
      <c r="DC921">
        <v>210.38499999999999</v>
      </c>
      <c r="DD921">
        <v>202.958</v>
      </c>
      <c r="DE921">
        <v>223.45400000000001</v>
      </c>
      <c r="DF921">
        <v>187.852</v>
      </c>
      <c r="DG921">
        <v>265.41699999999997</v>
      </c>
      <c r="DH921">
        <v>187.87299999999999</v>
      </c>
      <c r="DI921">
        <v>216.63800000000001</v>
      </c>
      <c r="DJ921">
        <v>171.977</v>
      </c>
      <c r="DK921">
        <v>222.066</v>
      </c>
      <c r="DL921">
        <v>153.702</v>
      </c>
      <c r="DM921">
        <v>141.52799999999999</v>
      </c>
      <c r="DN921">
        <v>237.63300000000001</v>
      </c>
      <c r="DO921">
        <v>249.57</v>
      </c>
      <c r="DP921">
        <v>154.74299999999999</v>
      </c>
      <c r="DQ921">
        <v>269.58800000000002</v>
      </c>
      <c r="DR921">
        <v>278.74599999999998</v>
      </c>
      <c r="DS921">
        <v>252.55</v>
      </c>
      <c r="DT921">
        <v>189.9</v>
      </c>
      <c r="DU921">
        <v>189.9</v>
      </c>
      <c r="DV921">
        <v>309.52199999999999</v>
      </c>
      <c r="DW921">
        <v>276.94499999999999</v>
      </c>
      <c r="DX921">
        <v>301.62700000000001</v>
      </c>
      <c r="DY921">
        <v>480.69200000000001</v>
      </c>
      <c r="DZ921">
        <v>173.31</v>
      </c>
      <c r="EA921">
        <v>216.81299999999999</v>
      </c>
      <c r="EB921">
        <v>285.25599999999997</v>
      </c>
      <c r="EC921">
        <v>313.73399999999998</v>
      </c>
      <c r="ED921">
        <v>214.82599999999999</v>
      </c>
      <c r="EE921">
        <v>314.87900000000002</v>
      </c>
      <c r="EF921">
        <v>304.40800000000002</v>
      </c>
      <c r="EG921">
        <v>186.184</v>
      </c>
      <c r="EH921">
        <v>180.501</v>
      </c>
      <c r="EI921">
        <v>352.75200000000001</v>
      </c>
      <c r="EJ921">
        <v>167.947</v>
      </c>
      <c r="EK921">
        <v>352.892</v>
      </c>
      <c r="EL921">
        <v>217.744</v>
      </c>
      <c r="EM921">
        <v>193.125</v>
      </c>
      <c r="EN921">
        <v>191.786</v>
      </c>
      <c r="EO921">
        <v>231.179</v>
      </c>
      <c r="EP921">
        <v>285.28500000000003</v>
      </c>
      <c r="EQ921">
        <v>226.01900000000001</v>
      </c>
      <c r="ER921">
        <v>267.47800000000001</v>
      </c>
      <c r="ES921">
        <v>207.755</v>
      </c>
      <c r="ET921">
        <v>220.36500000000001</v>
      </c>
      <c r="EU921">
        <v>202.81899999999999</v>
      </c>
      <c r="EV921">
        <v>182.101</v>
      </c>
      <c r="EW921">
        <v>417.23500000000001</v>
      </c>
      <c r="EX921">
        <v>231.202</v>
      </c>
      <c r="EY921">
        <v>131.00299999999999</v>
      </c>
      <c r="EZ921">
        <v>126.461</v>
      </c>
      <c r="FA921">
        <v>129.97999999999999</v>
      </c>
      <c r="FB921">
        <v>104.56399999999999</v>
      </c>
      <c r="FC921">
        <v>179.66200000000001</v>
      </c>
      <c r="FD921">
        <v>78.128</v>
      </c>
      <c r="FE921">
        <v>135.81899999999999</v>
      </c>
      <c r="FF921">
        <v>112.55200000000001</v>
      </c>
      <c r="FG921">
        <v>109.89</v>
      </c>
      <c r="FH921">
        <v>110.711</v>
      </c>
      <c r="FI921">
        <v>108.58199999999999</v>
      </c>
      <c r="FJ921">
        <v>108.11799999999999</v>
      </c>
      <c r="FK921">
        <v>75.491</v>
      </c>
      <c r="FL921">
        <v>111.036</v>
      </c>
      <c r="FM921">
        <v>105.512</v>
      </c>
      <c r="FN921">
        <v>176.316</v>
      </c>
      <c r="FO921">
        <v>105.512</v>
      </c>
      <c r="FP921">
        <v>144.999</v>
      </c>
      <c r="FQ921">
        <v>148.32599999999999</v>
      </c>
      <c r="FR921">
        <v>167.13399999999999</v>
      </c>
      <c r="FS921">
        <v>131.81100000000001</v>
      </c>
      <c r="FT921">
        <v>126.97499999999999</v>
      </c>
      <c r="FU921">
        <v>199.405</v>
      </c>
      <c r="FV921">
        <v>154.989</v>
      </c>
      <c r="FW921">
        <v>198.81399999999999</v>
      </c>
      <c r="FX921">
        <v>265.14999999999998</v>
      </c>
      <c r="FY921">
        <v>264.15699999999998</v>
      </c>
      <c r="FZ921">
        <v>129.261</v>
      </c>
      <c r="GA921">
        <v>178.85499999999999</v>
      </c>
      <c r="GC921">
        <v>174.71799999999999</v>
      </c>
      <c r="GD921">
        <v>190.673</v>
      </c>
      <c r="GF921">
        <v>198.79300000000001</v>
      </c>
      <c r="GG921">
        <v>114.904</v>
      </c>
      <c r="GH921">
        <v>300.26600000000002</v>
      </c>
      <c r="GI921">
        <v>298.83199999999999</v>
      </c>
      <c r="GJ921">
        <v>292.38799999999998</v>
      </c>
      <c r="GK921">
        <v>325.80599999999998</v>
      </c>
      <c r="GL921">
        <v>319.99099999999999</v>
      </c>
      <c r="GM921">
        <v>297.69200000000001</v>
      </c>
      <c r="GN921">
        <v>182.357</v>
      </c>
      <c r="GO921">
        <v>154.63200000000001</v>
      </c>
      <c r="GP921">
        <v>378.18200000000002</v>
      </c>
      <c r="GQ921">
        <v>245.12899999999999</v>
      </c>
      <c r="GR921">
        <v>695.48099999999999</v>
      </c>
      <c r="GS921">
        <v>224.922</v>
      </c>
      <c r="GT921">
        <v>260.93599999999998</v>
      </c>
      <c r="GU921">
        <v>274.16699999999997</v>
      </c>
      <c r="GV921">
        <v>278.39499999999998</v>
      </c>
      <c r="GW921">
        <v>162.589</v>
      </c>
      <c r="GY921">
        <v>64.180999999999997</v>
      </c>
      <c r="GZ921">
        <v>547.44600000000003</v>
      </c>
      <c r="HA921">
        <v>403.358</v>
      </c>
      <c r="HB921">
        <v>548.92899999999997</v>
      </c>
      <c r="HC921">
        <v>593.77300000000002</v>
      </c>
      <c r="HD921">
        <v>416.99799999999999</v>
      </c>
      <c r="HE921">
        <v>409.88499999999999</v>
      </c>
      <c r="HF921">
        <v>569.16700000000003</v>
      </c>
      <c r="HG921">
        <v>200.69900000000001</v>
      </c>
      <c r="HH921">
        <v>261.04899999999998</v>
      </c>
      <c r="HI921">
        <v>92.680999999999997</v>
      </c>
      <c r="HJ921">
        <v>389.166</v>
      </c>
      <c r="HK921">
        <v>375.702</v>
      </c>
      <c r="HL921">
        <v>853.18200000000002</v>
      </c>
      <c r="HM921">
        <v>269.89800000000002</v>
      </c>
      <c r="HN921">
        <v>136.06200000000001</v>
      </c>
      <c r="HO921">
        <v>116.23099999999999</v>
      </c>
      <c r="HP921">
        <v>112.81</v>
      </c>
      <c r="HQ921">
        <v>569.21100000000001</v>
      </c>
      <c r="HR921">
        <v>113.401</v>
      </c>
      <c r="HS921">
        <v>26.651</v>
      </c>
      <c r="HT921">
        <v>219.31299999999999</v>
      </c>
      <c r="HU921">
        <v>243.55500000000001</v>
      </c>
      <c r="HV921">
        <v>192.666</v>
      </c>
      <c r="HW921">
        <v>131.661</v>
      </c>
      <c r="HX921">
        <v>324.19299999999998</v>
      </c>
      <c r="HY921">
        <v>235.672</v>
      </c>
      <c r="HZ921">
        <v>345.53500000000003</v>
      </c>
      <c r="IA921">
        <v>126.42700000000001</v>
      </c>
      <c r="IB921">
        <v>175.03800000000001</v>
      </c>
      <c r="IC921">
        <v>86.024000000000001</v>
      </c>
      <c r="ID921">
        <v>84.266999999999996</v>
      </c>
      <c r="IE921">
        <v>62.792000000000002</v>
      </c>
      <c r="IF921">
        <v>26.007999999999999</v>
      </c>
      <c r="IG921">
        <v>35.145000000000003</v>
      </c>
      <c r="IH921">
        <v>30.062000000000001</v>
      </c>
      <c r="II921">
        <v>40.463999999999999</v>
      </c>
      <c r="IJ921">
        <v>106.74</v>
      </c>
      <c r="IK921">
        <v>120.348</v>
      </c>
      <c r="IL921">
        <v>190.67599999999999</v>
      </c>
      <c r="IM921">
        <v>157.048</v>
      </c>
      <c r="IN921">
        <v>421.54500000000002</v>
      </c>
      <c r="IO921">
        <v>217.88900000000001</v>
      </c>
      <c r="IP921">
        <v>204.91</v>
      </c>
      <c r="IQ921">
        <v>388.601</v>
      </c>
      <c r="IR921">
        <v>289.88799999999998</v>
      </c>
      <c r="IS921">
        <v>145.51400000000001</v>
      </c>
      <c r="IT921">
        <v>290.18099999999998</v>
      </c>
      <c r="IU921">
        <v>707.85799999999995</v>
      </c>
      <c r="IV921">
        <v>834.62</v>
      </c>
      <c r="IW921">
        <v>921.16800000000001</v>
      </c>
      <c r="IX921">
        <v>92.912999999999997</v>
      </c>
      <c r="IY921">
        <v>347.69099999999997</v>
      </c>
      <c r="IZ921">
        <v>270.72000000000003</v>
      </c>
      <c r="JA921">
        <v>75.453999999999994</v>
      </c>
      <c r="JB921">
        <v>231.90199999999999</v>
      </c>
      <c r="JC921">
        <v>361.59100000000001</v>
      </c>
      <c r="JD921">
        <v>403.83699999999999</v>
      </c>
      <c r="JE921">
        <v>71.061999999999998</v>
      </c>
      <c r="JF921">
        <v>106.045</v>
      </c>
      <c r="JG921">
        <v>37.289000000000001</v>
      </c>
      <c r="JH921">
        <v>120.334</v>
      </c>
      <c r="JI921">
        <v>83.323999999999998</v>
      </c>
      <c r="JJ921">
        <v>536.07399999999996</v>
      </c>
      <c r="JK921">
        <v>135.12299999999999</v>
      </c>
      <c r="JL921">
        <v>89.733999999999995</v>
      </c>
      <c r="JM921">
        <v>587.43700000000001</v>
      </c>
      <c r="JN921">
        <v>273.16199999999998</v>
      </c>
      <c r="JO921">
        <v>87.858000000000004</v>
      </c>
      <c r="JP921">
        <v>198.298</v>
      </c>
      <c r="JQ921">
        <v>403.096</v>
      </c>
      <c r="JR921">
        <v>532.36300000000006</v>
      </c>
      <c r="JS921">
        <v>428.416</v>
      </c>
      <c r="JT921">
        <v>377.24099999999999</v>
      </c>
      <c r="JU921">
        <v>217.99600000000001</v>
      </c>
      <c r="JV921">
        <v>432.798</v>
      </c>
      <c r="JW921">
        <v>338.92500000000001</v>
      </c>
      <c r="JX921">
        <v>307.65199999999999</v>
      </c>
      <c r="JY921">
        <v>308.89800000000002</v>
      </c>
      <c r="JZ921">
        <v>300.45400000000001</v>
      </c>
      <c r="KA921">
        <v>266.42599999999999</v>
      </c>
      <c r="KB921">
        <v>268.54300000000001</v>
      </c>
      <c r="KC921">
        <v>271.93700000000001</v>
      </c>
      <c r="KD921">
        <v>291.54399999999998</v>
      </c>
      <c r="KE921">
        <v>277.40800000000002</v>
      </c>
      <c r="KF921">
        <v>883.75300000000004</v>
      </c>
      <c r="KG921">
        <v>122.886</v>
      </c>
      <c r="KH921">
        <v>252.583</v>
      </c>
      <c r="KI921">
        <v>312.86099999999999</v>
      </c>
      <c r="KJ921">
        <v>181.06899999999999</v>
      </c>
      <c r="KK921">
        <v>177.42699999999999</v>
      </c>
      <c r="KL921">
        <v>164.87799999999999</v>
      </c>
      <c r="KM921">
        <v>231.10599999999999</v>
      </c>
      <c r="KN921">
        <v>227.773</v>
      </c>
      <c r="KO921">
        <v>292.93799999999999</v>
      </c>
      <c r="KP921">
        <v>290.72899999999998</v>
      </c>
      <c r="KQ921">
        <v>365.63200000000001</v>
      </c>
      <c r="KR921">
        <v>395.608</v>
      </c>
      <c r="KS921">
        <v>135.17099999999999</v>
      </c>
      <c r="KT921">
        <v>71116333333.333328</v>
      </c>
      <c r="KU921">
        <v>6231042666666.667</v>
      </c>
      <c r="KV921">
        <v>2026465333333.3333</v>
      </c>
      <c r="KW921">
        <v>713600000000</v>
      </c>
      <c r="KX921">
        <v>252982000000</v>
      </c>
      <c r="KY921">
        <v>135577333333.33333</v>
      </c>
      <c r="KZ921">
        <v>77138666666.666672</v>
      </c>
      <c r="LA921">
        <v>40266000000</v>
      </c>
      <c r="LB921">
        <v>159314000000</v>
      </c>
      <c r="LC921">
        <v>91850666666.666672</v>
      </c>
      <c r="LD921">
        <v>28644333333.333332</v>
      </c>
      <c r="LE921">
        <v>18887333333.333332</v>
      </c>
      <c r="LF921">
        <v>19931333333.333332</v>
      </c>
      <c r="LG921">
        <v>209288000000</v>
      </c>
      <c r="LH921">
        <v>124772666666.66667</v>
      </c>
      <c r="LI921">
        <v>39139000000</v>
      </c>
      <c r="LJ921">
        <v>32807000000</v>
      </c>
      <c r="LK921">
        <v>9750333333.333334</v>
      </c>
      <c r="LL921">
        <v>2819333333.3333335</v>
      </c>
      <c r="LM921">
        <v>92016000000</v>
      </c>
      <c r="LN921">
        <v>32951000000</v>
      </c>
      <c r="LO921">
        <v>30053666666.666668</v>
      </c>
      <c r="LP921">
        <v>2783333333.3333335</v>
      </c>
      <c r="LQ921">
        <v>15026666666.666666</v>
      </c>
      <c r="LR921">
        <v>11201000000</v>
      </c>
      <c r="LS921">
        <v>1312865000000</v>
      </c>
      <c r="LT921">
        <v>476976333333.33331</v>
      </c>
      <c r="LU921">
        <v>403155333333.33331</v>
      </c>
      <c r="LV921">
        <v>73547333333.333328</v>
      </c>
      <c r="LW921">
        <v>274000000</v>
      </c>
      <c r="LX921">
        <v>169041666666.66666</v>
      </c>
      <c r="LY921">
        <v>130296333333.33333</v>
      </c>
      <c r="LZ921">
        <v>76152333333.333328</v>
      </c>
      <c r="MA921">
        <v>45956333333.333336</v>
      </c>
      <c r="MB921">
        <v>8188000000</v>
      </c>
      <c r="MC921">
        <v>38745333333.333336</v>
      </c>
      <c r="MD921">
        <v>151787333333.33334</v>
      </c>
      <c r="ME921">
        <v>142455000000</v>
      </c>
      <c r="MF921">
        <v>9332333333.333334</v>
      </c>
      <c r="MG921">
        <v>515059666666.66669</v>
      </c>
      <c r="MH921">
        <v>208640000000</v>
      </c>
      <c r="MI921">
        <v>99413333333.333328</v>
      </c>
      <c r="MJ921">
        <v>61134000000</v>
      </c>
      <c r="MK921">
        <v>64625000000</v>
      </c>
      <c r="ML921">
        <v>39926333333.333336</v>
      </c>
      <c r="MM921">
        <v>37039000000</v>
      </c>
      <c r="MN921">
        <v>4282000000</v>
      </c>
      <c r="MO921">
        <v>4204577333333.3335</v>
      </c>
      <c r="MP921">
        <v>4021260333333.3335</v>
      </c>
      <c r="MQ921">
        <v>1112992000000</v>
      </c>
      <c r="MR921">
        <v>971826666666.66663</v>
      </c>
      <c r="MS921">
        <v>227428000000</v>
      </c>
      <c r="MT921">
        <v>734350666666.66663</v>
      </c>
      <c r="MU921">
        <v>8977000000</v>
      </c>
      <c r="MV921">
        <v>1071333333.3333334</v>
      </c>
      <c r="MW921">
        <v>141165333333.33334</v>
      </c>
      <c r="MX921">
        <v>43553333333.333336</v>
      </c>
      <c r="MY921">
        <v>97611666666.666672</v>
      </c>
      <c r="MZ921">
        <v>75523000000</v>
      </c>
      <c r="NA921">
        <v>22089000000</v>
      </c>
      <c r="NB921">
        <v>1010990333333.3334</v>
      </c>
      <c r="NC921">
        <v>473181666666.66669</v>
      </c>
      <c r="ND921">
        <v>244550666666.66666</v>
      </c>
      <c r="NE921">
        <v>56984333333.333336</v>
      </c>
      <c r="NF921">
        <v>171646666666.66666</v>
      </c>
      <c r="NG921">
        <v>537808333333.33331</v>
      </c>
      <c r="NH921">
        <v>462618666666.66669</v>
      </c>
      <c r="NI921">
        <v>75189666666.666672</v>
      </c>
      <c r="NJ921">
        <v>202929333333.33334</v>
      </c>
      <c r="NK921">
        <v>118333000000</v>
      </c>
      <c r="NL921">
        <v>81899666666.666672</v>
      </c>
      <c r="NM921">
        <v>36433000000</v>
      </c>
      <c r="NN921">
        <v>84596666666.666672</v>
      </c>
      <c r="NO921">
        <v>26247000000</v>
      </c>
      <c r="NP921">
        <v>56295000000</v>
      </c>
      <c r="NQ921">
        <v>2054333333.3333333</v>
      </c>
      <c r="NR921">
        <v>245276666666.66666</v>
      </c>
      <c r="NS921">
        <v>93803666666.666672</v>
      </c>
      <c r="NT921">
        <v>56784666666.666664</v>
      </c>
      <c r="NU921">
        <v>61699333333.333336</v>
      </c>
      <c r="NV921">
        <v>32989000000</v>
      </c>
      <c r="NW921">
        <v>448052333333.33331</v>
      </c>
      <c r="NX921">
        <v>384499666666.66669</v>
      </c>
      <c r="NY921">
        <v>373768333333.33331</v>
      </c>
      <c r="NZ921">
        <v>10731333333.333334</v>
      </c>
      <c r="OA921">
        <v>63552666666.666664</v>
      </c>
      <c r="OB921">
        <v>475775333333.33331</v>
      </c>
      <c r="OC921">
        <v>313436333333.33331</v>
      </c>
      <c r="OD921">
        <v>169456333333.33334</v>
      </c>
      <c r="OE921">
        <v>143980000000</v>
      </c>
      <c r="OF921">
        <v>162339000000</v>
      </c>
      <c r="OG921">
        <v>39152000000</v>
      </c>
      <c r="OH921">
        <v>5521666666.666667</v>
      </c>
      <c r="OI921">
        <v>86465666666.666672</v>
      </c>
      <c r="OJ921">
        <v>31200000000</v>
      </c>
      <c r="OK921">
        <v>525244333333.33331</v>
      </c>
      <c r="OL921">
        <v>100222666666.66667</v>
      </c>
      <c r="OM921">
        <v>60158666666.666664</v>
      </c>
      <c r="ON921">
        <v>5660000000</v>
      </c>
      <c r="OO921">
        <v>34404000000</v>
      </c>
      <c r="OP921">
        <v>112351666666.66667</v>
      </c>
      <c r="OQ921">
        <v>67298000000</v>
      </c>
      <c r="OR921">
        <v>19913666666.666668</v>
      </c>
      <c r="OS921">
        <v>25140000000</v>
      </c>
      <c r="OT921">
        <v>85619333333.333328</v>
      </c>
      <c r="OU921">
        <v>103072666666.66667</v>
      </c>
      <c r="OV921">
        <v>36635000000</v>
      </c>
      <c r="OW921">
        <v>16226666666.666666</v>
      </c>
      <c r="OX921">
        <v>79355333333.333328</v>
      </c>
      <c r="OY921">
        <v>63128666666.666664</v>
      </c>
      <c r="OZ921">
        <v>183317000000</v>
      </c>
      <c r="PA921">
        <v>674602666666.66663</v>
      </c>
      <c r="PB921">
        <v>491285666666.66669</v>
      </c>
    </row>
    <row r="922" spans="1:418" x14ac:dyDescent="0.45">
      <c r="A922" s="71">
        <v>45078</v>
      </c>
      <c r="B922">
        <v>304.01400000000001</v>
      </c>
      <c r="C922">
        <v>319.35500000000002</v>
      </c>
      <c r="D922">
        <v>380.15499999999997</v>
      </c>
      <c r="E922">
        <v>397.12299999999999</v>
      </c>
      <c r="F922">
        <v>398.94900000000001</v>
      </c>
      <c r="G922">
        <v>191.23599999999999</v>
      </c>
      <c r="H922">
        <v>615.25199999999995</v>
      </c>
      <c r="I922">
        <v>395.25700000000001</v>
      </c>
      <c r="J922">
        <v>389.53300000000002</v>
      </c>
      <c r="K922">
        <v>389.61500000000001</v>
      </c>
      <c r="L922">
        <v>300.73899999999998</v>
      </c>
      <c r="M922">
        <v>252.19</v>
      </c>
      <c r="N922">
        <v>363.89400000000001</v>
      </c>
      <c r="O922">
        <v>364.83499999999998</v>
      </c>
      <c r="P922">
        <v>432.94</v>
      </c>
      <c r="Q922">
        <v>256.09100000000001</v>
      </c>
      <c r="R922">
        <v>266.06799999999998</v>
      </c>
      <c r="S922">
        <v>221.23599999999999</v>
      </c>
      <c r="T922">
        <v>287.45699999999999</v>
      </c>
      <c r="U922">
        <v>657.11</v>
      </c>
      <c r="V922">
        <v>589.81200000000001</v>
      </c>
      <c r="W922">
        <v>148.39500000000001</v>
      </c>
      <c r="X922">
        <v>108.137</v>
      </c>
      <c r="Y922">
        <v>61.484999999999999</v>
      </c>
      <c r="Z922">
        <v>74.655000000000001</v>
      </c>
      <c r="AA922">
        <v>136.78399999999999</v>
      </c>
      <c r="AB922">
        <v>84.447000000000003</v>
      </c>
      <c r="AC922">
        <v>87.837999999999994</v>
      </c>
      <c r="AD922">
        <v>93.341999999999999</v>
      </c>
      <c r="AE922">
        <v>112.31699999999999</v>
      </c>
      <c r="AF922">
        <v>76.980999999999995</v>
      </c>
      <c r="AG922">
        <v>54.968000000000004</v>
      </c>
      <c r="AH922">
        <v>150.69800000000001</v>
      </c>
      <c r="AI922">
        <v>83.986000000000004</v>
      </c>
      <c r="AJ922">
        <v>114.498</v>
      </c>
      <c r="AK922">
        <v>111.72499999999999</v>
      </c>
      <c r="AL922">
        <v>234.57400000000001</v>
      </c>
      <c r="AM922">
        <v>148.315</v>
      </c>
      <c r="AN922">
        <v>140.38200000000001</v>
      </c>
      <c r="AO922">
        <v>202.40299999999999</v>
      </c>
      <c r="AP922">
        <v>319.94200000000001</v>
      </c>
      <c r="AQ922">
        <v>322.36500000000001</v>
      </c>
      <c r="AR922">
        <v>302.05700000000002</v>
      </c>
      <c r="AS922">
        <v>354.27300000000002</v>
      </c>
      <c r="AT922">
        <v>288.35700000000003</v>
      </c>
      <c r="AU922">
        <v>320.428</v>
      </c>
      <c r="AV922">
        <v>280.70600000000002</v>
      </c>
      <c r="AW922">
        <v>294.07499999999999</v>
      </c>
      <c r="AX922">
        <v>392.673</v>
      </c>
      <c r="AY922">
        <v>238.15899999999999</v>
      </c>
      <c r="AZ922">
        <v>230.041</v>
      </c>
      <c r="BA922">
        <v>230.041</v>
      </c>
      <c r="BB922">
        <v>369.39600000000002</v>
      </c>
      <c r="BC922">
        <v>346.46800000000002</v>
      </c>
      <c r="BD922">
        <v>350.43700000000001</v>
      </c>
      <c r="BE922">
        <v>419.69299999999998</v>
      </c>
      <c r="BF922">
        <v>342.54599999999999</v>
      </c>
      <c r="BG922">
        <v>316.041</v>
      </c>
      <c r="BH922">
        <v>319.07</v>
      </c>
      <c r="BI922">
        <v>322.97000000000003</v>
      </c>
      <c r="BJ922">
        <v>399.84300000000002</v>
      </c>
      <c r="BK922">
        <v>344.94400000000002</v>
      </c>
      <c r="BL922">
        <v>269.27699999999999</v>
      </c>
      <c r="BM922">
        <v>257.37900000000002</v>
      </c>
      <c r="BN922">
        <v>191.316</v>
      </c>
      <c r="BO922">
        <v>347.267</v>
      </c>
      <c r="BP922">
        <v>183.851</v>
      </c>
      <c r="BQ922">
        <v>255.11</v>
      </c>
      <c r="BR922">
        <v>285.262</v>
      </c>
      <c r="BS922">
        <v>233.53200000000001</v>
      </c>
      <c r="BT922">
        <v>151.262</v>
      </c>
      <c r="BU922">
        <v>288.53399999999999</v>
      </c>
      <c r="BV922">
        <v>282.44400000000002</v>
      </c>
      <c r="BW922">
        <v>187.37899999999999</v>
      </c>
      <c r="BX922">
        <v>301.18400000000003</v>
      </c>
      <c r="BY922">
        <v>192.345</v>
      </c>
      <c r="BZ922">
        <v>321.62200000000001</v>
      </c>
      <c r="CA922">
        <v>202.33799999999999</v>
      </c>
      <c r="CB922">
        <v>357.04399999999998</v>
      </c>
      <c r="CC922">
        <v>225.31399999999999</v>
      </c>
      <c r="CD922">
        <v>174.76900000000001</v>
      </c>
      <c r="CE922">
        <v>245.83699999999999</v>
      </c>
      <c r="CF922">
        <v>369.71800000000002</v>
      </c>
      <c r="CG922">
        <v>280.48899999999998</v>
      </c>
      <c r="CH922">
        <v>268.33800000000002</v>
      </c>
      <c r="CI922">
        <v>175.416</v>
      </c>
      <c r="CJ922">
        <v>250.63900000000001</v>
      </c>
      <c r="CK922">
        <v>181.965</v>
      </c>
      <c r="CL922">
        <v>266.48</v>
      </c>
      <c r="CM922">
        <v>272.05500000000001</v>
      </c>
      <c r="CN922">
        <v>189.19200000000001</v>
      </c>
      <c r="CO922">
        <v>351.20299999999997</v>
      </c>
      <c r="CP922">
        <v>396.10599999999999</v>
      </c>
      <c r="CQ922">
        <v>409.52699999999999</v>
      </c>
      <c r="CR922">
        <v>377.04700000000003</v>
      </c>
      <c r="CS922">
        <v>208.35900000000001</v>
      </c>
      <c r="CT922">
        <v>291.05</v>
      </c>
      <c r="CU922">
        <v>566.12</v>
      </c>
      <c r="CV922">
        <v>139.91999999999999</v>
      </c>
      <c r="CW922">
        <v>380.65899999999999</v>
      </c>
      <c r="CX922">
        <v>436.46899999999999</v>
      </c>
      <c r="CY922">
        <v>406.65</v>
      </c>
      <c r="CZ922">
        <v>356.75400000000002</v>
      </c>
      <c r="DA922">
        <v>372.86</v>
      </c>
      <c r="DB922">
        <v>200.607</v>
      </c>
      <c r="DC922">
        <v>211.09200000000001</v>
      </c>
      <c r="DD922">
        <v>202.40199999999999</v>
      </c>
      <c r="DE922">
        <v>224.136</v>
      </c>
      <c r="DF922">
        <v>189.24600000000001</v>
      </c>
      <c r="DG922">
        <v>266.959</v>
      </c>
      <c r="DH922">
        <v>188.50299999999999</v>
      </c>
      <c r="DI922">
        <v>216.29499999999999</v>
      </c>
      <c r="DJ922">
        <v>171.79599999999999</v>
      </c>
      <c r="DK922">
        <v>221.63300000000001</v>
      </c>
      <c r="DL922">
        <v>153.672</v>
      </c>
      <c r="DM922">
        <v>141.732</v>
      </c>
      <c r="DN922">
        <v>236.23599999999999</v>
      </c>
      <c r="DO922">
        <v>248.53200000000001</v>
      </c>
      <c r="DP922">
        <v>157.364</v>
      </c>
      <c r="DQ922">
        <v>268.76100000000002</v>
      </c>
      <c r="DR922">
        <v>282.58100000000002</v>
      </c>
      <c r="DS922">
        <v>256.40300000000002</v>
      </c>
      <c r="DT922">
        <v>191.25899999999999</v>
      </c>
      <c r="DU922">
        <v>191.25899999999999</v>
      </c>
      <c r="DV922">
        <v>307.54500000000002</v>
      </c>
      <c r="DW922">
        <v>273.03199999999998</v>
      </c>
      <c r="DX922">
        <v>298.01299999999998</v>
      </c>
      <c r="DY922">
        <v>470.21800000000002</v>
      </c>
      <c r="DZ922">
        <v>170.63200000000001</v>
      </c>
      <c r="EA922">
        <v>216.64500000000001</v>
      </c>
      <c r="EB922">
        <v>283.70400000000001</v>
      </c>
      <c r="EC922">
        <v>314.04300000000001</v>
      </c>
      <c r="ED922">
        <v>213.44800000000001</v>
      </c>
      <c r="EE922">
        <v>308.61700000000002</v>
      </c>
      <c r="EF922">
        <v>305.00799999999998</v>
      </c>
      <c r="EG922">
        <v>186.75399999999999</v>
      </c>
      <c r="EH922">
        <v>180.333</v>
      </c>
      <c r="EI922">
        <v>354.589</v>
      </c>
      <c r="EJ922">
        <v>169.09399999999999</v>
      </c>
      <c r="EK922">
        <v>354.245</v>
      </c>
      <c r="EL922">
        <v>218.30099999999999</v>
      </c>
      <c r="EM922">
        <v>193.22200000000001</v>
      </c>
      <c r="EN922">
        <v>191.83</v>
      </c>
      <c r="EO922">
        <v>233.684</v>
      </c>
      <c r="EP922">
        <v>285.63299999999998</v>
      </c>
      <c r="EQ922">
        <v>225.76</v>
      </c>
      <c r="ER922">
        <v>267.89400000000001</v>
      </c>
      <c r="ES922">
        <v>208.61799999999999</v>
      </c>
      <c r="ET922">
        <v>221.053</v>
      </c>
      <c r="EU922">
        <v>204.47200000000001</v>
      </c>
      <c r="EV922">
        <v>181.05699999999999</v>
      </c>
      <c r="EW922">
        <v>419.404</v>
      </c>
      <c r="EX922">
        <v>233.078</v>
      </c>
      <c r="EY922">
        <v>131.11799999999999</v>
      </c>
      <c r="EZ922">
        <v>127.214</v>
      </c>
      <c r="FA922">
        <v>130.37700000000001</v>
      </c>
      <c r="FB922">
        <v>106.001</v>
      </c>
      <c r="FC922">
        <v>181.673</v>
      </c>
      <c r="FD922">
        <v>76.918999999999997</v>
      </c>
      <c r="FE922">
        <v>136.209</v>
      </c>
      <c r="FF922">
        <v>114.32899999999999</v>
      </c>
      <c r="FG922">
        <v>109.611</v>
      </c>
      <c r="FH922">
        <v>110.723</v>
      </c>
      <c r="FI922">
        <v>105.624</v>
      </c>
      <c r="FJ922">
        <v>107.104</v>
      </c>
      <c r="FK922">
        <v>75.034999999999997</v>
      </c>
      <c r="FL922">
        <v>112.348</v>
      </c>
      <c r="FM922">
        <v>103.851</v>
      </c>
      <c r="FN922">
        <v>173.01900000000001</v>
      </c>
      <c r="FO922">
        <v>103.851</v>
      </c>
      <c r="FP922">
        <v>144.91999999999999</v>
      </c>
      <c r="FQ922">
        <v>149.489</v>
      </c>
      <c r="FR922">
        <v>166.12899999999999</v>
      </c>
      <c r="FS922">
        <v>131.399</v>
      </c>
      <c r="FT922">
        <v>128.25299999999999</v>
      </c>
      <c r="FU922">
        <v>199.535</v>
      </c>
      <c r="FV922">
        <v>154.286</v>
      </c>
      <c r="FW922">
        <v>198.898</v>
      </c>
      <c r="FX922">
        <v>265.78699999999998</v>
      </c>
      <c r="FY922">
        <v>265.25599999999997</v>
      </c>
      <c r="FZ922">
        <v>129.065</v>
      </c>
      <c r="GA922">
        <v>178.87200000000001</v>
      </c>
      <c r="GC922">
        <v>174.624</v>
      </c>
      <c r="GD922">
        <v>190.76599999999999</v>
      </c>
      <c r="GF922">
        <v>197.601</v>
      </c>
      <c r="GG922">
        <v>115.583</v>
      </c>
      <c r="GH922">
        <v>302.63200000000001</v>
      </c>
      <c r="GI922">
        <v>301.42599999999999</v>
      </c>
      <c r="GJ922">
        <v>294.87099999999998</v>
      </c>
      <c r="GK922">
        <v>328.24799999999999</v>
      </c>
      <c r="GL922">
        <v>322.63299999999998</v>
      </c>
      <c r="GM922">
        <v>288.45699999999999</v>
      </c>
      <c r="GN922">
        <v>182.10400000000001</v>
      </c>
      <c r="GO922">
        <v>154.98699999999999</v>
      </c>
      <c r="GP922">
        <v>383.19600000000003</v>
      </c>
      <c r="GQ922">
        <v>250.59899999999999</v>
      </c>
      <c r="GR922">
        <v>705.66800000000001</v>
      </c>
      <c r="GS922">
        <v>225.739</v>
      </c>
      <c r="GT922">
        <v>262.512</v>
      </c>
      <c r="GU922">
        <v>264.89499999999998</v>
      </c>
      <c r="GV922">
        <v>264.31200000000001</v>
      </c>
      <c r="GW922">
        <v>164.928</v>
      </c>
      <c r="GY922">
        <v>65.852000000000004</v>
      </c>
      <c r="GZ922">
        <v>547.29899999999998</v>
      </c>
      <c r="HA922">
        <v>404.10899999999998</v>
      </c>
      <c r="HB922">
        <v>549.14</v>
      </c>
      <c r="HC922">
        <v>593.32500000000005</v>
      </c>
      <c r="HD922">
        <v>418.41</v>
      </c>
      <c r="HE922">
        <v>412.81200000000001</v>
      </c>
      <c r="HF922">
        <v>569.36900000000003</v>
      </c>
      <c r="HG922">
        <v>202.07</v>
      </c>
      <c r="HH922">
        <v>259.43200000000002</v>
      </c>
      <c r="HI922">
        <v>93.001000000000005</v>
      </c>
      <c r="HJ922">
        <v>390.79300000000001</v>
      </c>
      <c r="HK922">
        <v>376.23500000000001</v>
      </c>
      <c r="HL922">
        <v>860.404</v>
      </c>
      <c r="HM922">
        <v>269.60899999999998</v>
      </c>
      <c r="HN922">
        <v>136.256</v>
      </c>
      <c r="HO922">
        <v>116.16</v>
      </c>
      <c r="HP922">
        <v>111.934</v>
      </c>
      <c r="HQ922">
        <v>570.202</v>
      </c>
      <c r="HR922">
        <v>113.8</v>
      </c>
      <c r="HS922">
        <v>26.02</v>
      </c>
      <c r="HT922">
        <v>219.357</v>
      </c>
      <c r="HU922">
        <v>242.387</v>
      </c>
      <c r="HV922">
        <v>192.21899999999999</v>
      </c>
      <c r="HW922">
        <v>130.97399999999999</v>
      </c>
      <c r="HX922">
        <v>326.25099999999998</v>
      </c>
      <c r="HY922">
        <v>236.75200000000001</v>
      </c>
      <c r="HZ922">
        <v>347.58499999999998</v>
      </c>
      <c r="IA922">
        <v>126.08199999999999</v>
      </c>
      <c r="IB922">
        <v>174.57400000000001</v>
      </c>
      <c r="IC922">
        <v>85.781999999999996</v>
      </c>
      <c r="ID922">
        <v>84.31</v>
      </c>
      <c r="IE922">
        <v>62.988999999999997</v>
      </c>
      <c r="IF922">
        <v>26.100999999999999</v>
      </c>
      <c r="IG922">
        <v>34.924999999999997</v>
      </c>
      <c r="IH922">
        <v>29.757000000000001</v>
      </c>
      <c r="II922">
        <v>39.927</v>
      </c>
      <c r="IJ922">
        <v>104.657</v>
      </c>
      <c r="IK922">
        <v>123.56</v>
      </c>
      <c r="IL922">
        <v>192.44300000000001</v>
      </c>
      <c r="IM922">
        <v>157.42599999999999</v>
      </c>
      <c r="IN922">
        <v>432.065</v>
      </c>
      <c r="IO922">
        <v>218.94800000000001</v>
      </c>
      <c r="IP922">
        <v>216.08099999999999</v>
      </c>
      <c r="IQ922">
        <v>388.85599999999999</v>
      </c>
      <c r="IR922">
        <v>287.09199999999998</v>
      </c>
      <c r="IS922">
        <v>145.18</v>
      </c>
      <c r="IT922">
        <v>290.59300000000002</v>
      </c>
      <c r="IU922">
        <v>697.92499999999995</v>
      </c>
      <c r="IV922">
        <v>836.37300000000005</v>
      </c>
      <c r="IW922">
        <v>921.471</v>
      </c>
      <c r="IX922">
        <v>93.701999999999998</v>
      </c>
      <c r="IY922">
        <v>348.55200000000002</v>
      </c>
      <c r="IZ922">
        <v>271.375</v>
      </c>
      <c r="JA922">
        <v>75.100999999999999</v>
      </c>
      <c r="JB922">
        <v>232.73099999999999</v>
      </c>
      <c r="JC922">
        <v>362.928</v>
      </c>
      <c r="JD922">
        <v>404.98</v>
      </c>
      <c r="JE922">
        <v>70.715999999999994</v>
      </c>
      <c r="JF922">
        <v>106.238</v>
      </c>
      <c r="JG922">
        <v>37.356999999999999</v>
      </c>
      <c r="JH922">
        <v>120.34699999999999</v>
      </c>
      <c r="JI922">
        <v>83.572000000000003</v>
      </c>
      <c r="JJ922">
        <v>536.82600000000002</v>
      </c>
      <c r="JK922">
        <v>135.376</v>
      </c>
      <c r="JL922">
        <v>89.808999999999997</v>
      </c>
      <c r="JM922">
        <v>587.65499999999997</v>
      </c>
      <c r="JN922">
        <v>273.58</v>
      </c>
      <c r="JO922">
        <v>88.197000000000003</v>
      </c>
      <c r="JP922">
        <v>199.256</v>
      </c>
      <c r="JQ922">
        <v>403.51499999999999</v>
      </c>
      <c r="JR922">
        <v>533.08399999999995</v>
      </c>
      <c r="JS922">
        <v>428.416</v>
      </c>
      <c r="JT922">
        <v>377.56299999999999</v>
      </c>
      <c r="JU922">
        <v>217.12899999999999</v>
      </c>
      <c r="JV922">
        <v>439.64699999999999</v>
      </c>
      <c r="JW922">
        <v>345.06799999999998</v>
      </c>
      <c r="JX922">
        <v>308.322</v>
      </c>
      <c r="JY922">
        <v>309.52300000000002</v>
      </c>
      <c r="JZ922">
        <v>301.18</v>
      </c>
      <c r="KA922">
        <v>266.62799999999999</v>
      </c>
      <c r="KB922">
        <v>268.56599999999997</v>
      </c>
      <c r="KC922">
        <v>272.06799999999998</v>
      </c>
      <c r="KD922">
        <v>292.26</v>
      </c>
      <c r="KE922">
        <v>277.63900000000001</v>
      </c>
      <c r="KF922">
        <v>883.75300000000004</v>
      </c>
      <c r="KG922">
        <v>123.03700000000001</v>
      </c>
      <c r="KH922">
        <v>251.755</v>
      </c>
      <c r="KI922">
        <v>312.61399999999998</v>
      </c>
      <c r="KJ922">
        <v>181.06800000000001</v>
      </c>
      <c r="KK922">
        <v>177.41800000000001</v>
      </c>
      <c r="KL922">
        <v>164.798</v>
      </c>
      <c r="KM922">
        <v>232.35400000000001</v>
      </c>
      <c r="KN922">
        <v>229.096</v>
      </c>
      <c r="KO922">
        <v>294.93599999999998</v>
      </c>
      <c r="KP922">
        <v>292.52300000000002</v>
      </c>
      <c r="KQ922">
        <v>367.19</v>
      </c>
      <c r="KR922">
        <v>396.64800000000002</v>
      </c>
      <c r="KS922">
        <v>134.90700000000001</v>
      </c>
      <c r="KT922">
        <v>71116333333.333328</v>
      </c>
      <c r="KU922">
        <v>6231042666666.667</v>
      </c>
      <c r="KV922">
        <v>2026465333333.3333</v>
      </c>
      <c r="KW922">
        <v>713600000000</v>
      </c>
      <c r="KX922">
        <v>252982000000</v>
      </c>
      <c r="KY922">
        <v>135577333333.33333</v>
      </c>
      <c r="KZ922">
        <v>77138666666.666672</v>
      </c>
      <c r="LA922">
        <v>40266000000</v>
      </c>
      <c r="LB922">
        <v>159314000000</v>
      </c>
      <c r="LC922">
        <v>91850666666.666672</v>
      </c>
      <c r="LD922">
        <v>28644333333.333332</v>
      </c>
      <c r="LE922">
        <v>18887333333.333332</v>
      </c>
      <c r="LF922">
        <v>19931333333.333332</v>
      </c>
      <c r="LG922">
        <v>209288000000</v>
      </c>
      <c r="LH922">
        <v>124772666666.66667</v>
      </c>
      <c r="LI922">
        <v>39139000000</v>
      </c>
      <c r="LJ922">
        <v>32807000000</v>
      </c>
      <c r="LK922">
        <v>9750333333.333334</v>
      </c>
      <c r="LL922">
        <v>2819333333.3333335</v>
      </c>
      <c r="LM922">
        <v>92016000000</v>
      </c>
      <c r="LN922">
        <v>32951000000</v>
      </c>
      <c r="LO922">
        <v>30053666666.666668</v>
      </c>
      <c r="LP922">
        <v>2783333333.3333335</v>
      </c>
      <c r="LQ922">
        <v>15026666666.666666</v>
      </c>
      <c r="LR922">
        <v>11201000000</v>
      </c>
      <c r="LS922">
        <v>1312865000000</v>
      </c>
      <c r="LT922">
        <v>476976333333.33331</v>
      </c>
      <c r="LU922">
        <v>403155333333.33331</v>
      </c>
      <c r="LV922">
        <v>73547333333.333328</v>
      </c>
      <c r="LW922">
        <v>274000000</v>
      </c>
      <c r="LX922">
        <v>169041666666.66666</v>
      </c>
      <c r="LY922">
        <v>130296333333.33333</v>
      </c>
      <c r="LZ922">
        <v>76152333333.333328</v>
      </c>
      <c r="MA922">
        <v>45956333333.333336</v>
      </c>
      <c r="MB922">
        <v>8188000000</v>
      </c>
      <c r="MC922">
        <v>38745333333.333336</v>
      </c>
      <c r="MD922">
        <v>151787333333.33334</v>
      </c>
      <c r="ME922">
        <v>142455000000</v>
      </c>
      <c r="MF922">
        <v>9332333333.333334</v>
      </c>
      <c r="MG922">
        <v>515059666666.66669</v>
      </c>
      <c r="MH922">
        <v>208640000000</v>
      </c>
      <c r="MI922">
        <v>99413333333.333328</v>
      </c>
      <c r="MJ922">
        <v>61134000000</v>
      </c>
      <c r="MK922">
        <v>64625000000</v>
      </c>
      <c r="ML922">
        <v>39926333333.333336</v>
      </c>
      <c r="MM922">
        <v>37039000000</v>
      </c>
      <c r="MN922">
        <v>4282000000</v>
      </c>
      <c r="MO922">
        <v>4204577333333.3335</v>
      </c>
      <c r="MP922">
        <v>4021260333333.3335</v>
      </c>
      <c r="MQ922">
        <v>1112992000000</v>
      </c>
      <c r="MR922">
        <v>971826666666.66663</v>
      </c>
      <c r="MS922">
        <v>227428000000</v>
      </c>
      <c r="MT922">
        <v>734350666666.66663</v>
      </c>
      <c r="MU922">
        <v>8977000000</v>
      </c>
      <c r="MV922">
        <v>1071333333.3333334</v>
      </c>
      <c r="MW922">
        <v>141165333333.33334</v>
      </c>
      <c r="MX922">
        <v>43553333333.333336</v>
      </c>
      <c r="MY922">
        <v>97611666666.666672</v>
      </c>
      <c r="MZ922">
        <v>75523000000</v>
      </c>
      <c r="NA922">
        <v>22089000000</v>
      </c>
      <c r="NB922">
        <v>1010990333333.3334</v>
      </c>
      <c r="NC922">
        <v>473181666666.66669</v>
      </c>
      <c r="ND922">
        <v>244550666666.66666</v>
      </c>
      <c r="NE922">
        <v>56984333333.333336</v>
      </c>
      <c r="NF922">
        <v>171646666666.66666</v>
      </c>
      <c r="NG922">
        <v>537808333333.33331</v>
      </c>
      <c r="NH922">
        <v>462618666666.66669</v>
      </c>
      <c r="NI922">
        <v>75189666666.666672</v>
      </c>
      <c r="NJ922">
        <v>202929333333.33334</v>
      </c>
      <c r="NK922">
        <v>118333000000</v>
      </c>
      <c r="NL922">
        <v>81899666666.666672</v>
      </c>
      <c r="NM922">
        <v>36433000000</v>
      </c>
      <c r="NN922">
        <v>84596666666.666672</v>
      </c>
      <c r="NO922">
        <v>26247000000</v>
      </c>
      <c r="NP922">
        <v>56295000000</v>
      </c>
      <c r="NQ922">
        <v>2054333333.3333333</v>
      </c>
      <c r="NR922">
        <v>245276666666.66666</v>
      </c>
      <c r="NS922">
        <v>93803666666.666672</v>
      </c>
      <c r="NT922">
        <v>56784666666.666664</v>
      </c>
      <c r="NU922">
        <v>61699333333.333336</v>
      </c>
      <c r="NV922">
        <v>32989000000</v>
      </c>
      <c r="NW922">
        <v>448052333333.33331</v>
      </c>
      <c r="NX922">
        <v>384499666666.66669</v>
      </c>
      <c r="NY922">
        <v>373768333333.33331</v>
      </c>
      <c r="NZ922">
        <v>10731333333.333334</v>
      </c>
      <c r="OA922">
        <v>63552666666.666664</v>
      </c>
      <c r="OB922">
        <v>475775333333.33331</v>
      </c>
      <c r="OC922">
        <v>313436333333.33331</v>
      </c>
      <c r="OD922">
        <v>169456333333.33334</v>
      </c>
      <c r="OE922">
        <v>143980000000</v>
      </c>
      <c r="OF922">
        <v>162339000000</v>
      </c>
      <c r="OG922">
        <v>39152000000</v>
      </c>
      <c r="OH922">
        <v>5521666666.666667</v>
      </c>
      <c r="OI922">
        <v>86465666666.666672</v>
      </c>
      <c r="OJ922">
        <v>31200000000</v>
      </c>
      <c r="OK922">
        <v>525244333333.33331</v>
      </c>
      <c r="OL922">
        <v>100222666666.66667</v>
      </c>
      <c r="OM922">
        <v>60158666666.666664</v>
      </c>
      <c r="ON922">
        <v>5660000000</v>
      </c>
      <c r="OO922">
        <v>34404000000</v>
      </c>
      <c r="OP922">
        <v>112351666666.66667</v>
      </c>
      <c r="OQ922">
        <v>67298000000</v>
      </c>
      <c r="OR922">
        <v>19913666666.666668</v>
      </c>
      <c r="OS922">
        <v>25140000000</v>
      </c>
      <c r="OT922">
        <v>85619333333.333328</v>
      </c>
      <c r="OU922">
        <v>103072666666.66667</v>
      </c>
      <c r="OV922">
        <v>36635000000</v>
      </c>
      <c r="OW922">
        <v>16226666666.666666</v>
      </c>
      <c r="OX922">
        <v>79355333333.333328</v>
      </c>
      <c r="OY922">
        <v>63128666666.666664</v>
      </c>
      <c r="OZ922">
        <v>183317000000</v>
      </c>
      <c r="PA922">
        <v>674602666666.66663</v>
      </c>
      <c r="PB922">
        <v>491285666666.66669</v>
      </c>
    </row>
    <row r="923" spans="1:418" x14ac:dyDescent="0.45">
      <c r="A923" s="71">
        <v>45108</v>
      </c>
      <c r="B923">
        <v>304.60899999999998</v>
      </c>
      <c r="C923">
        <v>320.55200000000002</v>
      </c>
      <c r="D923">
        <v>381.89499999999998</v>
      </c>
      <c r="E923">
        <v>398.98599999999999</v>
      </c>
      <c r="F923">
        <v>400.74099999999999</v>
      </c>
      <c r="G923">
        <v>190.851</v>
      </c>
      <c r="H923">
        <v>620.08100000000002</v>
      </c>
      <c r="I923">
        <v>393.85199999999998</v>
      </c>
      <c r="J923">
        <v>391.46300000000002</v>
      </c>
      <c r="K923">
        <v>391.53899999999999</v>
      </c>
      <c r="L923">
        <v>301.59399999999999</v>
      </c>
      <c r="M923">
        <v>252.70699999999999</v>
      </c>
      <c r="N923">
        <v>365.101</v>
      </c>
      <c r="O923">
        <v>366.48500000000001</v>
      </c>
      <c r="P923">
        <v>430.03300000000002</v>
      </c>
      <c r="Q923">
        <v>256.59899999999999</v>
      </c>
      <c r="R923">
        <v>265.22800000000001</v>
      </c>
      <c r="S923">
        <v>225.68799999999999</v>
      </c>
      <c r="T923">
        <v>289.005</v>
      </c>
      <c r="U923">
        <v>659.22299999999996</v>
      </c>
      <c r="V923">
        <v>596.16700000000003</v>
      </c>
      <c r="W923">
        <v>148.251</v>
      </c>
      <c r="X923">
        <v>107.843</v>
      </c>
      <c r="Y923">
        <v>61.188000000000002</v>
      </c>
      <c r="Z923">
        <v>73.840999999999994</v>
      </c>
      <c r="AA923">
        <v>136.291</v>
      </c>
      <c r="AB923">
        <v>83.646000000000001</v>
      </c>
      <c r="AC923">
        <v>87.781999999999996</v>
      </c>
      <c r="AD923">
        <v>92.626999999999995</v>
      </c>
      <c r="AE923">
        <v>111.143</v>
      </c>
      <c r="AF923">
        <v>77.088999999999999</v>
      </c>
      <c r="AG923">
        <v>55.027000000000001</v>
      </c>
      <c r="AH923">
        <v>147.52199999999999</v>
      </c>
      <c r="AI923">
        <v>83.197999999999993</v>
      </c>
      <c r="AJ923">
        <v>113.166</v>
      </c>
      <c r="AK923">
        <v>109.807</v>
      </c>
      <c r="AL923">
        <v>234.643</v>
      </c>
      <c r="AM923">
        <v>148.77000000000001</v>
      </c>
      <c r="AN923">
        <v>140.01599999999999</v>
      </c>
      <c r="AO923">
        <v>202.077</v>
      </c>
      <c r="AP923">
        <v>320.71899999999999</v>
      </c>
      <c r="AQ923">
        <v>323.20100000000002</v>
      </c>
      <c r="AR923">
        <v>302.98399999999998</v>
      </c>
      <c r="AS923">
        <v>355.20499999999998</v>
      </c>
      <c r="AT923">
        <v>289.10700000000003</v>
      </c>
      <c r="AU923">
        <v>320.803</v>
      </c>
      <c r="AV923">
        <v>281.392</v>
      </c>
      <c r="AW923">
        <v>295.85700000000003</v>
      </c>
      <c r="AX923">
        <v>393.73599999999999</v>
      </c>
      <c r="AY923">
        <v>240.34100000000001</v>
      </c>
      <c r="AZ923">
        <v>227.75</v>
      </c>
      <c r="BA923">
        <v>227.75</v>
      </c>
      <c r="BB923">
        <v>370.79</v>
      </c>
      <c r="BC923">
        <v>349.334</v>
      </c>
      <c r="BD923">
        <v>350.601</v>
      </c>
      <c r="BE923">
        <v>418.61799999999999</v>
      </c>
      <c r="BF923">
        <v>344.03199999999998</v>
      </c>
      <c r="BG923">
        <v>316.471</v>
      </c>
      <c r="BH923">
        <v>320.07600000000002</v>
      </c>
      <c r="BI923">
        <v>325.40699999999998</v>
      </c>
      <c r="BJ923">
        <v>405.61500000000001</v>
      </c>
      <c r="BK923">
        <v>347.86</v>
      </c>
      <c r="BL923">
        <v>273.78399999999999</v>
      </c>
      <c r="BM923">
        <v>257.57499999999999</v>
      </c>
      <c r="BN923">
        <v>191.24</v>
      </c>
      <c r="BO923">
        <v>344.41199999999998</v>
      </c>
      <c r="BP923">
        <v>184.86500000000001</v>
      </c>
      <c r="BQ923">
        <v>255.45400000000001</v>
      </c>
      <c r="BR923">
        <v>284.99900000000002</v>
      </c>
      <c r="BS923">
        <v>233.91499999999999</v>
      </c>
      <c r="BT923">
        <v>154.72399999999999</v>
      </c>
      <c r="BU923">
        <v>289.69299999999998</v>
      </c>
      <c r="BV923">
        <v>283.69799999999998</v>
      </c>
      <c r="BW923">
        <v>188.6</v>
      </c>
      <c r="BX923">
        <v>300.22800000000001</v>
      </c>
      <c r="BY923">
        <v>190.256</v>
      </c>
      <c r="BZ923">
        <v>314.96499999999997</v>
      </c>
      <c r="CA923">
        <v>206.31299999999999</v>
      </c>
      <c r="CB923">
        <v>355.23599999999999</v>
      </c>
      <c r="CC923">
        <v>222.893</v>
      </c>
      <c r="CD923">
        <v>175.286</v>
      </c>
      <c r="CE923">
        <v>248.47399999999999</v>
      </c>
      <c r="CF923">
        <v>368.00200000000001</v>
      </c>
      <c r="CG923">
        <v>274.07499999999999</v>
      </c>
      <c r="CH923">
        <v>269.14299999999997</v>
      </c>
      <c r="CI923">
        <v>173.791</v>
      </c>
      <c r="CJ923">
        <v>247.44</v>
      </c>
      <c r="CK923">
        <v>180.84899999999999</v>
      </c>
      <c r="CL923">
        <v>267.79199999999997</v>
      </c>
      <c r="CM923">
        <v>275.125</v>
      </c>
      <c r="CN923">
        <v>189.03100000000001</v>
      </c>
      <c r="CO923">
        <v>352.47800000000001</v>
      </c>
      <c r="CP923">
        <v>397.43099999999998</v>
      </c>
      <c r="CQ923">
        <v>412.3</v>
      </c>
      <c r="CR923">
        <v>386.90499999999997</v>
      </c>
      <c r="CS923">
        <v>209.61199999999999</v>
      </c>
      <c r="CT923">
        <v>292.64100000000002</v>
      </c>
      <c r="CU923">
        <v>567.65899999999999</v>
      </c>
      <c r="CV923">
        <v>138.35499999999999</v>
      </c>
      <c r="CW923">
        <v>380.43799999999999</v>
      </c>
      <c r="CX923">
        <v>439.13400000000001</v>
      </c>
      <c r="CY923">
        <v>403.69099999999997</v>
      </c>
      <c r="CZ923">
        <v>356.03699999999998</v>
      </c>
      <c r="DA923">
        <v>372.88200000000001</v>
      </c>
      <c r="DB923">
        <v>201.50200000000001</v>
      </c>
      <c r="DC923">
        <v>212.68899999999999</v>
      </c>
      <c r="DD923">
        <v>203.09100000000001</v>
      </c>
      <c r="DE923">
        <v>227.01599999999999</v>
      </c>
      <c r="DF923">
        <v>189.18899999999999</v>
      </c>
      <c r="DG923">
        <v>267.63799999999998</v>
      </c>
      <c r="DH923">
        <v>188.238</v>
      </c>
      <c r="DI923">
        <v>216.554</v>
      </c>
      <c r="DJ923">
        <v>171.571</v>
      </c>
      <c r="DK923">
        <v>221.155</v>
      </c>
      <c r="DL923">
        <v>153.56700000000001</v>
      </c>
      <c r="DM923">
        <v>141.99</v>
      </c>
      <c r="DN923">
        <v>236.98500000000001</v>
      </c>
      <c r="DO923">
        <v>249.35300000000001</v>
      </c>
      <c r="DP923">
        <v>156.99199999999999</v>
      </c>
      <c r="DQ923">
        <v>270.12900000000002</v>
      </c>
      <c r="DR923">
        <v>284.24</v>
      </c>
      <c r="DS923">
        <v>258.73899999999998</v>
      </c>
      <c r="DT923">
        <v>190.917</v>
      </c>
      <c r="DU923">
        <v>190.917</v>
      </c>
      <c r="DV923">
        <v>308.298</v>
      </c>
      <c r="DW923">
        <v>272.95299999999997</v>
      </c>
      <c r="DX923">
        <v>301.267</v>
      </c>
      <c r="DY923">
        <v>464.69499999999999</v>
      </c>
      <c r="DZ923">
        <v>173.065</v>
      </c>
      <c r="EA923">
        <v>217.42400000000001</v>
      </c>
      <c r="EB923">
        <v>285.21800000000002</v>
      </c>
      <c r="EC923">
        <v>312.286</v>
      </c>
      <c r="ED923">
        <v>214.16800000000001</v>
      </c>
      <c r="EE923">
        <v>313.81900000000002</v>
      </c>
      <c r="EF923">
        <v>305.34800000000001</v>
      </c>
      <c r="EG923">
        <v>185.68100000000001</v>
      </c>
      <c r="EH923">
        <v>180.71700000000001</v>
      </c>
      <c r="EI923">
        <v>360.202</v>
      </c>
      <c r="EJ923">
        <v>169.51300000000001</v>
      </c>
      <c r="EK923">
        <v>354.86200000000002</v>
      </c>
      <c r="EL923">
        <v>218.655</v>
      </c>
      <c r="EM923">
        <v>193.48400000000001</v>
      </c>
      <c r="EN923">
        <v>191.83</v>
      </c>
      <c r="EO923">
        <v>233.459</v>
      </c>
      <c r="EP923">
        <v>285.58</v>
      </c>
      <c r="EQ923">
        <v>225.69</v>
      </c>
      <c r="ER923">
        <v>266.01400000000001</v>
      </c>
      <c r="ES923">
        <v>210.38900000000001</v>
      </c>
      <c r="ET923">
        <v>222.83500000000001</v>
      </c>
      <c r="EU923">
        <v>205.852</v>
      </c>
      <c r="EV923">
        <v>181.31299999999999</v>
      </c>
      <c r="EW923">
        <v>420.09199999999998</v>
      </c>
      <c r="EX923">
        <v>233.40899999999999</v>
      </c>
      <c r="EY923">
        <v>131.352</v>
      </c>
      <c r="EZ923">
        <v>127.88</v>
      </c>
      <c r="FA923">
        <v>131.02099999999999</v>
      </c>
      <c r="FB923">
        <v>106.044</v>
      </c>
      <c r="FC923">
        <v>181.90100000000001</v>
      </c>
      <c r="FD923">
        <v>78.272000000000006</v>
      </c>
      <c r="FE923">
        <v>136.321</v>
      </c>
      <c r="FF923">
        <v>114.003</v>
      </c>
      <c r="FG923">
        <v>109.925</v>
      </c>
      <c r="FH923">
        <v>110.64100000000001</v>
      </c>
      <c r="FI923">
        <v>106.17700000000001</v>
      </c>
      <c r="FJ923">
        <v>105.733</v>
      </c>
      <c r="FK923">
        <v>74.748999999999995</v>
      </c>
      <c r="FL923">
        <v>113.422</v>
      </c>
      <c r="FM923">
        <v>106.041</v>
      </c>
      <c r="FN923">
        <v>172.17699999999999</v>
      </c>
      <c r="FO923">
        <v>106.041</v>
      </c>
      <c r="FP923">
        <v>144.15199999999999</v>
      </c>
      <c r="FQ923">
        <v>148.65299999999999</v>
      </c>
      <c r="FR923">
        <v>163.83000000000001</v>
      </c>
      <c r="FS923">
        <v>130.28700000000001</v>
      </c>
      <c r="FT923">
        <v>128.78800000000001</v>
      </c>
      <c r="FU923">
        <v>199.82</v>
      </c>
      <c r="FV923">
        <v>155.239</v>
      </c>
      <c r="FW923">
        <v>198.60900000000001</v>
      </c>
      <c r="FX923">
        <v>265.613</v>
      </c>
      <c r="FY923">
        <v>265.41899999999998</v>
      </c>
      <c r="FZ923">
        <v>128.405</v>
      </c>
      <c r="GA923">
        <v>178.87299999999999</v>
      </c>
      <c r="GC923">
        <v>174.441</v>
      </c>
      <c r="GD923">
        <v>190.74700000000001</v>
      </c>
      <c r="GF923">
        <v>194.70099999999999</v>
      </c>
      <c r="GG923">
        <v>115.476</v>
      </c>
      <c r="GH923">
        <v>301.63200000000001</v>
      </c>
      <c r="GI923">
        <v>300.625</v>
      </c>
      <c r="GJ923">
        <v>293.94799999999998</v>
      </c>
      <c r="GK923">
        <v>327.58800000000002</v>
      </c>
      <c r="GL923">
        <v>322.77199999999999</v>
      </c>
      <c r="GM923">
        <v>286.26799999999997</v>
      </c>
      <c r="GN923">
        <v>181.45400000000001</v>
      </c>
      <c r="GO923">
        <v>155.08500000000001</v>
      </c>
      <c r="GP923">
        <v>387.15899999999999</v>
      </c>
      <c r="GQ923">
        <v>254.01599999999999</v>
      </c>
      <c r="GR923">
        <v>718.66700000000003</v>
      </c>
      <c r="GS923">
        <v>227.90100000000001</v>
      </c>
      <c r="GT923">
        <v>264.03100000000001</v>
      </c>
      <c r="GU923">
        <v>257.49599999999998</v>
      </c>
      <c r="GV923">
        <v>254.654</v>
      </c>
      <c r="GW923">
        <v>166.44900000000001</v>
      </c>
      <c r="GY923">
        <v>66.762</v>
      </c>
      <c r="GZ923">
        <v>547.14099999999996</v>
      </c>
      <c r="HA923">
        <v>406.16899999999998</v>
      </c>
      <c r="HB923">
        <v>549.21199999999999</v>
      </c>
      <c r="HC923">
        <v>592.42200000000003</v>
      </c>
      <c r="HD923">
        <v>419.55900000000003</v>
      </c>
      <c r="HE923">
        <v>413.43700000000001</v>
      </c>
      <c r="HF923">
        <v>571.74400000000003</v>
      </c>
      <c r="HG923">
        <v>202.06399999999999</v>
      </c>
      <c r="HH923">
        <v>261.03399999999999</v>
      </c>
      <c r="HI923">
        <v>92.853999999999999</v>
      </c>
      <c r="HJ923">
        <v>389.06099999999998</v>
      </c>
      <c r="HK923">
        <v>374.505</v>
      </c>
      <c r="HL923">
        <v>857.49</v>
      </c>
      <c r="HM923">
        <v>275.71899999999999</v>
      </c>
      <c r="HN923">
        <v>136.37700000000001</v>
      </c>
      <c r="HO923">
        <v>116.202</v>
      </c>
      <c r="HP923">
        <v>110.572</v>
      </c>
      <c r="HQ923">
        <v>572.52599999999995</v>
      </c>
      <c r="HR923">
        <v>114.999</v>
      </c>
      <c r="HS923">
        <v>25.209</v>
      </c>
      <c r="HT923">
        <v>219.477</v>
      </c>
      <c r="HU923">
        <v>241.37100000000001</v>
      </c>
      <c r="HV923">
        <v>191.917</v>
      </c>
      <c r="HW923">
        <v>130.28700000000001</v>
      </c>
      <c r="HX923">
        <v>328.30799999999999</v>
      </c>
      <c r="HY923">
        <v>237.529</v>
      </c>
      <c r="HZ923">
        <v>347.96699999999998</v>
      </c>
      <c r="IA923">
        <v>126.264</v>
      </c>
      <c r="IB923">
        <v>175.21</v>
      </c>
      <c r="IC923">
        <v>85.641999999999996</v>
      </c>
      <c r="ID923">
        <v>83.885000000000005</v>
      </c>
      <c r="IE923">
        <v>62.116999999999997</v>
      </c>
      <c r="IF923">
        <v>25.719000000000001</v>
      </c>
      <c r="IG923">
        <v>34.075000000000003</v>
      </c>
      <c r="IH923">
        <v>28.855</v>
      </c>
      <c r="II923">
        <v>38.802999999999997</v>
      </c>
      <c r="IJ923">
        <v>107.163</v>
      </c>
      <c r="IK923">
        <v>122.977</v>
      </c>
      <c r="IL923">
        <v>194.30600000000001</v>
      </c>
      <c r="IM923">
        <v>158.631</v>
      </c>
      <c r="IN923">
        <v>437.642</v>
      </c>
      <c r="IO923">
        <v>219.131</v>
      </c>
      <c r="IP923">
        <v>228.73099999999999</v>
      </c>
      <c r="IQ923">
        <v>393.21199999999999</v>
      </c>
      <c r="IR923">
        <v>283.935</v>
      </c>
      <c r="IS923">
        <v>145.072</v>
      </c>
      <c r="IT923">
        <v>291.17599999999999</v>
      </c>
      <c r="IU923">
        <v>695.37800000000004</v>
      </c>
      <c r="IV923">
        <v>838.255</v>
      </c>
      <c r="IW923">
        <v>922.80399999999997</v>
      </c>
      <c r="IX923">
        <v>94.421999999999997</v>
      </c>
      <c r="IY923">
        <v>349.47300000000001</v>
      </c>
      <c r="IZ923">
        <v>271.05099999999999</v>
      </c>
      <c r="JA923">
        <v>74.911000000000001</v>
      </c>
      <c r="JB923">
        <v>231.18299999999999</v>
      </c>
      <c r="JC923">
        <v>360.48899999999998</v>
      </c>
      <c r="JD923">
        <v>402.44900000000001</v>
      </c>
      <c r="JE923">
        <v>70.543999999999997</v>
      </c>
      <c r="JF923">
        <v>105.625</v>
      </c>
      <c r="JG923">
        <v>36.82</v>
      </c>
      <c r="JH923">
        <v>117.569</v>
      </c>
      <c r="JI923">
        <v>84.013999999999996</v>
      </c>
      <c r="JJ923">
        <v>537.33100000000002</v>
      </c>
      <c r="JK923">
        <v>135.86199999999999</v>
      </c>
      <c r="JL923">
        <v>90.251999999999995</v>
      </c>
      <c r="JM923">
        <v>591.94399999999996</v>
      </c>
      <c r="JN923">
        <v>273.59199999999998</v>
      </c>
      <c r="JO923">
        <v>88.4</v>
      </c>
      <c r="JP923">
        <v>198.03700000000001</v>
      </c>
      <c r="JQ923">
        <v>404.90899999999999</v>
      </c>
      <c r="JR923">
        <v>530.28200000000004</v>
      </c>
      <c r="JS923">
        <v>424.82299999999998</v>
      </c>
      <c r="JT923">
        <v>380.98700000000002</v>
      </c>
      <c r="JU923">
        <v>217.47</v>
      </c>
      <c r="JV923">
        <v>425.89699999999999</v>
      </c>
      <c r="JW923">
        <v>329.06299999999999</v>
      </c>
      <c r="JX923">
        <v>308.95999999999998</v>
      </c>
      <c r="JY923">
        <v>310.18700000000001</v>
      </c>
      <c r="JZ923">
        <v>301.74</v>
      </c>
      <c r="KA923">
        <v>266.637</v>
      </c>
      <c r="KB923">
        <v>268.601</v>
      </c>
      <c r="KC923">
        <v>272.36200000000002</v>
      </c>
      <c r="KD923">
        <v>292.88900000000001</v>
      </c>
      <c r="KE923">
        <v>277.79500000000002</v>
      </c>
      <c r="KF923">
        <v>897.447</v>
      </c>
      <c r="KG923">
        <v>123.473</v>
      </c>
      <c r="KH923">
        <v>251.684</v>
      </c>
      <c r="KI923">
        <v>314.05700000000002</v>
      </c>
      <c r="KJ923">
        <v>180.43899999999999</v>
      </c>
      <c r="KK923">
        <v>176.78100000000001</v>
      </c>
      <c r="KL923">
        <v>164.48</v>
      </c>
      <c r="KM923">
        <v>232.047</v>
      </c>
      <c r="KN923">
        <v>228.73500000000001</v>
      </c>
      <c r="KO923">
        <v>294.12599999999998</v>
      </c>
      <c r="KP923">
        <v>291.85300000000001</v>
      </c>
      <c r="KQ923">
        <v>368.83</v>
      </c>
      <c r="KR923">
        <v>397.75799999999998</v>
      </c>
      <c r="KS923">
        <v>134.17500000000001</v>
      </c>
      <c r="KT923">
        <v>72420000000</v>
      </c>
      <c r="KU923">
        <v>6320616000000</v>
      </c>
      <c r="KV923">
        <v>2049974333333.3333</v>
      </c>
      <c r="KW923">
        <v>716351000000</v>
      </c>
      <c r="KX923">
        <v>249712333333.33334</v>
      </c>
      <c r="KY923">
        <v>134101000000</v>
      </c>
      <c r="KZ923">
        <v>74677666666.666672</v>
      </c>
      <c r="LA923">
        <v>40933666666.666664</v>
      </c>
      <c r="LB923">
        <v>159926000000</v>
      </c>
      <c r="LC923">
        <v>92286000000</v>
      </c>
      <c r="LD923">
        <v>28710333333.333332</v>
      </c>
      <c r="LE923">
        <v>19015333333.333332</v>
      </c>
      <c r="LF923">
        <v>19914333333.333332</v>
      </c>
      <c r="LG923">
        <v>213747666666.66666</v>
      </c>
      <c r="LH923">
        <v>127682333333.33333</v>
      </c>
      <c r="LI923">
        <v>39852333333.333336</v>
      </c>
      <c r="LJ923">
        <v>33569000000</v>
      </c>
      <c r="LK923">
        <v>9780333333.333334</v>
      </c>
      <c r="LL923">
        <v>2863666666.6666665</v>
      </c>
      <c r="LM923">
        <v>92965000000</v>
      </c>
      <c r="LN923">
        <v>32967666666.666668</v>
      </c>
      <c r="LO923">
        <v>30376666666.666668</v>
      </c>
      <c r="LP923">
        <v>2687333333.3333335</v>
      </c>
      <c r="LQ923">
        <v>15595666666.666666</v>
      </c>
      <c r="LR923">
        <v>11337333333.333334</v>
      </c>
      <c r="LS923">
        <v>1333623333333.3333</v>
      </c>
      <c r="LT923">
        <v>480760666666.66669</v>
      </c>
      <c r="LU923">
        <v>406460000000</v>
      </c>
      <c r="LV923">
        <v>74035000000</v>
      </c>
      <c r="LW923">
        <v>266000000</v>
      </c>
      <c r="LX923">
        <v>172989666666.66666</v>
      </c>
      <c r="LY923">
        <v>133497000000</v>
      </c>
      <c r="LZ923">
        <v>78221666666.666672</v>
      </c>
      <c r="MA923">
        <v>46932666666.666664</v>
      </c>
      <c r="MB923">
        <v>8343000000</v>
      </c>
      <c r="MC923">
        <v>39492666666.666664</v>
      </c>
      <c r="MD923">
        <v>156788666666.66666</v>
      </c>
      <c r="ME923">
        <v>147231000000</v>
      </c>
      <c r="MF923">
        <v>9557666666.666666</v>
      </c>
      <c r="MG923">
        <v>523084333333.33331</v>
      </c>
      <c r="MH923">
        <v>213416333333.33334</v>
      </c>
      <c r="MI923">
        <v>100776000000</v>
      </c>
      <c r="MJ923">
        <v>61732333333.333336</v>
      </c>
      <c r="MK923">
        <v>65405000000</v>
      </c>
      <c r="ML923">
        <v>39729333333.333336</v>
      </c>
      <c r="MM923">
        <v>37798333333.333336</v>
      </c>
      <c r="MN923">
        <v>4226333333.3333335</v>
      </c>
      <c r="MO923">
        <v>4270641666666.6665</v>
      </c>
      <c r="MP923">
        <v>4085337000000</v>
      </c>
      <c r="MQ923">
        <v>1136992333333.3333</v>
      </c>
      <c r="MR923">
        <v>989901666666.66663</v>
      </c>
      <c r="MS923">
        <v>232068000000</v>
      </c>
      <c r="MT923">
        <v>747636333333.33337</v>
      </c>
      <c r="MU923">
        <v>9113000000</v>
      </c>
      <c r="MV923">
        <v>1084000000</v>
      </c>
      <c r="MW923">
        <v>147091000000</v>
      </c>
      <c r="MX923">
        <v>44081333333.333336</v>
      </c>
      <c r="MY923">
        <v>103009333333.33333</v>
      </c>
      <c r="MZ923">
        <v>81534666666.666672</v>
      </c>
      <c r="NA923">
        <v>21474666666.666668</v>
      </c>
      <c r="NB923">
        <v>1025051000000</v>
      </c>
      <c r="NC923">
        <v>482446333333.33331</v>
      </c>
      <c r="ND923">
        <v>245572000000</v>
      </c>
      <c r="NE923">
        <v>57788333333.333336</v>
      </c>
      <c r="NF923">
        <v>179086333333.33334</v>
      </c>
      <c r="NG923">
        <v>542604666666.66669</v>
      </c>
      <c r="NH923">
        <v>466775666666.66669</v>
      </c>
      <c r="NI923">
        <v>75829000000</v>
      </c>
      <c r="NJ923">
        <v>207461666666.66666</v>
      </c>
      <c r="NK923">
        <v>120815333333.33333</v>
      </c>
      <c r="NL923">
        <v>84160666666.666672</v>
      </c>
      <c r="NM923">
        <v>36654666666.666664</v>
      </c>
      <c r="NN923">
        <v>86646333333.333328</v>
      </c>
      <c r="NO923">
        <v>27189666666.666668</v>
      </c>
      <c r="NP923">
        <v>57400333333.333336</v>
      </c>
      <c r="NQ923">
        <v>2056000000</v>
      </c>
      <c r="NR923">
        <v>248860666666.66666</v>
      </c>
      <c r="NS923">
        <v>93428666666.666672</v>
      </c>
      <c r="NT923">
        <v>56493666666.666664</v>
      </c>
      <c r="NU923">
        <v>64630000000</v>
      </c>
      <c r="NV923">
        <v>34308666666.666668</v>
      </c>
      <c r="NW923">
        <v>457529333333.33331</v>
      </c>
      <c r="NX923">
        <v>392766666666.66669</v>
      </c>
      <c r="NY923">
        <v>381850666666.66669</v>
      </c>
      <c r="NZ923">
        <v>10916333333.333334</v>
      </c>
      <c r="OA923">
        <v>64762666666.666664</v>
      </c>
      <c r="OB923">
        <v>481667666666.66669</v>
      </c>
      <c r="OC923">
        <v>317256000000</v>
      </c>
      <c r="OD923">
        <v>170391666666.66666</v>
      </c>
      <c r="OE923">
        <v>146864666666.66666</v>
      </c>
      <c r="OF923">
        <v>164411333333.33334</v>
      </c>
      <c r="OG923">
        <v>40076666666.666664</v>
      </c>
      <c r="OH923">
        <v>5658333333.333333</v>
      </c>
      <c r="OI923">
        <v>87039000000</v>
      </c>
      <c r="OJ923">
        <v>31637333333.333332</v>
      </c>
      <c r="OK923">
        <v>527774333333.33331</v>
      </c>
      <c r="OL923">
        <v>101471666666.66667</v>
      </c>
      <c r="OM923">
        <v>60705333333.333336</v>
      </c>
      <c r="ON923">
        <v>5676333333.333333</v>
      </c>
      <c r="OO923">
        <v>35090333333.333336</v>
      </c>
      <c r="OP923">
        <v>113808666666.66667</v>
      </c>
      <c r="OQ923">
        <v>67935333333.333336</v>
      </c>
      <c r="OR923">
        <v>20190000000</v>
      </c>
      <c r="OS923">
        <v>25683333333.333332</v>
      </c>
      <c r="OT923">
        <v>85422666666.666672</v>
      </c>
      <c r="OU923">
        <v>104640000000</v>
      </c>
      <c r="OV923">
        <v>37075333333.333336</v>
      </c>
      <c r="OW923">
        <v>12936000000</v>
      </c>
      <c r="OX923">
        <v>79128000000</v>
      </c>
      <c r="OY923">
        <v>66192000000</v>
      </c>
      <c r="OZ923">
        <v>185304333333.33334</v>
      </c>
      <c r="PA923">
        <v>680508666666.66663</v>
      </c>
      <c r="PB923">
        <v>495204000000</v>
      </c>
    </row>
    <row r="924" spans="1:418" x14ac:dyDescent="0.45">
      <c r="A924" s="71">
        <v>45139</v>
      </c>
      <c r="B924">
        <v>306.08199999999999</v>
      </c>
      <c r="C924">
        <v>321.52</v>
      </c>
      <c r="D924">
        <v>382.947</v>
      </c>
      <c r="E924">
        <v>400.04500000000002</v>
      </c>
      <c r="F924">
        <v>402.58</v>
      </c>
      <c r="G924">
        <v>185.434</v>
      </c>
      <c r="H924">
        <v>624.29999999999995</v>
      </c>
      <c r="I924">
        <v>380.48599999999999</v>
      </c>
      <c r="J924">
        <v>392.88900000000001</v>
      </c>
      <c r="K924">
        <v>393.01</v>
      </c>
      <c r="L924">
        <v>304.01</v>
      </c>
      <c r="M924">
        <v>254.82499999999999</v>
      </c>
      <c r="N924">
        <v>393.38200000000001</v>
      </c>
      <c r="O924">
        <v>409.22800000000001</v>
      </c>
      <c r="P924">
        <v>433.83199999999999</v>
      </c>
      <c r="Q924">
        <v>257.78899999999999</v>
      </c>
      <c r="R924">
        <v>266.601</v>
      </c>
      <c r="S924">
        <v>226.316</v>
      </c>
      <c r="T924">
        <v>290.97500000000002</v>
      </c>
      <c r="U924">
        <v>665.00800000000004</v>
      </c>
      <c r="V924">
        <v>597.34699999999998</v>
      </c>
      <c r="W924">
        <v>148.32</v>
      </c>
      <c r="X924">
        <v>107.92100000000001</v>
      </c>
      <c r="Y924">
        <v>61.588999999999999</v>
      </c>
      <c r="Z924">
        <v>78.84</v>
      </c>
      <c r="AA924">
        <v>134.70500000000001</v>
      </c>
      <c r="AB924">
        <v>82.06</v>
      </c>
      <c r="AC924">
        <v>87.328999999999994</v>
      </c>
      <c r="AD924">
        <v>92.962000000000003</v>
      </c>
      <c r="AE924">
        <v>111.145</v>
      </c>
      <c r="AF924">
        <v>76.744</v>
      </c>
      <c r="AG924">
        <v>55.4</v>
      </c>
      <c r="AH924">
        <v>151.977</v>
      </c>
      <c r="AI924">
        <v>82.989000000000004</v>
      </c>
      <c r="AJ924">
        <v>114.498</v>
      </c>
      <c r="AK924">
        <v>111.399</v>
      </c>
      <c r="AL924">
        <v>233.42500000000001</v>
      </c>
      <c r="AM924">
        <v>149.024</v>
      </c>
      <c r="AN924">
        <v>138.41300000000001</v>
      </c>
      <c r="AO924">
        <v>199.19300000000001</v>
      </c>
      <c r="AP924">
        <v>321.524</v>
      </c>
      <c r="AQ924">
        <v>324.04199999999997</v>
      </c>
      <c r="AR924">
        <v>303.63099999999997</v>
      </c>
      <c r="AS924">
        <v>356.28399999999999</v>
      </c>
      <c r="AT924">
        <v>288.2</v>
      </c>
      <c r="AU924">
        <v>319.03899999999999</v>
      </c>
      <c r="AV924">
        <v>278.23599999999999</v>
      </c>
      <c r="AW924">
        <v>295.06099999999998</v>
      </c>
      <c r="AX924">
        <v>395.63400000000001</v>
      </c>
      <c r="AY924">
        <v>238.47499999999999</v>
      </c>
      <c r="AZ924">
        <v>233.91800000000001</v>
      </c>
      <c r="BA924">
        <v>233.91800000000001</v>
      </c>
      <c r="BB924">
        <v>373.07100000000003</v>
      </c>
      <c r="BC924">
        <v>349.75099999999998</v>
      </c>
      <c r="BD924">
        <v>352.76100000000002</v>
      </c>
      <c r="BE924">
        <v>420.43900000000002</v>
      </c>
      <c r="BF924">
        <v>348.54899999999998</v>
      </c>
      <c r="BG924">
        <v>317.96800000000002</v>
      </c>
      <c r="BH924">
        <v>322.32</v>
      </c>
      <c r="BI924">
        <v>327.5</v>
      </c>
      <c r="BJ924">
        <v>407.42500000000001</v>
      </c>
      <c r="BK924">
        <v>347.31700000000001</v>
      </c>
      <c r="BL924">
        <v>279.39600000000002</v>
      </c>
      <c r="BM924">
        <v>262.37099999999998</v>
      </c>
      <c r="BN924">
        <v>195.268</v>
      </c>
      <c r="BO924">
        <v>359.13299999999998</v>
      </c>
      <c r="BP924">
        <v>183.53899999999999</v>
      </c>
      <c r="BQ924">
        <v>256.19299999999998</v>
      </c>
      <c r="BR924">
        <v>285.33100000000002</v>
      </c>
      <c r="BS924">
        <v>241.15</v>
      </c>
      <c r="BT924">
        <v>158.21799999999999</v>
      </c>
      <c r="BU924">
        <v>288.08300000000003</v>
      </c>
      <c r="BV924">
        <v>278.57100000000003</v>
      </c>
      <c r="BW924">
        <v>186.06399999999999</v>
      </c>
      <c r="BX924">
        <v>302.77300000000002</v>
      </c>
      <c r="BY924">
        <v>192.90700000000001</v>
      </c>
      <c r="BZ924">
        <v>322.161</v>
      </c>
      <c r="CA924">
        <v>205.38200000000001</v>
      </c>
      <c r="CB924">
        <v>357.85199999999998</v>
      </c>
      <c r="CC924">
        <v>224.06</v>
      </c>
      <c r="CD924">
        <v>176.267</v>
      </c>
      <c r="CE924">
        <v>253.19900000000001</v>
      </c>
      <c r="CF924">
        <v>370.22899999999998</v>
      </c>
      <c r="CG924">
        <v>266.67</v>
      </c>
      <c r="CH924">
        <v>268.28100000000001</v>
      </c>
      <c r="CI924">
        <v>173.73099999999999</v>
      </c>
      <c r="CJ924">
        <v>247.07300000000001</v>
      </c>
      <c r="CK924">
        <v>180.83600000000001</v>
      </c>
      <c r="CL924">
        <v>266.238</v>
      </c>
      <c r="CM924">
        <v>273.88400000000001</v>
      </c>
      <c r="CN924">
        <v>189.47300000000001</v>
      </c>
      <c r="CO924">
        <v>352.00200000000001</v>
      </c>
      <c r="CP924">
        <v>396.69299999999998</v>
      </c>
      <c r="CQ924">
        <v>411.33</v>
      </c>
      <c r="CR924">
        <v>382.31</v>
      </c>
      <c r="CS924">
        <v>209.58</v>
      </c>
      <c r="CT924">
        <v>291.91800000000001</v>
      </c>
      <c r="CU924">
        <v>568.15</v>
      </c>
      <c r="CV924">
        <v>138.13300000000001</v>
      </c>
      <c r="CW924">
        <v>379.94900000000001</v>
      </c>
      <c r="CX924">
        <v>441.35</v>
      </c>
      <c r="CY924">
        <v>401.22300000000001</v>
      </c>
      <c r="CZ924">
        <v>348.55900000000003</v>
      </c>
      <c r="DA924">
        <v>373.64400000000001</v>
      </c>
      <c r="DB924">
        <v>201.52500000000001</v>
      </c>
      <c r="DC924">
        <v>212.75</v>
      </c>
      <c r="DD924">
        <v>200.38800000000001</v>
      </c>
      <c r="DE924">
        <v>227.786</v>
      </c>
      <c r="DF924">
        <v>189.024</v>
      </c>
      <c r="DG924">
        <v>267.11399999999998</v>
      </c>
      <c r="DH924">
        <v>188.637</v>
      </c>
      <c r="DI924">
        <v>216.84200000000001</v>
      </c>
      <c r="DJ924">
        <v>172.25</v>
      </c>
      <c r="DK924">
        <v>223.06399999999999</v>
      </c>
      <c r="DL924">
        <v>153.70500000000001</v>
      </c>
      <c r="DM924">
        <v>141.40899999999999</v>
      </c>
      <c r="DN924">
        <v>236.08099999999999</v>
      </c>
      <c r="DO924">
        <v>248.48699999999999</v>
      </c>
      <c r="DP924">
        <v>156.376</v>
      </c>
      <c r="DQ924">
        <v>271.23200000000003</v>
      </c>
      <c r="DR924">
        <v>285.32400000000001</v>
      </c>
      <c r="DS924">
        <v>260.334</v>
      </c>
      <c r="DT924">
        <v>193.26400000000001</v>
      </c>
      <c r="DU924">
        <v>193.26400000000001</v>
      </c>
      <c r="DV924">
        <v>308.82299999999998</v>
      </c>
      <c r="DW924">
        <v>271.11</v>
      </c>
      <c r="DX924">
        <v>297.42899999999997</v>
      </c>
      <c r="DY924">
        <v>465.21899999999999</v>
      </c>
      <c r="DZ924">
        <v>176.77500000000001</v>
      </c>
      <c r="EA924">
        <v>218.19300000000001</v>
      </c>
      <c r="EB924">
        <v>286.49299999999999</v>
      </c>
      <c r="EC924">
        <v>315.09899999999999</v>
      </c>
      <c r="ED924">
        <v>214.89099999999999</v>
      </c>
      <c r="EE924">
        <v>314.38799999999998</v>
      </c>
      <c r="EF924">
        <v>305.00700000000001</v>
      </c>
      <c r="EG924">
        <v>188.02600000000001</v>
      </c>
      <c r="EH924">
        <v>181.26599999999999</v>
      </c>
      <c r="EI924">
        <v>344.31599999999997</v>
      </c>
      <c r="EJ924">
        <v>169.154</v>
      </c>
      <c r="EK924">
        <v>356.08300000000003</v>
      </c>
      <c r="EL924">
        <v>219.09700000000001</v>
      </c>
      <c r="EM924">
        <v>197.29900000000001</v>
      </c>
      <c r="EN924">
        <v>194.90100000000001</v>
      </c>
      <c r="EO924">
        <v>236.529</v>
      </c>
      <c r="EP924">
        <v>285.85899999999998</v>
      </c>
      <c r="EQ924">
        <v>225.81800000000001</v>
      </c>
      <c r="ER924">
        <v>266.45400000000001</v>
      </c>
      <c r="ES924">
        <v>210.179</v>
      </c>
      <c r="ET924">
        <v>224.79499999999999</v>
      </c>
      <c r="EU924">
        <v>204.78299999999999</v>
      </c>
      <c r="EV924">
        <v>181.125</v>
      </c>
      <c r="EW924">
        <v>420.221</v>
      </c>
      <c r="EX924">
        <v>233.36</v>
      </c>
      <c r="EY924">
        <v>131.16</v>
      </c>
      <c r="EZ924">
        <v>127.483</v>
      </c>
      <c r="FA924">
        <v>130.54599999999999</v>
      </c>
      <c r="FB924">
        <v>102.94</v>
      </c>
      <c r="FC924">
        <v>180.99299999999999</v>
      </c>
      <c r="FD924">
        <v>79.462000000000003</v>
      </c>
      <c r="FE924">
        <v>135.16</v>
      </c>
      <c r="FF924">
        <v>114.901</v>
      </c>
      <c r="FG924">
        <v>109.801</v>
      </c>
      <c r="FH924">
        <v>110.96</v>
      </c>
      <c r="FI924">
        <v>108.76</v>
      </c>
      <c r="FJ924">
        <v>110.788</v>
      </c>
      <c r="FK924">
        <v>75.442999999999998</v>
      </c>
      <c r="FL924">
        <v>111.688</v>
      </c>
      <c r="FM924">
        <v>103.81399999999999</v>
      </c>
      <c r="FN924">
        <v>176.02600000000001</v>
      </c>
      <c r="FO924">
        <v>103.81399999999999</v>
      </c>
      <c r="FP924">
        <v>145.43600000000001</v>
      </c>
      <c r="FQ924">
        <v>148.76900000000001</v>
      </c>
      <c r="FR924">
        <v>168.05099999999999</v>
      </c>
      <c r="FS924">
        <v>132.47900000000001</v>
      </c>
      <c r="FT924">
        <v>126.348</v>
      </c>
      <c r="FU924">
        <v>197.26</v>
      </c>
      <c r="FV924">
        <v>153.66300000000001</v>
      </c>
      <c r="FW924">
        <v>197.08</v>
      </c>
      <c r="FX924">
        <v>270.44200000000001</v>
      </c>
      <c r="FY924">
        <v>270.39400000000001</v>
      </c>
      <c r="FZ924">
        <v>127.88500000000001</v>
      </c>
      <c r="GA924">
        <v>179.19499999999999</v>
      </c>
      <c r="GC924">
        <v>174.583</v>
      </c>
      <c r="GD924">
        <v>191.14699999999999</v>
      </c>
      <c r="GF924">
        <v>191.078</v>
      </c>
      <c r="GG924">
        <v>116.786</v>
      </c>
      <c r="GH924">
        <v>325.154</v>
      </c>
      <c r="GI924">
        <v>323.70100000000002</v>
      </c>
      <c r="GJ924">
        <v>317.30900000000003</v>
      </c>
      <c r="GK924">
        <v>350.23399999999998</v>
      </c>
      <c r="GL924">
        <v>342.06400000000002</v>
      </c>
      <c r="GM924">
        <v>317.33800000000002</v>
      </c>
      <c r="GN924">
        <v>181.785</v>
      </c>
      <c r="GO924">
        <v>155.238</v>
      </c>
      <c r="GP924">
        <v>391.39499999999998</v>
      </c>
      <c r="GQ924">
        <v>257.62400000000002</v>
      </c>
      <c r="GR924">
        <v>735.23299999999995</v>
      </c>
      <c r="GS924">
        <v>228.626</v>
      </c>
      <c r="GT924">
        <v>266.85899999999998</v>
      </c>
      <c r="GU924">
        <v>258.96699999999998</v>
      </c>
      <c r="GV924">
        <v>256.31099999999998</v>
      </c>
      <c r="GW924">
        <v>166.529</v>
      </c>
      <c r="GY924">
        <v>67.62</v>
      </c>
      <c r="GZ924">
        <v>547.68700000000001</v>
      </c>
      <c r="HA924">
        <v>408.43700000000001</v>
      </c>
      <c r="HB924">
        <v>551.34400000000005</v>
      </c>
      <c r="HC924">
        <v>592.38699999999994</v>
      </c>
      <c r="HD924">
        <v>421.29700000000003</v>
      </c>
      <c r="HE924">
        <v>413.87700000000001</v>
      </c>
      <c r="HF924">
        <v>580.46799999999996</v>
      </c>
      <c r="HG924">
        <v>203.98</v>
      </c>
      <c r="HH924">
        <v>258.98899999999998</v>
      </c>
      <c r="HI924">
        <v>93.572000000000003</v>
      </c>
      <c r="HJ924">
        <v>391.678</v>
      </c>
      <c r="HK924">
        <v>377.09100000000001</v>
      </c>
      <c r="HL924">
        <v>863.51400000000001</v>
      </c>
      <c r="HM924">
        <v>277.90899999999999</v>
      </c>
      <c r="HN924">
        <v>136.136</v>
      </c>
      <c r="HO924">
        <v>116.541</v>
      </c>
      <c r="HP924">
        <v>108.625</v>
      </c>
      <c r="HQ924">
        <v>575.53499999999997</v>
      </c>
      <c r="HR924">
        <v>111.27800000000001</v>
      </c>
      <c r="HS924">
        <v>24.876000000000001</v>
      </c>
      <c r="HT924">
        <v>217.85499999999999</v>
      </c>
      <c r="HU924">
        <v>238.928</v>
      </c>
      <c r="HV924">
        <v>191.73500000000001</v>
      </c>
      <c r="HW924">
        <v>126.91500000000001</v>
      </c>
      <c r="HX924">
        <v>326.96100000000001</v>
      </c>
      <c r="HY924">
        <v>239.84299999999999</v>
      </c>
      <c r="HZ924">
        <v>343.726</v>
      </c>
      <c r="IA924">
        <v>126.46</v>
      </c>
      <c r="IB924">
        <v>175.91900000000001</v>
      </c>
      <c r="IC924">
        <v>85.478999999999999</v>
      </c>
      <c r="ID924">
        <v>83.933000000000007</v>
      </c>
      <c r="IE924">
        <v>61.127000000000002</v>
      </c>
      <c r="IF924">
        <v>25.257999999999999</v>
      </c>
      <c r="IG924">
        <v>34.167000000000002</v>
      </c>
      <c r="IH924">
        <v>28.966000000000001</v>
      </c>
      <c r="II924">
        <v>38.936</v>
      </c>
      <c r="IJ924">
        <v>107.581</v>
      </c>
      <c r="IK924">
        <v>122.14</v>
      </c>
      <c r="IL924">
        <v>193.61799999999999</v>
      </c>
      <c r="IM924">
        <v>158.90799999999999</v>
      </c>
      <c r="IN924">
        <v>436.23399999999998</v>
      </c>
      <c r="IO924">
        <v>218.875</v>
      </c>
      <c r="IP924">
        <v>229.20500000000001</v>
      </c>
      <c r="IQ924">
        <v>383.226</v>
      </c>
      <c r="IR924">
        <v>281.33800000000002</v>
      </c>
      <c r="IS924">
        <v>144.965</v>
      </c>
      <c r="IT924">
        <v>291.613</v>
      </c>
      <c r="IU924">
        <v>694.56399999999996</v>
      </c>
      <c r="IV924">
        <v>839.61099999999999</v>
      </c>
      <c r="IW924">
        <v>923.89</v>
      </c>
      <c r="IX924">
        <v>94.471999999999994</v>
      </c>
      <c r="IY924">
        <v>349.81200000000001</v>
      </c>
      <c r="IZ924">
        <v>270.82600000000002</v>
      </c>
      <c r="JA924">
        <v>74.747</v>
      </c>
      <c r="JB924">
        <v>231.46100000000001</v>
      </c>
      <c r="JC924">
        <v>359.49</v>
      </c>
      <c r="JD924">
        <v>412.47</v>
      </c>
      <c r="JE924">
        <v>70.384</v>
      </c>
      <c r="JF924">
        <v>105.32899999999999</v>
      </c>
      <c r="JG924">
        <v>36.529000000000003</v>
      </c>
      <c r="JH924">
        <v>115.84399999999999</v>
      </c>
      <c r="JI924">
        <v>84.369</v>
      </c>
      <c r="JJ924">
        <v>540.28099999999995</v>
      </c>
      <c r="JK924">
        <v>136.16900000000001</v>
      </c>
      <c r="JL924">
        <v>90.835999999999999</v>
      </c>
      <c r="JM924">
        <v>596.47299999999996</v>
      </c>
      <c r="JN924">
        <v>275.03300000000002</v>
      </c>
      <c r="JO924">
        <v>87.546999999999997</v>
      </c>
      <c r="JP924">
        <v>192.81100000000001</v>
      </c>
      <c r="JQ924">
        <v>405.52300000000002</v>
      </c>
      <c r="JR924">
        <v>535.12199999999996</v>
      </c>
      <c r="JS924">
        <v>424.82299999999998</v>
      </c>
      <c r="JT924">
        <v>382.30200000000002</v>
      </c>
      <c r="JU924">
        <v>218.74799999999999</v>
      </c>
      <c r="JV924">
        <v>417.50099999999998</v>
      </c>
      <c r="JW924">
        <v>321.31</v>
      </c>
      <c r="JX924">
        <v>309.58</v>
      </c>
      <c r="JY924">
        <v>310.83499999999998</v>
      </c>
      <c r="JZ924">
        <v>303.30399999999997</v>
      </c>
      <c r="KA924">
        <v>268.45600000000002</v>
      </c>
      <c r="KB924">
        <v>268.983</v>
      </c>
      <c r="KC924">
        <v>273.096</v>
      </c>
      <c r="KD924">
        <v>294.39999999999998</v>
      </c>
      <c r="KE924">
        <v>279.447</v>
      </c>
      <c r="KF924">
        <v>897.447</v>
      </c>
      <c r="KG924">
        <v>122.97799999999999</v>
      </c>
      <c r="KH924">
        <v>252.96899999999999</v>
      </c>
      <c r="KI924">
        <v>314.16699999999997</v>
      </c>
      <c r="KJ924">
        <v>182.041</v>
      </c>
      <c r="KK924">
        <v>178.4</v>
      </c>
      <c r="KL924">
        <v>164.44499999999999</v>
      </c>
      <c r="KM924">
        <v>237.42</v>
      </c>
      <c r="KN924">
        <v>234.429</v>
      </c>
      <c r="KO924">
        <v>303.55399999999997</v>
      </c>
      <c r="KP924">
        <v>300.35899999999998</v>
      </c>
      <c r="KQ924">
        <v>370.40899999999999</v>
      </c>
      <c r="KR924">
        <v>399.60700000000003</v>
      </c>
      <c r="KS924">
        <v>133.428</v>
      </c>
      <c r="KT924">
        <v>72420000000</v>
      </c>
      <c r="KU924">
        <v>6320616000000</v>
      </c>
      <c r="KV924">
        <v>2049974333333.3333</v>
      </c>
      <c r="KW924">
        <v>716351000000</v>
      </c>
      <c r="KX924">
        <v>249712333333.33334</v>
      </c>
      <c r="KY924">
        <v>134101000000</v>
      </c>
      <c r="KZ924">
        <v>74677666666.666672</v>
      </c>
      <c r="LA924">
        <v>40933666666.666664</v>
      </c>
      <c r="LB924">
        <v>159926000000</v>
      </c>
      <c r="LC924">
        <v>92286000000</v>
      </c>
      <c r="LD924">
        <v>28710333333.333332</v>
      </c>
      <c r="LE924">
        <v>19015333333.333332</v>
      </c>
      <c r="LF924">
        <v>19914333333.333332</v>
      </c>
      <c r="LG924">
        <v>213747666666.66666</v>
      </c>
      <c r="LH924">
        <v>127682333333.33333</v>
      </c>
      <c r="LI924">
        <v>39852333333.333336</v>
      </c>
      <c r="LJ924">
        <v>33569000000</v>
      </c>
      <c r="LK924">
        <v>9780333333.333334</v>
      </c>
      <c r="LL924">
        <v>2863666666.6666665</v>
      </c>
      <c r="LM924">
        <v>92965000000</v>
      </c>
      <c r="LN924">
        <v>32967666666.666668</v>
      </c>
      <c r="LO924">
        <v>30376666666.666668</v>
      </c>
      <c r="LP924">
        <v>2687333333.3333335</v>
      </c>
      <c r="LQ924">
        <v>15595666666.666666</v>
      </c>
      <c r="LR924">
        <v>11337333333.333334</v>
      </c>
      <c r="LS924">
        <v>1333623333333.3333</v>
      </c>
      <c r="LT924">
        <v>480760666666.66669</v>
      </c>
      <c r="LU924">
        <v>406460000000</v>
      </c>
      <c r="LV924">
        <v>74035000000</v>
      </c>
      <c r="LW924">
        <v>266000000</v>
      </c>
      <c r="LX924">
        <v>172989666666.66666</v>
      </c>
      <c r="LY924">
        <v>133497000000</v>
      </c>
      <c r="LZ924">
        <v>78221666666.666672</v>
      </c>
      <c r="MA924">
        <v>46932666666.666664</v>
      </c>
      <c r="MB924">
        <v>8343000000</v>
      </c>
      <c r="MC924">
        <v>39492666666.666664</v>
      </c>
      <c r="MD924">
        <v>156788666666.66666</v>
      </c>
      <c r="ME924">
        <v>147231000000</v>
      </c>
      <c r="MF924">
        <v>9557666666.666666</v>
      </c>
      <c r="MG924">
        <v>523084333333.33331</v>
      </c>
      <c r="MH924">
        <v>213416333333.33334</v>
      </c>
      <c r="MI924">
        <v>100776000000</v>
      </c>
      <c r="MJ924">
        <v>61732333333.333336</v>
      </c>
      <c r="MK924">
        <v>65405000000</v>
      </c>
      <c r="ML924">
        <v>39729333333.333336</v>
      </c>
      <c r="MM924">
        <v>37798333333.333336</v>
      </c>
      <c r="MN924">
        <v>4226333333.3333335</v>
      </c>
      <c r="MO924">
        <v>4270641666666.6665</v>
      </c>
      <c r="MP924">
        <v>4085337000000</v>
      </c>
      <c r="MQ924">
        <v>1136992333333.3333</v>
      </c>
      <c r="MR924">
        <v>989901666666.66663</v>
      </c>
      <c r="MS924">
        <v>232068000000</v>
      </c>
      <c r="MT924">
        <v>747636333333.33337</v>
      </c>
      <c r="MU924">
        <v>9113000000</v>
      </c>
      <c r="MV924">
        <v>1084000000</v>
      </c>
      <c r="MW924">
        <v>147091000000</v>
      </c>
      <c r="MX924">
        <v>44081333333.333336</v>
      </c>
      <c r="MY924">
        <v>103009333333.33333</v>
      </c>
      <c r="MZ924">
        <v>81534666666.666672</v>
      </c>
      <c r="NA924">
        <v>21474666666.666668</v>
      </c>
      <c r="NB924">
        <v>1025051000000</v>
      </c>
      <c r="NC924">
        <v>482446333333.33331</v>
      </c>
      <c r="ND924">
        <v>245572000000</v>
      </c>
      <c r="NE924">
        <v>57788333333.333336</v>
      </c>
      <c r="NF924">
        <v>179086333333.33334</v>
      </c>
      <c r="NG924">
        <v>542604666666.66669</v>
      </c>
      <c r="NH924">
        <v>466775666666.66669</v>
      </c>
      <c r="NI924">
        <v>75829000000</v>
      </c>
      <c r="NJ924">
        <v>207461666666.66666</v>
      </c>
      <c r="NK924">
        <v>120815333333.33333</v>
      </c>
      <c r="NL924">
        <v>84160666666.666672</v>
      </c>
      <c r="NM924">
        <v>36654666666.666664</v>
      </c>
      <c r="NN924">
        <v>86646333333.333328</v>
      </c>
      <c r="NO924">
        <v>27189666666.666668</v>
      </c>
      <c r="NP924">
        <v>57400333333.333336</v>
      </c>
      <c r="NQ924">
        <v>2056000000</v>
      </c>
      <c r="NR924">
        <v>248860666666.66666</v>
      </c>
      <c r="NS924">
        <v>93428666666.666672</v>
      </c>
      <c r="NT924">
        <v>56493666666.666664</v>
      </c>
      <c r="NU924">
        <v>64630000000</v>
      </c>
      <c r="NV924">
        <v>34308666666.666668</v>
      </c>
      <c r="NW924">
        <v>457529333333.33331</v>
      </c>
      <c r="NX924">
        <v>392766666666.66669</v>
      </c>
      <c r="NY924">
        <v>381850666666.66669</v>
      </c>
      <c r="NZ924">
        <v>10916333333.333334</v>
      </c>
      <c r="OA924">
        <v>64762666666.666664</v>
      </c>
      <c r="OB924">
        <v>481667666666.66669</v>
      </c>
      <c r="OC924">
        <v>317256000000</v>
      </c>
      <c r="OD924">
        <v>170391666666.66666</v>
      </c>
      <c r="OE924">
        <v>146864666666.66666</v>
      </c>
      <c r="OF924">
        <v>164411333333.33334</v>
      </c>
      <c r="OG924">
        <v>40076666666.666664</v>
      </c>
      <c r="OH924">
        <v>5658333333.333333</v>
      </c>
      <c r="OI924">
        <v>87039000000</v>
      </c>
      <c r="OJ924">
        <v>31637333333.333332</v>
      </c>
      <c r="OK924">
        <v>527774333333.33331</v>
      </c>
      <c r="OL924">
        <v>101471666666.66667</v>
      </c>
      <c r="OM924">
        <v>60705333333.333336</v>
      </c>
      <c r="ON924">
        <v>5676333333.333333</v>
      </c>
      <c r="OO924">
        <v>35090333333.333336</v>
      </c>
      <c r="OP924">
        <v>113808666666.66667</v>
      </c>
      <c r="OQ924">
        <v>67935333333.333336</v>
      </c>
      <c r="OR924">
        <v>20190000000</v>
      </c>
      <c r="OS924">
        <v>25683333333.333332</v>
      </c>
      <c r="OT924">
        <v>85422666666.666672</v>
      </c>
      <c r="OU924">
        <v>104640000000</v>
      </c>
      <c r="OV924">
        <v>37075333333.333336</v>
      </c>
      <c r="OW924">
        <v>12936000000</v>
      </c>
      <c r="OX924">
        <v>79128000000</v>
      </c>
      <c r="OY924">
        <v>66192000000</v>
      </c>
      <c r="OZ924">
        <v>185304333333.33334</v>
      </c>
      <c r="PA924">
        <v>680508666666.66663</v>
      </c>
      <c r="PB924">
        <v>495204000000</v>
      </c>
    </row>
    <row r="925" spans="1:418" x14ac:dyDescent="0.45">
      <c r="A925" s="71">
        <v>45170</v>
      </c>
      <c r="B925">
        <v>307.27600000000001</v>
      </c>
      <c r="C925">
        <v>323.25</v>
      </c>
      <c r="D925">
        <v>385.28500000000003</v>
      </c>
      <c r="E925">
        <v>402.584</v>
      </c>
      <c r="F925">
        <v>404.53800000000001</v>
      </c>
      <c r="G925">
        <v>191.208</v>
      </c>
      <c r="H925">
        <v>626.48</v>
      </c>
      <c r="I925">
        <v>394.065</v>
      </c>
      <c r="J925">
        <v>394.97899999999998</v>
      </c>
      <c r="K925">
        <v>395.04599999999999</v>
      </c>
      <c r="L925">
        <v>305.75099999999998</v>
      </c>
      <c r="M925">
        <v>256.65600000000001</v>
      </c>
      <c r="N925">
        <v>414.01400000000001</v>
      </c>
      <c r="O925">
        <v>443.13600000000002</v>
      </c>
      <c r="P925">
        <v>429.00900000000001</v>
      </c>
      <c r="Q925">
        <v>258.96199999999999</v>
      </c>
      <c r="R925">
        <v>269.07799999999997</v>
      </c>
      <c r="S925">
        <v>223.63900000000001</v>
      </c>
      <c r="T925">
        <v>291.279</v>
      </c>
      <c r="U925">
        <v>666.14099999999996</v>
      </c>
      <c r="V925">
        <v>596.99699999999996</v>
      </c>
      <c r="W925">
        <v>148.35499999999999</v>
      </c>
      <c r="X925">
        <v>107.593</v>
      </c>
      <c r="Y925">
        <v>61.195</v>
      </c>
      <c r="Z925">
        <v>77.507000000000005</v>
      </c>
      <c r="AA925">
        <v>133.11199999999999</v>
      </c>
      <c r="AB925">
        <v>79.558000000000007</v>
      </c>
      <c r="AC925">
        <v>86.495000000000005</v>
      </c>
      <c r="AD925">
        <v>92.225999999999999</v>
      </c>
      <c r="AE925">
        <v>108.67700000000001</v>
      </c>
      <c r="AF925">
        <v>76.022000000000006</v>
      </c>
      <c r="AG925">
        <v>55.686</v>
      </c>
      <c r="AH925">
        <v>154.482</v>
      </c>
      <c r="AI925">
        <v>83.075000000000003</v>
      </c>
      <c r="AJ925">
        <v>114.952</v>
      </c>
      <c r="AK925">
        <v>111.34</v>
      </c>
      <c r="AL925">
        <v>234.31399999999999</v>
      </c>
      <c r="AM925">
        <v>149.19999999999999</v>
      </c>
      <c r="AN925">
        <v>139.54</v>
      </c>
      <c r="AO925">
        <v>199.55799999999999</v>
      </c>
      <c r="AP925">
        <v>321.94499999999999</v>
      </c>
      <c r="AQ925">
        <v>324.37900000000002</v>
      </c>
      <c r="AR925">
        <v>303.44900000000001</v>
      </c>
      <c r="AS925">
        <v>355.12200000000001</v>
      </c>
      <c r="AT925">
        <v>288.22699999999998</v>
      </c>
      <c r="AU925">
        <v>319.78699999999998</v>
      </c>
      <c r="AV925">
        <v>276.81400000000002</v>
      </c>
      <c r="AW925">
        <v>295.62900000000002</v>
      </c>
      <c r="AX925">
        <v>394.83699999999999</v>
      </c>
      <c r="AY925">
        <v>239.14699999999999</v>
      </c>
      <c r="AZ925">
        <v>233.345</v>
      </c>
      <c r="BA925">
        <v>233.345</v>
      </c>
      <c r="BB925">
        <v>371.51400000000001</v>
      </c>
      <c r="BC925">
        <v>350.27499999999998</v>
      </c>
      <c r="BD925">
        <v>351.315</v>
      </c>
      <c r="BE925">
        <v>420.822</v>
      </c>
      <c r="BF925">
        <v>344.47699999999998</v>
      </c>
      <c r="BG925">
        <v>318.428</v>
      </c>
      <c r="BH925">
        <v>323.12400000000002</v>
      </c>
      <c r="BI925">
        <v>328.84699999999998</v>
      </c>
      <c r="BJ925">
        <v>409.81</v>
      </c>
      <c r="BK925">
        <v>351.471</v>
      </c>
      <c r="BL925">
        <v>278.82100000000003</v>
      </c>
      <c r="BM925">
        <v>264.03699999999998</v>
      </c>
      <c r="BN925">
        <v>198.74600000000001</v>
      </c>
      <c r="BO925">
        <v>373.17700000000002</v>
      </c>
      <c r="BP925">
        <v>182.583</v>
      </c>
      <c r="BQ925">
        <v>252.62299999999999</v>
      </c>
      <c r="BR925">
        <v>282.16800000000001</v>
      </c>
      <c r="BS925">
        <v>239.94900000000001</v>
      </c>
      <c r="BT925">
        <v>159.88300000000001</v>
      </c>
      <c r="BU925">
        <v>287.52300000000002</v>
      </c>
      <c r="BV925">
        <v>295.87599999999998</v>
      </c>
      <c r="BW925">
        <v>185.739</v>
      </c>
      <c r="BX925">
        <v>305.29899999999998</v>
      </c>
      <c r="BY925">
        <v>194.434</v>
      </c>
      <c r="BZ925">
        <v>322.221</v>
      </c>
      <c r="CA925">
        <v>207.374</v>
      </c>
      <c r="CB925">
        <v>354.07900000000001</v>
      </c>
      <c r="CC925">
        <v>221.11500000000001</v>
      </c>
      <c r="CD925">
        <v>175.13</v>
      </c>
      <c r="CE925">
        <v>251.73599999999999</v>
      </c>
      <c r="CF925">
        <v>369.92</v>
      </c>
      <c r="CG925">
        <v>263.05</v>
      </c>
      <c r="CH925">
        <v>268.37700000000001</v>
      </c>
      <c r="CI925">
        <v>174.62</v>
      </c>
      <c r="CJ925">
        <v>249.53299999999999</v>
      </c>
      <c r="CK925">
        <v>181.208</v>
      </c>
      <c r="CL925">
        <v>265.15899999999999</v>
      </c>
      <c r="CM925">
        <v>275.85700000000003</v>
      </c>
      <c r="CN925">
        <v>188.828</v>
      </c>
      <c r="CO925">
        <v>350.97800000000001</v>
      </c>
      <c r="CP925">
        <v>394.62799999999999</v>
      </c>
      <c r="CQ925">
        <v>409.70699999999999</v>
      </c>
      <c r="CR925">
        <v>381.28899999999999</v>
      </c>
      <c r="CS925">
        <v>208.80600000000001</v>
      </c>
      <c r="CT925">
        <v>292.39699999999999</v>
      </c>
      <c r="CU925">
        <v>570.60799999999995</v>
      </c>
      <c r="CV925">
        <v>137.607</v>
      </c>
      <c r="CW925">
        <v>377.42</v>
      </c>
      <c r="CX925">
        <v>433.76400000000001</v>
      </c>
      <c r="CY925">
        <v>396.77499999999998</v>
      </c>
      <c r="CZ925">
        <v>352.428</v>
      </c>
      <c r="DA925">
        <v>371.50299999999999</v>
      </c>
      <c r="DB925">
        <v>202.279</v>
      </c>
      <c r="DC925">
        <v>214.375</v>
      </c>
      <c r="DD925">
        <v>205.90799999999999</v>
      </c>
      <c r="DE925">
        <v>228.48</v>
      </c>
      <c r="DF925">
        <v>189.5</v>
      </c>
      <c r="DG925">
        <v>268.00700000000001</v>
      </c>
      <c r="DH925">
        <v>188.02799999999999</v>
      </c>
      <c r="DI925">
        <v>216.85599999999999</v>
      </c>
      <c r="DJ925">
        <v>171.68</v>
      </c>
      <c r="DK925">
        <v>221.398</v>
      </c>
      <c r="DL925">
        <v>153.69999999999999</v>
      </c>
      <c r="DM925">
        <v>142.626</v>
      </c>
      <c r="DN925">
        <v>237.178</v>
      </c>
      <c r="DO925">
        <v>250.2</v>
      </c>
      <c r="DP925">
        <v>157.672</v>
      </c>
      <c r="DQ925">
        <v>271.238</v>
      </c>
      <c r="DR925">
        <v>285.51100000000002</v>
      </c>
      <c r="DS925">
        <v>260.73599999999999</v>
      </c>
      <c r="DT925">
        <v>194.16900000000001</v>
      </c>
      <c r="DU925">
        <v>194.16900000000001</v>
      </c>
      <c r="DV925">
        <v>306.85599999999999</v>
      </c>
      <c r="DW925">
        <v>271.37599999999998</v>
      </c>
      <c r="DX925">
        <v>300.024</v>
      </c>
      <c r="DY925">
        <v>462.31700000000001</v>
      </c>
      <c r="DZ925">
        <v>173.80199999999999</v>
      </c>
      <c r="EA925">
        <v>218.035</v>
      </c>
      <c r="EB925">
        <v>286.72899999999998</v>
      </c>
      <c r="EC925">
        <v>310.89299999999997</v>
      </c>
      <c r="ED925">
        <v>214.583</v>
      </c>
      <c r="EE925">
        <v>315.815</v>
      </c>
      <c r="EF925">
        <v>305.97300000000001</v>
      </c>
      <c r="EG925">
        <v>187.36699999999999</v>
      </c>
      <c r="EH925">
        <v>182.44499999999999</v>
      </c>
      <c r="EI925">
        <v>340.08699999999999</v>
      </c>
      <c r="EJ925">
        <v>169.81399999999999</v>
      </c>
      <c r="EK925">
        <v>357.488</v>
      </c>
      <c r="EL925">
        <v>219.91800000000001</v>
      </c>
      <c r="EM925">
        <v>197.88300000000001</v>
      </c>
      <c r="EN925">
        <v>196.018</v>
      </c>
      <c r="EO925">
        <v>238.95500000000001</v>
      </c>
      <c r="EP925">
        <v>287.49599999999998</v>
      </c>
      <c r="EQ925">
        <v>226.54900000000001</v>
      </c>
      <c r="ER925">
        <v>267.45800000000003</v>
      </c>
      <c r="ES925">
        <v>210.65100000000001</v>
      </c>
      <c r="ET925">
        <v>225.81200000000001</v>
      </c>
      <c r="EU925">
        <v>204.80600000000001</v>
      </c>
      <c r="EV925">
        <v>181.761</v>
      </c>
      <c r="EW925">
        <v>423.822</v>
      </c>
      <c r="EX925">
        <v>234.88499999999999</v>
      </c>
      <c r="EY925">
        <v>130.33799999999999</v>
      </c>
      <c r="EZ925">
        <v>127.90900000000001</v>
      </c>
      <c r="FA925">
        <v>131.14099999999999</v>
      </c>
      <c r="FB925">
        <v>99.085999999999999</v>
      </c>
      <c r="FC925">
        <v>183.102</v>
      </c>
      <c r="FD925">
        <v>79.724000000000004</v>
      </c>
      <c r="FE925">
        <v>137.08199999999999</v>
      </c>
      <c r="FF925">
        <v>114.298</v>
      </c>
      <c r="FG925">
        <v>108.501</v>
      </c>
      <c r="FH925">
        <v>109.86799999999999</v>
      </c>
      <c r="FI925">
        <v>106.09399999999999</v>
      </c>
      <c r="FJ925">
        <v>106.04</v>
      </c>
      <c r="FK925">
        <v>75.198999999999998</v>
      </c>
      <c r="FL925">
        <v>110.864</v>
      </c>
      <c r="FM925">
        <v>101.53</v>
      </c>
      <c r="FN925">
        <v>173.41300000000001</v>
      </c>
      <c r="FO925">
        <v>101.53</v>
      </c>
      <c r="FP925">
        <v>145.66</v>
      </c>
      <c r="FQ925">
        <v>148.07900000000001</v>
      </c>
      <c r="FR925">
        <v>169.15600000000001</v>
      </c>
      <c r="FS925">
        <v>134.07599999999999</v>
      </c>
      <c r="FT925">
        <v>125.592</v>
      </c>
      <c r="FU925">
        <v>191.983</v>
      </c>
      <c r="FV925">
        <v>147.619</v>
      </c>
      <c r="FW925">
        <v>191.15899999999999</v>
      </c>
      <c r="FX925">
        <v>271.89299999999997</v>
      </c>
      <c r="FY925">
        <v>271.92500000000001</v>
      </c>
      <c r="FZ925">
        <v>127.117</v>
      </c>
      <c r="GA925">
        <v>179.50800000000001</v>
      </c>
      <c r="GC925">
        <v>174.71199999999999</v>
      </c>
      <c r="GD925">
        <v>191.51599999999999</v>
      </c>
      <c r="GF925">
        <v>187.65</v>
      </c>
      <c r="GG925">
        <v>116.60899999999999</v>
      </c>
      <c r="GH925">
        <v>334.70499999999998</v>
      </c>
      <c r="GI925">
        <v>332.73200000000003</v>
      </c>
      <c r="GJ925">
        <v>325.97500000000002</v>
      </c>
      <c r="GK925">
        <v>360.524</v>
      </c>
      <c r="GL925">
        <v>353.137</v>
      </c>
      <c r="GM925">
        <v>337.553</v>
      </c>
      <c r="GN925">
        <v>179.11500000000001</v>
      </c>
      <c r="GO925">
        <v>151.97800000000001</v>
      </c>
      <c r="GP925">
        <v>392.22199999999998</v>
      </c>
      <c r="GQ925">
        <v>258.44299999999998</v>
      </c>
      <c r="GR925">
        <v>746.00199999999995</v>
      </c>
      <c r="GS925">
        <v>228.55699999999999</v>
      </c>
      <c r="GT925">
        <v>268.23599999999999</v>
      </c>
      <c r="GU925">
        <v>258.64299999999997</v>
      </c>
      <c r="GV925">
        <v>255.31299999999999</v>
      </c>
      <c r="GW925">
        <v>166.91300000000001</v>
      </c>
      <c r="GY925">
        <v>67.626999999999995</v>
      </c>
      <c r="GZ925">
        <v>548.39800000000002</v>
      </c>
      <c r="HA925">
        <v>407.25</v>
      </c>
      <c r="HB925">
        <v>547.57899999999995</v>
      </c>
      <c r="HC925">
        <v>593.73299999999995</v>
      </c>
      <c r="HD925">
        <v>421.46199999999999</v>
      </c>
      <c r="HE925">
        <v>413.96600000000001</v>
      </c>
      <c r="HF925">
        <v>579.99699999999996</v>
      </c>
      <c r="HG925">
        <v>204.834</v>
      </c>
      <c r="HH925">
        <v>259.20999999999998</v>
      </c>
      <c r="HI925">
        <v>94.694999999999993</v>
      </c>
      <c r="HJ925">
        <v>397.53100000000001</v>
      </c>
      <c r="HK925">
        <v>382.91899999999998</v>
      </c>
      <c r="HL925">
        <v>873.65</v>
      </c>
      <c r="HM925">
        <v>275.62200000000001</v>
      </c>
      <c r="HN925">
        <v>136.77000000000001</v>
      </c>
      <c r="HO925">
        <v>116.705</v>
      </c>
      <c r="HP925">
        <v>107.943</v>
      </c>
      <c r="HQ925">
        <v>576.11099999999999</v>
      </c>
      <c r="HR925">
        <v>110.46599999999999</v>
      </c>
      <c r="HS925">
        <v>25.145</v>
      </c>
      <c r="HT925">
        <v>218.655</v>
      </c>
      <c r="HU925">
        <v>240.44300000000001</v>
      </c>
      <c r="HV925">
        <v>192.22900000000001</v>
      </c>
      <c r="HW925">
        <v>128.166</v>
      </c>
      <c r="HX925">
        <v>327.11799999999999</v>
      </c>
      <c r="HY925">
        <v>239.37899999999999</v>
      </c>
      <c r="HZ925">
        <v>346.80099999999999</v>
      </c>
      <c r="IA925">
        <v>126.48099999999999</v>
      </c>
      <c r="IB925">
        <v>175.52500000000001</v>
      </c>
      <c r="IC925">
        <v>85.759</v>
      </c>
      <c r="ID925">
        <v>85.769000000000005</v>
      </c>
      <c r="IE925">
        <v>62.713000000000001</v>
      </c>
      <c r="IF925">
        <v>26</v>
      </c>
      <c r="IG925">
        <v>34.090000000000003</v>
      </c>
      <c r="IH925">
        <v>28.811</v>
      </c>
      <c r="II925">
        <v>38.804000000000002</v>
      </c>
      <c r="IJ925">
        <v>111.35299999999999</v>
      </c>
      <c r="IK925">
        <v>122.181</v>
      </c>
      <c r="IL925">
        <v>195.72</v>
      </c>
      <c r="IM925">
        <v>159.36000000000001</v>
      </c>
      <c r="IN925">
        <v>449.16699999999997</v>
      </c>
      <c r="IO925">
        <v>218.054</v>
      </c>
      <c r="IP925">
        <v>246.887</v>
      </c>
      <c r="IQ925">
        <v>383.49900000000002</v>
      </c>
      <c r="IR925">
        <v>285.48200000000003</v>
      </c>
      <c r="IS925">
        <v>145.09200000000001</v>
      </c>
      <c r="IT925">
        <v>292.21699999999998</v>
      </c>
      <c r="IU925">
        <v>698.45</v>
      </c>
      <c r="IV925">
        <v>841.22299999999996</v>
      </c>
      <c r="IW925">
        <v>925.11699999999996</v>
      </c>
      <c r="IX925">
        <v>94.646000000000001</v>
      </c>
      <c r="IY925">
        <v>351.55</v>
      </c>
      <c r="IZ925">
        <v>271</v>
      </c>
      <c r="JA925">
        <v>74.754000000000005</v>
      </c>
      <c r="JB925">
        <v>232.48400000000001</v>
      </c>
      <c r="JC925">
        <v>360.34899999999999</v>
      </c>
      <c r="JD925">
        <v>419.15600000000001</v>
      </c>
      <c r="JE925">
        <v>70.384</v>
      </c>
      <c r="JF925">
        <v>105.423</v>
      </c>
      <c r="JG925">
        <v>37.146000000000001</v>
      </c>
      <c r="JH925">
        <v>115.10599999999999</v>
      </c>
      <c r="JI925">
        <v>84.165000000000006</v>
      </c>
      <c r="JJ925">
        <v>543.41999999999996</v>
      </c>
      <c r="JK925">
        <v>136.63399999999999</v>
      </c>
      <c r="JL925">
        <v>91.034000000000006</v>
      </c>
      <c r="JM925">
        <v>598.851</v>
      </c>
      <c r="JN925">
        <v>276.85700000000003</v>
      </c>
      <c r="JO925">
        <v>88.718999999999994</v>
      </c>
      <c r="JP925">
        <v>197.239</v>
      </c>
      <c r="JQ925">
        <v>406.79700000000003</v>
      </c>
      <c r="JR925">
        <v>540.99</v>
      </c>
      <c r="JS925">
        <v>456.14600000000002</v>
      </c>
      <c r="JT925">
        <v>382.42200000000003</v>
      </c>
      <c r="JU925">
        <v>219.01499999999999</v>
      </c>
      <c r="JV925">
        <v>417.947</v>
      </c>
      <c r="JW925">
        <v>321.31</v>
      </c>
      <c r="JX925">
        <v>310.53899999999999</v>
      </c>
      <c r="JY925">
        <v>311.70600000000002</v>
      </c>
      <c r="JZ925">
        <v>304.62200000000001</v>
      </c>
      <c r="KA925">
        <v>269.30500000000001</v>
      </c>
      <c r="KB925">
        <v>269.18700000000001</v>
      </c>
      <c r="KC925">
        <v>273.62099999999998</v>
      </c>
      <c r="KD925">
        <v>295.61399999999998</v>
      </c>
      <c r="KE925">
        <v>280.209</v>
      </c>
      <c r="KF925">
        <v>897.447</v>
      </c>
      <c r="KG925">
        <v>121.968</v>
      </c>
      <c r="KH925">
        <v>253.322</v>
      </c>
      <c r="KI925">
        <v>314.55200000000002</v>
      </c>
      <c r="KJ925">
        <v>182.44</v>
      </c>
      <c r="KK925">
        <v>178.76900000000001</v>
      </c>
      <c r="KL925">
        <v>164.32400000000001</v>
      </c>
      <c r="KM925">
        <v>239.11799999999999</v>
      </c>
      <c r="KN925">
        <v>236.114</v>
      </c>
      <c r="KO925">
        <v>307.613</v>
      </c>
      <c r="KP925">
        <v>304.20600000000002</v>
      </c>
      <c r="KQ925">
        <v>372.44299999999998</v>
      </c>
      <c r="KR925">
        <v>401.43</v>
      </c>
      <c r="KS925">
        <v>132.51400000000001</v>
      </c>
      <c r="KT925">
        <v>72420000000</v>
      </c>
      <c r="KU925">
        <v>6320616000000</v>
      </c>
      <c r="KV925">
        <v>2049974333333.3333</v>
      </c>
      <c r="KW925">
        <v>716351000000</v>
      </c>
      <c r="KX925">
        <v>249712333333.33334</v>
      </c>
      <c r="KY925">
        <v>134101000000</v>
      </c>
      <c r="KZ925">
        <v>74677666666.666672</v>
      </c>
      <c r="LA925">
        <v>40933666666.666664</v>
      </c>
      <c r="LB925">
        <v>159926000000</v>
      </c>
      <c r="LC925">
        <v>92286000000</v>
      </c>
      <c r="LD925">
        <v>28710333333.333332</v>
      </c>
      <c r="LE925">
        <v>19015333333.333332</v>
      </c>
      <c r="LF925">
        <v>19914333333.333332</v>
      </c>
      <c r="LG925">
        <v>213747666666.66666</v>
      </c>
      <c r="LH925">
        <v>127682333333.33333</v>
      </c>
      <c r="LI925">
        <v>39852333333.333336</v>
      </c>
      <c r="LJ925">
        <v>33569000000</v>
      </c>
      <c r="LK925">
        <v>9780333333.333334</v>
      </c>
      <c r="LL925">
        <v>2863666666.6666665</v>
      </c>
      <c r="LM925">
        <v>92965000000</v>
      </c>
      <c r="LN925">
        <v>32967666666.666668</v>
      </c>
      <c r="LO925">
        <v>30376666666.666668</v>
      </c>
      <c r="LP925">
        <v>2687333333.3333335</v>
      </c>
      <c r="LQ925">
        <v>15595666666.666666</v>
      </c>
      <c r="LR925">
        <v>11337333333.333334</v>
      </c>
      <c r="LS925">
        <v>1333623333333.3333</v>
      </c>
      <c r="LT925">
        <v>480760666666.66669</v>
      </c>
      <c r="LU925">
        <v>406460000000</v>
      </c>
      <c r="LV925">
        <v>74035000000</v>
      </c>
      <c r="LW925">
        <v>266000000</v>
      </c>
      <c r="LX925">
        <v>172989666666.66666</v>
      </c>
      <c r="LY925">
        <v>133497000000</v>
      </c>
      <c r="LZ925">
        <v>78221666666.666672</v>
      </c>
      <c r="MA925">
        <v>46932666666.666664</v>
      </c>
      <c r="MB925">
        <v>8343000000</v>
      </c>
      <c r="MC925">
        <v>39492666666.666664</v>
      </c>
      <c r="MD925">
        <v>156788666666.66666</v>
      </c>
      <c r="ME925">
        <v>147231000000</v>
      </c>
      <c r="MF925">
        <v>9557666666.666666</v>
      </c>
      <c r="MG925">
        <v>523084333333.33331</v>
      </c>
      <c r="MH925">
        <v>213416333333.33334</v>
      </c>
      <c r="MI925">
        <v>100776000000</v>
      </c>
      <c r="MJ925">
        <v>61732333333.333336</v>
      </c>
      <c r="MK925">
        <v>65405000000</v>
      </c>
      <c r="ML925">
        <v>39729333333.333336</v>
      </c>
      <c r="MM925">
        <v>37798333333.333336</v>
      </c>
      <c r="MN925">
        <v>4226333333.3333335</v>
      </c>
      <c r="MO925">
        <v>4270641666666.6665</v>
      </c>
      <c r="MP925">
        <v>4085337000000</v>
      </c>
      <c r="MQ925">
        <v>1136992333333.3333</v>
      </c>
      <c r="MR925">
        <v>989901666666.66663</v>
      </c>
      <c r="MS925">
        <v>232068000000</v>
      </c>
      <c r="MT925">
        <v>747636333333.33337</v>
      </c>
      <c r="MU925">
        <v>9113000000</v>
      </c>
      <c r="MV925">
        <v>1084000000</v>
      </c>
      <c r="MW925">
        <v>147091000000</v>
      </c>
      <c r="MX925">
        <v>44081333333.333336</v>
      </c>
      <c r="MY925">
        <v>103009333333.33333</v>
      </c>
      <c r="MZ925">
        <v>81534666666.666672</v>
      </c>
      <c r="NA925">
        <v>21474666666.666668</v>
      </c>
      <c r="NB925">
        <v>1025051000000</v>
      </c>
      <c r="NC925">
        <v>482446333333.33331</v>
      </c>
      <c r="ND925">
        <v>245572000000</v>
      </c>
      <c r="NE925">
        <v>57788333333.333336</v>
      </c>
      <c r="NF925">
        <v>179086333333.33334</v>
      </c>
      <c r="NG925">
        <v>542604666666.66669</v>
      </c>
      <c r="NH925">
        <v>466775666666.66669</v>
      </c>
      <c r="NI925">
        <v>75829000000</v>
      </c>
      <c r="NJ925">
        <v>207461666666.66666</v>
      </c>
      <c r="NK925">
        <v>120815333333.33333</v>
      </c>
      <c r="NL925">
        <v>84160666666.666672</v>
      </c>
      <c r="NM925">
        <v>36654666666.666664</v>
      </c>
      <c r="NN925">
        <v>86646333333.333328</v>
      </c>
      <c r="NO925">
        <v>27189666666.666668</v>
      </c>
      <c r="NP925">
        <v>57400333333.333336</v>
      </c>
      <c r="NQ925">
        <v>2056000000</v>
      </c>
      <c r="NR925">
        <v>248860666666.66666</v>
      </c>
      <c r="NS925">
        <v>93428666666.666672</v>
      </c>
      <c r="NT925">
        <v>56493666666.666664</v>
      </c>
      <c r="NU925">
        <v>64630000000</v>
      </c>
      <c r="NV925">
        <v>34308666666.666668</v>
      </c>
      <c r="NW925">
        <v>457529333333.33331</v>
      </c>
      <c r="NX925">
        <v>392766666666.66669</v>
      </c>
      <c r="NY925">
        <v>381850666666.66669</v>
      </c>
      <c r="NZ925">
        <v>10916333333.333334</v>
      </c>
      <c r="OA925">
        <v>64762666666.666664</v>
      </c>
      <c r="OB925">
        <v>481667666666.66669</v>
      </c>
      <c r="OC925">
        <v>317256000000</v>
      </c>
      <c r="OD925">
        <v>170391666666.66666</v>
      </c>
      <c r="OE925">
        <v>146864666666.66666</v>
      </c>
      <c r="OF925">
        <v>164411333333.33334</v>
      </c>
      <c r="OG925">
        <v>40076666666.666664</v>
      </c>
      <c r="OH925">
        <v>5658333333.333333</v>
      </c>
      <c r="OI925">
        <v>87039000000</v>
      </c>
      <c r="OJ925">
        <v>31637333333.333332</v>
      </c>
      <c r="OK925">
        <v>527774333333.33331</v>
      </c>
      <c r="OL925">
        <v>101471666666.66667</v>
      </c>
      <c r="OM925">
        <v>60705333333.333336</v>
      </c>
      <c r="ON925">
        <v>5676333333.333333</v>
      </c>
      <c r="OO925">
        <v>35090333333.333336</v>
      </c>
      <c r="OP925">
        <v>113808666666.66667</v>
      </c>
      <c r="OQ925">
        <v>67935333333.333336</v>
      </c>
      <c r="OR925">
        <v>20190000000</v>
      </c>
      <c r="OS925">
        <v>25683333333.333332</v>
      </c>
      <c r="OT925">
        <v>85422666666.666672</v>
      </c>
      <c r="OU925">
        <v>104640000000</v>
      </c>
      <c r="OV925">
        <v>37075333333.333336</v>
      </c>
      <c r="OW925">
        <v>12936000000</v>
      </c>
      <c r="OX925">
        <v>79128000000</v>
      </c>
      <c r="OY925">
        <v>66192000000</v>
      </c>
      <c r="OZ925">
        <v>185304333333.33334</v>
      </c>
      <c r="PA925">
        <v>680508666666.66663</v>
      </c>
      <c r="PB925">
        <v>495204000000</v>
      </c>
    </row>
    <row r="926" spans="1:418" x14ac:dyDescent="0.45">
      <c r="A926" s="71">
        <v>45200</v>
      </c>
      <c r="B926">
        <v>307.69600000000003</v>
      </c>
      <c r="C926">
        <v>324.25099999999998</v>
      </c>
      <c r="D926">
        <v>386.77100000000002</v>
      </c>
      <c r="E926">
        <v>404.02800000000002</v>
      </c>
      <c r="F926">
        <v>406.53199999999998</v>
      </c>
      <c r="G926">
        <v>187.94300000000001</v>
      </c>
      <c r="H926">
        <v>627.61500000000001</v>
      </c>
      <c r="I926">
        <v>386.149</v>
      </c>
      <c r="J926">
        <v>396.75299999999999</v>
      </c>
      <c r="K926">
        <v>396.79899999999998</v>
      </c>
      <c r="L926">
        <v>305.95</v>
      </c>
      <c r="M926">
        <v>256.76499999999999</v>
      </c>
      <c r="N926">
        <v>404.06900000000002</v>
      </c>
      <c r="O926">
        <v>424.935</v>
      </c>
      <c r="P926">
        <v>430.38499999999999</v>
      </c>
      <c r="Q926">
        <v>259.45800000000003</v>
      </c>
      <c r="R926">
        <v>269.512</v>
      </c>
      <c r="S926">
        <v>224.304</v>
      </c>
      <c r="T926">
        <v>291.68299999999999</v>
      </c>
      <c r="U926">
        <v>667.17700000000002</v>
      </c>
      <c r="V926">
        <v>597.56899999999996</v>
      </c>
      <c r="W926">
        <v>148.37</v>
      </c>
      <c r="X926">
        <v>107.56</v>
      </c>
      <c r="Y926">
        <v>60.637</v>
      </c>
      <c r="Z926">
        <v>78.456999999999994</v>
      </c>
      <c r="AA926">
        <v>134.96199999999999</v>
      </c>
      <c r="AB926">
        <v>82.661000000000001</v>
      </c>
      <c r="AC926">
        <v>85.808000000000007</v>
      </c>
      <c r="AD926">
        <v>90.611000000000004</v>
      </c>
      <c r="AE926">
        <v>103.227</v>
      </c>
      <c r="AF926">
        <v>75.84</v>
      </c>
      <c r="AG926">
        <v>55.465000000000003</v>
      </c>
      <c r="AH926">
        <v>156.98400000000001</v>
      </c>
      <c r="AI926">
        <v>81.698999999999998</v>
      </c>
      <c r="AJ926">
        <v>113.791</v>
      </c>
      <c r="AK926">
        <v>109.857</v>
      </c>
      <c r="AL926">
        <v>234.95099999999999</v>
      </c>
      <c r="AM926">
        <v>149.404</v>
      </c>
      <c r="AN926">
        <v>140.09299999999999</v>
      </c>
      <c r="AO926">
        <v>195.727</v>
      </c>
      <c r="AP926">
        <v>322.99200000000002</v>
      </c>
      <c r="AQ926">
        <v>325.44200000000001</v>
      </c>
      <c r="AR926">
        <v>304.36599999999999</v>
      </c>
      <c r="AS926">
        <v>355.62900000000002</v>
      </c>
      <c r="AT926">
        <v>287.09399999999999</v>
      </c>
      <c r="AU926">
        <v>321.89800000000002</v>
      </c>
      <c r="AV926">
        <v>278.37599999999998</v>
      </c>
      <c r="AW926">
        <v>293.10300000000001</v>
      </c>
      <c r="AX926">
        <v>395.858</v>
      </c>
      <c r="AY926">
        <v>241.583</v>
      </c>
      <c r="AZ926">
        <v>234.286</v>
      </c>
      <c r="BA926">
        <v>234.286</v>
      </c>
      <c r="BB926">
        <v>367.84399999999999</v>
      </c>
      <c r="BC926">
        <v>346.51499999999999</v>
      </c>
      <c r="BD926">
        <v>353.37400000000002</v>
      </c>
      <c r="BE926">
        <v>424.60899999999998</v>
      </c>
      <c r="BF926">
        <v>344.92899999999997</v>
      </c>
      <c r="BG926">
        <v>320.959</v>
      </c>
      <c r="BH926">
        <v>325.77</v>
      </c>
      <c r="BI926">
        <v>332.81700000000001</v>
      </c>
      <c r="BJ926">
        <v>414.55500000000001</v>
      </c>
      <c r="BK926">
        <v>357.178</v>
      </c>
      <c r="BL926">
        <v>280.96499999999997</v>
      </c>
      <c r="BM926">
        <v>268.96699999999998</v>
      </c>
      <c r="BN926">
        <v>202.465</v>
      </c>
      <c r="BO926">
        <v>382.04899999999998</v>
      </c>
      <c r="BP926">
        <v>183.047</v>
      </c>
      <c r="BQ926">
        <v>253.01499999999999</v>
      </c>
      <c r="BR926">
        <v>282.45</v>
      </c>
      <c r="BS926">
        <v>248.32400000000001</v>
      </c>
      <c r="BT926">
        <v>163.09100000000001</v>
      </c>
      <c r="BU926">
        <v>288.75700000000001</v>
      </c>
      <c r="BV926">
        <v>301.52699999999999</v>
      </c>
      <c r="BW926">
        <v>188.095</v>
      </c>
      <c r="BX926">
        <v>307.45600000000002</v>
      </c>
      <c r="BY926">
        <v>195.26</v>
      </c>
      <c r="BZ926">
        <v>324.209</v>
      </c>
      <c r="CA926">
        <v>210.54599999999999</v>
      </c>
      <c r="CB926">
        <v>352.37599999999998</v>
      </c>
      <c r="CC926">
        <v>221.113</v>
      </c>
      <c r="CD926">
        <v>174.887</v>
      </c>
      <c r="CE926">
        <v>248.29</v>
      </c>
      <c r="CF926">
        <v>366.238</v>
      </c>
      <c r="CG926">
        <v>264.21600000000001</v>
      </c>
      <c r="CH926">
        <v>268.32600000000002</v>
      </c>
      <c r="CI926">
        <v>175.364</v>
      </c>
      <c r="CJ926">
        <v>251.77</v>
      </c>
      <c r="CK926">
        <v>181.649</v>
      </c>
      <c r="CL926">
        <v>266.375</v>
      </c>
      <c r="CM926">
        <v>273.18099999999998</v>
      </c>
      <c r="CN926">
        <v>189.12799999999999</v>
      </c>
      <c r="CO926">
        <v>351.77800000000002</v>
      </c>
      <c r="CP926">
        <v>394.60599999999999</v>
      </c>
      <c r="CQ926">
        <v>412.09300000000002</v>
      </c>
      <c r="CR926">
        <v>351.62799999999999</v>
      </c>
      <c r="CS926">
        <v>208.61500000000001</v>
      </c>
      <c r="CT926">
        <v>297.98099999999999</v>
      </c>
      <c r="CU926">
        <v>584.01099999999997</v>
      </c>
      <c r="CV926">
        <v>140.37299999999999</v>
      </c>
      <c r="CW926">
        <v>374.83499999999998</v>
      </c>
      <c r="CX926">
        <v>425.52300000000002</v>
      </c>
      <c r="CY926">
        <v>396.69600000000003</v>
      </c>
      <c r="CZ926">
        <v>348.48700000000002</v>
      </c>
      <c r="DA926">
        <v>370.75299999999999</v>
      </c>
      <c r="DB926">
        <v>204.09700000000001</v>
      </c>
      <c r="DC926">
        <v>216.33</v>
      </c>
      <c r="DD926">
        <v>205.66800000000001</v>
      </c>
      <c r="DE926">
        <v>231.214</v>
      </c>
      <c r="DF926">
        <v>190.24700000000001</v>
      </c>
      <c r="DG926">
        <v>268.04000000000002</v>
      </c>
      <c r="DH926">
        <v>190.23</v>
      </c>
      <c r="DI926">
        <v>217.035</v>
      </c>
      <c r="DJ926">
        <v>172.434</v>
      </c>
      <c r="DK926">
        <v>222.88</v>
      </c>
      <c r="DL926">
        <v>153.578</v>
      </c>
      <c r="DM926">
        <v>141.88499999999999</v>
      </c>
      <c r="DN926">
        <v>236.339</v>
      </c>
      <c r="DO926">
        <v>248.64099999999999</v>
      </c>
      <c r="DP926">
        <v>155.27099999999999</v>
      </c>
      <c r="DQ926">
        <v>271.93700000000001</v>
      </c>
      <c r="DR926">
        <v>284.697</v>
      </c>
      <c r="DS926">
        <v>265.34399999999999</v>
      </c>
      <c r="DT926">
        <v>192.38800000000001</v>
      </c>
      <c r="DU926">
        <v>192.38800000000001</v>
      </c>
      <c r="DV926">
        <v>312.26799999999997</v>
      </c>
      <c r="DW926">
        <v>276.12599999999998</v>
      </c>
      <c r="DX926">
        <v>305.82299999999998</v>
      </c>
      <c r="DY926">
        <v>468.57</v>
      </c>
      <c r="DZ926">
        <v>176.11699999999999</v>
      </c>
      <c r="EA926">
        <v>221.39500000000001</v>
      </c>
      <c r="EB926">
        <v>287.125</v>
      </c>
      <c r="EC926">
        <v>310.714</v>
      </c>
      <c r="ED926">
        <v>213.18600000000001</v>
      </c>
      <c r="EE926">
        <v>316.36500000000001</v>
      </c>
      <c r="EF926">
        <v>308.36799999999999</v>
      </c>
      <c r="EG926">
        <v>189.024</v>
      </c>
      <c r="EH926">
        <v>184.35900000000001</v>
      </c>
      <c r="EI926">
        <v>340.58</v>
      </c>
      <c r="EJ926">
        <v>170.27199999999999</v>
      </c>
      <c r="EK926">
        <v>358.82400000000001</v>
      </c>
      <c r="EL926">
        <v>220.572</v>
      </c>
      <c r="EM926">
        <v>198.238</v>
      </c>
      <c r="EN926">
        <v>196.2</v>
      </c>
      <c r="EO926">
        <v>237.42099999999999</v>
      </c>
      <c r="EP926">
        <v>288.303</v>
      </c>
      <c r="EQ926">
        <v>227.334</v>
      </c>
      <c r="ER926">
        <v>270.04500000000002</v>
      </c>
      <c r="ES926">
        <v>209.858</v>
      </c>
      <c r="ET926">
        <v>223.536</v>
      </c>
      <c r="EU926">
        <v>204.76400000000001</v>
      </c>
      <c r="EV926">
        <v>182.02799999999999</v>
      </c>
      <c r="EW926">
        <v>424.74</v>
      </c>
      <c r="EX926">
        <v>235.523</v>
      </c>
      <c r="EY926">
        <v>131.274</v>
      </c>
      <c r="EZ926">
        <v>129.089</v>
      </c>
      <c r="FA926">
        <v>131.875</v>
      </c>
      <c r="FB926">
        <v>101.002</v>
      </c>
      <c r="FC926">
        <v>183.136</v>
      </c>
      <c r="FD926">
        <v>80.241</v>
      </c>
      <c r="FE926">
        <v>139.13800000000001</v>
      </c>
      <c r="FF926">
        <v>115.51</v>
      </c>
      <c r="FG926">
        <v>109.337</v>
      </c>
      <c r="FH926">
        <v>110.624</v>
      </c>
      <c r="FI926">
        <v>103.277</v>
      </c>
      <c r="FJ926">
        <v>105.304</v>
      </c>
      <c r="FK926">
        <v>76.709999999999994</v>
      </c>
      <c r="FL926">
        <v>111.8</v>
      </c>
      <c r="FM926">
        <v>102.742</v>
      </c>
      <c r="FN926">
        <v>172.16800000000001</v>
      </c>
      <c r="FO926">
        <v>102.742</v>
      </c>
      <c r="FP926">
        <v>145.64400000000001</v>
      </c>
      <c r="FQ926">
        <v>149.911</v>
      </c>
      <c r="FR926">
        <v>168.21</v>
      </c>
      <c r="FS926">
        <v>132.84700000000001</v>
      </c>
      <c r="FT926">
        <v>125.553</v>
      </c>
      <c r="FU926">
        <v>195.614</v>
      </c>
      <c r="FV926">
        <v>151.512</v>
      </c>
      <c r="FW926">
        <v>194.58799999999999</v>
      </c>
      <c r="FX926">
        <v>270.23899999999998</v>
      </c>
      <c r="FY926">
        <v>270.10500000000002</v>
      </c>
      <c r="FZ926">
        <v>126.717</v>
      </c>
      <c r="GA926">
        <v>179.328</v>
      </c>
      <c r="GC926">
        <v>174.846</v>
      </c>
      <c r="GD926">
        <v>191.31800000000001</v>
      </c>
      <c r="GF926">
        <v>186.87899999999999</v>
      </c>
      <c r="GG926">
        <v>116.60899999999999</v>
      </c>
      <c r="GH926">
        <v>321.56200000000001</v>
      </c>
      <c r="GI926">
        <v>320.29599999999999</v>
      </c>
      <c r="GJ926">
        <v>313.00099999999998</v>
      </c>
      <c r="GK926">
        <v>350.44099999999997</v>
      </c>
      <c r="GL926">
        <v>344.94600000000003</v>
      </c>
      <c r="GM926">
        <v>333.76799999999997</v>
      </c>
      <c r="GN926">
        <v>178.518</v>
      </c>
      <c r="GO926">
        <v>151.745</v>
      </c>
      <c r="GP926">
        <v>392.86099999999999</v>
      </c>
      <c r="GQ926">
        <v>258.60599999999999</v>
      </c>
      <c r="GR926">
        <v>760.69</v>
      </c>
      <c r="GS926">
        <v>232.21100000000001</v>
      </c>
      <c r="GT926">
        <v>270.52300000000002</v>
      </c>
      <c r="GU926">
        <v>260.637</v>
      </c>
      <c r="GV926">
        <v>255.62299999999999</v>
      </c>
      <c r="GW926">
        <v>165.898</v>
      </c>
      <c r="GY926">
        <v>67.111999999999995</v>
      </c>
      <c r="GZ926">
        <v>549.79300000000001</v>
      </c>
      <c r="HA926">
        <v>408.96499999999997</v>
      </c>
      <c r="HB926">
        <v>552.05799999999999</v>
      </c>
      <c r="HC926">
        <v>595.01599999999996</v>
      </c>
      <c r="HD926">
        <v>419.66300000000001</v>
      </c>
      <c r="HE926">
        <v>409.755</v>
      </c>
      <c r="HF926">
        <v>581.67399999999998</v>
      </c>
      <c r="HG926">
        <v>205.221</v>
      </c>
      <c r="HH926">
        <v>259.137</v>
      </c>
      <c r="HI926">
        <v>95.614000000000004</v>
      </c>
      <c r="HJ926">
        <v>401.75200000000001</v>
      </c>
      <c r="HK926">
        <v>386.36399999999998</v>
      </c>
      <c r="HL926">
        <v>878.73299999999995</v>
      </c>
      <c r="HM926">
        <v>276.64699999999999</v>
      </c>
      <c r="HN926">
        <v>136.98500000000001</v>
      </c>
      <c r="HO926">
        <v>116.69</v>
      </c>
      <c r="HP926">
        <v>107.943</v>
      </c>
      <c r="HQ926">
        <v>576</v>
      </c>
      <c r="HR926">
        <v>110.65300000000001</v>
      </c>
      <c r="HS926">
        <v>25.297999999999998</v>
      </c>
      <c r="HT926">
        <v>219.273</v>
      </c>
      <c r="HU926">
        <v>240.453</v>
      </c>
      <c r="HV926">
        <v>192.364</v>
      </c>
      <c r="HW926">
        <v>128.28</v>
      </c>
      <c r="HX926">
        <v>329.13600000000002</v>
      </c>
      <c r="HY926">
        <v>238.501</v>
      </c>
      <c r="HZ926">
        <v>348.346</v>
      </c>
      <c r="IA926">
        <v>127.02</v>
      </c>
      <c r="IB926">
        <v>176.48099999999999</v>
      </c>
      <c r="IC926">
        <v>85.977000000000004</v>
      </c>
      <c r="ID926">
        <v>87.475999999999999</v>
      </c>
      <c r="IE926">
        <v>66.429000000000002</v>
      </c>
      <c r="IF926">
        <v>27.625</v>
      </c>
      <c r="IG926">
        <v>33.948999999999998</v>
      </c>
      <c r="IH926">
        <v>28.706</v>
      </c>
      <c r="II926">
        <v>38.591000000000001</v>
      </c>
      <c r="IJ926">
        <v>109.777</v>
      </c>
      <c r="IK926">
        <v>122.075</v>
      </c>
      <c r="IL926">
        <v>195.941</v>
      </c>
      <c r="IM926">
        <v>158.14699999999999</v>
      </c>
      <c r="IN926">
        <v>454.53500000000003</v>
      </c>
      <c r="IO926">
        <v>218.16300000000001</v>
      </c>
      <c r="IP926">
        <v>255.68799999999999</v>
      </c>
      <c r="IQ926">
        <v>386.98599999999999</v>
      </c>
      <c r="IR926">
        <v>287.55399999999997</v>
      </c>
      <c r="IS926">
        <v>144.928</v>
      </c>
      <c r="IT926">
        <v>292.38200000000001</v>
      </c>
      <c r="IU926">
        <v>694.56</v>
      </c>
      <c r="IV926">
        <v>841.92100000000005</v>
      </c>
      <c r="IW926">
        <v>923.20500000000004</v>
      </c>
      <c r="IX926">
        <v>95.055000000000007</v>
      </c>
      <c r="IY926">
        <v>352.69299999999998</v>
      </c>
      <c r="IZ926">
        <v>272.28899999999999</v>
      </c>
      <c r="JA926">
        <v>74.585999999999999</v>
      </c>
      <c r="JB926">
        <v>227.89099999999999</v>
      </c>
      <c r="JC926">
        <v>351.68599999999998</v>
      </c>
      <c r="JD926">
        <v>421.15100000000001</v>
      </c>
      <c r="JE926">
        <v>70.253</v>
      </c>
      <c r="JF926">
        <v>104.919</v>
      </c>
      <c r="JG926">
        <v>36.844999999999999</v>
      </c>
      <c r="JH926">
        <v>113.974</v>
      </c>
      <c r="JI926">
        <v>84.052000000000007</v>
      </c>
      <c r="JJ926">
        <v>546.79300000000001</v>
      </c>
      <c r="JK926">
        <v>137.99700000000001</v>
      </c>
      <c r="JL926">
        <v>92.756</v>
      </c>
      <c r="JM926">
        <v>610.505</v>
      </c>
      <c r="JN926">
        <v>277.78199999999998</v>
      </c>
      <c r="JO926">
        <v>88.771000000000001</v>
      </c>
      <c r="JP926">
        <v>201.565</v>
      </c>
      <c r="JQ926">
        <v>407.19900000000001</v>
      </c>
      <c r="JR926">
        <v>541.69100000000003</v>
      </c>
      <c r="JS926">
        <v>456.14600000000002</v>
      </c>
      <c r="JT926">
        <v>383.029</v>
      </c>
      <c r="JU926">
        <v>219.691</v>
      </c>
      <c r="JV926">
        <v>419.08100000000002</v>
      </c>
      <c r="JW926">
        <v>322.77699999999999</v>
      </c>
      <c r="JX926">
        <v>311.45699999999999</v>
      </c>
      <c r="JY926">
        <v>312.642</v>
      </c>
      <c r="JZ926">
        <v>304.94799999999998</v>
      </c>
      <c r="KA926">
        <v>269.08600000000001</v>
      </c>
      <c r="KB926">
        <v>269.79300000000001</v>
      </c>
      <c r="KC926">
        <v>274.34300000000002</v>
      </c>
      <c r="KD926">
        <v>295.988</v>
      </c>
      <c r="KE926">
        <v>280.21699999999998</v>
      </c>
      <c r="KF926">
        <v>897.447</v>
      </c>
      <c r="KG926">
        <v>123.068</v>
      </c>
      <c r="KH926">
        <v>253.57</v>
      </c>
      <c r="KI926">
        <v>315.637</v>
      </c>
      <c r="KJ926">
        <v>181.47499999999999</v>
      </c>
      <c r="KK926">
        <v>177.77199999999999</v>
      </c>
      <c r="KL926">
        <v>164.57499999999999</v>
      </c>
      <c r="KM926">
        <v>236.863</v>
      </c>
      <c r="KN926">
        <v>233.69300000000001</v>
      </c>
      <c r="KO926">
        <v>302.72300000000001</v>
      </c>
      <c r="KP926">
        <v>299.84199999999998</v>
      </c>
      <c r="KQ926">
        <v>373.839</v>
      </c>
      <c r="KR926">
        <v>402.62299999999999</v>
      </c>
      <c r="KS926">
        <v>132.197</v>
      </c>
      <c r="KT926">
        <v>73518666666.666672</v>
      </c>
      <c r="KU926">
        <v>6396866333333.333</v>
      </c>
      <c r="KV926">
        <v>2054986333333.3333</v>
      </c>
      <c r="KW926">
        <v>710934000000</v>
      </c>
      <c r="KX926">
        <v>243240333333.33334</v>
      </c>
      <c r="KY926">
        <v>130739000000</v>
      </c>
      <c r="KZ926">
        <v>71305000000</v>
      </c>
      <c r="LA926">
        <v>41196333333.333336</v>
      </c>
      <c r="LB926">
        <v>159222000000</v>
      </c>
      <c r="LC926">
        <v>91425333333.333328</v>
      </c>
      <c r="LD926">
        <v>28756333333.333332</v>
      </c>
      <c r="LE926">
        <v>19109000000</v>
      </c>
      <c r="LF926">
        <v>19931333333.333332</v>
      </c>
      <c r="LG926">
        <v>214471333333.33334</v>
      </c>
      <c r="LH926">
        <v>128494000000</v>
      </c>
      <c r="LI926">
        <v>39905000000</v>
      </c>
      <c r="LJ926">
        <v>33257666666.666668</v>
      </c>
      <c r="LK926">
        <v>9990333333.333334</v>
      </c>
      <c r="LL926">
        <v>2824333333.3333335</v>
      </c>
      <c r="LM926">
        <v>94000666666.666672</v>
      </c>
      <c r="LN926">
        <v>33725333333.333332</v>
      </c>
      <c r="LO926">
        <v>30709333333.333332</v>
      </c>
      <c r="LP926">
        <v>2774666666.6666665</v>
      </c>
      <c r="LQ926">
        <v>15532000000</v>
      </c>
      <c r="LR926">
        <v>11259000000</v>
      </c>
      <c r="LS926">
        <v>1344052333333.3333</v>
      </c>
      <c r="LT926">
        <v>483781333333.33331</v>
      </c>
      <c r="LU926">
        <v>408830666666.66669</v>
      </c>
      <c r="LV926">
        <v>74691333333.333328</v>
      </c>
      <c r="LW926">
        <v>259666666.66666666</v>
      </c>
      <c r="LX926">
        <v>173406666666.66666</v>
      </c>
      <c r="LY926">
        <v>133961000000</v>
      </c>
      <c r="LZ926">
        <v>78521666666.666672</v>
      </c>
      <c r="MA926">
        <v>47053333333.333336</v>
      </c>
      <c r="MB926">
        <v>8386000000</v>
      </c>
      <c r="MC926">
        <v>39445666666.666664</v>
      </c>
      <c r="MD926">
        <v>154636333333.33334</v>
      </c>
      <c r="ME926">
        <v>145438666666.66666</v>
      </c>
      <c r="MF926">
        <v>9197333333.333334</v>
      </c>
      <c r="MG926">
        <v>532228000000</v>
      </c>
      <c r="MH926">
        <v>220523666666.66666</v>
      </c>
      <c r="MI926">
        <v>101771333333.33333</v>
      </c>
      <c r="MJ926">
        <v>62115666666.666664</v>
      </c>
      <c r="MK926">
        <v>66095000000</v>
      </c>
      <c r="ML926">
        <v>39408666666.666664</v>
      </c>
      <c r="MM926">
        <v>38209666666.666664</v>
      </c>
      <c r="MN926">
        <v>4103666666.6666665</v>
      </c>
      <c r="MO926">
        <v>4341880000000</v>
      </c>
      <c r="MP926">
        <v>4153933333333.3335</v>
      </c>
      <c r="MQ926">
        <v>1153809666666.6667</v>
      </c>
      <c r="MR926">
        <v>1007649333333.3334</v>
      </c>
      <c r="MS926">
        <v>236734666666.66666</v>
      </c>
      <c r="MT926">
        <v>760543333333.33337</v>
      </c>
      <c r="MU926">
        <v>9280333333.333334</v>
      </c>
      <c r="MV926">
        <v>1091000000</v>
      </c>
      <c r="MW926">
        <v>146160333333.33334</v>
      </c>
      <c r="MX926">
        <v>44548666666.666664</v>
      </c>
      <c r="MY926">
        <v>101611666666.66667</v>
      </c>
      <c r="MZ926">
        <v>80546333333.333328</v>
      </c>
      <c r="NA926">
        <v>21065000000</v>
      </c>
      <c r="NB926">
        <v>1050520333333.3334</v>
      </c>
      <c r="NC926">
        <v>493832000000</v>
      </c>
      <c r="ND926">
        <v>250471000000</v>
      </c>
      <c r="NE926">
        <v>58968333333.333336</v>
      </c>
      <c r="NF926">
        <v>184393000000</v>
      </c>
      <c r="NG926">
        <v>556688666666.66663</v>
      </c>
      <c r="NH926">
        <v>477945000000</v>
      </c>
      <c r="NI926">
        <v>78743666666.666672</v>
      </c>
      <c r="NJ926">
        <v>210339000000</v>
      </c>
      <c r="NK926">
        <v>122240000000</v>
      </c>
      <c r="NL926">
        <v>85145333333.333328</v>
      </c>
      <c r="NM926">
        <v>37095000000</v>
      </c>
      <c r="NN926">
        <v>88099000000</v>
      </c>
      <c r="NO926">
        <v>28435333333.333332</v>
      </c>
      <c r="NP926">
        <v>57484000000</v>
      </c>
      <c r="NQ926">
        <v>2179666666.6666665</v>
      </c>
      <c r="NR926">
        <v>250088000000</v>
      </c>
      <c r="NS926">
        <v>92738333333.333328</v>
      </c>
      <c r="NT926">
        <v>57257000000</v>
      </c>
      <c r="NU926">
        <v>65230000000</v>
      </c>
      <c r="NV926">
        <v>34862333333.333336</v>
      </c>
      <c r="NW926">
        <v>465972000000</v>
      </c>
      <c r="NX926">
        <v>400306333333.33331</v>
      </c>
      <c r="NY926">
        <v>389177000000</v>
      </c>
      <c r="NZ926">
        <v>11129333333.333334</v>
      </c>
      <c r="OA926">
        <v>65666000000</v>
      </c>
      <c r="OB926">
        <v>483988666666.66669</v>
      </c>
      <c r="OC926">
        <v>317387666666.66669</v>
      </c>
      <c r="OD926">
        <v>172864000000</v>
      </c>
      <c r="OE926">
        <v>144523666666.66666</v>
      </c>
      <c r="OF926">
        <v>166601000000</v>
      </c>
      <c r="OG926">
        <v>41605666666.666664</v>
      </c>
      <c r="OH926">
        <v>5841333333.333333</v>
      </c>
      <c r="OI926">
        <v>87386000000</v>
      </c>
      <c r="OJ926">
        <v>31767666666.666668</v>
      </c>
      <c r="OK926">
        <v>539215000000</v>
      </c>
      <c r="OL926">
        <v>101431333333.33333</v>
      </c>
      <c r="OM926">
        <v>60469666666.666664</v>
      </c>
      <c r="ON926">
        <v>5653333333.333333</v>
      </c>
      <c r="OO926">
        <v>35308666666.666664</v>
      </c>
      <c r="OP926">
        <v>114141000000</v>
      </c>
      <c r="OQ926">
        <v>68147000000</v>
      </c>
      <c r="OR926">
        <v>20157666666.666668</v>
      </c>
      <c r="OS926">
        <v>25836333333.333332</v>
      </c>
      <c r="OT926">
        <v>89068333333.333328</v>
      </c>
      <c r="OU926">
        <v>108670666666.66667</v>
      </c>
      <c r="OV926">
        <v>37596666666.666664</v>
      </c>
      <c r="OW926">
        <v>14788000000</v>
      </c>
      <c r="OX926">
        <v>83057000000</v>
      </c>
      <c r="OY926">
        <v>68269000000</v>
      </c>
      <c r="OZ926">
        <v>187946666666.66666</v>
      </c>
      <c r="PA926">
        <v>697656000000</v>
      </c>
      <c r="PB926">
        <v>509709000000</v>
      </c>
    </row>
    <row r="927" spans="1:418" x14ac:dyDescent="0.45">
      <c r="A927" s="71">
        <v>45231</v>
      </c>
      <c r="B927">
        <v>308.14800000000002</v>
      </c>
      <c r="C927">
        <v>325.495</v>
      </c>
      <c r="D927">
        <v>388.52499999999998</v>
      </c>
      <c r="E927">
        <v>405.9</v>
      </c>
      <c r="F927">
        <v>408.51100000000002</v>
      </c>
      <c r="G927">
        <v>185.82</v>
      </c>
      <c r="H927">
        <v>629.42899999999997</v>
      </c>
      <c r="I927">
        <v>380.89499999999998</v>
      </c>
      <c r="J927">
        <v>398.791</v>
      </c>
      <c r="K927">
        <v>398.85199999999998</v>
      </c>
      <c r="L927">
        <v>308.16800000000001</v>
      </c>
      <c r="M927">
        <v>258.92700000000002</v>
      </c>
      <c r="N927">
        <v>394.73899999999998</v>
      </c>
      <c r="O927">
        <v>412.78</v>
      </c>
      <c r="P927">
        <v>429.596</v>
      </c>
      <c r="Q927">
        <v>262.12799999999999</v>
      </c>
      <c r="R927">
        <v>272.15100000000001</v>
      </c>
      <c r="S927">
        <v>227.00700000000001</v>
      </c>
      <c r="T927">
        <v>292.69400000000002</v>
      </c>
      <c r="U927">
        <v>668.59699999999998</v>
      </c>
      <c r="V927">
        <v>601.63099999999997</v>
      </c>
      <c r="W927">
        <v>147.79300000000001</v>
      </c>
      <c r="X927">
        <v>106.93600000000001</v>
      </c>
      <c r="Y927">
        <v>59.551000000000002</v>
      </c>
      <c r="Z927">
        <v>78.683000000000007</v>
      </c>
      <c r="AA927">
        <v>133.51499999999999</v>
      </c>
      <c r="AB927">
        <v>82.024000000000001</v>
      </c>
      <c r="AC927">
        <v>84.712000000000003</v>
      </c>
      <c r="AD927">
        <v>89.241</v>
      </c>
      <c r="AE927">
        <v>99.263999999999996</v>
      </c>
      <c r="AF927">
        <v>75.117999999999995</v>
      </c>
      <c r="AG927">
        <v>54.689</v>
      </c>
      <c r="AH927">
        <v>157.03399999999999</v>
      </c>
      <c r="AI927">
        <v>80.599999999999994</v>
      </c>
      <c r="AJ927">
        <v>113.15900000000001</v>
      </c>
      <c r="AK927">
        <v>109.27200000000001</v>
      </c>
      <c r="AL927">
        <v>233.691</v>
      </c>
      <c r="AM927">
        <v>148.32499999999999</v>
      </c>
      <c r="AN927">
        <v>139.52099999999999</v>
      </c>
      <c r="AO927">
        <v>197.29900000000001</v>
      </c>
      <c r="AP927">
        <v>323.41000000000003</v>
      </c>
      <c r="AQ927">
        <v>325.93</v>
      </c>
      <c r="AR927">
        <v>304.33199999999999</v>
      </c>
      <c r="AS927">
        <v>357.017</v>
      </c>
      <c r="AT927">
        <v>288.03800000000001</v>
      </c>
      <c r="AU927">
        <v>326.77800000000002</v>
      </c>
      <c r="AV927">
        <v>280.69200000000001</v>
      </c>
      <c r="AW927">
        <v>291.07600000000002</v>
      </c>
      <c r="AX927">
        <v>396.59800000000001</v>
      </c>
      <c r="AY927">
        <v>240.52</v>
      </c>
      <c r="AZ927">
        <v>240.19800000000001</v>
      </c>
      <c r="BA927">
        <v>240.19800000000001</v>
      </c>
      <c r="BB927">
        <v>370.45600000000002</v>
      </c>
      <c r="BC927">
        <v>347.06299999999999</v>
      </c>
      <c r="BD927">
        <v>355.96600000000001</v>
      </c>
      <c r="BE927">
        <v>431.04199999999997</v>
      </c>
      <c r="BF927">
        <v>347.62599999999998</v>
      </c>
      <c r="BG927">
        <v>320.45</v>
      </c>
      <c r="BH927">
        <v>324.71699999999998</v>
      </c>
      <c r="BI927">
        <v>330.93200000000002</v>
      </c>
      <c r="BJ927">
        <v>413.59899999999999</v>
      </c>
      <c r="BK927">
        <v>353.78199999999998</v>
      </c>
      <c r="BL927">
        <v>278.75099999999998</v>
      </c>
      <c r="BM927">
        <v>265.02</v>
      </c>
      <c r="BN927">
        <v>200.00200000000001</v>
      </c>
      <c r="BO927">
        <v>373.14</v>
      </c>
      <c r="BP927">
        <v>182.898</v>
      </c>
      <c r="BQ927">
        <v>248.04499999999999</v>
      </c>
      <c r="BR927">
        <v>275.57</v>
      </c>
      <c r="BS927">
        <v>242.45699999999999</v>
      </c>
      <c r="BT927">
        <v>160.97800000000001</v>
      </c>
      <c r="BU927">
        <v>288.81400000000002</v>
      </c>
      <c r="BV927">
        <v>303.28699999999998</v>
      </c>
      <c r="BW927">
        <v>188.136</v>
      </c>
      <c r="BX927">
        <v>306.68299999999999</v>
      </c>
      <c r="BY927">
        <v>195.107</v>
      </c>
      <c r="BZ927">
        <v>327.75799999999998</v>
      </c>
      <c r="CA927">
        <v>208.00200000000001</v>
      </c>
      <c r="CB927">
        <v>354.14800000000002</v>
      </c>
      <c r="CC927">
        <v>220.51300000000001</v>
      </c>
      <c r="CD927">
        <v>174.90600000000001</v>
      </c>
      <c r="CE927">
        <v>254.482</v>
      </c>
      <c r="CF927">
        <v>366.36799999999999</v>
      </c>
      <c r="CG927">
        <v>270.178</v>
      </c>
      <c r="CH927">
        <v>267.60899999999998</v>
      </c>
      <c r="CI927">
        <v>175.83</v>
      </c>
      <c r="CJ927">
        <v>253.37899999999999</v>
      </c>
      <c r="CK927">
        <v>181.89599999999999</v>
      </c>
      <c r="CL927">
        <v>264.392</v>
      </c>
      <c r="CM927">
        <v>274.92899999999997</v>
      </c>
      <c r="CN927">
        <v>188.994</v>
      </c>
      <c r="CO927">
        <v>351.38</v>
      </c>
      <c r="CP927">
        <v>395.23599999999999</v>
      </c>
      <c r="CQ927">
        <v>413.79</v>
      </c>
      <c r="CR927">
        <v>353.11599999999999</v>
      </c>
      <c r="CS927">
        <v>207.73099999999999</v>
      </c>
      <c r="CT927">
        <v>301.39800000000002</v>
      </c>
      <c r="CU927">
        <v>597.69200000000001</v>
      </c>
      <c r="CV927">
        <v>140.68299999999999</v>
      </c>
      <c r="CW927">
        <v>374.32799999999997</v>
      </c>
      <c r="CX927">
        <v>435.98</v>
      </c>
      <c r="CY927">
        <v>387.49599999999998</v>
      </c>
      <c r="CZ927">
        <v>348.97399999999999</v>
      </c>
      <c r="DA927">
        <v>369.52</v>
      </c>
      <c r="DB927">
        <v>202.28200000000001</v>
      </c>
      <c r="DC927">
        <v>215.90799999999999</v>
      </c>
      <c r="DD927">
        <v>202.124</v>
      </c>
      <c r="DE927">
        <v>231.285</v>
      </c>
      <c r="DF927">
        <v>187.88900000000001</v>
      </c>
      <c r="DG927">
        <v>264.74599999999998</v>
      </c>
      <c r="DH927">
        <v>187.6</v>
      </c>
      <c r="DI927">
        <v>217.49199999999999</v>
      </c>
      <c r="DJ927">
        <v>172.922</v>
      </c>
      <c r="DK927">
        <v>224.53800000000001</v>
      </c>
      <c r="DL927">
        <v>153.18600000000001</v>
      </c>
      <c r="DM927">
        <v>141.738</v>
      </c>
      <c r="DN927">
        <v>236.11199999999999</v>
      </c>
      <c r="DO927">
        <v>248.435</v>
      </c>
      <c r="DP927">
        <v>156.047</v>
      </c>
      <c r="DQ927">
        <v>271.815</v>
      </c>
      <c r="DR927">
        <v>285.06</v>
      </c>
      <c r="DS927">
        <v>262.63200000000001</v>
      </c>
      <c r="DT927">
        <v>191.773</v>
      </c>
      <c r="DU927">
        <v>191.773</v>
      </c>
      <c r="DV927">
        <v>313.83699999999999</v>
      </c>
      <c r="DW927">
        <v>282.22000000000003</v>
      </c>
      <c r="DX927">
        <v>313.286</v>
      </c>
      <c r="DY927">
        <v>471.22899999999998</v>
      </c>
      <c r="DZ927">
        <v>173.31899999999999</v>
      </c>
      <c r="EA927">
        <v>220.81800000000001</v>
      </c>
      <c r="EB927">
        <v>286.68400000000003</v>
      </c>
      <c r="EC927">
        <v>313.86599999999999</v>
      </c>
      <c r="ED927">
        <v>211.06899999999999</v>
      </c>
      <c r="EE927">
        <v>313.589</v>
      </c>
      <c r="EF927">
        <v>308.81200000000001</v>
      </c>
      <c r="EG927">
        <v>189.517</v>
      </c>
      <c r="EH927">
        <v>185.11799999999999</v>
      </c>
      <c r="EI927">
        <v>338.36399999999998</v>
      </c>
      <c r="EJ927">
        <v>170.98</v>
      </c>
      <c r="EK927">
        <v>360.38299999999998</v>
      </c>
      <c r="EL927">
        <v>221.57400000000001</v>
      </c>
      <c r="EM927">
        <v>199.124</v>
      </c>
      <c r="EN927">
        <v>196.22200000000001</v>
      </c>
      <c r="EO927">
        <v>238.995</v>
      </c>
      <c r="EP927">
        <v>287.73099999999999</v>
      </c>
      <c r="EQ927">
        <v>226.88800000000001</v>
      </c>
      <c r="ER927">
        <v>269.61099999999999</v>
      </c>
      <c r="ES927">
        <v>209.679</v>
      </c>
      <c r="ET927">
        <v>223.41300000000001</v>
      </c>
      <c r="EU927">
        <v>204.99100000000001</v>
      </c>
      <c r="EV927">
        <v>181.15799999999999</v>
      </c>
      <c r="EW927">
        <v>425.25200000000001</v>
      </c>
      <c r="EX927">
        <v>235.71700000000001</v>
      </c>
      <c r="EY927">
        <v>130.09899999999999</v>
      </c>
      <c r="EZ927">
        <v>126.479</v>
      </c>
      <c r="FA927">
        <v>129.74799999999999</v>
      </c>
      <c r="FB927">
        <v>101.464</v>
      </c>
      <c r="FC927">
        <v>180.94900000000001</v>
      </c>
      <c r="FD927">
        <v>79.578999999999994</v>
      </c>
      <c r="FE927">
        <v>133</v>
      </c>
      <c r="FF927">
        <v>113.005</v>
      </c>
      <c r="FG927">
        <v>108.672</v>
      </c>
      <c r="FH927">
        <v>110.02</v>
      </c>
      <c r="FI927">
        <v>102.179</v>
      </c>
      <c r="FJ927">
        <v>105.398</v>
      </c>
      <c r="FK927">
        <v>75.528000000000006</v>
      </c>
      <c r="FL927">
        <v>110.879</v>
      </c>
      <c r="FM927">
        <v>101.791</v>
      </c>
      <c r="FN927">
        <v>169.89099999999999</v>
      </c>
      <c r="FO927">
        <v>101.791</v>
      </c>
      <c r="FP927">
        <v>145.26300000000001</v>
      </c>
      <c r="FQ927">
        <v>150.46</v>
      </c>
      <c r="FR927">
        <v>163.41900000000001</v>
      </c>
      <c r="FS927">
        <v>132.55799999999999</v>
      </c>
      <c r="FT927">
        <v>124.739</v>
      </c>
      <c r="FU927">
        <v>194.893</v>
      </c>
      <c r="FV927">
        <v>152.631</v>
      </c>
      <c r="FW927">
        <v>193.994</v>
      </c>
      <c r="FX927">
        <v>269.55799999999999</v>
      </c>
      <c r="FY927">
        <v>269.41500000000002</v>
      </c>
      <c r="FZ927">
        <v>127.726</v>
      </c>
      <c r="GA927">
        <v>179.07400000000001</v>
      </c>
      <c r="GC927">
        <v>174.471</v>
      </c>
      <c r="GD927">
        <v>191.02</v>
      </c>
      <c r="GF927">
        <v>189.44399999999999</v>
      </c>
      <c r="GG927">
        <v>116.60899999999999</v>
      </c>
      <c r="GH927">
        <v>308.64600000000002</v>
      </c>
      <c r="GI927">
        <v>306.714</v>
      </c>
      <c r="GJ927">
        <v>299.55399999999997</v>
      </c>
      <c r="GK927">
        <v>335.541</v>
      </c>
      <c r="GL927">
        <v>331.32299999999998</v>
      </c>
      <c r="GM927">
        <v>319.82900000000001</v>
      </c>
      <c r="GN927">
        <v>178.625</v>
      </c>
      <c r="GO927">
        <v>150.196</v>
      </c>
      <c r="GP927">
        <v>393.92399999999998</v>
      </c>
      <c r="GQ927">
        <v>258.55799999999999</v>
      </c>
      <c r="GR927">
        <v>771.18</v>
      </c>
      <c r="GS927">
        <v>226.083</v>
      </c>
      <c r="GT927">
        <v>270.209</v>
      </c>
      <c r="GU927">
        <v>260.15199999999999</v>
      </c>
      <c r="GV927">
        <v>254.39699999999999</v>
      </c>
      <c r="GW927">
        <v>162.626</v>
      </c>
      <c r="GY927">
        <v>66.036000000000001</v>
      </c>
      <c r="GZ927">
        <v>552.41999999999996</v>
      </c>
      <c r="HA927">
        <v>410.84699999999998</v>
      </c>
      <c r="HB927">
        <v>554.6</v>
      </c>
      <c r="HC927">
        <v>597.88199999999995</v>
      </c>
      <c r="HD927">
        <v>421.34699999999998</v>
      </c>
      <c r="HE927">
        <v>412.01100000000002</v>
      </c>
      <c r="HF927">
        <v>584.79300000000001</v>
      </c>
      <c r="HG927">
        <v>204.82300000000001</v>
      </c>
      <c r="HH927">
        <v>259.16000000000003</v>
      </c>
      <c r="HI927">
        <v>95.692999999999998</v>
      </c>
      <c r="HJ927">
        <v>402.22199999999998</v>
      </c>
      <c r="HK927">
        <v>386.61399999999998</v>
      </c>
      <c r="HL927">
        <v>879.81200000000001</v>
      </c>
      <c r="HM927">
        <v>276.863</v>
      </c>
      <c r="HN927">
        <v>136.733</v>
      </c>
      <c r="HO927">
        <v>116.258</v>
      </c>
      <c r="HP927">
        <v>106.483</v>
      </c>
      <c r="HQ927">
        <v>576.66999999999996</v>
      </c>
      <c r="HR927">
        <v>109.03</v>
      </c>
      <c r="HS927">
        <v>24.902000000000001</v>
      </c>
      <c r="HT927">
        <v>218.87799999999999</v>
      </c>
      <c r="HU927">
        <v>239.75399999999999</v>
      </c>
      <c r="HV927">
        <v>192.38800000000001</v>
      </c>
      <c r="HW927">
        <v>127.681</v>
      </c>
      <c r="HX927">
        <v>328.98</v>
      </c>
      <c r="HY927">
        <v>233.70699999999999</v>
      </c>
      <c r="HZ927">
        <v>351.86799999999999</v>
      </c>
      <c r="IA927">
        <v>126.274</v>
      </c>
      <c r="IB927">
        <v>174.83099999999999</v>
      </c>
      <c r="IC927">
        <v>85.918000000000006</v>
      </c>
      <c r="ID927">
        <v>87.841999999999999</v>
      </c>
      <c r="IE927">
        <v>67.119</v>
      </c>
      <c r="IF927">
        <v>27.92</v>
      </c>
      <c r="IG927">
        <v>33.831000000000003</v>
      </c>
      <c r="IH927">
        <v>28.664999999999999</v>
      </c>
      <c r="II927">
        <v>38.517000000000003</v>
      </c>
      <c r="IJ927">
        <v>108.804</v>
      </c>
      <c r="IK927">
        <v>120.5</v>
      </c>
      <c r="IL927">
        <v>196.30600000000001</v>
      </c>
      <c r="IM927">
        <v>157.952</v>
      </c>
      <c r="IN927">
        <v>458.495</v>
      </c>
      <c r="IO927">
        <v>221.46199999999999</v>
      </c>
      <c r="IP927">
        <v>255.779</v>
      </c>
      <c r="IQ927">
        <v>385.34100000000001</v>
      </c>
      <c r="IR927">
        <v>286.75099999999998</v>
      </c>
      <c r="IS927">
        <v>144.59</v>
      </c>
      <c r="IT927">
        <v>292.57</v>
      </c>
      <c r="IU927">
        <v>684.37800000000004</v>
      </c>
      <c r="IV927">
        <v>843.01300000000003</v>
      </c>
      <c r="IW927">
        <v>923.43600000000004</v>
      </c>
      <c r="IX927">
        <v>95.176000000000002</v>
      </c>
      <c r="IY927">
        <v>353.90199999999999</v>
      </c>
      <c r="IZ927">
        <v>273.17500000000001</v>
      </c>
      <c r="JA927">
        <v>74.266999999999996</v>
      </c>
      <c r="JB927">
        <v>228.42699999999999</v>
      </c>
      <c r="JC927">
        <v>352.2</v>
      </c>
      <c r="JD927">
        <v>424.221</v>
      </c>
      <c r="JE927">
        <v>69.941999999999993</v>
      </c>
      <c r="JF927">
        <v>104.02500000000001</v>
      </c>
      <c r="JG927">
        <v>36.258000000000003</v>
      </c>
      <c r="JH927">
        <v>110.774</v>
      </c>
      <c r="JI927">
        <v>84.247</v>
      </c>
      <c r="JJ927">
        <v>548.49699999999996</v>
      </c>
      <c r="JK927">
        <v>138.31100000000001</v>
      </c>
      <c r="JL927">
        <v>93.813999999999993</v>
      </c>
      <c r="JM927">
        <v>617.02800000000002</v>
      </c>
      <c r="JN927">
        <v>278.12</v>
      </c>
      <c r="JO927">
        <v>87.927000000000007</v>
      </c>
      <c r="JP927">
        <v>198.68</v>
      </c>
      <c r="JQ927">
        <v>407.72500000000002</v>
      </c>
      <c r="JR927">
        <v>543.15599999999995</v>
      </c>
      <c r="JS927">
        <v>456.14600000000002</v>
      </c>
      <c r="JT927">
        <v>385.60899999999998</v>
      </c>
      <c r="JU927">
        <v>221.196</v>
      </c>
      <c r="JV927">
        <v>418.68400000000003</v>
      </c>
      <c r="JW927">
        <v>322.39499999999998</v>
      </c>
      <c r="JX927">
        <v>312.392</v>
      </c>
      <c r="JY927">
        <v>313.51299999999998</v>
      </c>
      <c r="JZ927">
        <v>305.39499999999998</v>
      </c>
      <c r="KA927">
        <v>268.92</v>
      </c>
      <c r="KB927">
        <v>270.279</v>
      </c>
      <c r="KC927">
        <v>274.63900000000001</v>
      </c>
      <c r="KD927">
        <v>296.34100000000001</v>
      </c>
      <c r="KE927">
        <v>280.16699999999997</v>
      </c>
      <c r="KF927">
        <v>897.447</v>
      </c>
      <c r="KG927">
        <v>121.77200000000001</v>
      </c>
      <c r="KH927">
        <v>255.01499999999999</v>
      </c>
      <c r="KI927">
        <v>313.93900000000002</v>
      </c>
      <c r="KJ927">
        <v>179.99100000000001</v>
      </c>
      <c r="KK927">
        <v>176.28</v>
      </c>
      <c r="KL927">
        <v>163.76400000000001</v>
      </c>
      <c r="KM927">
        <v>233.404</v>
      </c>
      <c r="KN927">
        <v>230.06299999999999</v>
      </c>
      <c r="KO927">
        <v>297.52800000000002</v>
      </c>
      <c r="KP927">
        <v>295.09300000000002</v>
      </c>
      <c r="KQ927">
        <v>375.84899999999999</v>
      </c>
      <c r="KR927">
        <v>404.86399999999998</v>
      </c>
      <c r="KS927">
        <v>132.72</v>
      </c>
      <c r="KT927">
        <v>73518666666.666672</v>
      </c>
      <c r="KU927">
        <v>6396866333333.333</v>
      </c>
      <c r="KV927">
        <v>2054986333333.3333</v>
      </c>
      <c r="KW927">
        <v>710934000000</v>
      </c>
      <c r="KX927">
        <v>243240333333.33334</v>
      </c>
      <c r="KY927">
        <v>130739000000</v>
      </c>
      <c r="KZ927">
        <v>71305000000</v>
      </c>
      <c r="LA927">
        <v>41196333333.333336</v>
      </c>
      <c r="LB927">
        <v>159222000000</v>
      </c>
      <c r="LC927">
        <v>91425333333.333328</v>
      </c>
      <c r="LD927">
        <v>28756333333.333332</v>
      </c>
      <c r="LE927">
        <v>19109000000</v>
      </c>
      <c r="LF927">
        <v>19931333333.333332</v>
      </c>
      <c r="LG927">
        <v>214471333333.33334</v>
      </c>
      <c r="LH927">
        <v>128494000000</v>
      </c>
      <c r="LI927">
        <v>39905000000</v>
      </c>
      <c r="LJ927">
        <v>33257666666.666668</v>
      </c>
      <c r="LK927">
        <v>9990333333.333334</v>
      </c>
      <c r="LL927">
        <v>2824333333.3333335</v>
      </c>
      <c r="LM927">
        <v>94000666666.666672</v>
      </c>
      <c r="LN927">
        <v>33725333333.333332</v>
      </c>
      <c r="LO927">
        <v>30709333333.333332</v>
      </c>
      <c r="LP927">
        <v>2774666666.6666665</v>
      </c>
      <c r="LQ927">
        <v>15532000000</v>
      </c>
      <c r="LR927">
        <v>11259000000</v>
      </c>
      <c r="LS927">
        <v>1344052333333.3333</v>
      </c>
      <c r="LT927">
        <v>483781333333.33331</v>
      </c>
      <c r="LU927">
        <v>408830666666.66669</v>
      </c>
      <c r="LV927">
        <v>74691333333.333328</v>
      </c>
      <c r="LW927">
        <v>259666666.66666666</v>
      </c>
      <c r="LX927">
        <v>173406666666.66666</v>
      </c>
      <c r="LY927">
        <v>133961000000</v>
      </c>
      <c r="LZ927">
        <v>78521666666.666672</v>
      </c>
      <c r="MA927">
        <v>47053333333.333336</v>
      </c>
      <c r="MB927">
        <v>8386000000</v>
      </c>
      <c r="MC927">
        <v>39445666666.666664</v>
      </c>
      <c r="MD927">
        <v>154636333333.33334</v>
      </c>
      <c r="ME927">
        <v>145438666666.66666</v>
      </c>
      <c r="MF927">
        <v>9197333333.333334</v>
      </c>
      <c r="MG927">
        <v>532228000000</v>
      </c>
      <c r="MH927">
        <v>220523666666.66666</v>
      </c>
      <c r="MI927">
        <v>101771333333.33333</v>
      </c>
      <c r="MJ927">
        <v>62115666666.666664</v>
      </c>
      <c r="MK927">
        <v>66095000000</v>
      </c>
      <c r="ML927">
        <v>39408666666.666664</v>
      </c>
      <c r="MM927">
        <v>38209666666.666664</v>
      </c>
      <c r="MN927">
        <v>4103666666.6666665</v>
      </c>
      <c r="MO927">
        <v>4341880000000</v>
      </c>
      <c r="MP927">
        <v>4153933333333.3335</v>
      </c>
      <c r="MQ927">
        <v>1153809666666.6667</v>
      </c>
      <c r="MR927">
        <v>1007649333333.3334</v>
      </c>
      <c r="MS927">
        <v>236734666666.66666</v>
      </c>
      <c r="MT927">
        <v>760543333333.33337</v>
      </c>
      <c r="MU927">
        <v>9280333333.333334</v>
      </c>
      <c r="MV927">
        <v>1091000000</v>
      </c>
      <c r="MW927">
        <v>146160333333.33334</v>
      </c>
      <c r="MX927">
        <v>44548666666.666664</v>
      </c>
      <c r="MY927">
        <v>101611666666.66667</v>
      </c>
      <c r="MZ927">
        <v>80546333333.333328</v>
      </c>
      <c r="NA927">
        <v>21065000000</v>
      </c>
      <c r="NB927">
        <v>1050520333333.3334</v>
      </c>
      <c r="NC927">
        <v>493832000000</v>
      </c>
      <c r="ND927">
        <v>250471000000</v>
      </c>
      <c r="NE927">
        <v>58968333333.333336</v>
      </c>
      <c r="NF927">
        <v>184393000000</v>
      </c>
      <c r="NG927">
        <v>556688666666.66663</v>
      </c>
      <c r="NH927">
        <v>477945000000</v>
      </c>
      <c r="NI927">
        <v>78743666666.666672</v>
      </c>
      <c r="NJ927">
        <v>210339000000</v>
      </c>
      <c r="NK927">
        <v>122240000000</v>
      </c>
      <c r="NL927">
        <v>85145333333.333328</v>
      </c>
      <c r="NM927">
        <v>37095000000</v>
      </c>
      <c r="NN927">
        <v>88099000000</v>
      </c>
      <c r="NO927">
        <v>28435333333.333332</v>
      </c>
      <c r="NP927">
        <v>57484000000</v>
      </c>
      <c r="NQ927">
        <v>2179666666.6666665</v>
      </c>
      <c r="NR927">
        <v>250088000000</v>
      </c>
      <c r="NS927">
        <v>92738333333.333328</v>
      </c>
      <c r="NT927">
        <v>57257000000</v>
      </c>
      <c r="NU927">
        <v>65230000000</v>
      </c>
      <c r="NV927">
        <v>34862333333.333336</v>
      </c>
      <c r="NW927">
        <v>465972000000</v>
      </c>
      <c r="NX927">
        <v>400306333333.33331</v>
      </c>
      <c r="NY927">
        <v>389177000000</v>
      </c>
      <c r="NZ927">
        <v>11129333333.333334</v>
      </c>
      <c r="OA927">
        <v>65666000000</v>
      </c>
      <c r="OB927">
        <v>483988666666.66669</v>
      </c>
      <c r="OC927">
        <v>317387666666.66669</v>
      </c>
      <c r="OD927">
        <v>172864000000</v>
      </c>
      <c r="OE927">
        <v>144523666666.66666</v>
      </c>
      <c r="OF927">
        <v>166601000000</v>
      </c>
      <c r="OG927">
        <v>41605666666.666664</v>
      </c>
      <c r="OH927">
        <v>5841333333.333333</v>
      </c>
      <c r="OI927">
        <v>87386000000</v>
      </c>
      <c r="OJ927">
        <v>31767666666.666668</v>
      </c>
      <c r="OK927">
        <v>539215000000</v>
      </c>
      <c r="OL927">
        <v>101431333333.33333</v>
      </c>
      <c r="OM927">
        <v>60469666666.666664</v>
      </c>
      <c r="ON927">
        <v>5653333333.333333</v>
      </c>
      <c r="OO927">
        <v>35308666666.666664</v>
      </c>
      <c r="OP927">
        <v>114141000000</v>
      </c>
      <c r="OQ927">
        <v>68147000000</v>
      </c>
      <c r="OR927">
        <v>20157666666.666668</v>
      </c>
      <c r="OS927">
        <v>25836333333.333332</v>
      </c>
      <c r="OT927">
        <v>89068333333.333328</v>
      </c>
      <c r="OU927">
        <v>108670666666.66667</v>
      </c>
      <c r="OV927">
        <v>37596666666.666664</v>
      </c>
      <c r="OW927">
        <v>14788000000</v>
      </c>
      <c r="OX927">
        <v>83057000000</v>
      </c>
      <c r="OY927">
        <v>68269000000</v>
      </c>
      <c r="OZ927">
        <v>187946666666.66666</v>
      </c>
      <c r="PA927">
        <v>697656000000</v>
      </c>
      <c r="PB927">
        <v>509709000000</v>
      </c>
    </row>
    <row r="928" spans="1:418" x14ac:dyDescent="0.45">
      <c r="A928" s="71">
        <v>45261</v>
      </c>
      <c r="B928">
        <v>308.74099999999999</v>
      </c>
      <c r="C928">
        <v>326.52</v>
      </c>
      <c r="D928">
        <v>390.13900000000001</v>
      </c>
      <c r="E928">
        <v>407.64600000000002</v>
      </c>
      <c r="F928">
        <v>410.15600000000001</v>
      </c>
      <c r="G928">
        <v>185.81399999999999</v>
      </c>
      <c r="H928">
        <v>631.28300000000002</v>
      </c>
      <c r="I928">
        <v>380.69499999999999</v>
      </c>
      <c r="J928">
        <v>400.54500000000002</v>
      </c>
      <c r="K928">
        <v>400.59800000000001</v>
      </c>
      <c r="L928">
        <v>308.55500000000001</v>
      </c>
      <c r="M928">
        <v>259.29199999999997</v>
      </c>
      <c r="N928">
        <v>381.238</v>
      </c>
      <c r="O928">
        <v>391.88600000000002</v>
      </c>
      <c r="P928">
        <v>427.11399999999998</v>
      </c>
      <c r="Q928">
        <v>263.03300000000002</v>
      </c>
      <c r="R928">
        <v>274.01600000000002</v>
      </c>
      <c r="S928">
        <v>225.07599999999999</v>
      </c>
      <c r="T928">
        <v>292.91500000000002</v>
      </c>
      <c r="U928">
        <v>669.06899999999996</v>
      </c>
      <c r="V928">
        <v>602.16399999999999</v>
      </c>
      <c r="W928">
        <v>147.49199999999999</v>
      </c>
      <c r="X928">
        <v>106.545</v>
      </c>
      <c r="Y928">
        <v>60.585000000000001</v>
      </c>
      <c r="Z928">
        <v>78.728999999999999</v>
      </c>
      <c r="AA928">
        <v>131.89500000000001</v>
      </c>
      <c r="AB928">
        <v>80.921000000000006</v>
      </c>
      <c r="AC928">
        <v>85.712000000000003</v>
      </c>
      <c r="AD928">
        <v>91.671999999999997</v>
      </c>
      <c r="AE928">
        <v>101.376</v>
      </c>
      <c r="AF928">
        <v>75.373999999999995</v>
      </c>
      <c r="AG928">
        <v>54.616999999999997</v>
      </c>
      <c r="AH928">
        <v>155.18100000000001</v>
      </c>
      <c r="AI928">
        <v>79.555000000000007</v>
      </c>
      <c r="AJ928">
        <v>112.161</v>
      </c>
      <c r="AK928">
        <v>107.771</v>
      </c>
      <c r="AL928">
        <v>233.62799999999999</v>
      </c>
      <c r="AM928">
        <v>148.32400000000001</v>
      </c>
      <c r="AN928">
        <v>139.047</v>
      </c>
      <c r="AO928">
        <v>196.83600000000001</v>
      </c>
      <c r="AP928">
        <v>323.89100000000002</v>
      </c>
      <c r="AQ928">
        <v>326.43400000000003</v>
      </c>
      <c r="AR928">
        <v>304.505</v>
      </c>
      <c r="AS928">
        <v>355.596</v>
      </c>
      <c r="AT928">
        <v>285.53399999999999</v>
      </c>
      <c r="AU928">
        <v>322.69</v>
      </c>
      <c r="AV928">
        <v>273.81900000000002</v>
      </c>
      <c r="AW928">
        <v>290.87299999999999</v>
      </c>
      <c r="AX928">
        <v>395.11900000000003</v>
      </c>
      <c r="AY928">
        <v>239.74299999999999</v>
      </c>
      <c r="AZ928">
        <v>235.434</v>
      </c>
      <c r="BA928">
        <v>235.434</v>
      </c>
      <c r="BB928">
        <v>369.81099999999998</v>
      </c>
      <c r="BC928">
        <v>347.39100000000002</v>
      </c>
      <c r="BD928">
        <v>356.79500000000002</v>
      </c>
      <c r="BE928">
        <v>433.995</v>
      </c>
      <c r="BF928">
        <v>348.38499999999999</v>
      </c>
      <c r="BG928">
        <v>321.07</v>
      </c>
      <c r="BH928">
        <v>324.86200000000002</v>
      </c>
      <c r="BI928">
        <v>331.77499999999998</v>
      </c>
      <c r="BJ928">
        <v>416.14499999999998</v>
      </c>
      <c r="BK928">
        <v>354.76499999999999</v>
      </c>
      <c r="BL928">
        <v>282.99299999999999</v>
      </c>
      <c r="BM928">
        <v>265.255</v>
      </c>
      <c r="BN928">
        <v>199.05</v>
      </c>
      <c r="BO928">
        <v>373.60599999999999</v>
      </c>
      <c r="BP928">
        <v>181.458</v>
      </c>
      <c r="BQ928">
        <v>250.268</v>
      </c>
      <c r="BR928">
        <v>277.55799999999999</v>
      </c>
      <c r="BS928">
        <v>240.25800000000001</v>
      </c>
      <c r="BT928">
        <v>159.03200000000001</v>
      </c>
      <c r="BU928">
        <v>288.27199999999999</v>
      </c>
      <c r="BV928">
        <v>302.06799999999998</v>
      </c>
      <c r="BW928">
        <v>188.589</v>
      </c>
      <c r="BX928">
        <v>306.98200000000003</v>
      </c>
      <c r="BY928">
        <v>195.905</v>
      </c>
      <c r="BZ928">
        <v>328.57600000000002</v>
      </c>
      <c r="CA928">
        <v>206.06</v>
      </c>
      <c r="CB928">
        <v>351.3</v>
      </c>
      <c r="CC928">
        <v>218.34100000000001</v>
      </c>
      <c r="CD928">
        <v>174.43700000000001</v>
      </c>
      <c r="CE928">
        <v>256.21899999999999</v>
      </c>
      <c r="CF928">
        <v>364.15499999999997</v>
      </c>
      <c r="CG928">
        <v>276.45499999999998</v>
      </c>
      <c r="CH928">
        <v>267.88900000000001</v>
      </c>
      <c r="CI928">
        <v>176.73099999999999</v>
      </c>
      <c r="CJ928">
        <v>254.40600000000001</v>
      </c>
      <c r="CK928">
        <v>182.94800000000001</v>
      </c>
      <c r="CL928">
        <v>263.88400000000001</v>
      </c>
      <c r="CM928">
        <v>278.14400000000001</v>
      </c>
      <c r="CN928">
        <v>188.47</v>
      </c>
      <c r="CO928">
        <v>351.90800000000002</v>
      </c>
      <c r="CP928">
        <v>395.43599999999998</v>
      </c>
      <c r="CQ928">
        <v>417.20100000000002</v>
      </c>
      <c r="CR928">
        <v>351.21699999999998</v>
      </c>
      <c r="CS928">
        <v>207.75700000000001</v>
      </c>
      <c r="CT928">
        <v>301.87599999999998</v>
      </c>
      <c r="CU928">
        <v>599.5</v>
      </c>
      <c r="CV928">
        <v>142.83699999999999</v>
      </c>
      <c r="CW928">
        <v>371.10899999999998</v>
      </c>
      <c r="CX928">
        <v>425.85899999999998</v>
      </c>
      <c r="CY928">
        <v>376.49900000000002</v>
      </c>
      <c r="CZ928">
        <v>351.18</v>
      </c>
      <c r="DA928">
        <v>369.18299999999999</v>
      </c>
      <c r="DB928">
        <v>203.16499999999999</v>
      </c>
      <c r="DC928">
        <v>217.60499999999999</v>
      </c>
      <c r="DD928">
        <v>205.24199999999999</v>
      </c>
      <c r="DE928">
        <v>232.285</v>
      </c>
      <c r="DF928">
        <v>188.30099999999999</v>
      </c>
      <c r="DG928">
        <v>265.72300000000001</v>
      </c>
      <c r="DH928">
        <v>188.22499999999999</v>
      </c>
      <c r="DI928">
        <v>217.83799999999999</v>
      </c>
      <c r="DJ928">
        <v>173.732</v>
      </c>
      <c r="DK928">
        <v>226.07499999999999</v>
      </c>
      <c r="DL928">
        <v>153.61799999999999</v>
      </c>
      <c r="DM928">
        <v>141.28299999999999</v>
      </c>
      <c r="DN928">
        <v>234.00899999999999</v>
      </c>
      <c r="DO928">
        <v>246.47800000000001</v>
      </c>
      <c r="DP928">
        <v>156.322</v>
      </c>
      <c r="DQ928">
        <v>271.97399999999999</v>
      </c>
      <c r="DR928">
        <v>285.60199999999998</v>
      </c>
      <c r="DS928">
        <v>264.52</v>
      </c>
      <c r="DT928">
        <v>191.78299999999999</v>
      </c>
      <c r="DU928">
        <v>191.78299999999999</v>
      </c>
      <c r="DV928">
        <v>315.77999999999997</v>
      </c>
      <c r="DW928">
        <v>280.84899999999999</v>
      </c>
      <c r="DX928">
        <v>313.46800000000002</v>
      </c>
      <c r="DY928">
        <v>469.28300000000002</v>
      </c>
      <c r="DZ928">
        <v>174.74299999999999</v>
      </c>
      <c r="EA928">
        <v>224.06299999999999</v>
      </c>
      <c r="EB928">
        <v>286.55399999999997</v>
      </c>
      <c r="EC928">
        <v>312.28899999999999</v>
      </c>
      <c r="ED928">
        <v>212.46600000000001</v>
      </c>
      <c r="EE928">
        <v>313.55700000000002</v>
      </c>
      <c r="EF928">
        <v>308.036</v>
      </c>
      <c r="EG928">
        <v>187.541</v>
      </c>
      <c r="EH928">
        <v>185.48599999999999</v>
      </c>
      <c r="EI928">
        <v>339.96800000000002</v>
      </c>
      <c r="EJ928">
        <v>170.22399999999999</v>
      </c>
      <c r="EK928">
        <v>361.56400000000002</v>
      </c>
      <c r="EL928">
        <v>222.17500000000001</v>
      </c>
      <c r="EM928">
        <v>198.96700000000001</v>
      </c>
      <c r="EN928">
        <v>196.00299999999999</v>
      </c>
      <c r="EO928">
        <v>239.233</v>
      </c>
      <c r="EP928">
        <v>287.87299999999999</v>
      </c>
      <c r="EQ928">
        <v>227.63399999999999</v>
      </c>
      <c r="ER928">
        <v>269.82799999999997</v>
      </c>
      <c r="ES928">
        <v>208.696</v>
      </c>
      <c r="ET928">
        <v>221.566</v>
      </c>
      <c r="EU928">
        <v>204.625</v>
      </c>
      <c r="EV928">
        <v>182.16399999999999</v>
      </c>
      <c r="EW928">
        <v>426.26799999999997</v>
      </c>
      <c r="EX928">
        <v>236.702</v>
      </c>
      <c r="EY928">
        <v>129.94200000000001</v>
      </c>
      <c r="EZ928">
        <v>125.804</v>
      </c>
      <c r="FA928">
        <v>129.41499999999999</v>
      </c>
      <c r="FB928">
        <v>100.02500000000001</v>
      </c>
      <c r="FC928">
        <v>181.23400000000001</v>
      </c>
      <c r="FD928">
        <v>80.007999999999996</v>
      </c>
      <c r="FE928">
        <v>132.27699999999999</v>
      </c>
      <c r="FF928">
        <v>111.899</v>
      </c>
      <c r="FG928">
        <v>108.61199999999999</v>
      </c>
      <c r="FH928">
        <v>110.413</v>
      </c>
      <c r="FI928">
        <v>101.648</v>
      </c>
      <c r="FJ928">
        <v>105.76</v>
      </c>
      <c r="FK928">
        <v>75.314999999999998</v>
      </c>
      <c r="FL928">
        <v>113.01</v>
      </c>
      <c r="FM928">
        <v>99.581999999999994</v>
      </c>
      <c r="FN928">
        <v>168.03399999999999</v>
      </c>
      <c r="FO928">
        <v>99.581999999999994</v>
      </c>
      <c r="FP928">
        <v>144.84800000000001</v>
      </c>
      <c r="FQ928">
        <v>150.684</v>
      </c>
      <c r="FR928">
        <v>160.99299999999999</v>
      </c>
      <c r="FS928">
        <v>131.80600000000001</v>
      </c>
      <c r="FT928">
        <v>124.20099999999999</v>
      </c>
      <c r="FU928">
        <v>197.458</v>
      </c>
      <c r="FV928">
        <v>152.96700000000001</v>
      </c>
      <c r="FW928">
        <v>197.00299999999999</v>
      </c>
      <c r="FX928">
        <v>269.18700000000001</v>
      </c>
      <c r="FY928">
        <v>269.18799999999999</v>
      </c>
      <c r="FZ928">
        <v>127.336</v>
      </c>
      <c r="GA928">
        <v>179.25899999999999</v>
      </c>
      <c r="GC928">
        <v>174.33</v>
      </c>
      <c r="GD928">
        <v>191.25800000000001</v>
      </c>
      <c r="GF928">
        <v>190.57</v>
      </c>
      <c r="GG928">
        <v>116.60899999999999</v>
      </c>
      <c r="GH928">
        <v>305.12599999999998</v>
      </c>
      <c r="GI928">
        <v>303.31900000000002</v>
      </c>
      <c r="GJ928">
        <v>296.13499999999999</v>
      </c>
      <c r="GK928">
        <v>332.94</v>
      </c>
      <c r="GL928">
        <v>328.55900000000003</v>
      </c>
      <c r="GM928">
        <v>300.47000000000003</v>
      </c>
      <c r="GN928">
        <v>179.178</v>
      </c>
      <c r="GO928">
        <v>151.98599999999999</v>
      </c>
      <c r="GP928">
        <v>392.89699999999999</v>
      </c>
      <c r="GQ928">
        <v>258.363</v>
      </c>
      <c r="GR928">
        <v>783.88199999999995</v>
      </c>
      <c r="GS928">
        <v>228.65199999999999</v>
      </c>
      <c r="GT928">
        <v>268.63900000000001</v>
      </c>
      <c r="GU928">
        <v>256.72800000000001</v>
      </c>
      <c r="GV928">
        <v>252.3</v>
      </c>
      <c r="GW928">
        <v>158.70400000000001</v>
      </c>
      <c r="GY928">
        <v>65.614999999999995</v>
      </c>
      <c r="GZ928">
        <v>554.40599999999995</v>
      </c>
      <c r="HA928">
        <v>410.36500000000001</v>
      </c>
      <c r="HB928">
        <v>552.625</v>
      </c>
      <c r="HC928">
        <v>600.69100000000003</v>
      </c>
      <c r="HD928">
        <v>422.43299999999999</v>
      </c>
      <c r="HE928">
        <v>412.93</v>
      </c>
      <c r="HF928">
        <v>588.47799999999995</v>
      </c>
      <c r="HG928">
        <v>204.36600000000001</v>
      </c>
      <c r="HH928">
        <v>259.16000000000003</v>
      </c>
      <c r="HI928">
        <v>96.162000000000006</v>
      </c>
      <c r="HJ928">
        <v>404.40699999999998</v>
      </c>
      <c r="HK928">
        <v>388.54199999999997</v>
      </c>
      <c r="HL928">
        <v>886.62900000000002</v>
      </c>
      <c r="HM928">
        <v>276.93299999999999</v>
      </c>
      <c r="HN928">
        <v>137.23599999999999</v>
      </c>
      <c r="HO928">
        <v>116.39700000000001</v>
      </c>
      <c r="HP928">
        <v>105.899</v>
      </c>
      <c r="HQ928">
        <v>580.05999999999995</v>
      </c>
      <c r="HR928">
        <v>108.56699999999999</v>
      </c>
      <c r="HS928">
        <v>23.689</v>
      </c>
      <c r="HT928">
        <v>220.16200000000001</v>
      </c>
      <c r="HU928">
        <v>240.92400000000001</v>
      </c>
      <c r="HV928">
        <v>192.12299999999999</v>
      </c>
      <c r="HW928">
        <v>129.506</v>
      </c>
      <c r="HX928">
        <v>331.29700000000003</v>
      </c>
      <c r="HY928">
        <v>234.02199999999999</v>
      </c>
      <c r="HZ928">
        <v>356.11500000000001</v>
      </c>
      <c r="IA928">
        <v>124.807</v>
      </c>
      <c r="IB928">
        <v>172.50899999999999</v>
      </c>
      <c r="IC928">
        <v>85.108000000000004</v>
      </c>
      <c r="ID928">
        <v>87.335999999999999</v>
      </c>
      <c r="IE928">
        <v>65.837000000000003</v>
      </c>
      <c r="IF928">
        <v>27.265999999999998</v>
      </c>
      <c r="IG928">
        <v>33.725000000000001</v>
      </c>
      <c r="IH928">
        <v>28.548999999999999</v>
      </c>
      <c r="II928">
        <v>38.369999999999997</v>
      </c>
      <c r="IJ928">
        <v>112.273</v>
      </c>
      <c r="IK928">
        <v>119.1</v>
      </c>
      <c r="IL928">
        <v>199.06399999999999</v>
      </c>
      <c r="IM928">
        <v>159.85300000000001</v>
      </c>
      <c r="IN928">
        <v>464.97300000000001</v>
      </c>
      <c r="IO928">
        <v>223.66</v>
      </c>
      <c r="IP928">
        <v>263.84899999999999</v>
      </c>
      <c r="IQ928">
        <v>392.42200000000003</v>
      </c>
      <c r="IR928">
        <v>285.50200000000001</v>
      </c>
      <c r="IS928">
        <v>144.74799999999999</v>
      </c>
      <c r="IT928">
        <v>293.57900000000001</v>
      </c>
      <c r="IU928">
        <v>694.59</v>
      </c>
      <c r="IV928">
        <v>845.51199999999994</v>
      </c>
      <c r="IW928">
        <v>924.80799999999999</v>
      </c>
      <c r="IX928">
        <v>95.512</v>
      </c>
      <c r="IY928">
        <v>355.745</v>
      </c>
      <c r="IZ928">
        <v>273.77</v>
      </c>
      <c r="JA928">
        <v>74.233000000000004</v>
      </c>
      <c r="JB928">
        <v>228.88800000000001</v>
      </c>
      <c r="JC928">
        <v>353.84899999999999</v>
      </c>
      <c r="JD928">
        <v>418.83600000000001</v>
      </c>
      <c r="JE928">
        <v>69.906000000000006</v>
      </c>
      <c r="JF928">
        <v>103.81</v>
      </c>
      <c r="JG928">
        <v>35.773000000000003</v>
      </c>
      <c r="JH928">
        <v>111.038</v>
      </c>
      <c r="JI928">
        <v>84.319000000000003</v>
      </c>
      <c r="JJ928">
        <v>549.00199999999995</v>
      </c>
      <c r="JK928">
        <v>138.00399999999999</v>
      </c>
      <c r="JL928">
        <v>93.757000000000005</v>
      </c>
      <c r="JM928">
        <v>615.33100000000002</v>
      </c>
      <c r="JN928">
        <v>278.47399999999999</v>
      </c>
      <c r="JO928">
        <v>87.727000000000004</v>
      </c>
      <c r="JP928">
        <v>198.45099999999999</v>
      </c>
      <c r="JQ928">
        <v>409.55099999999999</v>
      </c>
      <c r="JR928">
        <v>543.85</v>
      </c>
      <c r="JS928">
        <v>456.14600000000002</v>
      </c>
      <c r="JT928">
        <v>387.56099999999998</v>
      </c>
      <c r="JU928">
        <v>222.11500000000001</v>
      </c>
      <c r="JV928">
        <v>417.97399999999999</v>
      </c>
      <c r="JW928">
        <v>322.39499999999998</v>
      </c>
      <c r="JX928">
        <v>313.19499999999999</v>
      </c>
      <c r="JY928">
        <v>314.27300000000002</v>
      </c>
      <c r="JZ928">
        <v>306</v>
      </c>
      <c r="KA928">
        <v>269.05500000000001</v>
      </c>
      <c r="KB928">
        <v>270.63799999999998</v>
      </c>
      <c r="KC928">
        <v>274.92599999999999</v>
      </c>
      <c r="KD928">
        <v>296.86799999999999</v>
      </c>
      <c r="KE928">
        <v>280.36700000000002</v>
      </c>
      <c r="KF928">
        <v>897.447</v>
      </c>
      <c r="KG928">
        <v>121.676</v>
      </c>
      <c r="KH928">
        <v>255.57300000000001</v>
      </c>
      <c r="KI928">
        <v>313.70999999999998</v>
      </c>
      <c r="KJ928">
        <v>179.53299999999999</v>
      </c>
      <c r="KK928">
        <v>175.81299999999999</v>
      </c>
      <c r="KL928">
        <v>163.47200000000001</v>
      </c>
      <c r="KM928">
        <v>233.11799999999999</v>
      </c>
      <c r="KN928">
        <v>229.71600000000001</v>
      </c>
      <c r="KO928">
        <v>296.755</v>
      </c>
      <c r="KP928">
        <v>294.46699999999998</v>
      </c>
      <c r="KQ928">
        <v>377.38799999999998</v>
      </c>
      <c r="KR928">
        <v>406.71600000000001</v>
      </c>
      <c r="KS928">
        <v>133.07300000000001</v>
      </c>
      <c r="KT928">
        <v>73518666666.666672</v>
      </c>
      <c r="KU928">
        <v>6396866333333.333</v>
      </c>
      <c r="KV928">
        <v>2054986333333.3333</v>
      </c>
      <c r="KW928">
        <v>710934000000</v>
      </c>
      <c r="KX928">
        <v>243240333333.33334</v>
      </c>
      <c r="KY928">
        <v>130739000000</v>
      </c>
      <c r="KZ928">
        <v>71305000000</v>
      </c>
      <c r="LA928">
        <v>41196333333.333336</v>
      </c>
      <c r="LB928">
        <v>159222000000</v>
      </c>
      <c r="LC928">
        <v>91425333333.333328</v>
      </c>
      <c r="LD928">
        <v>28756333333.333332</v>
      </c>
      <c r="LE928">
        <v>19109000000</v>
      </c>
      <c r="LF928">
        <v>19931333333.333332</v>
      </c>
      <c r="LG928">
        <v>214471333333.33334</v>
      </c>
      <c r="LH928">
        <v>128494000000</v>
      </c>
      <c r="LI928">
        <v>39905000000</v>
      </c>
      <c r="LJ928">
        <v>33257666666.666668</v>
      </c>
      <c r="LK928">
        <v>9990333333.333334</v>
      </c>
      <c r="LL928">
        <v>2824333333.3333335</v>
      </c>
      <c r="LM928">
        <v>94000666666.666672</v>
      </c>
      <c r="LN928">
        <v>33725333333.333332</v>
      </c>
      <c r="LO928">
        <v>30709333333.333332</v>
      </c>
      <c r="LP928">
        <v>2774666666.6666665</v>
      </c>
      <c r="LQ928">
        <v>15532000000</v>
      </c>
      <c r="LR928">
        <v>11259000000</v>
      </c>
      <c r="LS928">
        <v>1344052333333.3333</v>
      </c>
      <c r="LT928">
        <v>483781333333.33331</v>
      </c>
      <c r="LU928">
        <v>408830666666.66669</v>
      </c>
      <c r="LV928">
        <v>74691333333.333328</v>
      </c>
      <c r="LW928">
        <v>259666666.66666666</v>
      </c>
      <c r="LX928">
        <v>173406666666.66666</v>
      </c>
      <c r="LY928">
        <v>133961000000</v>
      </c>
      <c r="LZ928">
        <v>78521666666.666672</v>
      </c>
      <c r="MA928">
        <v>47053333333.333336</v>
      </c>
      <c r="MB928">
        <v>8386000000</v>
      </c>
      <c r="MC928">
        <v>39445666666.666664</v>
      </c>
      <c r="MD928">
        <v>154636333333.33334</v>
      </c>
      <c r="ME928">
        <v>145438666666.66666</v>
      </c>
      <c r="MF928">
        <v>9197333333.333334</v>
      </c>
      <c r="MG928">
        <v>532228000000</v>
      </c>
      <c r="MH928">
        <v>220523666666.66666</v>
      </c>
      <c r="MI928">
        <v>101771333333.33333</v>
      </c>
      <c r="MJ928">
        <v>62115666666.666664</v>
      </c>
      <c r="MK928">
        <v>66095000000</v>
      </c>
      <c r="ML928">
        <v>39408666666.666664</v>
      </c>
      <c r="MM928">
        <v>38209666666.666664</v>
      </c>
      <c r="MN928">
        <v>4103666666.6666665</v>
      </c>
      <c r="MO928">
        <v>4341880000000</v>
      </c>
      <c r="MP928">
        <v>4153933333333.3335</v>
      </c>
      <c r="MQ928">
        <v>1153809666666.6667</v>
      </c>
      <c r="MR928">
        <v>1007649333333.3334</v>
      </c>
      <c r="MS928">
        <v>236734666666.66666</v>
      </c>
      <c r="MT928">
        <v>760543333333.33337</v>
      </c>
      <c r="MU928">
        <v>9280333333.333334</v>
      </c>
      <c r="MV928">
        <v>1091000000</v>
      </c>
      <c r="MW928">
        <v>146160333333.33334</v>
      </c>
      <c r="MX928">
        <v>44548666666.666664</v>
      </c>
      <c r="MY928">
        <v>101611666666.66667</v>
      </c>
      <c r="MZ928">
        <v>80546333333.333328</v>
      </c>
      <c r="NA928">
        <v>21065000000</v>
      </c>
      <c r="NB928">
        <v>1050520333333.3334</v>
      </c>
      <c r="NC928">
        <v>493832000000</v>
      </c>
      <c r="ND928">
        <v>250471000000</v>
      </c>
      <c r="NE928">
        <v>58968333333.333336</v>
      </c>
      <c r="NF928">
        <v>184393000000</v>
      </c>
      <c r="NG928">
        <v>556688666666.66663</v>
      </c>
      <c r="NH928">
        <v>477945000000</v>
      </c>
      <c r="NI928">
        <v>78743666666.666672</v>
      </c>
      <c r="NJ928">
        <v>210339000000</v>
      </c>
      <c r="NK928">
        <v>122240000000</v>
      </c>
      <c r="NL928">
        <v>85145333333.333328</v>
      </c>
      <c r="NM928">
        <v>37095000000</v>
      </c>
      <c r="NN928">
        <v>88099000000</v>
      </c>
      <c r="NO928">
        <v>28435333333.333332</v>
      </c>
      <c r="NP928">
        <v>57484000000</v>
      </c>
      <c r="NQ928">
        <v>2179666666.6666665</v>
      </c>
      <c r="NR928">
        <v>250088000000</v>
      </c>
      <c r="NS928">
        <v>92738333333.333328</v>
      </c>
      <c r="NT928">
        <v>57257000000</v>
      </c>
      <c r="NU928">
        <v>65230000000</v>
      </c>
      <c r="NV928">
        <v>34862333333.333336</v>
      </c>
      <c r="NW928">
        <v>465972000000</v>
      </c>
      <c r="NX928">
        <v>400306333333.33331</v>
      </c>
      <c r="NY928">
        <v>389177000000</v>
      </c>
      <c r="NZ928">
        <v>11129333333.333334</v>
      </c>
      <c r="OA928">
        <v>65666000000</v>
      </c>
      <c r="OB928">
        <v>483988666666.66669</v>
      </c>
      <c r="OC928">
        <v>317387666666.66669</v>
      </c>
      <c r="OD928">
        <v>172864000000</v>
      </c>
      <c r="OE928">
        <v>144523666666.66666</v>
      </c>
      <c r="OF928">
        <v>166601000000</v>
      </c>
      <c r="OG928">
        <v>41605666666.666664</v>
      </c>
      <c r="OH928">
        <v>5841333333.333333</v>
      </c>
      <c r="OI928">
        <v>87386000000</v>
      </c>
      <c r="OJ928">
        <v>31767666666.666668</v>
      </c>
      <c r="OK928">
        <v>539215000000</v>
      </c>
      <c r="OL928">
        <v>101431333333.33333</v>
      </c>
      <c r="OM928">
        <v>60469666666.666664</v>
      </c>
      <c r="ON928">
        <v>5653333333.333333</v>
      </c>
      <c r="OO928">
        <v>35308666666.666664</v>
      </c>
      <c r="OP928">
        <v>114141000000</v>
      </c>
      <c r="OQ928">
        <v>68147000000</v>
      </c>
      <c r="OR928">
        <v>20157666666.666668</v>
      </c>
      <c r="OS928">
        <v>25836333333.333332</v>
      </c>
      <c r="OT928">
        <v>89068333333.333328</v>
      </c>
      <c r="OU928">
        <v>108670666666.66667</v>
      </c>
      <c r="OV928">
        <v>37596666666.666664</v>
      </c>
      <c r="OW928">
        <v>14788000000</v>
      </c>
      <c r="OX928">
        <v>83057000000</v>
      </c>
      <c r="OY928">
        <v>68269000000</v>
      </c>
      <c r="OZ928">
        <v>187946666666.66666</v>
      </c>
      <c r="PA928">
        <v>697656000000</v>
      </c>
      <c r="PB928">
        <v>509709000000</v>
      </c>
    </row>
    <row r="929" spans="1:418" x14ac:dyDescent="0.45">
      <c r="A929" s="71">
        <v>45292</v>
      </c>
      <c r="B929">
        <v>309.69799999999998</v>
      </c>
      <c r="C929">
        <v>328.41899999999998</v>
      </c>
      <c r="D929">
        <v>392.322</v>
      </c>
      <c r="E929">
        <v>409.79300000000001</v>
      </c>
      <c r="F929">
        <v>411.6</v>
      </c>
      <c r="G929">
        <v>187.565</v>
      </c>
      <c r="H929">
        <v>632.92700000000002</v>
      </c>
      <c r="I929">
        <v>386.08699999999999</v>
      </c>
      <c r="J929">
        <v>402.59100000000001</v>
      </c>
      <c r="K929">
        <v>402.64600000000002</v>
      </c>
      <c r="L929">
        <v>312.36200000000002</v>
      </c>
      <c r="M929">
        <v>262.363</v>
      </c>
      <c r="N929">
        <v>372.85199999999998</v>
      </c>
      <c r="O929">
        <v>380.76299999999998</v>
      </c>
      <c r="P929">
        <v>426.92700000000002</v>
      </c>
      <c r="Q929">
        <v>266.613</v>
      </c>
      <c r="R929">
        <v>277.30500000000001</v>
      </c>
      <c r="S929">
        <v>229.221</v>
      </c>
      <c r="T929">
        <v>297.07900000000001</v>
      </c>
      <c r="U929">
        <v>680.46600000000001</v>
      </c>
      <c r="V929">
        <v>606.77300000000002</v>
      </c>
      <c r="W929">
        <v>147.78800000000001</v>
      </c>
      <c r="X929">
        <v>106.501</v>
      </c>
      <c r="Y929">
        <v>60.326999999999998</v>
      </c>
      <c r="Z929">
        <v>78.433999999999997</v>
      </c>
      <c r="AA929">
        <v>133.65600000000001</v>
      </c>
      <c r="AB929">
        <v>81.534000000000006</v>
      </c>
      <c r="AC929">
        <v>86.046999999999997</v>
      </c>
      <c r="AD929">
        <v>92.927000000000007</v>
      </c>
      <c r="AE929">
        <v>104.462</v>
      </c>
      <c r="AF929">
        <v>75.164000000000001</v>
      </c>
      <c r="AG929">
        <v>54.307000000000002</v>
      </c>
      <c r="AH929">
        <v>156.41800000000001</v>
      </c>
      <c r="AI929">
        <v>78.846999999999994</v>
      </c>
      <c r="AJ929">
        <v>111.346</v>
      </c>
      <c r="AK929">
        <v>107.407</v>
      </c>
      <c r="AL929">
        <v>234.64</v>
      </c>
      <c r="AM929">
        <v>149.09899999999999</v>
      </c>
      <c r="AN929">
        <v>139.76300000000001</v>
      </c>
      <c r="AO929">
        <v>195.21700000000001</v>
      </c>
      <c r="AP929">
        <v>324.87299999999999</v>
      </c>
      <c r="AQ929">
        <v>327.42399999999998</v>
      </c>
      <c r="AR929">
        <v>305.18700000000001</v>
      </c>
      <c r="AS929">
        <v>355.601</v>
      </c>
      <c r="AT929">
        <v>285.49200000000002</v>
      </c>
      <c r="AU929">
        <v>320.70499999999998</v>
      </c>
      <c r="AV929">
        <v>271.66699999999997</v>
      </c>
      <c r="AW929">
        <v>291.71699999999998</v>
      </c>
      <c r="AX929">
        <v>395.68799999999999</v>
      </c>
      <c r="AY929">
        <v>240.416</v>
      </c>
      <c r="AZ929">
        <v>235.80799999999999</v>
      </c>
      <c r="BA929">
        <v>235.80799999999999</v>
      </c>
      <c r="BB929">
        <v>370.17200000000003</v>
      </c>
      <c r="BC929">
        <v>348.565</v>
      </c>
      <c r="BD929">
        <v>354.536</v>
      </c>
      <c r="BE929">
        <v>429.43299999999999</v>
      </c>
      <c r="BF929">
        <v>346.21699999999998</v>
      </c>
      <c r="BG929">
        <v>321.07400000000001</v>
      </c>
      <c r="BH929">
        <v>324.82299999999998</v>
      </c>
      <c r="BI929">
        <v>331.89699999999999</v>
      </c>
      <c r="BJ929">
        <v>416.31</v>
      </c>
      <c r="BK929">
        <v>353.64299999999997</v>
      </c>
      <c r="BL929">
        <v>282.94900000000001</v>
      </c>
      <c r="BM929">
        <v>264.60500000000002</v>
      </c>
      <c r="BN929">
        <v>198.297</v>
      </c>
      <c r="BO929">
        <v>369.11099999999999</v>
      </c>
      <c r="BP929">
        <v>182.185</v>
      </c>
      <c r="BQ929">
        <v>245.72</v>
      </c>
      <c r="BR929">
        <v>272.15100000000001</v>
      </c>
      <c r="BS929">
        <v>241.303</v>
      </c>
      <c r="BT929">
        <v>158.42500000000001</v>
      </c>
      <c r="BU929">
        <v>289.327</v>
      </c>
      <c r="BV929">
        <v>307.322</v>
      </c>
      <c r="BW929">
        <v>187.12</v>
      </c>
      <c r="BX929">
        <v>308.47899999999998</v>
      </c>
      <c r="BY929">
        <v>196.96199999999999</v>
      </c>
      <c r="BZ929">
        <v>331.57600000000002</v>
      </c>
      <c r="CA929">
        <v>206.64</v>
      </c>
      <c r="CB929">
        <v>348.41899999999998</v>
      </c>
      <c r="CC929">
        <v>218.637</v>
      </c>
      <c r="CD929">
        <v>172.91399999999999</v>
      </c>
      <c r="CE929">
        <v>246.535</v>
      </c>
      <c r="CF929">
        <v>365.58300000000003</v>
      </c>
      <c r="CG929">
        <v>277.00400000000002</v>
      </c>
      <c r="CH929">
        <v>268.94099999999997</v>
      </c>
      <c r="CI929">
        <v>175.24100000000001</v>
      </c>
      <c r="CJ929">
        <v>251.81299999999999</v>
      </c>
      <c r="CK929">
        <v>181.357</v>
      </c>
      <c r="CL929">
        <v>266.47699999999998</v>
      </c>
      <c r="CM929">
        <v>273.59399999999999</v>
      </c>
      <c r="CN929">
        <v>190.255</v>
      </c>
      <c r="CO929">
        <v>352.577</v>
      </c>
      <c r="CP929">
        <v>396.49400000000003</v>
      </c>
      <c r="CQ929">
        <v>411.47500000000002</v>
      </c>
      <c r="CR929">
        <v>345.387</v>
      </c>
      <c r="CS929">
        <v>204.602</v>
      </c>
      <c r="CT929">
        <v>297.12799999999999</v>
      </c>
      <c r="CU929">
        <v>586.04399999999998</v>
      </c>
      <c r="CV929">
        <v>142.65799999999999</v>
      </c>
      <c r="CW929">
        <v>379.32400000000001</v>
      </c>
      <c r="CX929">
        <v>429.84899999999999</v>
      </c>
      <c r="CY929">
        <v>381.274</v>
      </c>
      <c r="CZ929">
        <v>364.56700000000001</v>
      </c>
      <c r="DA929">
        <v>376.39499999999998</v>
      </c>
      <c r="DB929">
        <v>203.18899999999999</v>
      </c>
      <c r="DC929">
        <v>216.93299999999999</v>
      </c>
      <c r="DD929">
        <v>202.79499999999999</v>
      </c>
      <c r="DE929">
        <v>232.35499999999999</v>
      </c>
      <c r="DF929">
        <v>188.624</v>
      </c>
      <c r="DG929">
        <v>267.02100000000002</v>
      </c>
      <c r="DH929">
        <v>189.56</v>
      </c>
      <c r="DI929">
        <v>219.43</v>
      </c>
      <c r="DJ929">
        <v>175.41399999999999</v>
      </c>
      <c r="DK929">
        <v>227.74700000000001</v>
      </c>
      <c r="DL929">
        <v>155.28</v>
      </c>
      <c r="DM929">
        <v>141.84100000000001</v>
      </c>
      <c r="DN929">
        <v>235.69300000000001</v>
      </c>
      <c r="DO929">
        <v>248.751</v>
      </c>
      <c r="DP929">
        <v>156.20400000000001</v>
      </c>
      <c r="DQ929">
        <v>272.596</v>
      </c>
      <c r="DR929">
        <v>285.87700000000001</v>
      </c>
      <c r="DS929">
        <v>265.822</v>
      </c>
      <c r="DT929">
        <v>192.42599999999999</v>
      </c>
      <c r="DU929">
        <v>192.42599999999999</v>
      </c>
      <c r="DV929">
        <v>315.339</v>
      </c>
      <c r="DW929">
        <v>280.774</v>
      </c>
      <c r="DX929">
        <v>313.75900000000001</v>
      </c>
      <c r="DY929">
        <v>471.83600000000001</v>
      </c>
      <c r="DZ929">
        <v>174.53399999999999</v>
      </c>
      <c r="EA929">
        <v>223.63300000000001</v>
      </c>
      <c r="EB929">
        <v>287.43799999999999</v>
      </c>
      <c r="EC929">
        <v>314.96100000000001</v>
      </c>
      <c r="ED929">
        <v>213.167</v>
      </c>
      <c r="EE929">
        <v>313.822</v>
      </c>
      <c r="EF929">
        <v>310.81700000000001</v>
      </c>
      <c r="EG929">
        <v>188.49600000000001</v>
      </c>
      <c r="EH929">
        <v>186.488</v>
      </c>
      <c r="EI929">
        <v>350.69799999999998</v>
      </c>
      <c r="EJ929">
        <v>169.685</v>
      </c>
      <c r="EK929">
        <v>363.24900000000002</v>
      </c>
      <c r="EL929">
        <v>222.98099999999999</v>
      </c>
      <c r="EM929">
        <v>198.73699999999999</v>
      </c>
      <c r="EN929">
        <v>196.001</v>
      </c>
      <c r="EO929">
        <v>240.41900000000001</v>
      </c>
      <c r="EP929">
        <v>288.75799999999998</v>
      </c>
      <c r="EQ929">
        <v>228.09800000000001</v>
      </c>
      <c r="ER929">
        <v>271.71899999999999</v>
      </c>
      <c r="ES929">
        <v>208.65199999999999</v>
      </c>
      <c r="ET929">
        <v>223.13300000000001</v>
      </c>
      <c r="EU929">
        <v>203.29499999999999</v>
      </c>
      <c r="EV929">
        <v>182.46700000000001</v>
      </c>
      <c r="EW929">
        <v>426.44499999999999</v>
      </c>
      <c r="EX929">
        <v>236.501</v>
      </c>
      <c r="EY929">
        <v>129.685</v>
      </c>
      <c r="EZ929">
        <v>127.38800000000001</v>
      </c>
      <c r="FA929">
        <v>131.184</v>
      </c>
      <c r="FB929">
        <v>100.217</v>
      </c>
      <c r="FC929">
        <v>183.86699999999999</v>
      </c>
      <c r="FD929">
        <v>80.870999999999995</v>
      </c>
      <c r="FE929">
        <v>134.745</v>
      </c>
      <c r="FF929">
        <v>112.23</v>
      </c>
      <c r="FG929">
        <v>107.749</v>
      </c>
      <c r="FH929">
        <v>110.175</v>
      </c>
      <c r="FI929">
        <v>100.139</v>
      </c>
      <c r="FJ929">
        <v>105.31699999999999</v>
      </c>
      <c r="FK929">
        <v>75.462999999999994</v>
      </c>
      <c r="FL929">
        <v>113.89100000000001</v>
      </c>
      <c r="FM929">
        <v>94.935000000000002</v>
      </c>
      <c r="FN929">
        <v>167.477</v>
      </c>
      <c r="FO929">
        <v>94.935000000000002</v>
      </c>
      <c r="FP929">
        <v>143.85599999999999</v>
      </c>
      <c r="FQ929">
        <v>148.23500000000001</v>
      </c>
      <c r="FR929">
        <v>161.17400000000001</v>
      </c>
      <c r="FS929">
        <v>131.48099999999999</v>
      </c>
      <c r="FT929">
        <v>122.982</v>
      </c>
      <c r="FU929">
        <v>197.34800000000001</v>
      </c>
      <c r="FV929">
        <v>156.86199999999999</v>
      </c>
      <c r="FW929">
        <v>195.53800000000001</v>
      </c>
      <c r="FX929">
        <v>267.93099999999998</v>
      </c>
      <c r="FY929">
        <v>267.589</v>
      </c>
      <c r="FZ929">
        <v>125.309</v>
      </c>
      <c r="GA929">
        <v>179.14699999999999</v>
      </c>
      <c r="GC929">
        <v>174.547</v>
      </c>
      <c r="GD929">
        <v>191.08099999999999</v>
      </c>
      <c r="GF929">
        <v>183.18899999999999</v>
      </c>
      <c r="GG929">
        <v>109.68899999999999</v>
      </c>
      <c r="GH929">
        <v>298.74400000000003</v>
      </c>
      <c r="GI929">
        <v>297.154</v>
      </c>
      <c r="GJ929">
        <v>289.77699999999999</v>
      </c>
      <c r="GK929">
        <v>327.66199999999998</v>
      </c>
      <c r="GL929">
        <v>323.916</v>
      </c>
      <c r="GM929">
        <v>288.702</v>
      </c>
      <c r="GN929">
        <v>180.393</v>
      </c>
      <c r="GO929">
        <v>153.148</v>
      </c>
      <c r="GP929">
        <v>396.00400000000002</v>
      </c>
      <c r="GQ929">
        <v>259.69400000000002</v>
      </c>
      <c r="GR929">
        <v>794.85500000000002</v>
      </c>
      <c r="GS929">
        <v>232.923</v>
      </c>
      <c r="GT929">
        <v>271.97899999999998</v>
      </c>
      <c r="GU929">
        <v>259.61599999999999</v>
      </c>
      <c r="GV929">
        <v>255.911</v>
      </c>
      <c r="GW929">
        <v>158.358</v>
      </c>
      <c r="GY929">
        <v>66.978999999999999</v>
      </c>
      <c r="GZ929">
        <v>556.74099999999999</v>
      </c>
      <c r="HA929">
        <v>407.87900000000002</v>
      </c>
      <c r="HB929">
        <v>548.245</v>
      </c>
      <c r="HC929">
        <v>604.62599999999998</v>
      </c>
      <c r="HD929">
        <v>424.53100000000001</v>
      </c>
      <c r="HE929">
        <v>415.42700000000002</v>
      </c>
      <c r="HF929">
        <v>590.61599999999999</v>
      </c>
      <c r="HG929">
        <v>204.38499999999999</v>
      </c>
      <c r="HH929">
        <v>260.839</v>
      </c>
      <c r="HI929">
        <v>97.691999999999993</v>
      </c>
      <c r="HJ929">
        <v>410.69499999999999</v>
      </c>
      <c r="HK929">
        <v>394.38900000000001</v>
      </c>
      <c r="HL929">
        <v>904.51599999999996</v>
      </c>
      <c r="HM929">
        <v>282.47800000000001</v>
      </c>
      <c r="HN929">
        <v>137.798</v>
      </c>
      <c r="HO929">
        <v>116.84</v>
      </c>
      <c r="HP929">
        <v>106.77500000000001</v>
      </c>
      <c r="HQ929">
        <v>579.73299999999995</v>
      </c>
      <c r="HR929">
        <v>108.69199999999999</v>
      </c>
      <c r="HS929">
        <v>24.306999999999999</v>
      </c>
      <c r="HT929">
        <v>220.78899999999999</v>
      </c>
      <c r="HU929">
        <v>241.19</v>
      </c>
      <c r="HV929">
        <v>191.93899999999999</v>
      </c>
      <c r="HW929">
        <v>130.41800000000001</v>
      </c>
      <c r="HX929">
        <v>333.30399999999997</v>
      </c>
      <c r="HY929">
        <v>245.66900000000001</v>
      </c>
      <c r="HZ929">
        <v>355.67899999999997</v>
      </c>
      <c r="IA929">
        <v>127.32599999999999</v>
      </c>
      <c r="IB929">
        <v>177.3</v>
      </c>
      <c r="IC929">
        <v>85.590999999999994</v>
      </c>
      <c r="ID929">
        <v>88.366</v>
      </c>
      <c r="IE929">
        <v>67.337000000000003</v>
      </c>
      <c r="IF929">
        <v>27.867999999999999</v>
      </c>
      <c r="IG929">
        <v>33.518999999999998</v>
      </c>
      <c r="IH929">
        <v>28.38</v>
      </c>
      <c r="II929">
        <v>38.134999999999998</v>
      </c>
      <c r="IJ929">
        <v>110.298</v>
      </c>
      <c r="IK929">
        <v>118.608</v>
      </c>
      <c r="IL929">
        <v>199.499</v>
      </c>
      <c r="IM929">
        <v>160.32400000000001</v>
      </c>
      <c r="IN929">
        <v>463.60500000000002</v>
      </c>
      <c r="IO929">
        <v>224.53200000000001</v>
      </c>
      <c r="IP929">
        <v>261.59800000000001</v>
      </c>
      <c r="IQ929">
        <v>395.25099999999998</v>
      </c>
      <c r="IR929">
        <v>284.83199999999999</v>
      </c>
      <c r="IS929">
        <v>145.38800000000001</v>
      </c>
      <c r="IT929">
        <v>294.54599999999999</v>
      </c>
      <c r="IU929">
        <v>688.84299999999996</v>
      </c>
      <c r="IV929">
        <v>848.64400000000001</v>
      </c>
      <c r="IW929">
        <v>927.23500000000001</v>
      </c>
      <c r="IX929">
        <v>95.804000000000002</v>
      </c>
      <c r="IY929">
        <v>357.62799999999999</v>
      </c>
      <c r="IZ929">
        <v>274.10199999999998</v>
      </c>
      <c r="JA929">
        <v>74.626999999999995</v>
      </c>
      <c r="JB929">
        <v>231.84800000000001</v>
      </c>
      <c r="JC929">
        <v>358.70299999999997</v>
      </c>
      <c r="JD929">
        <v>422.97399999999999</v>
      </c>
      <c r="JE929">
        <v>70.268000000000001</v>
      </c>
      <c r="JF929">
        <v>104.857</v>
      </c>
      <c r="JG929">
        <v>36.441000000000003</v>
      </c>
      <c r="JH929">
        <v>110.985</v>
      </c>
      <c r="JI929">
        <v>85.319000000000003</v>
      </c>
      <c r="JJ929">
        <v>552.303</v>
      </c>
      <c r="JK929">
        <v>138.39599999999999</v>
      </c>
      <c r="JL929">
        <v>94.05</v>
      </c>
      <c r="JM929">
        <v>618.56100000000004</v>
      </c>
      <c r="JN929">
        <v>280.33</v>
      </c>
      <c r="JO929">
        <v>87.671000000000006</v>
      </c>
      <c r="JP929">
        <v>198.126</v>
      </c>
      <c r="JQ929">
        <v>411.24799999999999</v>
      </c>
      <c r="JR929">
        <v>550.13900000000001</v>
      </c>
      <c r="JS929">
        <v>456.14600000000002</v>
      </c>
      <c r="JT929">
        <v>389.30399999999997</v>
      </c>
      <c r="JU929">
        <v>223.67400000000001</v>
      </c>
      <c r="JV929">
        <v>427.96600000000001</v>
      </c>
      <c r="JW929">
        <v>330.392</v>
      </c>
      <c r="JX929">
        <v>314.31900000000002</v>
      </c>
      <c r="JY929">
        <v>315.37400000000002</v>
      </c>
      <c r="JZ929">
        <v>306.95299999999997</v>
      </c>
      <c r="KA929">
        <v>269.45800000000003</v>
      </c>
      <c r="KB929">
        <v>271.18299999999999</v>
      </c>
      <c r="KC929">
        <v>276.08600000000001</v>
      </c>
      <c r="KD929">
        <v>297.762</v>
      </c>
      <c r="KE929">
        <v>280.86900000000003</v>
      </c>
      <c r="KF929">
        <v>911.98500000000001</v>
      </c>
      <c r="KG929">
        <v>121.61199999999999</v>
      </c>
      <c r="KH929">
        <v>257.73599999999999</v>
      </c>
      <c r="KI929">
        <v>315.36099999999999</v>
      </c>
      <c r="KJ929">
        <v>178.74199999999999</v>
      </c>
      <c r="KK929">
        <v>174.99799999999999</v>
      </c>
      <c r="KL929">
        <v>163.75399999999999</v>
      </c>
      <c r="KM929">
        <v>231.428</v>
      </c>
      <c r="KN929">
        <v>227.893</v>
      </c>
      <c r="KO929">
        <v>293.875</v>
      </c>
      <c r="KP929">
        <v>291.90699999999998</v>
      </c>
      <c r="KQ929">
        <v>379.23</v>
      </c>
      <c r="KR929">
        <v>408.65499999999997</v>
      </c>
      <c r="KS929">
        <v>131.34800000000001</v>
      </c>
      <c r="KT929">
        <v>76178666666.666672</v>
      </c>
      <c r="KU929">
        <v>6481278000000</v>
      </c>
      <c r="KV929">
        <v>2045437000000</v>
      </c>
      <c r="KW929">
        <v>708775666666.66663</v>
      </c>
      <c r="KX929">
        <v>237584000000</v>
      </c>
      <c r="KY929">
        <v>127050666666.66667</v>
      </c>
      <c r="KZ929">
        <v>69116333333.333328</v>
      </c>
      <c r="LA929">
        <v>41417000000</v>
      </c>
      <c r="LB929">
        <v>159874333333.33334</v>
      </c>
      <c r="LC929">
        <v>91693333333.333328</v>
      </c>
      <c r="LD929">
        <v>28934666666.666668</v>
      </c>
      <c r="LE929">
        <v>19252666666.666668</v>
      </c>
      <c r="LF929">
        <v>19994000000</v>
      </c>
      <c r="LG929">
        <v>215919000000</v>
      </c>
      <c r="LH929">
        <v>130681666666.66667</v>
      </c>
      <c r="LI929">
        <v>40000666666.666664</v>
      </c>
      <c r="LJ929">
        <v>32298666666.666668</v>
      </c>
      <c r="LK929">
        <v>10076333333.333334</v>
      </c>
      <c r="LL929">
        <v>2861333333.3333335</v>
      </c>
      <c r="LM929">
        <v>95398333333.333328</v>
      </c>
      <c r="LN929">
        <v>34296333333.333332</v>
      </c>
      <c r="LO929">
        <v>31294000000</v>
      </c>
      <c r="LP929">
        <v>2792000000</v>
      </c>
      <c r="LQ929">
        <v>15524000000</v>
      </c>
      <c r="LR929">
        <v>11492000000</v>
      </c>
      <c r="LS929">
        <v>1336661000000</v>
      </c>
      <c r="LT929">
        <v>485660333333.33331</v>
      </c>
      <c r="LU929">
        <v>410399666666.66669</v>
      </c>
      <c r="LV929">
        <v>75005333333.333328</v>
      </c>
      <c r="LW929">
        <v>255333333.33333334</v>
      </c>
      <c r="LX929">
        <v>172951333333.33334</v>
      </c>
      <c r="LY929">
        <v>133709666666.66667</v>
      </c>
      <c r="LZ929">
        <v>78168000000</v>
      </c>
      <c r="MA929">
        <v>47057000000</v>
      </c>
      <c r="MB929">
        <v>8484666666.666667</v>
      </c>
      <c r="MC929">
        <v>39241666666.666664</v>
      </c>
      <c r="MD929">
        <v>148002000000</v>
      </c>
      <c r="ME929">
        <v>139230000000</v>
      </c>
      <c r="MF929">
        <v>8772000000</v>
      </c>
      <c r="MG929">
        <v>530047666666.66669</v>
      </c>
      <c r="MH929">
        <v>217334000000</v>
      </c>
      <c r="MI929">
        <v>102352333333.33333</v>
      </c>
      <c r="MJ929">
        <v>62530333333.333336</v>
      </c>
      <c r="MK929">
        <v>66355333333.333336</v>
      </c>
      <c r="ML929">
        <v>38901333333.333336</v>
      </c>
      <c r="MM929">
        <v>38447000000</v>
      </c>
      <c r="MN929">
        <v>4127000000</v>
      </c>
      <c r="MO929">
        <v>4435841000000</v>
      </c>
      <c r="MP929">
        <v>4241544666666.6665</v>
      </c>
      <c r="MQ929">
        <v>1173658000000</v>
      </c>
      <c r="MR929">
        <v>1025363333333.3334</v>
      </c>
      <c r="MS929">
        <v>241039333333.33334</v>
      </c>
      <c r="MT929">
        <v>773756333333.33337</v>
      </c>
      <c r="MU929">
        <v>9476666666.666666</v>
      </c>
      <c r="MV929">
        <v>1091000000</v>
      </c>
      <c r="MW929">
        <v>148294666666.66666</v>
      </c>
      <c r="MX929">
        <v>45458000000</v>
      </c>
      <c r="MY929">
        <v>102837000000</v>
      </c>
      <c r="MZ929">
        <v>81930666666.666672</v>
      </c>
      <c r="NA929">
        <v>20906333333.333332</v>
      </c>
      <c r="NB929">
        <v>1078108000000</v>
      </c>
      <c r="NC929">
        <v>506589666666.66669</v>
      </c>
      <c r="ND929">
        <v>255303666666.66666</v>
      </c>
      <c r="NE929">
        <v>60698000000</v>
      </c>
      <c r="NF929">
        <v>190588000000</v>
      </c>
      <c r="NG929">
        <v>571518333333.33337</v>
      </c>
      <c r="NH929">
        <v>490393000000</v>
      </c>
      <c r="NI929">
        <v>81125666666.666672</v>
      </c>
      <c r="NJ929">
        <v>211718000000</v>
      </c>
      <c r="NK929">
        <v>118848000000</v>
      </c>
      <c r="NL929">
        <v>82141333333.333328</v>
      </c>
      <c r="NM929">
        <v>36706333333.333336</v>
      </c>
      <c r="NN929">
        <v>92870000000</v>
      </c>
      <c r="NO929">
        <v>30161333333.333332</v>
      </c>
      <c r="NP929">
        <v>60598000000</v>
      </c>
      <c r="NQ929">
        <v>2110666666.6666667</v>
      </c>
      <c r="NR929">
        <v>254372666666.66666</v>
      </c>
      <c r="NS929">
        <v>95625333333.333328</v>
      </c>
      <c r="NT929">
        <v>57247666666.666664</v>
      </c>
      <c r="NU929">
        <v>66266666666.666664</v>
      </c>
      <c r="NV929">
        <v>35232666666.666664</v>
      </c>
      <c r="NW929">
        <v>469961333333.33331</v>
      </c>
      <c r="NX929">
        <v>403109000000</v>
      </c>
      <c r="NY929">
        <v>391788000000</v>
      </c>
      <c r="NZ929">
        <v>11321333333.333334</v>
      </c>
      <c r="OA929">
        <v>66852333333.333336</v>
      </c>
      <c r="OB929">
        <v>505153333333.33331</v>
      </c>
      <c r="OC929">
        <v>335686000000</v>
      </c>
      <c r="OD929">
        <v>181588666666.66666</v>
      </c>
      <c r="OE929">
        <v>154097000000</v>
      </c>
      <c r="OF929">
        <v>169467666666.66666</v>
      </c>
      <c r="OG929">
        <v>41990333333.333336</v>
      </c>
      <c r="OH929">
        <v>5872333333.333333</v>
      </c>
      <c r="OI929">
        <v>88862000000</v>
      </c>
      <c r="OJ929">
        <v>32742666666.666668</v>
      </c>
      <c r="OK929">
        <v>548573000000</v>
      </c>
      <c r="OL929">
        <v>101765000000</v>
      </c>
      <c r="OM929">
        <v>59945666666.666664</v>
      </c>
      <c r="ON929">
        <v>5667333333.333333</v>
      </c>
      <c r="OO929">
        <v>36152000000</v>
      </c>
      <c r="OP929">
        <v>116029333333.33333</v>
      </c>
      <c r="OQ929">
        <v>68583000000</v>
      </c>
      <c r="OR929">
        <v>20542666666.666668</v>
      </c>
      <c r="OS929">
        <v>26903666666.666668</v>
      </c>
      <c r="OT929">
        <v>89420333333.333328</v>
      </c>
      <c r="OU929">
        <v>110392000000</v>
      </c>
      <c r="OV929">
        <v>38101666666.666664</v>
      </c>
      <c r="OW929">
        <v>16686000000</v>
      </c>
      <c r="OX929">
        <v>87439666666.666672</v>
      </c>
      <c r="OY929">
        <v>70753333333.333328</v>
      </c>
      <c r="OZ929">
        <v>194296333333.33334</v>
      </c>
      <c r="PA929">
        <v>718281666666.66663</v>
      </c>
      <c r="PB929">
        <v>523985333333.33331</v>
      </c>
    </row>
    <row r="930" spans="1:418" x14ac:dyDescent="0.45">
      <c r="A930" s="71">
        <v>45323</v>
      </c>
      <c r="B930">
        <v>310.96699999999998</v>
      </c>
      <c r="C930">
        <v>329.68700000000001</v>
      </c>
      <c r="D930">
        <v>394.07799999999997</v>
      </c>
      <c r="E930">
        <v>411.47699999999998</v>
      </c>
      <c r="F930">
        <v>413.42700000000002</v>
      </c>
      <c r="G930">
        <v>188.32599999999999</v>
      </c>
      <c r="H930">
        <v>634.66200000000003</v>
      </c>
      <c r="I930">
        <v>387.75599999999997</v>
      </c>
      <c r="J930">
        <v>404.44099999999997</v>
      </c>
      <c r="K930">
        <v>404.49299999999999</v>
      </c>
      <c r="L930">
        <v>313.68299999999999</v>
      </c>
      <c r="M930">
        <v>263.351</v>
      </c>
      <c r="N930">
        <v>374.81900000000002</v>
      </c>
      <c r="O930">
        <v>380.54399999999998</v>
      </c>
      <c r="P930">
        <v>430.19099999999997</v>
      </c>
      <c r="Q930">
        <v>267.59699999999998</v>
      </c>
      <c r="R930">
        <v>277.63799999999998</v>
      </c>
      <c r="S930">
        <v>232.15899999999999</v>
      </c>
      <c r="T930">
        <v>298.75099999999998</v>
      </c>
      <c r="U930">
        <v>684.12099999999998</v>
      </c>
      <c r="V930">
        <v>610.55100000000004</v>
      </c>
      <c r="W930">
        <v>147.57499999999999</v>
      </c>
      <c r="X930">
        <v>106.218</v>
      </c>
      <c r="Y930">
        <v>60.497999999999998</v>
      </c>
      <c r="Z930">
        <v>78.483000000000004</v>
      </c>
      <c r="AA930">
        <v>132.767</v>
      </c>
      <c r="AB930">
        <v>80.253</v>
      </c>
      <c r="AC930">
        <v>85.480999999999995</v>
      </c>
      <c r="AD930">
        <v>91.102000000000004</v>
      </c>
      <c r="AE930">
        <v>102.364</v>
      </c>
      <c r="AF930">
        <v>74.863</v>
      </c>
      <c r="AG930">
        <v>54.116</v>
      </c>
      <c r="AH930">
        <v>158.36199999999999</v>
      </c>
      <c r="AI930">
        <v>80.201999999999998</v>
      </c>
      <c r="AJ930">
        <v>111.366</v>
      </c>
      <c r="AK930">
        <v>107.533</v>
      </c>
      <c r="AL930">
        <v>234.66499999999999</v>
      </c>
      <c r="AM930">
        <v>148.494</v>
      </c>
      <c r="AN930">
        <v>140.69800000000001</v>
      </c>
      <c r="AO930">
        <v>200.41900000000001</v>
      </c>
      <c r="AP930">
        <v>325.16800000000001</v>
      </c>
      <c r="AQ930">
        <v>327.70699999999999</v>
      </c>
      <c r="AR930">
        <v>305.43200000000002</v>
      </c>
      <c r="AS930">
        <v>356.774</v>
      </c>
      <c r="AT930">
        <v>288.00700000000001</v>
      </c>
      <c r="AU930">
        <v>321.17099999999999</v>
      </c>
      <c r="AV930">
        <v>277.21100000000001</v>
      </c>
      <c r="AW930">
        <v>292.28699999999998</v>
      </c>
      <c r="AX930">
        <v>397.24299999999999</v>
      </c>
      <c r="AY930">
        <v>239.12100000000001</v>
      </c>
      <c r="AZ930">
        <v>234.251</v>
      </c>
      <c r="BA930">
        <v>234.251</v>
      </c>
      <c r="BB930">
        <v>376.72199999999998</v>
      </c>
      <c r="BC930">
        <v>356.053</v>
      </c>
      <c r="BD930">
        <v>355.13400000000001</v>
      </c>
      <c r="BE930">
        <v>431.73200000000003</v>
      </c>
      <c r="BF930">
        <v>349.983</v>
      </c>
      <c r="BG930">
        <v>321.41399999999999</v>
      </c>
      <c r="BH930">
        <v>323.928</v>
      </c>
      <c r="BI930">
        <v>332.09800000000001</v>
      </c>
      <c r="BJ930">
        <v>416.80599999999998</v>
      </c>
      <c r="BK930">
        <v>355.20600000000002</v>
      </c>
      <c r="BL930">
        <v>281.25</v>
      </c>
      <c r="BM930">
        <v>264.47199999999998</v>
      </c>
      <c r="BN930">
        <v>198.92599999999999</v>
      </c>
      <c r="BO930">
        <v>372.52600000000001</v>
      </c>
      <c r="BP930">
        <v>182.411</v>
      </c>
      <c r="BQ930">
        <v>247.328</v>
      </c>
      <c r="BR930">
        <v>273.47300000000001</v>
      </c>
      <c r="BS930">
        <v>233.08</v>
      </c>
      <c r="BT930">
        <v>156.691</v>
      </c>
      <c r="BU930">
        <v>289.61700000000002</v>
      </c>
      <c r="BV930">
        <v>297.33600000000001</v>
      </c>
      <c r="BW930">
        <v>187.27500000000001</v>
      </c>
      <c r="BX930">
        <v>305.19400000000002</v>
      </c>
      <c r="BY930">
        <v>195.06899999999999</v>
      </c>
      <c r="BZ930">
        <v>323.94299999999998</v>
      </c>
      <c r="CA930">
        <v>205.399</v>
      </c>
      <c r="CB930">
        <v>346.12299999999999</v>
      </c>
      <c r="CC930">
        <v>219.535</v>
      </c>
      <c r="CD930">
        <v>170.72200000000001</v>
      </c>
      <c r="CE930">
        <v>247.94</v>
      </c>
      <c r="CF930">
        <v>358.10599999999999</v>
      </c>
      <c r="CG930">
        <v>291.98</v>
      </c>
      <c r="CH930">
        <v>267.334</v>
      </c>
      <c r="CI930">
        <v>174.82300000000001</v>
      </c>
      <c r="CJ930">
        <v>251.102</v>
      </c>
      <c r="CK930">
        <v>181.16900000000001</v>
      </c>
      <c r="CL930">
        <v>263.416</v>
      </c>
      <c r="CM930">
        <v>272.50799999999998</v>
      </c>
      <c r="CN930">
        <v>189.471</v>
      </c>
      <c r="CO930">
        <v>352.44200000000001</v>
      </c>
      <c r="CP930">
        <v>396.7</v>
      </c>
      <c r="CQ930">
        <v>406.49299999999999</v>
      </c>
      <c r="CR930">
        <v>341.60500000000002</v>
      </c>
      <c r="CS930">
        <v>207.98099999999999</v>
      </c>
      <c r="CT930">
        <v>292.29899999999998</v>
      </c>
      <c r="CU930">
        <v>579.62</v>
      </c>
      <c r="CV930">
        <v>140.749</v>
      </c>
      <c r="CW930">
        <v>384.97399999999999</v>
      </c>
      <c r="CX930">
        <v>427.49099999999999</v>
      </c>
      <c r="CY930">
        <v>390.72</v>
      </c>
      <c r="CZ930">
        <v>377.72</v>
      </c>
      <c r="DA930">
        <v>381.98399999999998</v>
      </c>
      <c r="DB930">
        <v>202.53899999999999</v>
      </c>
      <c r="DC930">
        <v>216.179</v>
      </c>
      <c r="DD930">
        <v>203.31899999999999</v>
      </c>
      <c r="DE930">
        <v>231.67599999999999</v>
      </c>
      <c r="DF930">
        <v>186.53700000000001</v>
      </c>
      <c r="DG930">
        <v>263.97899999999998</v>
      </c>
      <c r="DH930">
        <v>189.03800000000001</v>
      </c>
      <c r="DI930">
        <v>219.446</v>
      </c>
      <c r="DJ930">
        <v>175.15899999999999</v>
      </c>
      <c r="DK930">
        <v>228.136</v>
      </c>
      <c r="DL930">
        <v>155.322</v>
      </c>
      <c r="DM930">
        <v>141.80000000000001</v>
      </c>
      <c r="DN930">
        <v>233.30799999999999</v>
      </c>
      <c r="DO930">
        <v>245.48699999999999</v>
      </c>
      <c r="DP930">
        <v>160.66900000000001</v>
      </c>
      <c r="DQ930">
        <v>273.36099999999999</v>
      </c>
      <c r="DR930">
        <v>289.00099999999998</v>
      </c>
      <c r="DS930">
        <v>267.39800000000002</v>
      </c>
      <c r="DT930">
        <v>194.328</v>
      </c>
      <c r="DU930">
        <v>194.328</v>
      </c>
      <c r="DV930">
        <v>316.24200000000002</v>
      </c>
      <c r="DW930">
        <v>278.529</v>
      </c>
      <c r="DX930">
        <v>314.07100000000003</v>
      </c>
      <c r="DY930">
        <v>463.24099999999999</v>
      </c>
      <c r="DZ930">
        <v>176.43100000000001</v>
      </c>
      <c r="EA930">
        <v>224.38200000000001</v>
      </c>
      <c r="EB930">
        <v>287.82600000000002</v>
      </c>
      <c r="EC930">
        <v>315.44900000000001</v>
      </c>
      <c r="ED930">
        <v>212.51499999999999</v>
      </c>
      <c r="EE930">
        <v>313.17200000000003</v>
      </c>
      <c r="EF930">
        <v>311.10199999999998</v>
      </c>
      <c r="EG930">
        <v>190.66900000000001</v>
      </c>
      <c r="EH930">
        <v>185.46700000000001</v>
      </c>
      <c r="EI930">
        <v>352.30799999999999</v>
      </c>
      <c r="EJ930">
        <v>170.24600000000001</v>
      </c>
      <c r="EK930">
        <v>363.596</v>
      </c>
      <c r="EL930">
        <v>223.137</v>
      </c>
      <c r="EM930">
        <v>199.20099999999999</v>
      </c>
      <c r="EN930">
        <v>196.024</v>
      </c>
      <c r="EO930">
        <v>240.453</v>
      </c>
      <c r="EP930">
        <v>289.22000000000003</v>
      </c>
      <c r="EQ930">
        <v>229.04300000000001</v>
      </c>
      <c r="ER930">
        <v>273.94600000000003</v>
      </c>
      <c r="ES930">
        <v>211.47</v>
      </c>
      <c r="ET930">
        <v>225.91200000000001</v>
      </c>
      <c r="EU930">
        <v>205.96100000000001</v>
      </c>
      <c r="EV930">
        <v>182.71899999999999</v>
      </c>
      <c r="EW930">
        <v>423.36799999999999</v>
      </c>
      <c r="EX930">
        <v>234.21100000000001</v>
      </c>
      <c r="EY930">
        <v>130.309</v>
      </c>
      <c r="EZ930">
        <v>127.947</v>
      </c>
      <c r="FA930">
        <v>131.37</v>
      </c>
      <c r="FB930">
        <v>98.459000000000003</v>
      </c>
      <c r="FC930">
        <v>184.33199999999999</v>
      </c>
      <c r="FD930">
        <v>81.317999999999998</v>
      </c>
      <c r="FE930">
        <v>133.941</v>
      </c>
      <c r="FF930">
        <v>114.136</v>
      </c>
      <c r="FG930">
        <v>108.14100000000001</v>
      </c>
      <c r="FH930">
        <v>109.664</v>
      </c>
      <c r="FI930">
        <v>100.339</v>
      </c>
      <c r="FJ930">
        <v>106.363</v>
      </c>
      <c r="FK930">
        <v>75.347999999999999</v>
      </c>
      <c r="FL930">
        <v>111.681</v>
      </c>
      <c r="FM930">
        <v>101.20099999999999</v>
      </c>
      <c r="FN930">
        <v>172.03899999999999</v>
      </c>
      <c r="FO930">
        <v>101.20099999999999</v>
      </c>
      <c r="FP930">
        <v>145.66800000000001</v>
      </c>
      <c r="FQ930">
        <v>150.62100000000001</v>
      </c>
      <c r="FR930">
        <v>165.87899999999999</v>
      </c>
      <c r="FS930">
        <v>132.797</v>
      </c>
      <c r="FT930">
        <v>128.97800000000001</v>
      </c>
      <c r="FU930">
        <v>192.65</v>
      </c>
      <c r="FV930">
        <v>156.81899999999999</v>
      </c>
      <c r="FW930">
        <v>189.892</v>
      </c>
      <c r="FX930">
        <v>270.904</v>
      </c>
      <c r="FY930">
        <v>270.202</v>
      </c>
      <c r="FZ930">
        <v>126.32599999999999</v>
      </c>
      <c r="GA930">
        <v>179.04499999999999</v>
      </c>
      <c r="GC930">
        <v>174.28100000000001</v>
      </c>
      <c r="GD930">
        <v>190.98</v>
      </c>
      <c r="GF930">
        <v>185.25399999999999</v>
      </c>
      <c r="GG930">
        <v>109.68899999999999</v>
      </c>
      <c r="GH930">
        <v>304.673</v>
      </c>
      <c r="GI930">
        <v>303.18299999999999</v>
      </c>
      <c r="GJ930">
        <v>296.23399999999998</v>
      </c>
      <c r="GK930">
        <v>332.75900000000001</v>
      </c>
      <c r="GL930">
        <v>327.51499999999999</v>
      </c>
      <c r="GM930">
        <v>295.46300000000002</v>
      </c>
      <c r="GN930">
        <v>180.048</v>
      </c>
      <c r="GO930">
        <v>152.52600000000001</v>
      </c>
      <c r="GP930">
        <v>397.541</v>
      </c>
      <c r="GQ930">
        <v>260.25799999999998</v>
      </c>
      <c r="GR930">
        <v>800.31700000000001</v>
      </c>
      <c r="GS930">
        <v>234.09100000000001</v>
      </c>
      <c r="GT930">
        <v>271.29700000000003</v>
      </c>
      <c r="GU930">
        <v>267.166</v>
      </c>
      <c r="GV930">
        <v>267.05599999999998</v>
      </c>
      <c r="GW930">
        <v>154.745</v>
      </c>
      <c r="GY930">
        <v>66.028999999999996</v>
      </c>
      <c r="GZ930">
        <v>557.16300000000001</v>
      </c>
      <c r="HA930">
        <v>408.24599999999998</v>
      </c>
      <c r="HB930">
        <v>547.68200000000002</v>
      </c>
      <c r="HC930">
        <v>605.06500000000005</v>
      </c>
      <c r="HD930">
        <v>424.85899999999998</v>
      </c>
      <c r="HE930">
        <v>414.702</v>
      </c>
      <c r="HF930">
        <v>594.11599999999999</v>
      </c>
      <c r="HG930">
        <v>205.81899999999999</v>
      </c>
      <c r="HH930">
        <v>260.05599999999998</v>
      </c>
      <c r="HI930">
        <v>97.424999999999997</v>
      </c>
      <c r="HJ930">
        <v>408.34500000000003</v>
      </c>
      <c r="HK930">
        <v>392.75700000000001</v>
      </c>
      <c r="HL930">
        <v>900.46600000000001</v>
      </c>
      <c r="HM930">
        <v>284.28199999999998</v>
      </c>
      <c r="HN930">
        <v>138</v>
      </c>
      <c r="HO930">
        <v>117.621</v>
      </c>
      <c r="HP930">
        <v>107.554</v>
      </c>
      <c r="HQ930">
        <v>582.851</v>
      </c>
      <c r="HR930">
        <v>107.40600000000001</v>
      </c>
      <c r="HS930">
        <v>25.289000000000001</v>
      </c>
      <c r="HT930">
        <v>221.03399999999999</v>
      </c>
      <c r="HU930">
        <v>240.85900000000001</v>
      </c>
      <c r="HV930">
        <v>190.15799999999999</v>
      </c>
      <c r="HW930">
        <v>131.65799999999999</v>
      </c>
      <c r="HX930">
        <v>334.88400000000001</v>
      </c>
      <c r="HY930">
        <v>247.666</v>
      </c>
      <c r="HZ930">
        <v>358.83300000000003</v>
      </c>
      <c r="IA930">
        <v>126.554</v>
      </c>
      <c r="IB930">
        <v>175.512</v>
      </c>
      <c r="IC930">
        <v>85.796999999999997</v>
      </c>
      <c r="ID930">
        <v>87.048000000000002</v>
      </c>
      <c r="IE930">
        <v>68.495000000000005</v>
      </c>
      <c r="IF930">
        <v>28.315999999999999</v>
      </c>
      <c r="IG930">
        <v>33.311</v>
      </c>
      <c r="IH930">
        <v>28.161999999999999</v>
      </c>
      <c r="II930">
        <v>38.036999999999999</v>
      </c>
      <c r="IJ930">
        <v>108.45399999999999</v>
      </c>
      <c r="IK930">
        <v>120.125</v>
      </c>
      <c r="IL930">
        <v>200.148</v>
      </c>
      <c r="IM930">
        <v>160.59200000000001</v>
      </c>
      <c r="IN930">
        <v>468.42</v>
      </c>
      <c r="IO930">
        <v>226.238</v>
      </c>
      <c r="IP930">
        <v>266.59899999999999</v>
      </c>
      <c r="IQ930">
        <v>389.42899999999997</v>
      </c>
      <c r="IR930">
        <v>284.52199999999999</v>
      </c>
      <c r="IS930">
        <v>146.03100000000001</v>
      </c>
      <c r="IT930">
        <v>295.68299999999999</v>
      </c>
      <c r="IU930">
        <v>692.83500000000004</v>
      </c>
      <c r="IV930">
        <v>851.86400000000003</v>
      </c>
      <c r="IW930">
        <v>928.65800000000002</v>
      </c>
      <c r="IX930">
        <v>96.093999999999994</v>
      </c>
      <c r="IY930">
        <v>360.35899999999998</v>
      </c>
      <c r="IZ930">
        <v>274.59300000000002</v>
      </c>
      <c r="JA930">
        <v>74.988</v>
      </c>
      <c r="JB930">
        <v>237.572</v>
      </c>
      <c r="JC930">
        <v>368.50299999999999</v>
      </c>
      <c r="JD930">
        <v>426.30900000000003</v>
      </c>
      <c r="JE930">
        <v>70.58</v>
      </c>
      <c r="JF930">
        <v>105.753</v>
      </c>
      <c r="JG930">
        <v>36.695</v>
      </c>
      <c r="JH930">
        <v>110.827</v>
      </c>
      <c r="JI930">
        <v>86.433999999999997</v>
      </c>
      <c r="JJ930">
        <v>551.01900000000001</v>
      </c>
      <c r="JK930">
        <v>138.87100000000001</v>
      </c>
      <c r="JL930">
        <v>94.771000000000001</v>
      </c>
      <c r="JM930">
        <v>623.95000000000005</v>
      </c>
      <c r="JN930">
        <v>279.04000000000002</v>
      </c>
      <c r="JO930">
        <v>86.77</v>
      </c>
      <c r="JP930">
        <v>196.35499999999999</v>
      </c>
      <c r="JQ930">
        <v>412.28100000000001</v>
      </c>
      <c r="JR930">
        <v>543.14</v>
      </c>
      <c r="JS930">
        <v>456.14600000000002</v>
      </c>
      <c r="JT930">
        <v>389.61</v>
      </c>
      <c r="JU930">
        <v>224.273</v>
      </c>
      <c r="JV930">
        <v>435.38099999999997</v>
      </c>
      <c r="JW930">
        <v>339.25299999999999</v>
      </c>
      <c r="JX930">
        <v>315.56400000000002</v>
      </c>
      <c r="JY930">
        <v>316.48200000000003</v>
      </c>
      <c r="JZ930">
        <v>308.36700000000002</v>
      </c>
      <c r="KA930">
        <v>270.72399999999999</v>
      </c>
      <c r="KB930">
        <v>272.142</v>
      </c>
      <c r="KC930">
        <v>276.96100000000001</v>
      </c>
      <c r="KD930">
        <v>299.06900000000002</v>
      </c>
      <c r="KE930">
        <v>281.96100000000001</v>
      </c>
      <c r="KF930">
        <v>911.98500000000001</v>
      </c>
      <c r="KG930">
        <v>121.95099999999999</v>
      </c>
      <c r="KH930">
        <v>259.27300000000002</v>
      </c>
      <c r="KI930">
        <v>315.82799999999997</v>
      </c>
      <c r="KJ930">
        <v>179.54499999999999</v>
      </c>
      <c r="KK930">
        <v>175.804</v>
      </c>
      <c r="KL930">
        <v>163.833</v>
      </c>
      <c r="KM930">
        <v>232.79300000000001</v>
      </c>
      <c r="KN930">
        <v>229.322</v>
      </c>
      <c r="KO930">
        <v>295.72899999999998</v>
      </c>
      <c r="KP930">
        <v>293.608</v>
      </c>
      <c r="KQ930">
        <v>381.08100000000002</v>
      </c>
      <c r="KR930">
        <v>410.74599999999998</v>
      </c>
      <c r="KS930">
        <v>131.76400000000001</v>
      </c>
      <c r="KT930">
        <v>76178666666.666672</v>
      </c>
      <c r="KU930">
        <v>6481278000000</v>
      </c>
      <c r="KV930">
        <v>2045437000000</v>
      </c>
      <c r="KW930">
        <v>708775666666.66663</v>
      </c>
      <c r="KX930">
        <v>237584000000</v>
      </c>
      <c r="KY930">
        <v>127050666666.66667</v>
      </c>
      <c r="KZ930">
        <v>69116333333.333328</v>
      </c>
      <c r="LA930">
        <v>41417000000</v>
      </c>
      <c r="LB930">
        <v>159874333333.33334</v>
      </c>
      <c r="LC930">
        <v>91693333333.333328</v>
      </c>
      <c r="LD930">
        <v>28934666666.666668</v>
      </c>
      <c r="LE930">
        <v>19252666666.666668</v>
      </c>
      <c r="LF930">
        <v>19994000000</v>
      </c>
      <c r="LG930">
        <v>215919000000</v>
      </c>
      <c r="LH930">
        <v>130681666666.66667</v>
      </c>
      <c r="LI930">
        <v>40000666666.666664</v>
      </c>
      <c r="LJ930">
        <v>32298666666.666668</v>
      </c>
      <c r="LK930">
        <v>10076333333.333334</v>
      </c>
      <c r="LL930">
        <v>2861333333.3333335</v>
      </c>
      <c r="LM930">
        <v>95398333333.333328</v>
      </c>
      <c r="LN930">
        <v>34296333333.333332</v>
      </c>
      <c r="LO930">
        <v>31294000000</v>
      </c>
      <c r="LP930">
        <v>2792000000</v>
      </c>
      <c r="LQ930">
        <v>15524000000</v>
      </c>
      <c r="LR930">
        <v>11492000000</v>
      </c>
      <c r="LS930">
        <v>1336661000000</v>
      </c>
      <c r="LT930">
        <v>485660333333.33331</v>
      </c>
      <c r="LU930">
        <v>410399666666.66669</v>
      </c>
      <c r="LV930">
        <v>75005333333.333328</v>
      </c>
      <c r="LW930">
        <v>255333333.33333334</v>
      </c>
      <c r="LX930">
        <v>172951333333.33334</v>
      </c>
      <c r="LY930">
        <v>133709666666.66667</v>
      </c>
      <c r="LZ930">
        <v>78168000000</v>
      </c>
      <c r="MA930">
        <v>47057000000</v>
      </c>
      <c r="MB930">
        <v>8484666666.666667</v>
      </c>
      <c r="MC930">
        <v>39241666666.666664</v>
      </c>
      <c r="MD930">
        <v>148002000000</v>
      </c>
      <c r="ME930">
        <v>139230000000</v>
      </c>
      <c r="MF930">
        <v>8772000000</v>
      </c>
      <c r="MG930">
        <v>530047666666.66669</v>
      </c>
      <c r="MH930">
        <v>217334000000</v>
      </c>
      <c r="MI930">
        <v>102352333333.33333</v>
      </c>
      <c r="MJ930">
        <v>62530333333.333336</v>
      </c>
      <c r="MK930">
        <v>66355333333.333336</v>
      </c>
      <c r="ML930">
        <v>38901333333.333336</v>
      </c>
      <c r="MM930">
        <v>38447000000</v>
      </c>
      <c r="MN930">
        <v>4127000000</v>
      </c>
      <c r="MO930">
        <v>4435841000000</v>
      </c>
      <c r="MP930">
        <v>4241544666666.6665</v>
      </c>
      <c r="MQ930">
        <v>1173658000000</v>
      </c>
      <c r="MR930">
        <v>1025363333333.3334</v>
      </c>
      <c r="MS930">
        <v>241039333333.33334</v>
      </c>
      <c r="MT930">
        <v>773756333333.33337</v>
      </c>
      <c r="MU930">
        <v>9476666666.666666</v>
      </c>
      <c r="MV930">
        <v>1091000000</v>
      </c>
      <c r="MW930">
        <v>148294666666.66666</v>
      </c>
      <c r="MX930">
        <v>45458000000</v>
      </c>
      <c r="MY930">
        <v>102837000000</v>
      </c>
      <c r="MZ930">
        <v>81930666666.666672</v>
      </c>
      <c r="NA930">
        <v>20906333333.333332</v>
      </c>
      <c r="NB930">
        <v>1078108000000</v>
      </c>
      <c r="NC930">
        <v>506589666666.66669</v>
      </c>
      <c r="ND930">
        <v>255303666666.66666</v>
      </c>
      <c r="NE930">
        <v>60698000000</v>
      </c>
      <c r="NF930">
        <v>190588000000</v>
      </c>
      <c r="NG930">
        <v>571518333333.33337</v>
      </c>
      <c r="NH930">
        <v>490393000000</v>
      </c>
      <c r="NI930">
        <v>81125666666.666672</v>
      </c>
      <c r="NJ930">
        <v>211718000000</v>
      </c>
      <c r="NK930">
        <v>118848000000</v>
      </c>
      <c r="NL930">
        <v>82141333333.333328</v>
      </c>
      <c r="NM930">
        <v>36706333333.333336</v>
      </c>
      <c r="NN930">
        <v>92870000000</v>
      </c>
      <c r="NO930">
        <v>30161333333.333332</v>
      </c>
      <c r="NP930">
        <v>60598000000</v>
      </c>
      <c r="NQ930">
        <v>2110666666.6666667</v>
      </c>
      <c r="NR930">
        <v>254372666666.66666</v>
      </c>
      <c r="NS930">
        <v>95625333333.333328</v>
      </c>
      <c r="NT930">
        <v>57247666666.666664</v>
      </c>
      <c r="NU930">
        <v>66266666666.666664</v>
      </c>
      <c r="NV930">
        <v>35232666666.666664</v>
      </c>
      <c r="NW930">
        <v>469961333333.33331</v>
      </c>
      <c r="NX930">
        <v>403109000000</v>
      </c>
      <c r="NY930">
        <v>391788000000</v>
      </c>
      <c r="NZ930">
        <v>11321333333.333334</v>
      </c>
      <c r="OA930">
        <v>66852333333.333336</v>
      </c>
      <c r="OB930">
        <v>505153333333.33331</v>
      </c>
      <c r="OC930">
        <v>335686000000</v>
      </c>
      <c r="OD930">
        <v>181588666666.66666</v>
      </c>
      <c r="OE930">
        <v>154097000000</v>
      </c>
      <c r="OF930">
        <v>169467666666.66666</v>
      </c>
      <c r="OG930">
        <v>41990333333.333336</v>
      </c>
      <c r="OH930">
        <v>5872333333.333333</v>
      </c>
      <c r="OI930">
        <v>88862000000</v>
      </c>
      <c r="OJ930">
        <v>32742666666.666668</v>
      </c>
      <c r="OK930">
        <v>548573000000</v>
      </c>
      <c r="OL930">
        <v>101765000000</v>
      </c>
      <c r="OM930">
        <v>59945666666.666664</v>
      </c>
      <c r="ON930">
        <v>5667333333.333333</v>
      </c>
      <c r="OO930">
        <v>36152000000</v>
      </c>
      <c r="OP930">
        <v>116029333333.33333</v>
      </c>
      <c r="OQ930">
        <v>68583000000</v>
      </c>
      <c r="OR930">
        <v>20542666666.666668</v>
      </c>
      <c r="OS930">
        <v>26903666666.666668</v>
      </c>
      <c r="OT930">
        <v>89420333333.333328</v>
      </c>
      <c r="OU930">
        <v>110392000000</v>
      </c>
      <c r="OV930">
        <v>38101666666.666664</v>
      </c>
      <c r="OW930">
        <v>16686000000</v>
      </c>
      <c r="OX930">
        <v>87439666666.666672</v>
      </c>
      <c r="OY930">
        <v>70753333333.333328</v>
      </c>
      <c r="OZ930">
        <v>194296333333.33334</v>
      </c>
      <c r="PA930">
        <v>718281666666.66663</v>
      </c>
      <c r="PB930">
        <v>523985333333.33331</v>
      </c>
    </row>
    <row r="931" spans="1:418" x14ac:dyDescent="0.45">
      <c r="A931" s="71">
        <v>45352</v>
      </c>
      <c r="B931">
        <v>312.34500000000003</v>
      </c>
      <c r="C931">
        <v>331.05399999999997</v>
      </c>
      <c r="D931">
        <v>395.827</v>
      </c>
      <c r="E931">
        <v>413.47300000000001</v>
      </c>
      <c r="F931">
        <v>415.08</v>
      </c>
      <c r="G931">
        <v>190.54499999999999</v>
      </c>
      <c r="H931">
        <v>636.26499999999999</v>
      </c>
      <c r="I931">
        <v>393.04300000000001</v>
      </c>
      <c r="J931">
        <v>406.12099999999998</v>
      </c>
      <c r="K931">
        <v>406.17200000000003</v>
      </c>
      <c r="L931">
        <v>315.07</v>
      </c>
      <c r="M931">
        <v>264.774</v>
      </c>
      <c r="N931">
        <v>372.86200000000002</v>
      </c>
      <c r="O931">
        <v>377.04599999999999</v>
      </c>
      <c r="P931">
        <v>425.86599999999999</v>
      </c>
      <c r="Q931">
        <v>269.18900000000002</v>
      </c>
      <c r="R931">
        <v>279.79700000000003</v>
      </c>
      <c r="S931">
        <v>232.001</v>
      </c>
      <c r="T931">
        <v>299.18299999999999</v>
      </c>
      <c r="U931">
        <v>685.78899999999999</v>
      </c>
      <c r="V931">
        <v>610.01499999999999</v>
      </c>
      <c r="W931">
        <v>147.79900000000001</v>
      </c>
      <c r="X931">
        <v>106.11199999999999</v>
      </c>
      <c r="Y931">
        <v>60.853999999999999</v>
      </c>
      <c r="Z931">
        <v>80.552000000000007</v>
      </c>
      <c r="AA931">
        <v>133.108</v>
      </c>
      <c r="AB931">
        <v>79.554000000000002</v>
      </c>
      <c r="AC931">
        <v>85.141999999999996</v>
      </c>
      <c r="AD931">
        <v>91.340999999999994</v>
      </c>
      <c r="AE931">
        <v>101.154</v>
      </c>
      <c r="AF931">
        <v>73.899000000000001</v>
      </c>
      <c r="AG931">
        <v>54.054000000000002</v>
      </c>
      <c r="AH931">
        <v>158.74100000000001</v>
      </c>
      <c r="AI931">
        <v>79.826999999999998</v>
      </c>
      <c r="AJ931">
        <v>111.205</v>
      </c>
      <c r="AK931">
        <v>106.636</v>
      </c>
      <c r="AL931">
        <v>232.96799999999999</v>
      </c>
      <c r="AM931">
        <v>147.64400000000001</v>
      </c>
      <c r="AN931">
        <v>139.084</v>
      </c>
      <c r="AO931">
        <v>201.64</v>
      </c>
      <c r="AP931">
        <v>325.24</v>
      </c>
      <c r="AQ931">
        <v>327.774</v>
      </c>
      <c r="AR931">
        <v>305.01</v>
      </c>
      <c r="AS931">
        <v>353.93099999999998</v>
      </c>
      <c r="AT931">
        <v>283.73099999999999</v>
      </c>
      <c r="AU931">
        <v>318.86799999999999</v>
      </c>
      <c r="AV931">
        <v>272.85300000000001</v>
      </c>
      <c r="AW931">
        <v>290.935</v>
      </c>
      <c r="AX931">
        <v>395.34100000000001</v>
      </c>
      <c r="AY931">
        <v>236.94399999999999</v>
      </c>
      <c r="AZ931">
        <v>235.333</v>
      </c>
      <c r="BA931">
        <v>235.333</v>
      </c>
      <c r="BB931">
        <v>372.93</v>
      </c>
      <c r="BC931">
        <v>351.62700000000001</v>
      </c>
      <c r="BD931">
        <v>354.83499999999998</v>
      </c>
      <c r="BE931">
        <v>429.49599999999998</v>
      </c>
      <c r="BF931">
        <v>346.32499999999999</v>
      </c>
      <c r="BG931">
        <v>322.791</v>
      </c>
      <c r="BH931">
        <v>325.42099999999999</v>
      </c>
      <c r="BI931">
        <v>333.113</v>
      </c>
      <c r="BJ931">
        <v>418.78899999999999</v>
      </c>
      <c r="BK931">
        <v>355.66800000000001</v>
      </c>
      <c r="BL931">
        <v>282.02100000000002</v>
      </c>
      <c r="BM931">
        <v>265.33999999999997</v>
      </c>
      <c r="BN931">
        <v>198.67</v>
      </c>
      <c r="BO931">
        <v>372.16500000000002</v>
      </c>
      <c r="BP931">
        <v>181.39</v>
      </c>
      <c r="BQ931">
        <v>242.024</v>
      </c>
      <c r="BR931">
        <v>269.12599999999998</v>
      </c>
      <c r="BS931">
        <v>240.74600000000001</v>
      </c>
      <c r="BT931">
        <v>161.179</v>
      </c>
      <c r="BU931">
        <v>289.471</v>
      </c>
      <c r="BV931">
        <v>303.93400000000003</v>
      </c>
      <c r="BW931">
        <v>188.39699999999999</v>
      </c>
      <c r="BX931">
        <v>308.61799999999999</v>
      </c>
      <c r="BY931">
        <v>197.38800000000001</v>
      </c>
      <c r="BZ931">
        <v>328.27</v>
      </c>
      <c r="CA931">
        <v>205.387</v>
      </c>
      <c r="CB931">
        <v>347.077</v>
      </c>
      <c r="CC931">
        <v>219.68799999999999</v>
      </c>
      <c r="CD931">
        <v>172.86500000000001</v>
      </c>
      <c r="CE931">
        <v>244.13800000000001</v>
      </c>
      <c r="CF931">
        <v>366.95299999999997</v>
      </c>
      <c r="CG931">
        <v>291.976</v>
      </c>
      <c r="CH931">
        <v>266.274</v>
      </c>
      <c r="CI931">
        <v>174.12200000000001</v>
      </c>
      <c r="CJ931">
        <v>249.88900000000001</v>
      </c>
      <c r="CK931">
        <v>180.548</v>
      </c>
      <c r="CL931">
        <v>262.53399999999999</v>
      </c>
      <c r="CM931">
        <v>270.53699999999998</v>
      </c>
      <c r="CN931">
        <v>189.17400000000001</v>
      </c>
      <c r="CO931">
        <v>352.94799999999998</v>
      </c>
      <c r="CP931">
        <v>397.38799999999998</v>
      </c>
      <c r="CQ931">
        <v>408.57</v>
      </c>
      <c r="CR931">
        <v>339.79500000000002</v>
      </c>
      <c r="CS931">
        <v>209.32900000000001</v>
      </c>
      <c r="CT931">
        <v>292.166</v>
      </c>
      <c r="CU931">
        <v>583.56200000000001</v>
      </c>
      <c r="CV931">
        <v>141.44300000000001</v>
      </c>
      <c r="CW931">
        <v>384.202</v>
      </c>
      <c r="CX931">
        <v>428.80500000000001</v>
      </c>
      <c r="CY931">
        <v>410.82799999999997</v>
      </c>
      <c r="CZ931">
        <v>369.61500000000001</v>
      </c>
      <c r="DA931">
        <v>378.42099999999999</v>
      </c>
      <c r="DB931">
        <v>202.64</v>
      </c>
      <c r="DC931">
        <v>216.83099999999999</v>
      </c>
      <c r="DD931">
        <v>203.75200000000001</v>
      </c>
      <c r="DE931">
        <v>232.72399999999999</v>
      </c>
      <c r="DF931">
        <v>185.88800000000001</v>
      </c>
      <c r="DG931">
        <v>264.36</v>
      </c>
      <c r="DH931">
        <v>190.577</v>
      </c>
      <c r="DI931">
        <v>219.839</v>
      </c>
      <c r="DJ931">
        <v>175.68700000000001</v>
      </c>
      <c r="DK931">
        <v>228.15600000000001</v>
      </c>
      <c r="DL931">
        <v>155.95099999999999</v>
      </c>
      <c r="DM931">
        <v>141.452</v>
      </c>
      <c r="DN931">
        <v>234.239</v>
      </c>
      <c r="DO931">
        <v>247.06800000000001</v>
      </c>
      <c r="DP931">
        <v>158.268</v>
      </c>
      <c r="DQ931">
        <v>271.98599999999999</v>
      </c>
      <c r="DR931">
        <v>287.685</v>
      </c>
      <c r="DS931">
        <v>266.762</v>
      </c>
      <c r="DT931">
        <v>195.41800000000001</v>
      </c>
      <c r="DU931">
        <v>195.41800000000001</v>
      </c>
      <c r="DV931">
        <v>313.83300000000003</v>
      </c>
      <c r="DW931">
        <v>272.64299999999997</v>
      </c>
      <c r="DX931">
        <v>301.64699999999999</v>
      </c>
      <c r="DY931">
        <v>462.87299999999999</v>
      </c>
      <c r="DZ931">
        <v>174.26499999999999</v>
      </c>
      <c r="EA931">
        <v>225.26900000000001</v>
      </c>
      <c r="EB931">
        <v>286.46800000000002</v>
      </c>
      <c r="EC931">
        <v>312.947</v>
      </c>
      <c r="ED931">
        <v>213.60400000000001</v>
      </c>
      <c r="EE931">
        <v>311.57600000000002</v>
      </c>
      <c r="EF931">
        <v>308.73399999999998</v>
      </c>
      <c r="EG931">
        <v>189.215</v>
      </c>
      <c r="EH931">
        <v>183.786</v>
      </c>
      <c r="EI931">
        <v>357.084</v>
      </c>
      <c r="EJ931">
        <v>169.71</v>
      </c>
      <c r="EK931">
        <v>364.54599999999999</v>
      </c>
      <c r="EL931">
        <v>223.589</v>
      </c>
      <c r="EM931">
        <v>199.83799999999999</v>
      </c>
      <c r="EN931">
        <v>196.02600000000001</v>
      </c>
      <c r="EO931">
        <v>241.96600000000001</v>
      </c>
      <c r="EP931">
        <v>289.36</v>
      </c>
      <c r="EQ931">
        <v>228.577</v>
      </c>
      <c r="ER931">
        <v>273.274</v>
      </c>
      <c r="ES931">
        <v>211.136</v>
      </c>
      <c r="ET931">
        <v>223.57499999999999</v>
      </c>
      <c r="EU931">
        <v>206.67699999999999</v>
      </c>
      <c r="EV931">
        <v>182.61500000000001</v>
      </c>
      <c r="EW931">
        <v>424.86</v>
      </c>
      <c r="EX931">
        <v>235.73500000000001</v>
      </c>
      <c r="EY931">
        <v>130.95599999999999</v>
      </c>
      <c r="EZ931">
        <v>126.812</v>
      </c>
      <c r="FA931">
        <v>130.43899999999999</v>
      </c>
      <c r="FB931">
        <v>97.174000000000007</v>
      </c>
      <c r="FC931">
        <v>183.39699999999999</v>
      </c>
      <c r="FD931">
        <v>81.239000000000004</v>
      </c>
      <c r="FE931">
        <v>133.96</v>
      </c>
      <c r="FF931">
        <v>113.464</v>
      </c>
      <c r="FG931">
        <v>109.548</v>
      </c>
      <c r="FH931">
        <v>110.41</v>
      </c>
      <c r="FI931">
        <v>100.73</v>
      </c>
      <c r="FJ931">
        <v>107.434</v>
      </c>
      <c r="FK931">
        <v>75.253</v>
      </c>
      <c r="FL931">
        <v>111.8</v>
      </c>
      <c r="FM931">
        <v>106.93899999999999</v>
      </c>
      <c r="FN931">
        <v>168.08</v>
      </c>
      <c r="FO931">
        <v>106.93899999999999</v>
      </c>
      <c r="FP931">
        <v>146.376</v>
      </c>
      <c r="FQ931">
        <v>152.34100000000001</v>
      </c>
      <c r="FR931">
        <v>167.566</v>
      </c>
      <c r="FS931">
        <v>132.565</v>
      </c>
      <c r="FT931">
        <v>128.315</v>
      </c>
      <c r="FU931">
        <v>195.16399999999999</v>
      </c>
      <c r="FV931">
        <v>158.66900000000001</v>
      </c>
      <c r="FW931">
        <v>192.71</v>
      </c>
      <c r="FX931">
        <v>274.33199999999999</v>
      </c>
      <c r="FY931">
        <v>273.94</v>
      </c>
      <c r="FZ931">
        <v>126.294</v>
      </c>
      <c r="GA931">
        <v>178.756</v>
      </c>
      <c r="GC931">
        <v>173.64599999999999</v>
      </c>
      <c r="GD931">
        <v>190.69200000000001</v>
      </c>
      <c r="GF931">
        <v>184.6</v>
      </c>
      <c r="GG931">
        <v>118.946</v>
      </c>
      <c r="GH931">
        <v>314.23200000000003</v>
      </c>
      <c r="GI931">
        <v>313.05399999999997</v>
      </c>
      <c r="GJ931">
        <v>306.23</v>
      </c>
      <c r="GK931">
        <v>342.66199999999998</v>
      </c>
      <c r="GL931">
        <v>336.27199999999999</v>
      </c>
      <c r="GM931">
        <v>297.161</v>
      </c>
      <c r="GN931">
        <v>179.76599999999999</v>
      </c>
      <c r="GO931">
        <v>152.09299999999999</v>
      </c>
      <c r="GP931">
        <v>404.47500000000002</v>
      </c>
      <c r="GQ931">
        <v>268.19900000000001</v>
      </c>
      <c r="GR931">
        <v>821.51400000000001</v>
      </c>
      <c r="GS931">
        <v>234.947</v>
      </c>
      <c r="GT931">
        <v>274.57400000000001</v>
      </c>
      <c r="GU931">
        <v>266.36399999999998</v>
      </c>
      <c r="GV931">
        <v>267.83300000000003</v>
      </c>
      <c r="GW931">
        <v>157.35599999999999</v>
      </c>
      <c r="GY931">
        <v>66.231999999999999</v>
      </c>
      <c r="GZ931">
        <v>559.26900000000001</v>
      </c>
      <c r="HA931">
        <v>408.91899999999998</v>
      </c>
      <c r="HB931">
        <v>549.40499999999997</v>
      </c>
      <c r="HC931">
        <v>607.64300000000003</v>
      </c>
      <c r="HD931">
        <v>424.97199999999998</v>
      </c>
      <c r="HE931">
        <v>415.11799999999999</v>
      </c>
      <c r="HF931">
        <v>591.24900000000002</v>
      </c>
      <c r="HG931">
        <v>205.85599999999999</v>
      </c>
      <c r="HH931">
        <v>261.65800000000002</v>
      </c>
      <c r="HI931">
        <v>98.625</v>
      </c>
      <c r="HJ931">
        <v>412.36500000000001</v>
      </c>
      <c r="HK931">
        <v>395.19299999999998</v>
      </c>
      <c r="HL931">
        <v>912.15200000000004</v>
      </c>
      <c r="HM931">
        <v>283.78199999999998</v>
      </c>
      <c r="HN931">
        <v>137.86799999999999</v>
      </c>
      <c r="HO931">
        <v>118.307</v>
      </c>
      <c r="HP931">
        <v>106.581</v>
      </c>
      <c r="HQ931">
        <v>585.57500000000005</v>
      </c>
      <c r="HR931">
        <v>106.569</v>
      </c>
      <c r="HS931">
        <v>24.683</v>
      </c>
      <c r="HT931">
        <v>223.05099999999999</v>
      </c>
      <c r="HU931">
        <v>241.732</v>
      </c>
      <c r="HV931">
        <v>191.69800000000001</v>
      </c>
      <c r="HW931">
        <v>131.16399999999999</v>
      </c>
      <c r="HX931">
        <v>340.61200000000002</v>
      </c>
      <c r="HY931">
        <v>247.93799999999999</v>
      </c>
      <c r="HZ931">
        <v>367.74900000000002</v>
      </c>
      <c r="IA931">
        <v>125.286</v>
      </c>
      <c r="IB931">
        <v>172.64699999999999</v>
      </c>
      <c r="IC931">
        <v>86</v>
      </c>
      <c r="ID931">
        <v>87.117000000000004</v>
      </c>
      <c r="IE931">
        <v>68.48</v>
      </c>
      <c r="IF931">
        <v>28.297999999999998</v>
      </c>
      <c r="IG931">
        <v>33.040999999999997</v>
      </c>
      <c r="IH931">
        <v>27.907</v>
      </c>
      <c r="II931">
        <v>37.485999999999997</v>
      </c>
      <c r="IJ931">
        <v>107.089</v>
      </c>
      <c r="IK931">
        <v>121.1</v>
      </c>
      <c r="IL931">
        <v>198.66399999999999</v>
      </c>
      <c r="IM931">
        <v>161.24</v>
      </c>
      <c r="IN931">
        <v>458.58600000000001</v>
      </c>
      <c r="IO931">
        <v>226.08699999999999</v>
      </c>
      <c r="IP931">
        <v>242.989</v>
      </c>
      <c r="IQ931">
        <v>388.07100000000003</v>
      </c>
      <c r="IR931">
        <v>288.798</v>
      </c>
      <c r="IS931">
        <v>146.053</v>
      </c>
      <c r="IT931">
        <v>296.04300000000001</v>
      </c>
      <c r="IU931">
        <v>686.67899999999997</v>
      </c>
      <c r="IV931">
        <v>853.19399999999996</v>
      </c>
      <c r="IW931">
        <v>929.96400000000006</v>
      </c>
      <c r="IX931">
        <v>96.242000000000004</v>
      </c>
      <c r="IY931">
        <v>361.11399999999998</v>
      </c>
      <c r="IZ931">
        <v>275.61700000000002</v>
      </c>
      <c r="JA931">
        <v>74.941000000000003</v>
      </c>
      <c r="JB931">
        <v>238.81</v>
      </c>
      <c r="JC931">
        <v>370.45</v>
      </c>
      <c r="JD931">
        <v>428.334</v>
      </c>
      <c r="JE931">
        <v>70.528000000000006</v>
      </c>
      <c r="JF931">
        <v>105.759</v>
      </c>
      <c r="JG931">
        <v>36.527999999999999</v>
      </c>
      <c r="JH931">
        <v>109.273</v>
      </c>
      <c r="JI931">
        <v>87.102000000000004</v>
      </c>
      <c r="JJ931">
        <v>553.04899999999998</v>
      </c>
      <c r="JK931">
        <v>139.14400000000001</v>
      </c>
      <c r="JL931">
        <v>95.161000000000001</v>
      </c>
      <c r="JM931">
        <v>628.54399999999998</v>
      </c>
      <c r="JN931">
        <v>280.04000000000002</v>
      </c>
      <c r="JO931">
        <v>86.403000000000006</v>
      </c>
      <c r="JP931">
        <v>198.60400000000001</v>
      </c>
      <c r="JQ931">
        <v>413.23899999999998</v>
      </c>
      <c r="JR931">
        <v>549.96600000000001</v>
      </c>
      <c r="JS931">
        <v>446.31400000000002</v>
      </c>
      <c r="JT931">
        <v>395.36399999999998</v>
      </c>
      <c r="JU931">
        <v>224.083</v>
      </c>
      <c r="JV931">
        <v>436.66800000000001</v>
      </c>
      <c r="JW931">
        <v>338.584</v>
      </c>
      <c r="JX931">
        <v>316.79199999999997</v>
      </c>
      <c r="JY931">
        <v>317.54500000000002</v>
      </c>
      <c r="JZ931">
        <v>309.93599999999998</v>
      </c>
      <c r="KA931">
        <v>272.22800000000001</v>
      </c>
      <c r="KB931">
        <v>273.077</v>
      </c>
      <c r="KC931">
        <v>278.005</v>
      </c>
      <c r="KD931">
        <v>300.411</v>
      </c>
      <c r="KE931">
        <v>283.209</v>
      </c>
      <c r="KF931">
        <v>911.98500000000001</v>
      </c>
      <c r="KG931">
        <v>122.559</v>
      </c>
      <c r="KH931">
        <v>260.40600000000001</v>
      </c>
      <c r="KI931">
        <v>315.61500000000001</v>
      </c>
      <c r="KJ931">
        <v>180.32</v>
      </c>
      <c r="KK931">
        <v>176.589</v>
      </c>
      <c r="KL931">
        <v>163.75899999999999</v>
      </c>
      <c r="KM931">
        <v>234.02699999999999</v>
      </c>
      <c r="KN931">
        <v>230.59399999999999</v>
      </c>
      <c r="KO931">
        <v>297.79000000000002</v>
      </c>
      <c r="KP931">
        <v>295.51799999999997</v>
      </c>
      <c r="KQ931">
        <v>383.55</v>
      </c>
      <c r="KR931">
        <v>413.96300000000002</v>
      </c>
      <c r="KS931">
        <v>131.47900000000001</v>
      </c>
      <c r="KT931">
        <v>76178666666.666672</v>
      </c>
      <c r="KU931">
        <v>6481278000000</v>
      </c>
      <c r="KV931">
        <v>2045437000000</v>
      </c>
      <c r="KW931">
        <v>708775666666.66663</v>
      </c>
      <c r="KX931">
        <v>237584000000</v>
      </c>
      <c r="KY931">
        <v>127050666666.66667</v>
      </c>
      <c r="KZ931">
        <v>69116333333.333328</v>
      </c>
      <c r="LA931">
        <v>41417000000</v>
      </c>
      <c r="LB931">
        <v>159874333333.33334</v>
      </c>
      <c r="LC931">
        <v>91693333333.333328</v>
      </c>
      <c r="LD931">
        <v>28934666666.666668</v>
      </c>
      <c r="LE931">
        <v>19252666666.666668</v>
      </c>
      <c r="LF931">
        <v>19994000000</v>
      </c>
      <c r="LG931">
        <v>215919000000</v>
      </c>
      <c r="LH931">
        <v>130681666666.66667</v>
      </c>
      <c r="LI931">
        <v>40000666666.666664</v>
      </c>
      <c r="LJ931">
        <v>32298666666.666668</v>
      </c>
      <c r="LK931">
        <v>10076333333.333334</v>
      </c>
      <c r="LL931">
        <v>2861333333.3333335</v>
      </c>
      <c r="LM931">
        <v>95398333333.333328</v>
      </c>
      <c r="LN931">
        <v>34296333333.333332</v>
      </c>
      <c r="LO931">
        <v>31294000000</v>
      </c>
      <c r="LP931">
        <v>2792000000</v>
      </c>
      <c r="LQ931">
        <v>15524000000</v>
      </c>
      <c r="LR931">
        <v>11492000000</v>
      </c>
      <c r="LS931">
        <v>1336661000000</v>
      </c>
      <c r="LT931">
        <v>485660333333.33331</v>
      </c>
      <c r="LU931">
        <v>410399666666.66669</v>
      </c>
      <c r="LV931">
        <v>75005333333.333328</v>
      </c>
      <c r="LW931">
        <v>255333333.33333334</v>
      </c>
      <c r="LX931">
        <v>172951333333.33334</v>
      </c>
      <c r="LY931">
        <v>133709666666.66667</v>
      </c>
      <c r="LZ931">
        <v>78168000000</v>
      </c>
      <c r="MA931">
        <v>47057000000</v>
      </c>
      <c r="MB931">
        <v>8484666666.666667</v>
      </c>
      <c r="MC931">
        <v>39241666666.666664</v>
      </c>
      <c r="MD931">
        <v>148002000000</v>
      </c>
      <c r="ME931">
        <v>139230000000</v>
      </c>
      <c r="MF931">
        <v>8772000000</v>
      </c>
      <c r="MG931">
        <v>530047666666.66669</v>
      </c>
      <c r="MH931">
        <v>217334000000</v>
      </c>
      <c r="MI931">
        <v>102352333333.33333</v>
      </c>
      <c r="MJ931">
        <v>62530333333.333336</v>
      </c>
      <c r="MK931">
        <v>66355333333.333336</v>
      </c>
      <c r="ML931">
        <v>38901333333.333336</v>
      </c>
      <c r="MM931">
        <v>38447000000</v>
      </c>
      <c r="MN931">
        <v>4127000000</v>
      </c>
      <c r="MO931">
        <v>4435841000000</v>
      </c>
      <c r="MP931">
        <v>4241544666666.6665</v>
      </c>
      <c r="MQ931">
        <v>1173658000000</v>
      </c>
      <c r="MR931">
        <v>1025363333333.3334</v>
      </c>
      <c r="MS931">
        <v>241039333333.33334</v>
      </c>
      <c r="MT931">
        <v>773756333333.33337</v>
      </c>
      <c r="MU931">
        <v>9476666666.666666</v>
      </c>
      <c r="MV931">
        <v>1091000000</v>
      </c>
      <c r="MW931">
        <v>148294666666.66666</v>
      </c>
      <c r="MX931">
        <v>45458000000</v>
      </c>
      <c r="MY931">
        <v>102837000000</v>
      </c>
      <c r="MZ931">
        <v>81930666666.666672</v>
      </c>
      <c r="NA931">
        <v>20906333333.333332</v>
      </c>
      <c r="NB931">
        <v>1078108000000</v>
      </c>
      <c r="NC931">
        <v>506589666666.66669</v>
      </c>
      <c r="ND931">
        <v>255303666666.66666</v>
      </c>
      <c r="NE931">
        <v>60698000000</v>
      </c>
      <c r="NF931">
        <v>190588000000</v>
      </c>
      <c r="NG931">
        <v>571518333333.33337</v>
      </c>
      <c r="NH931">
        <v>490393000000</v>
      </c>
      <c r="NI931">
        <v>81125666666.666672</v>
      </c>
      <c r="NJ931">
        <v>211718000000</v>
      </c>
      <c r="NK931">
        <v>118848000000</v>
      </c>
      <c r="NL931">
        <v>82141333333.333328</v>
      </c>
      <c r="NM931">
        <v>36706333333.333336</v>
      </c>
      <c r="NN931">
        <v>92870000000</v>
      </c>
      <c r="NO931">
        <v>30161333333.333332</v>
      </c>
      <c r="NP931">
        <v>60598000000</v>
      </c>
      <c r="NQ931">
        <v>2110666666.6666667</v>
      </c>
      <c r="NR931">
        <v>254372666666.66666</v>
      </c>
      <c r="NS931">
        <v>95625333333.333328</v>
      </c>
      <c r="NT931">
        <v>57247666666.666664</v>
      </c>
      <c r="NU931">
        <v>66266666666.666664</v>
      </c>
      <c r="NV931">
        <v>35232666666.666664</v>
      </c>
      <c r="NW931">
        <v>469961333333.33331</v>
      </c>
      <c r="NX931">
        <v>403109000000</v>
      </c>
      <c r="NY931">
        <v>391788000000</v>
      </c>
      <c r="NZ931">
        <v>11321333333.333334</v>
      </c>
      <c r="OA931">
        <v>66852333333.333336</v>
      </c>
      <c r="OB931">
        <v>505153333333.33331</v>
      </c>
      <c r="OC931">
        <v>335686000000</v>
      </c>
      <c r="OD931">
        <v>181588666666.66666</v>
      </c>
      <c r="OE931">
        <v>154097000000</v>
      </c>
      <c r="OF931">
        <v>169467666666.66666</v>
      </c>
      <c r="OG931">
        <v>41990333333.333336</v>
      </c>
      <c r="OH931">
        <v>5872333333.333333</v>
      </c>
      <c r="OI931">
        <v>88862000000</v>
      </c>
      <c r="OJ931">
        <v>32742666666.666668</v>
      </c>
      <c r="OK931">
        <v>548573000000</v>
      </c>
      <c r="OL931">
        <v>101765000000</v>
      </c>
      <c r="OM931">
        <v>59945666666.666664</v>
      </c>
      <c r="ON931">
        <v>5667333333.333333</v>
      </c>
      <c r="OO931">
        <v>36152000000</v>
      </c>
      <c r="OP931">
        <v>116029333333.33333</v>
      </c>
      <c r="OQ931">
        <v>68583000000</v>
      </c>
      <c r="OR931">
        <v>20542666666.666668</v>
      </c>
      <c r="OS931">
        <v>26903666666.666668</v>
      </c>
      <c r="OT931">
        <v>89420333333.333328</v>
      </c>
      <c r="OU931">
        <v>110392000000</v>
      </c>
      <c r="OV931">
        <v>38101666666.666664</v>
      </c>
      <c r="OW931">
        <v>16686000000</v>
      </c>
      <c r="OX931">
        <v>87439666666.666672</v>
      </c>
      <c r="OY931">
        <v>70753333333.333328</v>
      </c>
      <c r="OZ931">
        <v>194296333333.33334</v>
      </c>
      <c r="PA931">
        <v>718281666666.66663</v>
      </c>
      <c r="PB931">
        <v>523985333333.33331</v>
      </c>
    </row>
    <row r="932" spans="1:418" x14ac:dyDescent="0.45">
      <c r="A932" s="71">
        <v>45383</v>
      </c>
      <c r="B932">
        <v>313.02300000000002</v>
      </c>
      <c r="C932">
        <v>331.697</v>
      </c>
      <c r="D932">
        <v>397.19600000000003</v>
      </c>
      <c r="E932">
        <v>414.98399999999998</v>
      </c>
      <c r="F932">
        <v>416.49</v>
      </c>
      <c r="G932">
        <v>189.24</v>
      </c>
      <c r="H932">
        <v>638.21400000000006</v>
      </c>
      <c r="I932">
        <v>389.57799999999997</v>
      </c>
      <c r="J932">
        <v>407.78800000000001</v>
      </c>
      <c r="K932">
        <v>407.83699999999999</v>
      </c>
      <c r="L932">
        <v>313.96600000000001</v>
      </c>
      <c r="M932">
        <v>263.25299999999999</v>
      </c>
      <c r="N932">
        <v>377.48</v>
      </c>
      <c r="O932">
        <v>380.86799999999999</v>
      </c>
      <c r="P932">
        <v>433.69299999999998</v>
      </c>
      <c r="Q932">
        <v>267.39400000000001</v>
      </c>
      <c r="R932">
        <v>279.303</v>
      </c>
      <c r="S932">
        <v>226.30199999999999</v>
      </c>
      <c r="T932">
        <v>300.178</v>
      </c>
      <c r="U932">
        <v>688.53300000000002</v>
      </c>
      <c r="V932">
        <v>611.07299999999998</v>
      </c>
      <c r="W932">
        <v>147.07</v>
      </c>
      <c r="X932">
        <v>105.733</v>
      </c>
      <c r="Y932">
        <v>61.036999999999999</v>
      </c>
      <c r="Z932">
        <v>81.641999999999996</v>
      </c>
      <c r="AA932">
        <v>132.44499999999999</v>
      </c>
      <c r="AB932">
        <v>78.058000000000007</v>
      </c>
      <c r="AC932">
        <v>84.545000000000002</v>
      </c>
      <c r="AD932">
        <v>90.35</v>
      </c>
      <c r="AE932">
        <v>104.84399999999999</v>
      </c>
      <c r="AF932">
        <v>73.831000000000003</v>
      </c>
      <c r="AG932">
        <v>54.106999999999999</v>
      </c>
      <c r="AH932">
        <v>160.19399999999999</v>
      </c>
      <c r="AI932">
        <v>78.251000000000005</v>
      </c>
      <c r="AJ932">
        <v>110.476</v>
      </c>
      <c r="AK932">
        <v>105.07899999999999</v>
      </c>
      <c r="AL932">
        <v>233.471</v>
      </c>
      <c r="AM932">
        <v>147.61000000000001</v>
      </c>
      <c r="AN932">
        <v>139.60400000000001</v>
      </c>
      <c r="AO932">
        <v>202.84200000000001</v>
      </c>
      <c r="AP932">
        <v>325.89400000000001</v>
      </c>
      <c r="AQ932">
        <v>328.44900000000001</v>
      </c>
      <c r="AR932">
        <v>305.35399999999998</v>
      </c>
      <c r="AS932">
        <v>355.99900000000002</v>
      </c>
      <c r="AT932">
        <v>290.33100000000002</v>
      </c>
      <c r="AU932">
        <v>326.72699999999998</v>
      </c>
      <c r="AV932">
        <v>281.41300000000001</v>
      </c>
      <c r="AW932">
        <v>294.00799999999998</v>
      </c>
      <c r="AX932">
        <v>394.25700000000001</v>
      </c>
      <c r="AY932">
        <v>236.535</v>
      </c>
      <c r="AZ932">
        <v>231.44499999999999</v>
      </c>
      <c r="BA932">
        <v>231.44499999999999</v>
      </c>
      <c r="BB932">
        <v>371.09199999999998</v>
      </c>
      <c r="BC932">
        <v>349.45600000000002</v>
      </c>
      <c r="BD932">
        <v>356.14299999999997</v>
      </c>
      <c r="BE932">
        <v>432.089</v>
      </c>
      <c r="BF932">
        <v>350.13799999999998</v>
      </c>
      <c r="BG932">
        <v>322.16800000000001</v>
      </c>
      <c r="BH932">
        <v>324.995</v>
      </c>
      <c r="BI932">
        <v>333.20499999999998</v>
      </c>
      <c r="BJ932">
        <v>420.17</v>
      </c>
      <c r="BK932">
        <v>355.25799999999998</v>
      </c>
      <c r="BL932">
        <v>283.52999999999997</v>
      </c>
      <c r="BM932">
        <v>266.04300000000001</v>
      </c>
      <c r="BN932">
        <v>201.03299999999999</v>
      </c>
      <c r="BO932">
        <v>372.25200000000001</v>
      </c>
      <c r="BP932">
        <v>188.10400000000001</v>
      </c>
      <c r="BQ932">
        <v>244.67699999999999</v>
      </c>
      <c r="BR932">
        <v>271.87</v>
      </c>
      <c r="BS932">
        <v>240.083</v>
      </c>
      <c r="BT932">
        <v>160.13399999999999</v>
      </c>
      <c r="BU932">
        <v>286.94</v>
      </c>
      <c r="BV932">
        <v>302.24900000000002</v>
      </c>
      <c r="BW932">
        <v>187.40799999999999</v>
      </c>
      <c r="BX932">
        <v>304.274</v>
      </c>
      <c r="BY932">
        <v>194.16399999999999</v>
      </c>
      <c r="BZ932">
        <v>324.89400000000001</v>
      </c>
      <c r="CA932">
        <v>204.78700000000001</v>
      </c>
      <c r="CB932">
        <v>349.92500000000001</v>
      </c>
      <c r="CC932">
        <v>220.703</v>
      </c>
      <c r="CD932">
        <v>173.39</v>
      </c>
      <c r="CE932">
        <v>247.99299999999999</v>
      </c>
      <c r="CF932">
        <v>366.09800000000001</v>
      </c>
      <c r="CG932">
        <v>289.024</v>
      </c>
      <c r="CH932">
        <v>267.47399999999999</v>
      </c>
      <c r="CI932">
        <v>173.71100000000001</v>
      </c>
      <c r="CJ932">
        <v>248.44</v>
      </c>
      <c r="CK932">
        <v>180.27600000000001</v>
      </c>
      <c r="CL932">
        <v>262.27800000000002</v>
      </c>
      <c r="CM932">
        <v>278.12599999999998</v>
      </c>
      <c r="CN932">
        <v>188.95500000000001</v>
      </c>
      <c r="CO932">
        <v>352.63299999999998</v>
      </c>
      <c r="CP932">
        <v>396.41800000000001</v>
      </c>
      <c r="CQ932">
        <v>406.56099999999998</v>
      </c>
      <c r="CR932">
        <v>332.94099999999997</v>
      </c>
      <c r="CS932">
        <v>210.04900000000001</v>
      </c>
      <c r="CT932">
        <v>289.58300000000003</v>
      </c>
      <c r="CU932">
        <v>577.56200000000001</v>
      </c>
      <c r="CV932">
        <v>141.25899999999999</v>
      </c>
      <c r="CW932">
        <v>384.32499999999999</v>
      </c>
      <c r="CX932">
        <v>424.89100000000002</v>
      </c>
      <c r="CY932">
        <v>418.83600000000001</v>
      </c>
      <c r="CZ932">
        <v>365.93799999999999</v>
      </c>
      <c r="DA932">
        <v>378.404</v>
      </c>
      <c r="DB932">
        <v>203.44499999999999</v>
      </c>
      <c r="DC932">
        <v>217.49100000000001</v>
      </c>
      <c r="DD932">
        <v>203.06899999999999</v>
      </c>
      <c r="DE932">
        <v>233.98</v>
      </c>
      <c r="DF932">
        <v>187.30099999999999</v>
      </c>
      <c r="DG932">
        <v>266.29000000000002</v>
      </c>
      <c r="DH932">
        <v>192.06899999999999</v>
      </c>
      <c r="DI932">
        <v>219.66800000000001</v>
      </c>
      <c r="DJ932">
        <v>175.67</v>
      </c>
      <c r="DK932">
        <v>230.03299999999999</v>
      </c>
      <c r="DL932">
        <v>154.55600000000001</v>
      </c>
      <c r="DM932">
        <v>141.191</v>
      </c>
      <c r="DN932">
        <v>232.81800000000001</v>
      </c>
      <c r="DO932">
        <v>245.02</v>
      </c>
      <c r="DP932">
        <v>159.89500000000001</v>
      </c>
      <c r="DQ932">
        <v>272.61500000000001</v>
      </c>
      <c r="DR932">
        <v>289.23</v>
      </c>
      <c r="DS932">
        <v>269.11700000000002</v>
      </c>
      <c r="DT932">
        <v>196.607</v>
      </c>
      <c r="DU932">
        <v>196.607</v>
      </c>
      <c r="DV932">
        <v>317.34500000000003</v>
      </c>
      <c r="DW932">
        <v>279.58800000000002</v>
      </c>
      <c r="DX932">
        <v>314.02600000000001</v>
      </c>
      <c r="DY932">
        <v>461.99</v>
      </c>
      <c r="DZ932">
        <v>173.57599999999999</v>
      </c>
      <c r="EA932">
        <v>226.38900000000001</v>
      </c>
      <c r="EB932">
        <v>286.584</v>
      </c>
      <c r="EC932">
        <v>313.98399999999998</v>
      </c>
      <c r="ED932">
        <v>209.637</v>
      </c>
      <c r="EE932">
        <v>309.90300000000002</v>
      </c>
      <c r="EF932">
        <v>313.62</v>
      </c>
      <c r="EG932">
        <v>191.714</v>
      </c>
      <c r="EH932">
        <v>185.18600000000001</v>
      </c>
      <c r="EI932">
        <v>364.84500000000003</v>
      </c>
      <c r="EJ932">
        <v>171.142</v>
      </c>
      <c r="EK932">
        <v>365.81299999999999</v>
      </c>
      <c r="EL932">
        <v>224.29400000000001</v>
      </c>
      <c r="EM932">
        <v>200.03100000000001</v>
      </c>
      <c r="EN932">
        <v>196.006</v>
      </c>
      <c r="EO932">
        <v>242.46</v>
      </c>
      <c r="EP932">
        <v>289.71699999999998</v>
      </c>
      <c r="EQ932">
        <v>228.65899999999999</v>
      </c>
      <c r="ER932">
        <v>274.59399999999999</v>
      </c>
      <c r="ES932">
        <v>209.04599999999999</v>
      </c>
      <c r="ET932">
        <v>221.96600000000001</v>
      </c>
      <c r="EU932">
        <v>204.67099999999999</v>
      </c>
      <c r="EV932">
        <v>182.53899999999999</v>
      </c>
      <c r="EW932">
        <v>426.28399999999999</v>
      </c>
      <c r="EX932">
        <v>236.036</v>
      </c>
      <c r="EY932">
        <v>132.23699999999999</v>
      </c>
      <c r="EZ932">
        <v>128.52099999999999</v>
      </c>
      <c r="FA932">
        <v>131.65100000000001</v>
      </c>
      <c r="FB932">
        <v>95.875</v>
      </c>
      <c r="FC932">
        <v>185.15100000000001</v>
      </c>
      <c r="FD932">
        <v>83.414000000000001</v>
      </c>
      <c r="FE932">
        <v>135.667</v>
      </c>
      <c r="FF932">
        <v>115.819</v>
      </c>
      <c r="FG932">
        <v>110.851</v>
      </c>
      <c r="FH932">
        <v>111.95699999999999</v>
      </c>
      <c r="FI932">
        <v>99.44</v>
      </c>
      <c r="FJ932">
        <v>110.121</v>
      </c>
      <c r="FK932">
        <v>76.167000000000002</v>
      </c>
      <c r="FL932">
        <v>112.705</v>
      </c>
      <c r="FM932">
        <v>106.68899999999999</v>
      </c>
      <c r="FN932">
        <v>162.69</v>
      </c>
      <c r="FO932">
        <v>106.68899999999999</v>
      </c>
      <c r="FP932">
        <v>146.74700000000001</v>
      </c>
      <c r="FQ932">
        <v>152.90600000000001</v>
      </c>
      <c r="FR932">
        <v>166.94499999999999</v>
      </c>
      <c r="FS932">
        <v>132.98599999999999</v>
      </c>
      <c r="FT932">
        <v>127.795</v>
      </c>
      <c r="FU932">
        <v>197.66</v>
      </c>
      <c r="FV932">
        <v>158.232</v>
      </c>
      <c r="FW932">
        <v>195.761</v>
      </c>
      <c r="FX932">
        <v>274.56400000000002</v>
      </c>
      <c r="FY932">
        <v>274.01600000000002</v>
      </c>
      <c r="FZ932">
        <v>125.39</v>
      </c>
      <c r="GA932">
        <v>178.18799999999999</v>
      </c>
      <c r="GC932">
        <v>172.68299999999999</v>
      </c>
      <c r="GD932">
        <v>190.19</v>
      </c>
      <c r="GF932">
        <v>181.983</v>
      </c>
      <c r="GG932">
        <v>118.946</v>
      </c>
      <c r="GH932">
        <v>313.63</v>
      </c>
      <c r="GI932">
        <v>312.72800000000001</v>
      </c>
      <c r="GJ932">
        <v>305.96300000000002</v>
      </c>
      <c r="GK932">
        <v>341.529</v>
      </c>
      <c r="GL932">
        <v>335.93900000000002</v>
      </c>
      <c r="GM932">
        <v>297.10599999999999</v>
      </c>
      <c r="GN932">
        <v>179.50399999999999</v>
      </c>
      <c r="GO932">
        <v>151.65299999999999</v>
      </c>
      <c r="GP932">
        <v>404.38</v>
      </c>
      <c r="GQ932">
        <v>268.32400000000001</v>
      </c>
      <c r="GR932">
        <v>836.47699999999998</v>
      </c>
      <c r="GS932">
        <v>239.047</v>
      </c>
      <c r="GT932">
        <v>279.42</v>
      </c>
      <c r="GU932">
        <v>268.637</v>
      </c>
      <c r="GV932">
        <v>269.46600000000001</v>
      </c>
      <c r="GW932">
        <v>158.083</v>
      </c>
      <c r="GY932">
        <v>66.953000000000003</v>
      </c>
      <c r="GZ932">
        <v>561.27499999999998</v>
      </c>
      <c r="HA932">
        <v>410.74299999999999</v>
      </c>
      <c r="HB932">
        <v>550.678</v>
      </c>
      <c r="HC932">
        <v>609.702</v>
      </c>
      <c r="HD932">
        <v>425.21300000000002</v>
      </c>
      <c r="HE932">
        <v>415.64800000000002</v>
      </c>
      <c r="HF932">
        <v>591.93100000000004</v>
      </c>
      <c r="HG932">
        <v>207.792</v>
      </c>
      <c r="HH932">
        <v>259.59500000000003</v>
      </c>
      <c r="HI932">
        <v>99.200999999999993</v>
      </c>
      <c r="HJ932">
        <v>415.02499999999998</v>
      </c>
      <c r="HK932">
        <v>398.315</v>
      </c>
      <c r="HL932">
        <v>915.37900000000002</v>
      </c>
      <c r="HM932">
        <v>284.75099999999998</v>
      </c>
      <c r="HN932">
        <v>138.19300000000001</v>
      </c>
      <c r="HO932">
        <v>118.93600000000001</v>
      </c>
      <c r="HP932">
        <v>105.705</v>
      </c>
      <c r="HQ932">
        <v>589.98199999999997</v>
      </c>
      <c r="HR932">
        <v>105.108</v>
      </c>
      <c r="HS932">
        <v>24.835999999999999</v>
      </c>
      <c r="HT932">
        <v>222.50800000000001</v>
      </c>
      <c r="HU932">
        <v>240.03700000000001</v>
      </c>
      <c r="HV932">
        <v>190.83</v>
      </c>
      <c r="HW932">
        <v>129.542</v>
      </c>
      <c r="HX932">
        <v>342.017</v>
      </c>
      <c r="HY932">
        <v>246.751</v>
      </c>
      <c r="HZ932">
        <v>370.786</v>
      </c>
      <c r="IA932">
        <v>126.44199999999999</v>
      </c>
      <c r="IB932">
        <v>175.089</v>
      </c>
      <c r="IC932">
        <v>85.947999999999993</v>
      </c>
      <c r="ID932">
        <v>87.153999999999996</v>
      </c>
      <c r="IE932">
        <v>68.421000000000006</v>
      </c>
      <c r="IF932">
        <v>28.236000000000001</v>
      </c>
      <c r="IG932">
        <v>32.954000000000001</v>
      </c>
      <c r="IH932">
        <v>27.88</v>
      </c>
      <c r="II932">
        <v>37.411000000000001</v>
      </c>
      <c r="IJ932">
        <v>106.657</v>
      </c>
      <c r="IK932">
        <v>119.21899999999999</v>
      </c>
      <c r="IL932">
        <v>199.08799999999999</v>
      </c>
      <c r="IM932">
        <v>161.54400000000001</v>
      </c>
      <c r="IN932">
        <v>458.79599999999999</v>
      </c>
      <c r="IO932">
        <v>225.90700000000001</v>
      </c>
      <c r="IP932">
        <v>245.517</v>
      </c>
      <c r="IQ932">
        <v>390.726</v>
      </c>
      <c r="IR932">
        <v>287.74299999999999</v>
      </c>
      <c r="IS932">
        <v>146.328</v>
      </c>
      <c r="IT932">
        <v>296.99900000000002</v>
      </c>
      <c r="IU932">
        <v>698.59100000000001</v>
      </c>
      <c r="IV932">
        <v>855.54600000000005</v>
      </c>
      <c r="IW932">
        <v>931.45399999999995</v>
      </c>
      <c r="IX932">
        <v>96.453999999999994</v>
      </c>
      <c r="IY932">
        <v>363.06099999999998</v>
      </c>
      <c r="IZ932">
        <v>275.67500000000001</v>
      </c>
      <c r="JA932">
        <v>75.009</v>
      </c>
      <c r="JB932">
        <v>240.071</v>
      </c>
      <c r="JC932">
        <v>372.26499999999999</v>
      </c>
      <c r="JD932">
        <v>431.66</v>
      </c>
      <c r="JE932">
        <v>70.585999999999999</v>
      </c>
      <c r="JF932">
        <v>105.804</v>
      </c>
      <c r="JG932">
        <v>36.865000000000002</v>
      </c>
      <c r="JH932">
        <v>107.759</v>
      </c>
      <c r="JI932">
        <v>87.453999999999994</v>
      </c>
      <c r="JJ932">
        <v>554.95699999999999</v>
      </c>
      <c r="JK932">
        <v>138.964</v>
      </c>
      <c r="JL932">
        <v>95.206999999999994</v>
      </c>
      <c r="JM932">
        <v>627.39200000000005</v>
      </c>
      <c r="JN932">
        <v>281.19799999999998</v>
      </c>
      <c r="JO932">
        <v>86.010999999999996</v>
      </c>
      <c r="JP932">
        <v>197.822</v>
      </c>
      <c r="JQ932">
        <v>415.03300000000002</v>
      </c>
      <c r="JR932">
        <v>555.15200000000004</v>
      </c>
      <c r="JS932">
        <v>446.31400000000002</v>
      </c>
      <c r="JT932">
        <v>397.59899999999999</v>
      </c>
      <c r="JU932">
        <v>227.95400000000001</v>
      </c>
      <c r="JV932">
        <v>447.65899999999999</v>
      </c>
      <c r="JW932">
        <v>349.63299999999998</v>
      </c>
      <c r="JX932">
        <v>317.649</v>
      </c>
      <c r="JY932">
        <v>318.375</v>
      </c>
      <c r="JZ932">
        <v>310.613</v>
      </c>
      <c r="KA932">
        <v>272.57499999999999</v>
      </c>
      <c r="KB932">
        <v>273.64499999999998</v>
      </c>
      <c r="KC932">
        <v>278.79599999999999</v>
      </c>
      <c r="KD932">
        <v>301.02499999999998</v>
      </c>
      <c r="KE932">
        <v>283.61700000000002</v>
      </c>
      <c r="KF932">
        <v>911.98500000000001</v>
      </c>
      <c r="KG932">
        <v>123.992</v>
      </c>
      <c r="KH932">
        <v>259.82900000000001</v>
      </c>
      <c r="KI932">
        <v>316.01100000000002</v>
      </c>
      <c r="KJ932">
        <v>180.12</v>
      </c>
      <c r="KK932">
        <v>176.37700000000001</v>
      </c>
      <c r="KL932">
        <v>163.83500000000001</v>
      </c>
      <c r="KM932">
        <v>236.03100000000001</v>
      </c>
      <c r="KN932">
        <v>232.73400000000001</v>
      </c>
      <c r="KO932">
        <v>300.358</v>
      </c>
      <c r="KP932">
        <v>297.81799999999998</v>
      </c>
      <c r="KQ932">
        <v>384.60500000000002</v>
      </c>
      <c r="KR932">
        <v>414.637</v>
      </c>
      <c r="KS932">
        <v>130.61699999999999</v>
      </c>
      <c r="KT932">
        <v>77493666666.666672</v>
      </c>
      <c r="KU932">
        <v>6585364333333.333</v>
      </c>
      <c r="KV932">
        <v>2074793666666.6667</v>
      </c>
      <c r="KW932">
        <v>717286666666.66663</v>
      </c>
      <c r="KX932">
        <v>238861000000</v>
      </c>
      <c r="KY932">
        <v>128934666666.66667</v>
      </c>
      <c r="KZ932">
        <v>68076666666.666664</v>
      </c>
      <c r="LA932">
        <v>41850000000</v>
      </c>
      <c r="LB932">
        <v>161683000000</v>
      </c>
      <c r="LC932">
        <v>92844000000</v>
      </c>
      <c r="LD932">
        <v>29179333333.333332</v>
      </c>
      <c r="LE932">
        <v>19516000000</v>
      </c>
      <c r="LF932">
        <v>20143666666.666668</v>
      </c>
      <c r="LG932">
        <v>220139333333.33334</v>
      </c>
      <c r="LH932">
        <v>133748000000</v>
      </c>
      <c r="LI932">
        <v>40227666666.666664</v>
      </c>
      <c r="LJ932">
        <v>32938666666.666668</v>
      </c>
      <c r="LK932">
        <v>10346333333.333334</v>
      </c>
      <c r="LL932">
        <v>2878666666.6666665</v>
      </c>
      <c r="LM932">
        <v>96603000000</v>
      </c>
      <c r="LN932">
        <v>34563000000</v>
      </c>
      <c r="LO932">
        <v>31636666666.666668</v>
      </c>
      <c r="LP932">
        <v>2863333333.3333335</v>
      </c>
      <c r="LQ932">
        <v>15915333333.333334</v>
      </c>
      <c r="LR932">
        <v>11624666666.666666</v>
      </c>
      <c r="LS932">
        <v>1357507000000</v>
      </c>
      <c r="LT932">
        <v>490679333333.33331</v>
      </c>
      <c r="LU932">
        <v>414406333333.33331</v>
      </c>
      <c r="LV932">
        <v>76018666666.666672</v>
      </c>
      <c r="LW932">
        <v>254333333.33333334</v>
      </c>
      <c r="LX932">
        <v>176309333333.33334</v>
      </c>
      <c r="LY932">
        <v>136718666666.66667</v>
      </c>
      <c r="LZ932">
        <v>80161000000</v>
      </c>
      <c r="MA932">
        <v>47910000000</v>
      </c>
      <c r="MB932">
        <v>8647666666.666666</v>
      </c>
      <c r="MC932">
        <v>39590666666.666664</v>
      </c>
      <c r="MD932">
        <v>151499000000</v>
      </c>
      <c r="ME932">
        <v>142720000000</v>
      </c>
      <c r="MF932">
        <v>8779000000</v>
      </c>
      <c r="MG932">
        <v>539019666666.66669</v>
      </c>
      <c r="MH932">
        <v>222668333333.33334</v>
      </c>
      <c r="MI932">
        <v>103595666666.66667</v>
      </c>
      <c r="MJ932">
        <v>63222666666.666664</v>
      </c>
      <c r="MK932">
        <v>67228666666.666664</v>
      </c>
      <c r="ML932">
        <v>38497666666.666664</v>
      </c>
      <c r="MM932">
        <v>39349333333.333336</v>
      </c>
      <c r="MN932">
        <v>4457333333.333333</v>
      </c>
      <c r="MO932">
        <v>4510570666666.667</v>
      </c>
      <c r="MP932">
        <v>4306808666666.6665</v>
      </c>
      <c r="MQ932">
        <v>1195166000000</v>
      </c>
      <c r="MR932">
        <v>1041760000000</v>
      </c>
      <c r="MS932">
        <v>245053333333.33334</v>
      </c>
      <c r="MT932">
        <v>785957000000</v>
      </c>
      <c r="MU932">
        <v>9657333333.333334</v>
      </c>
      <c r="MV932">
        <v>1092666666.6666667</v>
      </c>
      <c r="MW932">
        <v>153406000000</v>
      </c>
      <c r="MX932">
        <v>46045333333.333336</v>
      </c>
      <c r="MY932">
        <v>107360666666.66667</v>
      </c>
      <c r="MZ932">
        <v>86525666666.666672</v>
      </c>
      <c r="NA932">
        <v>20835000000</v>
      </c>
      <c r="NB932">
        <v>1091733333333.3334</v>
      </c>
      <c r="NC932">
        <v>518343666666.66669</v>
      </c>
      <c r="ND932">
        <v>261812000000</v>
      </c>
      <c r="NE932">
        <v>61710666666.666664</v>
      </c>
      <c r="NF932">
        <v>194821000000</v>
      </c>
      <c r="NG932">
        <v>573390000000</v>
      </c>
      <c r="NH932">
        <v>491497666666.66669</v>
      </c>
      <c r="NI932">
        <v>81892333333.333328</v>
      </c>
      <c r="NJ932">
        <v>221988666666.66666</v>
      </c>
      <c r="NK932">
        <v>124040333333.33333</v>
      </c>
      <c r="NL932">
        <v>87264000000</v>
      </c>
      <c r="NM932">
        <v>36776666666.666664</v>
      </c>
      <c r="NN932">
        <v>97948000000</v>
      </c>
      <c r="NO932">
        <v>32606000000</v>
      </c>
      <c r="NP932">
        <v>63075333333.333336</v>
      </c>
      <c r="NQ932">
        <v>2266666666.6666665</v>
      </c>
      <c r="NR932">
        <v>256381000000</v>
      </c>
      <c r="NS932">
        <v>95310666666.666672</v>
      </c>
      <c r="NT932">
        <v>56805333333.333336</v>
      </c>
      <c r="NU932">
        <v>68642000000</v>
      </c>
      <c r="NV932">
        <v>35623000000</v>
      </c>
      <c r="NW932">
        <v>472729666666.66669</v>
      </c>
      <c r="NX932">
        <v>406819333333.33331</v>
      </c>
      <c r="NY932">
        <v>395289000000</v>
      </c>
      <c r="NZ932">
        <v>11530333333.333334</v>
      </c>
      <c r="OA932">
        <v>65910666666.666664</v>
      </c>
      <c r="OB932">
        <v>513645666666.66669</v>
      </c>
      <c r="OC932">
        <v>341496000000</v>
      </c>
      <c r="OD932">
        <v>185704333333.33334</v>
      </c>
      <c r="OE932">
        <v>155791666666.66666</v>
      </c>
      <c r="OF932">
        <v>172149666666.66666</v>
      </c>
      <c r="OG932">
        <v>42536333333.333336</v>
      </c>
      <c r="OH932">
        <v>5999000000</v>
      </c>
      <c r="OI932">
        <v>89722000000</v>
      </c>
      <c r="OJ932">
        <v>33892333333.333332</v>
      </c>
      <c r="OK932">
        <v>555164000000</v>
      </c>
      <c r="OL932">
        <v>102475333333.33333</v>
      </c>
      <c r="OM932">
        <v>60333333333.333336</v>
      </c>
      <c r="ON932">
        <v>5681333333.333333</v>
      </c>
      <c r="OO932">
        <v>36460666666.666664</v>
      </c>
      <c r="OP932">
        <v>117099000000</v>
      </c>
      <c r="OQ932">
        <v>68445666666.666664</v>
      </c>
      <c r="OR932">
        <v>20979666666.666668</v>
      </c>
      <c r="OS932">
        <v>27673666666.666668</v>
      </c>
      <c r="OT932">
        <v>92910333333.333328</v>
      </c>
      <c r="OU932">
        <v>109650333333.33333</v>
      </c>
      <c r="OV932">
        <v>38326666666.666664</v>
      </c>
      <c r="OW932">
        <v>17209000000</v>
      </c>
      <c r="OX932">
        <v>88250000000</v>
      </c>
      <c r="OY932">
        <v>71041000000</v>
      </c>
      <c r="OZ932">
        <v>203762000000</v>
      </c>
      <c r="PA932">
        <v>725531666666.66663</v>
      </c>
      <c r="PB932">
        <v>521769333333.33331</v>
      </c>
    </row>
    <row r="933" spans="1:418" x14ac:dyDescent="0.45">
      <c r="A933" s="71">
        <v>45413</v>
      </c>
      <c r="B933">
        <v>313.17500000000001</v>
      </c>
      <c r="C933">
        <v>332.63799999999998</v>
      </c>
      <c r="D933">
        <v>398.68900000000002</v>
      </c>
      <c r="E933">
        <v>416.56400000000002</v>
      </c>
      <c r="F933">
        <v>418.1</v>
      </c>
      <c r="G933">
        <v>188.02500000000001</v>
      </c>
      <c r="H933">
        <v>639.61</v>
      </c>
      <c r="I933">
        <v>386.40499999999997</v>
      </c>
      <c r="J933">
        <v>409.53</v>
      </c>
      <c r="K933">
        <v>409.56299999999999</v>
      </c>
      <c r="L933">
        <v>313.68799999999999</v>
      </c>
      <c r="M933">
        <v>262.99799999999999</v>
      </c>
      <c r="N933">
        <v>376.53399999999999</v>
      </c>
      <c r="O933">
        <v>378.95400000000001</v>
      </c>
      <c r="P933">
        <v>432.53699999999998</v>
      </c>
      <c r="Q933">
        <v>267.15699999999998</v>
      </c>
      <c r="R933">
        <v>279.10300000000001</v>
      </c>
      <c r="S933">
        <v>225.95599999999999</v>
      </c>
      <c r="T933">
        <v>299.98700000000002</v>
      </c>
      <c r="U933">
        <v>688.64099999999996</v>
      </c>
      <c r="V933">
        <v>609.53800000000001</v>
      </c>
      <c r="W933">
        <v>146.91800000000001</v>
      </c>
      <c r="X933">
        <v>105.676</v>
      </c>
      <c r="Y933">
        <v>60.207999999999998</v>
      </c>
      <c r="Z933">
        <v>78.933000000000007</v>
      </c>
      <c r="AA933">
        <v>131.59899999999999</v>
      </c>
      <c r="AB933">
        <v>77.908000000000001</v>
      </c>
      <c r="AC933">
        <v>84.632999999999996</v>
      </c>
      <c r="AD933">
        <v>88.641999999999996</v>
      </c>
      <c r="AE933">
        <v>105.962</v>
      </c>
      <c r="AF933">
        <v>74.581000000000003</v>
      </c>
      <c r="AG933">
        <v>54.13</v>
      </c>
      <c r="AH933">
        <v>161.68799999999999</v>
      </c>
      <c r="AI933">
        <v>77.965000000000003</v>
      </c>
      <c r="AJ933">
        <v>110.88200000000001</v>
      </c>
      <c r="AK933">
        <v>106.07599999999999</v>
      </c>
      <c r="AL933">
        <v>233.93199999999999</v>
      </c>
      <c r="AM933">
        <v>148.00800000000001</v>
      </c>
      <c r="AN933">
        <v>140.256</v>
      </c>
      <c r="AO933">
        <v>198.797</v>
      </c>
      <c r="AP933">
        <v>326.38499999999999</v>
      </c>
      <c r="AQ933">
        <v>328.94900000000001</v>
      </c>
      <c r="AR933">
        <v>305.41399999999999</v>
      </c>
      <c r="AS933">
        <v>356.37099999999998</v>
      </c>
      <c r="AT933">
        <v>287.79199999999997</v>
      </c>
      <c r="AU933">
        <v>321.63900000000001</v>
      </c>
      <c r="AV933">
        <v>282.447</v>
      </c>
      <c r="AW933">
        <v>289.476</v>
      </c>
      <c r="AX933">
        <v>396.517</v>
      </c>
      <c r="AY933">
        <v>239.02500000000001</v>
      </c>
      <c r="AZ933">
        <v>235.78</v>
      </c>
      <c r="BA933">
        <v>235.78</v>
      </c>
      <c r="BB933">
        <v>371.02100000000002</v>
      </c>
      <c r="BC933">
        <v>349.13299999999998</v>
      </c>
      <c r="BD933">
        <v>355.05200000000002</v>
      </c>
      <c r="BE933">
        <v>434.76299999999998</v>
      </c>
      <c r="BF933">
        <v>347.47500000000002</v>
      </c>
      <c r="BG933">
        <v>323.77100000000002</v>
      </c>
      <c r="BH933">
        <v>325.98500000000001</v>
      </c>
      <c r="BI933">
        <v>334.79399999999998</v>
      </c>
      <c r="BJ933">
        <v>419.68200000000002</v>
      </c>
      <c r="BK933">
        <v>358.81299999999999</v>
      </c>
      <c r="BL933">
        <v>282.56700000000001</v>
      </c>
      <c r="BM933">
        <v>267.88900000000001</v>
      </c>
      <c r="BN933">
        <v>202.131</v>
      </c>
      <c r="BO933">
        <v>377.69</v>
      </c>
      <c r="BP933">
        <v>186.453</v>
      </c>
      <c r="BQ933">
        <v>244.131</v>
      </c>
      <c r="BR933">
        <v>270.36700000000002</v>
      </c>
      <c r="BS933">
        <v>243.28700000000001</v>
      </c>
      <c r="BT933">
        <v>163.172</v>
      </c>
      <c r="BU933">
        <v>290.75200000000001</v>
      </c>
      <c r="BV933">
        <v>304.31700000000001</v>
      </c>
      <c r="BW933">
        <v>189.517</v>
      </c>
      <c r="BX933">
        <v>303.40899999999999</v>
      </c>
      <c r="BY933">
        <v>194.40899999999999</v>
      </c>
      <c r="BZ933">
        <v>324.851</v>
      </c>
      <c r="CA933">
        <v>199.107</v>
      </c>
      <c r="CB933">
        <v>351.06700000000001</v>
      </c>
      <c r="CC933">
        <v>218.89500000000001</v>
      </c>
      <c r="CD933">
        <v>173.464</v>
      </c>
      <c r="CE933">
        <v>252.744</v>
      </c>
      <c r="CF933">
        <v>369.21300000000002</v>
      </c>
      <c r="CG933">
        <v>297.90199999999999</v>
      </c>
      <c r="CH933">
        <v>266.74900000000002</v>
      </c>
      <c r="CI933">
        <v>172.93600000000001</v>
      </c>
      <c r="CJ933">
        <v>249.11799999999999</v>
      </c>
      <c r="CK933">
        <v>178.99600000000001</v>
      </c>
      <c r="CL933">
        <v>260.83999999999997</v>
      </c>
      <c r="CM933">
        <v>275.81</v>
      </c>
      <c r="CN933">
        <v>190.19499999999999</v>
      </c>
      <c r="CO933">
        <v>352.05700000000002</v>
      </c>
      <c r="CP933">
        <v>395.60899999999998</v>
      </c>
      <c r="CQ933">
        <v>406.88299999999998</v>
      </c>
      <c r="CR933">
        <v>334.161</v>
      </c>
      <c r="CS933">
        <v>210.238</v>
      </c>
      <c r="CT933">
        <v>289.00400000000002</v>
      </c>
      <c r="CU933">
        <v>583.13400000000001</v>
      </c>
      <c r="CV933">
        <v>142.49799999999999</v>
      </c>
      <c r="CW933">
        <v>382.33199999999999</v>
      </c>
      <c r="CX933">
        <v>420.48500000000001</v>
      </c>
      <c r="CY933">
        <v>420.92500000000001</v>
      </c>
      <c r="CZ933">
        <v>365.19</v>
      </c>
      <c r="DA933">
        <v>376.536</v>
      </c>
      <c r="DB933">
        <v>203.37</v>
      </c>
      <c r="DC933">
        <v>215.892</v>
      </c>
      <c r="DD933">
        <v>205.63900000000001</v>
      </c>
      <c r="DE933">
        <v>230.69200000000001</v>
      </c>
      <c r="DF933">
        <v>187.404</v>
      </c>
      <c r="DG933">
        <v>266.077</v>
      </c>
      <c r="DH933">
        <v>192.41399999999999</v>
      </c>
      <c r="DI933">
        <v>219.471</v>
      </c>
      <c r="DJ933">
        <v>175.30600000000001</v>
      </c>
      <c r="DK933">
        <v>227.02799999999999</v>
      </c>
      <c r="DL933">
        <v>155.79900000000001</v>
      </c>
      <c r="DM933">
        <v>141.387</v>
      </c>
      <c r="DN933">
        <v>232.00899999999999</v>
      </c>
      <c r="DO933">
        <v>243.36500000000001</v>
      </c>
      <c r="DP933">
        <v>160.965</v>
      </c>
      <c r="DQ933">
        <v>272.267</v>
      </c>
      <c r="DR933">
        <v>289.71499999999997</v>
      </c>
      <c r="DS933">
        <v>268.58499999999998</v>
      </c>
      <c r="DT933">
        <v>197.13200000000001</v>
      </c>
      <c r="DU933">
        <v>197.13200000000001</v>
      </c>
      <c r="DV933">
        <v>316.33999999999997</v>
      </c>
      <c r="DW933">
        <v>277.30900000000003</v>
      </c>
      <c r="DX933">
        <v>312.87400000000002</v>
      </c>
      <c r="DY933">
        <v>455.113</v>
      </c>
      <c r="DZ933">
        <v>175.48099999999999</v>
      </c>
      <c r="EA933">
        <v>225.80600000000001</v>
      </c>
      <c r="EB933">
        <v>286.149</v>
      </c>
      <c r="EC933">
        <v>316.99299999999999</v>
      </c>
      <c r="ED933">
        <v>210.05600000000001</v>
      </c>
      <c r="EE933">
        <v>310.36200000000002</v>
      </c>
      <c r="EF933">
        <v>310.80099999999999</v>
      </c>
      <c r="EG933">
        <v>188.24</v>
      </c>
      <c r="EH933">
        <v>186.07599999999999</v>
      </c>
      <c r="EI933">
        <v>349.52600000000001</v>
      </c>
      <c r="EJ933">
        <v>170.22300000000001</v>
      </c>
      <c r="EK933">
        <v>367.09899999999999</v>
      </c>
      <c r="EL933">
        <v>225.29</v>
      </c>
      <c r="EM933">
        <v>200.42699999999999</v>
      </c>
      <c r="EN933">
        <v>196.14400000000001</v>
      </c>
      <c r="EO933">
        <v>244.227</v>
      </c>
      <c r="EP933">
        <v>290.09399999999999</v>
      </c>
      <c r="EQ933">
        <v>229.245</v>
      </c>
      <c r="ER933">
        <v>275.68900000000002</v>
      </c>
      <c r="ES933">
        <v>208.958</v>
      </c>
      <c r="ET933">
        <v>224.078</v>
      </c>
      <c r="EU933">
        <v>203.76300000000001</v>
      </c>
      <c r="EV933">
        <v>183.029</v>
      </c>
      <c r="EW933">
        <v>426.596</v>
      </c>
      <c r="EX933">
        <v>236.33799999999999</v>
      </c>
      <c r="EY933">
        <v>132.02699999999999</v>
      </c>
      <c r="EZ933">
        <v>129.57499999999999</v>
      </c>
      <c r="FA933">
        <v>132.46199999999999</v>
      </c>
      <c r="FB933">
        <v>98.718000000000004</v>
      </c>
      <c r="FC933">
        <v>185.023</v>
      </c>
      <c r="FD933">
        <v>83.522000000000006</v>
      </c>
      <c r="FE933">
        <v>135.613</v>
      </c>
      <c r="FF933">
        <v>116.935</v>
      </c>
      <c r="FG933">
        <v>109.997</v>
      </c>
      <c r="FH933">
        <v>111.36199999999999</v>
      </c>
      <c r="FI933">
        <v>97.207999999999998</v>
      </c>
      <c r="FJ933">
        <v>109.13</v>
      </c>
      <c r="FK933">
        <v>75.980999999999995</v>
      </c>
      <c r="FL933">
        <v>112.587</v>
      </c>
      <c r="FM933">
        <v>104.13</v>
      </c>
      <c r="FN933">
        <v>160.303</v>
      </c>
      <c r="FO933">
        <v>104.13</v>
      </c>
      <c r="FP933">
        <v>146.571</v>
      </c>
      <c r="FQ933">
        <v>151.613</v>
      </c>
      <c r="FR933">
        <v>165.21299999999999</v>
      </c>
      <c r="FS933">
        <v>133.58099999999999</v>
      </c>
      <c r="FT933">
        <v>126.06699999999999</v>
      </c>
      <c r="FU933">
        <v>198.13800000000001</v>
      </c>
      <c r="FV933">
        <v>155.238</v>
      </c>
      <c r="FW933">
        <v>196.851</v>
      </c>
      <c r="FX933">
        <v>272.30599999999998</v>
      </c>
      <c r="FY933">
        <v>272.166</v>
      </c>
      <c r="FZ933">
        <v>124.879</v>
      </c>
      <c r="GA933">
        <v>177.50399999999999</v>
      </c>
      <c r="GC933">
        <v>172.33500000000001</v>
      </c>
      <c r="GD933">
        <v>189.404</v>
      </c>
      <c r="GF933">
        <v>180.577</v>
      </c>
      <c r="GG933">
        <v>119.81</v>
      </c>
      <c r="GH933">
        <v>306.77499999999998</v>
      </c>
      <c r="GI933">
        <v>305.90899999999999</v>
      </c>
      <c r="GJ933">
        <v>299.08100000000002</v>
      </c>
      <c r="GK933">
        <v>335.65699999999998</v>
      </c>
      <c r="GL933">
        <v>330.48099999999999</v>
      </c>
      <c r="GM933">
        <v>290.17599999999999</v>
      </c>
      <c r="GN933">
        <v>180.32900000000001</v>
      </c>
      <c r="GO933">
        <v>152.97</v>
      </c>
      <c r="GP933">
        <v>405.48700000000002</v>
      </c>
      <c r="GQ933">
        <v>268.34100000000001</v>
      </c>
      <c r="GR933">
        <v>836.17700000000002</v>
      </c>
      <c r="GS933">
        <v>238.17599999999999</v>
      </c>
      <c r="GT933">
        <v>279.10500000000002</v>
      </c>
      <c r="GU933">
        <v>261.12099999999998</v>
      </c>
      <c r="GV933">
        <v>261.87799999999999</v>
      </c>
      <c r="GW933">
        <v>155.46199999999999</v>
      </c>
      <c r="GY933">
        <v>66.275000000000006</v>
      </c>
      <c r="GZ933">
        <v>564.19100000000003</v>
      </c>
      <c r="HA933">
        <v>416.00099999999998</v>
      </c>
      <c r="HB933">
        <v>562.16800000000001</v>
      </c>
      <c r="HC933">
        <v>611.82799999999997</v>
      </c>
      <c r="HD933">
        <v>426.24400000000003</v>
      </c>
      <c r="HE933">
        <v>415.58100000000002</v>
      </c>
      <c r="HF933">
        <v>598.13900000000001</v>
      </c>
      <c r="HG933">
        <v>207.559</v>
      </c>
      <c r="HH933">
        <v>259.58699999999999</v>
      </c>
      <c r="HI933">
        <v>99.492999999999995</v>
      </c>
      <c r="HJ933">
        <v>417.16300000000001</v>
      </c>
      <c r="HK933">
        <v>400.04199999999997</v>
      </c>
      <c r="HL933">
        <v>920.33500000000004</v>
      </c>
      <c r="HM933">
        <v>285.84500000000003</v>
      </c>
      <c r="HN933">
        <v>137.929</v>
      </c>
      <c r="HO933">
        <v>117.67400000000001</v>
      </c>
      <c r="HP933">
        <v>105.607</v>
      </c>
      <c r="HQ933">
        <v>582.49400000000003</v>
      </c>
      <c r="HR933">
        <v>104.15900000000001</v>
      </c>
      <c r="HS933">
        <v>24.902000000000001</v>
      </c>
      <c r="HT933">
        <v>222.83600000000001</v>
      </c>
      <c r="HU933">
        <v>240.00800000000001</v>
      </c>
      <c r="HV933">
        <v>190.63399999999999</v>
      </c>
      <c r="HW933">
        <v>130.37</v>
      </c>
      <c r="HX933">
        <v>343.29399999999998</v>
      </c>
      <c r="HY933">
        <v>250.88200000000001</v>
      </c>
      <c r="HZ933">
        <v>371.75599999999997</v>
      </c>
      <c r="IA933">
        <v>126.108</v>
      </c>
      <c r="IB933">
        <v>175.035</v>
      </c>
      <c r="IC933">
        <v>85.325000000000003</v>
      </c>
      <c r="ID933">
        <v>85.614000000000004</v>
      </c>
      <c r="IE933">
        <v>68.587999999999994</v>
      </c>
      <c r="IF933">
        <v>28.27</v>
      </c>
      <c r="IG933">
        <v>32.886000000000003</v>
      </c>
      <c r="IH933">
        <v>27.744</v>
      </c>
      <c r="II933">
        <v>37.134999999999998</v>
      </c>
      <c r="IJ933">
        <v>109.10899999999999</v>
      </c>
      <c r="IK933">
        <v>119.562</v>
      </c>
      <c r="IL933">
        <v>199.732</v>
      </c>
      <c r="IM933">
        <v>162.20699999999999</v>
      </c>
      <c r="IN933">
        <v>459.76799999999997</v>
      </c>
      <c r="IO933">
        <v>224.51900000000001</v>
      </c>
      <c r="IP933">
        <v>249.27799999999999</v>
      </c>
      <c r="IQ933">
        <v>392.02100000000002</v>
      </c>
      <c r="IR933">
        <v>284.74400000000003</v>
      </c>
      <c r="IS933">
        <v>146.303</v>
      </c>
      <c r="IT933">
        <v>298.11799999999999</v>
      </c>
      <c r="IU933">
        <v>703.798</v>
      </c>
      <c r="IV933">
        <v>858.66</v>
      </c>
      <c r="IW933">
        <v>933.43700000000001</v>
      </c>
      <c r="IX933">
        <v>97.451999999999998</v>
      </c>
      <c r="IY933">
        <v>364.80599999999998</v>
      </c>
      <c r="IZ933">
        <v>275.74</v>
      </c>
      <c r="JA933">
        <v>74.781999999999996</v>
      </c>
      <c r="JB933">
        <v>241.08199999999999</v>
      </c>
      <c r="JC933">
        <v>373.91300000000001</v>
      </c>
      <c r="JD933">
        <v>432.87</v>
      </c>
      <c r="JE933">
        <v>70.361000000000004</v>
      </c>
      <c r="JF933">
        <v>105.021</v>
      </c>
      <c r="JG933">
        <v>36.475999999999999</v>
      </c>
      <c r="JH933">
        <v>105.376</v>
      </c>
      <c r="JI933">
        <v>87.513999999999996</v>
      </c>
      <c r="JJ933">
        <v>556.32799999999997</v>
      </c>
      <c r="JK933">
        <v>139.79400000000001</v>
      </c>
      <c r="JL933">
        <v>96.730999999999995</v>
      </c>
      <c r="JM933">
        <v>637.13599999999997</v>
      </c>
      <c r="JN933">
        <v>281.017</v>
      </c>
      <c r="JO933">
        <v>86.01</v>
      </c>
      <c r="JP933">
        <v>196.37700000000001</v>
      </c>
      <c r="JQ933">
        <v>415.07299999999998</v>
      </c>
      <c r="JR933">
        <v>551.27200000000005</v>
      </c>
      <c r="JS933">
        <v>446.31400000000002</v>
      </c>
      <c r="JT933">
        <v>395.68400000000003</v>
      </c>
      <c r="JU933">
        <v>228.45599999999999</v>
      </c>
      <c r="JV933">
        <v>447.35899999999998</v>
      </c>
      <c r="JW933">
        <v>349.39499999999998</v>
      </c>
      <c r="JX933">
        <v>318.09500000000003</v>
      </c>
      <c r="JY933">
        <v>318.827</v>
      </c>
      <c r="JZ933">
        <v>310.71499999999997</v>
      </c>
      <c r="KA933">
        <v>271.99299999999999</v>
      </c>
      <c r="KB933">
        <v>273.49299999999999</v>
      </c>
      <c r="KC933">
        <v>278.73399999999998</v>
      </c>
      <c r="KD933">
        <v>301.05</v>
      </c>
      <c r="KE933">
        <v>283.22899999999998</v>
      </c>
      <c r="KF933">
        <v>911.98500000000001</v>
      </c>
      <c r="KG933">
        <v>123.782</v>
      </c>
      <c r="KH933">
        <v>259.11799999999999</v>
      </c>
      <c r="KI933">
        <v>316.23200000000003</v>
      </c>
      <c r="KJ933">
        <v>179.27199999999999</v>
      </c>
      <c r="KK933">
        <v>175.506</v>
      </c>
      <c r="KL933">
        <v>163.73599999999999</v>
      </c>
      <c r="KM933">
        <v>234.691</v>
      </c>
      <c r="KN933">
        <v>231.28700000000001</v>
      </c>
      <c r="KO933">
        <v>298.07900000000001</v>
      </c>
      <c r="KP933">
        <v>295.80200000000002</v>
      </c>
      <c r="KQ933">
        <v>385.60500000000002</v>
      </c>
      <c r="KR933">
        <v>415.26799999999997</v>
      </c>
      <c r="KS933">
        <v>130.04499999999999</v>
      </c>
      <c r="KT933">
        <v>77493666666.666672</v>
      </c>
      <c r="KU933">
        <v>6585364333333.333</v>
      </c>
      <c r="KV933">
        <v>2074793666666.6667</v>
      </c>
      <c r="KW933">
        <v>717286666666.66663</v>
      </c>
      <c r="KX933">
        <v>238861000000</v>
      </c>
      <c r="KY933">
        <v>128934666666.66667</v>
      </c>
      <c r="KZ933">
        <v>68076666666.666664</v>
      </c>
      <c r="LA933">
        <v>41850000000</v>
      </c>
      <c r="LB933">
        <v>161683000000</v>
      </c>
      <c r="LC933">
        <v>92844000000</v>
      </c>
      <c r="LD933">
        <v>29179333333.333332</v>
      </c>
      <c r="LE933">
        <v>19516000000</v>
      </c>
      <c r="LF933">
        <v>20143666666.666668</v>
      </c>
      <c r="LG933">
        <v>220139333333.33334</v>
      </c>
      <c r="LH933">
        <v>133748000000</v>
      </c>
      <c r="LI933">
        <v>40227666666.666664</v>
      </c>
      <c r="LJ933">
        <v>32938666666.666668</v>
      </c>
      <c r="LK933">
        <v>10346333333.333334</v>
      </c>
      <c r="LL933">
        <v>2878666666.6666665</v>
      </c>
      <c r="LM933">
        <v>96603000000</v>
      </c>
      <c r="LN933">
        <v>34563000000</v>
      </c>
      <c r="LO933">
        <v>31636666666.666668</v>
      </c>
      <c r="LP933">
        <v>2863333333.3333335</v>
      </c>
      <c r="LQ933">
        <v>15915333333.333334</v>
      </c>
      <c r="LR933">
        <v>11624666666.666666</v>
      </c>
      <c r="LS933">
        <v>1357507000000</v>
      </c>
      <c r="LT933">
        <v>490679333333.33331</v>
      </c>
      <c r="LU933">
        <v>414406333333.33331</v>
      </c>
      <c r="LV933">
        <v>76018666666.666672</v>
      </c>
      <c r="LW933">
        <v>254333333.33333334</v>
      </c>
      <c r="LX933">
        <v>176309333333.33334</v>
      </c>
      <c r="LY933">
        <v>136718666666.66667</v>
      </c>
      <c r="LZ933">
        <v>80161000000</v>
      </c>
      <c r="MA933">
        <v>47910000000</v>
      </c>
      <c r="MB933">
        <v>8647666666.666666</v>
      </c>
      <c r="MC933">
        <v>39590666666.666664</v>
      </c>
      <c r="MD933">
        <v>151499000000</v>
      </c>
      <c r="ME933">
        <v>142720000000</v>
      </c>
      <c r="MF933">
        <v>8779000000</v>
      </c>
      <c r="MG933">
        <v>539019666666.66669</v>
      </c>
      <c r="MH933">
        <v>222668333333.33334</v>
      </c>
      <c r="MI933">
        <v>103595666666.66667</v>
      </c>
      <c r="MJ933">
        <v>63222666666.666664</v>
      </c>
      <c r="MK933">
        <v>67228666666.666664</v>
      </c>
      <c r="ML933">
        <v>38497666666.666664</v>
      </c>
      <c r="MM933">
        <v>39349333333.333336</v>
      </c>
      <c r="MN933">
        <v>4457333333.333333</v>
      </c>
      <c r="MO933">
        <v>4510570666666.667</v>
      </c>
      <c r="MP933">
        <v>4306808666666.6665</v>
      </c>
      <c r="MQ933">
        <v>1195166000000</v>
      </c>
      <c r="MR933">
        <v>1041760000000</v>
      </c>
      <c r="MS933">
        <v>245053333333.33334</v>
      </c>
      <c r="MT933">
        <v>785957000000</v>
      </c>
      <c r="MU933">
        <v>9657333333.333334</v>
      </c>
      <c r="MV933">
        <v>1092666666.6666667</v>
      </c>
      <c r="MW933">
        <v>153406000000</v>
      </c>
      <c r="MX933">
        <v>46045333333.333336</v>
      </c>
      <c r="MY933">
        <v>107360666666.66667</v>
      </c>
      <c r="MZ933">
        <v>86525666666.666672</v>
      </c>
      <c r="NA933">
        <v>20835000000</v>
      </c>
      <c r="NB933">
        <v>1091733333333.3334</v>
      </c>
      <c r="NC933">
        <v>518343666666.66669</v>
      </c>
      <c r="ND933">
        <v>261812000000</v>
      </c>
      <c r="NE933">
        <v>61710666666.666664</v>
      </c>
      <c r="NF933">
        <v>194821000000</v>
      </c>
      <c r="NG933">
        <v>573390000000</v>
      </c>
      <c r="NH933">
        <v>491497666666.66669</v>
      </c>
      <c r="NI933">
        <v>81892333333.333328</v>
      </c>
      <c r="NJ933">
        <v>221988666666.66666</v>
      </c>
      <c r="NK933">
        <v>124040333333.33333</v>
      </c>
      <c r="NL933">
        <v>87264000000</v>
      </c>
      <c r="NM933">
        <v>36776666666.666664</v>
      </c>
      <c r="NN933">
        <v>97948000000</v>
      </c>
      <c r="NO933">
        <v>32606000000</v>
      </c>
      <c r="NP933">
        <v>63075333333.333336</v>
      </c>
      <c r="NQ933">
        <v>2266666666.6666665</v>
      </c>
      <c r="NR933">
        <v>256381000000</v>
      </c>
      <c r="NS933">
        <v>95310666666.666672</v>
      </c>
      <c r="NT933">
        <v>56805333333.333336</v>
      </c>
      <c r="NU933">
        <v>68642000000</v>
      </c>
      <c r="NV933">
        <v>35623000000</v>
      </c>
      <c r="NW933">
        <v>472729666666.66669</v>
      </c>
      <c r="NX933">
        <v>406819333333.33331</v>
      </c>
      <c r="NY933">
        <v>395289000000</v>
      </c>
      <c r="NZ933">
        <v>11530333333.333334</v>
      </c>
      <c r="OA933">
        <v>65910666666.666664</v>
      </c>
      <c r="OB933">
        <v>513645666666.66669</v>
      </c>
      <c r="OC933">
        <v>341496000000</v>
      </c>
      <c r="OD933">
        <v>185704333333.33334</v>
      </c>
      <c r="OE933">
        <v>155791666666.66666</v>
      </c>
      <c r="OF933">
        <v>172149666666.66666</v>
      </c>
      <c r="OG933">
        <v>42536333333.333336</v>
      </c>
      <c r="OH933">
        <v>5999000000</v>
      </c>
      <c r="OI933">
        <v>89722000000</v>
      </c>
      <c r="OJ933">
        <v>33892333333.333332</v>
      </c>
      <c r="OK933">
        <v>555164000000</v>
      </c>
      <c r="OL933">
        <v>102475333333.33333</v>
      </c>
      <c r="OM933">
        <v>60333333333.333336</v>
      </c>
      <c r="ON933">
        <v>5681333333.333333</v>
      </c>
      <c r="OO933">
        <v>36460666666.666664</v>
      </c>
      <c r="OP933">
        <v>117099000000</v>
      </c>
      <c r="OQ933">
        <v>68445666666.666664</v>
      </c>
      <c r="OR933">
        <v>20979666666.666668</v>
      </c>
      <c r="OS933">
        <v>27673666666.666668</v>
      </c>
      <c r="OT933">
        <v>92910333333.333328</v>
      </c>
      <c r="OU933">
        <v>109650333333.33333</v>
      </c>
      <c r="OV933">
        <v>38326666666.666664</v>
      </c>
      <c r="OW933">
        <v>17209000000</v>
      </c>
      <c r="OX933">
        <v>88250000000</v>
      </c>
      <c r="OY933">
        <v>71041000000</v>
      </c>
      <c r="OZ933">
        <v>203762000000</v>
      </c>
      <c r="PA933">
        <v>725531666666.66663</v>
      </c>
      <c r="PB933">
        <v>521769333333.33331</v>
      </c>
    </row>
    <row r="934" spans="1:418" x14ac:dyDescent="0.45">
      <c r="A934" s="71">
        <v>45444</v>
      </c>
      <c r="B934">
        <v>313.04399999999998</v>
      </c>
      <c r="C934">
        <v>333.36799999999999</v>
      </c>
      <c r="D934">
        <v>399.69900000000001</v>
      </c>
      <c r="E934">
        <v>417.72300000000001</v>
      </c>
      <c r="F934">
        <v>419.22300000000001</v>
      </c>
      <c r="G934">
        <v>187.167</v>
      </c>
      <c r="H934">
        <v>642.73</v>
      </c>
      <c r="I934">
        <v>383.904</v>
      </c>
      <c r="J934">
        <v>410.76499999999999</v>
      </c>
      <c r="K934">
        <v>410.8</v>
      </c>
      <c r="L934">
        <v>313.44900000000001</v>
      </c>
      <c r="M934">
        <v>262.53800000000001</v>
      </c>
      <c r="N934">
        <v>368.45499999999998</v>
      </c>
      <c r="O934">
        <v>367.80200000000002</v>
      </c>
      <c r="P934">
        <v>427.83100000000002</v>
      </c>
      <c r="Q934">
        <v>266.96100000000001</v>
      </c>
      <c r="R934">
        <v>277.71499999999997</v>
      </c>
      <c r="S934">
        <v>229.374</v>
      </c>
      <c r="T934">
        <v>300.65199999999999</v>
      </c>
      <c r="U934">
        <v>689.66399999999999</v>
      </c>
      <c r="V934">
        <v>611.94600000000003</v>
      </c>
      <c r="W934">
        <v>147.262</v>
      </c>
      <c r="X934">
        <v>105.419</v>
      </c>
      <c r="Y934">
        <v>59.86</v>
      </c>
      <c r="Z934">
        <v>81.281999999999996</v>
      </c>
      <c r="AA934">
        <v>130.47900000000001</v>
      </c>
      <c r="AB934">
        <v>77.152000000000001</v>
      </c>
      <c r="AC934">
        <v>84.605000000000004</v>
      </c>
      <c r="AD934">
        <v>89.631</v>
      </c>
      <c r="AE934">
        <v>105.476</v>
      </c>
      <c r="AF934">
        <v>74.242000000000004</v>
      </c>
      <c r="AG934">
        <v>54.393000000000001</v>
      </c>
      <c r="AH934">
        <v>164.952</v>
      </c>
      <c r="AI934">
        <v>76.997</v>
      </c>
      <c r="AJ934">
        <v>110.76900000000001</v>
      </c>
      <c r="AK934">
        <v>106.96299999999999</v>
      </c>
      <c r="AL934">
        <v>234.58199999999999</v>
      </c>
      <c r="AM934">
        <v>149.33799999999999</v>
      </c>
      <c r="AN934">
        <v>140.119</v>
      </c>
      <c r="AO934">
        <v>198.75200000000001</v>
      </c>
      <c r="AP934">
        <v>327.04199999999997</v>
      </c>
      <c r="AQ934">
        <v>329.6</v>
      </c>
      <c r="AR934">
        <v>305.58199999999999</v>
      </c>
      <c r="AS934">
        <v>356.16800000000001</v>
      </c>
      <c r="AT934">
        <v>284.95100000000002</v>
      </c>
      <c r="AU934">
        <v>322.98899999999998</v>
      </c>
      <c r="AV934">
        <v>276.87700000000001</v>
      </c>
      <c r="AW934">
        <v>288.608</v>
      </c>
      <c r="AX934">
        <v>397.95400000000001</v>
      </c>
      <c r="AY934">
        <v>240.66800000000001</v>
      </c>
      <c r="AZ934">
        <v>234.34399999999999</v>
      </c>
      <c r="BA934">
        <v>234.34399999999999</v>
      </c>
      <c r="BB934">
        <v>370.56900000000002</v>
      </c>
      <c r="BC934">
        <v>348.18099999999998</v>
      </c>
      <c r="BD934">
        <v>358.15699999999998</v>
      </c>
      <c r="BE934">
        <v>436.18400000000003</v>
      </c>
      <c r="BF934">
        <v>347.64100000000002</v>
      </c>
      <c r="BG934">
        <v>324.83800000000002</v>
      </c>
      <c r="BH934">
        <v>326.154</v>
      </c>
      <c r="BI934">
        <v>334.87</v>
      </c>
      <c r="BJ934">
        <v>421.137</v>
      </c>
      <c r="BK934">
        <v>360.66199999999998</v>
      </c>
      <c r="BL934">
        <v>276.77499999999998</v>
      </c>
      <c r="BM934">
        <v>267.66899999999998</v>
      </c>
      <c r="BN934">
        <v>200.82900000000001</v>
      </c>
      <c r="BO934">
        <v>375.78899999999999</v>
      </c>
      <c r="BP934">
        <v>184.32499999999999</v>
      </c>
      <c r="BQ934">
        <v>244.71299999999999</v>
      </c>
      <c r="BR934">
        <v>272.59899999999999</v>
      </c>
      <c r="BS934">
        <v>250.87</v>
      </c>
      <c r="BT934">
        <v>162.03700000000001</v>
      </c>
      <c r="BU934">
        <v>289.435</v>
      </c>
      <c r="BV934">
        <v>302.03199999999998</v>
      </c>
      <c r="BW934">
        <v>187.57300000000001</v>
      </c>
      <c r="BX934">
        <v>302.23</v>
      </c>
      <c r="BY934">
        <v>193.40299999999999</v>
      </c>
      <c r="BZ934">
        <v>325.23399999999998</v>
      </c>
      <c r="CA934">
        <v>201.71100000000001</v>
      </c>
      <c r="CB934">
        <v>353.55599999999998</v>
      </c>
      <c r="CC934">
        <v>223.554</v>
      </c>
      <c r="CD934">
        <v>173.02099999999999</v>
      </c>
      <c r="CE934">
        <v>248.78</v>
      </c>
      <c r="CF934">
        <v>369.13299999999998</v>
      </c>
      <c r="CG934">
        <v>309.60599999999999</v>
      </c>
      <c r="CH934">
        <v>268.09800000000001</v>
      </c>
      <c r="CI934">
        <v>173.62100000000001</v>
      </c>
      <c r="CJ934">
        <v>250.417</v>
      </c>
      <c r="CK934">
        <v>179.57499999999999</v>
      </c>
      <c r="CL934">
        <v>260.93400000000003</v>
      </c>
      <c r="CM934">
        <v>277.61799999999999</v>
      </c>
      <c r="CN934">
        <v>192.1</v>
      </c>
      <c r="CO934">
        <v>349.60599999999999</v>
      </c>
      <c r="CP934">
        <v>392.322</v>
      </c>
      <c r="CQ934">
        <v>402.56900000000002</v>
      </c>
      <c r="CR934">
        <v>332.26</v>
      </c>
      <c r="CS934">
        <v>210.30600000000001</v>
      </c>
      <c r="CT934">
        <v>295.96100000000001</v>
      </c>
      <c r="CU934">
        <v>584.18899999999996</v>
      </c>
      <c r="CV934">
        <v>138.756</v>
      </c>
      <c r="CW934">
        <v>380.13600000000002</v>
      </c>
      <c r="CX934">
        <v>419.137</v>
      </c>
      <c r="CY934">
        <v>416.42399999999998</v>
      </c>
      <c r="CZ934">
        <v>353.84199999999998</v>
      </c>
      <c r="DA934">
        <v>375.90300000000002</v>
      </c>
      <c r="DB934">
        <v>202.80600000000001</v>
      </c>
      <c r="DC934">
        <v>215.84200000000001</v>
      </c>
      <c r="DD934">
        <v>206.80199999999999</v>
      </c>
      <c r="DE934">
        <v>229.94800000000001</v>
      </c>
      <c r="DF934">
        <v>185.99199999999999</v>
      </c>
      <c r="DG934">
        <v>263.75400000000002</v>
      </c>
      <c r="DH934">
        <v>192.78399999999999</v>
      </c>
      <c r="DI934">
        <v>219.51499999999999</v>
      </c>
      <c r="DJ934">
        <v>175.38900000000001</v>
      </c>
      <c r="DK934">
        <v>228.20400000000001</v>
      </c>
      <c r="DL934">
        <v>155.28899999999999</v>
      </c>
      <c r="DM934">
        <v>141.81700000000001</v>
      </c>
      <c r="DN934">
        <v>232.82</v>
      </c>
      <c r="DO934">
        <v>244.60499999999999</v>
      </c>
      <c r="DP934">
        <v>161.512</v>
      </c>
      <c r="DQ934">
        <v>272.91800000000001</v>
      </c>
      <c r="DR934">
        <v>288.33</v>
      </c>
      <c r="DS934">
        <v>268.411</v>
      </c>
      <c r="DT934">
        <v>196.8</v>
      </c>
      <c r="DU934">
        <v>196.8</v>
      </c>
      <c r="DV934">
        <v>319.67899999999997</v>
      </c>
      <c r="DW934">
        <v>281.98500000000001</v>
      </c>
      <c r="DX934">
        <v>318.88900000000001</v>
      </c>
      <c r="DY934">
        <v>464.779</v>
      </c>
      <c r="DZ934">
        <v>174.333</v>
      </c>
      <c r="EA934">
        <v>228.60599999999999</v>
      </c>
      <c r="EB934">
        <v>286.846</v>
      </c>
      <c r="EC934">
        <v>315.98500000000001</v>
      </c>
      <c r="ED934">
        <v>210.42500000000001</v>
      </c>
      <c r="EE934">
        <v>310.88299999999998</v>
      </c>
      <c r="EF934">
        <v>311.42500000000001</v>
      </c>
      <c r="EG934">
        <v>185.91499999999999</v>
      </c>
      <c r="EH934">
        <v>186.70099999999999</v>
      </c>
      <c r="EI934">
        <v>352.30099999999999</v>
      </c>
      <c r="EJ934">
        <v>172.21</v>
      </c>
      <c r="EK934">
        <v>368.61599999999999</v>
      </c>
      <c r="EL934">
        <v>226.75399999999999</v>
      </c>
      <c r="EM934">
        <v>200.43299999999999</v>
      </c>
      <c r="EN934">
        <v>196.143</v>
      </c>
      <c r="EO934">
        <v>243.59200000000001</v>
      </c>
      <c r="EP934">
        <v>290.82499999999999</v>
      </c>
      <c r="EQ934">
        <v>229.72300000000001</v>
      </c>
      <c r="ER934">
        <v>276.065</v>
      </c>
      <c r="ES934">
        <v>210.209</v>
      </c>
      <c r="ET934">
        <v>225.773</v>
      </c>
      <c r="EU934">
        <v>203.708</v>
      </c>
      <c r="EV934">
        <v>182.97300000000001</v>
      </c>
      <c r="EW934">
        <v>428.15699999999998</v>
      </c>
      <c r="EX934">
        <v>237.547</v>
      </c>
      <c r="EY934">
        <v>131.95599999999999</v>
      </c>
      <c r="EZ934">
        <v>128.011</v>
      </c>
      <c r="FA934">
        <v>130.97200000000001</v>
      </c>
      <c r="FB934">
        <v>95.819000000000003</v>
      </c>
      <c r="FC934">
        <v>183.184</v>
      </c>
      <c r="FD934">
        <v>82.552999999999997</v>
      </c>
      <c r="FE934">
        <v>136.21100000000001</v>
      </c>
      <c r="FF934">
        <v>115.625</v>
      </c>
      <c r="FG934">
        <v>110.194</v>
      </c>
      <c r="FH934">
        <v>111.437</v>
      </c>
      <c r="FI934">
        <v>102.816</v>
      </c>
      <c r="FJ934">
        <v>107.617</v>
      </c>
      <c r="FK934">
        <v>75.444999999999993</v>
      </c>
      <c r="FL934">
        <v>114.283</v>
      </c>
      <c r="FM934">
        <v>105.126</v>
      </c>
      <c r="FN934">
        <v>161.48699999999999</v>
      </c>
      <c r="FO934">
        <v>105.126</v>
      </c>
      <c r="FP934">
        <v>145.96600000000001</v>
      </c>
      <c r="FQ934">
        <v>150.59899999999999</v>
      </c>
      <c r="FR934">
        <v>163.52699999999999</v>
      </c>
      <c r="FS934">
        <v>133.923</v>
      </c>
      <c r="FT934">
        <v>124.46</v>
      </c>
      <c r="FU934">
        <v>204.864</v>
      </c>
      <c r="FV934">
        <v>157.43299999999999</v>
      </c>
      <c r="FW934">
        <v>204.42500000000001</v>
      </c>
      <c r="FX934">
        <v>269.01400000000001</v>
      </c>
      <c r="FY934">
        <v>269.08300000000003</v>
      </c>
      <c r="FZ934">
        <v>123.676</v>
      </c>
      <c r="GA934">
        <v>177.31299999999999</v>
      </c>
      <c r="GC934">
        <v>171.9</v>
      </c>
      <c r="GD934">
        <v>189.27600000000001</v>
      </c>
      <c r="GF934">
        <v>177.965</v>
      </c>
      <c r="GG934">
        <v>119.81</v>
      </c>
      <c r="GH934">
        <v>295.10500000000002</v>
      </c>
      <c r="GI934">
        <v>294.14299999999997</v>
      </c>
      <c r="GJ934">
        <v>287.29000000000002</v>
      </c>
      <c r="GK934">
        <v>323.738</v>
      </c>
      <c r="GL934">
        <v>319.17399999999998</v>
      </c>
      <c r="GM934">
        <v>281.721</v>
      </c>
      <c r="GN934">
        <v>180.30699999999999</v>
      </c>
      <c r="GO934">
        <v>152.477</v>
      </c>
      <c r="GP934">
        <v>406.32100000000003</v>
      </c>
      <c r="GQ934">
        <v>267.43200000000002</v>
      </c>
      <c r="GR934">
        <v>843.64200000000005</v>
      </c>
      <c r="GS934">
        <v>236.27199999999999</v>
      </c>
      <c r="GT934">
        <v>278.79000000000002</v>
      </c>
      <c r="GU934">
        <v>255.23</v>
      </c>
      <c r="GV934">
        <v>251.32499999999999</v>
      </c>
      <c r="GW934">
        <v>160.25399999999999</v>
      </c>
      <c r="GY934">
        <v>66.432000000000002</v>
      </c>
      <c r="GZ934">
        <v>564.99699999999996</v>
      </c>
      <c r="HA934">
        <v>416.81200000000001</v>
      </c>
      <c r="HB934">
        <v>562.33900000000006</v>
      </c>
      <c r="HC934">
        <v>612.62900000000002</v>
      </c>
      <c r="HD934">
        <v>427.28500000000003</v>
      </c>
      <c r="HE934">
        <v>415.96100000000001</v>
      </c>
      <c r="HF934">
        <v>599.57799999999997</v>
      </c>
      <c r="HG934">
        <v>209.114</v>
      </c>
      <c r="HH934">
        <v>260.74400000000003</v>
      </c>
      <c r="HI934">
        <v>99.605000000000004</v>
      </c>
      <c r="HJ934">
        <v>417.64800000000002</v>
      </c>
      <c r="HK934">
        <v>393.03899999999999</v>
      </c>
      <c r="HL934">
        <v>920.71500000000003</v>
      </c>
      <c r="HM934">
        <v>285.88</v>
      </c>
      <c r="HN934">
        <v>138.05099999999999</v>
      </c>
      <c r="HO934">
        <v>117.218</v>
      </c>
      <c r="HP934">
        <v>105.705</v>
      </c>
      <c r="HQ934">
        <v>580.27700000000004</v>
      </c>
      <c r="HR934">
        <v>101.923</v>
      </c>
      <c r="HS934">
        <v>24.785</v>
      </c>
      <c r="HT934">
        <v>223.833</v>
      </c>
      <c r="HU934">
        <v>241.99700000000001</v>
      </c>
      <c r="HV934">
        <v>191.89500000000001</v>
      </c>
      <c r="HW934">
        <v>131.726</v>
      </c>
      <c r="HX934">
        <v>342.983</v>
      </c>
      <c r="HY934">
        <v>251.61799999999999</v>
      </c>
      <c r="HZ934">
        <v>369.98200000000003</v>
      </c>
      <c r="IA934">
        <v>125.024</v>
      </c>
      <c r="IB934">
        <v>173.25899999999999</v>
      </c>
      <c r="IC934">
        <v>84.841999999999999</v>
      </c>
      <c r="ID934">
        <v>86.099000000000004</v>
      </c>
      <c r="IE934">
        <v>69.375</v>
      </c>
      <c r="IF934">
        <v>28.614999999999998</v>
      </c>
      <c r="IG934">
        <v>33.097999999999999</v>
      </c>
      <c r="IH934">
        <v>27.907</v>
      </c>
      <c r="II934">
        <v>37.331000000000003</v>
      </c>
      <c r="IJ934">
        <v>108.437</v>
      </c>
      <c r="IK934">
        <v>121.965</v>
      </c>
      <c r="IL934">
        <v>200.30099999999999</v>
      </c>
      <c r="IM934">
        <v>162.661</v>
      </c>
      <c r="IN934">
        <v>462.08</v>
      </c>
      <c r="IO934">
        <v>225.66800000000001</v>
      </c>
      <c r="IP934">
        <v>248.77199999999999</v>
      </c>
      <c r="IQ934">
        <v>392.267</v>
      </c>
      <c r="IR934">
        <v>291.00400000000002</v>
      </c>
      <c r="IS934">
        <v>146.21100000000001</v>
      </c>
      <c r="IT934">
        <v>298.74700000000001</v>
      </c>
      <c r="IU934">
        <v>703.798</v>
      </c>
      <c r="IV934">
        <v>860.90300000000002</v>
      </c>
      <c r="IW934">
        <v>935.06399999999996</v>
      </c>
      <c r="IX934">
        <v>98.24</v>
      </c>
      <c r="IY934">
        <v>366.09899999999999</v>
      </c>
      <c r="IZ934">
        <v>275.613</v>
      </c>
      <c r="JA934">
        <v>74.584999999999994</v>
      </c>
      <c r="JB934">
        <v>241.91399999999999</v>
      </c>
      <c r="JC934">
        <v>375.45</v>
      </c>
      <c r="JD934">
        <v>432.505</v>
      </c>
      <c r="JE934">
        <v>70.167000000000002</v>
      </c>
      <c r="JF934">
        <v>104.563</v>
      </c>
      <c r="JG934">
        <v>35.777999999999999</v>
      </c>
      <c r="JH934">
        <v>105.81</v>
      </c>
      <c r="JI934">
        <v>87.186000000000007</v>
      </c>
      <c r="JJ934">
        <v>559.04100000000005</v>
      </c>
      <c r="JK934">
        <v>140.017</v>
      </c>
      <c r="JL934">
        <v>97.197999999999993</v>
      </c>
      <c r="JM934">
        <v>640.101</v>
      </c>
      <c r="JN934">
        <v>282.39100000000002</v>
      </c>
      <c r="JO934">
        <v>86.066999999999993</v>
      </c>
      <c r="JP934">
        <v>198.495</v>
      </c>
      <c r="JQ934">
        <v>415.78199999999998</v>
      </c>
      <c r="JR934">
        <v>557.61800000000005</v>
      </c>
      <c r="JS934">
        <v>446.31400000000002</v>
      </c>
      <c r="JT934">
        <v>396.10500000000002</v>
      </c>
      <c r="JU934">
        <v>229.12799999999999</v>
      </c>
      <c r="JV934">
        <v>440.93099999999998</v>
      </c>
      <c r="JW934">
        <v>342.08300000000003</v>
      </c>
      <c r="JX934">
        <v>318.39</v>
      </c>
      <c r="JY934">
        <v>319.17099999999999</v>
      </c>
      <c r="JZ934">
        <v>310.46899999999999</v>
      </c>
      <c r="KA934">
        <v>271.125</v>
      </c>
      <c r="KB934">
        <v>273.37900000000002</v>
      </c>
      <c r="KC934">
        <v>278.798</v>
      </c>
      <c r="KD934">
        <v>300.875</v>
      </c>
      <c r="KE934">
        <v>282.63400000000001</v>
      </c>
      <c r="KF934">
        <v>911.98500000000001</v>
      </c>
      <c r="KG934">
        <v>123.831</v>
      </c>
      <c r="KH934">
        <v>258.03500000000003</v>
      </c>
      <c r="KI934">
        <v>316.233</v>
      </c>
      <c r="KJ934">
        <v>177.881</v>
      </c>
      <c r="KK934">
        <v>174.07300000000001</v>
      </c>
      <c r="KL934">
        <v>163.68</v>
      </c>
      <c r="KM934">
        <v>232.88300000000001</v>
      </c>
      <c r="KN934">
        <v>229.34899999999999</v>
      </c>
      <c r="KO934">
        <v>294.77199999999999</v>
      </c>
      <c r="KP934">
        <v>292.82600000000002</v>
      </c>
      <c r="KQ934">
        <v>386.34100000000001</v>
      </c>
      <c r="KR934">
        <v>415.67599999999999</v>
      </c>
      <c r="KS934">
        <v>129.363</v>
      </c>
      <c r="KT934">
        <v>77493666666.666672</v>
      </c>
      <c r="KU934">
        <v>6585364333333.333</v>
      </c>
      <c r="KV934">
        <v>2074793666666.6667</v>
      </c>
      <c r="KW934">
        <v>717286666666.66663</v>
      </c>
      <c r="KX934">
        <v>238861000000</v>
      </c>
      <c r="KY934">
        <v>128934666666.66667</v>
      </c>
      <c r="KZ934">
        <v>68076666666.666664</v>
      </c>
      <c r="LA934">
        <v>41850000000</v>
      </c>
      <c r="LB934">
        <v>161683000000</v>
      </c>
      <c r="LC934">
        <v>92844000000</v>
      </c>
      <c r="LD934">
        <v>29179333333.333332</v>
      </c>
      <c r="LE934">
        <v>19516000000</v>
      </c>
      <c r="LF934">
        <v>20143666666.666668</v>
      </c>
      <c r="LG934">
        <v>220139333333.33334</v>
      </c>
      <c r="LH934">
        <v>133748000000</v>
      </c>
      <c r="LI934">
        <v>40227666666.666664</v>
      </c>
      <c r="LJ934">
        <v>32938666666.666668</v>
      </c>
      <c r="LK934">
        <v>10346333333.333334</v>
      </c>
      <c r="LL934">
        <v>2878666666.6666665</v>
      </c>
      <c r="LM934">
        <v>96603000000</v>
      </c>
      <c r="LN934">
        <v>34563000000</v>
      </c>
      <c r="LO934">
        <v>31636666666.666668</v>
      </c>
      <c r="LP934">
        <v>2863333333.3333335</v>
      </c>
      <c r="LQ934">
        <v>15915333333.333334</v>
      </c>
      <c r="LR934">
        <v>11624666666.666666</v>
      </c>
      <c r="LS934">
        <v>1357507000000</v>
      </c>
      <c r="LT934">
        <v>490679333333.33331</v>
      </c>
      <c r="LU934">
        <v>414406333333.33331</v>
      </c>
      <c r="LV934">
        <v>76018666666.666672</v>
      </c>
      <c r="LW934">
        <v>254333333.33333334</v>
      </c>
      <c r="LX934">
        <v>176309333333.33334</v>
      </c>
      <c r="LY934">
        <v>136718666666.66667</v>
      </c>
      <c r="LZ934">
        <v>80161000000</v>
      </c>
      <c r="MA934">
        <v>47910000000</v>
      </c>
      <c r="MB934">
        <v>8647666666.666666</v>
      </c>
      <c r="MC934">
        <v>39590666666.666664</v>
      </c>
      <c r="MD934">
        <v>151499000000</v>
      </c>
      <c r="ME934">
        <v>142720000000</v>
      </c>
      <c r="MF934">
        <v>8779000000</v>
      </c>
      <c r="MG934">
        <v>539019666666.66669</v>
      </c>
      <c r="MH934">
        <v>222668333333.33334</v>
      </c>
      <c r="MI934">
        <v>103595666666.66667</v>
      </c>
      <c r="MJ934">
        <v>63222666666.666664</v>
      </c>
      <c r="MK934">
        <v>67228666666.666664</v>
      </c>
      <c r="ML934">
        <v>38497666666.666664</v>
      </c>
      <c r="MM934">
        <v>39349333333.333336</v>
      </c>
      <c r="MN934">
        <v>4457333333.333333</v>
      </c>
      <c r="MO934">
        <v>4510570666666.667</v>
      </c>
      <c r="MP934">
        <v>4306808666666.6665</v>
      </c>
      <c r="MQ934">
        <v>1195166000000</v>
      </c>
      <c r="MR934">
        <v>1041760000000</v>
      </c>
      <c r="MS934">
        <v>245053333333.33334</v>
      </c>
      <c r="MT934">
        <v>785957000000</v>
      </c>
      <c r="MU934">
        <v>9657333333.333334</v>
      </c>
      <c r="MV934">
        <v>1092666666.6666667</v>
      </c>
      <c r="MW934">
        <v>153406000000</v>
      </c>
      <c r="MX934">
        <v>46045333333.333336</v>
      </c>
      <c r="MY934">
        <v>107360666666.66667</v>
      </c>
      <c r="MZ934">
        <v>86525666666.666672</v>
      </c>
      <c r="NA934">
        <v>20835000000</v>
      </c>
      <c r="NB934">
        <v>1091733333333.3334</v>
      </c>
      <c r="NC934">
        <v>518343666666.66669</v>
      </c>
      <c r="ND934">
        <v>261812000000</v>
      </c>
      <c r="NE934">
        <v>61710666666.666664</v>
      </c>
      <c r="NF934">
        <v>194821000000</v>
      </c>
      <c r="NG934">
        <v>573390000000</v>
      </c>
      <c r="NH934">
        <v>491497666666.66669</v>
      </c>
      <c r="NI934">
        <v>81892333333.333328</v>
      </c>
      <c r="NJ934">
        <v>221988666666.66666</v>
      </c>
      <c r="NK934">
        <v>124040333333.33333</v>
      </c>
      <c r="NL934">
        <v>87264000000</v>
      </c>
      <c r="NM934">
        <v>36776666666.666664</v>
      </c>
      <c r="NN934">
        <v>97948000000</v>
      </c>
      <c r="NO934">
        <v>32606000000</v>
      </c>
      <c r="NP934">
        <v>63075333333.333336</v>
      </c>
      <c r="NQ934">
        <v>2266666666.6666665</v>
      </c>
      <c r="NR934">
        <v>256381000000</v>
      </c>
      <c r="NS934">
        <v>95310666666.666672</v>
      </c>
      <c r="NT934">
        <v>56805333333.333336</v>
      </c>
      <c r="NU934">
        <v>68642000000</v>
      </c>
      <c r="NV934">
        <v>35623000000</v>
      </c>
      <c r="NW934">
        <v>472729666666.66669</v>
      </c>
      <c r="NX934">
        <v>406819333333.33331</v>
      </c>
      <c r="NY934">
        <v>395289000000</v>
      </c>
      <c r="NZ934">
        <v>11530333333.333334</v>
      </c>
      <c r="OA934">
        <v>65910666666.666664</v>
      </c>
      <c r="OB934">
        <v>513645666666.66669</v>
      </c>
      <c r="OC934">
        <v>341496000000</v>
      </c>
      <c r="OD934">
        <v>185704333333.33334</v>
      </c>
      <c r="OE934">
        <v>155791666666.66666</v>
      </c>
      <c r="OF934">
        <v>172149666666.66666</v>
      </c>
      <c r="OG934">
        <v>42536333333.333336</v>
      </c>
      <c r="OH934">
        <v>5999000000</v>
      </c>
      <c r="OI934">
        <v>89722000000</v>
      </c>
      <c r="OJ934">
        <v>33892333333.333332</v>
      </c>
      <c r="OK934">
        <v>555164000000</v>
      </c>
      <c r="OL934">
        <v>102475333333.33333</v>
      </c>
      <c r="OM934">
        <v>60333333333.333336</v>
      </c>
      <c r="ON934">
        <v>5681333333.333333</v>
      </c>
      <c r="OO934">
        <v>36460666666.666664</v>
      </c>
      <c r="OP934">
        <v>117099000000</v>
      </c>
      <c r="OQ934">
        <v>68445666666.666664</v>
      </c>
      <c r="OR934">
        <v>20979666666.666668</v>
      </c>
      <c r="OS934">
        <v>27673666666.666668</v>
      </c>
      <c r="OT934">
        <v>92910333333.333328</v>
      </c>
      <c r="OU934">
        <v>109650333333.33333</v>
      </c>
      <c r="OV934">
        <v>38326666666.666664</v>
      </c>
      <c r="OW934">
        <v>17209000000</v>
      </c>
      <c r="OX934">
        <v>88250000000</v>
      </c>
      <c r="OY934">
        <v>71041000000</v>
      </c>
      <c r="OZ934">
        <v>203762000000</v>
      </c>
      <c r="PA934">
        <v>725531666666.66663</v>
      </c>
      <c r="PB934">
        <v>521769333333.33331</v>
      </c>
    </row>
    <row r="935" spans="1:418" x14ac:dyDescent="0.45">
      <c r="A935" s="71">
        <v>45474</v>
      </c>
      <c r="B935">
        <v>313.56900000000002</v>
      </c>
      <c r="C935">
        <v>334.46100000000001</v>
      </c>
      <c r="D935">
        <v>401.13900000000001</v>
      </c>
      <c r="E935">
        <v>419.27800000000002</v>
      </c>
      <c r="F935">
        <v>421.13799999999998</v>
      </c>
      <c r="G935">
        <v>187.09299999999999</v>
      </c>
      <c r="H935">
        <v>645.71799999999996</v>
      </c>
      <c r="I935">
        <v>383.35399999999998</v>
      </c>
      <c r="J935">
        <v>412.24</v>
      </c>
      <c r="K935">
        <v>412.27600000000001</v>
      </c>
      <c r="L935">
        <v>314.065</v>
      </c>
      <c r="M935">
        <v>262.803</v>
      </c>
      <c r="N935">
        <v>368.65100000000001</v>
      </c>
      <c r="O935">
        <v>364.92599999999999</v>
      </c>
      <c r="P935">
        <v>434.87400000000002</v>
      </c>
      <c r="Q935">
        <v>267.23700000000002</v>
      </c>
      <c r="R935">
        <v>278.24200000000002</v>
      </c>
      <c r="S935">
        <v>228.88399999999999</v>
      </c>
      <c r="T935">
        <v>302.10599999999999</v>
      </c>
      <c r="U935">
        <v>693.39</v>
      </c>
      <c r="V935">
        <v>614.08900000000006</v>
      </c>
      <c r="W935">
        <v>147.54400000000001</v>
      </c>
      <c r="X935">
        <v>105.389</v>
      </c>
      <c r="Y935">
        <v>59.470999999999997</v>
      </c>
      <c r="Z935">
        <v>79.150999999999996</v>
      </c>
      <c r="AA935">
        <v>129.18100000000001</v>
      </c>
      <c r="AB935">
        <v>76.39</v>
      </c>
      <c r="AC935">
        <v>84.757000000000005</v>
      </c>
      <c r="AD935">
        <v>89.882000000000005</v>
      </c>
      <c r="AE935">
        <v>105.02200000000001</v>
      </c>
      <c r="AF935">
        <v>74.302999999999997</v>
      </c>
      <c r="AG935">
        <v>54.795999999999999</v>
      </c>
      <c r="AH935">
        <v>163.16</v>
      </c>
      <c r="AI935">
        <v>74.733999999999995</v>
      </c>
      <c r="AJ935">
        <v>111.002</v>
      </c>
      <c r="AK935">
        <v>107.41200000000001</v>
      </c>
      <c r="AL935">
        <v>234.916</v>
      </c>
      <c r="AM935">
        <v>150.084</v>
      </c>
      <c r="AN935">
        <v>139.93700000000001</v>
      </c>
      <c r="AO935">
        <v>199.001</v>
      </c>
      <c r="AP935">
        <v>327.74</v>
      </c>
      <c r="AQ935">
        <v>330.32900000000001</v>
      </c>
      <c r="AR935">
        <v>306.28500000000003</v>
      </c>
      <c r="AS935">
        <v>355.33600000000001</v>
      </c>
      <c r="AT935">
        <v>284.71199999999999</v>
      </c>
      <c r="AU935">
        <v>323.73899999999998</v>
      </c>
      <c r="AV935">
        <v>276.96300000000002</v>
      </c>
      <c r="AW935">
        <v>288.57299999999998</v>
      </c>
      <c r="AX935">
        <v>396.91300000000001</v>
      </c>
      <c r="AY935">
        <v>238.07900000000001</v>
      </c>
      <c r="AZ935">
        <v>234.31899999999999</v>
      </c>
      <c r="BA935">
        <v>234.31899999999999</v>
      </c>
      <c r="BB935">
        <v>373.32400000000001</v>
      </c>
      <c r="BC935">
        <v>353.25799999999998</v>
      </c>
      <c r="BD935">
        <v>355.84899999999999</v>
      </c>
      <c r="BE935">
        <v>431.928</v>
      </c>
      <c r="BF935">
        <v>348.46300000000002</v>
      </c>
      <c r="BG935">
        <v>326.40199999999999</v>
      </c>
      <c r="BH935">
        <v>326.358</v>
      </c>
      <c r="BI935">
        <v>335.84500000000003</v>
      </c>
      <c r="BJ935">
        <v>424.28800000000001</v>
      </c>
      <c r="BK935">
        <v>362.27300000000002</v>
      </c>
      <c r="BL935">
        <v>282.524</v>
      </c>
      <c r="BM935">
        <v>267.24299999999999</v>
      </c>
      <c r="BN935">
        <v>200.48500000000001</v>
      </c>
      <c r="BO935">
        <v>373.69600000000003</v>
      </c>
      <c r="BP935">
        <v>184.95</v>
      </c>
      <c r="BQ935">
        <v>250.37299999999999</v>
      </c>
      <c r="BR935">
        <v>276.55200000000002</v>
      </c>
      <c r="BS935">
        <v>251.02699999999999</v>
      </c>
      <c r="BT935">
        <v>161.48400000000001</v>
      </c>
      <c r="BU935">
        <v>289.51600000000002</v>
      </c>
      <c r="BV935">
        <v>310.79000000000002</v>
      </c>
      <c r="BW935">
        <v>187.976</v>
      </c>
      <c r="BX935">
        <v>303.00900000000001</v>
      </c>
      <c r="BY935">
        <v>193.63300000000001</v>
      </c>
      <c r="BZ935">
        <v>325.22199999999998</v>
      </c>
      <c r="CA935">
        <v>201.64400000000001</v>
      </c>
      <c r="CB935">
        <v>349.66399999999999</v>
      </c>
      <c r="CC935">
        <v>218.16900000000001</v>
      </c>
      <c r="CD935">
        <v>173.43299999999999</v>
      </c>
      <c r="CE935">
        <v>249.339</v>
      </c>
      <c r="CF935">
        <v>368.69200000000001</v>
      </c>
      <c r="CG935">
        <v>327.29700000000003</v>
      </c>
      <c r="CH935">
        <v>268.65300000000002</v>
      </c>
      <c r="CI935">
        <v>175.93799999999999</v>
      </c>
      <c r="CJ935">
        <v>250.55</v>
      </c>
      <c r="CK935">
        <v>182.85</v>
      </c>
      <c r="CL935">
        <v>261.62200000000001</v>
      </c>
      <c r="CM935">
        <v>272.43700000000001</v>
      </c>
      <c r="CN935">
        <v>190.93899999999999</v>
      </c>
      <c r="CO935">
        <v>351.84800000000001</v>
      </c>
      <c r="CP935">
        <v>395.71300000000002</v>
      </c>
      <c r="CQ935">
        <v>407.85599999999999</v>
      </c>
      <c r="CR935">
        <v>331.32</v>
      </c>
      <c r="CS935">
        <v>206.79300000000001</v>
      </c>
      <c r="CT935">
        <v>297.10500000000002</v>
      </c>
      <c r="CU935">
        <v>588.32600000000002</v>
      </c>
      <c r="CV935">
        <v>141.25399999999999</v>
      </c>
      <c r="CW935">
        <v>381.52499999999998</v>
      </c>
      <c r="CX935">
        <v>418.91199999999998</v>
      </c>
      <c r="CY935">
        <v>410.71100000000001</v>
      </c>
      <c r="CZ935">
        <v>363.048</v>
      </c>
      <c r="DA935">
        <v>377.36599999999999</v>
      </c>
      <c r="DB935">
        <v>202.70699999999999</v>
      </c>
      <c r="DC935">
        <v>215.48</v>
      </c>
      <c r="DD935">
        <v>205.93100000000001</v>
      </c>
      <c r="DE935">
        <v>230.25299999999999</v>
      </c>
      <c r="DF935">
        <v>185.67099999999999</v>
      </c>
      <c r="DG935">
        <v>263.96800000000002</v>
      </c>
      <c r="DH935">
        <v>193.17099999999999</v>
      </c>
      <c r="DI935">
        <v>220.63</v>
      </c>
      <c r="DJ935">
        <v>175.97200000000001</v>
      </c>
      <c r="DK935">
        <v>229.79</v>
      </c>
      <c r="DL935">
        <v>155.25800000000001</v>
      </c>
      <c r="DM935">
        <v>142.44900000000001</v>
      </c>
      <c r="DN935">
        <v>235.85599999999999</v>
      </c>
      <c r="DO935">
        <v>245.22300000000001</v>
      </c>
      <c r="DP935">
        <v>159.77600000000001</v>
      </c>
      <c r="DQ935">
        <v>272.56799999999998</v>
      </c>
      <c r="DR935">
        <v>289.262</v>
      </c>
      <c r="DS935">
        <v>268.26900000000001</v>
      </c>
      <c r="DT935">
        <v>193.98500000000001</v>
      </c>
      <c r="DU935">
        <v>193.98500000000001</v>
      </c>
      <c r="DV935">
        <v>319.57100000000003</v>
      </c>
      <c r="DW935">
        <v>282.471</v>
      </c>
      <c r="DX935">
        <v>319.93400000000003</v>
      </c>
      <c r="DY935">
        <v>461.50599999999997</v>
      </c>
      <c r="DZ935">
        <v>175.37200000000001</v>
      </c>
      <c r="EA935">
        <v>228.29499999999999</v>
      </c>
      <c r="EB935">
        <v>286.202</v>
      </c>
      <c r="EC935">
        <v>316.64600000000002</v>
      </c>
      <c r="ED935">
        <v>210.83199999999999</v>
      </c>
      <c r="EE935">
        <v>308.13299999999998</v>
      </c>
      <c r="EF935">
        <v>312.12799999999999</v>
      </c>
      <c r="EG935">
        <v>189.59299999999999</v>
      </c>
      <c r="EH935">
        <v>185.94200000000001</v>
      </c>
      <c r="EI935">
        <v>357.51900000000001</v>
      </c>
      <c r="EJ935">
        <v>171.149</v>
      </c>
      <c r="EK935">
        <v>369.38299999999998</v>
      </c>
      <c r="EL935">
        <v>227.02099999999999</v>
      </c>
      <c r="EM935">
        <v>200.631</v>
      </c>
      <c r="EN935">
        <v>196.631</v>
      </c>
      <c r="EO935">
        <v>244.69499999999999</v>
      </c>
      <c r="EP935">
        <v>291.08800000000002</v>
      </c>
      <c r="EQ935">
        <v>230.18700000000001</v>
      </c>
      <c r="ER935">
        <v>276.66500000000002</v>
      </c>
      <c r="ES935">
        <v>211.12799999999999</v>
      </c>
      <c r="ET935">
        <v>224.05600000000001</v>
      </c>
      <c r="EU935">
        <v>205.137</v>
      </c>
      <c r="EV935">
        <v>182.94300000000001</v>
      </c>
      <c r="EW935">
        <v>428.488</v>
      </c>
      <c r="EX935">
        <v>237.852</v>
      </c>
      <c r="EY935">
        <v>131.56899999999999</v>
      </c>
      <c r="EZ935">
        <v>128.29300000000001</v>
      </c>
      <c r="FA935">
        <v>131.024</v>
      </c>
      <c r="FB935">
        <v>93.356999999999999</v>
      </c>
      <c r="FC935">
        <v>183.69399999999999</v>
      </c>
      <c r="FD935">
        <v>83.013999999999996</v>
      </c>
      <c r="FE935">
        <v>136.74</v>
      </c>
      <c r="FF935">
        <v>115.157</v>
      </c>
      <c r="FG935">
        <v>109.898</v>
      </c>
      <c r="FH935">
        <v>111.205</v>
      </c>
      <c r="FI935">
        <v>101.673</v>
      </c>
      <c r="FJ935">
        <v>107.125</v>
      </c>
      <c r="FK935">
        <v>75.823999999999998</v>
      </c>
      <c r="FL935">
        <v>114.072</v>
      </c>
      <c r="FM935">
        <v>104.40600000000001</v>
      </c>
      <c r="FN935">
        <v>161.16499999999999</v>
      </c>
      <c r="FO935">
        <v>104.40600000000001</v>
      </c>
      <c r="FP935">
        <v>145.624</v>
      </c>
      <c r="FQ935">
        <v>151.84399999999999</v>
      </c>
      <c r="FR935">
        <v>162.40600000000001</v>
      </c>
      <c r="FS935">
        <v>131.74</v>
      </c>
      <c r="FT935">
        <v>123.652</v>
      </c>
      <c r="FU935">
        <v>201.34399999999999</v>
      </c>
      <c r="FV935">
        <v>156.04900000000001</v>
      </c>
      <c r="FW935">
        <v>200.23</v>
      </c>
      <c r="FX935">
        <v>268.745</v>
      </c>
      <c r="FY935">
        <v>269.01100000000002</v>
      </c>
      <c r="FZ935">
        <v>123.102</v>
      </c>
      <c r="GA935">
        <v>177.066</v>
      </c>
      <c r="GC935">
        <v>171.44399999999999</v>
      </c>
      <c r="GD935">
        <v>189.03</v>
      </c>
      <c r="GF935">
        <v>175.30799999999999</v>
      </c>
      <c r="GG935">
        <v>114.253</v>
      </c>
      <c r="GH935">
        <v>294.82900000000001</v>
      </c>
      <c r="GI935">
        <v>294.02499999999998</v>
      </c>
      <c r="GJ935">
        <v>287.423</v>
      </c>
      <c r="GK935">
        <v>322.90100000000001</v>
      </c>
      <c r="GL935">
        <v>317.75299999999999</v>
      </c>
      <c r="GM935">
        <v>282.93799999999999</v>
      </c>
      <c r="GN935">
        <v>180.91200000000001</v>
      </c>
      <c r="GO935">
        <v>153.12200000000001</v>
      </c>
      <c r="GP935">
        <v>405.10899999999998</v>
      </c>
      <c r="GQ935">
        <v>262.76400000000001</v>
      </c>
      <c r="GR935">
        <v>851.56799999999998</v>
      </c>
      <c r="GS935">
        <v>235.92699999999999</v>
      </c>
      <c r="GT935">
        <v>279.31099999999998</v>
      </c>
      <c r="GU935">
        <v>252.39699999999999</v>
      </c>
      <c r="GV935">
        <v>248.25299999999999</v>
      </c>
      <c r="GW935">
        <v>158.983</v>
      </c>
      <c r="GY935">
        <v>66.466999999999999</v>
      </c>
      <c r="GZ935">
        <v>564.59299999999996</v>
      </c>
      <c r="HA935">
        <v>417.46499999999997</v>
      </c>
      <c r="HB935">
        <v>563.03499999999997</v>
      </c>
      <c r="HC935">
        <v>611.87400000000002</v>
      </c>
      <c r="HD935">
        <v>427.95400000000001</v>
      </c>
      <c r="HE935">
        <v>416.31200000000001</v>
      </c>
      <c r="HF935">
        <v>600.22500000000002</v>
      </c>
      <c r="HG935">
        <v>210.69800000000001</v>
      </c>
      <c r="HH935">
        <v>261.029</v>
      </c>
      <c r="HI935">
        <v>98.616</v>
      </c>
      <c r="HJ935">
        <v>412.92599999999999</v>
      </c>
      <c r="HK935">
        <v>397.35199999999998</v>
      </c>
      <c r="HL935">
        <v>903.67499999999995</v>
      </c>
      <c r="HM935">
        <v>287.48200000000003</v>
      </c>
      <c r="HN935">
        <v>138.23699999999999</v>
      </c>
      <c r="HO935">
        <v>117.79</v>
      </c>
      <c r="HP935">
        <v>104.634</v>
      </c>
      <c r="HQ935">
        <v>581.49199999999996</v>
      </c>
      <c r="HR935">
        <v>102.285</v>
      </c>
      <c r="HS935">
        <v>25.056000000000001</v>
      </c>
      <c r="HT935">
        <v>223.744</v>
      </c>
      <c r="HU935">
        <v>241.17</v>
      </c>
      <c r="HV935">
        <v>191.84399999999999</v>
      </c>
      <c r="HW935">
        <v>130.608</v>
      </c>
      <c r="HX935">
        <v>344.32100000000003</v>
      </c>
      <c r="HY935">
        <v>252.887</v>
      </c>
      <c r="HZ935">
        <v>369.47500000000002</v>
      </c>
      <c r="IA935">
        <v>123.983</v>
      </c>
      <c r="IB935">
        <v>171.172</v>
      </c>
      <c r="IC935">
        <v>84.768000000000001</v>
      </c>
      <c r="ID935">
        <v>86.415000000000006</v>
      </c>
      <c r="IE935">
        <v>69.924999999999997</v>
      </c>
      <c r="IF935">
        <v>28.859000000000002</v>
      </c>
      <c r="IG935">
        <v>33.098999999999997</v>
      </c>
      <c r="IH935">
        <v>27.975000000000001</v>
      </c>
      <c r="II935">
        <v>37.521000000000001</v>
      </c>
      <c r="IJ935">
        <v>106.059</v>
      </c>
      <c r="IK935">
        <v>121.535</v>
      </c>
      <c r="IL935">
        <v>200.95400000000001</v>
      </c>
      <c r="IM935">
        <v>162.88399999999999</v>
      </c>
      <c r="IN935">
        <v>463.899</v>
      </c>
      <c r="IO935">
        <v>227.58</v>
      </c>
      <c r="IP935">
        <v>248.83699999999999</v>
      </c>
      <c r="IQ935">
        <v>398.57100000000003</v>
      </c>
      <c r="IR935">
        <v>292.89699999999999</v>
      </c>
      <c r="IS935">
        <v>146.363</v>
      </c>
      <c r="IT935">
        <v>299.44099999999997</v>
      </c>
      <c r="IU935">
        <v>703.798</v>
      </c>
      <c r="IV935">
        <v>863.43700000000001</v>
      </c>
      <c r="IW935">
        <v>937.10299999999995</v>
      </c>
      <c r="IX935">
        <v>98.97</v>
      </c>
      <c r="IY935">
        <v>367.57</v>
      </c>
      <c r="IZ935">
        <v>274.64999999999998</v>
      </c>
      <c r="JA935">
        <v>74.590999999999994</v>
      </c>
      <c r="JB935">
        <v>243.10499999999999</v>
      </c>
      <c r="JC935">
        <v>377.30399999999997</v>
      </c>
      <c r="JD935">
        <v>434.59199999999998</v>
      </c>
      <c r="JE935">
        <v>70.167000000000002</v>
      </c>
      <c r="JF935">
        <v>104.631</v>
      </c>
      <c r="JG935">
        <v>35.929000000000002</v>
      </c>
      <c r="JH935">
        <v>105.53400000000001</v>
      </c>
      <c r="JI935">
        <v>87.254000000000005</v>
      </c>
      <c r="JJ935">
        <v>560.01300000000003</v>
      </c>
      <c r="JK935">
        <v>140.20599999999999</v>
      </c>
      <c r="JL935">
        <v>97.346999999999994</v>
      </c>
      <c r="JM935">
        <v>642.54899999999998</v>
      </c>
      <c r="JN935">
        <v>282.89600000000002</v>
      </c>
      <c r="JO935">
        <v>86.257000000000005</v>
      </c>
      <c r="JP935">
        <v>202.39400000000001</v>
      </c>
      <c r="JQ935">
        <v>416.82</v>
      </c>
      <c r="JR935">
        <v>559.77700000000004</v>
      </c>
      <c r="JS935">
        <v>446.31400000000002</v>
      </c>
      <c r="JT935">
        <v>394.43</v>
      </c>
      <c r="JU935">
        <v>229.821</v>
      </c>
      <c r="JV935">
        <v>441.93200000000002</v>
      </c>
      <c r="JW935">
        <v>343.25700000000001</v>
      </c>
      <c r="JX935">
        <v>318.94</v>
      </c>
      <c r="JY935">
        <v>319.745</v>
      </c>
      <c r="JZ935">
        <v>310.964</v>
      </c>
      <c r="KA935">
        <v>271.16199999999998</v>
      </c>
      <c r="KB935">
        <v>273.42099999999999</v>
      </c>
      <c r="KC935">
        <v>279.03199999999998</v>
      </c>
      <c r="KD935">
        <v>301.44299999999998</v>
      </c>
      <c r="KE935">
        <v>282.79700000000003</v>
      </c>
      <c r="KF935">
        <v>920.22400000000005</v>
      </c>
      <c r="KG935">
        <v>123.45</v>
      </c>
      <c r="KH935">
        <v>257.589</v>
      </c>
      <c r="KI935">
        <v>317.37299999999999</v>
      </c>
      <c r="KJ935">
        <v>177.48699999999999</v>
      </c>
      <c r="KK935">
        <v>173.666</v>
      </c>
      <c r="KL935">
        <v>163.50399999999999</v>
      </c>
      <c r="KM935">
        <v>232.68799999999999</v>
      </c>
      <c r="KN935">
        <v>229.09299999999999</v>
      </c>
      <c r="KO935">
        <v>294.57400000000001</v>
      </c>
      <c r="KP935">
        <v>292.73399999999998</v>
      </c>
      <c r="KQ935">
        <v>387.62799999999999</v>
      </c>
      <c r="KR935">
        <v>416.26</v>
      </c>
      <c r="KS935">
        <v>128.68</v>
      </c>
      <c r="KT935">
        <v>78189333333.333328</v>
      </c>
      <c r="KU935">
        <v>6677606000000</v>
      </c>
      <c r="KV935">
        <v>2097183666666.6667</v>
      </c>
      <c r="KW935">
        <v>727978000000</v>
      </c>
      <c r="KX935">
        <v>243866000000</v>
      </c>
      <c r="KY935">
        <v>131153666666.66667</v>
      </c>
      <c r="KZ935">
        <v>70421666666.666672</v>
      </c>
      <c r="LA935">
        <v>42290666666.666664</v>
      </c>
      <c r="LB935">
        <v>164525666666.66666</v>
      </c>
      <c r="LC935">
        <v>94586666666.666672</v>
      </c>
      <c r="LD935">
        <v>29576666666.666668</v>
      </c>
      <c r="LE935">
        <v>19835666666.666668</v>
      </c>
      <c r="LF935">
        <v>20527000000</v>
      </c>
      <c r="LG935">
        <v>222168000000</v>
      </c>
      <c r="LH935">
        <v>134856666666.66667</v>
      </c>
      <c r="LI935">
        <v>40753000000</v>
      </c>
      <c r="LJ935">
        <v>33275666666.666668</v>
      </c>
      <c r="LK935">
        <v>10359000000</v>
      </c>
      <c r="LL935">
        <v>2924000000</v>
      </c>
      <c r="LM935">
        <v>97418333333.333328</v>
      </c>
      <c r="LN935">
        <v>35136666666.666664</v>
      </c>
      <c r="LO935">
        <v>31868666666.666668</v>
      </c>
      <c r="LP935">
        <v>2793000000</v>
      </c>
      <c r="LQ935">
        <v>16021333333.333334</v>
      </c>
      <c r="LR935">
        <v>11598666666.666666</v>
      </c>
      <c r="LS935">
        <v>1369205666666.6667</v>
      </c>
      <c r="LT935">
        <v>495416000000</v>
      </c>
      <c r="LU935">
        <v>418553666666.66669</v>
      </c>
      <c r="LV935">
        <v>76606000000</v>
      </c>
      <c r="LW935">
        <v>256666666.66666666</v>
      </c>
      <c r="LX935">
        <v>177401666666.66666</v>
      </c>
      <c r="LY935">
        <v>137513666666.66666</v>
      </c>
      <c r="LZ935">
        <v>80590666666.666672</v>
      </c>
      <c r="MA935">
        <v>48199000000</v>
      </c>
      <c r="MB935">
        <v>8724000000</v>
      </c>
      <c r="MC935">
        <v>39888000000</v>
      </c>
      <c r="MD935">
        <v>145483000000</v>
      </c>
      <c r="ME935">
        <v>136680666666.66667</v>
      </c>
      <c r="MF935">
        <v>8802333333.333334</v>
      </c>
      <c r="MG935">
        <v>550904666666.66663</v>
      </c>
      <c r="MH935">
        <v>231076666666.66666</v>
      </c>
      <c r="MI935">
        <v>105036000000</v>
      </c>
      <c r="MJ935">
        <v>64081000000</v>
      </c>
      <c r="MK935">
        <v>68279666666.666664</v>
      </c>
      <c r="ML935">
        <v>38123000000</v>
      </c>
      <c r="MM935">
        <v>39981333333.333336</v>
      </c>
      <c r="MN935">
        <v>4327000000</v>
      </c>
      <c r="MO935">
        <v>4580422333333.333</v>
      </c>
      <c r="MP935">
        <v>4369654333333.3335</v>
      </c>
      <c r="MQ935">
        <v>1210062666666.6667</v>
      </c>
      <c r="MR935">
        <v>1057276000000</v>
      </c>
      <c r="MS935">
        <v>248935333333.33334</v>
      </c>
      <c r="MT935">
        <v>797429666666.66663</v>
      </c>
      <c r="MU935">
        <v>9813000000</v>
      </c>
      <c r="MV935">
        <v>1098000000</v>
      </c>
      <c r="MW935">
        <v>152786666666.66666</v>
      </c>
      <c r="MX935">
        <v>46893000000</v>
      </c>
      <c r="MY935">
        <v>105893666666.66667</v>
      </c>
      <c r="MZ935">
        <v>83894000000</v>
      </c>
      <c r="NA935">
        <v>21999666666.666668</v>
      </c>
      <c r="NB935">
        <v>1115595000000</v>
      </c>
      <c r="NC935">
        <v>531485000000</v>
      </c>
      <c r="ND935">
        <v>268562666666.66666</v>
      </c>
      <c r="NE935">
        <v>62491333333.333336</v>
      </c>
      <c r="NF935">
        <v>200431000000</v>
      </c>
      <c r="NG935">
        <v>584110333333.33337</v>
      </c>
      <c r="NH935">
        <v>500725000000</v>
      </c>
      <c r="NI935">
        <v>83385000000</v>
      </c>
      <c r="NJ935">
        <v>220779666666.66666</v>
      </c>
      <c r="NK935">
        <v>122695000000</v>
      </c>
      <c r="NL935">
        <v>85677000000</v>
      </c>
      <c r="NM935">
        <v>37018000000</v>
      </c>
      <c r="NN935">
        <v>98084666666.666672</v>
      </c>
      <c r="NO935">
        <v>32341666666.666668</v>
      </c>
      <c r="NP935">
        <v>63371666666.666664</v>
      </c>
      <c r="NQ935">
        <v>2371000000</v>
      </c>
      <c r="NR935">
        <v>259412000000</v>
      </c>
      <c r="NS935">
        <v>97422666666.666672</v>
      </c>
      <c r="NT935">
        <v>57247000000</v>
      </c>
      <c r="NU935">
        <v>68787666666.666672</v>
      </c>
      <c r="NV935">
        <v>35954666666.666664</v>
      </c>
      <c r="NW935">
        <v>477841000000</v>
      </c>
      <c r="NX935">
        <v>412341333333.33331</v>
      </c>
      <c r="NY935">
        <v>400611333333.33331</v>
      </c>
      <c r="NZ935">
        <v>11730333333.333334</v>
      </c>
      <c r="OA935">
        <v>65499666666.666664</v>
      </c>
      <c r="OB935">
        <v>525204666666.66669</v>
      </c>
      <c r="OC935">
        <v>350826000000</v>
      </c>
      <c r="OD935">
        <v>190847333333.33334</v>
      </c>
      <c r="OE935">
        <v>159978333333.33334</v>
      </c>
      <c r="OF935">
        <v>174379000000</v>
      </c>
      <c r="OG935">
        <v>42662666666.666664</v>
      </c>
      <c r="OH935">
        <v>6122333333.333333</v>
      </c>
      <c r="OI935">
        <v>90458000000</v>
      </c>
      <c r="OJ935">
        <v>35135666666.666664</v>
      </c>
      <c r="OK935">
        <v>560759000000</v>
      </c>
      <c r="OL935">
        <v>103456333333.33333</v>
      </c>
      <c r="OM935">
        <v>60416333333.333336</v>
      </c>
      <c r="ON935">
        <v>5758666666.666667</v>
      </c>
      <c r="OO935">
        <v>37281333333.333336</v>
      </c>
      <c r="OP935">
        <v>117794000000</v>
      </c>
      <c r="OQ935">
        <v>68885333333.333328</v>
      </c>
      <c r="OR935">
        <v>21075666666.666668</v>
      </c>
      <c r="OS935">
        <v>27833000000</v>
      </c>
      <c r="OT935">
        <v>93755666666.666672</v>
      </c>
      <c r="OU935">
        <v>112630000000</v>
      </c>
      <c r="OV935">
        <v>39013666666.666664</v>
      </c>
      <c r="OW935">
        <v>15920333333.333334</v>
      </c>
      <c r="OX935">
        <v>88551000000</v>
      </c>
      <c r="OY935">
        <v>72630666666.666672</v>
      </c>
      <c r="OZ935">
        <v>210768333333.33334</v>
      </c>
      <c r="PA935">
        <v>746876333333.33337</v>
      </c>
      <c r="PB935">
        <v>536108333333.33331</v>
      </c>
    </row>
    <row r="936" spans="1:418" x14ac:dyDescent="0.45">
      <c r="A936" s="71">
        <v>45505</v>
      </c>
      <c r="B936">
        <v>314.06200000000001</v>
      </c>
      <c r="C936">
        <v>335.483</v>
      </c>
      <c r="D936">
        <v>402.89499999999998</v>
      </c>
      <c r="E936">
        <v>421.03500000000003</v>
      </c>
      <c r="F936">
        <v>422.55599999999998</v>
      </c>
      <c r="G936">
        <v>189.024</v>
      </c>
      <c r="H936">
        <v>648.93200000000002</v>
      </c>
      <c r="I936">
        <v>387.73399999999998</v>
      </c>
      <c r="J936">
        <v>414.01299999999998</v>
      </c>
      <c r="K936">
        <v>414.08600000000001</v>
      </c>
      <c r="L936">
        <v>312.97800000000001</v>
      </c>
      <c r="M936">
        <v>261.23899999999998</v>
      </c>
      <c r="N936">
        <v>365.67599999999999</v>
      </c>
      <c r="O936">
        <v>359.24299999999999</v>
      </c>
      <c r="P936">
        <v>433.03100000000001</v>
      </c>
      <c r="Q936">
        <v>265.67500000000001</v>
      </c>
      <c r="R936">
        <v>277.101</v>
      </c>
      <c r="S936">
        <v>226.077</v>
      </c>
      <c r="T936">
        <v>303.31099999999998</v>
      </c>
      <c r="U936">
        <v>696.471</v>
      </c>
      <c r="V936">
        <v>615.88</v>
      </c>
      <c r="W936">
        <v>147.34</v>
      </c>
      <c r="X936">
        <v>105.125</v>
      </c>
      <c r="Y936">
        <v>59.506999999999998</v>
      </c>
      <c r="Z936">
        <v>82.528999999999996</v>
      </c>
      <c r="AA936">
        <v>127.872</v>
      </c>
      <c r="AB936">
        <v>77.369</v>
      </c>
      <c r="AC936">
        <v>84.438999999999993</v>
      </c>
      <c r="AD936">
        <v>90.015000000000001</v>
      </c>
      <c r="AE936">
        <v>107.726</v>
      </c>
      <c r="AF936">
        <v>74.015000000000001</v>
      </c>
      <c r="AG936">
        <v>54.426000000000002</v>
      </c>
      <c r="AH936">
        <v>160.43600000000001</v>
      </c>
      <c r="AI936">
        <v>75.742000000000004</v>
      </c>
      <c r="AJ936">
        <v>110.57599999999999</v>
      </c>
      <c r="AK936">
        <v>106.84399999999999</v>
      </c>
      <c r="AL936">
        <v>236.10400000000001</v>
      </c>
      <c r="AM936">
        <v>152.755</v>
      </c>
      <c r="AN936">
        <v>140.108</v>
      </c>
      <c r="AO936">
        <v>199.28299999999999</v>
      </c>
      <c r="AP936">
        <v>328.154</v>
      </c>
      <c r="AQ936">
        <v>330.74799999999999</v>
      </c>
      <c r="AR936">
        <v>306.399</v>
      </c>
      <c r="AS936">
        <v>355.37</v>
      </c>
      <c r="AT936">
        <v>285.34800000000001</v>
      </c>
      <c r="AU936">
        <v>323.99700000000001</v>
      </c>
      <c r="AV936">
        <v>277.61399999999998</v>
      </c>
      <c r="AW936">
        <v>287.39999999999998</v>
      </c>
      <c r="AX936">
        <v>396.08699999999999</v>
      </c>
      <c r="AY936">
        <v>237.91399999999999</v>
      </c>
      <c r="AZ936">
        <v>234.59700000000001</v>
      </c>
      <c r="BA936">
        <v>234.59700000000001</v>
      </c>
      <c r="BB936">
        <v>372.78199999999998</v>
      </c>
      <c r="BC936">
        <v>351.77499999999998</v>
      </c>
      <c r="BD936">
        <v>354.43799999999999</v>
      </c>
      <c r="BE936">
        <v>432.57900000000001</v>
      </c>
      <c r="BF936">
        <v>345.33</v>
      </c>
      <c r="BG936">
        <v>328.36399999999998</v>
      </c>
      <c r="BH936">
        <v>327.26900000000001</v>
      </c>
      <c r="BI936">
        <v>336.48500000000001</v>
      </c>
      <c r="BJ936">
        <v>424.27800000000002</v>
      </c>
      <c r="BK936">
        <v>364.16699999999997</v>
      </c>
      <c r="BL936">
        <v>283.22899999999998</v>
      </c>
      <c r="BM936">
        <v>267.44</v>
      </c>
      <c r="BN936">
        <v>198.74100000000001</v>
      </c>
      <c r="BO936">
        <v>368.22699999999998</v>
      </c>
      <c r="BP936">
        <v>184.27699999999999</v>
      </c>
      <c r="BQ936">
        <v>249.19300000000001</v>
      </c>
      <c r="BR936">
        <v>275.95800000000003</v>
      </c>
      <c r="BS936">
        <v>253.214</v>
      </c>
      <c r="BT936">
        <v>165.065</v>
      </c>
      <c r="BU936">
        <v>291.61599999999999</v>
      </c>
      <c r="BV936">
        <v>309.46499999999997</v>
      </c>
      <c r="BW936">
        <v>187.45099999999999</v>
      </c>
      <c r="BX936">
        <v>305.47300000000001</v>
      </c>
      <c r="BY936">
        <v>194.89599999999999</v>
      </c>
      <c r="BZ936">
        <v>329.04700000000003</v>
      </c>
      <c r="CA936">
        <v>206.46199999999999</v>
      </c>
      <c r="CB936">
        <v>349.62900000000002</v>
      </c>
      <c r="CC936">
        <v>218.02799999999999</v>
      </c>
      <c r="CD936">
        <v>172.821</v>
      </c>
      <c r="CE936">
        <v>248.57</v>
      </c>
      <c r="CF936">
        <v>367.93400000000003</v>
      </c>
      <c r="CG936">
        <v>341.71100000000001</v>
      </c>
      <c r="CH936">
        <v>269.46800000000002</v>
      </c>
      <c r="CI936">
        <v>177.126</v>
      </c>
      <c r="CJ936">
        <v>254.404</v>
      </c>
      <c r="CK936">
        <v>183.386</v>
      </c>
      <c r="CL936">
        <v>261.601</v>
      </c>
      <c r="CM936">
        <v>277.24200000000002</v>
      </c>
      <c r="CN936">
        <v>190.98699999999999</v>
      </c>
      <c r="CO936">
        <v>351.12900000000002</v>
      </c>
      <c r="CP936">
        <v>394.63400000000001</v>
      </c>
      <c r="CQ936">
        <v>409.24299999999999</v>
      </c>
      <c r="CR936">
        <v>328.75</v>
      </c>
      <c r="CS936">
        <v>206.751</v>
      </c>
      <c r="CT936">
        <v>297.27300000000002</v>
      </c>
      <c r="CU936">
        <v>591.54300000000001</v>
      </c>
      <c r="CV936">
        <v>142.67500000000001</v>
      </c>
      <c r="CW936">
        <v>377.86200000000002</v>
      </c>
      <c r="CX936">
        <v>411.96600000000001</v>
      </c>
      <c r="CY936">
        <v>406.584</v>
      </c>
      <c r="CZ936">
        <v>360.78899999999999</v>
      </c>
      <c r="DA936">
        <v>373.65800000000002</v>
      </c>
      <c r="DB936">
        <v>202.726</v>
      </c>
      <c r="DC936">
        <v>215.095</v>
      </c>
      <c r="DD936">
        <v>204.78299999999999</v>
      </c>
      <c r="DE936">
        <v>229.81899999999999</v>
      </c>
      <c r="DF936">
        <v>185.89099999999999</v>
      </c>
      <c r="DG936">
        <v>263.899</v>
      </c>
      <c r="DH936">
        <v>193.10400000000001</v>
      </c>
      <c r="DI936">
        <v>219.74</v>
      </c>
      <c r="DJ936">
        <v>175.357</v>
      </c>
      <c r="DK936">
        <v>227.79499999999999</v>
      </c>
      <c r="DL936">
        <v>155.369</v>
      </c>
      <c r="DM936">
        <v>141.63399999999999</v>
      </c>
      <c r="DN936">
        <v>231.001</v>
      </c>
      <c r="DO936">
        <v>240.16800000000001</v>
      </c>
      <c r="DP936">
        <v>162.541</v>
      </c>
      <c r="DQ936">
        <v>272.23099999999999</v>
      </c>
      <c r="DR936">
        <v>290.60599999999999</v>
      </c>
      <c r="DS936">
        <v>269.13</v>
      </c>
      <c r="DT936">
        <v>198.00800000000001</v>
      </c>
      <c r="DU936">
        <v>198.00800000000001</v>
      </c>
      <c r="DV936">
        <v>316.505</v>
      </c>
      <c r="DW936">
        <v>278.82</v>
      </c>
      <c r="DX936">
        <v>317.73</v>
      </c>
      <c r="DY936">
        <v>453.21100000000001</v>
      </c>
      <c r="DZ936">
        <v>173.06200000000001</v>
      </c>
      <c r="EA936">
        <v>228.50399999999999</v>
      </c>
      <c r="EB936">
        <v>285.916</v>
      </c>
      <c r="EC936">
        <v>311.96899999999999</v>
      </c>
      <c r="ED936">
        <v>210.14400000000001</v>
      </c>
      <c r="EE936">
        <v>307.30799999999999</v>
      </c>
      <c r="EF936">
        <v>313.05799999999999</v>
      </c>
      <c r="EG936">
        <v>188.08</v>
      </c>
      <c r="EH936">
        <v>186.75200000000001</v>
      </c>
      <c r="EI936">
        <v>368.22</v>
      </c>
      <c r="EJ936">
        <v>169.53399999999999</v>
      </c>
      <c r="EK936">
        <v>370.34800000000001</v>
      </c>
      <c r="EL936">
        <v>227.488</v>
      </c>
      <c r="EM936">
        <v>202.08699999999999</v>
      </c>
      <c r="EN936">
        <v>197.54300000000001</v>
      </c>
      <c r="EO936">
        <v>245.17699999999999</v>
      </c>
      <c r="EP936">
        <v>291.43200000000002</v>
      </c>
      <c r="EQ936">
        <v>230.017</v>
      </c>
      <c r="ER936">
        <v>275.95100000000002</v>
      </c>
      <c r="ES936">
        <v>211.77699999999999</v>
      </c>
      <c r="ET936">
        <v>225.273</v>
      </c>
      <c r="EU936">
        <v>205.31800000000001</v>
      </c>
      <c r="EV936">
        <v>182.72900000000001</v>
      </c>
      <c r="EW936">
        <v>429.34199999999998</v>
      </c>
      <c r="EX936">
        <v>237.74600000000001</v>
      </c>
      <c r="EY936">
        <v>131.41499999999999</v>
      </c>
      <c r="EZ936">
        <v>128.16900000000001</v>
      </c>
      <c r="FA936">
        <v>129.82900000000001</v>
      </c>
      <c r="FB936">
        <v>92.988</v>
      </c>
      <c r="FC936">
        <v>184.37799999999999</v>
      </c>
      <c r="FD936">
        <v>79.846000000000004</v>
      </c>
      <c r="FE936">
        <v>135.34</v>
      </c>
      <c r="FF936">
        <v>119.782</v>
      </c>
      <c r="FG936">
        <v>110.74</v>
      </c>
      <c r="FH936">
        <v>112.054</v>
      </c>
      <c r="FI936">
        <v>99.052000000000007</v>
      </c>
      <c r="FJ936">
        <v>105.423</v>
      </c>
      <c r="FK936">
        <v>76.408000000000001</v>
      </c>
      <c r="FL936">
        <v>116.727</v>
      </c>
      <c r="FM936">
        <v>105.22799999999999</v>
      </c>
      <c r="FN936">
        <v>161.63499999999999</v>
      </c>
      <c r="FO936">
        <v>105.22799999999999</v>
      </c>
      <c r="FP936">
        <v>144.18100000000001</v>
      </c>
      <c r="FQ936">
        <v>152.053</v>
      </c>
      <c r="FR936">
        <v>163.74700000000001</v>
      </c>
      <c r="FS936">
        <v>129.404</v>
      </c>
      <c r="FT936">
        <v>125.19199999999999</v>
      </c>
      <c r="FU936">
        <v>196.18700000000001</v>
      </c>
      <c r="FV936">
        <v>153.84299999999999</v>
      </c>
      <c r="FW936">
        <v>195.88399999999999</v>
      </c>
      <c r="FX936">
        <v>268.745</v>
      </c>
      <c r="FY936">
        <v>268.709</v>
      </c>
      <c r="FZ936">
        <v>123.157</v>
      </c>
      <c r="GA936">
        <v>177.06800000000001</v>
      </c>
      <c r="GC936">
        <v>171.435</v>
      </c>
      <c r="GD936">
        <v>189.05</v>
      </c>
      <c r="GF936">
        <v>174.703</v>
      </c>
      <c r="GG936">
        <v>114.253</v>
      </c>
      <c r="GH936">
        <v>291.161</v>
      </c>
      <c r="GI936">
        <v>290.26299999999998</v>
      </c>
      <c r="GJ936">
        <v>283.52699999999999</v>
      </c>
      <c r="GK936">
        <v>319.81099999999998</v>
      </c>
      <c r="GL936">
        <v>314.64400000000001</v>
      </c>
      <c r="GM936">
        <v>277.42099999999999</v>
      </c>
      <c r="GN936">
        <v>180.893</v>
      </c>
      <c r="GO936">
        <v>152.70099999999999</v>
      </c>
      <c r="GP936">
        <v>407.37400000000002</v>
      </c>
      <c r="GQ936">
        <v>266.32100000000003</v>
      </c>
      <c r="GR936">
        <v>856.197</v>
      </c>
      <c r="GS936">
        <v>235.54499999999999</v>
      </c>
      <c r="GT936">
        <v>279.125</v>
      </c>
      <c r="GU936">
        <v>256.37200000000001</v>
      </c>
      <c r="GV936">
        <v>253.357</v>
      </c>
      <c r="GW936">
        <v>157.12100000000001</v>
      </c>
      <c r="GY936">
        <v>67.2</v>
      </c>
      <c r="GZ936">
        <v>564.18299999999999</v>
      </c>
      <c r="HA936">
        <v>416.53800000000001</v>
      </c>
      <c r="HB936">
        <v>562.17399999999998</v>
      </c>
      <c r="HC936">
        <v>611.63699999999994</v>
      </c>
      <c r="HD936">
        <v>427.81599999999997</v>
      </c>
      <c r="HE936">
        <v>416.37</v>
      </c>
      <c r="HF936">
        <v>600.68499999999995</v>
      </c>
      <c r="HG936">
        <v>209.554</v>
      </c>
      <c r="HH936">
        <v>260.89800000000002</v>
      </c>
      <c r="HI936">
        <v>98.992000000000004</v>
      </c>
      <c r="HJ936">
        <v>412.92599999999999</v>
      </c>
      <c r="HK936">
        <v>397.35199999999998</v>
      </c>
      <c r="HL936">
        <v>903.67499999999995</v>
      </c>
      <c r="HM936">
        <v>288.76299999999998</v>
      </c>
      <c r="HN936">
        <v>138.22499999999999</v>
      </c>
      <c r="HO936">
        <v>117.74299999999999</v>
      </c>
      <c r="HP936">
        <v>102.59</v>
      </c>
      <c r="HQ936">
        <v>583.05499999999995</v>
      </c>
      <c r="HR936">
        <v>104.334</v>
      </c>
      <c r="HS936">
        <v>24.882000000000001</v>
      </c>
      <c r="HT936">
        <v>224.02</v>
      </c>
      <c r="HU936">
        <v>240.59200000000001</v>
      </c>
      <c r="HV936">
        <v>191.05699999999999</v>
      </c>
      <c r="HW936">
        <v>130.816</v>
      </c>
      <c r="HX936">
        <v>346.51600000000002</v>
      </c>
      <c r="HY936">
        <v>254.559</v>
      </c>
      <c r="HZ936">
        <v>369.84199999999998</v>
      </c>
      <c r="IA936">
        <v>124.029</v>
      </c>
      <c r="IB936">
        <v>171.79400000000001</v>
      </c>
      <c r="IC936">
        <v>84.245000000000005</v>
      </c>
      <c r="ID936">
        <v>86.378</v>
      </c>
      <c r="IE936">
        <v>70.116</v>
      </c>
      <c r="IF936">
        <v>28.841999999999999</v>
      </c>
      <c r="IG936">
        <v>33.18</v>
      </c>
      <c r="IH936">
        <v>28.004000000000001</v>
      </c>
      <c r="II936">
        <v>37.624000000000002</v>
      </c>
      <c r="IJ936">
        <v>108.30500000000001</v>
      </c>
      <c r="IK936">
        <v>121.102</v>
      </c>
      <c r="IL936">
        <v>200.81</v>
      </c>
      <c r="IM936">
        <v>163.553</v>
      </c>
      <c r="IN936">
        <v>460.21100000000001</v>
      </c>
      <c r="IO936">
        <v>226.57900000000001</v>
      </c>
      <c r="IP936">
        <v>245.63300000000001</v>
      </c>
      <c r="IQ936">
        <v>401.22</v>
      </c>
      <c r="IR936">
        <v>290.09500000000003</v>
      </c>
      <c r="IS936">
        <v>146.41499999999999</v>
      </c>
      <c r="IT936">
        <v>300.61700000000002</v>
      </c>
      <c r="IU936">
        <v>703.798</v>
      </c>
      <c r="IV936">
        <v>866.78499999999997</v>
      </c>
      <c r="IW936">
        <v>936.91600000000005</v>
      </c>
      <c r="IX936">
        <v>99.061999999999998</v>
      </c>
      <c r="IY936">
        <v>371.46300000000002</v>
      </c>
      <c r="IZ936">
        <v>275.81</v>
      </c>
      <c r="JA936">
        <v>74.421000000000006</v>
      </c>
      <c r="JB936">
        <v>244.285</v>
      </c>
      <c r="JC936">
        <v>379.25200000000001</v>
      </c>
      <c r="JD936">
        <v>435.83499999999998</v>
      </c>
      <c r="JE936">
        <v>69.995999999999995</v>
      </c>
      <c r="JF936">
        <v>103.973</v>
      </c>
      <c r="JG936">
        <v>35.792000000000002</v>
      </c>
      <c r="JH936">
        <v>104.033</v>
      </c>
      <c r="JI936">
        <v>86.921000000000006</v>
      </c>
      <c r="JJ936">
        <v>561.57799999999997</v>
      </c>
      <c r="JK936">
        <v>140.58500000000001</v>
      </c>
      <c r="JL936">
        <v>98.495999999999995</v>
      </c>
      <c r="JM936">
        <v>651.72199999999998</v>
      </c>
      <c r="JN936">
        <v>283.09100000000001</v>
      </c>
      <c r="JO936">
        <v>86.289000000000001</v>
      </c>
      <c r="JP936">
        <v>202.53100000000001</v>
      </c>
      <c r="JQ936">
        <v>417.44900000000001</v>
      </c>
      <c r="JR936">
        <v>559.43700000000001</v>
      </c>
      <c r="JS936">
        <v>446.31400000000002</v>
      </c>
      <c r="JT936">
        <v>395.4</v>
      </c>
      <c r="JU936">
        <v>231.12299999999999</v>
      </c>
      <c r="JV936">
        <v>440.435</v>
      </c>
      <c r="JW936">
        <v>338.69099999999997</v>
      </c>
      <c r="JX936">
        <v>319.75</v>
      </c>
      <c r="JY936">
        <v>320.49799999999999</v>
      </c>
      <c r="JZ936">
        <v>311.46800000000002</v>
      </c>
      <c r="KA936">
        <v>271.05700000000002</v>
      </c>
      <c r="KB936">
        <v>273.69299999999998</v>
      </c>
      <c r="KC936">
        <v>279.36399999999998</v>
      </c>
      <c r="KD936">
        <v>301.97699999999998</v>
      </c>
      <c r="KE936">
        <v>282.786</v>
      </c>
      <c r="KF936">
        <v>920.22400000000005</v>
      </c>
      <c r="KG936">
        <v>123.586</v>
      </c>
      <c r="KH936">
        <v>257.90499999999997</v>
      </c>
      <c r="KI936">
        <v>317.24</v>
      </c>
      <c r="KJ936">
        <v>176.88800000000001</v>
      </c>
      <c r="KK936">
        <v>173.048</v>
      </c>
      <c r="KL936">
        <v>163.268</v>
      </c>
      <c r="KM936">
        <v>231.946</v>
      </c>
      <c r="KN936">
        <v>228.321</v>
      </c>
      <c r="KO936">
        <v>293.28399999999999</v>
      </c>
      <c r="KP936">
        <v>291.51299999999998</v>
      </c>
      <c r="KQ936">
        <v>389.05399999999997</v>
      </c>
      <c r="KR936">
        <v>417.02699999999999</v>
      </c>
      <c r="KS936">
        <v>128.536</v>
      </c>
      <c r="KT936">
        <v>78189333333.333328</v>
      </c>
      <c r="KU936">
        <v>6677606000000</v>
      </c>
      <c r="KV936">
        <v>2097183666666.6667</v>
      </c>
      <c r="KW936">
        <v>727978000000</v>
      </c>
      <c r="KX936">
        <v>243866000000</v>
      </c>
      <c r="KY936">
        <v>131153666666.66667</v>
      </c>
      <c r="KZ936">
        <v>70421666666.666672</v>
      </c>
      <c r="LA936">
        <v>42290666666.666664</v>
      </c>
      <c r="LB936">
        <v>164525666666.66666</v>
      </c>
      <c r="LC936">
        <v>94586666666.666672</v>
      </c>
      <c r="LD936">
        <v>29576666666.666668</v>
      </c>
      <c r="LE936">
        <v>19835666666.666668</v>
      </c>
      <c r="LF936">
        <v>20527000000</v>
      </c>
      <c r="LG936">
        <v>222168000000</v>
      </c>
      <c r="LH936">
        <v>134856666666.66667</v>
      </c>
      <c r="LI936">
        <v>40753000000</v>
      </c>
      <c r="LJ936">
        <v>33275666666.666668</v>
      </c>
      <c r="LK936">
        <v>10359000000</v>
      </c>
      <c r="LL936">
        <v>2924000000</v>
      </c>
      <c r="LM936">
        <v>97418333333.333328</v>
      </c>
      <c r="LN936">
        <v>35136666666.666664</v>
      </c>
      <c r="LO936">
        <v>31868666666.666668</v>
      </c>
      <c r="LP936">
        <v>2793000000</v>
      </c>
      <c r="LQ936">
        <v>16021333333.333334</v>
      </c>
      <c r="LR936">
        <v>11598666666.666666</v>
      </c>
      <c r="LS936">
        <v>1369205666666.6667</v>
      </c>
      <c r="LT936">
        <v>495416000000</v>
      </c>
      <c r="LU936">
        <v>418553666666.66669</v>
      </c>
      <c r="LV936">
        <v>76606000000</v>
      </c>
      <c r="LW936">
        <v>256666666.66666666</v>
      </c>
      <c r="LX936">
        <v>177401666666.66666</v>
      </c>
      <c r="LY936">
        <v>137513666666.66666</v>
      </c>
      <c r="LZ936">
        <v>80590666666.666672</v>
      </c>
      <c r="MA936">
        <v>48199000000</v>
      </c>
      <c r="MB936">
        <v>8724000000</v>
      </c>
      <c r="MC936">
        <v>39888000000</v>
      </c>
      <c r="MD936">
        <v>145483000000</v>
      </c>
      <c r="ME936">
        <v>136680666666.66667</v>
      </c>
      <c r="MF936">
        <v>8802333333.333334</v>
      </c>
      <c r="MG936">
        <v>550904666666.66663</v>
      </c>
      <c r="MH936">
        <v>231076666666.66666</v>
      </c>
      <c r="MI936">
        <v>105036000000</v>
      </c>
      <c r="MJ936">
        <v>64081000000</v>
      </c>
      <c r="MK936">
        <v>68279666666.666664</v>
      </c>
      <c r="ML936">
        <v>38123000000</v>
      </c>
      <c r="MM936">
        <v>39981333333.333336</v>
      </c>
      <c r="MN936">
        <v>4327000000</v>
      </c>
      <c r="MO936">
        <v>4580422333333.333</v>
      </c>
      <c r="MP936">
        <v>4369654333333.3335</v>
      </c>
      <c r="MQ936">
        <v>1210062666666.6667</v>
      </c>
      <c r="MR936">
        <v>1057276000000</v>
      </c>
      <c r="MS936">
        <v>248935333333.33334</v>
      </c>
      <c r="MT936">
        <v>797429666666.66663</v>
      </c>
      <c r="MU936">
        <v>9813000000</v>
      </c>
      <c r="MV936">
        <v>1098000000</v>
      </c>
      <c r="MW936">
        <v>152786666666.66666</v>
      </c>
      <c r="MX936">
        <v>46893000000</v>
      </c>
      <c r="MY936">
        <v>105893666666.66667</v>
      </c>
      <c r="MZ936">
        <v>83894000000</v>
      </c>
      <c r="NA936">
        <v>21999666666.666668</v>
      </c>
      <c r="NB936">
        <v>1115595000000</v>
      </c>
      <c r="NC936">
        <v>531485000000</v>
      </c>
      <c r="ND936">
        <v>268562666666.66666</v>
      </c>
      <c r="NE936">
        <v>62491333333.333336</v>
      </c>
      <c r="NF936">
        <v>200431000000</v>
      </c>
      <c r="NG936">
        <v>584110333333.33337</v>
      </c>
      <c r="NH936">
        <v>500725000000</v>
      </c>
      <c r="NI936">
        <v>83385000000</v>
      </c>
      <c r="NJ936">
        <v>220779666666.66666</v>
      </c>
      <c r="NK936">
        <v>122695000000</v>
      </c>
      <c r="NL936">
        <v>85677000000</v>
      </c>
      <c r="NM936">
        <v>37018000000</v>
      </c>
      <c r="NN936">
        <v>98084666666.666672</v>
      </c>
      <c r="NO936">
        <v>32341666666.666668</v>
      </c>
      <c r="NP936">
        <v>63371666666.666664</v>
      </c>
      <c r="NQ936">
        <v>2371000000</v>
      </c>
      <c r="NR936">
        <v>259412000000</v>
      </c>
      <c r="NS936">
        <v>97422666666.666672</v>
      </c>
      <c r="NT936">
        <v>57247000000</v>
      </c>
      <c r="NU936">
        <v>68787666666.666672</v>
      </c>
      <c r="NV936">
        <v>35954666666.666664</v>
      </c>
      <c r="NW936">
        <v>477841000000</v>
      </c>
      <c r="NX936">
        <v>412341333333.33331</v>
      </c>
      <c r="NY936">
        <v>400611333333.33331</v>
      </c>
      <c r="NZ936">
        <v>11730333333.333334</v>
      </c>
      <c r="OA936">
        <v>65499666666.666664</v>
      </c>
      <c r="OB936">
        <v>525204666666.66669</v>
      </c>
      <c r="OC936">
        <v>350826000000</v>
      </c>
      <c r="OD936">
        <v>190847333333.33334</v>
      </c>
      <c r="OE936">
        <v>159978333333.33334</v>
      </c>
      <c r="OF936">
        <v>174379000000</v>
      </c>
      <c r="OG936">
        <v>42662666666.666664</v>
      </c>
      <c r="OH936">
        <v>6122333333.333333</v>
      </c>
      <c r="OI936">
        <v>90458000000</v>
      </c>
      <c r="OJ936">
        <v>35135666666.666664</v>
      </c>
      <c r="OK936">
        <v>560759000000</v>
      </c>
      <c r="OL936">
        <v>103456333333.33333</v>
      </c>
      <c r="OM936">
        <v>60416333333.333336</v>
      </c>
      <c r="ON936">
        <v>5758666666.666667</v>
      </c>
      <c r="OO936">
        <v>37281333333.333336</v>
      </c>
      <c r="OP936">
        <v>117794000000</v>
      </c>
      <c r="OQ936">
        <v>68885333333.333328</v>
      </c>
      <c r="OR936">
        <v>21075666666.666668</v>
      </c>
      <c r="OS936">
        <v>27833000000</v>
      </c>
      <c r="OT936">
        <v>93755666666.666672</v>
      </c>
      <c r="OU936">
        <v>112630000000</v>
      </c>
      <c r="OV936">
        <v>39013666666.666664</v>
      </c>
      <c r="OW936">
        <v>15920333333.333334</v>
      </c>
      <c r="OX936">
        <v>88551000000</v>
      </c>
      <c r="OY936">
        <v>72630666666.666672</v>
      </c>
      <c r="OZ936">
        <v>210768333333.33334</v>
      </c>
      <c r="PA936">
        <v>746876333333.33337</v>
      </c>
      <c r="PB936">
        <v>536108333333.33331</v>
      </c>
    </row>
    <row r="937" spans="1:418" x14ac:dyDescent="0.45">
      <c r="A937" s="71">
        <v>45536</v>
      </c>
      <c r="B937">
        <v>314.73200000000003</v>
      </c>
      <c r="C937">
        <v>336.43599999999998</v>
      </c>
      <c r="D937">
        <v>403.95600000000002</v>
      </c>
      <c r="E937">
        <v>422.23700000000002</v>
      </c>
      <c r="F937">
        <v>423.858</v>
      </c>
      <c r="G937">
        <v>186.03700000000001</v>
      </c>
      <c r="H937">
        <v>649.78700000000003</v>
      </c>
      <c r="I937">
        <v>380.24700000000001</v>
      </c>
      <c r="J937">
        <v>415.50700000000001</v>
      </c>
      <c r="K937">
        <v>415.529</v>
      </c>
      <c r="L937">
        <v>314.97199999999998</v>
      </c>
      <c r="M937">
        <v>262.94099999999997</v>
      </c>
      <c r="N937">
        <v>359.572</v>
      </c>
      <c r="O937">
        <v>344.6</v>
      </c>
      <c r="P937">
        <v>435.77800000000002</v>
      </c>
      <c r="Q937">
        <v>267.71600000000001</v>
      </c>
      <c r="R937">
        <v>279.137</v>
      </c>
      <c r="S937">
        <v>228.096</v>
      </c>
      <c r="T937">
        <v>305.11700000000002</v>
      </c>
      <c r="U937">
        <v>700.572</v>
      </c>
      <c r="V937">
        <v>619.64</v>
      </c>
      <c r="W937">
        <v>147.5</v>
      </c>
      <c r="X937">
        <v>105.184</v>
      </c>
      <c r="Y937">
        <v>59.521000000000001</v>
      </c>
      <c r="Z937">
        <v>81.965000000000003</v>
      </c>
      <c r="AA937">
        <v>129.994</v>
      </c>
      <c r="AB937">
        <v>76.337000000000003</v>
      </c>
      <c r="AC937">
        <v>84.004000000000005</v>
      </c>
      <c r="AD937">
        <v>90.028000000000006</v>
      </c>
      <c r="AE937">
        <v>107.694</v>
      </c>
      <c r="AF937">
        <v>73.631</v>
      </c>
      <c r="AG937">
        <v>54.344000000000001</v>
      </c>
      <c r="AH937">
        <v>160.55099999999999</v>
      </c>
      <c r="AI937">
        <v>79.635000000000005</v>
      </c>
      <c r="AJ937">
        <v>109.745</v>
      </c>
      <c r="AK937">
        <v>105.727</v>
      </c>
      <c r="AL937">
        <v>235.352</v>
      </c>
      <c r="AM937">
        <v>152.35400000000001</v>
      </c>
      <c r="AN937">
        <v>139.36199999999999</v>
      </c>
      <c r="AO937">
        <v>199.31800000000001</v>
      </c>
      <c r="AP937">
        <v>329.10899999999998</v>
      </c>
      <c r="AQ937">
        <v>331.75299999999999</v>
      </c>
      <c r="AR937">
        <v>307.25799999999998</v>
      </c>
      <c r="AS937">
        <v>355.642</v>
      </c>
      <c r="AT937">
        <v>286.24299999999999</v>
      </c>
      <c r="AU937">
        <v>322.62700000000001</v>
      </c>
      <c r="AV937">
        <v>276.45600000000002</v>
      </c>
      <c r="AW937">
        <v>290.73200000000003</v>
      </c>
      <c r="AX937">
        <v>396.85700000000003</v>
      </c>
      <c r="AY937">
        <v>237.328</v>
      </c>
      <c r="AZ937">
        <v>232.39500000000001</v>
      </c>
      <c r="BA937">
        <v>232.39500000000001</v>
      </c>
      <c r="BB937">
        <v>377.42399999999998</v>
      </c>
      <c r="BC937">
        <v>358.35399999999998</v>
      </c>
      <c r="BD937">
        <v>355.45800000000003</v>
      </c>
      <c r="BE937">
        <v>433.637</v>
      </c>
      <c r="BF937">
        <v>342.18</v>
      </c>
      <c r="BG937">
        <v>330.74599999999998</v>
      </c>
      <c r="BH937">
        <v>327.69499999999999</v>
      </c>
      <c r="BI937">
        <v>336.88400000000001</v>
      </c>
      <c r="BJ937">
        <v>426.64299999999997</v>
      </c>
      <c r="BK937">
        <v>367.62200000000001</v>
      </c>
      <c r="BL937">
        <v>283.66300000000001</v>
      </c>
      <c r="BM937">
        <v>267.61700000000002</v>
      </c>
      <c r="BN937">
        <v>199.56800000000001</v>
      </c>
      <c r="BO937">
        <v>371.01100000000002</v>
      </c>
      <c r="BP937">
        <v>187.24</v>
      </c>
      <c r="BQ937">
        <v>246.61699999999999</v>
      </c>
      <c r="BR937">
        <v>274.71699999999998</v>
      </c>
      <c r="BS937">
        <v>250.059</v>
      </c>
      <c r="BT937">
        <v>167.70599999999999</v>
      </c>
      <c r="BU937">
        <v>289.702</v>
      </c>
      <c r="BV937">
        <v>308.29899999999998</v>
      </c>
      <c r="BW937">
        <v>186.66399999999999</v>
      </c>
      <c r="BX937">
        <v>306.51299999999998</v>
      </c>
      <c r="BY937">
        <v>196.57300000000001</v>
      </c>
      <c r="BZ937">
        <v>328.77199999999999</v>
      </c>
      <c r="CA937">
        <v>202.89500000000001</v>
      </c>
      <c r="CB937">
        <v>349.34</v>
      </c>
      <c r="CC937">
        <v>218.12899999999999</v>
      </c>
      <c r="CD937">
        <v>172.87100000000001</v>
      </c>
      <c r="CE937">
        <v>248.73400000000001</v>
      </c>
      <c r="CF937">
        <v>366.75200000000001</v>
      </c>
      <c r="CG937">
        <v>367.28899999999999</v>
      </c>
      <c r="CH937">
        <v>269.64299999999997</v>
      </c>
      <c r="CI937">
        <v>175.953</v>
      </c>
      <c r="CJ937">
        <v>252.40799999999999</v>
      </c>
      <c r="CK937">
        <v>182.23500000000001</v>
      </c>
      <c r="CL937">
        <v>263.72699999999998</v>
      </c>
      <c r="CM937">
        <v>276.048</v>
      </c>
      <c r="CN937">
        <v>191.31200000000001</v>
      </c>
      <c r="CO937">
        <v>353.238</v>
      </c>
      <c r="CP937">
        <v>397.96600000000001</v>
      </c>
      <c r="CQ937">
        <v>415.95299999999997</v>
      </c>
      <c r="CR937">
        <v>338.60599999999999</v>
      </c>
      <c r="CS937">
        <v>207.001</v>
      </c>
      <c r="CT937">
        <v>300.18200000000002</v>
      </c>
      <c r="CU937">
        <v>593.77499999999998</v>
      </c>
      <c r="CV937">
        <v>146.11500000000001</v>
      </c>
      <c r="CW937">
        <v>377.63600000000002</v>
      </c>
      <c r="CX937">
        <v>418.27300000000002</v>
      </c>
      <c r="CY937">
        <v>399.08</v>
      </c>
      <c r="CZ937">
        <v>354.327</v>
      </c>
      <c r="DA937">
        <v>375.62700000000001</v>
      </c>
      <c r="DB937">
        <v>202.405</v>
      </c>
      <c r="DC937">
        <v>214.84100000000001</v>
      </c>
      <c r="DD937">
        <v>205.18</v>
      </c>
      <c r="DE937">
        <v>229.91200000000001</v>
      </c>
      <c r="DF937">
        <v>185.25</v>
      </c>
      <c r="DG937">
        <v>261.88400000000001</v>
      </c>
      <c r="DH937">
        <v>194.12</v>
      </c>
      <c r="DI937">
        <v>219.69900000000001</v>
      </c>
      <c r="DJ937">
        <v>174.69399999999999</v>
      </c>
      <c r="DK937">
        <v>226.976</v>
      </c>
      <c r="DL937">
        <v>155.006</v>
      </c>
      <c r="DM937">
        <v>142.93</v>
      </c>
      <c r="DN937">
        <v>234.648</v>
      </c>
      <c r="DO937">
        <v>244.97200000000001</v>
      </c>
      <c r="DP937">
        <v>161.15299999999999</v>
      </c>
      <c r="DQ937">
        <v>272.32</v>
      </c>
      <c r="DR937">
        <v>288.00099999999998</v>
      </c>
      <c r="DS937">
        <v>269.23899999999998</v>
      </c>
      <c r="DT937">
        <v>195.51400000000001</v>
      </c>
      <c r="DU937">
        <v>195.51400000000001</v>
      </c>
      <c r="DV937">
        <v>319.62299999999999</v>
      </c>
      <c r="DW937">
        <v>283.49299999999999</v>
      </c>
      <c r="DX937">
        <v>322.99299999999999</v>
      </c>
      <c r="DY937">
        <v>460.82900000000001</v>
      </c>
      <c r="DZ937">
        <v>178.696</v>
      </c>
      <c r="EA937">
        <v>228.18</v>
      </c>
      <c r="EB937">
        <v>286.07299999999998</v>
      </c>
      <c r="EC937">
        <v>312.94400000000002</v>
      </c>
      <c r="ED937">
        <v>210.72800000000001</v>
      </c>
      <c r="EE937">
        <v>307.56400000000002</v>
      </c>
      <c r="EF937">
        <v>313.92599999999999</v>
      </c>
      <c r="EG937">
        <v>188.32900000000001</v>
      </c>
      <c r="EH937">
        <v>186.88200000000001</v>
      </c>
      <c r="EI937">
        <v>374.041</v>
      </c>
      <c r="EJ937">
        <v>169.68100000000001</v>
      </c>
      <c r="EK937">
        <v>371.60399999999998</v>
      </c>
      <c r="EL937">
        <v>228.38900000000001</v>
      </c>
      <c r="EM937">
        <v>205.47900000000001</v>
      </c>
      <c r="EN937">
        <v>201.655</v>
      </c>
      <c r="EO937">
        <v>246.142</v>
      </c>
      <c r="EP937">
        <v>291.68299999999999</v>
      </c>
      <c r="EQ937">
        <v>230.124</v>
      </c>
      <c r="ER937">
        <v>276.84399999999999</v>
      </c>
      <c r="ES937">
        <v>210.89099999999999</v>
      </c>
      <c r="ET937">
        <v>219.78299999999999</v>
      </c>
      <c r="EU937">
        <v>205.761</v>
      </c>
      <c r="EV937">
        <v>182.90700000000001</v>
      </c>
      <c r="EW937">
        <v>429.60899999999998</v>
      </c>
      <c r="EX937">
        <v>237.637</v>
      </c>
      <c r="EY937">
        <v>132.53899999999999</v>
      </c>
      <c r="EZ937">
        <v>128.66999999999999</v>
      </c>
      <c r="FA937">
        <v>130.03800000000001</v>
      </c>
      <c r="FB937">
        <v>94.694999999999993</v>
      </c>
      <c r="FC937">
        <v>180.999</v>
      </c>
      <c r="FD937">
        <v>80.149000000000001</v>
      </c>
      <c r="FE937">
        <v>137.012</v>
      </c>
      <c r="FF937">
        <v>120.30800000000001</v>
      </c>
      <c r="FG937">
        <v>111.428</v>
      </c>
      <c r="FH937">
        <v>112.84399999999999</v>
      </c>
      <c r="FI937">
        <v>99.472999999999999</v>
      </c>
      <c r="FJ937">
        <v>105.09099999999999</v>
      </c>
      <c r="FK937">
        <v>76.387</v>
      </c>
      <c r="FL937">
        <v>118.048</v>
      </c>
      <c r="FM937">
        <v>105.271</v>
      </c>
      <c r="FN937">
        <v>161.84700000000001</v>
      </c>
      <c r="FO937">
        <v>105.271</v>
      </c>
      <c r="FP937">
        <v>145.52099999999999</v>
      </c>
      <c r="FQ937">
        <v>152.23400000000001</v>
      </c>
      <c r="FR937">
        <v>168.70400000000001</v>
      </c>
      <c r="FS937">
        <v>131.06899999999999</v>
      </c>
      <c r="FT937">
        <v>124.792</v>
      </c>
      <c r="FU937">
        <v>203</v>
      </c>
      <c r="FV937">
        <v>157.10300000000001</v>
      </c>
      <c r="FW937">
        <v>202.22399999999999</v>
      </c>
      <c r="FX937">
        <v>268.85300000000001</v>
      </c>
      <c r="FY937">
        <v>268.52199999999999</v>
      </c>
      <c r="FZ937">
        <v>123.624</v>
      </c>
      <c r="GA937">
        <v>177.203</v>
      </c>
      <c r="GC937">
        <v>171.45</v>
      </c>
      <c r="GD937">
        <v>189.22800000000001</v>
      </c>
      <c r="GF937">
        <v>175.834</v>
      </c>
      <c r="GG937">
        <v>118.2</v>
      </c>
      <c r="GH937">
        <v>283.089</v>
      </c>
      <c r="GI937">
        <v>282.05700000000002</v>
      </c>
      <c r="GJ937">
        <v>274.94900000000001</v>
      </c>
      <c r="GK937">
        <v>312.589</v>
      </c>
      <c r="GL937">
        <v>308.76600000000002</v>
      </c>
      <c r="GM937">
        <v>267.86200000000002</v>
      </c>
      <c r="GN937">
        <v>182.44399999999999</v>
      </c>
      <c r="GO937">
        <v>154.33500000000001</v>
      </c>
      <c r="GP937">
        <v>411.27600000000001</v>
      </c>
      <c r="GQ937">
        <v>273.89699999999999</v>
      </c>
      <c r="GR937">
        <v>867.64200000000005</v>
      </c>
      <c r="GS937">
        <v>239.81200000000001</v>
      </c>
      <c r="GT937">
        <v>280.04000000000002</v>
      </c>
      <c r="GU937">
        <v>260.34399999999999</v>
      </c>
      <c r="GV937">
        <v>259.30599999999998</v>
      </c>
      <c r="GW937">
        <v>156.023</v>
      </c>
      <c r="GY937">
        <v>67.335999999999999</v>
      </c>
      <c r="GZ937">
        <v>566.25599999999997</v>
      </c>
      <c r="HA937">
        <v>413.70800000000003</v>
      </c>
      <c r="HB937">
        <v>559.48699999999997</v>
      </c>
      <c r="HC937">
        <v>615.34100000000001</v>
      </c>
      <c r="HD937">
        <v>431.14100000000002</v>
      </c>
      <c r="HE937">
        <v>420.17</v>
      </c>
      <c r="HF937">
        <v>602.83399999999995</v>
      </c>
      <c r="HG937">
        <v>209.36199999999999</v>
      </c>
      <c r="HH937">
        <v>264.92500000000001</v>
      </c>
      <c r="HI937">
        <v>99.259</v>
      </c>
      <c r="HJ937">
        <v>415.29300000000001</v>
      </c>
      <c r="HK937">
        <v>399.64600000000002</v>
      </c>
      <c r="HL937">
        <v>909.52700000000004</v>
      </c>
      <c r="HM937">
        <v>290.94600000000003</v>
      </c>
      <c r="HN937">
        <v>137.72800000000001</v>
      </c>
      <c r="HO937">
        <v>117.666</v>
      </c>
      <c r="HP937">
        <v>101.90900000000001</v>
      </c>
      <c r="HQ937">
        <v>582.12</v>
      </c>
      <c r="HR937">
        <v>102.473</v>
      </c>
      <c r="HS937">
        <v>24.783999999999999</v>
      </c>
      <c r="HT937">
        <v>223.19900000000001</v>
      </c>
      <c r="HU937">
        <v>239.63800000000001</v>
      </c>
      <c r="HV937">
        <v>190.53</v>
      </c>
      <c r="HW937">
        <v>130.12100000000001</v>
      </c>
      <c r="HX937">
        <v>345.38799999999998</v>
      </c>
      <c r="HY937">
        <v>256.673</v>
      </c>
      <c r="HZ937">
        <v>370.17</v>
      </c>
      <c r="IA937">
        <v>123.61</v>
      </c>
      <c r="IB937">
        <v>171.1</v>
      </c>
      <c r="IC937">
        <v>84.087999999999994</v>
      </c>
      <c r="ID937">
        <v>85.828999999999994</v>
      </c>
      <c r="IE937">
        <v>69.438999999999993</v>
      </c>
      <c r="IF937">
        <v>28.562000000000001</v>
      </c>
      <c r="IG937">
        <v>33.113</v>
      </c>
      <c r="IH937">
        <v>27.942</v>
      </c>
      <c r="II937">
        <v>37.411000000000001</v>
      </c>
      <c r="IJ937">
        <v>108.185</v>
      </c>
      <c r="IK937">
        <v>120.998</v>
      </c>
      <c r="IL937">
        <v>199.71</v>
      </c>
      <c r="IM937">
        <v>160.934</v>
      </c>
      <c r="IN937">
        <v>463.20400000000001</v>
      </c>
      <c r="IO937">
        <v>223.67699999999999</v>
      </c>
      <c r="IP937">
        <v>272.33800000000002</v>
      </c>
      <c r="IQ937">
        <v>398.08100000000002</v>
      </c>
      <c r="IR937">
        <v>287.851</v>
      </c>
      <c r="IS937">
        <v>146.374</v>
      </c>
      <c r="IT937">
        <v>302.57299999999998</v>
      </c>
      <c r="IU937">
        <v>703.798</v>
      </c>
      <c r="IV937">
        <v>871.58600000000001</v>
      </c>
      <c r="IW937">
        <v>945.12300000000005</v>
      </c>
      <c r="IX937">
        <v>99.283000000000001</v>
      </c>
      <c r="IY937">
        <v>372.25599999999997</v>
      </c>
      <c r="IZ937">
        <v>276.26</v>
      </c>
      <c r="JA937">
        <v>74.025000000000006</v>
      </c>
      <c r="JB937">
        <v>245.15899999999999</v>
      </c>
      <c r="JC937">
        <v>380.70100000000002</v>
      </c>
      <c r="JD937">
        <v>436.69099999999997</v>
      </c>
      <c r="JE937">
        <v>69.611000000000004</v>
      </c>
      <c r="JF937">
        <v>102.837</v>
      </c>
      <c r="JG937">
        <v>35.405999999999999</v>
      </c>
      <c r="JH937">
        <v>103.24299999999999</v>
      </c>
      <c r="JI937">
        <v>85.83</v>
      </c>
      <c r="JJ937">
        <v>562.66999999999996</v>
      </c>
      <c r="JK937">
        <v>140.63900000000001</v>
      </c>
      <c r="JL937">
        <v>98.515000000000001</v>
      </c>
      <c r="JM937">
        <v>651.27800000000002</v>
      </c>
      <c r="JN937">
        <v>283.75799999999998</v>
      </c>
      <c r="JO937">
        <v>86.152000000000001</v>
      </c>
      <c r="JP937">
        <v>202.96299999999999</v>
      </c>
      <c r="JQ937">
        <v>417.12299999999999</v>
      </c>
      <c r="JR937">
        <v>560.36599999999999</v>
      </c>
      <c r="JS937">
        <v>457.04199999999997</v>
      </c>
      <c r="JT937">
        <v>395.589</v>
      </c>
      <c r="JU937">
        <v>231.56200000000001</v>
      </c>
      <c r="JV937">
        <v>442.21800000000002</v>
      </c>
      <c r="JW937">
        <v>340.63</v>
      </c>
      <c r="JX937">
        <v>320.73200000000003</v>
      </c>
      <c r="JY937">
        <v>321.48099999999999</v>
      </c>
      <c r="JZ937">
        <v>312.08800000000002</v>
      </c>
      <c r="KA937">
        <v>271.47000000000003</v>
      </c>
      <c r="KB937">
        <v>274.63400000000001</v>
      </c>
      <c r="KC937">
        <v>280.28699999999998</v>
      </c>
      <c r="KD937">
        <v>302.58100000000002</v>
      </c>
      <c r="KE937">
        <v>283.30799999999999</v>
      </c>
      <c r="KF937">
        <v>920.22400000000005</v>
      </c>
      <c r="KG937">
        <v>124.62</v>
      </c>
      <c r="KH937">
        <v>259.39699999999999</v>
      </c>
      <c r="KI937">
        <v>318.91899999999998</v>
      </c>
      <c r="KJ937">
        <v>176.322</v>
      </c>
      <c r="KK937">
        <v>172.46600000000001</v>
      </c>
      <c r="KL937">
        <v>163.41</v>
      </c>
      <c r="KM937">
        <v>229.92699999999999</v>
      </c>
      <c r="KN937">
        <v>226.15700000000001</v>
      </c>
      <c r="KO937">
        <v>289.51499999999999</v>
      </c>
      <c r="KP937">
        <v>288.149</v>
      </c>
      <c r="KQ937">
        <v>390.339</v>
      </c>
      <c r="KR937">
        <v>419.21100000000001</v>
      </c>
      <c r="KS937">
        <v>128.93700000000001</v>
      </c>
      <c r="KT937">
        <v>78189333333.333328</v>
      </c>
      <c r="KU937">
        <v>6677606000000</v>
      </c>
      <c r="KV937">
        <v>2097183666666.6667</v>
      </c>
      <c r="KW937">
        <v>727978000000</v>
      </c>
      <c r="KX937">
        <v>243866000000</v>
      </c>
      <c r="KY937">
        <v>131153666666.66667</v>
      </c>
      <c r="KZ937">
        <v>70421666666.666672</v>
      </c>
      <c r="LA937">
        <v>42290666666.666664</v>
      </c>
      <c r="LB937">
        <v>164525666666.66666</v>
      </c>
      <c r="LC937">
        <v>94586666666.666672</v>
      </c>
      <c r="LD937">
        <v>29576666666.666668</v>
      </c>
      <c r="LE937">
        <v>19835666666.666668</v>
      </c>
      <c r="LF937">
        <v>20527000000</v>
      </c>
      <c r="LG937">
        <v>222168000000</v>
      </c>
      <c r="LH937">
        <v>134856666666.66667</v>
      </c>
      <c r="LI937">
        <v>40753000000</v>
      </c>
      <c r="LJ937">
        <v>33275666666.666668</v>
      </c>
      <c r="LK937">
        <v>10359000000</v>
      </c>
      <c r="LL937">
        <v>2924000000</v>
      </c>
      <c r="LM937">
        <v>97418333333.333328</v>
      </c>
      <c r="LN937">
        <v>35136666666.666664</v>
      </c>
      <c r="LO937">
        <v>31868666666.666668</v>
      </c>
      <c r="LP937">
        <v>2793000000</v>
      </c>
      <c r="LQ937">
        <v>16021333333.333334</v>
      </c>
      <c r="LR937">
        <v>11598666666.666666</v>
      </c>
      <c r="LS937">
        <v>1369205666666.6667</v>
      </c>
      <c r="LT937">
        <v>495416000000</v>
      </c>
      <c r="LU937">
        <v>418553666666.66669</v>
      </c>
      <c r="LV937">
        <v>76606000000</v>
      </c>
      <c r="LW937">
        <v>256666666.66666666</v>
      </c>
      <c r="LX937">
        <v>177401666666.66666</v>
      </c>
      <c r="LY937">
        <v>137513666666.66666</v>
      </c>
      <c r="LZ937">
        <v>80590666666.666672</v>
      </c>
      <c r="MA937">
        <v>48199000000</v>
      </c>
      <c r="MB937">
        <v>8724000000</v>
      </c>
      <c r="MC937">
        <v>39888000000</v>
      </c>
      <c r="MD937">
        <v>145483000000</v>
      </c>
      <c r="ME937">
        <v>136680666666.66667</v>
      </c>
      <c r="MF937">
        <v>8802333333.333334</v>
      </c>
      <c r="MG937">
        <v>550904666666.66663</v>
      </c>
      <c r="MH937">
        <v>231076666666.66666</v>
      </c>
      <c r="MI937">
        <v>105036000000</v>
      </c>
      <c r="MJ937">
        <v>64081000000</v>
      </c>
      <c r="MK937">
        <v>68279666666.666664</v>
      </c>
      <c r="ML937">
        <v>38123000000</v>
      </c>
      <c r="MM937">
        <v>39981333333.333336</v>
      </c>
      <c r="MN937">
        <v>4327000000</v>
      </c>
      <c r="MO937">
        <v>4580422333333.333</v>
      </c>
      <c r="MP937">
        <v>4369654333333.3335</v>
      </c>
      <c r="MQ937">
        <v>1210062666666.6667</v>
      </c>
      <c r="MR937">
        <v>1057276000000</v>
      </c>
      <c r="MS937">
        <v>248935333333.33334</v>
      </c>
      <c r="MT937">
        <v>797429666666.66663</v>
      </c>
      <c r="MU937">
        <v>9813000000</v>
      </c>
      <c r="MV937">
        <v>1098000000</v>
      </c>
      <c r="MW937">
        <v>152786666666.66666</v>
      </c>
      <c r="MX937">
        <v>46893000000</v>
      </c>
      <c r="MY937">
        <v>105893666666.66667</v>
      </c>
      <c r="MZ937">
        <v>83894000000</v>
      </c>
      <c r="NA937">
        <v>21999666666.666668</v>
      </c>
      <c r="NB937">
        <v>1115595000000</v>
      </c>
      <c r="NC937">
        <v>531485000000</v>
      </c>
      <c r="ND937">
        <v>268562666666.66666</v>
      </c>
      <c r="NE937">
        <v>62491333333.333336</v>
      </c>
      <c r="NF937">
        <v>200431000000</v>
      </c>
      <c r="NG937">
        <v>584110333333.33337</v>
      </c>
      <c r="NH937">
        <v>500725000000</v>
      </c>
      <c r="NI937">
        <v>83385000000</v>
      </c>
      <c r="NJ937">
        <v>220779666666.66666</v>
      </c>
      <c r="NK937">
        <v>122695000000</v>
      </c>
      <c r="NL937">
        <v>85677000000</v>
      </c>
      <c r="NM937">
        <v>37018000000</v>
      </c>
      <c r="NN937">
        <v>98084666666.666672</v>
      </c>
      <c r="NO937">
        <v>32341666666.666668</v>
      </c>
      <c r="NP937">
        <v>63371666666.666664</v>
      </c>
      <c r="NQ937">
        <v>2371000000</v>
      </c>
      <c r="NR937">
        <v>259412000000</v>
      </c>
      <c r="NS937">
        <v>97422666666.666672</v>
      </c>
      <c r="NT937">
        <v>57247000000</v>
      </c>
      <c r="NU937">
        <v>68787666666.666672</v>
      </c>
      <c r="NV937">
        <v>35954666666.666664</v>
      </c>
      <c r="NW937">
        <v>477841000000</v>
      </c>
      <c r="NX937">
        <v>412341333333.33331</v>
      </c>
      <c r="NY937">
        <v>400611333333.33331</v>
      </c>
      <c r="NZ937">
        <v>11730333333.333334</v>
      </c>
      <c r="OA937">
        <v>65499666666.666664</v>
      </c>
      <c r="OB937">
        <v>525204666666.66669</v>
      </c>
      <c r="OC937">
        <v>350826000000</v>
      </c>
      <c r="OD937">
        <v>190847333333.33334</v>
      </c>
      <c r="OE937">
        <v>159978333333.33334</v>
      </c>
      <c r="OF937">
        <v>174379000000</v>
      </c>
      <c r="OG937">
        <v>42662666666.666664</v>
      </c>
      <c r="OH937">
        <v>6122333333.333333</v>
      </c>
      <c r="OI937">
        <v>90458000000</v>
      </c>
      <c r="OJ937">
        <v>35135666666.666664</v>
      </c>
      <c r="OK937">
        <v>560759000000</v>
      </c>
      <c r="OL937">
        <v>103456333333.33333</v>
      </c>
      <c r="OM937">
        <v>60416333333.333336</v>
      </c>
      <c r="ON937">
        <v>5758666666.666667</v>
      </c>
      <c r="OO937">
        <v>37281333333.333336</v>
      </c>
      <c r="OP937">
        <v>117794000000</v>
      </c>
      <c r="OQ937">
        <v>68885333333.333328</v>
      </c>
      <c r="OR937">
        <v>21075666666.666668</v>
      </c>
      <c r="OS937">
        <v>27833000000</v>
      </c>
      <c r="OT937">
        <v>93755666666.666672</v>
      </c>
      <c r="OU937">
        <v>112630000000</v>
      </c>
      <c r="OV937">
        <v>39013666666.666664</v>
      </c>
      <c r="OW937">
        <v>15920333333.333334</v>
      </c>
      <c r="OX937">
        <v>88551000000</v>
      </c>
      <c r="OY937">
        <v>72630666666.666672</v>
      </c>
      <c r="OZ937">
        <v>210768333333.33334</v>
      </c>
      <c r="PA937">
        <v>746876333333.33337</v>
      </c>
      <c r="PB937">
        <v>536108333333.33331</v>
      </c>
    </row>
    <row r="938" spans="1:418" x14ac:dyDescent="0.45">
      <c r="A938" s="71">
        <v>45566</v>
      </c>
      <c r="B938">
        <v>315.63099999999997</v>
      </c>
      <c r="C938">
        <v>337.82600000000002</v>
      </c>
      <c r="D938">
        <v>405.721</v>
      </c>
      <c r="E938">
        <v>423.90300000000002</v>
      </c>
      <c r="F938">
        <v>425.23500000000001</v>
      </c>
      <c r="G938">
        <v>187.54599999999999</v>
      </c>
      <c r="H938">
        <v>650.99</v>
      </c>
      <c r="I938">
        <v>383.82799999999997</v>
      </c>
      <c r="J938">
        <v>417.35599999999999</v>
      </c>
      <c r="K938">
        <v>417.35</v>
      </c>
      <c r="L938">
        <v>316.97699999999998</v>
      </c>
      <c r="M938">
        <v>264.82400000000001</v>
      </c>
      <c r="N938">
        <v>355.94499999999999</v>
      </c>
      <c r="O938">
        <v>336.416</v>
      </c>
      <c r="P938">
        <v>435.88499999999999</v>
      </c>
      <c r="Q938">
        <v>269.86099999999999</v>
      </c>
      <c r="R938">
        <v>281.71899999999999</v>
      </c>
      <c r="S938">
        <v>228.874</v>
      </c>
      <c r="T938">
        <v>306.33600000000001</v>
      </c>
      <c r="U938">
        <v>703.60299999999995</v>
      </c>
      <c r="V938">
        <v>621.63199999999995</v>
      </c>
      <c r="W938">
        <v>147.49299999999999</v>
      </c>
      <c r="X938">
        <v>105.27800000000001</v>
      </c>
      <c r="Y938">
        <v>58.973999999999997</v>
      </c>
      <c r="Z938">
        <v>79.105999999999995</v>
      </c>
      <c r="AA938">
        <v>131.30000000000001</v>
      </c>
      <c r="AB938">
        <v>75.406999999999996</v>
      </c>
      <c r="AC938">
        <v>83.7</v>
      </c>
      <c r="AD938">
        <v>89.97</v>
      </c>
      <c r="AE938">
        <v>107.76</v>
      </c>
      <c r="AF938">
        <v>73.292000000000002</v>
      </c>
      <c r="AG938">
        <v>54.186999999999998</v>
      </c>
      <c r="AH938">
        <v>159.27500000000001</v>
      </c>
      <c r="AI938">
        <v>80.058999999999997</v>
      </c>
      <c r="AJ938">
        <v>110.14</v>
      </c>
      <c r="AK938">
        <v>106.396</v>
      </c>
      <c r="AL938">
        <v>234.63200000000001</v>
      </c>
      <c r="AM938">
        <v>151.75200000000001</v>
      </c>
      <c r="AN938">
        <v>138.005</v>
      </c>
      <c r="AO938">
        <v>204.93600000000001</v>
      </c>
      <c r="AP938">
        <v>329.851</v>
      </c>
      <c r="AQ938">
        <v>332.46300000000002</v>
      </c>
      <c r="AR938">
        <v>307.86700000000002</v>
      </c>
      <c r="AS938">
        <v>358.89499999999998</v>
      </c>
      <c r="AT938">
        <v>287.82100000000003</v>
      </c>
      <c r="AU938">
        <v>323.68599999999998</v>
      </c>
      <c r="AV938">
        <v>278.06799999999998</v>
      </c>
      <c r="AW938">
        <v>294.988</v>
      </c>
      <c r="AX938">
        <v>400.57600000000002</v>
      </c>
      <c r="AY938">
        <v>241.916</v>
      </c>
      <c r="AZ938">
        <v>239.624</v>
      </c>
      <c r="BA938">
        <v>239.624</v>
      </c>
      <c r="BB938">
        <v>373.91699999999997</v>
      </c>
      <c r="BC938">
        <v>355.26799999999997</v>
      </c>
      <c r="BD938">
        <v>357.67099999999999</v>
      </c>
      <c r="BE938">
        <v>434.57</v>
      </c>
      <c r="BF938">
        <v>345.61599999999999</v>
      </c>
      <c r="BG938">
        <v>327.32100000000003</v>
      </c>
      <c r="BH938">
        <v>325.86200000000002</v>
      </c>
      <c r="BI938">
        <v>334.19400000000002</v>
      </c>
      <c r="BJ938">
        <v>422.39299999999997</v>
      </c>
      <c r="BK938">
        <v>367.07299999999998</v>
      </c>
      <c r="BL938">
        <v>281.30099999999999</v>
      </c>
      <c r="BM938">
        <v>267.41399999999999</v>
      </c>
      <c r="BN938">
        <v>199.76499999999999</v>
      </c>
      <c r="BO938">
        <v>369.08199999999999</v>
      </c>
      <c r="BP938">
        <v>186.83</v>
      </c>
      <c r="BQ938">
        <v>248.14400000000001</v>
      </c>
      <c r="BR938">
        <v>275.60199999999998</v>
      </c>
      <c r="BS938">
        <v>246.108</v>
      </c>
      <c r="BT938">
        <v>166.61099999999999</v>
      </c>
      <c r="BU938">
        <v>285.63200000000001</v>
      </c>
      <c r="BV938">
        <v>303.79899999999998</v>
      </c>
      <c r="BW938">
        <v>186.67599999999999</v>
      </c>
      <c r="BX938">
        <v>307.50599999999997</v>
      </c>
      <c r="BY938">
        <v>197.291</v>
      </c>
      <c r="BZ938">
        <v>331.37599999999998</v>
      </c>
      <c r="CA938">
        <v>202.80199999999999</v>
      </c>
      <c r="CB938">
        <v>347.01299999999998</v>
      </c>
      <c r="CC938">
        <v>218.27799999999999</v>
      </c>
      <c r="CD938">
        <v>171.90600000000001</v>
      </c>
      <c r="CE938">
        <v>242.62799999999999</v>
      </c>
      <c r="CF938">
        <v>369.75</v>
      </c>
      <c r="CG938">
        <v>344.98</v>
      </c>
      <c r="CH938">
        <v>271.69499999999999</v>
      </c>
      <c r="CI938">
        <v>177.75399999999999</v>
      </c>
      <c r="CJ938">
        <v>255.62</v>
      </c>
      <c r="CK938">
        <v>184.029</v>
      </c>
      <c r="CL938">
        <v>267.90499999999997</v>
      </c>
      <c r="CM938">
        <v>275.887</v>
      </c>
      <c r="CN938">
        <v>192.709</v>
      </c>
      <c r="CO938">
        <v>354.85899999999998</v>
      </c>
      <c r="CP938">
        <v>399.983</v>
      </c>
      <c r="CQ938">
        <v>420.76100000000002</v>
      </c>
      <c r="CR938">
        <v>350.90899999999999</v>
      </c>
      <c r="CS938">
        <v>205.72200000000001</v>
      </c>
      <c r="CT938">
        <v>307.31200000000001</v>
      </c>
      <c r="CU938">
        <v>624.90800000000002</v>
      </c>
      <c r="CV938">
        <v>145.14099999999999</v>
      </c>
      <c r="CW938">
        <v>376.71699999999998</v>
      </c>
      <c r="CX938">
        <v>420.387</v>
      </c>
      <c r="CY938">
        <v>390.26</v>
      </c>
      <c r="CZ938">
        <v>352.49400000000003</v>
      </c>
      <c r="DA938">
        <v>376.43200000000002</v>
      </c>
      <c r="DB938">
        <v>203.02799999999999</v>
      </c>
      <c r="DC938">
        <v>214.726</v>
      </c>
      <c r="DD938">
        <v>202.892</v>
      </c>
      <c r="DE938">
        <v>229.86699999999999</v>
      </c>
      <c r="DF938">
        <v>186.74299999999999</v>
      </c>
      <c r="DG938">
        <v>264.42599999999999</v>
      </c>
      <c r="DH938">
        <v>194.309</v>
      </c>
      <c r="DI938">
        <v>221.00200000000001</v>
      </c>
      <c r="DJ938">
        <v>176.09899999999999</v>
      </c>
      <c r="DK938">
        <v>228.495</v>
      </c>
      <c r="DL938">
        <v>155.864</v>
      </c>
      <c r="DM938">
        <v>143.38999999999999</v>
      </c>
      <c r="DN938">
        <v>236.37299999999999</v>
      </c>
      <c r="DO938">
        <v>247.53200000000001</v>
      </c>
      <c r="DP938">
        <v>159.959</v>
      </c>
      <c r="DQ938">
        <v>273.13400000000001</v>
      </c>
      <c r="DR938">
        <v>291.08300000000003</v>
      </c>
      <c r="DS938">
        <v>270.43599999999998</v>
      </c>
      <c r="DT938">
        <v>194.63800000000001</v>
      </c>
      <c r="DU938">
        <v>194.63800000000001</v>
      </c>
      <c r="DV938">
        <v>319.673</v>
      </c>
      <c r="DW938">
        <v>282.30399999999997</v>
      </c>
      <c r="DX938">
        <v>321.77999999999997</v>
      </c>
      <c r="DY938">
        <v>460.63499999999999</v>
      </c>
      <c r="DZ938">
        <v>177.572</v>
      </c>
      <c r="EA938">
        <v>228.72499999999999</v>
      </c>
      <c r="EB938">
        <v>286.65699999999998</v>
      </c>
      <c r="EC938">
        <v>314.99900000000002</v>
      </c>
      <c r="ED938">
        <v>212.30199999999999</v>
      </c>
      <c r="EE938">
        <v>305.19400000000002</v>
      </c>
      <c r="EF938">
        <v>313.983</v>
      </c>
      <c r="EG938">
        <v>188.81200000000001</v>
      </c>
      <c r="EH938">
        <v>184.661</v>
      </c>
      <c r="EI938">
        <v>418.017</v>
      </c>
      <c r="EJ938">
        <v>170.95</v>
      </c>
      <c r="EK938">
        <v>372.48599999999999</v>
      </c>
      <c r="EL938">
        <v>228.839</v>
      </c>
      <c r="EM938">
        <v>207.90100000000001</v>
      </c>
      <c r="EN938">
        <v>205.04499999999999</v>
      </c>
      <c r="EO938">
        <v>248.49700000000001</v>
      </c>
      <c r="EP938">
        <v>292.87099999999998</v>
      </c>
      <c r="EQ938">
        <v>229.738</v>
      </c>
      <c r="ER938">
        <v>277.00200000000001</v>
      </c>
      <c r="ES938">
        <v>210.06700000000001</v>
      </c>
      <c r="ET938">
        <v>218.227</v>
      </c>
      <c r="EU938">
        <v>205.52699999999999</v>
      </c>
      <c r="EV938">
        <v>182.56899999999999</v>
      </c>
      <c r="EW938">
        <v>434.59</v>
      </c>
      <c r="EX938">
        <v>240.57</v>
      </c>
      <c r="EY938">
        <v>131.74100000000001</v>
      </c>
      <c r="EZ938">
        <v>129.09200000000001</v>
      </c>
      <c r="FA938">
        <v>130.67500000000001</v>
      </c>
      <c r="FB938">
        <v>95.186000000000007</v>
      </c>
      <c r="FC938">
        <v>183.06</v>
      </c>
      <c r="FD938">
        <v>81.215000000000003</v>
      </c>
      <c r="FE938">
        <v>137.03899999999999</v>
      </c>
      <c r="FF938">
        <v>119.22499999999999</v>
      </c>
      <c r="FG938">
        <v>109.435</v>
      </c>
      <c r="FH938">
        <v>110.79</v>
      </c>
      <c r="FI938">
        <v>98.114000000000004</v>
      </c>
      <c r="FJ938">
        <v>104.729</v>
      </c>
      <c r="FK938">
        <v>74.834999999999994</v>
      </c>
      <c r="FL938">
        <v>116.61</v>
      </c>
      <c r="FM938">
        <v>103.62</v>
      </c>
      <c r="FN938">
        <v>160.38</v>
      </c>
      <c r="FO938">
        <v>103.62</v>
      </c>
      <c r="FP938">
        <v>146.75299999999999</v>
      </c>
      <c r="FQ938">
        <v>154.05500000000001</v>
      </c>
      <c r="FR938">
        <v>170.959</v>
      </c>
      <c r="FS938">
        <v>131.297</v>
      </c>
      <c r="FT938">
        <v>124.373</v>
      </c>
      <c r="FU938">
        <v>200.48699999999999</v>
      </c>
      <c r="FV938">
        <v>162.25399999999999</v>
      </c>
      <c r="FW938">
        <v>197.928</v>
      </c>
      <c r="FX938">
        <v>269.476</v>
      </c>
      <c r="FY938">
        <v>268.666</v>
      </c>
      <c r="FZ938">
        <v>123.85</v>
      </c>
      <c r="GA938">
        <v>177.04499999999999</v>
      </c>
      <c r="GC938">
        <v>171.55699999999999</v>
      </c>
      <c r="GD938">
        <v>189.048</v>
      </c>
      <c r="GF938">
        <v>177.73400000000001</v>
      </c>
      <c r="GG938">
        <v>118.2</v>
      </c>
      <c r="GH938">
        <v>281.74400000000003</v>
      </c>
      <c r="GI938">
        <v>281.58800000000002</v>
      </c>
      <c r="GJ938">
        <v>274.61900000000003</v>
      </c>
      <c r="GK938">
        <v>312.03800000000001</v>
      </c>
      <c r="GL938">
        <v>307.10899999999998</v>
      </c>
      <c r="GM938">
        <v>267.20699999999999</v>
      </c>
      <c r="GN938">
        <v>182.566</v>
      </c>
      <c r="GO938">
        <v>153.68799999999999</v>
      </c>
      <c r="GP938">
        <v>415.59800000000001</v>
      </c>
      <c r="GQ938">
        <v>277.35500000000002</v>
      </c>
      <c r="GR938">
        <v>867.43799999999999</v>
      </c>
      <c r="GS938">
        <v>238.82900000000001</v>
      </c>
      <c r="GT938">
        <v>280.20499999999998</v>
      </c>
      <c r="GU938">
        <v>267.24</v>
      </c>
      <c r="GV938">
        <v>266.41300000000001</v>
      </c>
      <c r="GW938">
        <v>155.83199999999999</v>
      </c>
      <c r="GY938">
        <v>66.290000000000006</v>
      </c>
      <c r="GZ938">
        <v>567.97400000000005</v>
      </c>
      <c r="HA938">
        <v>412.91399999999999</v>
      </c>
      <c r="HB938">
        <v>560.83600000000001</v>
      </c>
      <c r="HC938">
        <v>617.89200000000005</v>
      </c>
      <c r="HD938">
        <v>432.58699999999999</v>
      </c>
      <c r="HE938">
        <v>422.42500000000001</v>
      </c>
      <c r="HF938">
        <v>604.02700000000004</v>
      </c>
      <c r="HG938">
        <v>212.16399999999999</v>
      </c>
      <c r="HH938">
        <v>263.10300000000001</v>
      </c>
      <c r="HI938">
        <v>99.706000000000003</v>
      </c>
      <c r="HJ938">
        <v>417.49900000000002</v>
      </c>
      <c r="HK938">
        <v>400.60599999999999</v>
      </c>
      <c r="HL938">
        <v>916.24300000000005</v>
      </c>
      <c r="HM938">
        <v>290.976</v>
      </c>
      <c r="HN938">
        <v>138.37</v>
      </c>
      <c r="HO938">
        <v>117.685</v>
      </c>
      <c r="HP938">
        <v>102.979</v>
      </c>
      <c r="HQ938">
        <v>580.98</v>
      </c>
      <c r="HR938">
        <v>101.349</v>
      </c>
      <c r="HS938">
        <v>25.431999999999999</v>
      </c>
      <c r="HT938">
        <v>223.72800000000001</v>
      </c>
      <c r="HU938">
        <v>238.73500000000001</v>
      </c>
      <c r="HV938">
        <v>189.92</v>
      </c>
      <c r="HW938">
        <v>129.566</v>
      </c>
      <c r="HX938">
        <v>349.17599999999999</v>
      </c>
      <c r="HY938">
        <v>258.15899999999999</v>
      </c>
      <c r="HZ938">
        <v>373.697</v>
      </c>
      <c r="IA938">
        <v>123.05</v>
      </c>
      <c r="IB938">
        <v>170.041</v>
      </c>
      <c r="IC938">
        <v>84</v>
      </c>
      <c r="ID938">
        <v>85.66</v>
      </c>
      <c r="IE938">
        <v>69.688999999999993</v>
      </c>
      <c r="IF938">
        <v>28.716000000000001</v>
      </c>
      <c r="IG938">
        <v>32.994</v>
      </c>
      <c r="IH938">
        <v>27.876999999999999</v>
      </c>
      <c r="II938">
        <v>37.170999999999999</v>
      </c>
      <c r="IJ938">
        <v>106.477</v>
      </c>
      <c r="IK938">
        <v>121.508</v>
      </c>
      <c r="IL938">
        <v>202.15299999999999</v>
      </c>
      <c r="IM938">
        <v>164.251</v>
      </c>
      <c r="IN938">
        <v>466.41800000000001</v>
      </c>
      <c r="IO938">
        <v>225.679</v>
      </c>
      <c r="IP938">
        <v>273.42099999999999</v>
      </c>
      <c r="IQ938">
        <v>397.911</v>
      </c>
      <c r="IR938">
        <v>297.53300000000002</v>
      </c>
      <c r="IS938">
        <v>146.01300000000001</v>
      </c>
      <c r="IT938">
        <v>303.31299999999999</v>
      </c>
      <c r="IU938">
        <v>712.03300000000002</v>
      </c>
      <c r="IV938">
        <v>873.79200000000003</v>
      </c>
      <c r="IW938">
        <v>946.58100000000002</v>
      </c>
      <c r="IX938">
        <v>99.48</v>
      </c>
      <c r="IY938">
        <v>373.68900000000002</v>
      </c>
      <c r="IZ938">
        <v>275.98399999999998</v>
      </c>
      <c r="JA938">
        <v>73.569999999999993</v>
      </c>
      <c r="JB938">
        <v>249.15100000000001</v>
      </c>
      <c r="JC938">
        <v>387.4</v>
      </c>
      <c r="JD938">
        <v>440.04700000000003</v>
      </c>
      <c r="JE938">
        <v>69.150999999999996</v>
      </c>
      <c r="JF938">
        <v>101.873</v>
      </c>
      <c r="JG938">
        <v>34.848999999999997</v>
      </c>
      <c r="JH938">
        <v>102.848</v>
      </c>
      <c r="JI938">
        <v>84.981999999999999</v>
      </c>
      <c r="JJ938">
        <v>564.75199999999995</v>
      </c>
      <c r="JK938">
        <v>141.30500000000001</v>
      </c>
      <c r="JL938">
        <v>99.067999999999998</v>
      </c>
      <c r="JM938">
        <v>654.79600000000005</v>
      </c>
      <c r="JN938">
        <v>284.68</v>
      </c>
      <c r="JO938">
        <v>86.674999999999997</v>
      </c>
      <c r="JP938">
        <v>202.90299999999999</v>
      </c>
      <c r="JQ938">
        <v>417.98</v>
      </c>
      <c r="JR938">
        <v>562.06600000000003</v>
      </c>
      <c r="JT938">
        <v>398.346</v>
      </c>
      <c r="JU938">
        <v>232.232</v>
      </c>
      <c r="JV938">
        <v>443.88600000000002</v>
      </c>
      <c r="JW938">
        <v>340.63</v>
      </c>
      <c r="JX938">
        <v>321.73099999999999</v>
      </c>
      <c r="JY938">
        <v>322.43700000000001</v>
      </c>
      <c r="JZ938">
        <v>313.01499999999999</v>
      </c>
      <c r="KA938">
        <v>271.99700000000001</v>
      </c>
      <c r="KB938">
        <v>275.2</v>
      </c>
      <c r="KC938">
        <v>280.755</v>
      </c>
      <c r="KD938">
        <v>303.44099999999997</v>
      </c>
      <c r="KE938">
        <v>283.87</v>
      </c>
      <c r="KF938">
        <v>920.22400000000005</v>
      </c>
      <c r="KG938">
        <v>123.404</v>
      </c>
      <c r="KH938">
        <v>261.15300000000002</v>
      </c>
      <c r="KI938">
        <v>319.3</v>
      </c>
      <c r="KJ938">
        <v>176.24100000000001</v>
      </c>
      <c r="KK938">
        <v>172.35499999999999</v>
      </c>
      <c r="KL938">
        <v>163.28399999999999</v>
      </c>
      <c r="KM938">
        <v>229.21799999999999</v>
      </c>
      <c r="KN938">
        <v>225.34200000000001</v>
      </c>
      <c r="KO938">
        <v>288.45299999999997</v>
      </c>
      <c r="KP938">
        <v>287.3</v>
      </c>
      <c r="KQ938">
        <v>391.97199999999998</v>
      </c>
      <c r="KR938">
        <v>420.863</v>
      </c>
      <c r="KS938">
        <v>129.30799999999999</v>
      </c>
      <c r="KT938">
        <v>78886666666.666672</v>
      </c>
      <c r="KU938">
        <v>6783764000000</v>
      </c>
      <c r="KV938">
        <v>2131292333333.3333</v>
      </c>
      <c r="KW938">
        <v>750072666666.66663</v>
      </c>
      <c r="KX938">
        <v>256727666666.66666</v>
      </c>
      <c r="KY938">
        <v>139367000000</v>
      </c>
      <c r="KZ938">
        <v>74404333333.333328</v>
      </c>
      <c r="LA938">
        <v>42956333333.333336</v>
      </c>
      <c r="LB938">
        <v>167274333333.33334</v>
      </c>
      <c r="LC938">
        <v>96741000000</v>
      </c>
      <c r="LD938">
        <v>29734333333.333332</v>
      </c>
      <c r="LE938">
        <v>20175000000</v>
      </c>
      <c r="LF938">
        <v>20624000000</v>
      </c>
      <c r="LG938">
        <v>226750000000</v>
      </c>
      <c r="LH938">
        <v>137685666666.66666</v>
      </c>
      <c r="LI938">
        <v>41395333333.333336</v>
      </c>
      <c r="LJ938">
        <v>34061333333.333332</v>
      </c>
      <c r="LK938">
        <v>10655000000</v>
      </c>
      <c r="LL938">
        <v>2952666666.6666665</v>
      </c>
      <c r="LM938">
        <v>99320333333.333328</v>
      </c>
      <c r="LN938">
        <v>35447666666.666664</v>
      </c>
      <c r="LO938">
        <v>32697333333.333332</v>
      </c>
      <c r="LP938">
        <v>2886666666.6666665</v>
      </c>
      <c r="LQ938">
        <v>16554666666.666666</v>
      </c>
      <c r="LR938">
        <v>11734000000</v>
      </c>
      <c r="LS938">
        <v>1381219666666.6667</v>
      </c>
      <c r="LT938">
        <v>501007000000</v>
      </c>
      <c r="LU938">
        <v>423398000000</v>
      </c>
      <c r="LV938">
        <v>77346666666.666672</v>
      </c>
      <c r="LW938">
        <v>262333333.33333334</v>
      </c>
      <c r="LX938">
        <v>180278666666.66666</v>
      </c>
      <c r="LY938">
        <v>139926333333.33334</v>
      </c>
      <c r="LZ938">
        <v>82059000000</v>
      </c>
      <c r="MA938">
        <v>48979666666.666664</v>
      </c>
      <c r="MB938">
        <v>8887666666.666666</v>
      </c>
      <c r="MC938">
        <v>40352333333.333336</v>
      </c>
      <c r="MD938">
        <v>142384333333.33334</v>
      </c>
      <c r="ME938">
        <v>133721000000</v>
      </c>
      <c r="MF938">
        <v>8663333333.333334</v>
      </c>
      <c r="MG938">
        <v>557549666666.66663</v>
      </c>
      <c r="MH938">
        <v>232489333333.33334</v>
      </c>
      <c r="MI938">
        <v>107251000000</v>
      </c>
      <c r="MJ938">
        <v>65005666666.666664</v>
      </c>
      <c r="MK938">
        <v>69364000000</v>
      </c>
      <c r="ML938">
        <v>38093666666.666664</v>
      </c>
      <c r="MM938">
        <v>40855666666.666664</v>
      </c>
      <c r="MN938">
        <v>4490333333.333333</v>
      </c>
      <c r="MO938">
        <v>4652472000000</v>
      </c>
      <c r="MP938">
        <v>4443815000000</v>
      </c>
      <c r="MQ938">
        <v>1225966333333.3333</v>
      </c>
      <c r="MR938">
        <v>1071575333333.3334</v>
      </c>
      <c r="MS938">
        <v>252087333333.33334</v>
      </c>
      <c r="MT938">
        <v>808437000000</v>
      </c>
      <c r="MU938">
        <v>9946333333.333334</v>
      </c>
      <c r="MV938">
        <v>1104666666.6666667</v>
      </c>
      <c r="MW938">
        <v>154391000000</v>
      </c>
      <c r="MX938">
        <v>47762333333.333336</v>
      </c>
      <c r="MY938">
        <v>106628666666.66667</v>
      </c>
      <c r="MZ938">
        <v>85559666666.666672</v>
      </c>
      <c r="NA938">
        <v>21069000000</v>
      </c>
      <c r="NB938">
        <v>1134551000000</v>
      </c>
      <c r="NC938">
        <v>540474666666.66669</v>
      </c>
      <c r="ND938">
        <v>272029333333.33334</v>
      </c>
      <c r="NE938">
        <v>62747333333.333336</v>
      </c>
      <c r="NF938">
        <v>205698000000</v>
      </c>
      <c r="NG938">
        <v>594076333333.33337</v>
      </c>
      <c r="NH938">
        <v>508859333333.33331</v>
      </c>
      <c r="NI938">
        <v>85217333333.333328</v>
      </c>
      <c r="NJ938">
        <v>226189000000</v>
      </c>
      <c r="NK938">
        <v>125846000000</v>
      </c>
      <c r="NL938">
        <v>88223333333.333328</v>
      </c>
      <c r="NM938">
        <v>37622666666.666664</v>
      </c>
      <c r="NN938">
        <v>100343000000</v>
      </c>
      <c r="NO938">
        <v>32848333333.333332</v>
      </c>
      <c r="NP938">
        <v>65132333333.333336</v>
      </c>
      <c r="NQ938">
        <v>2362333333.3333335</v>
      </c>
      <c r="NR938">
        <v>265899666666.66666</v>
      </c>
      <c r="NS938">
        <v>99930666666.666672</v>
      </c>
      <c r="NT938">
        <v>57576000000</v>
      </c>
      <c r="NU938">
        <v>72235666666.666672</v>
      </c>
      <c r="NV938">
        <v>36157333333.333336</v>
      </c>
      <c r="NW938">
        <v>484754666666.66669</v>
      </c>
      <c r="NX938">
        <v>418761333333.33331</v>
      </c>
      <c r="NY938">
        <v>406844000000</v>
      </c>
      <c r="NZ938">
        <v>11917333333.333334</v>
      </c>
      <c r="OA938">
        <v>65993333333.333336</v>
      </c>
      <c r="OB938">
        <v>536560000000</v>
      </c>
      <c r="OC938">
        <v>360706666666.66669</v>
      </c>
      <c r="OD938">
        <v>195889000000</v>
      </c>
      <c r="OE938">
        <v>164817666666.66666</v>
      </c>
      <c r="OF938">
        <v>175853333333.33334</v>
      </c>
      <c r="OG938">
        <v>42903666666.666664</v>
      </c>
      <c r="OH938">
        <v>6388000000</v>
      </c>
      <c r="OI938">
        <v>91148000000</v>
      </c>
      <c r="OJ938">
        <v>35413333333.333336</v>
      </c>
      <c r="OK938">
        <v>569894333333.33337</v>
      </c>
      <c r="OL938">
        <v>104444000000</v>
      </c>
      <c r="OM938">
        <v>61173000000</v>
      </c>
      <c r="ON938">
        <v>5738333333.333333</v>
      </c>
      <c r="OO938">
        <v>37532666666.666664</v>
      </c>
      <c r="OP938">
        <v>118706333333.33333</v>
      </c>
      <c r="OQ938">
        <v>69208000000</v>
      </c>
      <c r="OR938">
        <v>21457666666.666668</v>
      </c>
      <c r="OS938">
        <v>28040666666.666668</v>
      </c>
      <c r="OT938">
        <v>94434666666.666672</v>
      </c>
      <c r="OU938">
        <v>113658666666.66667</v>
      </c>
      <c r="OV938">
        <v>39385666666.666664</v>
      </c>
      <c r="OW938">
        <v>20378000000</v>
      </c>
      <c r="OX938">
        <v>94697000000</v>
      </c>
      <c r="OY938">
        <v>74319333333.333328</v>
      </c>
      <c r="OZ938">
        <v>208657000000</v>
      </c>
      <c r="PA938">
        <v>750254000000</v>
      </c>
      <c r="PB938">
        <v>541597000000</v>
      </c>
    </row>
    <row r="939" spans="1:418" x14ac:dyDescent="0.45">
      <c r="A939" s="71">
        <v>45597</v>
      </c>
      <c r="B939">
        <v>316.52800000000002</v>
      </c>
      <c r="C939">
        <v>338.952</v>
      </c>
      <c r="D939">
        <v>407.11399999999998</v>
      </c>
      <c r="E939">
        <v>425.303</v>
      </c>
      <c r="F939">
        <v>426.34199999999998</v>
      </c>
      <c r="G939">
        <v>192.16</v>
      </c>
      <c r="H939">
        <v>653.18299999999999</v>
      </c>
      <c r="I939">
        <v>394.96300000000002</v>
      </c>
      <c r="J939">
        <v>418.447</v>
      </c>
      <c r="K939">
        <v>418.459</v>
      </c>
      <c r="L939">
        <v>317.07600000000002</v>
      </c>
      <c r="M939">
        <v>264.447</v>
      </c>
      <c r="N939">
        <v>352.43400000000003</v>
      </c>
      <c r="O939">
        <v>332.161</v>
      </c>
      <c r="P939">
        <v>433.60500000000002</v>
      </c>
      <c r="Q939">
        <v>269.58699999999999</v>
      </c>
      <c r="R939">
        <v>280.608</v>
      </c>
      <c r="S939">
        <v>231.14099999999999</v>
      </c>
      <c r="T939">
        <v>308.01499999999999</v>
      </c>
      <c r="U939">
        <v>706.46100000000001</v>
      </c>
      <c r="V939">
        <v>627.12699999999995</v>
      </c>
      <c r="W939">
        <v>148.30199999999999</v>
      </c>
      <c r="X939">
        <v>105.91800000000001</v>
      </c>
      <c r="Y939">
        <v>60.042999999999999</v>
      </c>
      <c r="Z939">
        <v>81.400999999999996</v>
      </c>
      <c r="AA939">
        <v>131.089</v>
      </c>
      <c r="AB939">
        <v>75.775000000000006</v>
      </c>
      <c r="AC939">
        <v>83.715000000000003</v>
      </c>
      <c r="AD939">
        <v>88.867999999999995</v>
      </c>
      <c r="AE939">
        <v>105.874</v>
      </c>
      <c r="AF939">
        <v>73.790999999999997</v>
      </c>
      <c r="AG939">
        <v>54.459000000000003</v>
      </c>
      <c r="AH939">
        <v>159.19900000000001</v>
      </c>
      <c r="AI939">
        <v>78.685000000000002</v>
      </c>
      <c r="AJ939">
        <v>110.28700000000001</v>
      </c>
      <c r="AK939">
        <v>106.194</v>
      </c>
      <c r="AL939">
        <v>235.476</v>
      </c>
      <c r="AM939">
        <v>151.16200000000001</v>
      </c>
      <c r="AN939">
        <v>139.607</v>
      </c>
      <c r="AO939">
        <v>205.83</v>
      </c>
      <c r="AP939">
        <v>330.93700000000001</v>
      </c>
      <c r="AQ939">
        <v>333.62900000000002</v>
      </c>
      <c r="AR939">
        <v>309.09300000000002</v>
      </c>
      <c r="AS939">
        <v>355.16399999999999</v>
      </c>
      <c r="AT939">
        <v>286.09399999999999</v>
      </c>
      <c r="AU939">
        <v>321.82600000000002</v>
      </c>
      <c r="AV939">
        <v>278.08600000000001</v>
      </c>
      <c r="AW939">
        <v>291.49200000000002</v>
      </c>
      <c r="AX939">
        <v>394.79399999999998</v>
      </c>
      <c r="AY939">
        <v>238.70500000000001</v>
      </c>
      <c r="AZ939">
        <v>236.291</v>
      </c>
      <c r="BA939">
        <v>236.291</v>
      </c>
      <c r="BB939">
        <v>375.92200000000003</v>
      </c>
      <c r="BC939">
        <v>355.60500000000002</v>
      </c>
      <c r="BD939">
        <v>351.71899999999999</v>
      </c>
      <c r="BE939">
        <v>423.87799999999999</v>
      </c>
      <c r="BF939">
        <v>338.77699999999999</v>
      </c>
      <c r="BG939">
        <v>332.666</v>
      </c>
      <c r="BH939">
        <v>329.33199999999999</v>
      </c>
      <c r="BI939">
        <v>339.26600000000002</v>
      </c>
      <c r="BJ939">
        <v>433.798</v>
      </c>
      <c r="BK939">
        <v>370.779</v>
      </c>
      <c r="BL939">
        <v>292.94499999999999</v>
      </c>
      <c r="BM939">
        <v>269.10199999999998</v>
      </c>
      <c r="BN939">
        <v>199.30099999999999</v>
      </c>
      <c r="BO939">
        <v>370.93</v>
      </c>
      <c r="BP939">
        <v>184.49600000000001</v>
      </c>
      <c r="BQ939">
        <v>253.51</v>
      </c>
      <c r="BR939">
        <v>280.53399999999999</v>
      </c>
      <c r="BS939">
        <v>254.86799999999999</v>
      </c>
      <c r="BT939">
        <v>165.71100000000001</v>
      </c>
      <c r="BU939">
        <v>286.86700000000002</v>
      </c>
      <c r="BV939">
        <v>303.66699999999997</v>
      </c>
      <c r="BW939">
        <v>187.28700000000001</v>
      </c>
      <c r="BX939">
        <v>307.99</v>
      </c>
      <c r="BY939">
        <v>197.08500000000001</v>
      </c>
      <c r="BZ939">
        <v>329.97199999999998</v>
      </c>
      <c r="CA939">
        <v>203.89400000000001</v>
      </c>
      <c r="CB939">
        <v>348.166</v>
      </c>
      <c r="CC939">
        <v>218.69</v>
      </c>
      <c r="CD939">
        <v>170.601</v>
      </c>
      <c r="CE939">
        <v>249.60300000000001</v>
      </c>
      <c r="CF939">
        <v>359.79899999999998</v>
      </c>
      <c r="CG939">
        <v>372.56099999999998</v>
      </c>
      <c r="CH939">
        <v>270.81900000000002</v>
      </c>
      <c r="CI939">
        <v>179.62200000000001</v>
      </c>
      <c r="CJ939">
        <v>258.01299999999998</v>
      </c>
      <c r="CK939">
        <v>185.911</v>
      </c>
      <c r="CL939">
        <v>264.82400000000001</v>
      </c>
      <c r="CM939">
        <v>276.52199999999999</v>
      </c>
      <c r="CN939">
        <v>192.48699999999999</v>
      </c>
      <c r="CO939">
        <v>354.92399999999998</v>
      </c>
      <c r="CP939">
        <v>400.33300000000003</v>
      </c>
      <c r="CQ939">
        <v>418.05700000000002</v>
      </c>
      <c r="CR939">
        <v>349.75900000000001</v>
      </c>
      <c r="CS939">
        <v>207.249</v>
      </c>
      <c r="CT939">
        <v>301.43400000000003</v>
      </c>
      <c r="CU939">
        <v>616.61099999999999</v>
      </c>
      <c r="CV939">
        <v>144.852</v>
      </c>
      <c r="CW939">
        <v>380.27100000000002</v>
      </c>
      <c r="CX939">
        <v>426.51</v>
      </c>
      <c r="CY939">
        <v>393.97800000000001</v>
      </c>
      <c r="CZ939">
        <v>353.39100000000002</v>
      </c>
      <c r="DA939">
        <v>379.98899999999998</v>
      </c>
      <c r="DB939">
        <v>202.62299999999999</v>
      </c>
      <c r="DC939">
        <v>214.33600000000001</v>
      </c>
      <c r="DD939">
        <v>202.505</v>
      </c>
      <c r="DE939">
        <v>228.59899999999999</v>
      </c>
      <c r="DF939">
        <v>186.113</v>
      </c>
      <c r="DG939">
        <v>261.71300000000002</v>
      </c>
      <c r="DH939">
        <v>195.02</v>
      </c>
      <c r="DI939">
        <v>223.61600000000001</v>
      </c>
      <c r="DJ939">
        <v>178.36600000000001</v>
      </c>
      <c r="DK939">
        <v>231.65700000000001</v>
      </c>
      <c r="DL939">
        <v>157.59200000000001</v>
      </c>
      <c r="DM939">
        <v>144.68299999999999</v>
      </c>
      <c r="DN939">
        <v>240.53100000000001</v>
      </c>
      <c r="DO939">
        <v>251.529</v>
      </c>
      <c r="DP939">
        <v>160.124</v>
      </c>
      <c r="DQ939">
        <v>273.77999999999997</v>
      </c>
      <c r="DR939">
        <v>292.52100000000002</v>
      </c>
      <c r="DS939">
        <v>271.62400000000002</v>
      </c>
      <c r="DT939">
        <v>192.33500000000001</v>
      </c>
      <c r="DU939">
        <v>192.33500000000001</v>
      </c>
      <c r="DV939">
        <v>319.88200000000001</v>
      </c>
      <c r="DW939">
        <v>284.39699999999999</v>
      </c>
      <c r="DX939">
        <v>323.72199999999998</v>
      </c>
      <c r="DY939">
        <v>463.33600000000001</v>
      </c>
      <c r="DZ939">
        <v>174.316</v>
      </c>
      <c r="EA939">
        <v>228.42</v>
      </c>
      <c r="EB939">
        <v>287.27699999999999</v>
      </c>
      <c r="EC939">
        <v>312.59399999999999</v>
      </c>
      <c r="ED939">
        <v>213.55799999999999</v>
      </c>
      <c r="EE939">
        <v>308.64499999999998</v>
      </c>
      <c r="EF939">
        <v>314.26100000000002</v>
      </c>
      <c r="EG939">
        <v>184.84</v>
      </c>
      <c r="EH939">
        <v>187.25299999999999</v>
      </c>
      <c r="EI939">
        <v>393.62400000000002</v>
      </c>
      <c r="EJ939">
        <v>170.79499999999999</v>
      </c>
      <c r="EK939">
        <v>373.53</v>
      </c>
      <c r="EL939">
        <v>229.554</v>
      </c>
      <c r="EM939">
        <v>206.126</v>
      </c>
      <c r="EN939">
        <v>202.42099999999999</v>
      </c>
      <c r="EO939">
        <v>249.053</v>
      </c>
      <c r="EP939">
        <v>292.83100000000002</v>
      </c>
      <c r="EQ939">
        <v>229.34200000000001</v>
      </c>
      <c r="ER939">
        <v>276.54599999999999</v>
      </c>
      <c r="ES939">
        <v>209.79400000000001</v>
      </c>
      <c r="ET939">
        <v>219.10300000000001</v>
      </c>
      <c r="EU939">
        <v>204.51300000000001</v>
      </c>
      <c r="EV939">
        <v>181.53</v>
      </c>
      <c r="EW939">
        <v>436.68700000000001</v>
      </c>
      <c r="EX939">
        <v>241.26</v>
      </c>
      <c r="EY939">
        <v>131.69200000000001</v>
      </c>
      <c r="EZ939">
        <v>129.422</v>
      </c>
      <c r="FA939">
        <v>131.68700000000001</v>
      </c>
      <c r="FB939">
        <v>95.388000000000005</v>
      </c>
      <c r="FC939">
        <v>184.61099999999999</v>
      </c>
      <c r="FD939">
        <v>81.468999999999994</v>
      </c>
      <c r="FE939">
        <v>138.875</v>
      </c>
      <c r="FF939">
        <v>118.883</v>
      </c>
      <c r="FG939">
        <v>109.307</v>
      </c>
      <c r="FH939">
        <v>110.648</v>
      </c>
      <c r="FI939">
        <v>99.113</v>
      </c>
      <c r="FJ939">
        <v>101.309</v>
      </c>
      <c r="FK939">
        <v>74.096999999999994</v>
      </c>
      <c r="FL939">
        <v>117.67400000000001</v>
      </c>
      <c r="FM939">
        <v>103.581</v>
      </c>
      <c r="FN939">
        <v>157.03100000000001</v>
      </c>
      <c r="FO939">
        <v>103.581</v>
      </c>
      <c r="FP939">
        <v>146.39400000000001</v>
      </c>
      <c r="FQ939">
        <v>151.964</v>
      </c>
      <c r="FR939">
        <v>168.91499999999999</v>
      </c>
      <c r="FS939">
        <v>131.51</v>
      </c>
      <c r="FT939">
        <v>124.105</v>
      </c>
      <c r="FU939">
        <v>200.56399999999999</v>
      </c>
      <c r="FV939">
        <v>163.929</v>
      </c>
      <c r="FW939">
        <v>198.024</v>
      </c>
      <c r="FX939">
        <v>270.39699999999999</v>
      </c>
      <c r="FY939">
        <v>269.61200000000002</v>
      </c>
      <c r="FZ939">
        <v>124.595</v>
      </c>
      <c r="GA939">
        <v>177.83699999999999</v>
      </c>
      <c r="GC939">
        <v>172.41</v>
      </c>
      <c r="GD939">
        <v>189.87799999999999</v>
      </c>
      <c r="GF939">
        <v>179.904</v>
      </c>
      <c r="GG939">
        <v>118.2</v>
      </c>
      <c r="GH939">
        <v>282.72000000000003</v>
      </c>
      <c r="GI939">
        <v>281.93900000000002</v>
      </c>
      <c r="GJ939">
        <v>274.745</v>
      </c>
      <c r="GK939">
        <v>312.47800000000001</v>
      </c>
      <c r="GL939">
        <v>308.55099999999999</v>
      </c>
      <c r="GM939">
        <v>262.02</v>
      </c>
      <c r="GN939">
        <v>181.387</v>
      </c>
      <c r="GO939">
        <v>153.233</v>
      </c>
      <c r="GP939">
        <v>416.41800000000001</v>
      </c>
      <c r="GQ939">
        <v>278.68400000000003</v>
      </c>
      <c r="GR939">
        <v>870.00300000000004</v>
      </c>
      <c r="GS939">
        <v>234.01400000000001</v>
      </c>
      <c r="GT939">
        <v>280.863</v>
      </c>
      <c r="GU939">
        <v>267.77999999999997</v>
      </c>
      <c r="GV939">
        <v>266.72300000000001</v>
      </c>
      <c r="GW939">
        <v>156.95699999999999</v>
      </c>
      <c r="GY939">
        <v>65.138000000000005</v>
      </c>
      <c r="GZ939">
        <v>569.476</v>
      </c>
      <c r="HA939">
        <v>412.42399999999998</v>
      </c>
      <c r="HB939">
        <v>558.49699999999996</v>
      </c>
      <c r="HC939">
        <v>620.05399999999997</v>
      </c>
      <c r="HD939">
        <v>433.99799999999999</v>
      </c>
      <c r="HE939">
        <v>423.59100000000001</v>
      </c>
      <c r="HF939">
        <v>607.82600000000002</v>
      </c>
      <c r="HG939">
        <v>212.75399999999999</v>
      </c>
      <c r="HH939">
        <v>263.17099999999999</v>
      </c>
      <c r="HI939">
        <v>99.774000000000001</v>
      </c>
      <c r="HJ939">
        <v>417.50299999999999</v>
      </c>
      <c r="HK939">
        <v>399.93</v>
      </c>
      <c r="HL939">
        <v>919.298</v>
      </c>
      <c r="HM939">
        <v>290.09699999999998</v>
      </c>
      <c r="HN939">
        <v>138.76599999999999</v>
      </c>
      <c r="HO939">
        <v>117.408</v>
      </c>
      <c r="HP939">
        <v>102.10299999999999</v>
      </c>
      <c r="HQ939">
        <v>582.38599999999997</v>
      </c>
      <c r="HR939">
        <v>102.07299999999999</v>
      </c>
      <c r="HS939">
        <v>25.119</v>
      </c>
      <c r="HT939">
        <v>225.11500000000001</v>
      </c>
      <c r="HU939">
        <v>239.77500000000001</v>
      </c>
      <c r="HV939">
        <v>190.059</v>
      </c>
      <c r="HW939">
        <v>131.298</v>
      </c>
      <c r="HX939">
        <v>352.22800000000001</v>
      </c>
      <c r="HY939">
        <v>261.87700000000001</v>
      </c>
      <c r="HZ939">
        <v>376.50599999999997</v>
      </c>
      <c r="IA939">
        <v>122.72799999999999</v>
      </c>
      <c r="IB939">
        <v>169.93600000000001</v>
      </c>
      <c r="IC939">
        <v>83.412999999999997</v>
      </c>
      <c r="ID939">
        <v>85.774000000000001</v>
      </c>
      <c r="IE939">
        <v>68.754999999999995</v>
      </c>
      <c r="IF939">
        <v>28.341999999999999</v>
      </c>
      <c r="IG939">
        <v>32.808</v>
      </c>
      <c r="IH939">
        <v>27.677</v>
      </c>
      <c r="II939">
        <v>37.128</v>
      </c>
      <c r="IJ939">
        <v>106.538</v>
      </c>
      <c r="IK939">
        <v>122.07299999999999</v>
      </c>
      <c r="IL939">
        <v>204.30699999999999</v>
      </c>
      <c r="IM939">
        <v>168.184</v>
      </c>
      <c r="IN939">
        <v>464.76600000000002</v>
      </c>
      <c r="IO939">
        <v>226.17599999999999</v>
      </c>
      <c r="IP939">
        <v>265.95600000000002</v>
      </c>
      <c r="IQ939">
        <v>400.18</v>
      </c>
      <c r="IR939">
        <v>282.94799999999998</v>
      </c>
      <c r="IS939">
        <v>145.60599999999999</v>
      </c>
      <c r="IT939">
        <v>304.67099999999999</v>
      </c>
      <c r="IU939">
        <v>756.76199999999994</v>
      </c>
      <c r="IV939">
        <v>875.96799999999996</v>
      </c>
      <c r="IW939">
        <v>947.07500000000005</v>
      </c>
      <c r="IX939">
        <v>99.77</v>
      </c>
      <c r="IY939">
        <v>375.91399999999999</v>
      </c>
      <c r="IZ939">
        <v>276.28500000000003</v>
      </c>
      <c r="JA939">
        <v>72.959000000000003</v>
      </c>
      <c r="JB939">
        <v>250.149</v>
      </c>
      <c r="JC939">
        <v>388.81900000000002</v>
      </c>
      <c r="JD939">
        <v>442.80900000000003</v>
      </c>
      <c r="JE939">
        <v>68.558000000000007</v>
      </c>
      <c r="JF939">
        <v>100.37</v>
      </c>
      <c r="JG939">
        <v>34.259</v>
      </c>
      <c r="JH939">
        <v>101.59699999999999</v>
      </c>
      <c r="JI939">
        <v>83.659000000000006</v>
      </c>
      <c r="JJ939">
        <v>567.22</v>
      </c>
      <c r="JK939">
        <v>141.87799999999999</v>
      </c>
      <c r="JL939">
        <v>100.02200000000001</v>
      </c>
      <c r="JM939">
        <v>662.98</v>
      </c>
      <c r="JN939">
        <v>285.57</v>
      </c>
      <c r="JO939">
        <v>85.938999999999993</v>
      </c>
      <c r="JP939">
        <v>201.62799999999999</v>
      </c>
      <c r="JQ939">
        <v>418.72800000000001</v>
      </c>
      <c r="JR939">
        <v>563.33500000000004</v>
      </c>
      <c r="JT939">
        <v>398.01499999999999</v>
      </c>
      <c r="JU939">
        <v>233.18</v>
      </c>
      <c r="JV939">
        <v>446.05</v>
      </c>
      <c r="JW939">
        <v>345.58699999999999</v>
      </c>
      <c r="JX939">
        <v>322.65699999999998</v>
      </c>
      <c r="JY939">
        <v>323.39400000000001</v>
      </c>
      <c r="JZ939">
        <v>313.87200000000001</v>
      </c>
      <c r="KA939">
        <v>272.60300000000001</v>
      </c>
      <c r="KB939">
        <v>275.863</v>
      </c>
      <c r="KC939">
        <v>281.30799999999999</v>
      </c>
      <c r="KD939">
        <v>304.30799999999999</v>
      </c>
      <c r="KE939">
        <v>284.57900000000001</v>
      </c>
      <c r="KF939">
        <v>920.22400000000005</v>
      </c>
      <c r="KG939">
        <v>123.425</v>
      </c>
      <c r="KH939">
        <v>261.565</v>
      </c>
      <c r="KI939">
        <v>318.71499999999997</v>
      </c>
      <c r="KJ939">
        <v>176.60900000000001</v>
      </c>
      <c r="KK939">
        <v>172.73099999999999</v>
      </c>
      <c r="KL939">
        <v>163.41200000000001</v>
      </c>
      <c r="KM939">
        <v>229.47499999999999</v>
      </c>
      <c r="KN939">
        <v>225.6</v>
      </c>
      <c r="KO939">
        <v>289.06599999999997</v>
      </c>
      <c r="KP939">
        <v>287.88299999999998</v>
      </c>
      <c r="KQ939">
        <v>393.09300000000002</v>
      </c>
      <c r="KR939">
        <v>421.62200000000001</v>
      </c>
      <c r="KS939">
        <v>130.08699999999999</v>
      </c>
      <c r="KT939">
        <v>78886666666.666672</v>
      </c>
      <c r="KU939">
        <v>6783764000000</v>
      </c>
      <c r="KV939">
        <v>2131292333333.3333</v>
      </c>
      <c r="KW939">
        <v>750072666666.66663</v>
      </c>
      <c r="KX939">
        <v>256727666666.66666</v>
      </c>
      <c r="KY939">
        <v>139367000000</v>
      </c>
      <c r="KZ939">
        <v>74404333333.333328</v>
      </c>
      <c r="LA939">
        <v>42956333333.333336</v>
      </c>
      <c r="LB939">
        <v>167274333333.33334</v>
      </c>
      <c r="LC939">
        <v>96741000000</v>
      </c>
      <c r="LD939">
        <v>29734333333.333332</v>
      </c>
      <c r="LE939">
        <v>20175000000</v>
      </c>
      <c r="LF939">
        <v>20624000000</v>
      </c>
      <c r="LG939">
        <v>226750000000</v>
      </c>
      <c r="LH939">
        <v>137685666666.66666</v>
      </c>
      <c r="LI939">
        <v>41395333333.333336</v>
      </c>
      <c r="LJ939">
        <v>34061333333.333332</v>
      </c>
      <c r="LK939">
        <v>10655000000</v>
      </c>
      <c r="LL939">
        <v>2952666666.6666665</v>
      </c>
      <c r="LM939">
        <v>99320333333.333328</v>
      </c>
      <c r="LN939">
        <v>35447666666.666664</v>
      </c>
      <c r="LO939">
        <v>32697333333.333332</v>
      </c>
      <c r="LP939">
        <v>2886666666.6666665</v>
      </c>
      <c r="LQ939">
        <v>16554666666.666666</v>
      </c>
      <c r="LR939">
        <v>11734000000</v>
      </c>
      <c r="LS939">
        <v>1381219666666.6667</v>
      </c>
      <c r="LT939">
        <v>501007000000</v>
      </c>
      <c r="LU939">
        <v>423398000000</v>
      </c>
      <c r="LV939">
        <v>77346666666.666672</v>
      </c>
      <c r="LW939">
        <v>262333333.33333334</v>
      </c>
      <c r="LX939">
        <v>180278666666.66666</v>
      </c>
      <c r="LY939">
        <v>139926333333.33334</v>
      </c>
      <c r="LZ939">
        <v>82059000000</v>
      </c>
      <c r="MA939">
        <v>48979666666.666664</v>
      </c>
      <c r="MB939">
        <v>8887666666.666666</v>
      </c>
      <c r="MC939">
        <v>40352333333.333336</v>
      </c>
      <c r="MD939">
        <v>142384333333.33334</v>
      </c>
      <c r="ME939">
        <v>133721000000</v>
      </c>
      <c r="MF939">
        <v>8663333333.333334</v>
      </c>
      <c r="MG939">
        <v>557549666666.66663</v>
      </c>
      <c r="MH939">
        <v>232489333333.33334</v>
      </c>
      <c r="MI939">
        <v>107251000000</v>
      </c>
      <c r="MJ939">
        <v>65005666666.666664</v>
      </c>
      <c r="MK939">
        <v>69364000000</v>
      </c>
      <c r="ML939">
        <v>38093666666.666664</v>
      </c>
      <c r="MM939">
        <v>40855666666.666664</v>
      </c>
      <c r="MN939">
        <v>4490333333.333333</v>
      </c>
      <c r="MO939">
        <v>4652472000000</v>
      </c>
      <c r="MP939">
        <v>4443815000000</v>
      </c>
      <c r="MQ939">
        <v>1225966333333.3333</v>
      </c>
      <c r="MR939">
        <v>1071575333333.3334</v>
      </c>
      <c r="MS939">
        <v>252087333333.33334</v>
      </c>
      <c r="MT939">
        <v>808437000000</v>
      </c>
      <c r="MU939">
        <v>9946333333.333334</v>
      </c>
      <c r="MV939">
        <v>1104666666.6666667</v>
      </c>
      <c r="MW939">
        <v>154391000000</v>
      </c>
      <c r="MX939">
        <v>47762333333.333336</v>
      </c>
      <c r="MY939">
        <v>106628666666.66667</v>
      </c>
      <c r="MZ939">
        <v>85559666666.666672</v>
      </c>
      <c r="NA939">
        <v>21069000000</v>
      </c>
      <c r="NB939">
        <v>1134551000000</v>
      </c>
      <c r="NC939">
        <v>540474666666.66669</v>
      </c>
      <c r="ND939">
        <v>272029333333.33334</v>
      </c>
      <c r="NE939">
        <v>62747333333.333336</v>
      </c>
      <c r="NF939">
        <v>205698000000</v>
      </c>
      <c r="NG939">
        <v>594076333333.33337</v>
      </c>
      <c r="NH939">
        <v>508859333333.33331</v>
      </c>
      <c r="NI939">
        <v>85217333333.333328</v>
      </c>
      <c r="NJ939">
        <v>226189000000</v>
      </c>
      <c r="NK939">
        <v>125846000000</v>
      </c>
      <c r="NL939">
        <v>88223333333.333328</v>
      </c>
      <c r="NM939">
        <v>37622666666.666664</v>
      </c>
      <c r="NN939">
        <v>100343000000</v>
      </c>
      <c r="NO939">
        <v>32848333333.333332</v>
      </c>
      <c r="NP939">
        <v>65132333333.333336</v>
      </c>
      <c r="NQ939">
        <v>2362333333.3333335</v>
      </c>
      <c r="NR939">
        <v>265899666666.66666</v>
      </c>
      <c r="NS939">
        <v>99930666666.666672</v>
      </c>
      <c r="NT939">
        <v>57576000000</v>
      </c>
      <c r="NU939">
        <v>72235666666.666672</v>
      </c>
      <c r="NV939">
        <v>36157333333.333336</v>
      </c>
      <c r="NW939">
        <v>484754666666.66669</v>
      </c>
      <c r="NX939">
        <v>418761333333.33331</v>
      </c>
      <c r="NY939">
        <v>406844000000</v>
      </c>
      <c r="NZ939">
        <v>11917333333.333334</v>
      </c>
      <c r="OA939">
        <v>65993333333.333336</v>
      </c>
      <c r="OB939">
        <v>536560000000</v>
      </c>
      <c r="OC939">
        <v>360706666666.66669</v>
      </c>
      <c r="OD939">
        <v>195889000000</v>
      </c>
      <c r="OE939">
        <v>164817666666.66666</v>
      </c>
      <c r="OF939">
        <v>175853333333.33334</v>
      </c>
      <c r="OG939">
        <v>42903666666.666664</v>
      </c>
      <c r="OH939">
        <v>6388000000</v>
      </c>
      <c r="OI939">
        <v>91148000000</v>
      </c>
      <c r="OJ939">
        <v>35413333333.333336</v>
      </c>
      <c r="OK939">
        <v>569894333333.33337</v>
      </c>
      <c r="OL939">
        <v>104444000000</v>
      </c>
      <c r="OM939">
        <v>61173000000</v>
      </c>
      <c r="ON939">
        <v>5738333333.333333</v>
      </c>
      <c r="OO939">
        <v>37532666666.666664</v>
      </c>
      <c r="OP939">
        <v>118706333333.33333</v>
      </c>
      <c r="OQ939">
        <v>69208000000</v>
      </c>
      <c r="OR939">
        <v>21457666666.666668</v>
      </c>
      <c r="OS939">
        <v>28040666666.666668</v>
      </c>
      <c r="OT939">
        <v>94434666666.666672</v>
      </c>
      <c r="OU939">
        <v>113658666666.66667</v>
      </c>
      <c r="OV939">
        <v>39385666666.666664</v>
      </c>
      <c r="OW939">
        <v>20378000000</v>
      </c>
      <c r="OX939">
        <v>94697000000</v>
      </c>
      <c r="OY939">
        <v>74319333333.333328</v>
      </c>
      <c r="OZ939">
        <v>208657000000</v>
      </c>
      <c r="PA939">
        <v>750254000000</v>
      </c>
      <c r="PB939">
        <v>541597000000</v>
      </c>
    </row>
    <row r="940" spans="1:418" x14ac:dyDescent="0.45">
      <c r="A940" s="71">
        <v>45627</v>
      </c>
      <c r="B940">
        <v>317.60399999999998</v>
      </c>
      <c r="C940">
        <v>339.90499999999997</v>
      </c>
      <c r="D940">
        <v>408.16500000000002</v>
      </c>
      <c r="E940">
        <v>426.49200000000002</v>
      </c>
      <c r="F940">
        <v>427.68</v>
      </c>
      <c r="G940">
        <v>189.95099999999999</v>
      </c>
      <c r="H940">
        <v>655.18200000000002</v>
      </c>
      <c r="I940">
        <v>389.25900000000001</v>
      </c>
      <c r="J940">
        <v>419.79300000000001</v>
      </c>
      <c r="K940">
        <v>419.80200000000002</v>
      </c>
      <c r="L940">
        <v>319.10700000000003</v>
      </c>
      <c r="M940">
        <v>266.65100000000001</v>
      </c>
      <c r="N940">
        <v>358.43599999999998</v>
      </c>
      <c r="O940">
        <v>340.92899999999997</v>
      </c>
      <c r="P940">
        <v>431.983</v>
      </c>
      <c r="Q940">
        <v>271.721</v>
      </c>
      <c r="R940">
        <v>281.74200000000002</v>
      </c>
      <c r="S940">
        <v>236.26499999999999</v>
      </c>
      <c r="T940">
        <v>308.23399999999998</v>
      </c>
      <c r="U940">
        <v>706.85199999999998</v>
      </c>
      <c r="V940">
        <v>627.80700000000002</v>
      </c>
      <c r="W940">
        <v>148.47800000000001</v>
      </c>
      <c r="X940">
        <v>105.63500000000001</v>
      </c>
      <c r="Y940">
        <v>60.372</v>
      </c>
      <c r="Z940">
        <v>81.052999999999997</v>
      </c>
      <c r="AA940">
        <v>129.87299999999999</v>
      </c>
      <c r="AB940">
        <v>75.628</v>
      </c>
      <c r="AC940">
        <v>83.033000000000001</v>
      </c>
      <c r="AD940">
        <v>87.337999999999994</v>
      </c>
      <c r="AE940">
        <v>103.929</v>
      </c>
      <c r="AF940">
        <v>73.397000000000006</v>
      </c>
      <c r="AG940">
        <v>54.381</v>
      </c>
      <c r="AH940">
        <v>160.38</v>
      </c>
      <c r="AI940">
        <v>78.153000000000006</v>
      </c>
      <c r="AJ940">
        <v>109.85</v>
      </c>
      <c r="AK940">
        <v>105.304</v>
      </c>
      <c r="AL940">
        <v>236.34800000000001</v>
      </c>
      <c r="AM940">
        <v>151.36000000000001</v>
      </c>
      <c r="AN940">
        <v>140.40799999999999</v>
      </c>
      <c r="AO940">
        <v>207.89699999999999</v>
      </c>
      <c r="AP940">
        <v>331.65</v>
      </c>
      <c r="AQ940">
        <v>334.464</v>
      </c>
      <c r="AR940">
        <v>309.767</v>
      </c>
      <c r="AS940">
        <v>358.32799999999997</v>
      </c>
      <c r="AT940">
        <v>290.71199999999999</v>
      </c>
      <c r="AU940">
        <v>323.94799999999998</v>
      </c>
      <c r="AV940">
        <v>280.20499999999998</v>
      </c>
      <c r="AW940">
        <v>295.697</v>
      </c>
      <c r="AX940">
        <v>396.58699999999999</v>
      </c>
      <c r="AY940">
        <v>240.40600000000001</v>
      </c>
      <c r="AZ940">
        <v>236.62899999999999</v>
      </c>
      <c r="BA940">
        <v>236.62899999999999</v>
      </c>
      <c r="BB940">
        <v>374.42099999999999</v>
      </c>
      <c r="BC940">
        <v>352.512</v>
      </c>
      <c r="BD940">
        <v>355.62400000000002</v>
      </c>
      <c r="BE940">
        <v>431.34699999999998</v>
      </c>
      <c r="BF940">
        <v>343.39499999999998</v>
      </c>
      <c r="BG940">
        <v>334.22800000000001</v>
      </c>
      <c r="BH940">
        <v>330.53399999999999</v>
      </c>
      <c r="BI940">
        <v>340.40899999999999</v>
      </c>
      <c r="BJ940">
        <v>435.94600000000003</v>
      </c>
      <c r="BK940">
        <v>372.94400000000002</v>
      </c>
      <c r="BL940">
        <v>291.101</v>
      </c>
      <c r="BM940">
        <v>269.714</v>
      </c>
      <c r="BN940">
        <v>202.768</v>
      </c>
      <c r="BO940">
        <v>377.77800000000002</v>
      </c>
      <c r="BP940">
        <v>187.65700000000001</v>
      </c>
      <c r="BQ940">
        <v>255.31</v>
      </c>
      <c r="BR940">
        <v>281.58600000000001</v>
      </c>
      <c r="BS940">
        <v>247.68100000000001</v>
      </c>
      <c r="BT940">
        <v>160.42599999999999</v>
      </c>
      <c r="BU940">
        <v>287.36</v>
      </c>
      <c r="BV940">
        <v>302.96199999999999</v>
      </c>
      <c r="BW940">
        <v>188.251</v>
      </c>
      <c r="BX940">
        <v>309.834</v>
      </c>
      <c r="BY940">
        <v>198.23400000000001</v>
      </c>
      <c r="BZ940">
        <v>331.065</v>
      </c>
      <c r="CA940">
        <v>205.191</v>
      </c>
      <c r="CB940">
        <v>348.827</v>
      </c>
      <c r="CC940">
        <v>218.22399999999999</v>
      </c>
      <c r="CD940">
        <v>172.048</v>
      </c>
      <c r="CE940">
        <v>250.91399999999999</v>
      </c>
      <c r="CF940">
        <v>371.26</v>
      </c>
      <c r="CG940">
        <v>378.39400000000001</v>
      </c>
      <c r="CH940">
        <v>271.358</v>
      </c>
      <c r="CI940">
        <v>180.09299999999999</v>
      </c>
      <c r="CJ940">
        <v>256.10899999999998</v>
      </c>
      <c r="CK940">
        <v>187.28200000000001</v>
      </c>
      <c r="CL940">
        <v>266.27100000000002</v>
      </c>
      <c r="CM940">
        <v>274.125</v>
      </c>
      <c r="CN940">
        <v>193.345</v>
      </c>
      <c r="CO940">
        <v>354.87599999999998</v>
      </c>
      <c r="CP940">
        <v>400.221</v>
      </c>
      <c r="CQ940">
        <v>415.505</v>
      </c>
      <c r="CR940">
        <v>353.14499999999998</v>
      </c>
      <c r="CS940">
        <v>205.69</v>
      </c>
      <c r="CT940">
        <v>295.12700000000001</v>
      </c>
      <c r="CU940">
        <v>592.16200000000003</v>
      </c>
      <c r="CV940">
        <v>143.62700000000001</v>
      </c>
      <c r="CW940">
        <v>382.71899999999999</v>
      </c>
      <c r="CX940">
        <v>428.28500000000003</v>
      </c>
      <c r="CY940">
        <v>393.98399999999998</v>
      </c>
      <c r="CZ940">
        <v>355.98700000000002</v>
      </c>
      <c r="DA940">
        <v>383.74400000000003</v>
      </c>
      <c r="DB940">
        <v>202.68899999999999</v>
      </c>
      <c r="DC940">
        <v>216.381</v>
      </c>
      <c r="DD940">
        <v>205.05799999999999</v>
      </c>
      <c r="DE940">
        <v>231.61699999999999</v>
      </c>
      <c r="DF940">
        <v>184.517</v>
      </c>
      <c r="DG940">
        <v>260.82</v>
      </c>
      <c r="DH940">
        <v>194.45400000000001</v>
      </c>
      <c r="DI940">
        <v>222.827</v>
      </c>
      <c r="DJ940">
        <v>176.88300000000001</v>
      </c>
      <c r="DK940">
        <v>227.613</v>
      </c>
      <c r="DL940">
        <v>157.501</v>
      </c>
      <c r="DM940">
        <v>146.16900000000001</v>
      </c>
      <c r="DN940">
        <v>242.55799999999999</v>
      </c>
      <c r="DO940">
        <v>254.76</v>
      </c>
      <c r="DP940">
        <v>160.97999999999999</v>
      </c>
      <c r="DQ940">
        <v>274.11200000000002</v>
      </c>
      <c r="DR940">
        <v>294.43</v>
      </c>
      <c r="DS940">
        <v>272.34100000000001</v>
      </c>
      <c r="DT940">
        <v>194.446</v>
      </c>
      <c r="DU940">
        <v>194.446</v>
      </c>
      <c r="DV940">
        <v>316.80700000000002</v>
      </c>
      <c r="DW940">
        <v>280.87400000000002</v>
      </c>
      <c r="DX940">
        <v>320.71899999999999</v>
      </c>
      <c r="DY940">
        <v>451.024</v>
      </c>
      <c r="DZ940">
        <v>173.40600000000001</v>
      </c>
      <c r="EA940">
        <v>226.322</v>
      </c>
      <c r="EB940">
        <v>287.82900000000001</v>
      </c>
      <c r="EC940">
        <v>315.25200000000001</v>
      </c>
      <c r="ED940">
        <v>213.45500000000001</v>
      </c>
      <c r="EE940">
        <v>307.80399999999997</v>
      </c>
      <c r="EF940">
        <v>314.91199999999998</v>
      </c>
      <c r="EG940">
        <v>187.78200000000001</v>
      </c>
      <c r="EH940">
        <v>187.06299999999999</v>
      </c>
      <c r="EI940">
        <v>383.37799999999999</v>
      </c>
      <c r="EJ940">
        <v>171.23099999999999</v>
      </c>
      <c r="EK940">
        <v>374.64400000000001</v>
      </c>
      <c r="EL940">
        <v>230.095</v>
      </c>
      <c r="EM940">
        <v>206.304</v>
      </c>
      <c r="EN940">
        <v>202.38399999999999</v>
      </c>
      <c r="EO940">
        <v>249.69300000000001</v>
      </c>
      <c r="EP940">
        <v>291.83199999999999</v>
      </c>
      <c r="EQ940">
        <v>229.81399999999999</v>
      </c>
      <c r="ER940">
        <v>276.61700000000002</v>
      </c>
      <c r="ES940">
        <v>209.2</v>
      </c>
      <c r="ET940">
        <v>218.35900000000001</v>
      </c>
      <c r="EU940">
        <v>203.82499999999999</v>
      </c>
      <c r="EV940">
        <v>182.00700000000001</v>
      </c>
      <c r="EW940">
        <v>434.34800000000001</v>
      </c>
      <c r="EX940">
        <v>239.5</v>
      </c>
      <c r="EY940">
        <v>131.56800000000001</v>
      </c>
      <c r="EZ940">
        <v>129.34899999999999</v>
      </c>
      <c r="FA940">
        <v>131.83500000000001</v>
      </c>
      <c r="FB940">
        <v>96.700999999999993</v>
      </c>
      <c r="FC940">
        <v>184.553</v>
      </c>
      <c r="FD940">
        <v>80.989000000000004</v>
      </c>
      <c r="FE940">
        <v>140.411</v>
      </c>
      <c r="FF940">
        <v>118.703</v>
      </c>
      <c r="FG940">
        <v>109.26</v>
      </c>
      <c r="FH940">
        <v>110.79900000000001</v>
      </c>
      <c r="FI940">
        <v>102.063</v>
      </c>
      <c r="FJ940">
        <v>105.53400000000001</v>
      </c>
      <c r="FK940">
        <v>74.328999999999994</v>
      </c>
      <c r="FL940">
        <v>116.43300000000001</v>
      </c>
      <c r="FM940">
        <v>102.245</v>
      </c>
      <c r="FN940">
        <v>157.928</v>
      </c>
      <c r="FO940">
        <v>102.245</v>
      </c>
      <c r="FP940">
        <v>145.821</v>
      </c>
      <c r="FQ940">
        <v>150.33699999999999</v>
      </c>
      <c r="FR940">
        <v>164.99600000000001</v>
      </c>
      <c r="FS940">
        <v>132.447</v>
      </c>
      <c r="FT940">
        <v>123.839</v>
      </c>
      <c r="FU940">
        <v>201.13800000000001</v>
      </c>
      <c r="FV940">
        <v>161.583</v>
      </c>
      <c r="FW940">
        <v>199.16</v>
      </c>
      <c r="FX940">
        <v>273.39</v>
      </c>
      <c r="FY940">
        <v>272.58499999999998</v>
      </c>
      <c r="FZ940">
        <v>125.098</v>
      </c>
      <c r="GA940">
        <v>178.489</v>
      </c>
      <c r="GC940">
        <v>172.99199999999999</v>
      </c>
      <c r="GD940">
        <v>190.602</v>
      </c>
      <c r="GF940">
        <v>181.70500000000001</v>
      </c>
      <c r="GG940">
        <v>118.2</v>
      </c>
      <c r="GH940">
        <v>293.90899999999999</v>
      </c>
      <c r="GI940">
        <v>293.15499999999997</v>
      </c>
      <c r="GJ940">
        <v>285.98500000000001</v>
      </c>
      <c r="GK940">
        <v>323.61200000000002</v>
      </c>
      <c r="GL940">
        <v>319.01100000000002</v>
      </c>
      <c r="GM940">
        <v>260.05599999999998</v>
      </c>
      <c r="GN940">
        <v>181.55099999999999</v>
      </c>
      <c r="GO940">
        <v>153.774</v>
      </c>
      <c r="GP940">
        <v>417.31200000000001</v>
      </c>
      <c r="GQ940">
        <v>277.05799999999999</v>
      </c>
      <c r="GR940">
        <v>872.69500000000005</v>
      </c>
      <c r="GS940">
        <v>229.31200000000001</v>
      </c>
      <c r="GT940">
        <v>281.52800000000002</v>
      </c>
      <c r="GU940">
        <v>270.90100000000001</v>
      </c>
      <c r="GV940">
        <v>271.74200000000002</v>
      </c>
      <c r="GW940">
        <v>162.524</v>
      </c>
      <c r="GY940">
        <v>65.037999999999997</v>
      </c>
      <c r="GZ940">
        <v>570.11</v>
      </c>
      <c r="HA940">
        <v>412.38099999999997</v>
      </c>
      <c r="HB940">
        <v>558.74400000000003</v>
      </c>
      <c r="HC940">
        <v>620.91099999999994</v>
      </c>
      <c r="HD940">
        <v>434.09500000000003</v>
      </c>
      <c r="HE940">
        <v>423.86</v>
      </c>
      <c r="HF940">
        <v>606.17999999999995</v>
      </c>
      <c r="HG940">
        <v>213.149</v>
      </c>
      <c r="HH940">
        <v>263.87799999999999</v>
      </c>
      <c r="HI940">
        <v>100</v>
      </c>
      <c r="HJ940">
        <v>418.46699999999998</v>
      </c>
      <c r="HK940">
        <v>399.93</v>
      </c>
      <c r="HL940">
        <v>921.928</v>
      </c>
      <c r="HM940">
        <v>291.012</v>
      </c>
      <c r="HN940">
        <v>138.75299999999999</v>
      </c>
      <c r="HO940">
        <v>117.756</v>
      </c>
      <c r="HP940">
        <v>101.325</v>
      </c>
      <c r="HQ940">
        <v>585.78800000000001</v>
      </c>
      <c r="HR940">
        <v>103.06</v>
      </c>
      <c r="HS940">
        <v>24.173999999999999</v>
      </c>
      <c r="HT940">
        <v>224.48500000000001</v>
      </c>
      <c r="HU940">
        <v>238.71100000000001</v>
      </c>
      <c r="HV940">
        <v>188.88200000000001</v>
      </c>
      <c r="HW940">
        <v>131.477</v>
      </c>
      <c r="HX940">
        <v>352.03899999999999</v>
      </c>
      <c r="HY940">
        <v>261.05599999999998</v>
      </c>
      <c r="HZ940">
        <v>378.12200000000001</v>
      </c>
      <c r="IA940">
        <v>122.29</v>
      </c>
      <c r="IB940">
        <v>169.11</v>
      </c>
      <c r="IC940">
        <v>83.350999999999999</v>
      </c>
      <c r="ID940">
        <v>84.248000000000005</v>
      </c>
      <c r="IE940">
        <v>66.980999999999995</v>
      </c>
      <c r="IF940">
        <v>27.56</v>
      </c>
      <c r="IG940">
        <v>32.695</v>
      </c>
      <c r="IH940">
        <v>27.49</v>
      </c>
      <c r="II940">
        <v>36.927999999999997</v>
      </c>
      <c r="IJ940">
        <v>107.075</v>
      </c>
      <c r="IK940">
        <v>124.167</v>
      </c>
      <c r="IL940">
        <v>204.661</v>
      </c>
      <c r="IM940">
        <v>167.44200000000001</v>
      </c>
      <c r="IN940">
        <v>467.94799999999998</v>
      </c>
      <c r="IO940">
        <v>227.666</v>
      </c>
      <c r="IP940">
        <v>267.31799999999998</v>
      </c>
      <c r="IQ940">
        <v>402.09</v>
      </c>
      <c r="IR940">
        <v>284.18599999999998</v>
      </c>
      <c r="IS940">
        <v>145.64400000000001</v>
      </c>
      <c r="IT940">
        <v>305.20100000000002</v>
      </c>
      <c r="IU940">
        <v>750.73299999999995</v>
      </c>
      <c r="IV940">
        <v>877.79899999999998</v>
      </c>
      <c r="IW940">
        <v>948.43899999999996</v>
      </c>
      <c r="IX940">
        <v>100.005</v>
      </c>
      <c r="IY940">
        <v>376.94600000000003</v>
      </c>
      <c r="IZ940">
        <v>276.72800000000001</v>
      </c>
      <c r="JA940">
        <v>72.896000000000001</v>
      </c>
      <c r="JB940">
        <v>251.48400000000001</v>
      </c>
      <c r="JC940">
        <v>390.53199999999998</v>
      </c>
      <c r="JD940">
        <v>447.892</v>
      </c>
      <c r="JE940">
        <v>68.489999999999995</v>
      </c>
      <c r="JF940">
        <v>100.10899999999999</v>
      </c>
      <c r="JG940">
        <v>33.942</v>
      </c>
      <c r="JH940">
        <v>100.45099999999999</v>
      </c>
      <c r="JI940">
        <v>83.974000000000004</v>
      </c>
      <c r="JJ940">
        <v>566.91499999999996</v>
      </c>
      <c r="JK940">
        <v>141.739</v>
      </c>
      <c r="JL940">
        <v>100</v>
      </c>
      <c r="JM940">
        <v>663.57399999999996</v>
      </c>
      <c r="JN940">
        <v>285.39499999999998</v>
      </c>
      <c r="JO940">
        <v>86.430999999999997</v>
      </c>
      <c r="JP940">
        <v>201.92400000000001</v>
      </c>
      <c r="JQ940">
        <v>419.32600000000002</v>
      </c>
      <c r="JR940">
        <v>560.32500000000005</v>
      </c>
      <c r="JT940">
        <v>399.09800000000001</v>
      </c>
      <c r="JU940">
        <v>233.345</v>
      </c>
      <c r="JV940">
        <v>436.53199999999998</v>
      </c>
      <c r="JW940">
        <v>345.58699999999999</v>
      </c>
      <c r="JX940">
        <v>323.25900000000001</v>
      </c>
      <c r="JY940">
        <v>324.02800000000002</v>
      </c>
      <c r="JZ940">
        <v>314.98200000000003</v>
      </c>
      <c r="KA940">
        <v>273.75900000000001</v>
      </c>
      <c r="KB940">
        <v>276.21100000000001</v>
      </c>
      <c r="KC940">
        <v>281.55099999999999</v>
      </c>
      <c r="KD940">
        <v>305.40199999999999</v>
      </c>
      <c r="KE940">
        <v>285.68099999999998</v>
      </c>
      <c r="KF940">
        <v>920.22400000000005</v>
      </c>
      <c r="KG940">
        <v>123.405</v>
      </c>
      <c r="KH940">
        <v>263.04899999999998</v>
      </c>
      <c r="KI940">
        <v>319.44299999999998</v>
      </c>
      <c r="KJ940">
        <v>177.66900000000001</v>
      </c>
      <c r="KK940">
        <v>173.834</v>
      </c>
      <c r="KL940">
        <v>163.21199999999999</v>
      </c>
      <c r="KM940">
        <v>232.33799999999999</v>
      </c>
      <c r="KN940">
        <v>228.65</v>
      </c>
      <c r="KO940">
        <v>293.923</v>
      </c>
      <c r="KP940">
        <v>292.26600000000002</v>
      </c>
      <c r="KQ940">
        <v>394.27100000000002</v>
      </c>
      <c r="KR940">
        <v>423.101</v>
      </c>
      <c r="KS940">
        <v>130.791</v>
      </c>
      <c r="KT940">
        <v>78886666666.666672</v>
      </c>
      <c r="KU940">
        <v>6783764000000</v>
      </c>
      <c r="KV940">
        <v>2131292333333.3333</v>
      </c>
      <c r="KW940">
        <v>750072666666.66663</v>
      </c>
      <c r="KX940">
        <v>256727666666.66666</v>
      </c>
      <c r="KY940">
        <v>139367000000</v>
      </c>
      <c r="KZ940">
        <v>74404333333.333328</v>
      </c>
      <c r="LA940">
        <v>42956333333.333336</v>
      </c>
      <c r="LB940">
        <v>167274333333.33334</v>
      </c>
      <c r="LC940">
        <v>96741000000</v>
      </c>
      <c r="LD940">
        <v>29734333333.333332</v>
      </c>
      <c r="LE940">
        <v>20175000000</v>
      </c>
      <c r="LF940">
        <v>20624000000</v>
      </c>
      <c r="LG940">
        <v>226750000000</v>
      </c>
      <c r="LH940">
        <v>137685666666.66666</v>
      </c>
      <c r="LI940">
        <v>41395333333.333336</v>
      </c>
      <c r="LJ940">
        <v>34061333333.333332</v>
      </c>
      <c r="LK940">
        <v>10655000000</v>
      </c>
      <c r="LL940">
        <v>2952666666.6666665</v>
      </c>
      <c r="LM940">
        <v>99320333333.333328</v>
      </c>
      <c r="LN940">
        <v>35447666666.666664</v>
      </c>
      <c r="LO940">
        <v>32697333333.333332</v>
      </c>
      <c r="LP940">
        <v>2886666666.6666665</v>
      </c>
      <c r="LQ940">
        <v>16554666666.666666</v>
      </c>
      <c r="LR940">
        <v>11734000000</v>
      </c>
      <c r="LS940">
        <v>1381219666666.6667</v>
      </c>
      <c r="LT940">
        <v>501007000000</v>
      </c>
      <c r="LU940">
        <v>423398000000</v>
      </c>
      <c r="LV940">
        <v>77346666666.666672</v>
      </c>
      <c r="LW940">
        <v>262333333.33333334</v>
      </c>
      <c r="LX940">
        <v>180278666666.66666</v>
      </c>
      <c r="LY940">
        <v>139926333333.33334</v>
      </c>
      <c r="LZ940">
        <v>82059000000</v>
      </c>
      <c r="MA940">
        <v>48979666666.666664</v>
      </c>
      <c r="MB940">
        <v>8887666666.666666</v>
      </c>
      <c r="MC940">
        <v>40352333333.333336</v>
      </c>
      <c r="MD940">
        <v>142384333333.33334</v>
      </c>
      <c r="ME940">
        <v>133721000000</v>
      </c>
      <c r="MF940">
        <v>8663333333.333334</v>
      </c>
      <c r="MG940">
        <v>557549666666.66663</v>
      </c>
      <c r="MH940">
        <v>232489333333.33334</v>
      </c>
      <c r="MI940">
        <v>107251000000</v>
      </c>
      <c r="MJ940">
        <v>65005666666.666664</v>
      </c>
      <c r="MK940">
        <v>69364000000</v>
      </c>
      <c r="ML940">
        <v>38093666666.666664</v>
      </c>
      <c r="MM940">
        <v>40855666666.666664</v>
      </c>
      <c r="MN940">
        <v>4490333333.333333</v>
      </c>
      <c r="MO940">
        <v>4652472000000</v>
      </c>
      <c r="MP940">
        <v>4443815000000</v>
      </c>
      <c r="MQ940">
        <v>1225966333333.3333</v>
      </c>
      <c r="MR940">
        <v>1071575333333.3334</v>
      </c>
      <c r="MS940">
        <v>252087333333.33334</v>
      </c>
      <c r="MT940">
        <v>808437000000</v>
      </c>
      <c r="MU940">
        <v>9946333333.333334</v>
      </c>
      <c r="MV940">
        <v>1104666666.6666667</v>
      </c>
      <c r="MW940">
        <v>154391000000</v>
      </c>
      <c r="MX940">
        <v>47762333333.333336</v>
      </c>
      <c r="MY940">
        <v>106628666666.66667</v>
      </c>
      <c r="MZ940">
        <v>85559666666.666672</v>
      </c>
      <c r="NA940">
        <v>21069000000</v>
      </c>
      <c r="NB940">
        <v>1134551000000</v>
      </c>
      <c r="NC940">
        <v>540474666666.66669</v>
      </c>
      <c r="ND940">
        <v>272029333333.33334</v>
      </c>
      <c r="NE940">
        <v>62747333333.333336</v>
      </c>
      <c r="NF940">
        <v>205698000000</v>
      </c>
      <c r="NG940">
        <v>594076333333.33337</v>
      </c>
      <c r="NH940">
        <v>508859333333.33331</v>
      </c>
      <c r="NI940">
        <v>85217333333.333328</v>
      </c>
      <c r="NJ940">
        <v>226189000000</v>
      </c>
      <c r="NK940">
        <v>125846000000</v>
      </c>
      <c r="NL940">
        <v>88223333333.333328</v>
      </c>
      <c r="NM940">
        <v>37622666666.666664</v>
      </c>
      <c r="NN940">
        <v>100343000000</v>
      </c>
      <c r="NO940">
        <v>32848333333.333332</v>
      </c>
      <c r="NP940">
        <v>65132333333.333336</v>
      </c>
      <c r="NQ940">
        <v>2362333333.3333335</v>
      </c>
      <c r="NR940">
        <v>265899666666.66666</v>
      </c>
      <c r="NS940">
        <v>99930666666.666672</v>
      </c>
      <c r="NT940">
        <v>57576000000</v>
      </c>
      <c r="NU940">
        <v>72235666666.666672</v>
      </c>
      <c r="NV940">
        <v>36157333333.333336</v>
      </c>
      <c r="NW940">
        <v>484754666666.66669</v>
      </c>
      <c r="NX940">
        <v>418761333333.33331</v>
      </c>
      <c r="NY940">
        <v>406844000000</v>
      </c>
      <c r="NZ940">
        <v>11917333333.333334</v>
      </c>
      <c r="OA940">
        <v>65993333333.333336</v>
      </c>
      <c r="OB940">
        <v>536560000000</v>
      </c>
      <c r="OC940">
        <v>360706666666.66669</v>
      </c>
      <c r="OD940">
        <v>195889000000</v>
      </c>
      <c r="OE940">
        <v>164817666666.66666</v>
      </c>
      <c r="OF940">
        <v>175853333333.33334</v>
      </c>
      <c r="OG940">
        <v>42903666666.666664</v>
      </c>
      <c r="OH940">
        <v>6388000000</v>
      </c>
      <c r="OI940">
        <v>91148000000</v>
      </c>
      <c r="OJ940">
        <v>35413333333.333336</v>
      </c>
      <c r="OK940">
        <v>569894333333.33337</v>
      </c>
      <c r="OL940">
        <v>104444000000</v>
      </c>
      <c r="OM940">
        <v>61173000000</v>
      </c>
      <c r="ON940">
        <v>5738333333.333333</v>
      </c>
      <c r="OO940">
        <v>37532666666.666664</v>
      </c>
      <c r="OP940">
        <v>118706333333.33333</v>
      </c>
      <c r="OQ940">
        <v>69208000000</v>
      </c>
      <c r="OR940">
        <v>21457666666.666668</v>
      </c>
      <c r="OS940">
        <v>28040666666.666668</v>
      </c>
      <c r="OT940">
        <v>94434666666.666672</v>
      </c>
      <c r="OU940">
        <v>113658666666.66667</v>
      </c>
      <c r="OV940">
        <v>39385666666.666664</v>
      </c>
      <c r="OW940">
        <v>20378000000</v>
      </c>
      <c r="OX940">
        <v>94697000000</v>
      </c>
      <c r="OY940">
        <v>74319333333.333328</v>
      </c>
      <c r="OZ940">
        <v>208657000000</v>
      </c>
      <c r="PA940">
        <v>750254000000</v>
      </c>
      <c r="PB940">
        <v>541597000000</v>
      </c>
    </row>
    <row r="941" spans="1:418" x14ac:dyDescent="0.45">
      <c r="A941" s="71">
        <v>45658</v>
      </c>
      <c r="B941">
        <v>318.96100000000001</v>
      </c>
      <c r="C941">
        <v>341.06799999999998</v>
      </c>
      <c r="D941">
        <v>409.57900000000001</v>
      </c>
      <c r="E941">
        <v>427.923</v>
      </c>
      <c r="F941">
        <v>429.08699999999999</v>
      </c>
      <c r="G941">
        <v>191.63900000000001</v>
      </c>
      <c r="H941">
        <v>657.30200000000002</v>
      </c>
      <c r="I941">
        <v>393.30900000000003</v>
      </c>
      <c r="J941">
        <v>421.09399999999999</v>
      </c>
      <c r="K941">
        <v>421.10700000000003</v>
      </c>
      <c r="L941">
        <v>321.12</v>
      </c>
      <c r="M941">
        <v>268.31</v>
      </c>
      <c r="N941">
        <v>368.065</v>
      </c>
      <c r="O941">
        <v>360.827</v>
      </c>
      <c r="P941">
        <v>435.18</v>
      </c>
      <c r="Q941">
        <v>273.15100000000001</v>
      </c>
      <c r="R941">
        <v>282.36900000000003</v>
      </c>
      <c r="S941">
        <v>240.678</v>
      </c>
      <c r="T941">
        <v>310.23899999999998</v>
      </c>
      <c r="U941">
        <v>712.53499999999997</v>
      </c>
      <c r="V941">
        <v>629.803</v>
      </c>
      <c r="W941">
        <v>148.49100000000001</v>
      </c>
      <c r="X941">
        <v>105.51900000000001</v>
      </c>
      <c r="Y941">
        <v>60.161999999999999</v>
      </c>
      <c r="Z941">
        <v>83.159000000000006</v>
      </c>
      <c r="AA941">
        <v>130.14400000000001</v>
      </c>
      <c r="AB941">
        <v>74.790000000000006</v>
      </c>
      <c r="AC941">
        <v>82.5</v>
      </c>
      <c r="AD941">
        <v>86.820999999999998</v>
      </c>
      <c r="AE941">
        <v>105.58</v>
      </c>
      <c r="AF941">
        <v>72.956999999999994</v>
      </c>
      <c r="AG941">
        <v>54.472000000000001</v>
      </c>
      <c r="AH941">
        <v>160.65700000000001</v>
      </c>
      <c r="AI941">
        <v>77.141999999999996</v>
      </c>
      <c r="AJ941">
        <v>110.52200000000001</v>
      </c>
      <c r="AK941">
        <v>106.661</v>
      </c>
      <c r="AL941">
        <v>236.64</v>
      </c>
      <c r="AM941">
        <v>151.727</v>
      </c>
      <c r="AN941">
        <v>140.37700000000001</v>
      </c>
      <c r="AO941">
        <v>207.75800000000001</v>
      </c>
      <c r="AP941">
        <v>332.62599999999998</v>
      </c>
      <c r="AQ941">
        <v>335.44099999999997</v>
      </c>
      <c r="AR941">
        <v>310.81700000000001</v>
      </c>
      <c r="AS941">
        <v>357.04300000000001</v>
      </c>
      <c r="AT941">
        <v>283.87</v>
      </c>
      <c r="AU941">
        <v>323.42</v>
      </c>
      <c r="AV941">
        <v>270.976</v>
      </c>
      <c r="AW941">
        <v>290.33</v>
      </c>
      <c r="AX941">
        <v>399.04199999999997</v>
      </c>
      <c r="AY941">
        <v>238.703</v>
      </c>
      <c r="AZ941">
        <v>241.18100000000001</v>
      </c>
      <c r="BA941">
        <v>241.18100000000001</v>
      </c>
      <c r="BB941">
        <v>375.51100000000002</v>
      </c>
      <c r="BC941">
        <v>359.512</v>
      </c>
      <c r="BD941">
        <v>356.47500000000002</v>
      </c>
      <c r="BE941">
        <v>432.56</v>
      </c>
      <c r="BF941">
        <v>347.96699999999998</v>
      </c>
      <c r="BG941">
        <v>339.69600000000003</v>
      </c>
      <c r="BH941">
        <v>332.28399999999999</v>
      </c>
      <c r="BI941">
        <v>342.63499999999999</v>
      </c>
      <c r="BJ941">
        <v>439.33100000000002</v>
      </c>
      <c r="BK941">
        <v>373.33600000000001</v>
      </c>
      <c r="BL941">
        <v>296.83</v>
      </c>
      <c r="BM941">
        <v>271.84100000000001</v>
      </c>
      <c r="BN941">
        <v>206.18700000000001</v>
      </c>
      <c r="BO941">
        <v>391.38799999999998</v>
      </c>
      <c r="BP941">
        <v>187.292</v>
      </c>
      <c r="BQ941">
        <v>253.87899999999999</v>
      </c>
      <c r="BR941">
        <v>281.75900000000001</v>
      </c>
      <c r="BS941">
        <v>242.90299999999999</v>
      </c>
      <c r="BT941">
        <v>162.012</v>
      </c>
      <c r="BU941">
        <v>287.19900000000001</v>
      </c>
      <c r="BV941">
        <v>303.26100000000002</v>
      </c>
      <c r="BW941">
        <v>186.40799999999999</v>
      </c>
      <c r="BX941">
        <v>309.52300000000002</v>
      </c>
      <c r="BY941">
        <v>198.66499999999999</v>
      </c>
      <c r="BZ941">
        <v>332.90499999999997</v>
      </c>
      <c r="CA941">
        <v>202.327</v>
      </c>
      <c r="CB941">
        <v>351.71800000000002</v>
      </c>
      <c r="CC941">
        <v>221.68100000000001</v>
      </c>
      <c r="CD941">
        <v>173.25200000000001</v>
      </c>
      <c r="CE941">
        <v>246.92400000000001</v>
      </c>
      <c r="CF941">
        <v>373.15100000000001</v>
      </c>
      <c r="CG941">
        <v>422.93299999999999</v>
      </c>
      <c r="CH941">
        <v>272.03800000000001</v>
      </c>
      <c r="CI941">
        <v>178.40100000000001</v>
      </c>
      <c r="CJ941">
        <v>253.48099999999999</v>
      </c>
      <c r="CK941">
        <v>185.81</v>
      </c>
      <c r="CL941">
        <v>266.67099999999999</v>
      </c>
      <c r="CM941">
        <v>280.38</v>
      </c>
      <c r="CN941">
        <v>191.93799999999999</v>
      </c>
      <c r="CO941">
        <v>352.83300000000003</v>
      </c>
      <c r="CP941">
        <v>397.565</v>
      </c>
      <c r="CQ941">
        <v>416.584</v>
      </c>
      <c r="CR941">
        <v>354.23099999999999</v>
      </c>
      <c r="CS941">
        <v>205.08600000000001</v>
      </c>
      <c r="CT941">
        <v>297.58600000000001</v>
      </c>
      <c r="CU941">
        <v>595.63300000000004</v>
      </c>
      <c r="CV941">
        <v>144.929</v>
      </c>
      <c r="CW941">
        <v>376.82499999999999</v>
      </c>
      <c r="CX941">
        <v>427.029</v>
      </c>
      <c r="CY941">
        <v>394.97399999999999</v>
      </c>
      <c r="CZ941">
        <v>348.02600000000001</v>
      </c>
      <c r="DA941">
        <v>374.66300000000001</v>
      </c>
      <c r="DB941">
        <v>203.48699999999999</v>
      </c>
      <c r="DC941">
        <v>219.33199999999999</v>
      </c>
      <c r="DD941">
        <v>208.96700000000001</v>
      </c>
      <c r="DE941">
        <v>233.48699999999999</v>
      </c>
      <c r="DF941">
        <v>184.077</v>
      </c>
      <c r="DG941">
        <v>258.83499999999998</v>
      </c>
      <c r="DH941">
        <v>194.46799999999999</v>
      </c>
      <c r="DI941">
        <v>224.221</v>
      </c>
      <c r="DJ941">
        <v>178.60599999999999</v>
      </c>
      <c r="DK941">
        <v>230.05699999999999</v>
      </c>
      <c r="DL941">
        <v>158.505</v>
      </c>
      <c r="DM941">
        <v>146.346</v>
      </c>
      <c r="DN941">
        <v>243.07</v>
      </c>
      <c r="DO941">
        <v>254.88399999999999</v>
      </c>
      <c r="DP941">
        <v>161.97399999999999</v>
      </c>
      <c r="DQ941">
        <v>274.678</v>
      </c>
      <c r="DR941">
        <v>298.22800000000001</v>
      </c>
      <c r="DS941">
        <v>273.07100000000003</v>
      </c>
      <c r="DT941">
        <v>196.04300000000001</v>
      </c>
      <c r="DU941">
        <v>196.04300000000001</v>
      </c>
      <c r="DV941">
        <v>316.49</v>
      </c>
      <c r="DW941">
        <v>281.02199999999999</v>
      </c>
      <c r="DX941">
        <v>319.05700000000002</v>
      </c>
      <c r="DY941">
        <v>464.38900000000001</v>
      </c>
      <c r="DZ941">
        <v>174.50299999999999</v>
      </c>
      <c r="EA941">
        <v>225.93700000000001</v>
      </c>
      <c r="EB941">
        <v>287.97800000000001</v>
      </c>
      <c r="EC941">
        <v>315.00099999999998</v>
      </c>
      <c r="ED941">
        <v>213.46</v>
      </c>
      <c r="EE941">
        <v>311.11099999999999</v>
      </c>
      <c r="EF941">
        <v>314.28800000000001</v>
      </c>
      <c r="EG941">
        <v>188.292</v>
      </c>
      <c r="EH941">
        <v>184.524</v>
      </c>
      <c r="EI941">
        <v>385.89</v>
      </c>
      <c r="EJ941">
        <v>169.87200000000001</v>
      </c>
      <c r="EK941">
        <v>375.53199999999998</v>
      </c>
      <c r="EL941">
        <v>230.40199999999999</v>
      </c>
      <c r="EM941">
        <v>206.19200000000001</v>
      </c>
      <c r="EN941">
        <v>202.35900000000001</v>
      </c>
      <c r="EO941">
        <v>250.80199999999999</v>
      </c>
      <c r="EP941">
        <v>292.77100000000002</v>
      </c>
      <c r="EQ941">
        <v>229.904</v>
      </c>
      <c r="ER941">
        <v>276.50099999999998</v>
      </c>
      <c r="ES941">
        <v>210.30199999999999</v>
      </c>
      <c r="ET941">
        <v>218.875</v>
      </c>
      <c r="EU941">
        <v>205.20400000000001</v>
      </c>
      <c r="EV941">
        <v>182.12100000000001</v>
      </c>
      <c r="EW941">
        <v>435.54899999999998</v>
      </c>
      <c r="EX941">
        <v>242.13200000000001</v>
      </c>
      <c r="EY941">
        <v>130.43600000000001</v>
      </c>
      <c r="EZ941">
        <v>129.07400000000001</v>
      </c>
      <c r="FA941">
        <v>130.994</v>
      </c>
      <c r="FB941">
        <v>97.906999999999996</v>
      </c>
      <c r="FC941">
        <v>183.52099999999999</v>
      </c>
      <c r="FD941">
        <v>80.009</v>
      </c>
      <c r="FE941">
        <v>137.465</v>
      </c>
      <c r="FF941">
        <v>119.41200000000001</v>
      </c>
      <c r="FG941">
        <v>108.009</v>
      </c>
      <c r="FH941">
        <v>109.30800000000001</v>
      </c>
      <c r="FI941">
        <v>101.331</v>
      </c>
      <c r="FJ941">
        <v>105.117</v>
      </c>
      <c r="FK941">
        <v>73.894999999999996</v>
      </c>
      <c r="FL941">
        <v>114.376</v>
      </c>
      <c r="FM941">
        <v>102.855</v>
      </c>
      <c r="FN941">
        <v>161.04599999999999</v>
      </c>
      <c r="FO941">
        <v>102.855</v>
      </c>
      <c r="FP941">
        <v>145.33600000000001</v>
      </c>
      <c r="FQ941">
        <v>149.93299999999999</v>
      </c>
      <c r="FR941">
        <v>161.31100000000001</v>
      </c>
      <c r="FS941">
        <v>133.071</v>
      </c>
      <c r="FT941">
        <v>123.423</v>
      </c>
      <c r="FU941">
        <v>195.10300000000001</v>
      </c>
      <c r="FV941">
        <v>161.13900000000001</v>
      </c>
      <c r="FW941">
        <v>192.28100000000001</v>
      </c>
      <c r="FX941">
        <v>276.01600000000002</v>
      </c>
      <c r="FY941">
        <v>275.34500000000003</v>
      </c>
      <c r="FZ941">
        <v>126.122</v>
      </c>
      <c r="GA941">
        <v>178.53800000000001</v>
      </c>
      <c r="GC941">
        <v>173.23099999999999</v>
      </c>
      <c r="GD941">
        <v>190.649</v>
      </c>
      <c r="GF941">
        <v>184.89099999999999</v>
      </c>
      <c r="GG941">
        <v>118.2</v>
      </c>
      <c r="GH941">
        <v>297.61399999999998</v>
      </c>
      <c r="GI941">
        <v>296.77999999999997</v>
      </c>
      <c r="GJ941">
        <v>289.40199999999999</v>
      </c>
      <c r="GK941">
        <v>327.834</v>
      </c>
      <c r="GL941">
        <v>323.8</v>
      </c>
      <c r="GM941">
        <v>265.62299999999999</v>
      </c>
      <c r="GN941">
        <v>182.98500000000001</v>
      </c>
      <c r="GO941">
        <v>154.90700000000001</v>
      </c>
      <c r="GP941">
        <v>419.41699999999997</v>
      </c>
      <c r="GQ941">
        <v>278.83999999999997</v>
      </c>
      <c r="GR941">
        <v>888.52599999999995</v>
      </c>
      <c r="GS941">
        <v>243.988</v>
      </c>
      <c r="GT941">
        <v>282.67599999999999</v>
      </c>
      <c r="GU941">
        <v>271.84699999999998</v>
      </c>
      <c r="GV941">
        <v>273.59100000000001</v>
      </c>
      <c r="GW941">
        <v>157.09899999999999</v>
      </c>
      <c r="GY941">
        <v>66.147000000000006</v>
      </c>
      <c r="GZ941">
        <v>571.36599999999999</v>
      </c>
      <c r="HA941">
        <v>417.214</v>
      </c>
      <c r="HB941">
        <v>572.65499999999997</v>
      </c>
      <c r="HC941">
        <v>620.94899999999996</v>
      </c>
      <c r="HD941">
        <v>433.64600000000002</v>
      </c>
      <c r="HE941">
        <v>424.125</v>
      </c>
      <c r="HF941">
        <v>602.596</v>
      </c>
      <c r="HG941">
        <v>213.203</v>
      </c>
      <c r="HH941">
        <v>264.11200000000002</v>
      </c>
      <c r="HI941">
        <v>100.864</v>
      </c>
      <c r="HJ941">
        <v>422.42899999999997</v>
      </c>
      <c r="HK941">
        <v>405.16500000000002</v>
      </c>
      <c r="HL941">
        <v>928.42700000000002</v>
      </c>
      <c r="HM941">
        <v>292.36200000000002</v>
      </c>
      <c r="HN941">
        <v>140.047</v>
      </c>
      <c r="HO941">
        <v>119.10599999999999</v>
      </c>
      <c r="HP941">
        <v>99.67</v>
      </c>
      <c r="HQ941">
        <v>593.91800000000001</v>
      </c>
      <c r="HR941">
        <v>102.548</v>
      </c>
      <c r="HS941">
        <v>24.524999999999999</v>
      </c>
      <c r="HT941">
        <v>225.2</v>
      </c>
      <c r="HU941">
        <v>239.441</v>
      </c>
      <c r="HV941">
        <v>189.82400000000001</v>
      </c>
      <c r="HW941">
        <v>131.245</v>
      </c>
      <c r="HX941">
        <v>353.06900000000002</v>
      </c>
      <c r="HY941">
        <v>259.31299999999999</v>
      </c>
      <c r="HZ941">
        <v>379.16800000000001</v>
      </c>
      <c r="IA941">
        <v>122.501</v>
      </c>
      <c r="IB941">
        <v>169.45500000000001</v>
      </c>
      <c r="IC941">
        <v>83.433999999999997</v>
      </c>
      <c r="ID941">
        <v>85.42</v>
      </c>
      <c r="IE941">
        <v>68.573999999999998</v>
      </c>
      <c r="IF941">
        <v>28.231999999999999</v>
      </c>
      <c r="IG941">
        <v>32.837000000000003</v>
      </c>
      <c r="IH941">
        <v>27.675999999999998</v>
      </c>
      <c r="II941">
        <v>37.417000000000002</v>
      </c>
      <c r="IJ941">
        <v>106.98699999999999</v>
      </c>
      <c r="IK941">
        <v>123.003</v>
      </c>
      <c r="IL941">
        <v>207.50200000000001</v>
      </c>
      <c r="IM941">
        <v>168.30799999999999</v>
      </c>
      <c r="IN941">
        <v>478.86900000000003</v>
      </c>
      <c r="IO941">
        <v>229.69300000000001</v>
      </c>
      <c r="IP941">
        <v>278.68200000000002</v>
      </c>
      <c r="IQ941">
        <v>406.52100000000002</v>
      </c>
      <c r="IR941">
        <v>290.137</v>
      </c>
      <c r="IS941">
        <v>146.10499999999999</v>
      </c>
      <c r="IT941">
        <v>305.84699999999998</v>
      </c>
      <c r="IU941">
        <v>757.19200000000001</v>
      </c>
      <c r="IV941">
        <v>879.58799999999997</v>
      </c>
      <c r="IW941">
        <v>948.00599999999997</v>
      </c>
      <c r="IX941">
        <v>100.354</v>
      </c>
      <c r="IY941">
        <v>378.74799999999999</v>
      </c>
      <c r="IZ941">
        <v>277.05200000000002</v>
      </c>
      <c r="JA941">
        <v>73.192999999999998</v>
      </c>
      <c r="JB941">
        <v>249.4</v>
      </c>
      <c r="JC941">
        <v>387.87799999999999</v>
      </c>
      <c r="JD941">
        <v>447.93799999999999</v>
      </c>
      <c r="JE941">
        <v>68.783000000000001</v>
      </c>
      <c r="JF941">
        <v>100.723</v>
      </c>
      <c r="JG941">
        <v>34.237000000000002</v>
      </c>
      <c r="JH941">
        <v>99.805999999999997</v>
      </c>
      <c r="JI941">
        <v>84.885999999999996</v>
      </c>
      <c r="JJ941">
        <v>565.56299999999999</v>
      </c>
      <c r="JK941">
        <v>141.994</v>
      </c>
      <c r="JL941">
        <v>100.411</v>
      </c>
      <c r="JM941">
        <v>667.47299999999996</v>
      </c>
      <c r="JN941">
        <v>284.30200000000002</v>
      </c>
      <c r="JO941">
        <v>85.652000000000001</v>
      </c>
      <c r="JP941">
        <v>202.68600000000001</v>
      </c>
      <c r="JQ941">
        <v>421.53699999999998</v>
      </c>
      <c r="JR941">
        <v>553.78899999999999</v>
      </c>
      <c r="JT941">
        <v>399.77100000000002</v>
      </c>
      <c r="JU941">
        <v>233.803</v>
      </c>
      <c r="JV941">
        <v>416.21600000000001</v>
      </c>
      <c r="JW941">
        <v>313.721</v>
      </c>
      <c r="JX941">
        <v>324.63799999999998</v>
      </c>
      <c r="JY941">
        <v>325.34500000000003</v>
      </c>
      <c r="JZ941">
        <v>316.399</v>
      </c>
      <c r="KA941">
        <v>275.13299999999998</v>
      </c>
      <c r="KB941">
        <v>277.53899999999999</v>
      </c>
      <c r="KC941">
        <v>282.69400000000002</v>
      </c>
      <c r="KD941">
        <v>306.76900000000001</v>
      </c>
      <c r="KE941">
        <v>286.99200000000002</v>
      </c>
      <c r="KF941">
        <v>934.27200000000005</v>
      </c>
      <c r="KG941">
        <v>122.217</v>
      </c>
      <c r="KH941">
        <v>264.20499999999998</v>
      </c>
      <c r="KI941">
        <v>321.59100000000001</v>
      </c>
      <c r="KJ941">
        <v>178.298</v>
      </c>
      <c r="KK941">
        <v>174.44399999999999</v>
      </c>
      <c r="KL941">
        <v>163.376</v>
      </c>
      <c r="KM941">
        <v>233.05699999999999</v>
      </c>
      <c r="KN941">
        <v>229.381</v>
      </c>
      <c r="KO941">
        <v>295.96800000000002</v>
      </c>
      <c r="KP941">
        <v>294.15800000000002</v>
      </c>
      <c r="KQ941">
        <v>395.80099999999999</v>
      </c>
      <c r="KR941">
        <v>424.74799999999999</v>
      </c>
      <c r="KS941">
        <v>131.64699999999999</v>
      </c>
      <c r="KT941">
        <v>80954000000</v>
      </c>
      <c r="KU941">
        <v>6851661333333.333</v>
      </c>
      <c r="KV941">
        <v>2144100666666.6667</v>
      </c>
      <c r="KW941">
        <v>745273000000</v>
      </c>
      <c r="KX941">
        <v>251956666666.66666</v>
      </c>
      <c r="KY941">
        <v>137057333333.33333</v>
      </c>
      <c r="KZ941">
        <v>71612000000</v>
      </c>
      <c r="LA941">
        <v>43287000000</v>
      </c>
      <c r="LB941">
        <v>167709666666.66666</v>
      </c>
      <c r="LC941">
        <v>97411000000</v>
      </c>
      <c r="LD941">
        <v>29489666666.666668</v>
      </c>
      <c r="LE941">
        <v>20357333333.333332</v>
      </c>
      <c r="LF941">
        <v>20451333333.333332</v>
      </c>
      <c r="LG941">
        <v>227236666666.66666</v>
      </c>
      <c r="LH941">
        <v>138828000000</v>
      </c>
      <c r="LI941">
        <v>41479000000</v>
      </c>
      <c r="LJ941">
        <v>33209000000</v>
      </c>
      <c r="LK941">
        <v>10801333333.333334</v>
      </c>
      <c r="LL941">
        <v>2919333333.3333335</v>
      </c>
      <c r="LM941">
        <v>98370333333.333328</v>
      </c>
      <c r="LN941">
        <v>34424333333.333336</v>
      </c>
      <c r="LO941">
        <v>32620000000</v>
      </c>
      <c r="LP941">
        <v>2950666666.6666665</v>
      </c>
      <c r="LQ941">
        <v>16541333333.333334</v>
      </c>
      <c r="LR941">
        <v>11834000000</v>
      </c>
      <c r="LS941">
        <v>1398827666666.6667</v>
      </c>
      <c r="LT941">
        <v>505931666666.66669</v>
      </c>
      <c r="LU941">
        <v>428344000000</v>
      </c>
      <c r="LV941">
        <v>77316333333.333328</v>
      </c>
      <c r="LW941">
        <v>271333333.33333331</v>
      </c>
      <c r="LX941">
        <v>182444333333.33334</v>
      </c>
      <c r="LY941">
        <v>141988666666.66666</v>
      </c>
      <c r="LZ941">
        <v>83322333333.333328</v>
      </c>
      <c r="MA941">
        <v>49732333333.333336</v>
      </c>
      <c r="MB941">
        <v>8934000000</v>
      </c>
      <c r="MC941">
        <v>40455666666.666664</v>
      </c>
      <c r="MD941">
        <v>146232333333.33334</v>
      </c>
      <c r="ME941">
        <v>136246333333.33333</v>
      </c>
      <c r="MF941">
        <v>9986000000</v>
      </c>
      <c r="MG941">
        <v>564219000000</v>
      </c>
      <c r="MH941">
        <v>236411000000</v>
      </c>
      <c r="MI941">
        <v>109013333333.33333</v>
      </c>
      <c r="MJ941">
        <v>65561666666.666664</v>
      </c>
      <c r="MK941">
        <v>69857000000</v>
      </c>
      <c r="ML941">
        <v>37683666666.666664</v>
      </c>
      <c r="MM941">
        <v>41231666666.666664</v>
      </c>
      <c r="MN941">
        <v>4460000000</v>
      </c>
      <c r="MO941">
        <v>4707561000000</v>
      </c>
      <c r="MP941">
        <v>4503417666666.667</v>
      </c>
      <c r="MQ941">
        <v>1247374333333.3333</v>
      </c>
      <c r="MR941">
        <v>1084657333333.3334</v>
      </c>
      <c r="MS941">
        <v>255190333333.33334</v>
      </c>
      <c r="MT941">
        <v>818298000000</v>
      </c>
      <c r="MU941">
        <v>10053333333.333334</v>
      </c>
      <c r="MV941">
        <v>1115666666.6666667</v>
      </c>
      <c r="MW941">
        <v>162717333333.33334</v>
      </c>
      <c r="MX941">
        <v>48339333333.333336</v>
      </c>
      <c r="MY941">
        <v>114377666666.66667</v>
      </c>
      <c r="MZ941">
        <v>89509333333.333328</v>
      </c>
      <c r="NA941">
        <v>24868333333.333332</v>
      </c>
      <c r="NB941">
        <v>1149440000000</v>
      </c>
      <c r="NC941">
        <v>543872333333.33331</v>
      </c>
      <c r="ND941">
        <v>273152666666.66666</v>
      </c>
      <c r="NE941">
        <v>63472333333.333336</v>
      </c>
      <c r="NF941">
        <v>207247333333.33334</v>
      </c>
      <c r="NG941">
        <v>605567666666.66663</v>
      </c>
      <c r="NH941">
        <v>518475000000</v>
      </c>
      <c r="NI941">
        <v>87092666666.666672</v>
      </c>
      <c r="NJ941">
        <v>227838333333.33334</v>
      </c>
      <c r="NK941">
        <v>127261666666.66667</v>
      </c>
      <c r="NL941">
        <v>89021000000</v>
      </c>
      <c r="NM941">
        <v>38240666666.666664</v>
      </c>
      <c r="NN941">
        <v>100576666666.66667</v>
      </c>
      <c r="NO941">
        <v>33338666666.666668</v>
      </c>
      <c r="NP941">
        <v>64771666666.666664</v>
      </c>
      <c r="NQ941">
        <v>2466333333.3333335</v>
      </c>
      <c r="NR941">
        <v>266582000000</v>
      </c>
      <c r="NS941">
        <v>99830000000</v>
      </c>
      <c r="NT941">
        <v>57591666666.666664</v>
      </c>
      <c r="NU941">
        <v>73072666666.666672</v>
      </c>
      <c r="NV941">
        <v>36087333333.333336</v>
      </c>
      <c r="NW941">
        <v>487946333333.33331</v>
      </c>
      <c r="NX941">
        <v>422424333333.33331</v>
      </c>
      <c r="NY941">
        <v>410371666666.66669</v>
      </c>
      <c r="NZ941">
        <v>12052666666.666666</v>
      </c>
      <c r="OA941">
        <v>65522000000</v>
      </c>
      <c r="OB941">
        <v>545872666666.66669</v>
      </c>
      <c r="OC941">
        <v>367242333333.33331</v>
      </c>
      <c r="OD941">
        <v>197927000000</v>
      </c>
      <c r="OE941">
        <v>169315333333.33334</v>
      </c>
      <c r="OF941">
        <v>178630000000</v>
      </c>
      <c r="OG941">
        <v>43406666666.666664</v>
      </c>
      <c r="OH941">
        <v>6424333333.333333</v>
      </c>
      <c r="OI941">
        <v>93080000000</v>
      </c>
      <c r="OJ941">
        <v>35719333333.333336</v>
      </c>
      <c r="OK941">
        <v>578364000000</v>
      </c>
      <c r="OL941">
        <v>105210000000</v>
      </c>
      <c r="OM941">
        <v>61193000000</v>
      </c>
      <c r="ON941">
        <v>5710000000</v>
      </c>
      <c r="OO941">
        <v>38306666666.666664</v>
      </c>
      <c r="OP941">
        <v>119620333333.33333</v>
      </c>
      <c r="OQ941">
        <v>69345000000</v>
      </c>
      <c r="OR941">
        <v>21786000000</v>
      </c>
      <c r="OS941">
        <v>28489333333.333332</v>
      </c>
      <c r="OT941">
        <v>94989333333.333328</v>
      </c>
      <c r="OU941">
        <v>114089000000</v>
      </c>
      <c r="OV941">
        <v>39843666666.666664</v>
      </c>
      <c r="OW941">
        <v>23658000000</v>
      </c>
      <c r="OX941">
        <v>95917666666.666672</v>
      </c>
      <c r="OY941">
        <v>72259666666.666672</v>
      </c>
      <c r="OZ941">
        <v>204143333333.33334</v>
      </c>
      <c r="PA941">
        <v>755155666666.66663</v>
      </c>
      <c r="PB941">
        <v>551012333333.33337</v>
      </c>
    </row>
    <row r="942" spans="1:418" x14ac:dyDescent="0.45">
      <c r="A942" s="71">
        <v>45689</v>
      </c>
      <c r="B942">
        <v>319.67899999999997</v>
      </c>
      <c r="C942">
        <v>342.35700000000003</v>
      </c>
      <c r="D942">
        <v>410.79300000000001</v>
      </c>
      <c r="E942">
        <v>428.97199999999998</v>
      </c>
      <c r="F942">
        <v>430.31799999999998</v>
      </c>
      <c r="G942">
        <v>191.86799999999999</v>
      </c>
      <c r="H942">
        <v>658.94</v>
      </c>
      <c r="I942">
        <v>393.67500000000001</v>
      </c>
      <c r="J942">
        <v>422.36</v>
      </c>
      <c r="K942">
        <v>422.37</v>
      </c>
      <c r="L942">
        <v>324.387</v>
      </c>
      <c r="M942">
        <v>271.05500000000001</v>
      </c>
      <c r="N942">
        <v>368.733</v>
      </c>
      <c r="O942">
        <v>361.61700000000002</v>
      </c>
      <c r="P942">
        <v>433.29700000000003</v>
      </c>
      <c r="Q942">
        <v>276.05</v>
      </c>
      <c r="R942">
        <v>284.44799999999998</v>
      </c>
      <c r="S942">
        <v>245.739</v>
      </c>
      <c r="T942">
        <v>313.34399999999999</v>
      </c>
      <c r="U942">
        <v>716.63199999999995</v>
      </c>
      <c r="V942">
        <v>641.93799999999999</v>
      </c>
      <c r="W942">
        <v>149.09399999999999</v>
      </c>
      <c r="X942">
        <v>105.735</v>
      </c>
      <c r="Y942">
        <v>60.970999999999997</v>
      </c>
      <c r="Z942">
        <v>82.950999999999993</v>
      </c>
      <c r="AA942">
        <v>129.98699999999999</v>
      </c>
      <c r="AB942">
        <v>74.331000000000003</v>
      </c>
      <c r="AC942">
        <v>82.983000000000004</v>
      </c>
      <c r="AD942">
        <v>87.587000000000003</v>
      </c>
      <c r="AE942">
        <v>109.072</v>
      </c>
      <c r="AF942">
        <v>73.046000000000006</v>
      </c>
      <c r="AG942">
        <v>54.484999999999999</v>
      </c>
      <c r="AH942">
        <v>163.316</v>
      </c>
      <c r="AI942">
        <v>75.653000000000006</v>
      </c>
      <c r="AJ942">
        <v>111.568</v>
      </c>
      <c r="AK942">
        <v>107.934</v>
      </c>
      <c r="AL942">
        <v>235.55099999999999</v>
      </c>
      <c r="AM942">
        <v>150.19999999999999</v>
      </c>
      <c r="AN942">
        <v>140.19399999999999</v>
      </c>
      <c r="AO942">
        <v>208.161</v>
      </c>
      <c r="AP942">
        <v>333.30200000000002</v>
      </c>
      <c r="AQ942">
        <v>336.065</v>
      </c>
      <c r="AR942">
        <v>310.95499999999998</v>
      </c>
      <c r="AS942">
        <v>357.76</v>
      </c>
      <c r="AT942">
        <v>286.56400000000002</v>
      </c>
      <c r="AU942">
        <v>324.46499999999997</v>
      </c>
      <c r="AV942">
        <v>276.62</v>
      </c>
      <c r="AW942">
        <v>290.55799999999999</v>
      </c>
      <c r="AX942">
        <v>399.68200000000002</v>
      </c>
      <c r="AY942">
        <v>239.65600000000001</v>
      </c>
      <c r="AZ942">
        <v>242.14699999999999</v>
      </c>
      <c r="BA942">
        <v>242.14699999999999</v>
      </c>
      <c r="BB942">
        <v>373.678</v>
      </c>
      <c r="BC942">
        <v>350.86799999999999</v>
      </c>
      <c r="BD942">
        <v>356.45499999999998</v>
      </c>
      <c r="BE942">
        <v>428.24299999999999</v>
      </c>
      <c r="BF942">
        <v>350.36900000000003</v>
      </c>
      <c r="BG942">
        <v>344.58</v>
      </c>
      <c r="BH942">
        <v>333.755</v>
      </c>
      <c r="BI942">
        <v>344.89100000000002</v>
      </c>
      <c r="BJ942">
        <v>448.38499999999999</v>
      </c>
      <c r="BK942">
        <v>382.71800000000002</v>
      </c>
      <c r="BL942">
        <v>298.74400000000003</v>
      </c>
      <c r="BM942">
        <v>269.24900000000002</v>
      </c>
      <c r="BN942">
        <v>204.13300000000001</v>
      </c>
      <c r="BO942">
        <v>382.596</v>
      </c>
      <c r="BP942">
        <v>188.78700000000001</v>
      </c>
      <c r="BQ942">
        <v>247.92400000000001</v>
      </c>
      <c r="BR942">
        <v>273.38200000000001</v>
      </c>
      <c r="BS942">
        <v>239.27600000000001</v>
      </c>
      <c r="BT942">
        <v>159.40799999999999</v>
      </c>
      <c r="BU942">
        <v>286.596</v>
      </c>
      <c r="BV942">
        <v>302.53899999999999</v>
      </c>
      <c r="BW942">
        <v>185.57499999999999</v>
      </c>
      <c r="BX942">
        <v>309.32600000000002</v>
      </c>
      <c r="BY942">
        <v>199.25200000000001</v>
      </c>
      <c r="BZ942">
        <v>330.78399999999999</v>
      </c>
      <c r="CA942">
        <v>201.374</v>
      </c>
      <c r="CB942">
        <v>352.505</v>
      </c>
      <c r="CC942">
        <v>221.916</v>
      </c>
      <c r="CD942">
        <v>174.62700000000001</v>
      </c>
      <c r="CE942">
        <v>247.142</v>
      </c>
      <c r="CF942">
        <v>379.375</v>
      </c>
      <c r="CG942">
        <v>462.04300000000001</v>
      </c>
      <c r="CH942">
        <v>269.43200000000002</v>
      </c>
      <c r="CI942">
        <v>177.38</v>
      </c>
      <c r="CJ942">
        <v>254.76400000000001</v>
      </c>
      <c r="CK942">
        <v>183.80799999999999</v>
      </c>
      <c r="CL942">
        <v>263.36799999999999</v>
      </c>
      <c r="CM942">
        <v>275.09100000000001</v>
      </c>
      <c r="CN942">
        <v>192.35599999999999</v>
      </c>
      <c r="CO942">
        <v>351.548</v>
      </c>
      <c r="CP942">
        <v>395.57900000000001</v>
      </c>
      <c r="CQ942">
        <v>414.30099999999999</v>
      </c>
      <c r="CR942">
        <v>354.08699999999999</v>
      </c>
      <c r="CS942">
        <v>205.23099999999999</v>
      </c>
      <c r="CT942">
        <v>295.976</v>
      </c>
      <c r="CU942">
        <v>596.67100000000005</v>
      </c>
      <c r="CV942">
        <v>144.465</v>
      </c>
      <c r="CW942">
        <v>375.13400000000001</v>
      </c>
      <c r="CX942">
        <v>423.99400000000003</v>
      </c>
      <c r="CY942">
        <v>400.26799999999997</v>
      </c>
      <c r="CZ942">
        <v>341.49099999999999</v>
      </c>
      <c r="DA942">
        <v>374.52800000000002</v>
      </c>
      <c r="DB942">
        <v>204.11099999999999</v>
      </c>
      <c r="DC942">
        <v>219.011</v>
      </c>
      <c r="DD942">
        <v>205.94900000000001</v>
      </c>
      <c r="DE942">
        <v>235.16</v>
      </c>
      <c r="DF942">
        <v>185.89</v>
      </c>
      <c r="DG942">
        <v>261.31700000000001</v>
      </c>
      <c r="DH942">
        <v>193.715</v>
      </c>
      <c r="DI942">
        <v>223.89099999999999</v>
      </c>
      <c r="DJ942">
        <v>177.39500000000001</v>
      </c>
      <c r="DK942">
        <v>229.358</v>
      </c>
      <c r="DL942">
        <v>157.56800000000001</v>
      </c>
      <c r="DM942">
        <v>147.30500000000001</v>
      </c>
      <c r="DN942">
        <v>247.33600000000001</v>
      </c>
      <c r="DO942">
        <v>259.76900000000001</v>
      </c>
      <c r="DP942">
        <v>162.74</v>
      </c>
      <c r="DQ942">
        <v>273.62400000000002</v>
      </c>
      <c r="DR942">
        <v>297.12599999999998</v>
      </c>
      <c r="DS942">
        <v>272.18599999999998</v>
      </c>
      <c r="DT942">
        <v>194.83</v>
      </c>
      <c r="DU942">
        <v>194.83</v>
      </c>
      <c r="DV942">
        <v>315.44499999999999</v>
      </c>
      <c r="DW942">
        <v>282.08999999999997</v>
      </c>
      <c r="DX942">
        <v>319.61799999999999</v>
      </c>
      <c r="DY942">
        <v>467.14600000000002</v>
      </c>
      <c r="DZ942">
        <v>173.30199999999999</v>
      </c>
      <c r="EA942">
        <v>224.38399999999999</v>
      </c>
      <c r="EB942">
        <v>286.84300000000002</v>
      </c>
      <c r="EC942">
        <v>312.79500000000002</v>
      </c>
      <c r="ED942">
        <v>211.018</v>
      </c>
      <c r="EE942">
        <v>309.12400000000002</v>
      </c>
      <c r="EF942">
        <v>313.77699999999999</v>
      </c>
      <c r="EG942">
        <v>186.93</v>
      </c>
      <c r="EH942">
        <v>186.26499999999999</v>
      </c>
      <c r="EI942">
        <v>385.404</v>
      </c>
      <c r="EJ942">
        <v>169.53899999999999</v>
      </c>
      <c r="EK942">
        <v>376.99099999999999</v>
      </c>
      <c r="EL942">
        <v>231.30600000000001</v>
      </c>
      <c r="EM942">
        <v>207.24700000000001</v>
      </c>
      <c r="EN942">
        <v>202.54300000000001</v>
      </c>
      <c r="EO942">
        <v>252.71199999999999</v>
      </c>
      <c r="EP942">
        <v>294.21100000000001</v>
      </c>
      <c r="EQ942">
        <v>229.97900000000001</v>
      </c>
      <c r="ER942">
        <v>278.16800000000001</v>
      </c>
      <c r="ES942">
        <v>209.49700000000001</v>
      </c>
      <c r="ET942">
        <v>217.52699999999999</v>
      </c>
      <c r="EU942">
        <v>205.15600000000001</v>
      </c>
      <c r="EV942">
        <v>182.83699999999999</v>
      </c>
      <c r="EW942">
        <v>437.767</v>
      </c>
      <c r="EX942">
        <v>245.88</v>
      </c>
      <c r="EY942">
        <v>131.095</v>
      </c>
      <c r="EZ942">
        <v>129.578</v>
      </c>
      <c r="FA942">
        <v>131.74600000000001</v>
      </c>
      <c r="FB942">
        <v>102.30800000000001</v>
      </c>
      <c r="FC942">
        <v>183.54599999999999</v>
      </c>
      <c r="FD942">
        <v>79.111999999999995</v>
      </c>
      <c r="FE942">
        <v>137.04300000000001</v>
      </c>
      <c r="FF942">
        <v>119.08499999999999</v>
      </c>
      <c r="FG942">
        <v>108.61199999999999</v>
      </c>
      <c r="FH942">
        <v>109.578</v>
      </c>
      <c r="FI942">
        <v>101.2</v>
      </c>
      <c r="FJ942">
        <v>105.05200000000001</v>
      </c>
      <c r="FK942">
        <v>74.344999999999999</v>
      </c>
      <c r="FL942">
        <v>114.35</v>
      </c>
      <c r="FM942">
        <v>105.901</v>
      </c>
      <c r="FN942">
        <v>159.238</v>
      </c>
      <c r="FO942">
        <v>105.901</v>
      </c>
      <c r="FP942">
        <v>145.32499999999999</v>
      </c>
      <c r="FQ942">
        <v>151.84299999999999</v>
      </c>
      <c r="FR942">
        <v>163.441</v>
      </c>
      <c r="FS942">
        <v>131.90199999999999</v>
      </c>
      <c r="FT942">
        <v>123.54300000000001</v>
      </c>
      <c r="FU942">
        <v>200.05699999999999</v>
      </c>
      <c r="FV942">
        <v>160.976</v>
      </c>
      <c r="FW942">
        <v>197.995</v>
      </c>
      <c r="FX942">
        <v>275.01900000000001</v>
      </c>
      <c r="FY942">
        <v>274.89600000000002</v>
      </c>
      <c r="FZ942">
        <v>126.282</v>
      </c>
      <c r="GA942">
        <v>178.47300000000001</v>
      </c>
      <c r="GC942">
        <v>173.464</v>
      </c>
      <c r="GD942">
        <v>190.53100000000001</v>
      </c>
      <c r="GF942">
        <v>186.55699999999999</v>
      </c>
      <c r="GG942">
        <v>118.2</v>
      </c>
      <c r="GH942">
        <v>294.18900000000002</v>
      </c>
      <c r="GI942">
        <v>293.23200000000003</v>
      </c>
      <c r="GJ942">
        <v>285.46899999999999</v>
      </c>
      <c r="GK942">
        <v>325.37099999999998</v>
      </c>
      <c r="GL942">
        <v>323</v>
      </c>
      <c r="GM942">
        <v>271.37799999999999</v>
      </c>
      <c r="GN942">
        <v>182.12</v>
      </c>
      <c r="GO942">
        <v>154.09700000000001</v>
      </c>
      <c r="GP942">
        <v>420.48</v>
      </c>
      <c r="GQ942">
        <v>280.70999999999998</v>
      </c>
      <c r="GR942">
        <v>889.02700000000004</v>
      </c>
      <c r="GS942">
        <v>243.28899999999999</v>
      </c>
      <c r="GT942">
        <v>283.589</v>
      </c>
      <c r="GU942">
        <v>265.31299999999999</v>
      </c>
      <c r="GV942">
        <v>264.82100000000003</v>
      </c>
      <c r="GW942">
        <v>153.50700000000001</v>
      </c>
      <c r="GY942">
        <v>65.364999999999995</v>
      </c>
      <c r="GZ942">
        <v>573.28399999999999</v>
      </c>
      <c r="HA942">
        <v>417.702</v>
      </c>
      <c r="HB942">
        <v>572.74800000000005</v>
      </c>
      <c r="HC942">
        <v>623.34400000000005</v>
      </c>
      <c r="HD942">
        <v>434.98399999999998</v>
      </c>
      <c r="HE942">
        <v>425.68400000000003</v>
      </c>
      <c r="HF942">
        <v>603.48800000000006</v>
      </c>
      <c r="HG942">
        <v>214.578</v>
      </c>
      <c r="HH942">
        <v>264.61700000000002</v>
      </c>
      <c r="HI942">
        <v>101.092</v>
      </c>
      <c r="HJ942">
        <v>423.005</v>
      </c>
      <c r="HK942">
        <v>405.85300000000001</v>
      </c>
      <c r="HL942">
        <v>929.10500000000002</v>
      </c>
      <c r="HM942">
        <v>296.02999999999997</v>
      </c>
      <c r="HN942">
        <v>140.44499999999999</v>
      </c>
      <c r="HO942">
        <v>119.88500000000001</v>
      </c>
      <c r="HP942">
        <v>98.113</v>
      </c>
      <c r="HQ942">
        <v>598.46199999999999</v>
      </c>
      <c r="HR942">
        <v>102.76</v>
      </c>
      <c r="HS942">
        <v>24.495000000000001</v>
      </c>
      <c r="HT942">
        <v>226.34899999999999</v>
      </c>
      <c r="HU942">
        <v>239.512</v>
      </c>
      <c r="HV942">
        <v>190.941</v>
      </c>
      <c r="HW942">
        <v>130.30799999999999</v>
      </c>
      <c r="HX942">
        <v>356.88200000000001</v>
      </c>
      <c r="HY942">
        <v>258.63299999999998</v>
      </c>
      <c r="HZ942">
        <v>387.79599999999999</v>
      </c>
      <c r="IA942">
        <v>119.795</v>
      </c>
      <c r="IB942">
        <v>162.35900000000001</v>
      </c>
      <c r="IC942">
        <v>83.361000000000004</v>
      </c>
      <c r="ID942">
        <v>86.287999999999997</v>
      </c>
      <c r="IE942">
        <v>68.738</v>
      </c>
      <c r="IF942">
        <v>28.446999999999999</v>
      </c>
      <c r="IG942">
        <v>32.81</v>
      </c>
      <c r="IH942">
        <v>27.643999999999998</v>
      </c>
      <c r="II942">
        <v>37.319000000000003</v>
      </c>
      <c r="IJ942">
        <v>107.021</v>
      </c>
      <c r="IK942">
        <v>122.785</v>
      </c>
      <c r="IL942">
        <v>208.72900000000001</v>
      </c>
      <c r="IM942">
        <v>168.78399999999999</v>
      </c>
      <c r="IN942">
        <v>484.18299999999999</v>
      </c>
      <c r="IO942">
        <v>230.27</v>
      </c>
      <c r="IP942">
        <v>298.65100000000001</v>
      </c>
      <c r="IQ942">
        <v>405.339</v>
      </c>
      <c r="IR942">
        <v>290.267</v>
      </c>
      <c r="IS942">
        <v>146.52799999999999</v>
      </c>
      <c r="IT942">
        <v>306.52999999999997</v>
      </c>
      <c r="IU942">
        <v>757.68200000000002</v>
      </c>
      <c r="IV942">
        <v>881.57600000000002</v>
      </c>
      <c r="IW942">
        <v>949.63</v>
      </c>
      <c r="IX942">
        <v>100.664</v>
      </c>
      <c r="IY942">
        <v>379.92</v>
      </c>
      <c r="IZ942">
        <v>277.33600000000001</v>
      </c>
      <c r="JA942">
        <v>73.444000000000003</v>
      </c>
      <c r="JB942">
        <v>244.726</v>
      </c>
      <c r="JC942">
        <v>380.17700000000002</v>
      </c>
      <c r="JD942">
        <v>452.25900000000001</v>
      </c>
      <c r="JE942">
        <v>69.046000000000006</v>
      </c>
      <c r="JF942">
        <v>101.334</v>
      </c>
      <c r="JG942">
        <v>34.476999999999997</v>
      </c>
      <c r="JH942">
        <v>98.99</v>
      </c>
      <c r="JI942">
        <v>85.853999999999999</v>
      </c>
      <c r="JJ942">
        <v>569.15300000000002</v>
      </c>
      <c r="JK942">
        <v>142.624</v>
      </c>
      <c r="JL942">
        <v>101.01</v>
      </c>
      <c r="JM942">
        <v>672.755</v>
      </c>
      <c r="JN942">
        <v>286.12799999999999</v>
      </c>
      <c r="JO942">
        <v>86.542000000000002</v>
      </c>
      <c r="JP942">
        <v>204.90799999999999</v>
      </c>
      <c r="JQ942">
        <v>424.012</v>
      </c>
      <c r="JR942">
        <v>560.78599999999994</v>
      </c>
      <c r="JT942">
        <v>402.55399999999997</v>
      </c>
      <c r="JU942">
        <v>234.98</v>
      </c>
      <c r="JV942">
        <v>423.95800000000003</v>
      </c>
      <c r="JW942">
        <v>324.209</v>
      </c>
      <c r="JX942">
        <v>325.46499999999997</v>
      </c>
      <c r="JY942">
        <v>326.142</v>
      </c>
      <c r="JZ942">
        <v>317.13</v>
      </c>
      <c r="KA942">
        <v>275.64499999999998</v>
      </c>
      <c r="KB942">
        <v>278.15499999999997</v>
      </c>
      <c r="KC942">
        <v>283.21100000000001</v>
      </c>
      <c r="KD942">
        <v>307.428</v>
      </c>
      <c r="KE942">
        <v>287.52499999999998</v>
      </c>
      <c r="KF942">
        <v>934.27200000000005</v>
      </c>
      <c r="KG942">
        <v>123.02200000000001</v>
      </c>
      <c r="KH942">
        <v>264.59800000000001</v>
      </c>
      <c r="KI942">
        <v>321.98899999999998</v>
      </c>
      <c r="KJ942">
        <v>178.30600000000001</v>
      </c>
      <c r="KK942">
        <v>174.42</v>
      </c>
      <c r="KL942">
        <v>163.53100000000001</v>
      </c>
      <c r="KM942">
        <v>232.63200000000001</v>
      </c>
      <c r="KN942">
        <v>228.85900000000001</v>
      </c>
      <c r="KO942">
        <v>294.38</v>
      </c>
      <c r="KP942">
        <v>292.827</v>
      </c>
      <c r="KQ942">
        <v>396.94</v>
      </c>
      <c r="KR942">
        <v>426.25099999999998</v>
      </c>
      <c r="KS942">
        <v>131.97900000000001</v>
      </c>
      <c r="KT942">
        <v>80954000000</v>
      </c>
      <c r="KU942">
        <v>6851661333333.333</v>
      </c>
      <c r="KV942">
        <v>2144100666666.6667</v>
      </c>
      <c r="KW942">
        <v>745273000000</v>
      </c>
      <c r="KX942">
        <v>251956666666.66666</v>
      </c>
      <c r="KY942">
        <v>137057333333.33333</v>
      </c>
      <c r="KZ942">
        <v>71612000000</v>
      </c>
      <c r="LA942">
        <v>43287000000</v>
      </c>
      <c r="LB942">
        <v>167709666666.66666</v>
      </c>
      <c r="LC942">
        <v>97411000000</v>
      </c>
      <c r="LD942">
        <v>29489666666.666668</v>
      </c>
      <c r="LE942">
        <v>20357333333.333332</v>
      </c>
      <c r="LF942">
        <v>20451333333.333332</v>
      </c>
      <c r="LG942">
        <v>227236666666.66666</v>
      </c>
      <c r="LH942">
        <v>138828000000</v>
      </c>
      <c r="LI942">
        <v>41479000000</v>
      </c>
      <c r="LJ942">
        <v>33209000000</v>
      </c>
      <c r="LK942">
        <v>10801333333.333334</v>
      </c>
      <c r="LL942">
        <v>2919333333.3333335</v>
      </c>
      <c r="LM942">
        <v>98370333333.333328</v>
      </c>
      <c r="LN942">
        <v>34424333333.333336</v>
      </c>
      <c r="LO942">
        <v>32620000000</v>
      </c>
      <c r="LP942">
        <v>2950666666.6666665</v>
      </c>
      <c r="LQ942">
        <v>16541333333.333334</v>
      </c>
      <c r="LR942">
        <v>11834000000</v>
      </c>
      <c r="LS942">
        <v>1398827666666.6667</v>
      </c>
      <c r="LT942">
        <v>505931666666.66669</v>
      </c>
      <c r="LU942">
        <v>428344000000</v>
      </c>
      <c r="LV942">
        <v>77316333333.333328</v>
      </c>
      <c r="LW942">
        <v>271333333.33333331</v>
      </c>
      <c r="LX942">
        <v>182444333333.33334</v>
      </c>
      <c r="LY942">
        <v>141988666666.66666</v>
      </c>
      <c r="LZ942">
        <v>83322333333.333328</v>
      </c>
      <c r="MA942">
        <v>49732333333.333336</v>
      </c>
      <c r="MB942">
        <v>8934000000</v>
      </c>
      <c r="MC942">
        <v>40455666666.666664</v>
      </c>
      <c r="MD942">
        <v>146232333333.33334</v>
      </c>
      <c r="ME942">
        <v>136246333333.33333</v>
      </c>
      <c r="MF942">
        <v>9986000000</v>
      </c>
      <c r="MG942">
        <v>564219000000</v>
      </c>
      <c r="MH942">
        <v>236411000000</v>
      </c>
      <c r="MI942">
        <v>109013333333.33333</v>
      </c>
      <c r="MJ942">
        <v>65561666666.666664</v>
      </c>
      <c r="MK942">
        <v>69857000000</v>
      </c>
      <c r="ML942">
        <v>37683666666.666664</v>
      </c>
      <c r="MM942">
        <v>41231666666.666664</v>
      </c>
      <c r="MN942">
        <v>4460000000</v>
      </c>
      <c r="MO942">
        <v>4707561000000</v>
      </c>
      <c r="MP942">
        <v>4503417666666.667</v>
      </c>
      <c r="MQ942">
        <v>1247374333333.3333</v>
      </c>
      <c r="MR942">
        <v>1084657333333.3334</v>
      </c>
      <c r="MS942">
        <v>255190333333.33334</v>
      </c>
      <c r="MT942">
        <v>818298000000</v>
      </c>
      <c r="MU942">
        <v>10053333333.333334</v>
      </c>
      <c r="MV942">
        <v>1115666666.6666667</v>
      </c>
      <c r="MW942">
        <v>162717333333.33334</v>
      </c>
      <c r="MX942">
        <v>48339333333.333336</v>
      </c>
      <c r="MY942">
        <v>114377666666.66667</v>
      </c>
      <c r="MZ942">
        <v>89509333333.333328</v>
      </c>
      <c r="NA942">
        <v>24868333333.333332</v>
      </c>
      <c r="NB942">
        <v>1149440000000</v>
      </c>
      <c r="NC942">
        <v>543872333333.33331</v>
      </c>
      <c r="ND942">
        <v>273152666666.66666</v>
      </c>
      <c r="NE942">
        <v>63472333333.333336</v>
      </c>
      <c r="NF942">
        <v>207247333333.33334</v>
      </c>
      <c r="NG942">
        <v>605567666666.66663</v>
      </c>
      <c r="NH942">
        <v>518475000000</v>
      </c>
      <c r="NI942">
        <v>87092666666.666672</v>
      </c>
      <c r="NJ942">
        <v>227838333333.33334</v>
      </c>
      <c r="NK942">
        <v>127261666666.66667</v>
      </c>
      <c r="NL942">
        <v>89021000000</v>
      </c>
      <c r="NM942">
        <v>38240666666.666664</v>
      </c>
      <c r="NN942">
        <v>100576666666.66667</v>
      </c>
      <c r="NO942">
        <v>33338666666.666668</v>
      </c>
      <c r="NP942">
        <v>64771666666.666664</v>
      </c>
      <c r="NQ942">
        <v>2466333333.3333335</v>
      </c>
      <c r="NR942">
        <v>266582000000</v>
      </c>
      <c r="NS942">
        <v>99830000000</v>
      </c>
      <c r="NT942">
        <v>57591666666.666664</v>
      </c>
      <c r="NU942">
        <v>73072666666.666672</v>
      </c>
      <c r="NV942">
        <v>36087333333.333336</v>
      </c>
      <c r="NW942">
        <v>487946333333.33331</v>
      </c>
      <c r="NX942">
        <v>422424333333.33331</v>
      </c>
      <c r="NY942">
        <v>410371666666.66669</v>
      </c>
      <c r="NZ942">
        <v>12052666666.666666</v>
      </c>
      <c r="OA942">
        <v>65522000000</v>
      </c>
      <c r="OB942">
        <v>545872666666.66669</v>
      </c>
      <c r="OC942">
        <v>367242333333.33331</v>
      </c>
      <c r="OD942">
        <v>197927000000</v>
      </c>
      <c r="OE942">
        <v>169315333333.33334</v>
      </c>
      <c r="OF942">
        <v>178630000000</v>
      </c>
      <c r="OG942">
        <v>43406666666.666664</v>
      </c>
      <c r="OH942">
        <v>6424333333.333333</v>
      </c>
      <c r="OI942">
        <v>93080000000</v>
      </c>
      <c r="OJ942">
        <v>35719333333.333336</v>
      </c>
      <c r="OK942">
        <v>578364000000</v>
      </c>
      <c r="OL942">
        <v>105210000000</v>
      </c>
      <c r="OM942">
        <v>61193000000</v>
      </c>
      <c r="ON942">
        <v>5710000000</v>
      </c>
      <c r="OO942">
        <v>38306666666.666664</v>
      </c>
      <c r="OP942">
        <v>119620333333.33333</v>
      </c>
      <c r="OQ942">
        <v>69345000000</v>
      </c>
      <c r="OR942">
        <v>21786000000</v>
      </c>
      <c r="OS942">
        <v>28489333333.333332</v>
      </c>
      <c r="OT942">
        <v>94989333333.333328</v>
      </c>
      <c r="OU942">
        <v>114089000000</v>
      </c>
      <c r="OV942">
        <v>39843666666.666664</v>
      </c>
      <c r="OW942">
        <v>23658000000</v>
      </c>
      <c r="OX942">
        <v>95917666666.666672</v>
      </c>
      <c r="OY942">
        <v>72259666666.666672</v>
      </c>
      <c r="OZ942">
        <v>204143333333.33334</v>
      </c>
      <c r="PA942">
        <v>755155666666.66663</v>
      </c>
      <c r="PB942">
        <v>551012333333.33337</v>
      </c>
    </row>
    <row r="943" spans="1:418" x14ac:dyDescent="0.45">
      <c r="A943" s="71">
        <v>45717</v>
      </c>
      <c r="B943">
        <v>319.78500000000003</v>
      </c>
      <c r="C943">
        <v>343.327</v>
      </c>
      <c r="D943">
        <v>411.63900000000001</v>
      </c>
      <c r="E943">
        <v>430.024</v>
      </c>
      <c r="F943">
        <v>431.64499999999998</v>
      </c>
      <c r="G943">
        <v>185.62799999999999</v>
      </c>
      <c r="H943">
        <v>660.81200000000001</v>
      </c>
      <c r="I943">
        <v>377.96600000000001</v>
      </c>
      <c r="J943">
        <v>423.92099999999999</v>
      </c>
      <c r="K943">
        <v>423.93599999999998</v>
      </c>
      <c r="L943">
        <v>327.98500000000001</v>
      </c>
      <c r="M943">
        <v>274.89</v>
      </c>
      <c r="N943">
        <v>360.17500000000001</v>
      </c>
      <c r="O943">
        <v>347.85599999999999</v>
      </c>
      <c r="P943">
        <v>428.14299999999997</v>
      </c>
      <c r="Q943">
        <v>280.42</v>
      </c>
      <c r="R943">
        <v>287.43599999999998</v>
      </c>
      <c r="S943">
        <v>253.773</v>
      </c>
      <c r="T943">
        <v>313.92500000000001</v>
      </c>
      <c r="U943">
        <v>718.52099999999996</v>
      </c>
      <c r="V943">
        <v>642.053</v>
      </c>
      <c r="W943">
        <v>149.22200000000001</v>
      </c>
      <c r="X943">
        <v>105.806</v>
      </c>
      <c r="Y943">
        <v>60.262</v>
      </c>
      <c r="Z943">
        <v>81.932000000000002</v>
      </c>
      <c r="AA943">
        <v>130.73099999999999</v>
      </c>
      <c r="AB943">
        <v>73.87</v>
      </c>
      <c r="AC943">
        <v>83.191999999999993</v>
      </c>
      <c r="AD943">
        <v>86.052000000000007</v>
      </c>
      <c r="AE943">
        <v>109.935</v>
      </c>
      <c r="AF943">
        <v>73.429000000000002</v>
      </c>
      <c r="AG943">
        <v>54.734999999999999</v>
      </c>
      <c r="AH943">
        <v>160.33600000000001</v>
      </c>
      <c r="AI943">
        <v>76.385999999999996</v>
      </c>
      <c r="AJ943">
        <v>111.15900000000001</v>
      </c>
      <c r="AK943">
        <v>106.88200000000001</v>
      </c>
      <c r="AL943">
        <v>235.584</v>
      </c>
      <c r="AM943">
        <v>150.21799999999999</v>
      </c>
      <c r="AN943">
        <v>140.46</v>
      </c>
      <c r="AO943">
        <v>207.44</v>
      </c>
      <c r="AP943">
        <v>334.52699999999999</v>
      </c>
      <c r="AQ943">
        <v>337.33100000000002</v>
      </c>
      <c r="AR943">
        <v>312.154</v>
      </c>
      <c r="AS943">
        <v>357.72</v>
      </c>
      <c r="AT943">
        <v>286.12700000000001</v>
      </c>
      <c r="AU943">
        <v>327.89</v>
      </c>
      <c r="AV943">
        <v>281.06900000000002</v>
      </c>
      <c r="AW943">
        <v>288.49799999999999</v>
      </c>
      <c r="AX943">
        <v>399.93</v>
      </c>
      <c r="AY943">
        <v>237.22</v>
      </c>
      <c r="AZ943">
        <v>241.023</v>
      </c>
      <c r="BA943">
        <v>241.023</v>
      </c>
      <c r="BB943">
        <v>376.988</v>
      </c>
      <c r="BC943">
        <v>356.84300000000002</v>
      </c>
      <c r="BD943">
        <v>357.45699999999999</v>
      </c>
      <c r="BE943">
        <v>433.11</v>
      </c>
      <c r="BF943">
        <v>348.07100000000003</v>
      </c>
      <c r="BG943">
        <v>346.86500000000001</v>
      </c>
      <c r="BH943">
        <v>335.72800000000001</v>
      </c>
      <c r="BI943">
        <v>348.60300000000001</v>
      </c>
      <c r="BJ943">
        <v>454.71499999999997</v>
      </c>
      <c r="BK943">
        <v>392.72899999999998</v>
      </c>
      <c r="BL943">
        <v>301.21600000000001</v>
      </c>
      <c r="BM943">
        <v>272.71100000000001</v>
      </c>
      <c r="BN943">
        <v>206.12299999999999</v>
      </c>
      <c r="BO943">
        <v>388.1</v>
      </c>
      <c r="BP943">
        <v>188.8</v>
      </c>
      <c r="BQ943">
        <v>253.36600000000001</v>
      </c>
      <c r="BR943">
        <v>281.97899999999998</v>
      </c>
      <c r="BS943">
        <v>245.28299999999999</v>
      </c>
      <c r="BT943">
        <v>162.82900000000001</v>
      </c>
      <c r="BU943">
        <v>286.31599999999997</v>
      </c>
      <c r="BV943">
        <v>303.73399999999998</v>
      </c>
      <c r="BW943">
        <v>184.89500000000001</v>
      </c>
      <c r="BX943">
        <v>311.43599999999998</v>
      </c>
      <c r="BY943">
        <v>200.02099999999999</v>
      </c>
      <c r="BZ943">
        <v>331.846</v>
      </c>
      <c r="CA943">
        <v>203.322</v>
      </c>
      <c r="CB943">
        <v>347.68099999999998</v>
      </c>
      <c r="CC943">
        <v>221.06899999999999</v>
      </c>
      <c r="CD943">
        <v>171.131</v>
      </c>
      <c r="CE943">
        <v>239.32</v>
      </c>
      <c r="CF943">
        <v>375.00299999999999</v>
      </c>
      <c r="CG943">
        <v>467.5</v>
      </c>
      <c r="CH943">
        <v>272.24400000000003</v>
      </c>
      <c r="CI943">
        <v>179.24</v>
      </c>
      <c r="CJ943">
        <v>256.947</v>
      </c>
      <c r="CK943">
        <v>185.99700000000001</v>
      </c>
      <c r="CL943">
        <v>268.33600000000001</v>
      </c>
      <c r="CM943">
        <v>273.88499999999999</v>
      </c>
      <c r="CN943">
        <v>194.245</v>
      </c>
      <c r="CO943">
        <v>350.88</v>
      </c>
      <c r="CP943">
        <v>394.21899999999999</v>
      </c>
      <c r="CQ943">
        <v>413.89499999999998</v>
      </c>
      <c r="CR943">
        <v>355.464</v>
      </c>
      <c r="CS943">
        <v>207.57300000000001</v>
      </c>
      <c r="CT943">
        <v>294.07</v>
      </c>
      <c r="CU943">
        <v>594.95799999999997</v>
      </c>
      <c r="CV943">
        <v>143.77199999999999</v>
      </c>
      <c r="CW943">
        <v>372.88400000000001</v>
      </c>
      <c r="CX943">
        <v>421.54399999999998</v>
      </c>
      <c r="CY943">
        <v>390.03399999999999</v>
      </c>
      <c r="CZ943">
        <v>339.78100000000001</v>
      </c>
      <c r="DA943">
        <v>373.49700000000001</v>
      </c>
      <c r="DB943">
        <v>205.26900000000001</v>
      </c>
      <c r="DC943">
        <v>220.261</v>
      </c>
      <c r="DD943">
        <v>208.12100000000001</v>
      </c>
      <c r="DE943">
        <v>235.85900000000001</v>
      </c>
      <c r="DF943">
        <v>187.39099999999999</v>
      </c>
      <c r="DG943">
        <v>263.67700000000002</v>
      </c>
      <c r="DH943">
        <v>195.184</v>
      </c>
      <c r="DI943">
        <v>225.071</v>
      </c>
      <c r="DJ943">
        <v>178.36500000000001</v>
      </c>
      <c r="DK943">
        <v>231.66800000000001</v>
      </c>
      <c r="DL943">
        <v>157.29300000000001</v>
      </c>
      <c r="DM943">
        <v>147.79400000000001</v>
      </c>
      <c r="DN943">
        <v>249.858</v>
      </c>
      <c r="DO943">
        <v>261.82</v>
      </c>
      <c r="DP943">
        <v>161.666</v>
      </c>
      <c r="DQ943">
        <v>274.83199999999999</v>
      </c>
      <c r="DR943">
        <v>298.11200000000002</v>
      </c>
      <c r="DS943">
        <v>272.83800000000002</v>
      </c>
      <c r="DT943">
        <v>194.084</v>
      </c>
      <c r="DU943">
        <v>194.084</v>
      </c>
      <c r="DV943">
        <v>317.25900000000001</v>
      </c>
      <c r="DW943">
        <v>282.52600000000001</v>
      </c>
      <c r="DX943">
        <v>318.71600000000001</v>
      </c>
      <c r="DY943">
        <v>470.03300000000002</v>
      </c>
      <c r="DZ943">
        <v>174.626</v>
      </c>
      <c r="EA943">
        <v>225.69900000000001</v>
      </c>
      <c r="EB943">
        <v>288.11500000000001</v>
      </c>
      <c r="EC943">
        <v>315.67399999999998</v>
      </c>
      <c r="ED943">
        <v>211.44399999999999</v>
      </c>
      <c r="EE943">
        <v>310.80900000000003</v>
      </c>
      <c r="EF943">
        <v>314.95299999999997</v>
      </c>
      <c r="EG943">
        <v>185.57300000000001</v>
      </c>
      <c r="EH943">
        <v>189.05</v>
      </c>
      <c r="EI943">
        <v>375.86799999999999</v>
      </c>
      <c r="EJ943">
        <v>171.10499999999999</v>
      </c>
      <c r="EK943">
        <v>378.363</v>
      </c>
      <c r="EL943">
        <v>232.65</v>
      </c>
      <c r="EM943">
        <v>207.351</v>
      </c>
      <c r="EN943">
        <v>202.52699999999999</v>
      </c>
      <c r="EO943">
        <v>253.214</v>
      </c>
      <c r="EP943">
        <v>294.84699999999998</v>
      </c>
      <c r="EQ943">
        <v>230.60499999999999</v>
      </c>
      <c r="ER943">
        <v>278.19799999999998</v>
      </c>
      <c r="ES943">
        <v>211.72</v>
      </c>
      <c r="ET943">
        <v>218.93199999999999</v>
      </c>
      <c r="EU943">
        <v>208.08500000000001</v>
      </c>
      <c r="EV943">
        <v>183.18100000000001</v>
      </c>
      <c r="EW943">
        <v>438.34500000000003</v>
      </c>
      <c r="EX943">
        <v>245.952</v>
      </c>
      <c r="EY943">
        <v>131.38800000000001</v>
      </c>
      <c r="EZ943">
        <v>129.77199999999999</v>
      </c>
      <c r="FA943">
        <v>132.99</v>
      </c>
      <c r="FB943">
        <v>100.551</v>
      </c>
      <c r="FC943">
        <v>186.77699999999999</v>
      </c>
      <c r="FD943">
        <v>81.563000000000002</v>
      </c>
      <c r="FE943">
        <v>138.03399999999999</v>
      </c>
      <c r="FF943">
        <v>116.762</v>
      </c>
      <c r="FG943">
        <v>108.889</v>
      </c>
      <c r="FH943">
        <v>110.339</v>
      </c>
      <c r="FI943">
        <v>103.63800000000001</v>
      </c>
      <c r="FJ943">
        <v>104.724</v>
      </c>
      <c r="FK943">
        <v>74.200999999999993</v>
      </c>
      <c r="FL943">
        <v>114.83799999999999</v>
      </c>
      <c r="FM943">
        <v>102.67100000000001</v>
      </c>
      <c r="FN943">
        <v>153.20599999999999</v>
      </c>
      <c r="FO943">
        <v>102.67100000000001</v>
      </c>
      <c r="FP943">
        <v>145.202</v>
      </c>
      <c r="FQ943">
        <v>151.917</v>
      </c>
      <c r="FR943">
        <v>163.834</v>
      </c>
      <c r="FS943">
        <v>131.792</v>
      </c>
      <c r="FT943">
        <v>122.833</v>
      </c>
      <c r="FU943">
        <v>203.55199999999999</v>
      </c>
      <c r="FV943">
        <v>162.28100000000001</v>
      </c>
      <c r="FW943">
        <v>202.79300000000001</v>
      </c>
      <c r="FX943">
        <v>271.76</v>
      </c>
      <c r="FY943">
        <v>272.161</v>
      </c>
      <c r="FZ943">
        <v>125.926</v>
      </c>
      <c r="GA943">
        <v>178.631</v>
      </c>
      <c r="GC943">
        <v>173.81200000000001</v>
      </c>
      <c r="GD943">
        <v>190.64699999999999</v>
      </c>
      <c r="GF943">
        <v>185.72800000000001</v>
      </c>
      <c r="GG943">
        <v>118.2</v>
      </c>
      <c r="GH943">
        <v>283.18200000000002</v>
      </c>
      <c r="GI943">
        <v>282.12900000000002</v>
      </c>
      <c r="GJ943">
        <v>274.32400000000001</v>
      </c>
      <c r="GK943">
        <v>314.25900000000001</v>
      </c>
      <c r="GL943">
        <v>312.65699999999998</v>
      </c>
      <c r="GM943">
        <v>267.93400000000003</v>
      </c>
      <c r="GN943">
        <v>181.89</v>
      </c>
      <c r="GO943">
        <v>154.59299999999999</v>
      </c>
      <c r="GP943">
        <v>424.012</v>
      </c>
      <c r="GQ943">
        <v>285.32299999999998</v>
      </c>
      <c r="GR943">
        <v>883.375</v>
      </c>
      <c r="GS943">
        <v>240.20400000000001</v>
      </c>
      <c r="GT943">
        <v>284.38400000000001</v>
      </c>
      <c r="GU943">
        <v>256.83800000000002</v>
      </c>
      <c r="GV943">
        <v>253.357</v>
      </c>
      <c r="GW943">
        <v>155.506</v>
      </c>
      <c r="GY943">
        <v>65.022000000000006</v>
      </c>
      <c r="GZ943">
        <v>574.06899999999996</v>
      </c>
      <c r="HA943">
        <v>412.995</v>
      </c>
      <c r="HB943">
        <v>561.202</v>
      </c>
      <c r="HC943">
        <v>625.99300000000005</v>
      </c>
      <c r="HD943">
        <v>435.565</v>
      </c>
      <c r="HE943">
        <v>427.10199999999998</v>
      </c>
      <c r="HF943">
        <v>603.48299999999995</v>
      </c>
      <c r="HG943">
        <v>214.541</v>
      </c>
      <c r="HH943">
        <v>264.14299999999997</v>
      </c>
      <c r="HI943">
        <v>102.423</v>
      </c>
      <c r="HJ943">
        <v>427.68900000000002</v>
      </c>
      <c r="HK943">
        <v>413.93099999999998</v>
      </c>
      <c r="HL943">
        <v>935.8</v>
      </c>
      <c r="HM943">
        <v>297.35500000000002</v>
      </c>
      <c r="HN943">
        <v>140.417</v>
      </c>
      <c r="HO943">
        <v>119.182</v>
      </c>
      <c r="HP943">
        <v>97.042000000000002</v>
      </c>
      <c r="HQ943">
        <v>593.09299999999996</v>
      </c>
      <c r="HR943">
        <v>102.735</v>
      </c>
      <c r="HS943">
        <v>24.204000000000001</v>
      </c>
      <c r="HT943">
        <v>225.90700000000001</v>
      </c>
      <c r="HU943">
        <v>238.84200000000001</v>
      </c>
      <c r="HV943">
        <v>189.959</v>
      </c>
      <c r="HW943">
        <v>130.423</v>
      </c>
      <c r="HX943">
        <v>356.53800000000001</v>
      </c>
      <c r="HY943">
        <v>258.029</v>
      </c>
      <c r="HZ943">
        <v>389.59500000000003</v>
      </c>
      <c r="IA943">
        <v>119.08199999999999</v>
      </c>
      <c r="IB943">
        <v>160.59</v>
      </c>
      <c r="IC943">
        <v>83.287999999999997</v>
      </c>
      <c r="ID943">
        <v>85.484999999999999</v>
      </c>
      <c r="IE943">
        <v>68.176000000000002</v>
      </c>
      <c r="IF943">
        <v>28.175000000000001</v>
      </c>
      <c r="IG943">
        <v>32.716999999999999</v>
      </c>
      <c r="IH943">
        <v>27.542999999999999</v>
      </c>
      <c r="II943">
        <v>37.18</v>
      </c>
      <c r="IJ943">
        <v>105.00700000000001</v>
      </c>
      <c r="IK943">
        <v>124.508</v>
      </c>
      <c r="IL943">
        <v>209.73099999999999</v>
      </c>
      <c r="IM943">
        <v>169.142</v>
      </c>
      <c r="IN943">
        <v>487.88600000000002</v>
      </c>
      <c r="IO943">
        <v>231.14</v>
      </c>
      <c r="IP943">
        <v>305.63099999999997</v>
      </c>
      <c r="IQ943">
        <v>405.59699999999998</v>
      </c>
      <c r="IR943">
        <v>296.495</v>
      </c>
      <c r="IS943">
        <v>146.86500000000001</v>
      </c>
      <c r="IT943">
        <v>307.62900000000002</v>
      </c>
      <c r="IU943">
        <v>771.46900000000005</v>
      </c>
      <c r="IV943">
        <v>884.52499999999998</v>
      </c>
      <c r="IW943">
        <v>951.65200000000004</v>
      </c>
      <c r="IX943">
        <v>101.35599999999999</v>
      </c>
      <c r="IY943">
        <v>381.42099999999999</v>
      </c>
      <c r="IZ943">
        <v>278.56700000000001</v>
      </c>
      <c r="JA943">
        <v>73.537000000000006</v>
      </c>
      <c r="JB943">
        <v>246.46</v>
      </c>
      <c r="JC943">
        <v>382.9</v>
      </c>
      <c r="JD943">
        <v>454.57400000000001</v>
      </c>
      <c r="JE943">
        <v>69.126000000000005</v>
      </c>
      <c r="JF943">
        <v>101.67100000000001</v>
      </c>
      <c r="JG943">
        <v>34.546999999999997</v>
      </c>
      <c r="JH943">
        <v>99.385000000000005</v>
      </c>
      <c r="JI943">
        <v>86.146000000000001</v>
      </c>
      <c r="JJ943">
        <v>574.18299999999999</v>
      </c>
      <c r="JK943">
        <v>142.99700000000001</v>
      </c>
      <c r="JL943">
        <v>101.661</v>
      </c>
      <c r="JM943">
        <v>676.48800000000006</v>
      </c>
      <c r="JN943">
        <v>288.79199999999997</v>
      </c>
      <c r="JO943">
        <v>86.974999999999994</v>
      </c>
      <c r="JP943">
        <v>205.55799999999999</v>
      </c>
      <c r="JQ943">
        <v>425.666</v>
      </c>
      <c r="JR943">
        <v>575.58000000000004</v>
      </c>
      <c r="JT943">
        <v>405.46300000000002</v>
      </c>
      <c r="JU943">
        <v>235.041</v>
      </c>
      <c r="JV943">
        <v>452.637</v>
      </c>
      <c r="JW943">
        <v>354.92899999999997</v>
      </c>
      <c r="JX943">
        <v>325.69</v>
      </c>
      <c r="JY943">
        <v>326.51299999999998</v>
      </c>
      <c r="JZ943">
        <v>317.06400000000002</v>
      </c>
      <c r="KA943">
        <v>275.15499999999997</v>
      </c>
      <c r="KB943">
        <v>278.04500000000002</v>
      </c>
      <c r="KC943">
        <v>283.166</v>
      </c>
      <c r="KD943">
        <v>307.50299999999999</v>
      </c>
      <c r="KE943">
        <v>287.35000000000002</v>
      </c>
      <c r="KF943">
        <v>934.27200000000005</v>
      </c>
      <c r="KG943">
        <v>123.41</v>
      </c>
      <c r="KH943">
        <v>265.13600000000002</v>
      </c>
      <c r="KI943">
        <v>323.71199999999999</v>
      </c>
      <c r="KJ943">
        <v>177.24</v>
      </c>
      <c r="KK943">
        <v>173.32300000000001</v>
      </c>
      <c r="KL943">
        <v>163.50800000000001</v>
      </c>
      <c r="KM943">
        <v>228.80600000000001</v>
      </c>
      <c r="KN943">
        <v>224.75899999999999</v>
      </c>
      <c r="KO943">
        <v>287.68700000000001</v>
      </c>
      <c r="KP943">
        <v>286.83999999999997</v>
      </c>
      <c r="KQ943">
        <v>397.93700000000001</v>
      </c>
      <c r="KR943">
        <v>427.43900000000002</v>
      </c>
      <c r="KS943">
        <v>131.84700000000001</v>
      </c>
      <c r="KT943">
        <v>80954000000</v>
      </c>
      <c r="KU943">
        <v>6851661333333.333</v>
      </c>
      <c r="KV943">
        <v>2144100666666.6667</v>
      </c>
      <c r="KW943">
        <v>745273000000</v>
      </c>
      <c r="KX943">
        <v>251956666666.66666</v>
      </c>
      <c r="KY943">
        <v>137057333333.33333</v>
      </c>
      <c r="KZ943">
        <v>71612000000</v>
      </c>
      <c r="LA943">
        <v>43287000000</v>
      </c>
      <c r="LB943">
        <v>167709666666.66666</v>
      </c>
      <c r="LC943">
        <v>97411000000</v>
      </c>
      <c r="LD943">
        <v>29489666666.666668</v>
      </c>
      <c r="LE943">
        <v>20357333333.333332</v>
      </c>
      <c r="LF943">
        <v>20451333333.333332</v>
      </c>
      <c r="LG943">
        <v>227236666666.66666</v>
      </c>
      <c r="LH943">
        <v>138828000000</v>
      </c>
      <c r="LI943">
        <v>41479000000</v>
      </c>
      <c r="LJ943">
        <v>33209000000</v>
      </c>
      <c r="LK943">
        <v>10801333333.333334</v>
      </c>
      <c r="LL943">
        <v>2919333333.3333335</v>
      </c>
      <c r="LM943">
        <v>98370333333.333328</v>
      </c>
      <c r="LN943">
        <v>34424333333.333336</v>
      </c>
      <c r="LO943">
        <v>32620000000</v>
      </c>
      <c r="LP943">
        <v>2950666666.6666665</v>
      </c>
      <c r="LQ943">
        <v>16541333333.333334</v>
      </c>
      <c r="LR943">
        <v>11834000000</v>
      </c>
      <c r="LS943">
        <v>1398827666666.6667</v>
      </c>
      <c r="LT943">
        <v>505931666666.66669</v>
      </c>
      <c r="LU943">
        <v>428344000000</v>
      </c>
      <c r="LV943">
        <v>77316333333.333328</v>
      </c>
      <c r="LW943">
        <v>271333333.33333331</v>
      </c>
      <c r="LX943">
        <v>182444333333.33334</v>
      </c>
      <c r="LY943">
        <v>141988666666.66666</v>
      </c>
      <c r="LZ943">
        <v>83322333333.333328</v>
      </c>
      <c r="MA943">
        <v>49732333333.333336</v>
      </c>
      <c r="MB943">
        <v>8934000000</v>
      </c>
      <c r="MC943">
        <v>40455666666.666664</v>
      </c>
      <c r="MD943">
        <v>146232333333.33334</v>
      </c>
      <c r="ME943">
        <v>136246333333.33333</v>
      </c>
      <c r="MF943">
        <v>9986000000</v>
      </c>
      <c r="MG943">
        <v>564219000000</v>
      </c>
      <c r="MH943">
        <v>236411000000</v>
      </c>
      <c r="MI943">
        <v>109013333333.33333</v>
      </c>
      <c r="MJ943">
        <v>65561666666.666664</v>
      </c>
      <c r="MK943">
        <v>69857000000</v>
      </c>
      <c r="ML943">
        <v>37683666666.666664</v>
      </c>
      <c r="MM943">
        <v>41231666666.666664</v>
      </c>
      <c r="MN943">
        <v>4460000000</v>
      </c>
      <c r="MO943">
        <v>4707561000000</v>
      </c>
      <c r="MP943">
        <v>4503417666666.667</v>
      </c>
      <c r="MQ943">
        <v>1247374333333.3333</v>
      </c>
      <c r="MR943">
        <v>1084657333333.3334</v>
      </c>
      <c r="MS943">
        <v>255190333333.33334</v>
      </c>
      <c r="MT943">
        <v>818298000000</v>
      </c>
      <c r="MU943">
        <v>10053333333.333334</v>
      </c>
      <c r="MV943">
        <v>1115666666.6666667</v>
      </c>
      <c r="MW943">
        <v>162717333333.33334</v>
      </c>
      <c r="MX943">
        <v>48339333333.333336</v>
      </c>
      <c r="MY943">
        <v>114377666666.66667</v>
      </c>
      <c r="MZ943">
        <v>89509333333.333328</v>
      </c>
      <c r="NA943">
        <v>24868333333.333332</v>
      </c>
      <c r="NB943">
        <v>1149440000000</v>
      </c>
      <c r="NC943">
        <v>543872333333.33331</v>
      </c>
      <c r="ND943">
        <v>273152666666.66666</v>
      </c>
      <c r="NE943">
        <v>63472333333.333336</v>
      </c>
      <c r="NF943">
        <v>207247333333.33334</v>
      </c>
      <c r="NG943">
        <v>605567666666.66663</v>
      </c>
      <c r="NH943">
        <v>518475000000</v>
      </c>
      <c r="NI943">
        <v>87092666666.666672</v>
      </c>
      <c r="NJ943">
        <v>227838333333.33334</v>
      </c>
      <c r="NK943">
        <v>127261666666.66667</v>
      </c>
      <c r="NL943">
        <v>89021000000</v>
      </c>
      <c r="NM943">
        <v>38240666666.666664</v>
      </c>
      <c r="NN943">
        <v>100576666666.66667</v>
      </c>
      <c r="NO943">
        <v>33338666666.666668</v>
      </c>
      <c r="NP943">
        <v>64771666666.666664</v>
      </c>
      <c r="NQ943">
        <v>2466333333.3333335</v>
      </c>
      <c r="NR943">
        <v>266582000000</v>
      </c>
      <c r="NS943">
        <v>99830000000</v>
      </c>
      <c r="NT943">
        <v>57591666666.666664</v>
      </c>
      <c r="NU943">
        <v>73072666666.666672</v>
      </c>
      <c r="NV943">
        <v>36087333333.333336</v>
      </c>
      <c r="NW943">
        <v>487946333333.33331</v>
      </c>
      <c r="NX943">
        <v>422424333333.33331</v>
      </c>
      <c r="NY943">
        <v>410371666666.66669</v>
      </c>
      <c r="NZ943">
        <v>12052666666.666666</v>
      </c>
      <c r="OA943">
        <v>65522000000</v>
      </c>
      <c r="OB943">
        <v>545872666666.66669</v>
      </c>
      <c r="OC943">
        <v>367242333333.33331</v>
      </c>
      <c r="OD943">
        <v>197927000000</v>
      </c>
      <c r="OE943">
        <v>169315333333.33334</v>
      </c>
      <c r="OF943">
        <v>178630000000</v>
      </c>
      <c r="OG943">
        <v>43406666666.666664</v>
      </c>
      <c r="OH943">
        <v>6424333333.333333</v>
      </c>
      <c r="OI943">
        <v>93080000000</v>
      </c>
      <c r="OJ943">
        <v>35719333333.333336</v>
      </c>
      <c r="OK943">
        <v>578364000000</v>
      </c>
      <c r="OL943">
        <v>105210000000</v>
      </c>
      <c r="OM943">
        <v>61193000000</v>
      </c>
      <c r="ON943">
        <v>5710000000</v>
      </c>
      <c r="OO943">
        <v>38306666666.666664</v>
      </c>
      <c r="OP943">
        <v>119620333333.33333</v>
      </c>
      <c r="OQ943">
        <v>69345000000</v>
      </c>
      <c r="OR943">
        <v>21786000000</v>
      </c>
      <c r="OS943">
        <v>28489333333.333332</v>
      </c>
      <c r="OT943">
        <v>94989333333.333328</v>
      </c>
      <c r="OU943">
        <v>114089000000</v>
      </c>
      <c r="OV943">
        <v>39843666666.666664</v>
      </c>
      <c r="OW943">
        <v>23658000000</v>
      </c>
      <c r="OX943">
        <v>95917666666.666672</v>
      </c>
      <c r="OY943">
        <v>72259666666.666672</v>
      </c>
      <c r="OZ943">
        <v>204143333333.33334</v>
      </c>
      <c r="PA943">
        <v>755155666666.66663</v>
      </c>
      <c r="PB943">
        <v>551012333333.33337</v>
      </c>
    </row>
    <row r="944" spans="1:418" x14ac:dyDescent="0.45">
      <c r="A944" s="71">
        <v>45748</v>
      </c>
      <c r="B944">
        <v>320.30200000000002</v>
      </c>
      <c r="C944">
        <v>344.85</v>
      </c>
      <c r="D944">
        <v>413.04</v>
      </c>
      <c r="E944">
        <v>431.541</v>
      </c>
      <c r="F944">
        <v>433.04300000000001</v>
      </c>
      <c r="G944">
        <v>186.65700000000001</v>
      </c>
      <c r="H944">
        <v>662.67600000000004</v>
      </c>
      <c r="I944">
        <v>380.286</v>
      </c>
      <c r="J944">
        <v>425.34100000000001</v>
      </c>
      <c r="K944">
        <v>425.35</v>
      </c>
      <c r="L944">
        <v>330.995</v>
      </c>
      <c r="M944">
        <v>277.98200000000003</v>
      </c>
      <c r="N944">
        <v>350.17200000000003</v>
      </c>
      <c r="O944">
        <v>344.072</v>
      </c>
      <c r="P944">
        <v>408.827</v>
      </c>
      <c r="Q944">
        <v>284.048</v>
      </c>
      <c r="R944">
        <v>289.36799999999999</v>
      </c>
      <c r="S944">
        <v>261.94</v>
      </c>
      <c r="T944">
        <v>314.82</v>
      </c>
      <c r="U944">
        <v>720.99699999999996</v>
      </c>
      <c r="V944">
        <v>643.06299999999999</v>
      </c>
      <c r="W944">
        <v>150.41900000000001</v>
      </c>
      <c r="X944">
        <v>106.056</v>
      </c>
      <c r="Y944">
        <v>60.11</v>
      </c>
      <c r="Z944">
        <v>81.641999999999996</v>
      </c>
      <c r="AA944">
        <v>132.64500000000001</v>
      </c>
      <c r="AB944">
        <v>73.762</v>
      </c>
      <c r="AC944">
        <v>83.637</v>
      </c>
      <c r="AD944">
        <v>87.295000000000002</v>
      </c>
      <c r="AE944">
        <v>109.08799999999999</v>
      </c>
      <c r="AF944">
        <v>73.805999999999997</v>
      </c>
      <c r="AG944">
        <v>54.514000000000003</v>
      </c>
      <c r="AH944">
        <v>161.53899999999999</v>
      </c>
      <c r="AI944">
        <v>76.902000000000001</v>
      </c>
      <c r="AJ944">
        <v>111.292</v>
      </c>
      <c r="AK944">
        <v>106.092</v>
      </c>
      <c r="AL944">
        <v>235.881</v>
      </c>
      <c r="AM944">
        <v>151.15100000000001</v>
      </c>
      <c r="AN944">
        <v>140.21899999999999</v>
      </c>
      <c r="AO944">
        <v>204.83500000000001</v>
      </c>
      <c r="AP944">
        <v>334.68</v>
      </c>
      <c r="AQ944">
        <v>337.49299999999999</v>
      </c>
      <c r="AR944">
        <v>311.44</v>
      </c>
      <c r="AS944">
        <v>356.16199999999998</v>
      </c>
      <c r="AT944">
        <v>282.94600000000003</v>
      </c>
      <c r="AU944">
        <v>328.11099999999999</v>
      </c>
      <c r="AV944">
        <v>274</v>
      </c>
      <c r="AW944">
        <v>286.476</v>
      </c>
      <c r="AX944">
        <v>398.87</v>
      </c>
      <c r="AY944">
        <v>241.02099999999999</v>
      </c>
      <c r="AZ944">
        <v>238.548</v>
      </c>
      <c r="BA944">
        <v>238.548</v>
      </c>
      <c r="BB944">
        <v>376.47800000000001</v>
      </c>
      <c r="BC944">
        <v>355.536</v>
      </c>
      <c r="BD944">
        <v>353.86700000000002</v>
      </c>
      <c r="BE944">
        <v>429.24799999999999</v>
      </c>
      <c r="BF944">
        <v>338.85300000000001</v>
      </c>
      <c r="BG944">
        <v>344.15499999999997</v>
      </c>
      <c r="BH944">
        <v>336.33600000000001</v>
      </c>
      <c r="BI944">
        <v>348.30500000000001</v>
      </c>
      <c r="BJ944">
        <v>455.86099999999999</v>
      </c>
      <c r="BK944">
        <v>391.08300000000003</v>
      </c>
      <c r="BL944">
        <v>303.35000000000002</v>
      </c>
      <c r="BM944">
        <v>269.608</v>
      </c>
      <c r="BN944">
        <v>204.15100000000001</v>
      </c>
      <c r="BO944">
        <v>386.911</v>
      </c>
      <c r="BP944">
        <v>186.01400000000001</v>
      </c>
      <c r="BQ944">
        <v>255.113</v>
      </c>
      <c r="BR944">
        <v>284.39400000000001</v>
      </c>
      <c r="BS944">
        <v>241.46100000000001</v>
      </c>
      <c r="BT944">
        <v>160.06800000000001</v>
      </c>
      <c r="BU944">
        <v>288.44799999999998</v>
      </c>
      <c r="BV944">
        <v>289.69499999999999</v>
      </c>
      <c r="BW944">
        <v>187.01599999999999</v>
      </c>
      <c r="BX944">
        <v>311.72199999999998</v>
      </c>
      <c r="BY944">
        <v>199.45099999999999</v>
      </c>
      <c r="BZ944">
        <v>331.83800000000002</v>
      </c>
      <c r="CA944">
        <v>205.95</v>
      </c>
      <c r="CB944">
        <v>352.31299999999999</v>
      </c>
      <c r="CC944">
        <v>222.83500000000001</v>
      </c>
      <c r="CD944">
        <v>173.071</v>
      </c>
      <c r="CE944">
        <v>243.71199999999999</v>
      </c>
      <c r="CF944">
        <v>377.34</v>
      </c>
      <c r="CG944">
        <v>431.57600000000002</v>
      </c>
      <c r="CH944">
        <v>271.75</v>
      </c>
      <c r="CI944">
        <v>180.51</v>
      </c>
      <c r="CJ944">
        <v>257.12099999999998</v>
      </c>
      <c r="CK944">
        <v>187.75700000000001</v>
      </c>
      <c r="CL944">
        <v>267.88600000000002</v>
      </c>
      <c r="CM944">
        <v>270.41899999999998</v>
      </c>
      <c r="CN944">
        <v>192.12700000000001</v>
      </c>
      <c r="CO944">
        <v>350.18400000000003</v>
      </c>
      <c r="CP944">
        <v>394.42</v>
      </c>
      <c r="CQ944">
        <v>413.57100000000003</v>
      </c>
      <c r="CR944">
        <v>355.88900000000001</v>
      </c>
      <c r="CS944">
        <v>210.01300000000001</v>
      </c>
      <c r="CT944">
        <v>288.86399999999998</v>
      </c>
      <c r="CU944">
        <v>579.00900000000001</v>
      </c>
      <c r="CV944">
        <v>143.44999999999999</v>
      </c>
      <c r="CW944">
        <v>373.57799999999997</v>
      </c>
      <c r="CX944">
        <v>423.03300000000002</v>
      </c>
      <c r="CY944">
        <v>391.62700000000001</v>
      </c>
      <c r="CZ944">
        <v>343.339</v>
      </c>
      <c r="DA944">
        <v>372.72399999999999</v>
      </c>
      <c r="DB944">
        <v>202.364</v>
      </c>
      <c r="DC944">
        <v>217.828</v>
      </c>
      <c r="DD944">
        <v>205.49299999999999</v>
      </c>
      <c r="DE944">
        <v>233.488</v>
      </c>
      <c r="DF944">
        <v>183.47399999999999</v>
      </c>
      <c r="DG944">
        <v>256.69799999999998</v>
      </c>
      <c r="DH944">
        <v>193.70400000000001</v>
      </c>
      <c r="DI944">
        <v>226.56299999999999</v>
      </c>
      <c r="DJ944">
        <v>178.72800000000001</v>
      </c>
      <c r="DK944">
        <v>231.31100000000001</v>
      </c>
      <c r="DL944">
        <v>157.75700000000001</v>
      </c>
      <c r="DM944">
        <v>150.483</v>
      </c>
      <c r="DN944">
        <v>255.279</v>
      </c>
      <c r="DO944">
        <v>267.37400000000002</v>
      </c>
      <c r="DP944">
        <v>164.65700000000001</v>
      </c>
      <c r="DQ944">
        <v>274.517</v>
      </c>
      <c r="DR944">
        <v>299.69600000000003</v>
      </c>
      <c r="DS944">
        <v>273.77100000000002</v>
      </c>
      <c r="DT944">
        <v>191.02699999999999</v>
      </c>
      <c r="DU944">
        <v>191.02699999999999</v>
      </c>
      <c r="DV944">
        <v>312.27100000000002</v>
      </c>
      <c r="DW944">
        <v>280.57</v>
      </c>
      <c r="DX944">
        <v>319.01900000000001</v>
      </c>
      <c r="DY944">
        <v>473.09899999999999</v>
      </c>
      <c r="DZ944">
        <v>171.934</v>
      </c>
      <c r="EA944">
        <v>220.31399999999999</v>
      </c>
      <c r="EB944">
        <v>288.029</v>
      </c>
      <c r="EC944">
        <v>317.923</v>
      </c>
      <c r="ED944">
        <v>212.75899999999999</v>
      </c>
      <c r="EE944">
        <v>309.613</v>
      </c>
      <c r="EF944">
        <v>314.55599999999998</v>
      </c>
      <c r="EG944">
        <v>182.47</v>
      </c>
      <c r="EH944">
        <v>187.98</v>
      </c>
      <c r="EI944">
        <v>401.32499999999999</v>
      </c>
      <c r="EJ944">
        <v>171.745</v>
      </c>
      <c r="EK944">
        <v>380.03899999999999</v>
      </c>
      <c r="EL944">
        <v>233.97300000000001</v>
      </c>
      <c r="EM944">
        <v>207.404</v>
      </c>
      <c r="EN944">
        <v>202.44800000000001</v>
      </c>
      <c r="EO944">
        <v>253.95699999999999</v>
      </c>
      <c r="EP944">
        <v>294.88</v>
      </c>
      <c r="EQ944">
        <v>230.548</v>
      </c>
      <c r="ER944">
        <v>278.54899999999998</v>
      </c>
      <c r="ES944">
        <v>212.995</v>
      </c>
      <c r="ET944">
        <v>219.94200000000001</v>
      </c>
      <c r="EU944">
        <v>209.51499999999999</v>
      </c>
      <c r="EV944">
        <v>181.84299999999999</v>
      </c>
      <c r="EW944">
        <v>439.02199999999999</v>
      </c>
      <c r="EX944">
        <v>245.417</v>
      </c>
      <c r="EY944">
        <v>131.20099999999999</v>
      </c>
      <c r="EZ944">
        <v>129.745</v>
      </c>
      <c r="FA944">
        <v>132.40700000000001</v>
      </c>
      <c r="FB944">
        <v>100.85299999999999</v>
      </c>
      <c r="FC944">
        <v>188.072</v>
      </c>
      <c r="FD944">
        <v>79.960999999999999</v>
      </c>
      <c r="FE944">
        <v>138.78299999999999</v>
      </c>
      <c r="FF944">
        <v>117.75700000000001</v>
      </c>
      <c r="FG944">
        <v>109.101</v>
      </c>
      <c r="FH944">
        <v>110.605</v>
      </c>
      <c r="FI944">
        <v>105.185</v>
      </c>
      <c r="FJ944">
        <v>104.492</v>
      </c>
      <c r="FK944">
        <v>74.471999999999994</v>
      </c>
      <c r="FL944">
        <v>113.83799999999999</v>
      </c>
      <c r="FM944">
        <v>102.496</v>
      </c>
      <c r="FN944">
        <v>159.55099999999999</v>
      </c>
      <c r="FO944">
        <v>102.496</v>
      </c>
      <c r="FP944">
        <v>144.751</v>
      </c>
      <c r="FQ944">
        <v>150.55799999999999</v>
      </c>
      <c r="FR944">
        <v>162.08500000000001</v>
      </c>
      <c r="FS944">
        <v>132.047</v>
      </c>
      <c r="FT944">
        <v>122.166</v>
      </c>
      <c r="FU944">
        <v>200.23</v>
      </c>
      <c r="FV944">
        <v>159.815</v>
      </c>
      <c r="FW944">
        <v>198.97200000000001</v>
      </c>
      <c r="FX944">
        <v>270.66199999999998</v>
      </c>
      <c r="FY944">
        <v>271.34699999999998</v>
      </c>
      <c r="FZ944">
        <v>125.93899999999999</v>
      </c>
      <c r="GA944">
        <v>178.76300000000001</v>
      </c>
      <c r="GC944">
        <v>174.005</v>
      </c>
      <c r="GD944">
        <v>190.756</v>
      </c>
      <c r="GF944">
        <v>184.8</v>
      </c>
      <c r="GG944">
        <v>115.517</v>
      </c>
      <c r="GH944">
        <v>276.43900000000002</v>
      </c>
      <c r="GI944">
        <v>275.45400000000001</v>
      </c>
      <c r="GJ944">
        <v>267.92700000000002</v>
      </c>
      <c r="GK944">
        <v>306.71600000000001</v>
      </c>
      <c r="GL944">
        <v>305.22699999999998</v>
      </c>
      <c r="GM944">
        <v>266.78199999999998</v>
      </c>
      <c r="GN944">
        <v>181.709</v>
      </c>
      <c r="GO944">
        <v>153.922</v>
      </c>
      <c r="GP944">
        <v>426.84899999999999</v>
      </c>
      <c r="GQ944">
        <v>288.66899999999998</v>
      </c>
      <c r="GR944">
        <v>889.62099999999998</v>
      </c>
      <c r="GS944">
        <v>239.90199999999999</v>
      </c>
      <c r="GT944">
        <v>286.79500000000002</v>
      </c>
      <c r="GU944">
        <v>252.89699999999999</v>
      </c>
      <c r="GV944">
        <v>247.922</v>
      </c>
      <c r="GW944">
        <v>155.959</v>
      </c>
      <c r="GY944">
        <v>64.477000000000004</v>
      </c>
      <c r="GZ944">
        <v>576.548</v>
      </c>
      <c r="HA944">
        <v>414.709</v>
      </c>
      <c r="HB944">
        <v>563.25300000000004</v>
      </c>
      <c r="HC944">
        <v>628.71900000000005</v>
      </c>
      <c r="HD944">
        <v>436.79399999999998</v>
      </c>
      <c r="HE944">
        <v>428.57400000000001</v>
      </c>
      <c r="HF944">
        <v>604.85</v>
      </c>
      <c r="HG944">
        <v>213.72300000000001</v>
      </c>
      <c r="HH944">
        <v>265.59800000000001</v>
      </c>
      <c r="HI944">
        <v>102.973</v>
      </c>
      <c r="HJ944">
        <v>430.16199999999998</v>
      </c>
      <c r="HK944">
        <v>415.6</v>
      </c>
      <c r="HL944">
        <v>942.11099999999999</v>
      </c>
      <c r="HM944">
        <v>297.74299999999999</v>
      </c>
      <c r="HN944">
        <v>140.393</v>
      </c>
      <c r="HO944">
        <v>119.051</v>
      </c>
      <c r="HP944">
        <v>95.387</v>
      </c>
      <c r="HQ944">
        <v>591.66700000000003</v>
      </c>
      <c r="HR944">
        <v>100.949</v>
      </c>
      <c r="HS944">
        <v>26.33</v>
      </c>
      <c r="HT944">
        <v>226.63300000000001</v>
      </c>
      <c r="HU944">
        <v>239.589</v>
      </c>
      <c r="HV944">
        <v>189.73599999999999</v>
      </c>
      <c r="HW944">
        <v>132.00399999999999</v>
      </c>
      <c r="HX944">
        <v>357.72199999999998</v>
      </c>
      <c r="HY944">
        <v>260.392</v>
      </c>
      <c r="HZ944">
        <v>390.49900000000002</v>
      </c>
      <c r="IA944">
        <v>119.852</v>
      </c>
      <c r="IB944">
        <v>163.55600000000001</v>
      </c>
      <c r="IC944">
        <v>82.778000000000006</v>
      </c>
      <c r="ID944">
        <v>85.742000000000004</v>
      </c>
      <c r="IE944">
        <v>69.25</v>
      </c>
      <c r="IF944">
        <v>28.47</v>
      </c>
      <c r="IG944">
        <v>32.67</v>
      </c>
      <c r="IH944">
        <v>27.509</v>
      </c>
      <c r="II944">
        <v>36.973999999999997</v>
      </c>
      <c r="IJ944">
        <v>103.91</v>
      </c>
      <c r="IK944">
        <v>124.82599999999999</v>
      </c>
      <c r="IL944">
        <v>209.209</v>
      </c>
      <c r="IM944">
        <v>169.393</v>
      </c>
      <c r="IN944">
        <v>485.69</v>
      </c>
      <c r="IO944">
        <v>233.59299999999999</v>
      </c>
      <c r="IP944">
        <v>268.30799999999999</v>
      </c>
      <c r="IQ944">
        <v>400.66899999999998</v>
      </c>
      <c r="IR944">
        <v>293.58100000000002</v>
      </c>
      <c r="IS944">
        <v>146.66999999999999</v>
      </c>
      <c r="IT944">
        <v>308.18299999999999</v>
      </c>
      <c r="IU944">
        <v>769.54899999999998</v>
      </c>
      <c r="IV944">
        <v>886.18</v>
      </c>
      <c r="IW944">
        <v>953.16399999999999</v>
      </c>
      <c r="IX944">
        <v>101.461</v>
      </c>
      <c r="IY944">
        <v>382.64499999999998</v>
      </c>
      <c r="IZ944">
        <v>278.36500000000001</v>
      </c>
      <c r="JA944">
        <v>73.251000000000005</v>
      </c>
      <c r="JB944">
        <v>247.71700000000001</v>
      </c>
      <c r="JC944">
        <v>384.81299999999999</v>
      </c>
      <c r="JD944">
        <v>458.06599999999997</v>
      </c>
      <c r="JE944">
        <v>68.846999999999994</v>
      </c>
      <c r="JF944">
        <v>100.901</v>
      </c>
      <c r="JG944">
        <v>34.805</v>
      </c>
      <c r="JH944">
        <v>99.003</v>
      </c>
      <c r="JI944">
        <v>84.882000000000005</v>
      </c>
      <c r="JJ944">
        <v>574.67999999999995</v>
      </c>
      <c r="JK944">
        <v>143.428</v>
      </c>
      <c r="JL944">
        <v>101.947</v>
      </c>
      <c r="JM944">
        <v>680.48500000000001</v>
      </c>
      <c r="JN944">
        <v>288.93099999999998</v>
      </c>
      <c r="JO944">
        <v>87.707999999999998</v>
      </c>
      <c r="JP944">
        <v>205.54300000000001</v>
      </c>
      <c r="JQ944">
        <v>425.154</v>
      </c>
      <c r="JR944">
        <v>577.49699999999996</v>
      </c>
      <c r="JT944">
        <v>406.08</v>
      </c>
      <c r="JU944">
        <v>235.49600000000001</v>
      </c>
      <c r="JV944">
        <v>458.62099999999998</v>
      </c>
      <c r="JW944">
        <v>361.52699999999999</v>
      </c>
      <c r="JX944">
        <v>326.46699999999998</v>
      </c>
      <c r="JY944">
        <v>327.202</v>
      </c>
      <c r="JZ944">
        <v>317.63400000000001</v>
      </c>
      <c r="KA944">
        <v>275.34199999999998</v>
      </c>
      <c r="KB944">
        <v>278.48500000000001</v>
      </c>
      <c r="KC944">
        <v>283.721</v>
      </c>
      <c r="KD944">
        <v>307.92500000000001</v>
      </c>
      <c r="KE944">
        <v>287.53300000000002</v>
      </c>
      <c r="KF944">
        <v>934.27200000000005</v>
      </c>
      <c r="KG944">
        <v>123.29600000000001</v>
      </c>
      <c r="KH944">
        <v>265.47699999999998</v>
      </c>
      <c r="KI944">
        <v>322.13200000000001</v>
      </c>
      <c r="KJ944">
        <v>176.77500000000001</v>
      </c>
      <c r="KK944">
        <v>172.851</v>
      </c>
      <c r="KL944">
        <v>163.79599999999999</v>
      </c>
      <c r="KM944">
        <v>228.608</v>
      </c>
      <c r="KN944">
        <v>224.59</v>
      </c>
      <c r="KO944">
        <v>287.43799999999999</v>
      </c>
      <c r="KP944">
        <v>286.54300000000001</v>
      </c>
      <c r="KQ944">
        <v>399.1</v>
      </c>
      <c r="KR944">
        <v>428.42</v>
      </c>
      <c r="KS944">
        <v>131.69</v>
      </c>
      <c r="KT944">
        <v>78816666666.666672</v>
      </c>
      <c r="KU944">
        <v>6929975333333.333</v>
      </c>
      <c r="KV944">
        <v>2157036333333.3333</v>
      </c>
      <c r="KW944">
        <v>755243000000</v>
      </c>
      <c r="KX944">
        <v>256836333333.33334</v>
      </c>
      <c r="KY944">
        <v>139494666666.66666</v>
      </c>
      <c r="KZ944">
        <v>73655333333.333328</v>
      </c>
      <c r="LA944">
        <v>43686333333.333336</v>
      </c>
      <c r="LB944">
        <v>169090000000</v>
      </c>
      <c r="LC944">
        <v>98342000000</v>
      </c>
      <c r="LD944">
        <v>29770333333.333332</v>
      </c>
      <c r="LE944">
        <v>20507333333.333332</v>
      </c>
      <c r="LF944">
        <v>20470333333.333332</v>
      </c>
      <c r="LG944">
        <v>229952333333.33334</v>
      </c>
      <c r="LH944">
        <v>141427333333.33334</v>
      </c>
      <c r="LI944">
        <v>41683000000</v>
      </c>
      <c r="LJ944">
        <v>32862000000</v>
      </c>
      <c r="LK944">
        <v>10978666666.666666</v>
      </c>
      <c r="LL944">
        <v>3001666666.6666665</v>
      </c>
      <c r="LM944">
        <v>99364000000</v>
      </c>
      <c r="LN944">
        <v>34675000000</v>
      </c>
      <c r="LO944">
        <v>32936666666.666668</v>
      </c>
      <c r="LP944">
        <v>2981333333.3333335</v>
      </c>
      <c r="LQ944">
        <v>16798333333.333334</v>
      </c>
      <c r="LR944">
        <v>11973000000</v>
      </c>
      <c r="LS944">
        <v>1401793333333.3333</v>
      </c>
      <c r="LT944">
        <v>507279000000</v>
      </c>
      <c r="LU944">
        <v>429345666666.66669</v>
      </c>
      <c r="LV944">
        <v>77653333333.333328</v>
      </c>
      <c r="LW944">
        <v>280333333.33333331</v>
      </c>
      <c r="LX944">
        <v>185319000000</v>
      </c>
      <c r="LY944">
        <v>144080666666.66666</v>
      </c>
      <c r="LZ944">
        <v>84403666666.666672</v>
      </c>
      <c r="MA944">
        <v>50563333333.333336</v>
      </c>
      <c r="MB944">
        <v>9113666666.666666</v>
      </c>
      <c r="MC944">
        <v>41238000000</v>
      </c>
      <c r="MD944">
        <v>137010333333.33333</v>
      </c>
      <c r="ME944">
        <v>127669000000</v>
      </c>
      <c r="MF944">
        <v>9341333333.333334</v>
      </c>
      <c r="MG944">
        <v>572185000000</v>
      </c>
      <c r="MH944">
        <v>240822333333.33334</v>
      </c>
      <c r="MI944">
        <v>110867000000</v>
      </c>
      <c r="MJ944">
        <v>65966000000</v>
      </c>
      <c r="MK944">
        <v>70729666666.666672</v>
      </c>
      <c r="ML944">
        <v>37288000000</v>
      </c>
      <c r="MM944">
        <v>41977333333.333336</v>
      </c>
      <c r="MN944">
        <v>4534333333.333333</v>
      </c>
      <c r="MO944">
        <v>4772939333333.333</v>
      </c>
      <c r="MP944">
        <v>4573771666666.667</v>
      </c>
      <c r="MQ944">
        <v>1261854666666.6667</v>
      </c>
      <c r="MR944">
        <v>1098419666666.6666</v>
      </c>
      <c r="MS944">
        <v>257991000000</v>
      </c>
      <c r="MT944">
        <v>829150333333.33337</v>
      </c>
      <c r="MU944">
        <v>10150333333.333334</v>
      </c>
      <c r="MV944">
        <v>1128000000</v>
      </c>
      <c r="MW944">
        <v>163435000000</v>
      </c>
      <c r="MX944">
        <v>48853666666.666664</v>
      </c>
      <c r="MY944">
        <v>114581333333.33333</v>
      </c>
      <c r="MZ944">
        <v>88441666666.666672</v>
      </c>
      <c r="NA944">
        <v>26139666666.666668</v>
      </c>
      <c r="NB944">
        <v>1171535666666.6667</v>
      </c>
      <c r="NC944">
        <v>555300333333.33337</v>
      </c>
      <c r="ND944">
        <v>276384333333.33331</v>
      </c>
      <c r="NE944">
        <v>65620666666.666664</v>
      </c>
      <c r="NF944">
        <v>213295333333.33334</v>
      </c>
      <c r="NG944">
        <v>616235666666.66663</v>
      </c>
      <c r="NH944">
        <v>527149000000</v>
      </c>
      <c r="NI944">
        <v>89086666666.666672</v>
      </c>
      <c r="NJ944">
        <v>232338666666.66666</v>
      </c>
      <c r="NK944">
        <v>131038333333.33333</v>
      </c>
      <c r="NL944">
        <v>91430333333.333328</v>
      </c>
      <c r="NM944">
        <v>39608000000</v>
      </c>
      <c r="NN944">
        <v>101300666666.66667</v>
      </c>
      <c r="NO944">
        <v>35014666666.666664</v>
      </c>
      <c r="NP944">
        <v>63854666666.666664</v>
      </c>
      <c r="NQ944">
        <v>2431666666.6666665</v>
      </c>
      <c r="NR944">
        <v>270499000000</v>
      </c>
      <c r="NS944">
        <v>100822333333.33333</v>
      </c>
      <c r="NT944">
        <v>57437000000</v>
      </c>
      <c r="NU944">
        <v>75371000000</v>
      </c>
      <c r="NV944">
        <v>36868666666.666664</v>
      </c>
      <c r="NW944">
        <v>497656333333.33331</v>
      </c>
      <c r="NX944">
        <v>431790333333.33331</v>
      </c>
      <c r="NY944">
        <v>419474000000</v>
      </c>
      <c r="NZ944">
        <v>12316333333.333334</v>
      </c>
      <c r="OA944">
        <v>65866000000</v>
      </c>
      <c r="OB944">
        <v>552473666666.66663</v>
      </c>
      <c r="OC944">
        <v>372671666666.66669</v>
      </c>
      <c r="OD944">
        <v>198654333333.33334</v>
      </c>
      <c r="OE944">
        <v>174017333333.33334</v>
      </c>
      <c r="OF944">
        <v>179802000000</v>
      </c>
      <c r="OG944">
        <v>43301333333.333336</v>
      </c>
      <c r="OH944">
        <v>6465666666.666667</v>
      </c>
      <c r="OI944">
        <v>93852666666.666672</v>
      </c>
      <c r="OJ944">
        <v>36182333333.333336</v>
      </c>
      <c r="OK944">
        <v>587413333333.33337</v>
      </c>
      <c r="OL944">
        <v>106683000000</v>
      </c>
      <c r="OM944">
        <v>62267666666.666664</v>
      </c>
      <c r="ON944">
        <v>5634000000</v>
      </c>
      <c r="OO944">
        <v>38781000000</v>
      </c>
      <c r="OP944">
        <v>120757333333.33333</v>
      </c>
      <c r="OQ944">
        <v>69675333333.333328</v>
      </c>
      <c r="OR944">
        <v>22015333333.333332</v>
      </c>
      <c r="OS944">
        <v>29067000000</v>
      </c>
      <c r="OT944">
        <v>97030333333.333328</v>
      </c>
      <c r="OU944">
        <v>117953666666.66667</v>
      </c>
      <c r="OV944">
        <v>40589000000</v>
      </c>
      <c r="OW944">
        <v>25583666666.666668</v>
      </c>
      <c r="OX944">
        <v>95683666666.666672</v>
      </c>
      <c r="OY944">
        <v>70100000000</v>
      </c>
      <c r="OZ944">
        <v>199167666666.66666</v>
      </c>
      <c r="PA944">
        <v>762502333333.33337</v>
      </c>
      <c r="PB944">
        <v>563334666666.66663</v>
      </c>
    </row>
    <row r="945" spans="1:418" x14ac:dyDescent="0.45">
      <c r="A945" s="71">
        <v>45778</v>
      </c>
      <c r="B945">
        <v>320.62</v>
      </c>
      <c r="C945">
        <v>345.84500000000003</v>
      </c>
      <c r="D945">
        <v>414.10899999999998</v>
      </c>
      <c r="E945">
        <v>432.642</v>
      </c>
      <c r="F945">
        <v>434.03800000000001</v>
      </c>
      <c r="G945">
        <v>186.38</v>
      </c>
      <c r="H945">
        <v>664.24800000000005</v>
      </c>
      <c r="I945">
        <v>379.40199999999999</v>
      </c>
      <c r="J945">
        <v>426.53</v>
      </c>
      <c r="K945">
        <v>426.52800000000002</v>
      </c>
      <c r="L945">
        <v>332.53699999999998</v>
      </c>
      <c r="M945">
        <v>279.47899999999998</v>
      </c>
      <c r="N945">
        <v>358.37599999999998</v>
      </c>
      <c r="O945">
        <v>346.904</v>
      </c>
      <c r="P945">
        <v>425.15100000000001</v>
      </c>
      <c r="Q945">
        <v>285.36399999999998</v>
      </c>
      <c r="R945">
        <v>291.637</v>
      </c>
      <c r="S945">
        <v>260.61700000000002</v>
      </c>
      <c r="T945">
        <v>315.58499999999998</v>
      </c>
      <c r="U945">
        <v>721.76800000000003</v>
      </c>
      <c r="V945">
        <v>646.50699999999995</v>
      </c>
      <c r="W945">
        <v>150.94200000000001</v>
      </c>
      <c r="X945">
        <v>106.304</v>
      </c>
      <c r="Y945">
        <v>60.677</v>
      </c>
      <c r="Z945">
        <v>82.521000000000001</v>
      </c>
      <c r="AA945">
        <v>131.61000000000001</v>
      </c>
      <c r="AB945">
        <v>74.489000000000004</v>
      </c>
      <c r="AC945">
        <v>84.012</v>
      </c>
      <c r="AD945">
        <v>89.97</v>
      </c>
      <c r="AE945">
        <v>111.551</v>
      </c>
      <c r="AF945">
        <v>73.239999999999995</v>
      </c>
      <c r="AG945">
        <v>54.947000000000003</v>
      </c>
      <c r="AH945">
        <v>162.816</v>
      </c>
      <c r="AI945">
        <v>76.391999999999996</v>
      </c>
      <c r="AJ945">
        <v>111.967</v>
      </c>
      <c r="AK945">
        <v>106.664</v>
      </c>
      <c r="AL945">
        <v>235.601</v>
      </c>
      <c r="AM945">
        <v>150.96</v>
      </c>
      <c r="AN945">
        <v>139.19999999999999</v>
      </c>
      <c r="AO945">
        <v>206.31399999999999</v>
      </c>
      <c r="AP945">
        <v>335.57100000000003</v>
      </c>
      <c r="AQ945">
        <v>338.47399999999999</v>
      </c>
      <c r="AR945">
        <v>312.29599999999999</v>
      </c>
      <c r="AS945">
        <v>359.93700000000001</v>
      </c>
      <c r="AT945">
        <v>286.68</v>
      </c>
      <c r="AU945">
        <v>332.07900000000001</v>
      </c>
      <c r="AV945">
        <v>279.45</v>
      </c>
      <c r="AW945">
        <v>289.39299999999997</v>
      </c>
      <c r="AX945">
        <v>402.94099999999997</v>
      </c>
      <c r="AY945">
        <v>240.101</v>
      </c>
      <c r="AZ945">
        <v>242.07900000000001</v>
      </c>
      <c r="BA945">
        <v>242.07900000000001</v>
      </c>
      <c r="BB945">
        <v>378.98399999999998</v>
      </c>
      <c r="BC945">
        <v>358.99099999999999</v>
      </c>
      <c r="BD945">
        <v>358.91</v>
      </c>
      <c r="BE945">
        <v>432.23899999999998</v>
      </c>
      <c r="BF945">
        <v>343.25299999999999</v>
      </c>
      <c r="BG945">
        <v>343.57499999999999</v>
      </c>
      <c r="BH945">
        <v>336.73099999999999</v>
      </c>
      <c r="BI945">
        <v>348.35700000000003</v>
      </c>
      <c r="BJ945">
        <v>456.12799999999999</v>
      </c>
      <c r="BK945">
        <v>394.411</v>
      </c>
      <c r="BL945">
        <v>300.78399999999999</v>
      </c>
      <c r="BM945">
        <v>269.55599999999998</v>
      </c>
      <c r="BN945">
        <v>205.03800000000001</v>
      </c>
      <c r="BO945">
        <v>386.99099999999999</v>
      </c>
      <c r="BP945">
        <v>186.869</v>
      </c>
      <c r="BQ945">
        <v>251.76</v>
      </c>
      <c r="BR945">
        <v>279.40800000000002</v>
      </c>
      <c r="BS945">
        <v>242.50299999999999</v>
      </c>
      <c r="BT945">
        <v>161.37100000000001</v>
      </c>
      <c r="BU945">
        <v>288.32900000000001</v>
      </c>
      <c r="BV945">
        <v>288.66500000000002</v>
      </c>
      <c r="BW945">
        <v>186.852</v>
      </c>
      <c r="BX945">
        <v>311.11700000000002</v>
      </c>
      <c r="BY945">
        <v>199.018</v>
      </c>
      <c r="BZ945">
        <v>329.86700000000002</v>
      </c>
      <c r="CA945">
        <v>204.679</v>
      </c>
      <c r="CB945">
        <v>355.43299999999999</v>
      </c>
      <c r="CC945">
        <v>222.84800000000001</v>
      </c>
      <c r="CD945">
        <v>174.58500000000001</v>
      </c>
      <c r="CE945">
        <v>246.19499999999999</v>
      </c>
      <c r="CF945">
        <v>387.14600000000002</v>
      </c>
      <c r="CG945">
        <v>421.24400000000003</v>
      </c>
      <c r="CH945">
        <v>271.34800000000001</v>
      </c>
      <c r="CI945">
        <v>178.57400000000001</v>
      </c>
      <c r="CJ945">
        <v>252.673</v>
      </c>
      <c r="CK945">
        <v>186.17099999999999</v>
      </c>
      <c r="CL945">
        <v>268.18200000000002</v>
      </c>
      <c r="CM945">
        <v>275.42399999999998</v>
      </c>
      <c r="CN945">
        <v>191.79</v>
      </c>
      <c r="CO945">
        <v>350.96600000000001</v>
      </c>
      <c r="CP945">
        <v>394.75</v>
      </c>
      <c r="CQ945">
        <v>413.99299999999999</v>
      </c>
      <c r="CR945">
        <v>355.709</v>
      </c>
      <c r="CS945">
        <v>216.99</v>
      </c>
      <c r="CT945">
        <v>289.48700000000002</v>
      </c>
      <c r="CU945">
        <v>584.27</v>
      </c>
      <c r="CV945">
        <v>143.23699999999999</v>
      </c>
      <c r="CW945">
        <v>373.81900000000002</v>
      </c>
      <c r="CX945">
        <v>423.41699999999997</v>
      </c>
      <c r="CY945">
        <v>393.67</v>
      </c>
      <c r="CZ945">
        <v>341.20600000000002</v>
      </c>
      <c r="DA945">
        <v>373.53699999999998</v>
      </c>
      <c r="DB945">
        <v>204.21600000000001</v>
      </c>
      <c r="DC945">
        <v>221.22399999999999</v>
      </c>
      <c r="DD945">
        <v>210.11</v>
      </c>
      <c r="DE945">
        <v>237.81800000000001</v>
      </c>
      <c r="DF945">
        <v>181.68100000000001</v>
      </c>
      <c r="DG945">
        <v>253.06299999999999</v>
      </c>
      <c r="DH945">
        <v>195.494</v>
      </c>
      <c r="DI945">
        <v>226.36799999999999</v>
      </c>
      <c r="DJ945">
        <v>177.84899999999999</v>
      </c>
      <c r="DK945">
        <v>231.952</v>
      </c>
      <c r="DL945">
        <v>156.03700000000001</v>
      </c>
      <c r="DM945">
        <v>151.71600000000001</v>
      </c>
      <c r="DN945">
        <v>258.86799999999999</v>
      </c>
      <c r="DO945">
        <v>272.24299999999999</v>
      </c>
      <c r="DP945">
        <v>164.863</v>
      </c>
      <c r="DQ945">
        <v>275.95400000000001</v>
      </c>
      <c r="DR945">
        <v>301.721</v>
      </c>
      <c r="DS945">
        <v>277.76100000000002</v>
      </c>
      <c r="DT945">
        <v>194.29</v>
      </c>
      <c r="DU945">
        <v>194.29</v>
      </c>
      <c r="DV945">
        <v>314.87</v>
      </c>
      <c r="DW945">
        <v>279.42700000000002</v>
      </c>
      <c r="DX945">
        <v>319.47899999999998</v>
      </c>
      <c r="DY945">
        <v>471.62099999999998</v>
      </c>
      <c r="DZ945">
        <v>173.12299999999999</v>
      </c>
      <c r="EA945">
        <v>224.54599999999999</v>
      </c>
      <c r="EB945">
        <v>289.32799999999997</v>
      </c>
      <c r="EC945">
        <v>318.29199999999997</v>
      </c>
      <c r="ED945">
        <v>213.572</v>
      </c>
      <c r="EE945">
        <v>310.21899999999999</v>
      </c>
      <c r="EF945">
        <v>315.28100000000001</v>
      </c>
      <c r="EG945">
        <v>186.70599999999999</v>
      </c>
      <c r="EH945">
        <v>186.60400000000001</v>
      </c>
      <c r="EI945">
        <v>397.11200000000002</v>
      </c>
      <c r="EJ945">
        <v>172.66499999999999</v>
      </c>
      <c r="EK945">
        <v>381.22800000000001</v>
      </c>
      <c r="EL945">
        <v>234.732</v>
      </c>
      <c r="EM945">
        <v>208.28100000000001</v>
      </c>
      <c r="EN945">
        <v>202.7</v>
      </c>
      <c r="EO945">
        <v>254.78700000000001</v>
      </c>
      <c r="EP945">
        <v>294.47800000000001</v>
      </c>
      <c r="EQ945">
        <v>229.76599999999999</v>
      </c>
      <c r="ER945">
        <v>277.42</v>
      </c>
      <c r="ES945">
        <v>212.03700000000001</v>
      </c>
      <c r="ET945">
        <v>220.03</v>
      </c>
      <c r="EU945">
        <v>207.71299999999999</v>
      </c>
      <c r="EV945">
        <v>181.291</v>
      </c>
      <c r="EW945">
        <v>439.98599999999999</v>
      </c>
      <c r="EX945">
        <v>244.988</v>
      </c>
      <c r="EY945">
        <v>130.78200000000001</v>
      </c>
      <c r="EZ945">
        <v>129.62799999999999</v>
      </c>
      <c r="FA945">
        <v>131.69300000000001</v>
      </c>
      <c r="FB945">
        <v>99.997</v>
      </c>
      <c r="FC945">
        <v>184.511</v>
      </c>
      <c r="FD945">
        <v>80.042000000000002</v>
      </c>
      <c r="FE945">
        <v>137.971</v>
      </c>
      <c r="FF945">
        <v>119.075</v>
      </c>
      <c r="FG945">
        <v>108.79</v>
      </c>
      <c r="FH945">
        <v>110.235</v>
      </c>
      <c r="FI945">
        <v>102.971</v>
      </c>
      <c r="FJ945">
        <v>105.181</v>
      </c>
      <c r="FK945">
        <v>74.296999999999997</v>
      </c>
      <c r="FL945">
        <v>113.773</v>
      </c>
      <c r="FM945">
        <v>102.601</v>
      </c>
      <c r="FN945">
        <v>162.55199999999999</v>
      </c>
      <c r="FO945">
        <v>102.601</v>
      </c>
      <c r="FP945">
        <v>144.28800000000001</v>
      </c>
      <c r="FQ945">
        <v>148.10400000000001</v>
      </c>
      <c r="FR945">
        <v>164.399</v>
      </c>
      <c r="FS945">
        <v>131.518</v>
      </c>
      <c r="FT945">
        <v>120.34699999999999</v>
      </c>
      <c r="FU945">
        <v>198.834</v>
      </c>
      <c r="FV945">
        <v>157.70699999999999</v>
      </c>
      <c r="FW945">
        <v>197.327</v>
      </c>
      <c r="FX945">
        <v>269.00900000000001</v>
      </c>
      <c r="FY945">
        <v>270.10700000000003</v>
      </c>
      <c r="FZ945">
        <v>125.533</v>
      </c>
      <c r="GA945">
        <v>178.286</v>
      </c>
      <c r="GC945">
        <v>173.339</v>
      </c>
      <c r="GD945">
        <v>190.255</v>
      </c>
      <c r="GF945">
        <v>183.66399999999999</v>
      </c>
      <c r="GG945">
        <v>115.38</v>
      </c>
      <c r="GH945">
        <v>270.62</v>
      </c>
      <c r="GI945">
        <v>269.584</v>
      </c>
      <c r="GJ945">
        <v>261.91899999999998</v>
      </c>
      <c r="GK945">
        <v>301.51900000000001</v>
      </c>
      <c r="GL945">
        <v>300.86</v>
      </c>
      <c r="GM945">
        <v>263.91800000000001</v>
      </c>
      <c r="GN945">
        <v>183.40199999999999</v>
      </c>
      <c r="GO945">
        <v>155.21199999999999</v>
      </c>
      <c r="GP945">
        <v>426.26400000000001</v>
      </c>
      <c r="GQ945">
        <v>288.28899999999999</v>
      </c>
      <c r="GR945">
        <v>894.28700000000003</v>
      </c>
      <c r="GS945">
        <v>241.12200000000001</v>
      </c>
      <c r="GT945">
        <v>286.363</v>
      </c>
      <c r="GU945">
        <v>247.09899999999999</v>
      </c>
      <c r="GV945">
        <v>242.54599999999999</v>
      </c>
      <c r="GW945">
        <v>158.262</v>
      </c>
      <c r="GY945">
        <v>65.055999999999997</v>
      </c>
      <c r="GZ945">
        <v>578.07299999999998</v>
      </c>
      <c r="HA945">
        <v>417.149</v>
      </c>
      <c r="HB945">
        <v>566.71600000000001</v>
      </c>
      <c r="HC945">
        <v>629.92600000000004</v>
      </c>
      <c r="HD945">
        <v>436.58100000000002</v>
      </c>
      <c r="HE945">
        <v>427.488</v>
      </c>
      <c r="HF945">
        <v>605.76300000000003</v>
      </c>
      <c r="HG945">
        <v>214.43</v>
      </c>
      <c r="HH945">
        <v>265.738</v>
      </c>
      <c r="HI945">
        <v>103.386</v>
      </c>
      <c r="HJ945">
        <v>432.089</v>
      </c>
      <c r="HK945">
        <v>415.35599999999999</v>
      </c>
      <c r="HL945">
        <v>950.01300000000003</v>
      </c>
      <c r="HM945">
        <v>299.89100000000002</v>
      </c>
      <c r="HN945">
        <v>140.423</v>
      </c>
      <c r="HO945">
        <v>119.42</v>
      </c>
      <c r="HP945">
        <v>95.387</v>
      </c>
      <c r="HQ945">
        <v>594.15800000000002</v>
      </c>
      <c r="HR945">
        <v>102.32299999999999</v>
      </c>
      <c r="HS945">
        <v>26.759</v>
      </c>
      <c r="HT945">
        <v>227.726</v>
      </c>
      <c r="HU945">
        <v>240.41499999999999</v>
      </c>
      <c r="HV945">
        <v>189.76</v>
      </c>
      <c r="HW945">
        <v>132.608</v>
      </c>
      <c r="HX945">
        <v>360.02499999999998</v>
      </c>
      <c r="HY945">
        <v>263.17399999999998</v>
      </c>
      <c r="HZ945">
        <v>392.452</v>
      </c>
      <c r="IA945">
        <v>120.241</v>
      </c>
      <c r="IB945">
        <v>164.40799999999999</v>
      </c>
      <c r="IC945">
        <v>82.917000000000002</v>
      </c>
      <c r="ID945">
        <v>85.948999999999998</v>
      </c>
      <c r="IE945">
        <v>70.263000000000005</v>
      </c>
      <c r="IF945">
        <v>28.887</v>
      </c>
      <c r="IG945">
        <v>32.780999999999999</v>
      </c>
      <c r="IH945">
        <v>27.821999999999999</v>
      </c>
      <c r="II945">
        <v>37.639000000000003</v>
      </c>
      <c r="IJ945">
        <v>92.963999999999999</v>
      </c>
      <c r="IK945">
        <v>125.28400000000001</v>
      </c>
      <c r="IL945">
        <v>208.02600000000001</v>
      </c>
      <c r="IM945">
        <v>169.54</v>
      </c>
      <c r="IN945">
        <v>477.75400000000002</v>
      </c>
      <c r="IO945">
        <v>235.124</v>
      </c>
      <c r="IP945">
        <v>245.21299999999999</v>
      </c>
      <c r="IQ945">
        <v>402.69400000000002</v>
      </c>
      <c r="IR945">
        <v>296.50799999999998</v>
      </c>
      <c r="IS945">
        <v>146.77600000000001</v>
      </c>
      <c r="IT945">
        <v>309.02499999999998</v>
      </c>
      <c r="IU945">
        <v>769.88800000000003</v>
      </c>
      <c r="IV945">
        <v>888.63699999999994</v>
      </c>
      <c r="IW945">
        <v>954.5</v>
      </c>
      <c r="IX945">
        <v>101.54300000000001</v>
      </c>
      <c r="IY945">
        <v>385.12799999999999</v>
      </c>
      <c r="IZ945">
        <v>278.64499999999998</v>
      </c>
      <c r="JA945">
        <v>73.182000000000002</v>
      </c>
      <c r="JB945">
        <v>248.815</v>
      </c>
      <c r="JC945">
        <v>386.50900000000001</v>
      </c>
      <c r="JD945">
        <v>460.36599999999999</v>
      </c>
      <c r="JE945">
        <v>68.775999999999996</v>
      </c>
      <c r="JF945">
        <v>100.824</v>
      </c>
      <c r="JG945">
        <v>35.201999999999998</v>
      </c>
      <c r="JH945">
        <v>98.317999999999998</v>
      </c>
      <c r="JI945">
        <v>84.765000000000001</v>
      </c>
      <c r="JJ945">
        <v>577.51700000000005</v>
      </c>
      <c r="JK945">
        <v>143.834</v>
      </c>
      <c r="JL945">
        <v>102.789</v>
      </c>
      <c r="JM945">
        <v>685.95299999999997</v>
      </c>
      <c r="JN945">
        <v>290.16800000000001</v>
      </c>
      <c r="JO945">
        <v>87.587999999999994</v>
      </c>
      <c r="JP945">
        <v>205.655</v>
      </c>
      <c r="JQ945">
        <v>425.35300000000001</v>
      </c>
      <c r="JR945">
        <v>579.36599999999999</v>
      </c>
      <c r="JT945">
        <v>404.53100000000001</v>
      </c>
      <c r="JU945">
        <v>236.65700000000001</v>
      </c>
      <c r="JV945">
        <v>452.14600000000002</v>
      </c>
      <c r="JW945">
        <v>353.20400000000001</v>
      </c>
      <c r="JX945">
        <v>326.89299999999997</v>
      </c>
      <c r="JY945">
        <v>327.70400000000001</v>
      </c>
      <c r="JZ945">
        <v>317.85199999999998</v>
      </c>
      <c r="KA945">
        <v>275.16699999999997</v>
      </c>
      <c r="KB945">
        <v>278.56299999999999</v>
      </c>
      <c r="KC945">
        <v>283.90499999999997</v>
      </c>
      <c r="KD945">
        <v>308.18400000000003</v>
      </c>
      <c r="KE945">
        <v>287.56599999999997</v>
      </c>
      <c r="KF945">
        <v>934.27200000000005</v>
      </c>
      <c r="KG945">
        <v>122.902</v>
      </c>
      <c r="KH945">
        <v>265.93200000000002</v>
      </c>
      <c r="KI945">
        <v>322.94</v>
      </c>
      <c r="KJ945">
        <v>176.24700000000001</v>
      </c>
      <c r="KK945">
        <v>172.32300000000001</v>
      </c>
      <c r="KL945">
        <v>163.86799999999999</v>
      </c>
      <c r="KM945">
        <v>227.233</v>
      </c>
      <c r="KN945">
        <v>223.15799999999999</v>
      </c>
      <c r="KO945">
        <v>285.37299999999999</v>
      </c>
      <c r="KP945">
        <v>284.63</v>
      </c>
      <c r="KQ945">
        <v>400.23899999999998</v>
      </c>
      <c r="KR945">
        <v>429.84</v>
      </c>
      <c r="KS945">
        <v>131.27799999999999</v>
      </c>
      <c r="KT945">
        <v>78816666666.666672</v>
      </c>
      <c r="KU945">
        <v>6929975333333.333</v>
      </c>
      <c r="KV945">
        <v>2157036333333.3333</v>
      </c>
      <c r="KW945">
        <v>755243000000</v>
      </c>
      <c r="KX945">
        <v>256836333333.33334</v>
      </c>
      <c r="KY945">
        <v>139494666666.66666</v>
      </c>
      <c r="KZ945">
        <v>73655333333.333328</v>
      </c>
      <c r="LA945">
        <v>43686333333.333336</v>
      </c>
      <c r="LB945">
        <v>169090000000</v>
      </c>
      <c r="LC945">
        <v>98342000000</v>
      </c>
      <c r="LD945">
        <v>29770333333.333332</v>
      </c>
      <c r="LE945">
        <v>20507333333.333332</v>
      </c>
      <c r="LF945">
        <v>20470333333.333332</v>
      </c>
      <c r="LG945">
        <v>229952333333.33334</v>
      </c>
      <c r="LH945">
        <v>141427333333.33334</v>
      </c>
      <c r="LI945">
        <v>41683000000</v>
      </c>
      <c r="LJ945">
        <v>32862000000</v>
      </c>
      <c r="LK945">
        <v>10978666666.666666</v>
      </c>
      <c r="LL945">
        <v>3001666666.6666665</v>
      </c>
      <c r="LM945">
        <v>99364000000</v>
      </c>
      <c r="LN945">
        <v>34675000000</v>
      </c>
      <c r="LO945">
        <v>32936666666.666668</v>
      </c>
      <c r="LP945">
        <v>2981333333.3333335</v>
      </c>
      <c r="LQ945">
        <v>16798333333.333334</v>
      </c>
      <c r="LR945">
        <v>11973000000</v>
      </c>
      <c r="LS945">
        <v>1401793333333.3333</v>
      </c>
      <c r="LT945">
        <v>507279000000</v>
      </c>
      <c r="LU945">
        <v>429345666666.66669</v>
      </c>
      <c r="LV945">
        <v>77653333333.333328</v>
      </c>
      <c r="LW945">
        <v>280333333.33333331</v>
      </c>
      <c r="LX945">
        <v>185319000000</v>
      </c>
      <c r="LY945">
        <v>144080666666.66666</v>
      </c>
      <c r="LZ945">
        <v>84403666666.666672</v>
      </c>
      <c r="MA945">
        <v>50563333333.333336</v>
      </c>
      <c r="MB945">
        <v>9113666666.666666</v>
      </c>
      <c r="MC945">
        <v>41238000000</v>
      </c>
      <c r="MD945">
        <v>137010333333.33333</v>
      </c>
      <c r="ME945">
        <v>127669000000</v>
      </c>
      <c r="MF945">
        <v>9341333333.333334</v>
      </c>
      <c r="MG945">
        <v>572185000000</v>
      </c>
      <c r="MH945">
        <v>240822333333.33334</v>
      </c>
      <c r="MI945">
        <v>110867000000</v>
      </c>
      <c r="MJ945">
        <v>65966000000</v>
      </c>
      <c r="MK945">
        <v>70729666666.666672</v>
      </c>
      <c r="ML945">
        <v>37288000000</v>
      </c>
      <c r="MM945">
        <v>41977333333.333336</v>
      </c>
      <c r="MN945">
        <v>4534333333.333333</v>
      </c>
      <c r="MO945">
        <v>4772939333333.333</v>
      </c>
      <c r="MP945">
        <v>4573771666666.667</v>
      </c>
      <c r="MQ945">
        <v>1261854666666.6667</v>
      </c>
      <c r="MR945">
        <v>1098419666666.6666</v>
      </c>
      <c r="MS945">
        <v>257991000000</v>
      </c>
      <c r="MT945">
        <v>829150333333.33337</v>
      </c>
      <c r="MU945">
        <v>10150333333.333334</v>
      </c>
      <c r="MV945">
        <v>1128000000</v>
      </c>
      <c r="MW945">
        <v>163435000000</v>
      </c>
      <c r="MX945">
        <v>48853666666.666664</v>
      </c>
      <c r="MY945">
        <v>114581333333.33333</v>
      </c>
      <c r="MZ945">
        <v>88441666666.666672</v>
      </c>
      <c r="NA945">
        <v>26139666666.666668</v>
      </c>
      <c r="NB945">
        <v>1171535666666.6667</v>
      </c>
      <c r="NC945">
        <v>555300333333.33337</v>
      </c>
      <c r="ND945">
        <v>276384333333.33331</v>
      </c>
      <c r="NE945">
        <v>65620666666.666664</v>
      </c>
      <c r="NF945">
        <v>213295333333.33334</v>
      </c>
      <c r="NG945">
        <v>616235666666.66663</v>
      </c>
      <c r="NH945">
        <v>527149000000</v>
      </c>
      <c r="NI945">
        <v>89086666666.666672</v>
      </c>
      <c r="NJ945">
        <v>232338666666.66666</v>
      </c>
      <c r="NK945">
        <v>131038333333.33333</v>
      </c>
      <c r="NL945">
        <v>91430333333.333328</v>
      </c>
      <c r="NM945">
        <v>39608000000</v>
      </c>
      <c r="NN945">
        <v>101300666666.66667</v>
      </c>
      <c r="NO945">
        <v>35014666666.666664</v>
      </c>
      <c r="NP945">
        <v>63854666666.666664</v>
      </c>
      <c r="NQ945">
        <v>2431666666.6666665</v>
      </c>
      <c r="NR945">
        <v>270499000000</v>
      </c>
      <c r="NS945">
        <v>100822333333.33333</v>
      </c>
      <c r="NT945">
        <v>57437000000</v>
      </c>
      <c r="NU945">
        <v>75371000000</v>
      </c>
      <c r="NV945">
        <v>36868666666.666664</v>
      </c>
      <c r="NW945">
        <v>497656333333.33331</v>
      </c>
      <c r="NX945">
        <v>431790333333.33331</v>
      </c>
      <c r="NY945">
        <v>419474000000</v>
      </c>
      <c r="NZ945">
        <v>12316333333.333334</v>
      </c>
      <c r="OA945">
        <v>65866000000</v>
      </c>
      <c r="OB945">
        <v>552473666666.66663</v>
      </c>
      <c r="OC945">
        <v>372671666666.66669</v>
      </c>
      <c r="OD945">
        <v>198654333333.33334</v>
      </c>
      <c r="OE945">
        <v>174017333333.33334</v>
      </c>
      <c r="OF945">
        <v>179802000000</v>
      </c>
      <c r="OG945">
        <v>43301333333.333336</v>
      </c>
      <c r="OH945">
        <v>6465666666.666667</v>
      </c>
      <c r="OI945">
        <v>93852666666.666672</v>
      </c>
      <c r="OJ945">
        <v>36182333333.333336</v>
      </c>
      <c r="OK945">
        <v>587413333333.33337</v>
      </c>
      <c r="OL945">
        <v>106683000000</v>
      </c>
      <c r="OM945">
        <v>62267666666.666664</v>
      </c>
      <c r="ON945">
        <v>5634000000</v>
      </c>
      <c r="OO945">
        <v>38781000000</v>
      </c>
      <c r="OP945">
        <v>120757333333.33333</v>
      </c>
      <c r="OQ945">
        <v>69675333333.333328</v>
      </c>
      <c r="OR945">
        <v>22015333333.333332</v>
      </c>
      <c r="OS945">
        <v>29067000000</v>
      </c>
      <c r="OT945">
        <v>97030333333.333328</v>
      </c>
      <c r="OU945">
        <v>117953666666.66667</v>
      </c>
      <c r="OV945">
        <v>40589000000</v>
      </c>
      <c r="OW945">
        <v>25583666666.666668</v>
      </c>
      <c r="OX945">
        <v>95683666666.666672</v>
      </c>
      <c r="OY945">
        <v>70100000000</v>
      </c>
      <c r="OZ945">
        <v>199167666666.66666</v>
      </c>
      <c r="PA945">
        <v>762502333333.33337</v>
      </c>
      <c r="PB945">
        <v>563334666666.66663</v>
      </c>
    </row>
    <row r="946" spans="1:418" x14ac:dyDescent="0.45">
      <c r="A946" s="71">
        <v>45809</v>
      </c>
      <c r="B946">
        <v>321.435</v>
      </c>
      <c r="C946">
        <v>346.89299999999997</v>
      </c>
      <c r="D946">
        <v>414.98099999999999</v>
      </c>
      <c r="E946">
        <v>433.58499999999998</v>
      </c>
      <c r="F946">
        <v>435.03300000000002</v>
      </c>
      <c r="G946">
        <v>182.607</v>
      </c>
      <c r="H946">
        <v>665.55799999999999</v>
      </c>
      <c r="I946">
        <v>369.88299999999998</v>
      </c>
      <c r="J946">
        <v>427.83300000000003</v>
      </c>
      <c r="K946">
        <v>427.84</v>
      </c>
      <c r="L946">
        <v>334.57799999999997</v>
      </c>
      <c r="M946">
        <v>281.38600000000002</v>
      </c>
      <c r="N946">
        <v>361.09800000000001</v>
      </c>
      <c r="O946">
        <v>350.51799999999997</v>
      </c>
      <c r="P946">
        <v>427.97800000000001</v>
      </c>
      <c r="Q946">
        <v>287.30200000000002</v>
      </c>
      <c r="R946">
        <v>293.83800000000002</v>
      </c>
      <c r="S946">
        <v>261.78500000000003</v>
      </c>
      <c r="T946">
        <v>316.851</v>
      </c>
      <c r="U946">
        <v>724.99</v>
      </c>
      <c r="V946">
        <v>648.47699999999998</v>
      </c>
      <c r="W946">
        <v>152.047</v>
      </c>
      <c r="X946">
        <v>107.235</v>
      </c>
      <c r="Y946">
        <v>63.01</v>
      </c>
      <c r="Z946">
        <v>84.375</v>
      </c>
      <c r="AA946">
        <v>132.18600000000001</v>
      </c>
      <c r="AB946">
        <v>75.293000000000006</v>
      </c>
      <c r="AC946">
        <v>85.204999999999998</v>
      </c>
      <c r="AD946">
        <v>91.707999999999998</v>
      </c>
      <c r="AE946">
        <v>113.593</v>
      </c>
      <c r="AF946">
        <v>74.177000000000007</v>
      </c>
      <c r="AG946">
        <v>55.713999999999999</v>
      </c>
      <c r="AH946">
        <v>163.517</v>
      </c>
      <c r="AI946">
        <v>78.709000000000003</v>
      </c>
      <c r="AJ946">
        <v>112.158</v>
      </c>
      <c r="AK946">
        <v>106.59099999999999</v>
      </c>
      <c r="AL946">
        <v>237.529</v>
      </c>
      <c r="AM946">
        <v>151.28200000000001</v>
      </c>
      <c r="AN946">
        <v>140.68799999999999</v>
      </c>
      <c r="AO946">
        <v>205.67699999999999</v>
      </c>
      <c r="AP946">
        <v>336.52699999999999</v>
      </c>
      <c r="AQ946">
        <v>339.46800000000002</v>
      </c>
      <c r="AR946">
        <v>312.98200000000003</v>
      </c>
      <c r="AS946">
        <v>359.25900000000001</v>
      </c>
      <c r="AT946">
        <v>283.57499999999999</v>
      </c>
      <c r="AU946">
        <v>327.91300000000001</v>
      </c>
      <c r="AV946">
        <v>278.49299999999999</v>
      </c>
      <c r="AW946">
        <v>285.70600000000002</v>
      </c>
      <c r="AX946">
        <v>403.89</v>
      </c>
      <c r="AY946">
        <v>240.298</v>
      </c>
      <c r="AZ946">
        <v>242.05099999999999</v>
      </c>
      <c r="BA946">
        <v>242.05099999999999</v>
      </c>
      <c r="BB946">
        <v>378.42899999999997</v>
      </c>
      <c r="BC946">
        <v>353.05099999999999</v>
      </c>
      <c r="BD946">
        <v>361.29199999999997</v>
      </c>
      <c r="BE946">
        <v>435.48899999999998</v>
      </c>
      <c r="BF946">
        <v>347.536</v>
      </c>
      <c r="BG946">
        <v>343.86700000000002</v>
      </c>
      <c r="BH946">
        <v>339.673</v>
      </c>
      <c r="BI946">
        <v>352.33100000000002</v>
      </c>
      <c r="BJ946">
        <v>466.005</v>
      </c>
      <c r="BK946">
        <v>398.07</v>
      </c>
      <c r="BL946">
        <v>311.42</v>
      </c>
      <c r="BM946">
        <v>269.29899999999998</v>
      </c>
      <c r="BN946">
        <v>206.06</v>
      </c>
      <c r="BO946">
        <v>388.74400000000003</v>
      </c>
      <c r="BP946">
        <v>188.595</v>
      </c>
      <c r="BQ946">
        <v>246.70400000000001</v>
      </c>
      <c r="BR946">
        <v>274.86099999999999</v>
      </c>
      <c r="BS946">
        <v>245.56800000000001</v>
      </c>
      <c r="BT946">
        <v>160.697</v>
      </c>
      <c r="BU946">
        <v>289.738</v>
      </c>
      <c r="BV946">
        <v>309.42200000000003</v>
      </c>
      <c r="BW946">
        <v>182.84399999999999</v>
      </c>
      <c r="BX946">
        <v>312.53800000000001</v>
      </c>
      <c r="BY946">
        <v>200.84800000000001</v>
      </c>
      <c r="BZ946">
        <v>330.66500000000002</v>
      </c>
      <c r="CA946">
        <v>204.90899999999999</v>
      </c>
      <c r="CB946">
        <v>356.65699999999998</v>
      </c>
      <c r="CC946">
        <v>224.37700000000001</v>
      </c>
      <c r="CD946">
        <v>175.02099999999999</v>
      </c>
      <c r="CE946">
        <v>247.36600000000001</v>
      </c>
      <c r="CF946">
        <v>383.12700000000001</v>
      </c>
      <c r="CG946">
        <v>395.077</v>
      </c>
      <c r="CH946">
        <v>270.62599999999998</v>
      </c>
      <c r="CI946">
        <v>177.239</v>
      </c>
      <c r="CJ946">
        <v>249.416</v>
      </c>
      <c r="CK946">
        <v>185.38</v>
      </c>
      <c r="CL946">
        <v>268.61700000000002</v>
      </c>
      <c r="CM946">
        <v>275.73099999999999</v>
      </c>
      <c r="CN946">
        <v>189.77799999999999</v>
      </c>
      <c r="CO946">
        <v>352.71199999999999</v>
      </c>
      <c r="CP946">
        <v>396.774</v>
      </c>
      <c r="CQ946">
        <v>416.35</v>
      </c>
      <c r="CR946">
        <v>356.77199999999999</v>
      </c>
      <c r="CS946">
        <v>214.95099999999999</v>
      </c>
      <c r="CT946">
        <v>298.90100000000001</v>
      </c>
      <c r="CU946">
        <v>604.22400000000005</v>
      </c>
      <c r="CV946">
        <v>145.82300000000001</v>
      </c>
      <c r="CW946">
        <v>375.51499999999999</v>
      </c>
      <c r="CX946">
        <v>424.35700000000003</v>
      </c>
      <c r="CY946">
        <v>396.476</v>
      </c>
      <c r="CZ946">
        <v>339.13</v>
      </c>
      <c r="DA946">
        <v>375.04700000000003</v>
      </c>
      <c r="DB946">
        <v>205.07900000000001</v>
      </c>
      <c r="DC946">
        <v>222.25399999999999</v>
      </c>
      <c r="DD946">
        <v>211.27500000000001</v>
      </c>
      <c r="DE946">
        <v>238.643</v>
      </c>
      <c r="DF946">
        <v>183.869</v>
      </c>
      <c r="DG946">
        <v>256.322</v>
      </c>
      <c r="DH946">
        <v>195.50200000000001</v>
      </c>
      <c r="DI946">
        <v>229.23099999999999</v>
      </c>
      <c r="DJ946">
        <v>180.637</v>
      </c>
      <c r="DK946">
        <v>234.851</v>
      </c>
      <c r="DL946">
        <v>159.03299999999999</v>
      </c>
      <c r="DM946">
        <v>152.93100000000001</v>
      </c>
      <c r="DN946">
        <v>264.00200000000001</v>
      </c>
      <c r="DO946">
        <v>275.798</v>
      </c>
      <c r="DP946">
        <v>164.005</v>
      </c>
      <c r="DQ946">
        <v>276.22500000000002</v>
      </c>
      <c r="DR946">
        <v>304.10700000000003</v>
      </c>
      <c r="DS946">
        <v>276.41199999999998</v>
      </c>
      <c r="DT946">
        <v>196.12200000000001</v>
      </c>
      <c r="DU946">
        <v>196.12200000000001</v>
      </c>
      <c r="DV946">
        <v>315.08800000000002</v>
      </c>
      <c r="DW946">
        <v>278.43200000000002</v>
      </c>
      <c r="DX946">
        <v>317.77199999999999</v>
      </c>
      <c r="DY946">
        <v>469.15199999999999</v>
      </c>
      <c r="DZ946">
        <v>172.779</v>
      </c>
      <c r="EA946">
        <v>225.142</v>
      </c>
      <c r="EB946">
        <v>289.23899999999998</v>
      </c>
      <c r="EC946">
        <v>321.21199999999999</v>
      </c>
      <c r="ED946">
        <v>214.26900000000001</v>
      </c>
      <c r="EE946">
        <v>309.40699999999998</v>
      </c>
      <c r="EF946">
        <v>318.93200000000002</v>
      </c>
      <c r="EG946">
        <v>189.06700000000001</v>
      </c>
      <c r="EH946">
        <v>187.93299999999999</v>
      </c>
      <c r="EI946">
        <v>397.61900000000003</v>
      </c>
      <c r="EJ946">
        <v>172.11199999999999</v>
      </c>
      <c r="EK946">
        <v>382.75</v>
      </c>
      <c r="EL946">
        <v>235.929</v>
      </c>
      <c r="EM946">
        <v>213.86699999999999</v>
      </c>
      <c r="EN946">
        <v>202.7</v>
      </c>
      <c r="EO946">
        <v>254.99700000000001</v>
      </c>
      <c r="EP946">
        <v>294.88299999999998</v>
      </c>
      <c r="EQ946">
        <v>229.626</v>
      </c>
      <c r="ER946">
        <v>276.94400000000002</v>
      </c>
      <c r="ES946">
        <v>211.67599999999999</v>
      </c>
      <c r="ET946">
        <v>219.477</v>
      </c>
      <c r="EU946">
        <v>207.32900000000001</v>
      </c>
      <c r="EV946">
        <v>181.29499999999999</v>
      </c>
      <c r="EW946">
        <v>441.91899999999998</v>
      </c>
      <c r="EX946">
        <v>246.75800000000001</v>
      </c>
      <c r="EY946">
        <v>131.214</v>
      </c>
      <c r="EZ946">
        <v>129.80099999999999</v>
      </c>
      <c r="FA946">
        <v>132.26599999999999</v>
      </c>
      <c r="FB946">
        <v>97.820999999999998</v>
      </c>
      <c r="FC946">
        <v>184.19300000000001</v>
      </c>
      <c r="FD946">
        <v>82.564999999999998</v>
      </c>
      <c r="FE946">
        <v>138.69</v>
      </c>
      <c r="FF946">
        <v>118.384</v>
      </c>
      <c r="FG946">
        <v>109.098</v>
      </c>
      <c r="FH946">
        <v>110.666</v>
      </c>
      <c r="FI946">
        <v>101.78700000000001</v>
      </c>
      <c r="FJ946">
        <v>107.733</v>
      </c>
      <c r="FK946">
        <v>74.275999999999996</v>
      </c>
      <c r="FL946">
        <v>115.123</v>
      </c>
      <c r="FM946">
        <v>102.032</v>
      </c>
      <c r="FN946">
        <v>167.46100000000001</v>
      </c>
      <c r="FO946">
        <v>102.032</v>
      </c>
      <c r="FP946">
        <v>145.244</v>
      </c>
      <c r="FQ946">
        <v>151.155</v>
      </c>
      <c r="FR946">
        <v>161.68299999999999</v>
      </c>
      <c r="FS946">
        <v>132.47499999999999</v>
      </c>
      <c r="FT946">
        <v>120.971</v>
      </c>
      <c r="FU946">
        <v>199.15100000000001</v>
      </c>
      <c r="FV946">
        <v>160.548</v>
      </c>
      <c r="FW946">
        <v>197.36099999999999</v>
      </c>
      <c r="FX946">
        <v>269.017</v>
      </c>
      <c r="FY946">
        <v>269.92700000000002</v>
      </c>
      <c r="FZ946">
        <v>125.203</v>
      </c>
      <c r="GA946">
        <v>177.77799999999999</v>
      </c>
      <c r="GC946">
        <v>172.90600000000001</v>
      </c>
      <c r="GD946">
        <v>189.71899999999999</v>
      </c>
      <c r="GF946">
        <v>182.833</v>
      </c>
      <c r="GG946">
        <v>115.033</v>
      </c>
      <c r="GH946">
        <v>270.99299999999999</v>
      </c>
      <c r="GI946">
        <v>269.86500000000001</v>
      </c>
      <c r="GJ946">
        <v>262.26900000000001</v>
      </c>
      <c r="GK946">
        <v>301.36500000000001</v>
      </c>
      <c r="GL946">
        <v>300.60500000000002</v>
      </c>
      <c r="GM946">
        <v>265.79000000000002</v>
      </c>
      <c r="GN946">
        <v>184.50899999999999</v>
      </c>
      <c r="GO946">
        <v>156.62299999999999</v>
      </c>
      <c r="GP946">
        <v>427.25599999999997</v>
      </c>
      <c r="GQ946">
        <v>289.37400000000002</v>
      </c>
      <c r="GR946">
        <v>895.55499999999995</v>
      </c>
      <c r="GS946">
        <v>237.392</v>
      </c>
      <c r="GT946">
        <v>286.74</v>
      </c>
      <c r="GU946">
        <v>249.029</v>
      </c>
      <c r="GV946">
        <v>243.37</v>
      </c>
      <c r="GW946">
        <v>157.24700000000001</v>
      </c>
      <c r="GY946">
        <v>62.892000000000003</v>
      </c>
      <c r="GZ946">
        <v>580.52700000000004</v>
      </c>
      <c r="HA946">
        <v>417.57499999999999</v>
      </c>
      <c r="HB946">
        <v>569.09799999999996</v>
      </c>
      <c r="HC946">
        <v>633.05700000000002</v>
      </c>
      <c r="HD946">
        <v>439.33800000000002</v>
      </c>
      <c r="HE946">
        <v>428.39800000000002</v>
      </c>
      <c r="HF946">
        <v>614.18700000000001</v>
      </c>
      <c r="HG946">
        <v>215.51</v>
      </c>
      <c r="HH946">
        <v>267.84500000000003</v>
      </c>
      <c r="HI946">
        <v>103.82</v>
      </c>
      <c r="HJ946">
        <v>435.03699999999998</v>
      </c>
      <c r="HK946">
        <v>415.35599999999999</v>
      </c>
      <c r="HL946">
        <v>955.51199999999994</v>
      </c>
      <c r="HM946">
        <v>300.47000000000003</v>
      </c>
      <c r="HN946">
        <v>140.881</v>
      </c>
      <c r="HO946">
        <v>119.84</v>
      </c>
      <c r="HP946">
        <v>95.094999999999999</v>
      </c>
      <c r="HQ946">
        <v>595.77300000000002</v>
      </c>
      <c r="HR946">
        <v>106.33199999999999</v>
      </c>
      <c r="HS946">
        <v>27.535</v>
      </c>
      <c r="HT946">
        <v>228.554</v>
      </c>
      <c r="HU946">
        <v>240.78700000000001</v>
      </c>
      <c r="HV946">
        <v>191.23</v>
      </c>
      <c r="HW946">
        <v>131.571</v>
      </c>
      <c r="HX946">
        <v>362.21100000000001</v>
      </c>
      <c r="HY946">
        <v>266.26799999999997</v>
      </c>
      <c r="HZ946">
        <v>392.50599999999997</v>
      </c>
      <c r="IA946">
        <v>121.92700000000001</v>
      </c>
      <c r="IB946">
        <v>166.053</v>
      </c>
      <c r="IC946">
        <v>84.444999999999993</v>
      </c>
      <c r="ID946">
        <v>84.41</v>
      </c>
      <c r="IE946">
        <v>70.644000000000005</v>
      </c>
      <c r="IF946">
        <v>29.044</v>
      </c>
      <c r="IG946">
        <v>32.984000000000002</v>
      </c>
      <c r="IH946">
        <v>28.088000000000001</v>
      </c>
      <c r="II946">
        <v>37.930999999999997</v>
      </c>
      <c r="IJ946">
        <v>89.516999999999996</v>
      </c>
      <c r="IK946">
        <v>125.568</v>
      </c>
      <c r="IL946">
        <v>208.31899999999999</v>
      </c>
      <c r="IM946">
        <v>170.02500000000001</v>
      </c>
      <c r="IN946">
        <v>476.98500000000001</v>
      </c>
      <c r="IO946">
        <v>234.471</v>
      </c>
      <c r="IP946">
        <v>241.59100000000001</v>
      </c>
      <c r="IQ946">
        <v>408.125</v>
      </c>
      <c r="IR946">
        <v>293.43099999999998</v>
      </c>
      <c r="IS946">
        <v>146.93100000000001</v>
      </c>
      <c r="IT946">
        <v>309.69799999999998</v>
      </c>
      <c r="IU946">
        <v>766.71600000000001</v>
      </c>
      <c r="IV946">
        <v>890.66300000000001</v>
      </c>
      <c r="IW946">
        <v>956.11599999999999</v>
      </c>
      <c r="IX946">
        <v>101.925</v>
      </c>
      <c r="IY946">
        <v>386.46699999999998</v>
      </c>
      <c r="IZ946">
        <v>278.29399999999998</v>
      </c>
      <c r="JA946">
        <v>73.191999999999993</v>
      </c>
      <c r="JB946">
        <v>249.98400000000001</v>
      </c>
      <c r="JC946">
        <v>388.28</v>
      </c>
      <c r="JD946">
        <v>463.851</v>
      </c>
      <c r="JE946">
        <v>68.78</v>
      </c>
      <c r="JF946">
        <v>101.072</v>
      </c>
      <c r="JG946">
        <v>35.685000000000002</v>
      </c>
      <c r="JH946">
        <v>97.317999999999998</v>
      </c>
      <c r="JI946">
        <v>85.183000000000007</v>
      </c>
      <c r="JJ946">
        <v>579.74599999999998</v>
      </c>
      <c r="JK946">
        <v>144.26499999999999</v>
      </c>
      <c r="JL946">
        <v>103.33499999999999</v>
      </c>
      <c r="JM946">
        <v>687.98800000000006</v>
      </c>
      <c r="JN946">
        <v>291.20400000000001</v>
      </c>
      <c r="JO946">
        <v>87.924999999999997</v>
      </c>
      <c r="JP946">
        <v>205.203</v>
      </c>
      <c r="JQ946">
        <v>426.31200000000001</v>
      </c>
      <c r="JR946">
        <v>583.00400000000002</v>
      </c>
      <c r="JT946">
        <v>404.54</v>
      </c>
      <c r="JU946">
        <v>240.40199999999999</v>
      </c>
      <c r="JV946">
        <v>451.87</v>
      </c>
      <c r="JW946">
        <v>352.94499999999999</v>
      </c>
      <c r="JX946">
        <v>327.65800000000002</v>
      </c>
      <c r="JY946">
        <v>328.5</v>
      </c>
      <c r="JZ946">
        <v>318.64100000000002</v>
      </c>
      <c r="KA946">
        <v>275.92200000000003</v>
      </c>
      <c r="KB946">
        <v>279.267</v>
      </c>
      <c r="KC946">
        <v>284.73700000000002</v>
      </c>
      <c r="KD946">
        <v>308.92099999999999</v>
      </c>
      <c r="KE946">
        <v>288.36700000000002</v>
      </c>
      <c r="KF946">
        <v>934.27200000000005</v>
      </c>
      <c r="KG946">
        <v>123.187</v>
      </c>
      <c r="KH946">
        <v>266.86</v>
      </c>
      <c r="KI946">
        <v>323.06400000000002</v>
      </c>
      <c r="KJ946">
        <v>176.56800000000001</v>
      </c>
      <c r="KK946">
        <v>172.64</v>
      </c>
      <c r="KL946">
        <v>164.31899999999999</v>
      </c>
      <c r="KM946">
        <v>228.41900000000001</v>
      </c>
      <c r="KN946">
        <v>224.39599999999999</v>
      </c>
      <c r="KO946">
        <v>287.07900000000001</v>
      </c>
      <c r="KP946">
        <v>286.197</v>
      </c>
      <c r="KQ946">
        <v>401.29899999999998</v>
      </c>
      <c r="KR946">
        <v>431.56700000000001</v>
      </c>
      <c r="KS946">
        <v>130.911</v>
      </c>
      <c r="KT946">
        <v>78816666666.666672</v>
      </c>
      <c r="KU946">
        <v>6929975333333.333</v>
      </c>
      <c r="KV946">
        <v>2157036333333.3333</v>
      </c>
      <c r="KW946">
        <v>755243000000</v>
      </c>
      <c r="KX946">
        <v>256836333333.33334</v>
      </c>
      <c r="KY946">
        <v>139494666666.66666</v>
      </c>
      <c r="KZ946">
        <v>73655333333.333328</v>
      </c>
      <c r="LA946">
        <v>43686333333.333336</v>
      </c>
      <c r="LB946">
        <v>169090000000</v>
      </c>
      <c r="LC946">
        <v>98342000000</v>
      </c>
      <c r="LD946">
        <v>29770333333.333332</v>
      </c>
      <c r="LE946">
        <v>20507333333.333332</v>
      </c>
      <c r="LF946">
        <v>20470333333.333332</v>
      </c>
      <c r="LG946">
        <v>229952333333.33334</v>
      </c>
      <c r="LH946">
        <v>141427333333.33334</v>
      </c>
      <c r="LI946">
        <v>41683000000</v>
      </c>
      <c r="LJ946">
        <v>32862000000</v>
      </c>
      <c r="LK946">
        <v>10978666666.666666</v>
      </c>
      <c r="LL946">
        <v>3001666666.6666665</v>
      </c>
      <c r="LM946">
        <v>99364000000</v>
      </c>
      <c r="LN946">
        <v>34675000000</v>
      </c>
      <c r="LO946">
        <v>32936666666.666668</v>
      </c>
      <c r="LP946">
        <v>2981333333.3333335</v>
      </c>
      <c r="LQ946">
        <v>16798333333.333334</v>
      </c>
      <c r="LR946">
        <v>11973000000</v>
      </c>
      <c r="LS946">
        <v>1401793333333.3333</v>
      </c>
      <c r="LT946">
        <v>507279000000</v>
      </c>
      <c r="LU946">
        <v>429345666666.66669</v>
      </c>
      <c r="LV946">
        <v>77653333333.333328</v>
      </c>
      <c r="LW946">
        <v>280333333.33333331</v>
      </c>
      <c r="LX946">
        <v>185319000000</v>
      </c>
      <c r="LY946">
        <v>144080666666.66666</v>
      </c>
      <c r="LZ946">
        <v>84403666666.666672</v>
      </c>
      <c r="MA946">
        <v>50563333333.333336</v>
      </c>
      <c r="MB946">
        <v>9113666666.666666</v>
      </c>
      <c r="MC946">
        <v>41238000000</v>
      </c>
      <c r="MD946">
        <v>137010333333.33333</v>
      </c>
      <c r="ME946">
        <v>127669000000</v>
      </c>
      <c r="MF946">
        <v>9341333333.333334</v>
      </c>
      <c r="MG946">
        <v>572185000000</v>
      </c>
      <c r="MH946">
        <v>240822333333.33334</v>
      </c>
      <c r="MI946">
        <v>110867000000</v>
      </c>
      <c r="MJ946">
        <v>65966000000</v>
      </c>
      <c r="MK946">
        <v>70729666666.666672</v>
      </c>
      <c r="ML946">
        <v>37288000000</v>
      </c>
      <c r="MM946">
        <v>41977333333.333336</v>
      </c>
      <c r="MN946">
        <v>4534333333.333333</v>
      </c>
      <c r="MO946">
        <v>4772939333333.333</v>
      </c>
      <c r="MP946">
        <v>4573771666666.667</v>
      </c>
      <c r="MQ946">
        <v>1261854666666.6667</v>
      </c>
      <c r="MR946">
        <v>1098419666666.6666</v>
      </c>
      <c r="MS946">
        <v>257991000000</v>
      </c>
      <c r="MT946">
        <v>829150333333.33337</v>
      </c>
      <c r="MU946">
        <v>10150333333.333334</v>
      </c>
      <c r="MV946">
        <v>1128000000</v>
      </c>
      <c r="MW946">
        <v>163435000000</v>
      </c>
      <c r="MX946">
        <v>48853666666.666664</v>
      </c>
      <c r="MY946">
        <v>114581333333.33333</v>
      </c>
      <c r="MZ946">
        <v>88441666666.666672</v>
      </c>
      <c r="NA946">
        <v>26139666666.666668</v>
      </c>
      <c r="NB946">
        <v>1171535666666.6667</v>
      </c>
      <c r="NC946">
        <v>555300333333.33337</v>
      </c>
      <c r="ND946">
        <v>276384333333.33331</v>
      </c>
      <c r="NE946">
        <v>65620666666.666664</v>
      </c>
      <c r="NF946">
        <v>213295333333.33334</v>
      </c>
      <c r="NG946">
        <v>616235666666.66663</v>
      </c>
      <c r="NH946">
        <v>527149000000</v>
      </c>
      <c r="NI946">
        <v>89086666666.666672</v>
      </c>
      <c r="NJ946">
        <v>232338666666.66666</v>
      </c>
      <c r="NK946">
        <v>131038333333.33333</v>
      </c>
      <c r="NL946">
        <v>91430333333.333328</v>
      </c>
      <c r="NM946">
        <v>39608000000</v>
      </c>
      <c r="NN946">
        <v>101300666666.66667</v>
      </c>
      <c r="NO946">
        <v>35014666666.666664</v>
      </c>
      <c r="NP946">
        <v>63854666666.666664</v>
      </c>
      <c r="NQ946">
        <v>2431666666.6666665</v>
      </c>
      <c r="NR946">
        <v>270499000000</v>
      </c>
      <c r="NS946">
        <v>100822333333.33333</v>
      </c>
      <c r="NT946">
        <v>57437000000</v>
      </c>
      <c r="NU946">
        <v>75371000000</v>
      </c>
      <c r="NV946">
        <v>36868666666.666664</v>
      </c>
      <c r="NW946">
        <v>497656333333.33331</v>
      </c>
      <c r="NX946">
        <v>431790333333.33331</v>
      </c>
      <c r="NY946">
        <v>419474000000</v>
      </c>
      <c r="NZ946">
        <v>12316333333.333334</v>
      </c>
      <c r="OA946">
        <v>65866000000</v>
      </c>
      <c r="OB946">
        <v>552473666666.66663</v>
      </c>
      <c r="OC946">
        <v>372671666666.66669</v>
      </c>
      <c r="OD946">
        <v>198654333333.33334</v>
      </c>
      <c r="OE946">
        <v>174017333333.33334</v>
      </c>
      <c r="OF946">
        <v>179802000000</v>
      </c>
      <c r="OG946">
        <v>43301333333.333336</v>
      </c>
      <c r="OH946">
        <v>6465666666.666667</v>
      </c>
      <c r="OI946">
        <v>93852666666.666672</v>
      </c>
      <c r="OJ946">
        <v>36182333333.333336</v>
      </c>
      <c r="OK946">
        <v>587413333333.33337</v>
      </c>
      <c r="OL946">
        <v>106683000000</v>
      </c>
      <c r="OM946">
        <v>62267666666.666664</v>
      </c>
      <c r="ON946">
        <v>5634000000</v>
      </c>
      <c r="OO946">
        <v>38781000000</v>
      </c>
      <c r="OP946">
        <v>120757333333.33333</v>
      </c>
      <c r="OQ946">
        <v>69675333333.333328</v>
      </c>
      <c r="OR946">
        <v>22015333333.333332</v>
      </c>
      <c r="OS946">
        <v>29067000000</v>
      </c>
      <c r="OT946">
        <v>97030333333.333328</v>
      </c>
      <c r="OU946">
        <v>117953666666.66667</v>
      </c>
      <c r="OV946">
        <v>40589000000</v>
      </c>
      <c r="OW946">
        <v>25583666666.666668</v>
      </c>
      <c r="OX946">
        <v>95683666666.666672</v>
      </c>
      <c r="OY946">
        <v>70100000000</v>
      </c>
      <c r="OZ946">
        <v>199167666666.66666</v>
      </c>
      <c r="PA946">
        <v>762502333333.33337</v>
      </c>
      <c r="PB946">
        <v>563334666666.66663</v>
      </c>
    </row>
    <row r="947" spans="1:418" x14ac:dyDescent="0.45">
      <c r="A947" s="71">
        <v>45839</v>
      </c>
      <c r="B947">
        <v>322.16899999999998</v>
      </c>
      <c r="C947">
        <v>347.642</v>
      </c>
      <c r="D947">
        <v>415.93099999999998</v>
      </c>
      <c r="E947">
        <v>434.55700000000002</v>
      </c>
      <c r="F947">
        <v>436.05</v>
      </c>
      <c r="G947">
        <v>180.82400000000001</v>
      </c>
      <c r="H947">
        <v>667.22199999999998</v>
      </c>
      <c r="I947">
        <v>365.25299999999999</v>
      </c>
      <c r="J947">
        <v>429.01499999999999</v>
      </c>
      <c r="K947">
        <v>429.02199999999999</v>
      </c>
      <c r="L947">
        <v>334.54599999999999</v>
      </c>
      <c r="M947">
        <v>280.95100000000002</v>
      </c>
      <c r="N947">
        <v>360.95600000000002</v>
      </c>
      <c r="O947">
        <v>354.11599999999999</v>
      </c>
      <c r="P947">
        <v>423.87400000000002</v>
      </c>
      <c r="Q947">
        <v>286.84399999999999</v>
      </c>
      <c r="R947">
        <v>293.75400000000002</v>
      </c>
      <c r="S947">
        <v>260.315</v>
      </c>
      <c r="T947">
        <v>318.24400000000003</v>
      </c>
      <c r="U947">
        <v>727.47400000000005</v>
      </c>
      <c r="V947">
        <v>652.68200000000002</v>
      </c>
      <c r="W947">
        <v>152.56200000000001</v>
      </c>
      <c r="X947">
        <v>107.926</v>
      </c>
      <c r="Y947">
        <v>63.709000000000003</v>
      </c>
      <c r="Z947">
        <v>83.715999999999994</v>
      </c>
      <c r="AA947">
        <v>133.374</v>
      </c>
      <c r="AB947">
        <v>76.272000000000006</v>
      </c>
      <c r="AC947">
        <v>84.387</v>
      </c>
      <c r="AD947">
        <v>89.771000000000001</v>
      </c>
      <c r="AE947">
        <v>111.492</v>
      </c>
      <c r="AF947">
        <v>73.906999999999996</v>
      </c>
      <c r="AG947">
        <v>55.466999999999999</v>
      </c>
      <c r="AH947">
        <v>165.16300000000001</v>
      </c>
      <c r="AI947">
        <v>79.989000000000004</v>
      </c>
      <c r="AJ947">
        <v>113.904</v>
      </c>
      <c r="AK947">
        <v>108.917</v>
      </c>
      <c r="AL947">
        <v>237.55500000000001</v>
      </c>
      <c r="AM947">
        <v>151.381</v>
      </c>
      <c r="AN947">
        <v>140.94399999999999</v>
      </c>
      <c r="AO947">
        <v>203.99600000000001</v>
      </c>
      <c r="AP947">
        <v>336.94099999999997</v>
      </c>
      <c r="AQ947">
        <v>339.89100000000002</v>
      </c>
      <c r="AR947">
        <v>313.03500000000003</v>
      </c>
      <c r="AS947">
        <v>358.86399999999998</v>
      </c>
      <c r="AT947">
        <v>281.3</v>
      </c>
      <c r="AU947">
        <v>324.02999999999997</v>
      </c>
      <c r="AV947">
        <v>276.46899999999999</v>
      </c>
      <c r="AW947">
        <v>284.286</v>
      </c>
      <c r="AX947">
        <v>404.76400000000001</v>
      </c>
      <c r="AY947">
        <v>241.244</v>
      </c>
      <c r="AZ947">
        <v>241.018</v>
      </c>
      <c r="BA947">
        <v>241.018</v>
      </c>
      <c r="BB947">
        <v>384.94799999999998</v>
      </c>
      <c r="BC947">
        <v>367.75200000000001</v>
      </c>
      <c r="BD947">
        <v>358.28</v>
      </c>
      <c r="BE947">
        <v>433.43599999999998</v>
      </c>
      <c r="BF947">
        <v>342.327</v>
      </c>
      <c r="BG947">
        <v>344.077</v>
      </c>
      <c r="BH947">
        <v>341.26900000000001</v>
      </c>
      <c r="BI947">
        <v>355.22</v>
      </c>
      <c r="BJ947">
        <v>472.57799999999997</v>
      </c>
      <c r="BK947">
        <v>404.06599999999997</v>
      </c>
      <c r="BL947">
        <v>317.88499999999999</v>
      </c>
      <c r="BM947">
        <v>270.32499999999999</v>
      </c>
      <c r="BN947">
        <v>206.26300000000001</v>
      </c>
      <c r="BO947">
        <v>390.60500000000002</v>
      </c>
      <c r="BP947">
        <v>186.95500000000001</v>
      </c>
      <c r="BQ947">
        <v>254.40600000000001</v>
      </c>
      <c r="BR947">
        <v>280.39999999999998</v>
      </c>
      <c r="BS947">
        <v>250.37</v>
      </c>
      <c r="BT947">
        <v>160.845</v>
      </c>
      <c r="BU947">
        <v>289.69600000000003</v>
      </c>
      <c r="BV947">
        <v>306.92700000000002</v>
      </c>
      <c r="BW947">
        <v>186.262</v>
      </c>
      <c r="BX947">
        <v>312.37200000000001</v>
      </c>
      <c r="BY947">
        <v>200.149</v>
      </c>
      <c r="BZ947">
        <v>330.81</v>
      </c>
      <c r="CA947">
        <v>205.07400000000001</v>
      </c>
      <c r="CB947">
        <v>355.72500000000002</v>
      </c>
      <c r="CC947">
        <v>223.28200000000001</v>
      </c>
      <c r="CD947">
        <v>175.18700000000001</v>
      </c>
      <c r="CE947">
        <v>246.10599999999999</v>
      </c>
      <c r="CF947">
        <v>387.041</v>
      </c>
      <c r="CG947">
        <v>381.44799999999998</v>
      </c>
      <c r="CH947">
        <v>272.58600000000001</v>
      </c>
      <c r="CI947">
        <v>180.53399999999999</v>
      </c>
      <c r="CJ947">
        <v>255.61199999999999</v>
      </c>
      <c r="CK947">
        <v>188.12299999999999</v>
      </c>
      <c r="CL947">
        <v>267.65600000000001</v>
      </c>
      <c r="CM947">
        <v>275.12599999999998</v>
      </c>
      <c r="CN947">
        <v>192.09700000000001</v>
      </c>
      <c r="CO947">
        <v>353.041</v>
      </c>
      <c r="CP947">
        <v>396.85500000000002</v>
      </c>
      <c r="CQ947">
        <v>413.69299999999998</v>
      </c>
      <c r="CR947">
        <v>351.70600000000002</v>
      </c>
      <c r="CS947">
        <v>215.74199999999999</v>
      </c>
      <c r="CT947">
        <v>302.55700000000002</v>
      </c>
      <c r="CU947">
        <v>612.85900000000004</v>
      </c>
      <c r="CV947">
        <v>142.934</v>
      </c>
      <c r="CW947">
        <v>378.17700000000002</v>
      </c>
      <c r="CX947">
        <v>416.97199999999998</v>
      </c>
      <c r="CY947">
        <v>407.52300000000002</v>
      </c>
      <c r="CZ947">
        <v>343.91399999999999</v>
      </c>
      <c r="DA947">
        <v>378.47300000000001</v>
      </c>
      <c r="DB947">
        <v>206.005</v>
      </c>
      <c r="DC947">
        <v>222.374</v>
      </c>
      <c r="DD947">
        <v>212.76599999999999</v>
      </c>
      <c r="DE947">
        <v>238.21299999999999</v>
      </c>
      <c r="DF947">
        <v>185.488</v>
      </c>
      <c r="DG947">
        <v>258.00299999999999</v>
      </c>
      <c r="DH947">
        <v>196.624</v>
      </c>
      <c r="DI947">
        <v>228.52799999999999</v>
      </c>
      <c r="DJ947">
        <v>178.625</v>
      </c>
      <c r="DK947">
        <v>232.816</v>
      </c>
      <c r="DL947">
        <v>156.452</v>
      </c>
      <c r="DM947">
        <v>154.68899999999999</v>
      </c>
      <c r="DN947">
        <v>269.91899999999998</v>
      </c>
      <c r="DO947">
        <v>281.58199999999999</v>
      </c>
      <c r="DP947">
        <v>163.95500000000001</v>
      </c>
      <c r="DQ947">
        <v>275.97300000000001</v>
      </c>
      <c r="DR947">
        <v>304.077</v>
      </c>
      <c r="DS947">
        <v>274.85500000000002</v>
      </c>
      <c r="DT947">
        <v>194.21199999999999</v>
      </c>
      <c r="DU947">
        <v>194.21199999999999</v>
      </c>
      <c r="DV947">
        <v>312.512</v>
      </c>
      <c r="DW947">
        <v>277.30599999999998</v>
      </c>
      <c r="DX947">
        <v>314.86700000000002</v>
      </c>
      <c r="DY947">
        <v>470.84300000000002</v>
      </c>
      <c r="DZ947">
        <v>175.13900000000001</v>
      </c>
      <c r="EA947">
        <v>220.971</v>
      </c>
      <c r="EB947">
        <v>289.22699999999998</v>
      </c>
      <c r="EC947">
        <v>318.75299999999999</v>
      </c>
      <c r="ED947">
        <v>213.22200000000001</v>
      </c>
      <c r="EE947">
        <v>308.33699999999999</v>
      </c>
      <c r="EF947">
        <v>317.28699999999998</v>
      </c>
      <c r="EG947">
        <v>187.137</v>
      </c>
      <c r="EH947">
        <v>188.77099999999999</v>
      </c>
      <c r="EI947">
        <v>400.59</v>
      </c>
      <c r="EJ947">
        <v>173.256</v>
      </c>
      <c r="EK947">
        <v>383.80799999999999</v>
      </c>
      <c r="EL947">
        <v>237.03700000000001</v>
      </c>
      <c r="EM947">
        <v>215.49299999999999</v>
      </c>
      <c r="EN947">
        <v>202.7</v>
      </c>
      <c r="EO947">
        <v>255.571</v>
      </c>
      <c r="EP947">
        <v>295.17599999999999</v>
      </c>
      <c r="EQ947">
        <v>229.81</v>
      </c>
      <c r="ER947">
        <v>277.423</v>
      </c>
      <c r="ES947">
        <v>212.79400000000001</v>
      </c>
      <c r="ET947">
        <v>220.21100000000001</v>
      </c>
      <c r="EU947">
        <v>208.501</v>
      </c>
      <c r="EV947">
        <v>180.92599999999999</v>
      </c>
      <c r="EW947">
        <v>442.9</v>
      </c>
      <c r="EX947">
        <v>247.095</v>
      </c>
      <c r="EY947">
        <v>131.35400000000001</v>
      </c>
      <c r="EZ947">
        <v>128.72999999999999</v>
      </c>
      <c r="FA947">
        <v>130.63800000000001</v>
      </c>
      <c r="FB947">
        <v>96.096000000000004</v>
      </c>
      <c r="FC947">
        <v>184.595</v>
      </c>
      <c r="FD947">
        <v>80.950999999999993</v>
      </c>
      <c r="FE947">
        <v>135.99</v>
      </c>
      <c r="FF947">
        <v>117.41500000000001</v>
      </c>
      <c r="FG947">
        <v>108.937</v>
      </c>
      <c r="FH947">
        <v>110.447</v>
      </c>
      <c r="FI947">
        <v>101.755</v>
      </c>
      <c r="FJ947">
        <v>110.511</v>
      </c>
      <c r="FK947">
        <v>73.352000000000004</v>
      </c>
      <c r="FL947">
        <v>115.253</v>
      </c>
      <c r="FM947">
        <v>102.279</v>
      </c>
      <c r="FN947">
        <v>162.11799999999999</v>
      </c>
      <c r="FO947">
        <v>102.279</v>
      </c>
      <c r="FP947">
        <v>146.911</v>
      </c>
      <c r="FQ947">
        <v>153.63999999999999</v>
      </c>
      <c r="FR947">
        <v>162.79599999999999</v>
      </c>
      <c r="FS947">
        <v>133.006</v>
      </c>
      <c r="FT947">
        <v>123.751</v>
      </c>
      <c r="FU947">
        <v>199.97300000000001</v>
      </c>
      <c r="FV947">
        <v>159.29499999999999</v>
      </c>
      <c r="FW947">
        <v>198.727</v>
      </c>
      <c r="FX947">
        <v>269.38200000000001</v>
      </c>
      <c r="FY947">
        <v>269.75200000000001</v>
      </c>
      <c r="FZ947">
        <v>125.33499999999999</v>
      </c>
      <c r="GA947">
        <v>177.84200000000001</v>
      </c>
      <c r="GC947">
        <v>172.91</v>
      </c>
      <c r="GD947">
        <v>189.72900000000001</v>
      </c>
      <c r="GF947">
        <v>183.74600000000001</v>
      </c>
      <c r="GG947">
        <v>114.52200000000001</v>
      </c>
      <c r="GH947">
        <v>267.87</v>
      </c>
      <c r="GI947">
        <v>266.54199999999997</v>
      </c>
      <c r="GJ947">
        <v>258.89100000000002</v>
      </c>
      <c r="GK947">
        <v>298.00799999999998</v>
      </c>
      <c r="GL947">
        <v>297.89299999999997</v>
      </c>
      <c r="GM947">
        <v>277.72300000000001</v>
      </c>
      <c r="GN947">
        <v>186.08500000000001</v>
      </c>
      <c r="GO947">
        <v>158.209</v>
      </c>
      <c r="GP947">
        <v>431.60399999999998</v>
      </c>
      <c r="GQ947">
        <v>291.62299999999999</v>
      </c>
      <c r="GR947">
        <v>896.21900000000005</v>
      </c>
      <c r="GS947">
        <v>236.893</v>
      </c>
      <c r="GT947">
        <v>287.58100000000002</v>
      </c>
      <c r="GU947">
        <v>254.87899999999999</v>
      </c>
      <c r="GV947">
        <v>250.74799999999999</v>
      </c>
      <c r="GW947">
        <v>155.57400000000001</v>
      </c>
      <c r="GY947">
        <v>63.235999999999997</v>
      </c>
      <c r="GZ947">
        <v>584.45000000000005</v>
      </c>
      <c r="HA947">
        <v>417.8</v>
      </c>
      <c r="HB947">
        <v>567.97500000000002</v>
      </c>
      <c r="HC947">
        <v>638.21900000000005</v>
      </c>
      <c r="HD947">
        <v>442.517</v>
      </c>
      <c r="HE947">
        <v>429.279</v>
      </c>
      <c r="HF947">
        <v>628.77599999999995</v>
      </c>
      <c r="HG947">
        <v>215.84299999999999</v>
      </c>
      <c r="HH947">
        <v>267.84500000000003</v>
      </c>
      <c r="HI947">
        <v>104.277</v>
      </c>
      <c r="HJ947">
        <v>437.053</v>
      </c>
      <c r="HK947">
        <v>418.67</v>
      </c>
      <c r="HL947">
        <v>961.59199999999998</v>
      </c>
      <c r="HM947">
        <v>301.005</v>
      </c>
      <c r="HN947">
        <v>141.54400000000001</v>
      </c>
      <c r="HO947">
        <v>119.928</v>
      </c>
      <c r="HP947">
        <v>95.192999999999998</v>
      </c>
      <c r="HQ947">
        <v>594.38400000000001</v>
      </c>
      <c r="HR947">
        <v>105.383</v>
      </c>
      <c r="HS947">
        <v>28.152999999999999</v>
      </c>
      <c r="HT947">
        <v>229.58600000000001</v>
      </c>
      <c r="HU947">
        <v>241.97900000000001</v>
      </c>
      <c r="HV947">
        <v>192.10300000000001</v>
      </c>
      <c r="HW947">
        <v>131.57499999999999</v>
      </c>
      <c r="HX947">
        <v>363.66300000000001</v>
      </c>
      <c r="HY947">
        <v>268.637</v>
      </c>
      <c r="HZ947">
        <v>393.25700000000001</v>
      </c>
      <c r="IA947">
        <v>122.36</v>
      </c>
      <c r="IB947">
        <v>167.828</v>
      </c>
      <c r="IC947">
        <v>84.113</v>
      </c>
      <c r="ID947">
        <v>85.459000000000003</v>
      </c>
      <c r="IE947">
        <v>72.105999999999995</v>
      </c>
      <c r="IF947">
        <v>29.663</v>
      </c>
      <c r="IG947">
        <v>33.115000000000002</v>
      </c>
      <c r="IH947">
        <v>28.178000000000001</v>
      </c>
      <c r="II947">
        <v>38.119999999999997</v>
      </c>
      <c r="IJ947">
        <v>91.805999999999997</v>
      </c>
      <c r="IK947">
        <v>125.61499999999999</v>
      </c>
      <c r="IL947">
        <v>209.85400000000001</v>
      </c>
      <c r="IM947">
        <v>169.77199999999999</v>
      </c>
      <c r="IN947">
        <v>484.34</v>
      </c>
      <c r="IO947">
        <v>236.286</v>
      </c>
      <c r="IP947">
        <v>246.16800000000001</v>
      </c>
      <c r="IQ947">
        <v>413.94499999999999</v>
      </c>
      <c r="IR947">
        <v>292.56599999999997</v>
      </c>
      <c r="IS947">
        <v>146.89699999999999</v>
      </c>
      <c r="IT947">
        <v>310.67</v>
      </c>
      <c r="IU947">
        <v>767.33299999999997</v>
      </c>
      <c r="IV947">
        <v>893.49300000000005</v>
      </c>
      <c r="IW947">
        <v>959.17</v>
      </c>
      <c r="IX947">
        <v>102.056</v>
      </c>
      <c r="IY947">
        <v>388.29899999999998</v>
      </c>
      <c r="IZ947">
        <v>279.54599999999999</v>
      </c>
      <c r="JA947">
        <v>72.971000000000004</v>
      </c>
      <c r="JB947">
        <v>253.40799999999999</v>
      </c>
      <c r="JC947">
        <v>393.673</v>
      </c>
      <c r="JD947">
        <v>468.01499999999999</v>
      </c>
      <c r="JE947">
        <v>68.552000000000007</v>
      </c>
      <c r="JF947">
        <v>100.56100000000001</v>
      </c>
      <c r="JG947">
        <v>35.273000000000003</v>
      </c>
      <c r="JH947">
        <v>96.224999999999994</v>
      </c>
      <c r="JI947">
        <v>85.197999999999993</v>
      </c>
      <c r="JJ947">
        <v>581.69000000000005</v>
      </c>
      <c r="JK947">
        <v>144.43700000000001</v>
      </c>
      <c r="JL947">
        <v>103.643</v>
      </c>
      <c r="JM947">
        <v>693.76300000000003</v>
      </c>
      <c r="JN947">
        <v>292.202</v>
      </c>
      <c r="JO947">
        <v>88.546000000000006</v>
      </c>
      <c r="JP947">
        <v>205.221</v>
      </c>
      <c r="JQ947">
        <v>427.69499999999999</v>
      </c>
      <c r="JR947">
        <v>587.85699999999997</v>
      </c>
      <c r="JT947">
        <v>404.89800000000002</v>
      </c>
      <c r="JU947">
        <v>241.22300000000001</v>
      </c>
      <c r="JV947">
        <v>464.23200000000003</v>
      </c>
      <c r="JW947">
        <v>365.41300000000001</v>
      </c>
      <c r="JX947">
        <v>328.68200000000002</v>
      </c>
      <c r="JY947">
        <v>329.43599999999998</v>
      </c>
      <c r="JZ947">
        <v>319.42</v>
      </c>
      <c r="KA947">
        <v>276.62700000000001</v>
      </c>
      <c r="KB947">
        <v>280.32600000000002</v>
      </c>
      <c r="KC947">
        <v>285.79599999999999</v>
      </c>
      <c r="KD947">
        <v>309.50099999999998</v>
      </c>
      <c r="KE947">
        <v>289.02300000000002</v>
      </c>
      <c r="KF947">
        <v>944.97400000000005</v>
      </c>
      <c r="KG947">
        <v>122.937</v>
      </c>
      <c r="KH947">
        <v>267.137</v>
      </c>
      <c r="KI947">
        <v>323.572</v>
      </c>
      <c r="KJ947">
        <v>176.62700000000001</v>
      </c>
      <c r="KK947">
        <v>172.69399999999999</v>
      </c>
      <c r="KL947">
        <v>164.60400000000001</v>
      </c>
      <c r="KM947">
        <v>227.97</v>
      </c>
      <c r="KN947">
        <v>223.87100000000001</v>
      </c>
      <c r="KO947">
        <v>286.17700000000002</v>
      </c>
      <c r="KP947">
        <v>285.45400000000001</v>
      </c>
      <c r="KQ947">
        <v>402.28100000000001</v>
      </c>
      <c r="KR947">
        <v>433.065</v>
      </c>
      <c r="KS947">
        <v>131.22200000000001</v>
      </c>
      <c r="KT947">
        <v>80291666666.666672</v>
      </c>
      <c r="KU947">
        <v>7037055333333.333</v>
      </c>
      <c r="KV947">
        <v>2181878666666.6667</v>
      </c>
      <c r="KW947">
        <v>759097333333.33337</v>
      </c>
      <c r="KX947">
        <v>253560666666.66666</v>
      </c>
      <c r="KY947">
        <v>137058333333.33333</v>
      </c>
      <c r="KZ947">
        <v>72557000000</v>
      </c>
      <c r="LA947">
        <v>43945333333.333336</v>
      </c>
      <c r="LB947">
        <v>169332333333.33334</v>
      </c>
      <c r="LC947">
        <v>97961333333.333328</v>
      </c>
      <c r="LD947">
        <v>29974333333.333332</v>
      </c>
      <c r="LE947">
        <v>20780000000</v>
      </c>
      <c r="LF947">
        <v>20616666666.666668</v>
      </c>
      <c r="LG947">
        <v>234533333333.33334</v>
      </c>
      <c r="LH947">
        <v>144217666666.66666</v>
      </c>
      <c r="LI947">
        <v>42686333333.333336</v>
      </c>
      <c r="LJ947">
        <v>33602333333.333332</v>
      </c>
      <c r="LK947">
        <v>10978666666.666666</v>
      </c>
      <c r="LL947">
        <v>3048333333.3333335</v>
      </c>
      <c r="LM947">
        <v>101671000000</v>
      </c>
      <c r="LN947">
        <v>36103000000</v>
      </c>
      <c r="LO947">
        <v>33312333333.333332</v>
      </c>
      <c r="LP947">
        <v>2880333333.3333335</v>
      </c>
      <c r="LQ947">
        <v>17246000000</v>
      </c>
      <c r="LR947">
        <v>12129666666.666666</v>
      </c>
      <c r="LS947">
        <v>1422781333333.3333</v>
      </c>
      <c r="LT947">
        <v>512677333333.33331</v>
      </c>
      <c r="LU947">
        <v>433922000000</v>
      </c>
      <c r="LV947">
        <v>78466666666.666672</v>
      </c>
      <c r="LW947">
        <v>288666666.66666669</v>
      </c>
      <c r="LX947">
        <v>189369666666.66666</v>
      </c>
      <c r="LY947">
        <v>147369000000</v>
      </c>
      <c r="LZ947">
        <v>86191666666.666672</v>
      </c>
      <c r="MA947">
        <v>51880666666.666664</v>
      </c>
      <c r="MB947">
        <v>9296666666.666666</v>
      </c>
      <c r="MC947">
        <v>42000666666.666664</v>
      </c>
      <c r="MD947">
        <v>138140666666.66666</v>
      </c>
      <c r="ME947">
        <v>128408000000</v>
      </c>
      <c r="MF947">
        <v>9732666666.666666</v>
      </c>
      <c r="MG947">
        <v>582593333333.33337</v>
      </c>
      <c r="MH947">
        <v>247447333333.33334</v>
      </c>
      <c r="MI947">
        <v>112493000000</v>
      </c>
      <c r="MJ947">
        <v>66634666666.666664</v>
      </c>
      <c r="MK947">
        <v>71870666666.666672</v>
      </c>
      <c r="ML947">
        <v>36912000000</v>
      </c>
      <c r="MM947">
        <v>42783333333.333336</v>
      </c>
      <c r="MN947">
        <v>4452333333.333333</v>
      </c>
      <c r="MO947">
        <v>4855176666666.667</v>
      </c>
      <c r="MP947">
        <v>4652797000000</v>
      </c>
      <c r="MQ947">
        <v>1272620333333.3333</v>
      </c>
      <c r="MR947">
        <v>1110967000000</v>
      </c>
      <c r="MS947">
        <v>260399333333.33334</v>
      </c>
      <c r="MT947">
        <v>839199333333.33337</v>
      </c>
      <c r="MU947">
        <v>10228666666.666666</v>
      </c>
      <c r="MV947">
        <v>1139666666.6666667</v>
      </c>
      <c r="MW947">
        <v>161653333333.33334</v>
      </c>
      <c r="MX947">
        <v>49240666666.666664</v>
      </c>
      <c r="MY947">
        <v>112412666666.66667</v>
      </c>
      <c r="MZ947">
        <v>87573666666.666672</v>
      </c>
      <c r="NA947">
        <v>24839000000</v>
      </c>
      <c r="NB947">
        <v>1198294000000</v>
      </c>
      <c r="NC947">
        <v>568691000000</v>
      </c>
      <c r="ND947">
        <v>281913000000</v>
      </c>
      <c r="NE947">
        <v>67231666666.666664</v>
      </c>
      <c r="NF947">
        <v>219546333333.33334</v>
      </c>
      <c r="NG947">
        <v>629603000000</v>
      </c>
      <c r="NH947">
        <v>538768000000</v>
      </c>
      <c r="NI947">
        <v>90835000000</v>
      </c>
      <c r="NJ947">
        <v>236875000000</v>
      </c>
      <c r="NK947">
        <v>132929666666.66667</v>
      </c>
      <c r="NL947">
        <v>93139333333.333328</v>
      </c>
      <c r="NM947">
        <v>39790333333.333336</v>
      </c>
      <c r="NN947">
        <v>103945333333.33333</v>
      </c>
      <c r="NO947">
        <v>36101333333.333336</v>
      </c>
      <c r="NP947">
        <v>65396000000</v>
      </c>
      <c r="NQ947">
        <v>2448000000</v>
      </c>
      <c r="NR947">
        <v>275025333333.33331</v>
      </c>
      <c r="NS947">
        <v>102880666666.66667</v>
      </c>
      <c r="NT947">
        <v>56925666666.666664</v>
      </c>
      <c r="NU947">
        <v>77436666666.666672</v>
      </c>
      <c r="NV947">
        <v>37782333333.333336</v>
      </c>
      <c r="NW947">
        <v>502500333333.33331</v>
      </c>
      <c r="NX947">
        <v>436740666666.66669</v>
      </c>
      <c r="NY947">
        <v>424191333333.33331</v>
      </c>
      <c r="NZ947">
        <v>12549333333.333334</v>
      </c>
      <c r="OA947">
        <v>65759666666.666664</v>
      </c>
      <c r="OB947">
        <v>569241333333.33337</v>
      </c>
      <c r="OC947">
        <v>387796000000</v>
      </c>
      <c r="OD947">
        <v>207594666666.66666</v>
      </c>
      <c r="OE947">
        <v>180201333333.33334</v>
      </c>
      <c r="OF947">
        <v>181445666666.66666</v>
      </c>
      <c r="OG947">
        <v>43337000000</v>
      </c>
      <c r="OH947">
        <v>6616333333.333333</v>
      </c>
      <c r="OI947">
        <v>95008333333.333328</v>
      </c>
      <c r="OJ947">
        <v>36484000000</v>
      </c>
      <c r="OK947">
        <v>598240666666.66663</v>
      </c>
      <c r="OL947">
        <v>106396333333.33333</v>
      </c>
      <c r="OM947">
        <v>61507000000</v>
      </c>
      <c r="ON947">
        <v>5734333333.333333</v>
      </c>
      <c r="OO947">
        <v>39155333333.333336</v>
      </c>
      <c r="OP947">
        <v>121841333333.33333</v>
      </c>
      <c r="OQ947">
        <v>69568666666.666672</v>
      </c>
      <c r="OR947">
        <v>22505333333.333332</v>
      </c>
      <c r="OS947">
        <v>29767333333.333332</v>
      </c>
      <c r="OT947">
        <v>101652000000</v>
      </c>
      <c r="OU947">
        <v>121287000000</v>
      </c>
      <c r="OV947">
        <v>41130666666.666664</v>
      </c>
      <c r="OW947">
        <v>25642000000</v>
      </c>
      <c r="OX947">
        <v>93119666666.666672</v>
      </c>
      <c r="OY947">
        <v>67478000000</v>
      </c>
      <c r="OZ947">
        <v>202379333333.33334</v>
      </c>
      <c r="PA947">
        <v>779392000000</v>
      </c>
      <c r="PB947">
        <v>577012666666.66663</v>
      </c>
    </row>
    <row r="948" spans="1:418" x14ac:dyDescent="0.45">
      <c r="A948" s="71">
        <v>45870</v>
      </c>
      <c r="B948">
        <v>323.291</v>
      </c>
      <c r="C948">
        <v>348.822</v>
      </c>
      <c r="D948">
        <v>417.55500000000001</v>
      </c>
      <c r="E948">
        <v>436.20299999999997</v>
      </c>
      <c r="F948">
        <v>437.29399999999998</v>
      </c>
      <c r="G948">
        <v>184.45699999999999</v>
      </c>
      <c r="H948">
        <v>671.50699999999995</v>
      </c>
      <c r="I948">
        <v>373.72800000000001</v>
      </c>
      <c r="J948">
        <v>430.45600000000002</v>
      </c>
      <c r="K948">
        <v>430.48700000000002</v>
      </c>
      <c r="L948">
        <v>334.50299999999999</v>
      </c>
      <c r="M948">
        <v>280.572</v>
      </c>
      <c r="N948">
        <v>362.29399999999998</v>
      </c>
      <c r="O948">
        <v>356.74599999999998</v>
      </c>
      <c r="P948">
        <v>423.17200000000003</v>
      </c>
      <c r="Q948">
        <v>286.39499999999998</v>
      </c>
      <c r="R948">
        <v>294.29500000000002</v>
      </c>
      <c r="S948">
        <v>257.17200000000003</v>
      </c>
      <c r="T948">
        <v>319.40300000000002</v>
      </c>
      <c r="U948">
        <v>729.59799999999996</v>
      </c>
      <c r="V948">
        <v>656.06700000000001</v>
      </c>
      <c r="W948">
        <v>152.99700000000001</v>
      </c>
      <c r="X948">
        <v>108.051</v>
      </c>
      <c r="Y948">
        <v>60.345999999999997</v>
      </c>
      <c r="Z948">
        <v>83.278000000000006</v>
      </c>
      <c r="AA948">
        <v>133.82300000000001</v>
      </c>
      <c r="AB948">
        <v>77.049000000000007</v>
      </c>
      <c r="AC948">
        <v>84.551000000000002</v>
      </c>
      <c r="AD948">
        <v>89.018000000000001</v>
      </c>
      <c r="AE948">
        <v>108.268</v>
      </c>
      <c r="AF948">
        <v>74.463999999999999</v>
      </c>
      <c r="AG948">
        <v>55.576000000000001</v>
      </c>
      <c r="AH948">
        <v>169.96</v>
      </c>
      <c r="AI948">
        <v>80.195999999999998</v>
      </c>
      <c r="AJ948">
        <v>114.837</v>
      </c>
      <c r="AK948">
        <v>109.645</v>
      </c>
      <c r="AL948">
        <v>238.501</v>
      </c>
      <c r="AM948">
        <v>151.93899999999999</v>
      </c>
      <c r="AN948">
        <v>140.91999999999999</v>
      </c>
      <c r="AO948">
        <v>201.602</v>
      </c>
      <c r="AP948">
        <v>338.39</v>
      </c>
      <c r="AQ948">
        <v>341.32</v>
      </c>
      <c r="AR948">
        <v>314.64699999999999</v>
      </c>
      <c r="AS948">
        <v>359.416</v>
      </c>
      <c r="AT948">
        <v>281.88799999999998</v>
      </c>
      <c r="AU948">
        <v>325.32400000000001</v>
      </c>
      <c r="AV948">
        <v>274.86599999999999</v>
      </c>
      <c r="AW948">
        <v>285.21899999999999</v>
      </c>
      <c r="AX948">
        <v>404.84199999999998</v>
      </c>
      <c r="AY948">
        <v>240.80500000000001</v>
      </c>
      <c r="AZ948">
        <v>241.71700000000001</v>
      </c>
      <c r="BA948">
        <v>241.71700000000001</v>
      </c>
      <c r="BB948">
        <v>383.505</v>
      </c>
      <c r="BC948">
        <v>364.017</v>
      </c>
      <c r="BD948">
        <v>359.72199999999998</v>
      </c>
      <c r="BE948">
        <v>436.16500000000002</v>
      </c>
      <c r="BF948">
        <v>341.74299999999999</v>
      </c>
      <c r="BG948">
        <v>346.85199999999998</v>
      </c>
      <c r="BH948">
        <v>344.61200000000002</v>
      </c>
      <c r="BI948">
        <v>360.77800000000002</v>
      </c>
      <c r="BJ948">
        <v>483.36399999999998</v>
      </c>
      <c r="BK948">
        <v>410.65899999999999</v>
      </c>
      <c r="BL948">
        <v>329.88299999999998</v>
      </c>
      <c r="BM948">
        <v>270.82600000000002</v>
      </c>
      <c r="BN948">
        <v>209.39500000000001</v>
      </c>
      <c r="BO948">
        <v>394.66899999999998</v>
      </c>
      <c r="BP948">
        <v>191.14400000000001</v>
      </c>
      <c r="BQ948">
        <v>244.65700000000001</v>
      </c>
      <c r="BR948">
        <v>270.44099999999997</v>
      </c>
      <c r="BS948">
        <v>247.12100000000001</v>
      </c>
      <c r="BT948">
        <v>164.27699999999999</v>
      </c>
      <c r="BU948">
        <v>295.07400000000001</v>
      </c>
      <c r="BV948">
        <v>309.75900000000001</v>
      </c>
      <c r="BW948">
        <v>186.35400000000001</v>
      </c>
      <c r="BX948">
        <v>310.51</v>
      </c>
      <c r="BY948">
        <v>200.31</v>
      </c>
      <c r="BZ948">
        <v>328.61799999999999</v>
      </c>
      <c r="CA948">
        <v>200.95500000000001</v>
      </c>
      <c r="CB948">
        <v>357.75</v>
      </c>
      <c r="CC948">
        <v>223.851</v>
      </c>
      <c r="CD948">
        <v>176.208</v>
      </c>
      <c r="CE948">
        <v>246.149</v>
      </c>
      <c r="CF948">
        <v>392.31700000000001</v>
      </c>
      <c r="CG948">
        <v>378.61799999999999</v>
      </c>
      <c r="CH948">
        <v>272.83999999999997</v>
      </c>
      <c r="CI948">
        <v>180.08799999999999</v>
      </c>
      <c r="CJ948">
        <v>255.803</v>
      </c>
      <c r="CK948">
        <v>187.56</v>
      </c>
      <c r="CL948">
        <v>268.68599999999998</v>
      </c>
      <c r="CM948">
        <v>275.67399999999998</v>
      </c>
      <c r="CN948">
        <v>191.97399999999999</v>
      </c>
      <c r="CO948">
        <v>357.71499999999997</v>
      </c>
      <c r="CP948">
        <v>403.37299999999999</v>
      </c>
      <c r="CQ948">
        <v>416.32299999999998</v>
      </c>
      <c r="CR948">
        <v>360.20100000000002</v>
      </c>
      <c r="CS948">
        <v>220.36600000000001</v>
      </c>
      <c r="CT948">
        <v>305.27800000000002</v>
      </c>
      <c r="CU948">
        <v>621.45799999999997</v>
      </c>
      <c r="CV948">
        <v>142.51599999999999</v>
      </c>
      <c r="CW948">
        <v>388.315</v>
      </c>
      <c r="CX948">
        <v>421.09800000000001</v>
      </c>
      <c r="CY948">
        <v>420.08499999999998</v>
      </c>
      <c r="CZ948">
        <v>355.78</v>
      </c>
      <c r="DA948">
        <v>388.41</v>
      </c>
      <c r="DB948">
        <v>205.517</v>
      </c>
      <c r="DC948">
        <v>223.47300000000001</v>
      </c>
      <c r="DD948">
        <v>213.505</v>
      </c>
      <c r="DE948">
        <v>238.614</v>
      </c>
      <c r="DF948">
        <v>184.797</v>
      </c>
      <c r="DG948">
        <v>257.08699999999999</v>
      </c>
      <c r="DH948">
        <v>193.87</v>
      </c>
      <c r="DI948">
        <v>229.92</v>
      </c>
      <c r="DJ948">
        <v>178.023</v>
      </c>
      <c r="DK948">
        <v>232.51400000000001</v>
      </c>
      <c r="DL948">
        <v>155.17500000000001</v>
      </c>
      <c r="DM948">
        <v>158.81100000000001</v>
      </c>
      <c r="DN948">
        <v>279.10700000000003</v>
      </c>
      <c r="DO948">
        <v>292.214</v>
      </c>
      <c r="DP948">
        <v>166.39599999999999</v>
      </c>
      <c r="DQ948">
        <v>276.30500000000001</v>
      </c>
      <c r="DR948">
        <v>305.88099999999997</v>
      </c>
      <c r="DS948">
        <v>275.81299999999999</v>
      </c>
      <c r="DT948">
        <v>195.83199999999999</v>
      </c>
      <c r="DU948">
        <v>195.83199999999999</v>
      </c>
      <c r="DV948">
        <v>313.18299999999999</v>
      </c>
      <c r="DW948">
        <v>278.19099999999997</v>
      </c>
      <c r="DX948">
        <v>318.16399999999999</v>
      </c>
      <c r="DY948">
        <v>467.21</v>
      </c>
      <c r="DZ948">
        <v>177.35300000000001</v>
      </c>
      <c r="EA948">
        <v>221.44800000000001</v>
      </c>
      <c r="EB948">
        <v>289.27199999999999</v>
      </c>
      <c r="EC948">
        <v>322.37799999999999</v>
      </c>
      <c r="ED948">
        <v>211.173</v>
      </c>
      <c r="EE948">
        <v>311.31299999999999</v>
      </c>
      <c r="EF948">
        <v>318.38799999999998</v>
      </c>
      <c r="EG948">
        <v>188.518</v>
      </c>
      <c r="EH948">
        <v>188.733</v>
      </c>
      <c r="EI948">
        <v>402.46499999999997</v>
      </c>
      <c r="EJ948">
        <v>170.339</v>
      </c>
      <c r="EK948">
        <v>384.90899999999999</v>
      </c>
      <c r="EL948">
        <v>237.87299999999999</v>
      </c>
      <c r="EM948">
        <v>213.77</v>
      </c>
      <c r="EN948">
        <v>202.7</v>
      </c>
      <c r="EO948">
        <v>258.33300000000003</v>
      </c>
      <c r="EP948">
        <v>296.90800000000002</v>
      </c>
      <c r="EQ948">
        <v>230.74700000000001</v>
      </c>
      <c r="ER948">
        <v>279.13499999999999</v>
      </c>
      <c r="ES948">
        <v>214.15899999999999</v>
      </c>
      <c r="ET948">
        <v>221.25700000000001</v>
      </c>
      <c r="EU948">
        <v>209.94200000000001</v>
      </c>
      <c r="EV948">
        <v>181.214</v>
      </c>
      <c r="EW948">
        <v>445.685</v>
      </c>
      <c r="EX948">
        <v>247.29400000000001</v>
      </c>
      <c r="EY948">
        <v>131.69399999999999</v>
      </c>
      <c r="EZ948">
        <v>129.12700000000001</v>
      </c>
      <c r="FA948">
        <v>132.184</v>
      </c>
      <c r="FB948">
        <v>96.162000000000006</v>
      </c>
      <c r="FC948">
        <v>181.50800000000001</v>
      </c>
      <c r="FD948">
        <v>81.483999999999995</v>
      </c>
      <c r="FE948">
        <v>141.07</v>
      </c>
      <c r="FF948">
        <v>116.136</v>
      </c>
      <c r="FG948">
        <v>108.80800000000001</v>
      </c>
      <c r="FH948">
        <v>110.229</v>
      </c>
      <c r="FI948">
        <v>104.199</v>
      </c>
      <c r="FJ948">
        <v>111.376</v>
      </c>
      <c r="FK948">
        <v>73.67</v>
      </c>
      <c r="FL948">
        <v>112.59399999999999</v>
      </c>
      <c r="FM948">
        <v>102.79900000000001</v>
      </c>
      <c r="FN948">
        <v>153.83699999999999</v>
      </c>
      <c r="FO948">
        <v>102.79900000000001</v>
      </c>
      <c r="FP948">
        <v>146.261</v>
      </c>
      <c r="FQ948">
        <v>151.733</v>
      </c>
      <c r="FR948">
        <v>165.26900000000001</v>
      </c>
      <c r="FS948">
        <v>133.24199999999999</v>
      </c>
      <c r="FT948">
        <v>124.899</v>
      </c>
      <c r="FU948">
        <v>207.94399999999999</v>
      </c>
      <c r="FV948">
        <v>162.38800000000001</v>
      </c>
      <c r="FW948">
        <v>209.315</v>
      </c>
      <c r="FX948">
        <v>271.59100000000001</v>
      </c>
      <c r="FY948">
        <v>271.44099999999997</v>
      </c>
      <c r="FZ948">
        <v>125.7</v>
      </c>
      <c r="GA948">
        <v>178.245</v>
      </c>
      <c r="GC948">
        <v>173.23</v>
      </c>
      <c r="GD948">
        <v>190.19</v>
      </c>
      <c r="GF948">
        <v>185.25899999999999</v>
      </c>
      <c r="GG948">
        <v>114.205</v>
      </c>
      <c r="GH948">
        <v>272.27</v>
      </c>
      <c r="GI948">
        <v>270.92200000000003</v>
      </c>
      <c r="GJ948">
        <v>263.31799999999998</v>
      </c>
      <c r="GK948">
        <v>302.59899999999999</v>
      </c>
      <c r="GL948">
        <v>301.447</v>
      </c>
      <c r="GM948">
        <v>276.32900000000001</v>
      </c>
      <c r="GN948">
        <v>187.124</v>
      </c>
      <c r="GO948">
        <v>158.68899999999999</v>
      </c>
      <c r="GP948">
        <v>441.98700000000002</v>
      </c>
      <c r="GQ948">
        <v>306.28199999999998</v>
      </c>
      <c r="GR948">
        <v>895.76900000000001</v>
      </c>
      <c r="GS948">
        <v>237.76900000000001</v>
      </c>
      <c r="GT948">
        <v>287.86700000000002</v>
      </c>
      <c r="GU948">
        <v>262.29199999999997</v>
      </c>
      <c r="GV948">
        <v>261.928</v>
      </c>
      <c r="GW948">
        <v>154.06700000000001</v>
      </c>
      <c r="GY948">
        <v>63.603999999999999</v>
      </c>
      <c r="GZ948">
        <v>583.80899999999997</v>
      </c>
      <c r="HA948">
        <v>416.721</v>
      </c>
      <c r="HB948">
        <v>567.11699999999996</v>
      </c>
      <c r="HC948">
        <v>637.72900000000004</v>
      </c>
      <c r="HD948">
        <v>442.95499999999998</v>
      </c>
      <c r="HE948">
        <v>430.75299999999999</v>
      </c>
      <c r="HF948">
        <v>625.62400000000002</v>
      </c>
      <c r="HG948">
        <v>217.24600000000001</v>
      </c>
      <c r="HH948">
        <v>267.84500000000003</v>
      </c>
      <c r="HI948">
        <v>104.256</v>
      </c>
      <c r="HJ948">
        <v>436.91699999999997</v>
      </c>
      <c r="HK948">
        <v>418.67</v>
      </c>
      <c r="HL948">
        <v>965.31500000000005</v>
      </c>
      <c r="HM948">
        <v>301.827</v>
      </c>
      <c r="HN948">
        <v>141.40899999999999</v>
      </c>
      <c r="HO948">
        <v>119.571</v>
      </c>
      <c r="HP948">
        <v>96.846999999999994</v>
      </c>
      <c r="HQ948">
        <v>593.23</v>
      </c>
      <c r="HR948">
        <v>104.03400000000001</v>
      </c>
      <c r="HS948">
        <v>27.93</v>
      </c>
      <c r="HT948">
        <v>229.57</v>
      </c>
      <c r="HU948">
        <v>240.863</v>
      </c>
      <c r="HV948">
        <v>191.48500000000001</v>
      </c>
      <c r="HW948">
        <v>130.816</v>
      </c>
      <c r="HX948">
        <v>365.55799999999999</v>
      </c>
      <c r="HY948">
        <v>269.04500000000002</v>
      </c>
      <c r="HZ948">
        <v>393.584</v>
      </c>
      <c r="IA948">
        <v>122.45099999999999</v>
      </c>
      <c r="IB948">
        <v>168.916</v>
      </c>
      <c r="IC948">
        <v>83.611000000000004</v>
      </c>
      <c r="ID948">
        <v>85.366</v>
      </c>
      <c r="IE948">
        <v>73.394999999999996</v>
      </c>
      <c r="IF948">
        <v>30.186</v>
      </c>
      <c r="IG948">
        <v>33.161000000000001</v>
      </c>
      <c r="IH948">
        <v>27.998999999999999</v>
      </c>
      <c r="II948">
        <v>37.807000000000002</v>
      </c>
      <c r="IJ948">
        <v>100.161</v>
      </c>
      <c r="IK948">
        <v>127.038</v>
      </c>
      <c r="IL948">
        <v>209.49799999999999</v>
      </c>
      <c r="IM948">
        <v>170.029</v>
      </c>
      <c r="IN948">
        <v>481.50299999999999</v>
      </c>
      <c r="IO948">
        <v>234.24100000000001</v>
      </c>
      <c r="IP948">
        <v>244.42400000000001</v>
      </c>
      <c r="IQ948">
        <v>414.18200000000002</v>
      </c>
      <c r="IR948">
        <v>295.27699999999999</v>
      </c>
      <c r="IS948">
        <v>146.91300000000001</v>
      </c>
      <c r="IT948">
        <v>311.25599999999997</v>
      </c>
      <c r="IU948">
        <v>762.69200000000001</v>
      </c>
      <c r="IV948">
        <v>895.29499999999996</v>
      </c>
      <c r="IW948">
        <v>957.86500000000001</v>
      </c>
      <c r="IX948">
        <v>102.652</v>
      </c>
      <c r="IY948">
        <v>389.89499999999998</v>
      </c>
      <c r="IZ948">
        <v>281.78500000000003</v>
      </c>
      <c r="JA948">
        <v>72.870999999999995</v>
      </c>
      <c r="JB948">
        <v>255.94</v>
      </c>
      <c r="JC948">
        <v>397.63600000000002</v>
      </c>
      <c r="JD948">
        <v>471.83499999999998</v>
      </c>
      <c r="JE948">
        <v>68.444000000000003</v>
      </c>
      <c r="JF948">
        <v>101.116</v>
      </c>
      <c r="JG948">
        <v>35.064</v>
      </c>
      <c r="JH948">
        <v>96.382999999999996</v>
      </c>
      <c r="JI948">
        <v>86.248999999999995</v>
      </c>
      <c r="JJ948">
        <v>583.35299999999995</v>
      </c>
      <c r="JK948">
        <v>145.06200000000001</v>
      </c>
      <c r="JL948">
        <v>104.70699999999999</v>
      </c>
      <c r="JM948">
        <v>701.68600000000004</v>
      </c>
      <c r="JN948">
        <v>292.608</v>
      </c>
      <c r="JO948">
        <v>87.585999999999999</v>
      </c>
      <c r="JP948">
        <v>204.77699999999999</v>
      </c>
      <c r="JQ948">
        <v>427.68799999999999</v>
      </c>
      <c r="JR948">
        <v>586.98</v>
      </c>
      <c r="JT948">
        <v>405.55700000000002</v>
      </c>
      <c r="JU948">
        <v>242.18799999999999</v>
      </c>
      <c r="JV948">
        <v>460.99799999999999</v>
      </c>
      <c r="JW948">
        <v>360.41</v>
      </c>
      <c r="JX948">
        <v>329.7</v>
      </c>
      <c r="JY948">
        <v>330.51</v>
      </c>
      <c r="JZ948">
        <v>320.49700000000001</v>
      </c>
      <c r="KA948">
        <v>277.45600000000002</v>
      </c>
      <c r="KB948">
        <v>281.01400000000001</v>
      </c>
      <c r="KC948">
        <v>286.40499999999997</v>
      </c>
      <c r="KD948">
        <v>310.70800000000003</v>
      </c>
      <c r="KE948">
        <v>289.96300000000002</v>
      </c>
      <c r="KF948">
        <v>944.97400000000005</v>
      </c>
      <c r="KG948">
        <v>123.515</v>
      </c>
      <c r="KH948">
        <v>267.77300000000002</v>
      </c>
      <c r="KI948">
        <v>324.77300000000002</v>
      </c>
      <c r="KJ948">
        <v>177.345</v>
      </c>
      <c r="KK948">
        <v>173.38300000000001</v>
      </c>
      <c r="KL948">
        <v>164.83</v>
      </c>
      <c r="KM948">
        <v>229.28200000000001</v>
      </c>
      <c r="KN948">
        <v>225.191</v>
      </c>
      <c r="KO948">
        <v>287.90100000000001</v>
      </c>
      <c r="KP948">
        <v>287.09800000000001</v>
      </c>
      <c r="KQ948">
        <v>403.61399999999998</v>
      </c>
      <c r="KR948">
        <v>433.88799999999998</v>
      </c>
      <c r="KS948">
        <v>131.79599999999999</v>
      </c>
      <c r="KT948">
        <v>80291666666.666672</v>
      </c>
      <c r="KU948">
        <v>7037055333333.333</v>
      </c>
      <c r="KV948">
        <v>2181878666666.6667</v>
      </c>
      <c r="KW948">
        <v>759097333333.33337</v>
      </c>
      <c r="KX948">
        <v>253560666666.66666</v>
      </c>
      <c r="KY948">
        <v>137058333333.33333</v>
      </c>
      <c r="KZ948">
        <v>72557000000</v>
      </c>
      <c r="LA948">
        <v>43945333333.333336</v>
      </c>
      <c r="LB948">
        <v>169332333333.33334</v>
      </c>
      <c r="LC948">
        <v>97961333333.333328</v>
      </c>
      <c r="LD948">
        <v>29974333333.333332</v>
      </c>
      <c r="LE948">
        <v>20780000000</v>
      </c>
      <c r="LF948">
        <v>20616666666.666668</v>
      </c>
      <c r="LG948">
        <v>234533333333.33334</v>
      </c>
      <c r="LH948">
        <v>144217666666.66666</v>
      </c>
      <c r="LI948">
        <v>42686333333.333336</v>
      </c>
      <c r="LJ948">
        <v>33602333333.333332</v>
      </c>
      <c r="LK948">
        <v>10978666666.666666</v>
      </c>
      <c r="LL948">
        <v>3048333333.3333335</v>
      </c>
      <c r="LM948">
        <v>101671000000</v>
      </c>
      <c r="LN948">
        <v>36103000000</v>
      </c>
      <c r="LO948">
        <v>33312333333.333332</v>
      </c>
      <c r="LP948">
        <v>2880333333.3333335</v>
      </c>
      <c r="LQ948">
        <v>17246000000</v>
      </c>
      <c r="LR948">
        <v>12129666666.666666</v>
      </c>
      <c r="LS948">
        <v>1422781333333.3333</v>
      </c>
      <c r="LT948">
        <v>512677333333.33331</v>
      </c>
      <c r="LU948">
        <v>433922000000</v>
      </c>
      <c r="LV948">
        <v>78466666666.666672</v>
      </c>
      <c r="LW948">
        <v>288666666.66666669</v>
      </c>
      <c r="LX948">
        <v>189369666666.66666</v>
      </c>
      <c r="LY948">
        <v>147369000000</v>
      </c>
      <c r="LZ948">
        <v>86191666666.666672</v>
      </c>
      <c r="MA948">
        <v>51880666666.666664</v>
      </c>
      <c r="MB948">
        <v>9296666666.666666</v>
      </c>
      <c r="MC948">
        <v>42000666666.666664</v>
      </c>
      <c r="MD948">
        <v>138140666666.66666</v>
      </c>
      <c r="ME948">
        <v>128408000000</v>
      </c>
      <c r="MF948">
        <v>9732666666.666666</v>
      </c>
      <c r="MG948">
        <v>582593333333.33337</v>
      </c>
      <c r="MH948">
        <v>247447333333.33334</v>
      </c>
      <c r="MI948">
        <v>112493000000</v>
      </c>
      <c r="MJ948">
        <v>66634666666.666664</v>
      </c>
      <c r="MK948">
        <v>71870666666.666672</v>
      </c>
      <c r="ML948">
        <v>36912000000</v>
      </c>
      <c r="MM948">
        <v>42783333333.333336</v>
      </c>
      <c r="MN948">
        <v>4452333333.333333</v>
      </c>
      <c r="MO948">
        <v>4855176666666.667</v>
      </c>
      <c r="MP948">
        <v>4652797000000</v>
      </c>
      <c r="MQ948">
        <v>1272620333333.3333</v>
      </c>
      <c r="MR948">
        <v>1110967000000</v>
      </c>
      <c r="MS948">
        <v>260399333333.33334</v>
      </c>
      <c r="MT948">
        <v>839199333333.33337</v>
      </c>
      <c r="MU948">
        <v>10228666666.666666</v>
      </c>
      <c r="MV948">
        <v>1139666666.6666667</v>
      </c>
      <c r="MW948">
        <v>161653333333.33334</v>
      </c>
      <c r="MX948">
        <v>49240666666.666664</v>
      </c>
      <c r="MY948">
        <v>112412666666.66667</v>
      </c>
      <c r="MZ948">
        <v>87573666666.666672</v>
      </c>
      <c r="NA948">
        <v>24839000000</v>
      </c>
      <c r="NB948">
        <v>1198294000000</v>
      </c>
      <c r="NC948">
        <v>568691000000</v>
      </c>
      <c r="ND948">
        <v>281913000000</v>
      </c>
      <c r="NE948">
        <v>67231666666.666664</v>
      </c>
      <c r="NF948">
        <v>219546333333.33334</v>
      </c>
      <c r="NG948">
        <v>629603000000</v>
      </c>
      <c r="NH948">
        <v>538768000000</v>
      </c>
      <c r="NI948">
        <v>90835000000</v>
      </c>
      <c r="NJ948">
        <v>236875000000</v>
      </c>
      <c r="NK948">
        <v>132929666666.66667</v>
      </c>
      <c r="NL948">
        <v>93139333333.333328</v>
      </c>
      <c r="NM948">
        <v>39790333333.333336</v>
      </c>
      <c r="NN948">
        <v>103945333333.33333</v>
      </c>
      <c r="NO948">
        <v>36101333333.333336</v>
      </c>
      <c r="NP948">
        <v>65396000000</v>
      </c>
      <c r="NQ948">
        <v>2448000000</v>
      </c>
      <c r="NR948">
        <v>275025333333.33331</v>
      </c>
      <c r="NS948">
        <v>102880666666.66667</v>
      </c>
      <c r="NT948">
        <v>56925666666.666664</v>
      </c>
      <c r="NU948">
        <v>77436666666.666672</v>
      </c>
      <c r="NV948">
        <v>37782333333.333336</v>
      </c>
      <c r="NW948">
        <v>502500333333.33331</v>
      </c>
      <c r="NX948">
        <v>436740666666.66669</v>
      </c>
      <c r="NY948">
        <v>424191333333.33331</v>
      </c>
      <c r="NZ948">
        <v>12549333333.333334</v>
      </c>
      <c r="OA948">
        <v>65759666666.666664</v>
      </c>
      <c r="OB948">
        <v>569241333333.33337</v>
      </c>
      <c r="OC948">
        <v>387796000000</v>
      </c>
      <c r="OD948">
        <v>207594666666.66666</v>
      </c>
      <c r="OE948">
        <v>180201333333.33334</v>
      </c>
      <c r="OF948">
        <v>181445666666.66666</v>
      </c>
      <c r="OG948">
        <v>43337000000</v>
      </c>
      <c r="OH948">
        <v>6616333333.333333</v>
      </c>
      <c r="OI948">
        <v>95008333333.333328</v>
      </c>
      <c r="OJ948">
        <v>36484000000</v>
      </c>
      <c r="OK948">
        <v>598240666666.66663</v>
      </c>
      <c r="OL948">
        <v>106396333333.33333</v>
      </c>
      <c r="OM948">
        <v>61507000000</v>
      </c>
      <c r="ON948">
        <v>5734333333.333333</v>
      </c>
      <c r="OO948">
        <v>39155333333.333336</v>
      </c>
      <c r="OP948">
        <v>121841333333.33333</v>
      </c>
      <c r="OQ948">
        <v>69568666666.666672</v>
      </c>
      <c r="OR948">
        <v>22505333333.333332</v>
      </c>
      <c r="OS948">
        <v>29767333333.333332</v>
      </c>
      <c r="OT948">
        <v>101652000000</v>
      </c>
      <c r="OU948">
        <v>121287000000</v>
      </c>
      <c r="OV948">
        <v>41130666666.666664</v>
      </c>
      <c r="OW948">
        <v>25642000000</v>
      </c>
      <c r="OX948">
        <v>93119666666.666672</v>
      </c>
      <c r="OY948">
        <v>67478000000</v>
      </c>
      <c r="OZ948">
        <v>202379333333.33334</v>
      </c>
      <c r="PA948">
        <v>779392000000</v>
      </c>
      <c r="PB948">
        <v>577012666666.66663</v>
      </c>
    </row>
    <row r="949" spans="1:418" x14ac:dyDescent="0.45">
      <c r="A949" s="71">
        <v>45901</v>
      </c>
      <c r="B949">
        <v>324.245</v>
      </c>
      <c r="C949">
        <v>349.42899999999997</v>
      </c>
      <c r="D949">
        <v>418.42200000000003</v>
      </c>
      <c r="E949">
        <v>437.15800000000002</v>
      </c>
      <c r="F949">
        <v>438.23700000000002</v>
      </c>
      <c r="G949">
        <v>186.03899999999999</v>
      </c>
      <c r="H949">
        <v>671.72799999999995</v>
      </c>
      <c r="I949">
        <v>377.625</v>
      </c>
      <c r="J949">
        <v>431.13200000000001</v>
      </c>
      <c r="K949">
        <v>431.13400000000001</v>
      </c>
      <c r="L949">
        <v>333.51799999999997</v>
      </c>
      <c r="M949">
        <v>279.34300000000002</v>
      </c>
      <c r="N949">
        <v>361.45600000000002</v>
      </c>
      <c r="O949">
        <v>359.14600000000002</v>
      </c>
      <c r="P949">
        <v>418.51100000000002</v>
      </c>
      <c r="Q949">
        <v>285.11500000000001</v>
      </c>
      <c r="R949">
        <v>293.38799999999998</v>
      </c>
      <c r="S949">
        <v>254.90600000000001</v>
      </c>
      <c r="T949">
        <v>319.86700000000002</v>
      </c>
      <c r="U949">
        <v>732.83799999999997</v>
      </c>
      <c r="V949">
        <v>652.83100000000002</v>
      </c>
      <c r="W949">
        <v>153.56399999999999</v>
      </c>
      <c r="X949">
        <v>108.32599999999999</v>
      </c>
      <c r="Y949">
        <v>60.548999999999999</v>
      </c>
      <c r="Z949">
        <v>82.075999999999993</v>
      </c>
      <c r="AA949">
        <v>134.988</v>
      </c>
      <c r="AB949">
        <v>78.003</v>
      </c>
      <c r="AC949">
        <v>84.951999999999998</v>
      </c>
      <c r="AD949">
        <v>89.308999999999997</v>
      </c>
      <c r="AE949">
        <v>107.52200000000001</v>
      </c>
      <c r="AF949">
        <v>75.141999999999996</v>
      </c>
      <c r="AG949">
        <v>55.591999999999999</v>
      </c>
      <c r="AH949">
        <v>167.71100000000001</v>
      </c>
      <c r="AI949">
        <v>80.75</v>
      </c>
      <c r="AJ949">
        <v>114.462</v>
      </c>
      <c r="AK949">
        <v>108.90300000000001</v>
      </c>
      <c r="AL949">
        <v>240.374</v>
      </c>
      <c r="AM949">
        <v>152.49100000000001</v>
      </c>
      <c r="AN949">
        <v>142.40799999999999</v>
      </c>
      <c r="AO949">
        <v>202.32900000000001</v>
      </c>
      <c r="AP949">
        <v>339.14499999999998</v>
      </c>
      <c r="AQ949">
        <v>342.08600000000001</v>
      </c>
      <c r="AR949">
        <v>315.54000000000002</v>
      </c>
      <c r="AS949">
        <v>361.43400000000003</v>
      </c>
      <c r="AT949">
        <v>283.73500000000001</v>
      </c>
      <c r="AU949">
        <v>326.42500000000001</v>
      </c>
      <c r="AV949">
        <v>277.49599999999998</v>
      </c>
      <c r="AW949">
        <v>286.22000000000003</v>
      </c>
      <c r="AX949">
        <v>407.68900000000002</v>
      </c>
      <c r="AY949">
        <v>241.596</v>
      </c>
      <c r="AZ949">
        <v>241.453</v>
      </c>
      <c r="BA949">
        <v>241.453</v>
      </c>
      <c r="BB949">
        <v>385.73</v>
      </c>
      <c r="BC949">
        <v>364.58</v>
      </c>
      <c r="BD949">
        <v>364.71</v>
      </c>
      <c r="BE949">
        <v>442.80200000000002</v>
      </c>
      <c r="BF949">
        <v>343.39400000000001</v>
      </c>
      <c r="BG949">
        <v>347.79300000000001</v>
      </c>
      <c r="BH949">
        <v>347.27199999999999</v>
      </c>
      <c r="BI949">
        <v>365.3</v>
      </c>
      <c r="BJ949">
        <v>489.29700000000003</v>
      </c>
      <c r="BK949">
        <v>414.60700000000003</v>
      </c>
      <c r="BL949">
        <v>330.63200000000001</v>
      </c>
      <c r="BM949">
        <v>271.91500000000002</v>
      </c>
      <c r="BN949">
        <v>206.42</v>
      </c>
      <c r="BO949">
        <v>392.22500000000002</v>
      </c>
      <c r="BP949">
        <v>187.11600000000001</v>
      </c>
      <c r="BQ949">
        <v>247.16</v>
      </c>
      <c r="BR949">
        <v>275.22699999999998</v>
      </c>
      <c r="BS949">
        <v>250.74600000000001</v>
      </c>
      <c r="BT949">
        <v>168.602</v>
      </c>
      <c r="BU949">
        <v>302.85700000000003</v>
      </c>
      <c r="BV949">
        <v>312.36500000000001</v>
      </c>
      <c r="BW949">
        <v>194.25800000000001</v>
      </c>
      <c r="BX949">
        <v>310.73700000000002</v>
      </c>
      <c r="BY949">
        <v>199.351</v>
      </c>
      <c r="BZ949">
        <v>329.327</v>
      </c>
      <c r="CA949">
        <v>204.17</v>
      </c>
      <c r="CB949">
        <v>356.65899999999999</v>
      </c>
      <c r="CC949">
        <v>224.59700000000001</v>
      </c>
      <c r="CD949">
        <v>174.636</v>
      </c>
      <c r="CE949">
        <v>241.28700000000001</v>
      </c>
      <c r="CF949">
        <v>391.33199999999999</v>
      </c>
      <c r="CG949">
        <v>362.416</v>
      </c>
      <c r="CH949">
        <v>271.58300000000003</v>
      </c>
      <c r="CI949">
        <v>179.65100000000001</v>
      </c>
      <c r="CJ949">
        <v>255.08099999999999</v>
      </c>
      <c r="CK949">
        <v>187.03399999999999</v>
      </c>
      <c r="CL949">
        <v>266.68900000000002</v>
      </c>
      <c r="CM949">
        <v>273.92899999999997</v>
      </c>
      <c r="CN949">
        <v>191.797</v>
      </c>
      <c r="CO949">
        <v>357.67099999999999</v>
      </c>
      <c r="CP949">
        <v>402.57299999999998</v>
      </c>
      <c r="CQ949">
        <v>414.89699999999999</v>
      </c>
      <c r="CR949">
        <v>356.70699999999999</v>
      </c>
      <c r="CS949">
        <v>221.31100000000001</v>
      </c>
      <c r="CT949">
        <v>301.76299999999998</v>
      </c>
      <c r="CU949">
        <v>610.93700000000001</v>
      </c>
      <c r="CV949">
        <v>142.58699999999999</v>
      </c>
      <c r="CW949">
        <v>388.10899999999998</v>
      </c>
      <c r="CX949">
        <v>433.87799999999999</v>
      </c>
      <c r="CY949">
        <v>416.01</v>
      </c>
      <c r="CZ949">
        <v>357.48099999999999</v>
      </c>
      <c r="DA949">
        <v>385.45800000000003</v>
      </c>
      <c r="DB949">
        <v>207.404</v>
      </c>
      <c r="DC949">
        <v>225.483</v>
      </c>
      <c r="DD949">
        <v>215.05600000000001</v>
      </c>
      <c r="DE949">
        <v>240.976</v>
      </c>
      <c r="DF949">
        <v>186.58199999999999</v>
      </c>
      <c r="DG949">
        <v>259.88799999999998</v>
      </c>
      <c r="DH949">
        <v>196.67699999999999</v>
      </c>
      <c r="DI949">
        <v>231.494</v>
      </c>
      <c r="DJ949">
        <v>180.22200000000001</v>
      </c>
      <c r="DK949">
        <v>235.352</v>
      </c>
      <c r="DL949">
        <v>157.756</v>
      </c>
      <c r="DM949">
        <v>158.09899999999999</v>
      </c>
      <c r="DN949">
        <v>279.02100000000002</v>
      </c>
      <c r="DO949">
        <v>291.23099999999999</v>
      </c>
      <c r="DP949">
        <v>163.833</v>
      </c>
      <c r="DQ949">
        <v>277.42599999999999</v>
      </c>
      <c r="DR949">
        <v>307.37299999999999</v>
      </c>
      <c r="DS949">
        <v>276.99</v>
      </c>
      <c r="DT949">
        <v>196.36699999999999</v>
      </c>
      <c r="DU949">
        <v>196.36699999999999</v>
      </c>
      <c r="DV949">
        <v>314.25599999999997</v>
      </c>
      <c r="DW949">
        <v>277.66899999999998</v>
      </c>
      <c r="DX949">
        <v>316.57600000000002</v>
      </c>
      <c r="DY949">
        <v>468.42599999999999</v>
      </c>
      <c r="DZ949">
        <v>180.57599999999999</v>
      </c>
      <c r="EA949">
        <v>221.97399999999999</v>
      </c>
      <c r="EB949">
        <v>290.42500000000001</v>
      </c>
      <c r="EC949">
        <v>319.733</v>
      </c>
      <c r="ED949">
        <v>213.25299999999999</v>
      </c>
      <c r="EE949">
        <v>313.38299999999998</v>
      </c>
      <c r="EF949">
        <v>317.64800000000002</v>
      </c>
      <c r="EG949">
        <v>189.64</v>
      </c>
      <c r="EH949">
        <v>187.851</v>
      </c>
      <c r="EI949">
        <v>403.10500000000002</v>
      </c>
      <c r="EJ949">
        <v>172.02600000000001</v>
      </c>
      <c r="EK949">
        <v>385.45100000000002</v>
      </c>
      <c r="EL949">
        <v>237.93700000000001</v>
      </c>
      <c r="EM949">
        <v>213.261</v>
      </c>
      <c r="EN949">
        <v>204.416</v>
      </c>
      <c r="EO949">
        <v>259.18299999999999</v>
      </c>
      <c r="EP949">
        <v>297.50700000000001</v>
      </c>
      <c r="EQ949">
        <v>230.852</v>
      </c>
      <c r="ER949">
        <v>279.596</v>
      </c>
      <c r="ES949">
        <v>214.74600000000001</v>
      </c>
      <c r="ET949">
        <v>222.51400000000001</v>
      </c>
      <c r="EU949">
        <v>210.52500000000001</v>
      </c>
      <c r="EV949">
        <v>180.82400000000001</v>
      </c>
      <c r="EW949">
        <v>447.101</v>
      </c>
      <c r="EX949">
        <v>247.44</v>
      </c>
      <c r="EY949">
        <v>132.411</v>
      </c>
      <c r="EZ949">
        <v>130.46899999999999</v>
      </c>
      <c r="FA949">
        <v>133.33600000000001</v>
      </c>
      <c r="FB949">
        <v>94.96</v>
      </c>
      <c r="FC949">
        <v>184.36</v>
      </c>
      <c r="FD949">
        <v>82.155000000000001</v>
      </c>
      <c r="FE949">
        <v>143.53399999999999</v>
      </c>
      <c r="FF949">
        <v>117.458</v>
      </c>
      <c r="FG949">
        <v>109.163</v>
      </c>
      <c r="FH949">
        <v>110.491</v>
      </c>
      <c r="FI949">
        <v>103.976</v>
      </c>
      <c r="FJ949">
        <v>108.739</v>
      </c>
      <c r="FK949">
        <v>74.155000000000001</v>
      </c>
      <c r="FL949">
        <v>112.57899999999999</v>
      </c>
      <c r="FM949">
        <v>103.846</v>
      </c>
      <c r="FN949">
        <v>153.786</v>
      </c>
      <c r="FO949">
        <v>103.846</v>
      </c>
      <c r="FP949">
        <v>147.387</v>
      </c>
      <c r="FQ949">
        <v>153.10499999999999</v>
      </c>
      <c r="FR949">
        <v>167.017</v>
      </c>
      <c r="FS949">
        <v>134.69300000000001</v>
      </c>
      <c r="FT949">
        <v>125.047</v>
      </c>
      <c r="FU949">
        <v>206.86799999999999</v>
      </c>
      <c r="FV949">
        <v>167.50399999999999</v>
      </c>
      <c r="FW949">
        <v>205.47499999999999</v>
      </c>
      <c r="FX949">
        <v>273.65600000000001</v>
      </c>
      <c r="FY949">
        <v>273.43400000000003</v>
      </c>
      <c r="FZ949">
        <v>125.68</v>
      </c>
      <c r="GA949">
        <v>178.52699999999999</v>
      </c>
      <c r="GC949">
        <v>173.422</v>
      </c>
      <c r="GD949">
        <v>190.52600000000001</v>
      </c>
      <c r="GF949">
        <v>184.869</v>
      </c>
      <c r="GG949">
        <v>113.55500000000001</v>
      </c>
      <c r="GH949">
        <v>282.01499999999999</v>
      </c>
      <c r="GI949">
        <v>280.65800000000002</v>
      </c>
      <c r="GJ949">
        <v>273.08100000000002</v>
      </c>
      <c r="GK949">
        <v>312.20100000000002</v>
      </c>
      <c r="GL949">
        <v>310.25099999999998</v>
      </c>
      <c r="GM949">
        <v>276.56900000000002</v>
      </c>
      <c r="GN949">
        <v>188.02799999999999</v>
      </c>
      <c r="GO949">
        <v>159.678</v>
      </c>
      <c r="GP949">
        <v>442.84300000000002</v>
      </c>
      <c r="GQ949">
        <v>305.28100000000001</v>
      </c>
      <c r="GR949">
        <v>894.98699999999997</v>
      </c>
      <c r="GS949">
        <v>243.917</v>
      </c>
      <c r="GT949">
        <v>288.02600000000001</v>
      </c>
      <c r="GU949">
        <v>265.00900000000001</v>
      </c>
      <c r="GV949">
        <v>267.04599999999999</v>
      </c>
      <c r="GW949">
        <v>152.018</v>
      </c>
      <c r="GY949">
        <v>62.418999999999997</v>
      </c>
      <c r="GZ949">
        <v>584.87199999999996</v>
      </c>
      <c r="HA949">
        <v>416.471</v>
      </c>
      <c r="HB949">
        <v>569.04600000000005</v>
      </c>
      <c r="HC949">
        <v>639.23299999999995</v>
      </c>
      <c r="HD949">
        <v>442.36700000000002</v>
      </c>
      <c r="HE949">
        <v>430.24599999999998</v>
      </c>
      <c r="HF949">
        <v>622.39099999999996</v>
      </c>
      <c r="HG949">
        <v>217.85400000000001</v>
      </c>
      <c r="HH949">
        <v>267.84500000000003</v>
      </c>
      <c r="HI949">
        <v>105.063</v>
      </c>
      <c r="HJ949">
        <v>438.31</v>
      </c>
      <c r="HK949">
        <v>420.29300000000001</v>
      </c>
      <c r="HL949">
        <v>965.55399999999997</v>
      </c>
      <c r="HM949">
        <v>302.78199999999998</v>
      </c>
      <c r="HN949">
        <v>141.93</v>
      </c>
      <c r="HO949">
        <v>119.821</v>
      </c>
      <c r="HP949">
        <v>95.873999999999995</v>
      </c>
      <c r="HQ949">
        <v>594.92999999999995</v>
      </c>
      <c r="HR949">
        <v>103.797</v>
      </c>
      <c r="HS949">
        <v>28.166</v>
      </c>
      <c r="HT949">
        <v>231.06700000000001</v>
      </c>
      <c r="HU949">
        <v>241.685</v>
      </c>
      <c r="HV949">
        <v>191.49</v>
      </c>
      <c r="HW949">
        <v>132.065</v>
      </c>
      <c r="HX949">
        <v>369.25099999999998</v>
      </c>
      <c r="HY949">
        <v>269.57</v>
      </c>
      <c r="HZ949">
        <v>399.18900000000002</v>
      </c>
      <c r="IA949">
        <v>123.655</v>
      </c>
      <c r="IB949">
        <v>171.39</v>
      </c>
      <c r="IC949">
        <v>84.013999999999996</v>
      </c>
      <c r="ID949">
        <v>85.497</v>
      </c>
      <c r="IE949">
        <v>73.498999999999995</v>
      </c>
      <c r="IF949">
        <v>30.196000000000002</v>
      </c>
      <c r="IG949">
        <v>33.206000000000003</v>
      </c>
      <c r="IH949">
        <v>27.977</v>
      </c>
      <c r="II949">
        <v>37.893000000000001</v>
      </c>
      <c r="IJ949">
        <v>101.22799999999999</v>
      </c>
      <c r="IK949">
        <v>128.32300000000001</v>
      </c>
      <c r="IL949">
        <v>209.99299999999999</v>
      </c>
      <c r="IM949">
        <v>170.87200000000001</v>
      </c>
      <c r="IN949">
        <v>483.08300000000003</v>
      </c>
      <c r="IO949">
        <v>232.61199999999999</v>
      </c>
      <c r="IP949">
        <v>253.453</v>
      </c>
      <c r="IQ949">
        <v>414.11200000000002</v>
      </c>
      <c r="IR949">
        <v>294</v>
      </c>
      <c r="IS949">
        <v>146.905</v>
      </c>
      <c r="IT949">
        <v>311.80700000000002</v>
      </c>
      <c r="IU949">
        <v>757.66399999999999</v>
      </c>
      <c r="IV949">
        <v>897.00400000000002</v>
      </c>
      <c r="IW949">
        <v>958.548</v>
      </c>
      <c r="IX949">
        <v>103.026</v>
      </c>
      <c r="IY949">
        <v>391.57299999999998</v>
      </c>
      <c r="IZ949">
        <v>281.8</v>
      </c>
      <c r="JA949">
        <v>72.756</v>
      </c>
      <c r="JB949">
        <v>257.14299999999997</v>
      </c>
      <c r="JC949">
        <v>399.577</v>
      </c>
      <c r="JD949">
        <v>471.93200000000002</v>
      </c>
      <c r="JE949">
        <v>68.328000000000003</v>
      </c>
      <c r="JF949">
        <v>100.824</v>
      </c>
      <c r="JG949">
        <v>35.140999999999998</v>
      </c>
      <c r="JH949">
        <v>95.369</v>
      </c>
      <c r="JI949">
        <v>86.2</v>
      </c>
      <c r="JJ949">
        <v>585.85400000000004</v>
      </c>
      <c r="JK949">
        <v>145.816</v>
      </c>
      <c r="JL949">
        <v>105.331</v>
      </c>
      <c r="JM949">
        <v>704.58100000000002</v>
      </c>
      <c r="JN949">
        <v>293.76400000000001</v>
      </c>
      <c r="JO949">
        <v>88.224999999999994</v>
      </c>
      <c r="JP949">
        <v>209.10900000000001</v>
      </c>
      <c r="JQ949">
        <v>428.53100000000001</v>
      </c>
      <c r="JR949">
        <v>584.95600000000002</v>
      </c>
      <c r="JT949">
        <v>407.04899999999998</v>
      </c>
      <c r="JU949">
        <v>242.91499999999999</v>
      </c>
      <c r="JV949">
        <v>454.27600000000001</v>
      </c>
      <c r="JW949">
        <v>353.06900000000002</v>
      </c>
      <c r="JX949">
        <v>330.41800000000001</v>
      </c>
      <c r="JY949">
        <v>331.233</v>
      </c>
      <c r="JZ949">
        <v>321.47800000000001</v>
      </c>
      <c r="KA949">
        <v>278.49599999999998</v>
      </c>
      <c r="KB949">
        <v>281.649</v>
      </c>
      <c r="KC949">
        <v>287.12299999999999</v>
      </c>
      <c r="KD949">
        <v>311.65600000000001</v>
      </c>
      <c r="KE949">
        <v>290.95800000000003</v>
      </c>
      <c r="KF949">
        <v>944.97400000000005</v>
      </c>
      <c r="KG949">
        <v>124.104</v>
      </c>
      <c r="KH949">
        <v>267.84699999999998</v>
      </c>
      <c r="KI949">
        <v>326.21199999999999</v>
      </c>
      <c r="KJ949">
        <v>178.476</v>
      </c>
      <c r="KK949">
        <v>174.51900000000001</v>
      </c>
      <c r="KL949">
        <v>165.25399999999999</v>
      </c>
      <c r="KM949">
        <v>231.74100000000001</v>
      </c>
      <c r="KN949">
        <v>227.74299999999999</v>
      </c>
      <c r="KO949">
        <v>292.25299999999999</v>
      </c>
      <c r="KP949">
        <v>291.13499999999999</v>
      </c>
      <c r="KQ949">
        <v>404.33800000000002</v>
      </c>
      <c r="KR949">
        <v>434.71499999999997</v>
      </c>
      <c r="KS949">
        <v>131.84700000000001</v>
      </c>
      <c r="KT949">
        <v>80291666666.666672</v>
      </c>
      <c r="KU949">
        <v>7037055333333.333</v>
      </c>
      <c r="KV949">
        <v>2181878666666.6667</v>
      </c>
      <c r="KW949">
        <v>759097333333.33337</v>
      </c>
      <c r="KX949">
        <v>253560666666.66666</v>
      </c>
      <c r="KY949">
        <v>137058333333.33333</v>
      </c>
      <c r="KZ949">
        <v>72557000000</v>
      </c>
      <c r="LA949">
        <v>43945333333.333336</v>
      </c>
      <c r="LB949">
        <v>169332333333.33334</v>
      </c>
      <c r="LC949">
        <v>97961333333.333328</v>
      </c>
      <c r="LD949">
        <v>29974333333.333332</v>
      </c>
      <c r="LE949">
        <v>20780000000</v>
      </c>
      <c r="LF949">
        <v>20616666666.666668</v>
      </c>
      <c r="LG949">
        <v>234533333333.33334</v>
      </c>
      <c r="LH949">
        <v>144217666666.66666</v>
      </c>
      <c r="LI949">
        <v>42686333333.333336</v>
      </c>
      <c r="LJ949">
        <v>33602333333.333332</v>
      </c>
      <c r="LK949">
        <v>10978666666.666666</v>
      </c>
      <c r="LL949">
        <v>3048333333.3333335</v>
      </c>
      <c r="LM949">
        <v>101671000000</v>
      </c>
      <c r="LN949">
        <v>36103000000</v>
      </c>
      <c r="LO949">
        <v>33312333333.333332</v>
      </c>
      <c r="LP949">
        <v>2880333333.3333335</v>
      </c>
      <c r="LQ949">
        <v>17246000000</v>
      </c>
      <c r="LR949">
        <v>12129666666.666666</v>
      </c>
      <c r="LS949">
        <v>1422781333333.3333</v>
      </c>
      <c r="LT949">
        <v>512677333333.33331</v>
      </c>
      <c r="LU949">
        <v>433922000000</v>
      </c>
      <c r="LV949">
        <v>78466666666.666672</v>
      </c>
      <c r="LW949">
        <v>288666666.66666669</v>
      </c>
      <c r="LX949">
        <v>189369666666.66666</v>
      </c>
      <c r="LY949">
        <v>147369000000</v>
      </c>
      <c r="LZ949">
        <v>86191666666.666672</v>
      </c>
      <c r="MA949">
        <v>51880666666.666664</v>
      </c>
      <c r="MB949">
        <v>9296666666.666666</v>
      </c>
      <c r="MC949">
        <v>42000666666.666664</v>
      </c>
      <c r="MD949">
        <v>138140666666.66666</v>
      </c>
      <c r="ME949">
        <v>128408000000</v>
      </c>
      <c r="MF949">
        <v>9732666666.666666</v>
      </c>
      <c r="MG949">
        <v>582593333333.33337</v>
      </c>
      <c r="MH949">
        <v>247447333333.33334</v>
      </c>
      <c r="MI949">
        <v>112493000000</v>
      </c>
      <c r="MJ949">
        <v>66634666666.666664</v>
      </c>
      <c r="MK949">
        <v>71870666666.666672</v>
      </c>
      <c r="ML949">
        <v>36912000000</v>
      </c>
      <c r="MM949">
        <v>42783333333.333336</v>
      </c>
      <c r="MN949">
        <v>4452333333.333333</v>
      </c>
      <c r="MO949">
        <v>4855176666666.667</v>
      </c>
      <c r="MP949">
        <v>4652797000000</v>
      </c>
      <c r="MQ949">
        <v>1272620333333.3333</v>
      </c>
      <c r="MR949">
        <v>1110967000000</v>
      </c>
      <c r="MS949">
        <v>260399333333.33334</v>
      </c>
      <c r="MT949">
        <v>839199333333.33337</v>
      </c>
      <c r="MU949">
        <v>10228666666.666666</v>
      </c>
      <c r="MV949">
        <v>1139666666.6666667</v>
      </c>
      <c r="MW949">
        <v>161653333333.33334</v>
      </c>
      <c r="MX949">
        <v>49240666666.666664</v>
      </c>
      <c r="MY949">
        <v>112412666666.66667</v>
      </c>
      <c r="MZ949">
        <v>87573666666.666672</v>
      </c>
      <c r="NA949">
        <v>24839000000</v>
      </c>
      <c r="NB949">
        <v>1198294000000</v>
      </c>
      <c r="NC949">
        <v>568691000000</v>
      </c>
      <c r="ND949">
        <v>281913000000</v>
      </c>
      <c r="NE949">
        <v>67231666666.666664</v>
      </c>
      <c r="NF949">
        <v>219546333333.33334</v>
      </c>
      <c r="NG949">
        <v>629603000000</v>
      </c>
      <c r="NH949">
        <v>538768000000</v>
      </c>
      <c r="NI949">
        <v>90835000000</v>
      </c>
      <c r="NJ949">
        <v>236875000000</v>
      </c>
      <c r="NK949">
        <v>132929666666.66667</v>
      </c>
      <c r="NL949">
        <v>93139333333.333328</v>
      </c>
      <c r="NM949">
        <v>39790333333.333336</v>
      </c>
      <c r="NN949">
        <v>103945333333.33333</v>
      </c>
      <c r="NO949">
        <v>36101333333.333336</v>
      </c>
      <c r="NP949">
        <v>65396000000</v>
      </c>
      <c r="NQ949">
        <v>2448000000</v>
      </c>
      <c r="NR949">
        <v>275025333333.33331</v>
      </c>
      <c r="NS949">
        <v>102880666666.66667</v>
      </c>
      <c r="NT949">
        <v>56925666666.666664</v>
      </c>
      <c r="NU949">
        <v>77436666666.666672</v>
      </c>
      <c r="NV949">
        <v>37782333333.333336</v>
      </c>
      <c r="NW949">
        <v>502500333333.33331</v>
      </c>
      <c r="NX949">
        <v>436740666666.66669</v>
      </c>
      <c r="NY949">
        <v>424191333333.33331</v>
      </c>
      <c r="NZ949">
        <v>12549333333.333334</v>
      </c>
      <c r="OA949">
        <v>65759666666.666664</v>
      </c>
      <c r="OB949">
        <v>569241333333.33337</v>
      </c>
      <c r="OC949">
        <v>387796000000</v>
      </c>
      <c r="OD949">
        <v>207594666666.66666</v>
      </c>
      <c r="OE949">
        <v>180201333333.33334</v>
      </c>
      <c r="OF949">
        <v>181445666666.66666</v>
      </c>
      <c r="OG949">
        <v>43337000000</v>
      </c>
      <c r="OH949">
        <v>6616333333.333333</v>
      </c>
      <c r="OI949">
        <v>95008333333.333328</v>
      </c>
      <c r="OJ949">
        <v>36484000000</v>
      </c>
      <c r="OK949">
        <v>598240666666.66663</v>
      </c>
      <c r="OL949">
        <v>106396333333.33333</v>
      </c>
      <c r="OM949">
        <v>61507000000</v>
      </c>
      <c r="ON949">
        <v>5734333333.333333</v>
      </c>
      <c r="OO949">
        <v>39155333333.333336</v>
      </c>
      <c r="OP949">
        <v>121841333333.33333</v>
      </c>
      <c r="OQ949">
        <v>69568666666.666672</v>
      </c>
      <c r="OR949">
        <v>22505333333.333332</v>
      </c>
      <c r="OS949">
        <v>29767333333.333332</v>
      </c>
      <c r="OT949">
        <v>101652000000</v>
      </c>
      <c r="OU949">
        <v>121287000000</v>
      </c>
      <c r="OV949">
        <v>41130666666.666664</v>
      </c>
      <c r="OW949">
        <v>25642000000</v>
      </c>
      <c r="OX949">
        <v>93119666666.666672</v>
      </c>
      <c r="OY949">
        <v>67478000000</v>
      </c>
      <c r="OZ949">
        <v>202379333333.33334</v>
      </c>
      <c r="PA949">
        <v>779392000000</v>
      </c>
      <c r="PB949">
        <v>577012666666.66663</v>
      </c>
    </row>
    <row r="950" spans="1:418" x14ac:dyDescent="0.45">
      <c r="A950" s="71">
        <v>45931</v>
      </c>
      <c r="B950">
        <v>324.245</v>
      </c>
      <c r="C950">
        <v>349.42899999999997</v>
      </c>
      <c r="D950">
        <v>418.42200000000003</v>
      </c>
      <c r="E950">
        <v>437.15800000000002</v>
      </c>
      <c r="F950">
        <v>438.23700000000002</v>
      </c>
      <c r="G950">
        <v>186.03899999999999</v>
      </c>
      <c r="H950">
        <v>671.72799999999995</v>
      </c>
      <c r="I950">
        <v>377.625</v>
      </c>
      <c r="J950">
        <v>431.13200000000001</v>
      </c>
      <c r="K950">
        <v>431.13400000000001</v>
      </c>
      <c r="L950">
        <v>333.51799999999997</v>
      </c>
      <c r="M950">
        <v>279.34300000000002</v>
      </c>
      <c r="N950">
        <v>361.45600000000002</v>
      </c>
      <c r="O950">
        <v>359.14600000000002</v>
      </c>
      <c r="P950">
        <v>418.51100000000002</v>
      </c>
      <c r="Q950">
        <v>285.11500000000001</v>
      </c>
      <c r="R950">
        <v>293.38799999999998</v>
      </c>
      <c r="S950">
        <v>254.90600000000001</v>
      </c>
      <c r="T950">
        <v>319.86700000000002</v>
      </c>
      <c r="U950">
        <v>732.83799999999997</v>
      </c>
      <c r="V950">
        <v>652.83100000000002</v>
      </c>
      <c r="W950">
        <v>153.56399999999999</v>
      </c>
      <c r="X950">
        <v>108.32599999999999</v>
      </c>
      <c r="Y950">
        <v>60.548999999999999</v>
      </c>
      <c r="Z950">
        <v>82.075999999999993</v>
      </c>
      <c r="AA950">
        <v>134.988</v>
      </c>
      <c r="AB950">
        <v>78.003</v>
      </c>
      <c r="AC950">
        <v>84.951999999999998</v>
      </c>
      <c r="AD950">
        <v>89.308999999999997</v>
      </c>
      <c r="AE950">
        <v>107.52200000000001</v>
      </c>
      <c r="AF950">
        <v>75.141999999999996</v>
      </c>
      <c r="AG950">
        <v>55.591999999999999</v>
      </c>
      <c r="AH950">
        <v>167.71100000000001</v>
      </c>
      <c r="AI950">
        <v>80.75</v>
      </c>
      <c r="AJ950">
        <v>114.462</v>
      </c>
      <c r="AK950">
        <v>108.90300000000001</v>
      </c>
      <c r="AL950">
        <v>240.374</v>
      </c>
      <c r="AM950">
        <v>152.49100000000001</v>
      </c>
      <c r="AN950">
        <v>142.40799999999999</v>
      </c>
      <c r="AO950">
        <v>202.32900000000001</v>
      </c>
      <c r="AP950">
        <v>339.14499999999998</v>
      </c>
      <c r="AQ950">
        <v>342.08600000000001</v>
      </c>
      <c r="AR950">
        <v>315.54000000000002</v>
      </c>
      <c r="AS950">
        <v>361.43400000000003</v>
      </c>
      <c r="AT950">
        <v>283.73500000000001</v>
      </c>
      <c r="AU950">
        <v>326.42500000000001</v>
      </c>
      <c r="AV950">
        <v>277.49599999999998</v>
      </c>
      <c r="AW950">
        <v>286.22000000000003</v>
      </c>
      <c r="AX950">
        <v>407.68900000000002</v>
      </c>
      <c r="AY950">
        <v>241.596</v>
      </c>
      <c r="AZ950">
        <v>241.453</v>
      </c>
      <c r="BA950">
        <v>241.453</v>
      </c>
      <c r="BB950">
        <v>385.73</v>
      </c>
      <c r="BC950">
        <v>364.58</v>
      </c>
      <c r="BD950">
        <v>364.71</v>
      </c>
      <c r="BE950">
        <v>442.80200000000002</v>
      </c>
      <c r="BF950">
        <v>343.39400000000001</v>
      </c>
      <c r="BG950">
        <v>347.79300000000001</v>
      </c>
      <c r="BH950">
        <v>347.27199999999999</v>
      </c>
      <c r="BI950">
        <v>365.3</v>
      </c>
      <c r="BJ950">
        <v>489.29700000000003</v>
      </c>
      <c r="BK950">
        <v>414.60700000000003</v>
      </c>
      <c r="BL950">
        <v>330.63200000000001</v>
      </c>
      <c r="BM950">
        <v>271.91500000000002</v>
      </c>
      <c r="BN950">
        <v>206.42</v>
      </c>
      <c r="BO950">
        <v>392.22500000000002</v>
      </c>
      <c r="BP950">
        <v>187.11600000000001</v>
      </c>
      <c r="BQ950">
        <v>247.16</v>
      </c>
      <c r="BR950">
        <v>275.22699999999998</v>
      </c>
      <c r="BS950">
        <v>250.74600000000001</v>
      </c>
      <c r="BT950">
        <v>168.602</v>
      </c>
      <c r="BU950">
        <v>302.85700000000003</v>
      </c>
      <c r="BV950">
        <v>312.36500000000001</v>
      </c>
      <c r="BW950">
        <v>194.25800000000001</v>
      </c>
      <c r="BX950">
        <v>310.73700000000002</v>
      </c>
      <c r="BY950">
        <v>199.351</v>
      </c>
      <c r="BZ950">
        <v>329.327</v>
      </c>
      <c r="CA950">
        <v>204.17</v>
      </c>
      <c r="CB950">
        <v>356.65899999999999</v>
      </c>
      <c r="CC950">
        <v>224.59700000000001</v>
      </c>
      <c r="CD950">
        <v>174.636</v>
      </c>
      <c r="CE950">
        <v>241.28700000000001</v>
      </c>
      <c r="CF950">
        <v>391.33199999999999</v>
      </c>
      <c r="CG950">
        <v>362.416</v>
      </c>
      <c r="CH950">
        <v>271.58300000000003</v>
      </c>
      <c r="CI950">
        <v>179.65100000000001</v>
      </c>
      <c r="CJ950">
        <v>255.08099999999999</v>
      </c>
      <c r="CK950">
        <v>187.03399999999999</v>
      </c>
      <c r="CL950">
        <v>266.68900000000002</v>
      </c>
      <c r="CM950">
        <v>273.92899999999997</v>
      </c>
      <c r="CN950">
        <v>191.797</v>
      </c>
      <c r="CO950">
        <v>357.67099999999999</v>
      </c>
      <c r="CP950">
        <v>402.57299999999998</v>
      </c>
      <c r="CQ950">
        <v>414.89699999999999</v>
      </c>
      <c r="CR950">
        <v>356.70699999999999</v>
      </c>
      <c r="CS950">
        <v>221.31100000000001</v>
      </c>
      <c r="CT950">
        <v>301.76299999999998</v>
      </c>
      <c r="CU950">
        <v>610.93700000000001</v>
      </c>
      <c r="CV950">
        <v>142.58699999999999</v>
      </c>
      <c r="CW950">
        <v>388.10899999999998</v>
      </c>
      <c r="CX950">
        <v>433.87799999999999</v>
      </c>
      <c r="CY950">
        <v>416.01</v>
      </c>
      <c r="CZ950">
        <v>357.48099999999999</v>
      </c>
      <c r="DA950">
        <v>385.45800000000003</v>
      </c>
      <c r="DB950">
        <v>207.404</v>
      </c>
      <c r="DC950">
        <v>225.483</v>
      </c>
      <c r="DD950">
        <v>215.05600000000001</v>
      </c>
      <c r="DE950">
        <v>240.976</v>
      </c>
      <c r="DF950">
        <v>186.58199999999999</v>
      </c>
      <c r="DG950">
        <v>259.88799999999998</v>
      </c>
      <c r="DH950">
        <v>196.67699999999999</v>
      </c>
      <c r="DI950">
        <v>231.494</v>
      </c>
      <c r="DJ950">
        <v>180.22200000000001</v>
      </c>
      <c r="DK950">
        <v>235.352</v>
      </c>
      <c r="DL950">
        <v>157.756</v>
      </c>
      <c r="DM950">
        <v>158.09899999999999</v>
      </c>
      <c r="DN950">
        <v>279.02100000000002</v>
      </c>
      <c r="DO950">
        <v>291.23099999999999</v>
      </c>
      <c r="DP950">
        <v>163.833</v>
      </c>
      <c r="DQ950">
        <v>277.42599999999999</v>
      </c>
      <c r="DR950">
        <v>307.37299999999999</v>
      </c>
      <c r="DS950">
        <v>276.99</v>
      </c>
      <c r="DT950">
        <v>196.36699999999999</v>
      </c>
      <c r="DU950">
        <v>196.36699999999999</v>
      </c>
      <c r="DV950">
        <v>314.25599999999997</v>
      </c>
      <c r="DW950">
        <v>277.66899999999998</v>
      </c>
      <c r="DX950">
        <v>316.57600000000002</v>
      </c>
      <c r="DY950">
        <v>468.42599999999999</v>
      </c>
      <c r="DZ950">
        <v>180.57599999999999</v>
      </c>
      <c r="EA950">
        <v>221.97399999999999</v>
      </c>
      <c r="EB950">
        <v>290.42500000000001</v>
      </c>
      <c r="EC950">
        <v>319.733</v>
      </c>
      <c r="ED950">
        <v>213.25299999999999</v>
      </c>
      <c r="EE950">
        <v>313.38299999999998</v>
      </c>
      <c r="EF950">
        <v>317.64800000000002</v>
      </c>
      <c r="EG950">
        <v>189.64</v>
      </c>
      <c r="EH950">
        <v>187.851</v>
      </c>
      <c r="EI950">
        <v>403.10500000000002</v>
      </c>
      <c r="EJ950">
        <v>172.02600000000001</v>
      </c>
      <c r="EK950">
        <v>385.45100000000002</v>
      </c>
      <c r="EL950">
        <v>237.93700000000001</v>
      </c>
      <c r="EM950">
        <v>213.261</v>
      </c>
      <c r="EN950">
        <v>204.416</v>
      </c>
      <c r="EO950">
        <v>259.18299999999999</v>
      </c>
      <c r="EP950">
        <v>297.50700000000001</v>
      </c>
      <c r="EQ950">
        <v>230.852</v>
      </c>
      <c r="ER950">
        <v>279.596</v>
      </c>
      <c r="ES950">
        <v>214.74600000000001</v>
      </c>
      <c r="ET950">
        <v>222.51400000000001</v>
      </c>
      <c r="EU950">
        <v>210.52500000000001</v>
      </c>
      <c r="EV950">
        <v>180.82400000000001</v>
      </c>
      <c r="EW950">
        <v>447.101</v>
      </c>
      <c r="EX950">
        <v>247.44</v>
      </c>
      <c r="EY950">
        <v>132.411</v>
      </c>
      <c r="EZ950">
        <v>130.46899999999999</v>
      </c>
      <c r="FA950">
        <v>133.33600000000001</v>
      </c>
      <c r="FB950">
        <v>94.96</v>
      </c>
      <c r="FC950">
        <v>184.36</v>
      </c>
      <c r="FD950">
        <v>82.155000000000001</v>
      </c>
      <c r="FE950">
        <v>143.53399999999999</v>
      </c>
      <c r="FF950">
        <v>117.458</v>
      </c>
      <c r="FG950">
        <v>109.163</v>
      </c>
      <c r="FH950">
        <v>110.491</v>
      </c>
      <c r="FI950">
        <v>103.976</v>
      </c>
      <c r="FJ950">
        <v>108.739</v>
      </c>
      <c r="FK950">
        <v>74.155000000000001</v>
      </c>
      <c r="FL950">
        <v>112.57899999999999</v>
      </c>
      <c r="FM950">
        <v>103.846</v>
      </c>
      <c r="FN950">
        <v>153.786</v>
      </c>
      <c r="FO950">
        <v>103.846</v>
      </c>
      <c r="FP950">
        <v>147.387</v>
      </c>
      <c r="FQ950">
        <v>153.10499999999999</v>
      </c>
      <c r="FR950">
        <v>167.017</v>
      </c>
      <c r="FS950">
        <v>134.69300000000001</v>
      </c>
      <c r="FT950">
        <v>125.047</v>
      </c>
      <c r="FU950">
        <v>206.86799999999999</v>
      </c>
      <c r="FV950">
        <v>167.50399999999999</v>
      </c>
      <c r="FW950">
        <v>205.47499999999999</v>
      </c>
      <c r="FX950">
        <v>273.65600000000001</v>
      </c>
      <c r="FY950">
        <v>273.43400000000003</v>
      </c>
      <c r="FZ950">
        <v>125.68</v>
      </c>
      <c r="GA950">
        <v>178.60900000000001</v>
      </c>
      <c r="GC950">
        <v>173.56200000000001</v>
      </c>
      <c r="GD950">
        <v>190.636</v>
      </c>
      <c r="GF950">
        <v>186.11099999999999</v>
      </c>
      <c r="GG950">
        <v>113.464</v>
      </c>
      <c r="GH950">
        <v>282.01499999999999</v>
      </c>
      <c r="GI950">
        <v>276.99099999999999</v>
      </c>
      <c r="GJ950">
        <v>269.17599999999999</v>
      </c>
      <c r="GK950">
        <v>309.81400000000002</v>
      </c>
      <c r="GL950">
        <v>307.67700000000002</v>
      </c>
      <c r="GM950">
        <v>276.56900000000002</v>
      </c>
      <c r="GN950">
        <v>188.02799999999999</v>
      </c>
      <c r="GO950">
        <v>159.678</v>
      </c>
      <c r="GP950">
        <v>442.84300000000002</v>
      </c>
      <c r="GQ950">
        <v>305.28100000000001</v>
      </c>
      <c r="GR950">
        <v>894.98699999999997</v>
      </c>
      <c r="GS950">
        <v>243.917</v>
      </c>
      <c r="GT950">
        <v>288.02600000000001</v>
      </c>
      <c r="GU950">
        <v>265.00900000000001</v>
      </c>
      <c r="GV950">
        <v>267.04599999999999</v>
      </c>
      <c r="GW950">
        <v>152.018</v>
      </c>
      <c r="GY950">
        <v>62.418999999999997</v>
      </c>
      <c r="GZ950">
        <v>584.87199999999996</v>
      </c>
      <c r="HA950">
        <v>416.471</v>
      </c>
      <c r="HB950">
        <v>569.04600000000005</v>
      </c>
      <c r="HC950">
        <v>639.23299999999995</v>
      </c>
      <c r="HD950">
        <v>442.36700000000002</v>
      </c>
      <c r="HE950">
        <v>430.24599999999998</v>
      </c>
      <c r="HF950">
        <v>622.39099999999996</v>
      </c>
      <c r="HG950">
        <v>217.85400000000001</v>
      </c>
      <c r="HH950">
        <v>267.84500000000003</v>
      </c>
      <c r="HI950">
        <v>105.063</v>
      </c>
      <c r="HJ950">
        <v>438.31</v>
      </c>
      <c r="HK950">
        <v>420.29300000000001</v>
      </c>
      <c r="HL950">
        <v>965.55399999999997</v>
      </c>
      <c r="HM950">
        <v>302.78199999999998</v>
      </c>
      <c r="HN950">
        <v>141.93</v>
      </c>
      <c r="HO950">
        <v>119.821</v>
      </c>
      <c r="HP950">
        <v>95.873999999999995</v>
      </c>
      <c r="HQ950">
        <v>594.92999999999995</v>
      </c>
      <c r="HR950">
        <v>103.797</v>
      </c>
      <c r="HS950">
        <v>28.166</v>
      </c>
      <c r="HT950">
        <v>231.06700000000001</v>
      </c>
      <c r="HU950">
        <v>241.685</v>
      </c>
      <c r="HV950">
        <v>191.49</v>
      </c>
      <c r="HW950">
        <v>132.065</v>
      </c>
      <c r="HX950">
        <v>369.25099999999998</v>
      </c>
      <c r="HY950">
        <v>269.57</v>
      </c>
      <c r="HZ950">
        <v>399.18900000000002</v>
      </c>
      <c r="IA950">
        <v>123.655</v>
      </c>
      <c r="IB950">
        <v>171.39</v>
      </c>
      <c r="IC950">
        <v>84.013999999999996</v>
      </c>
      <c r="ID950">
        <v>85.497</v>
      </c>
      <c r="IE950">
        <v>73.498999999999995</v>
      </c>
      <c r="IF950">
        <v>30.196000000000002</v>
      </c>
      <c r="IG950">
        <v>33.206000000000003</v>
      </c>
      <c r="IH950">
        <v>27.977</v>
      </c>
      <c r="II950">
        <v>37.893000000000001</v>
      </c>
      <c r="IJ950">
        <v>101.22799999999999</v>
      </c>
      <c r="IK950">
        <v>128.32300000000001</v>
      </c>
      <c r="IL950">
        <v>209.99299999999999</v>
      </c>
      <c r="IM950">
        <v>170.87200000000001</v>
      </c>
      <c r="IN950">
        <v>483.08300000000003</v>
      </c>
      <c r="IO950">
        <v>232.61199999999999</v>
      </c>
      <c r="IP950">
        <v>253.453</v>
      </c>
      <c r="IQ950">
        <v>414.11200000000002</v>
      </c>
      <c r="IR950">
        <v>294</v>
      </c>
      <c r="IS950">
        <v>146.905</v>
      </c>
      <c r="IT950">
        <v>311.80700000000002</v>
      </c>
      <c r="IU950">
        <v>757.66399999999999</v>
      </c>
      <c r="IV950">
        <v>897.00400000000002</v>
      </c>
      <c r="IW950">
        <v>958.548</v>
      </c>
      <c r="IX950">
        <v>103.026</v>
      </c>
      <c r="IY950">
        <v>391.57299999999998</v>
      </c>
      <c r="IZ950">
        <v>281.8</v>
      </c>
      <c r="JA950">
        <v>72.756</v>
      </c>
      <c r="JB950">
        <v>257.14299999999997</v>
      </c>
      <c r="JC950">
        <v>404.209</v>
      </c>
      <c r="JD950">
        <v>471.93200000000002</v>
      </c>
      <c r="JE950">
        <v>68.328000000000003</v>
      </c>
      <c r="JF950">
        <v>100.824</v>
      </c>
      <c r="JG950">
        <v>35.140999999999998</v>
      </c>
      <c r="JH950">
        <v>95.369</v>
      </c>
      <c r="JI950">
        <v>86.2</v>
      </c>
      <c r="JJ950">
        <v>585.85400000000004</v>
      </c>
      <c r="JK950">
        <v>145.816</v>
      </c>
      <c r="JL950">
        <v>105.331</v>
      </c>
      <c r="JM950">
        <v>704.58100000000002</v>
      </c>
      <c r="JN950">
        <v>293.76400000000001</v>
      </c>
      <c r="JO950">
        <v>88.224999999999994</v>
      </c>
      <c r="JP950">
        <v>209.10900000000001</v>
      </c>
      <c r="JQ950">
        <v>428.53100000000001</v>
      </c>
      <c r="JR950">
        <v>584.95600000000002</v>
      </c>
      <c r="JT950">
        <v>407.04899999999998</v>
      </c>
      <c r="JU950">
        <v>242.91499999999999</v>
      </c>
      <c r="JV950">
        <v>454.27600000000001</v>
      </c>
      <c r="JW950">
        <v>353.06900000000002</v>
      </c>
      <c r="JX950">
        <v>330.41800000000001</v>
      </c>
      <c r="JY950">
        <v>331.233</v>
      </c>
      <c r="JZ950">
        <v>321.47800000000001</v>
      </c>
      <c r="KA950">
        <v>278.49599999999998</v>
      </c>
      <c r="KB950">
        <v>281.649</v>
      </c>
      <c r="KC950">
        <v>287.12299999999999</v>
      </c>
      <c r="KD950">
        <v>311.65600000000001</v>
      </c>
      <c r="KE950">
        <v>290.95800000000003</v>
      </c>
      <c r="KF950">
        <v>944.97400000000005</v>
      </c>
      <c r="KG950">
        <v>124.104</v>
      </c>
      <c r="KH950">
        <v>267.84699999999998</v>
      </c>
      <c r="KI950">
        <v>326.21199999999999</v>
      </c>
      <c r="KJ950">
        <v>178.476</v>
      </c>
      <c r="KK950">
        <v>174.51900000000001</v>
      </c>
      <c r="KL950">
        <v>165.25399999999999</v>
      </c>
      <c r="KM950">
        <v>231.74100000000001</v>
      </c>
      <c r="KN950">
        <v>227.74299999999999</v>
      </c>
      <c r="KO950">
        <v>292.25299999999999</v>
      </c>
      <c r="KP950">
        <v>291.13499999999999</v>
      </c>
      <c r="KQ950">
        <v>404.33800000000002</v>
      </c>
      <c r="KR950">
        <v>434.71499999999997</v>
      </c>
      <c r="KS950">
        <v>131.84700000000001</v>
      </c>
      <c r="KT950">
        <v>82267333333.333328</v>
      </c>
      <c r="KU950">
        <v>7121117333333.333</v>
      </c>
      <c r="KV950">
        <v>2194372000000</v>
      </c>
      <c r="KW950">
        <v>760938000000</v>
      </c>
      <c r="KX950">
        <v>249425666666.66666</v>
      </c>
      <c r="KY950">
        <v>131117333333.33333</v>
      </c>
      <c r="KZ950">
        <v>74274666666.666672</v>
      </c>
      <c r="LA950">
        <v>44033333333.333336</v>
      </c>
      <c r="LB950">
        <v>170321333333.33334</v>
      </c>
      <c r="LC950">
        <v>98145000000</v>
      </c>
      <c r="LD950">
        <v>30304666666.666668</v>
      </c>
      <c r="LE950">
        <v>20961000000</v>
      </c>
      <c r="LF950">
        <v>20910666666.666668</v>
      </c>
      <c r="LG950">
        <v>238427000000</v>
      </c>
      <c r="LH950">
        <v>145666000000</v>
      </c>
      <c r="LI950">
        <v>43398333333.333336</v>
      </c>
      <c r="LJ950">
        <v>34879666666.666664</v>
      </c>
      <c r="LK950">
        <v>11369333333.333334</v>
      </c>
      <c r="LL950">
        <v>3113666666.6666665</v>
      </c>
      <c r="LM950">
        <v>102764000000</v>
      </c>
      <c r="LN950">
        <v>36147333333.333336</v>
      </c>
      <c r="LO950">
        <v>33721000000</v>
      </c>
      <c r="LP950">
        <v>3086333333.3333335</v>
      </c>
      <c r="LQ950">
        <v>17600666666.666668</v>
      </c>
      <c r="LR950">
        <v>12209000000</v>
      </c>
      <c r="LS950">
        <v>1433434000000</v>
      </c>
      <c r="LT950">
        <v>514008000000</v>
      </c>
      <c r="LU950">
        <v>435246666666.66669</v>
      </c>
      <c r="LV950">
        <v>78464666666.666672</v>
      </c>
      <c r="LW950">
        <v>296666666.66666669</v>
      </c>
      <c r="LX950">
        <v>191885000000</v>
      </c>
      <c r="LY950">
        <v>149488666666.66666</v>
      </c>
      <c r="LZ950">
        <v>87314333333.333328</v>
      </c>
      <c r="MA950">
        <v>52732333333.333336</v>
      </c>
      <c r="MB950">
        <v>9442000000</v>
      </c>
      <c r="MC950">
        <v>42396666666.666664</v>
      </c>
      <c r="MD950">
        <v>141753666666.66666</v>
      </c>
      <c r="ME950">
        <v>131805666666.66667</v>
      </c>
      <c r="MF950">
        <v>9948000000</v>
      </c>
      <c r="MG950">
        <v>585787333333.33337</v>
      </c>
      <c r="MH950">
        <v>247802000000</v>
      </c>
      <c r="MI950">
        <v>113888333333.33333</v>
      </c>
      <c r="MJ950">
        <v>67072333333.333336</v>
      </c>
      <c r="MK950">
        <v>72332000000</v>
      </c>
      <c r="ML950">
        <v>36881333333.333336</v>
      </c>
      <c r="MM950">
        <v>43364333333.333336</v>
      </c>
      <c r="MN950">
        <v>4446666666.666667</v>
      </c>
      <c r="MO950">
        <v>4926745000000</v>
      </c>
      <c r="MP950">
        <v>4721451666666.667</v>
      </c>
      <c r="MQ950">
        <v>1286435666666.6667</v>
      </c>
      <c r="MR950">
        <v>1120558000000</v>
      </c>
      <c r="MS950">
        <v>262110333333.33334</v>
      </c>
      <c r="MT950">
        <v>847026666666.66663</v>
      </c>
      <c r="MU950">
        <v>10273666666.666666</v>
      </c>
      <c r="MV950">
        <v>1147333333.3333333</v>
      </c>
      <c r="MW950">
        <v>165878000000</v>
      </c>
      <c r="MX950">
        <v>49319000000</v>
      </c>
      <c r="MY950">
        <v>116559000000</v>
      </c>
      <c r="MZ950">
        <v>91180666666.666672</v>
      </c>
      <c r="NA950">
        <v>25378333333.333332</v>
      </c>
      <c r="NB950">
        <v>1216156666666.6667</v>
      </c>
      <c r="NC950">
        <v>575301666666.66663</v>
      </c>
      <c r="ND950">
        <v>284181666666.66669</v>
      </c>
      <c r="NE950">
        <v>68006666666.666664</v>
      </c>
      <c r="NF950">
        <v>223113000000</v>
      </c>
      <c r="NG950">
        <v>640855000000</v>
      </c>
      <c r="NH950">
        <v>549198000000</v>
      </c>
      <c r="NI950">
        <v>91657000000</v>
      </c>
      <c r="NJ950">
        <v>241211000000</v>
      </c>
      <c r="NK950">
        <v>135674000000</v>
      </c>
      <c r="NL950">
        <v>95352333333.333328</v>
      </c>
      <c r="NM950">
        <v>40321666666.666664</v>
      </c>
      <c r="NN950">
        <v>105537000000</v>
      </c>
      <c r="NO950">
        <v>36403333333.333336</v>
      </c>
      <c r="NP950">
        <v>66628666666.666664</v>
      </c>
      <c r="NQ950">
        <v>2505333333.3333335</v>
      </c>
      <c r="NR950">
        <v>280180000000</v>
      </c>
      <c r="NS950">
        <v>104458000000</v>
      </c>
      <c r="NT950">
        <v>57917666666.666664</v>
      </c>
      <c r="NU950">
        <v>79858000000</v>
      </c>
      <c r="NV950">
        <v>37946333333.333336</v>
      </c>
      <c r="NW950">
        <v>505435666666.66669</v>
      </c>
      <c r="NX950">
        <v>438725666666.66669</v>
      </c>
      <c r="NY950">
        <v>425951000000</v>
      </c>
      <c r="NZ950">
        <v>12774666666.666666</v>
      </c>
      <c r="OA950">
        <v>66710000000</v>
      </c>
      <c r="OB950">
        <v>585534000000</v>
      </c>
      <c r="OC950">
        <v>402267666666.66669</v>
      </c>
      <c r="OD950">
        <v>215153666666.66666</v>
      </c>
      <c r="OE950">
        <v>187114000000</v>
      </c>
      <c r="OF950">
        <v>183266666666.66666</v>
      </c>
      <c r="OG950">
        <v>43729000000</v>
      </c>
      <c r="OH950">
        <v>6854000000</v>
      </c>
      <c r="OI950">
        <v>96006333333.333328</v>
      </c>
      <c r="OJ950">
        <v>36676666666.666664</v>
      </c>
      <c r="OK950">
        <v>606498333333.33337</v>
      </c>
      <c r="OL950">
        <v>107480333333.33333</v>
      </c>
      <c r="OM950">
        <v>62188000000</v>
      </c>
      <c r="ON950">
        <v>5713666666.666667</v>
      </c>
      <c r="OO950">
        <v>39578666666.666664</v>
      </c>
      <c r="OP950">
        <v>121884000000</v>
      </c>
      <c r="OQ950">
        <v>68946666666.666672</v>
      </c>
      <c r="OR950">
        <v>22798666666.666668</v>
      </c>
      <c r="OS950">
        <v>30138666666.666668</v>
      </c>
      <c r="OT950">
        <v>103275000000</v>
      </c>
      <c r="OU950">
        <v>120508000000</v>
      </c>
      <c r="OV950">
        <v>41469000000</v>
      </c>
      <c r="OW950">
        <v>29614333333.333332</v>
      </c>
      <c r="OX950">
        <v>98354000000</v>
      </c>
      <c r="OY950">
        <v>68739666666.666672</v>
      </c>
      <c r="OZ950">
        <v>205293333333.33334</v>
      </c>
      <c r="PA950">
        <v>788655666666.66663</v>
      </c>
      <c r="PB950">
        <v>583362333333.33337</v>
      </c>
    </row>
    <row r="951" spans="1:418" x14ac:dyDescent="0.45">
      <c r="A951" s="71">
        <v>45962</v>
      </c>
      <c r="B951">
        <v>325.06299999999999</v>
      </c>
      <c r="C951">
        <v>350.85300000000001</v>
      </c>
      <c r="D951">
        <v>419.43099999999998</v>
      </c>
      <c r="E951">
        <v>438.065</v>
      </c>
      <c r="F951">
        <v>439.00200000000001</v>
      </c>
      <c r="G951">
        <v>184.18</v>
      </c>
      <c r="H951">
        <v>674.46500000000003</v>
      </c>
      <c r="I951">
        <v>372.673</v>
      </c>
      <c r="J951">
        <v>432.524</v>
      </c>
      <c r="K951">
        <v>432.524</v>
      </c>
      <c r="L951">
        <v>337.58300000000003</v>
      </c>
      <c r="M951">
        <v>283.43599999999998</v>
      </c>
      <c r="N951">
        <v>363.65699999999998</v>
      </c>
      <c r="O951">
        <v>369.43200000000002</v>
      </c>
      <c r="P951">
        <v>408.24099999999999</v>
      </c>
      <c r="Q951">
        <v>289.39800000000002</v>
      </c>
      <c r="R951">
        <v>300.11200000000002</v>
      </c>
      <c r="S951">
        <v>252.399</v>
      </c>
      <c r="T951">
        <v>321.363</v>
      </c>
      <c r="U951">
        <v>736.35799999999995</v>
      </c>
      <c r="V951">
        <v>655.70500000000004</v>
      </c>
      <c r="W951">
        <v>154.989</v>
      </c>
      <c r="X951">
        <v>108.694</v>
      </c>
      <c r="Y951">
        <v>61.752000000000002</v>
      </c>
      <c r="Z951">
        <v>85.218000000000004</v>
      </c>
      <c r="AA951">
        <v>134.96600000000001</v>
      </c>
      <c r="AB951">
        <v>78.015000000000001</v>
      </c>
      <c r="AC951">
        <v>84.025999999999996</v>
      </c>
      <c r="AD951">
        <v>89.816999999999993</v>
      </c>
      <c r="AE951">
        <v>106.97799999999999</v>
      </c>
      <c r="AF951">
        <v>73.8</v>
      </c>
      <c r="AG951">
        <v>55.817999999999998</v>
      </c>
      <c r="AH951">
        <v>169.53299999999999</v>
      </c>
      <c r="AI951">
        <v>83.406000000000006</v>
      </c>
      <c r="AJ951">
        <v>114.355</v>
      </c>
      <c r="AK951">
        <v>108.792</v>
      </c>
      <c r="AL951">
        <v>239.87299999999999</v>
      </c>
      <c r="AM951">
        <v>152.56700000000001</v>
      </c>
      <c r="AN951">
        <v>142.37200000000001</v>
      </c>
      <c r="AO951">
        <v>198.97800000000001</v>
      </c>
      <c r="AP951">
        <v>339.47800000000001</v>
      </c>
      <c r="AQ951">
        <v>342.38600000000002</v>
      </c>
      <c r="AR951">
        <v>315</v>
      </c>
      <c r="AS951">
        <v>362.03</v>
      </c>
      <c r="AT951">
        <v>288.87599999999998</v>
      </c>
      <c r="AU951">
        <v>329.40699999999998</v>
      </c>
      <c r="AV951">
        <v>284.67399999999998</v>
      </c>
      <c r="AW951">
        <v>290.24900000000002</v>
      </c>
      <c r="AX951">
        <v>404.13099999999997</v>
      </c>
      <c r="AY951">
        <v>242.834</v>
      </c>
      <c r="AZ951">
        <v>241.946</v>
      </c>
      <c r="BA951">
        <v>241.946</v>
      </c>
      <c r="BB951">
        <v>389.53100000000001</v>
      </c>
      <c r="BC951">
        <v>373.904</v>
      </c>
      <c r="BD951">
        <v>357.53</v>
      </c>
      <c r="BE951">
        <v>440.029</v>
      </c>
      <c r="BF951">
        <v>332.44299999999998</v>
      </c>
      <c r="BG951">
        <v>348.20400000000001</v>
      </c>
      <c r="BH951">
        <v>351.59300000000002</v>
      </c>
      <c r="BI951">
        <v>369.39499999999998</v>
      </c>
      <c r="BJ951">
        <v>501.56</v>
      </c>
      <c r="BK951">
        <v>425.79899999999998</v>
      </c>
      <c r="BL951">
        <v>336.22399999999999</v>
      </c>
      <c r="BM951">
        <v>271.29199999999997</v>
      </c>
      <c r="BN951">
        <v>204.399</v>
      </c>
      <c r="BO951">
        <v>383.95299999999997</v>
      </c>
      <c r="BP951">
        <v>188.20400000000001</v>
      </c>
      <c r="BQ951">
        <v>254.744</v>
      </c>
      <c r="BR951">
        <v>281.68099999999998</v>
      </c>
      <c r="BS951">
        <v>238.77600000000001</v>
      </c>
      <c r="BT951">
        <v>169.255</v>
      </c>
      <c r="BU951">
        <v>301.57</v>
      </c>
      <c r="BV951">
        <v>316.92599999999999</v>
      </c>
      <c r="BW951">
        <v>195.476</v>
      </c>
      <c r="BX951">
        <v>312.02499999999998</v>
      </c>
      <c r="BY951">
        <v>199.83099999999999</v>
      </c>
      <c r="BZ951">
        <v>327.56200000000001</v>
      </c>
      <c r="CA951">
        <v>205.631</v>
      </c>
      <c r="CB951">
        <v>366.34800000000001</v>
      </c>
      <c r="CC951">
        <v>228.899</v>
      </c>
      <c r="CD951">
        <v>180.535</v>
      </c>
      <c r="CE951">
        <v>255.82499999999999</v>
      </c>
      <c r="CF951">
        <v>401.44</v>
      </c>
      <c r="CG951">
        <v>323.774</v>
      </c>
      <c r="CH951">
        <v>266.49099999999999</v>
      </c>
      <c r="CI951">
        <v>178.184</v>
      </c>
      <c r="CJ951">
        <v>252.15199999999999</v>
      </c>
      <c r="CK951">
        <v>185.55</v>
      </c>
      <c r="CL951">
        <v>258.55500000000001</v>
      </c>
      <c r="CM951">
        <v>271.94799999999998</v>
      </c>
      <c r="CN951">
        <v>189.89400000000001</v>
      </c>
      <c r="CO951">
        <v>354.49700000000001</v>
      </c>
      <c r="CP951">
        <v>399.18200000000002</v>
      </c>
      <c r="CQ951">
        <v>414.98899999999998</v>
      </c>
      <c r="CR951">
        <v>356.91399999999999</v>
      </c>
      <c r="CS951">
        <v>221.21899999999999</v>
      </c>
      <c r="CT951">
        <v>288.72500000000002</v>
      </c>
      <c r="CU951">
        <v>587.02200000000005</v>
      </c>
      <c r="CV951">
        <v>142.548</v>
      </c>
      <c r="CW951">
        <v>381.46</v>
      </c>
      <c r="CX951">
        <v>410.017</v>
      </c>
      <c r="CY951">
        <v>418.423</v>
      </c>
      <c r="CZ951">
        <v>348.77100000000002</v>
      </c>
      <c r="DA951">
        <v>382.35700000000003</v>
      </c>
      <c r="DB951">
        <v>205.09700000000001</v>
      </c>
      <c r="DC951">
        <v>220.012</v>
      </c>
      <c r="DD951">
        <v>208.80699999999999</v>
      </c>
      <c r="DE951">
        <v>233.261</v>
      </c>
      <c r="DF951">
        <v>180.94300000000001</v>
      </c>
      <c r="DG951">
        <v>251.649</v>
      </c>
      <c r="DH951">
        <v>201.048</v>
      </c>
      <c r="DI951">
        <v>233.179</v>
      </c>
      <c r="DJ951">
        <v>180.238</v>
      </c>
      <c r="DK951">
        <v>233.566</v>
      </c>
      <c r="DL951">
        <v>159.03800000000001</v>
      </c>
      <c r="DM951">
        <v>162.16200000000001</v>
      </c>
      <c r="DN951">
        <v>285.69499999999999</v>
      </c>
      <c r="DO951">
        <v>297.54399999999998</v>
      </c>
      <c r="DP951">
        <v>168.74</v>
      </c>
      <c r="DQ951">
        <v>277.55799999999999</v>
      </c>
      <c r="DR951">
        <v>312.38400000000001</v>
      </c>
      <c r="DS951">
        <v>273.291</v>
      </c>
      <c r="DT951">
        <v>190.01300000000001</v>
      </c>
      <c r="DU951">
        <v>190.01300000000001</v>
      </c>
      <c r="DV951">
        <v>314.40800000000002</v>
      </c>
      <c r="DW951">
        <v>273.71800000000002</v>
      </c>
      <c r="DX951">
        <v>308.92500000000001</v>
      </c>
      <c r="DY951">
        <v>471.904</v>
      </c>
      <c r="DZ951">
        <v>177.786</v>
      </c>
      <c r="EA951">
        <v>222.34700000000001</v>
      </c>
      <c r="EB951">
        <v>289.66800000000001</v>
      </c>
      <c r="EC951">
        <v>318.54700000000003</v>
      </c>
      <c r="ED951">
        <v>213.05199999999999</v>
      </c>
      <c r="EE951">
        <v>312.39</v>
      </c>
      <c r="EF951">
        <v>315.11700000000002</v>
      </c>
      <c r="EG951">
        <v>189.941</v>
      </c>
      <c r="EH951">
        <v>186.40899999999999</v>
      </c>
      <c r="EI951">
        <v>396.00700000000001</v>
      </c>
      <c r="EJ951">
        <v>172.69200000000001</v>
      </c>
      <c r="EK951">
        <v>387.202</v>
      </c>
      <c r="EL951">
        <v>239.37100000000001</v>
      </c>
      <c r="EM951">
        <v>213.41300000000001</v>
      </c>
      <c r="EN951">
        <v>204.596</v>
      </c>
      <c r="EO951">
        <v>261.24400000000003</v>
      </c>
      <c r="EP951">
        <v>298.31</v>
      </c>
      <c r="EQ951">
        <v>232.20099999999999</v>
      </c>
      <c r="ER951">
        <v>281.25099999999998</v>
      </c>
      <c r="ES951">
        <v>214.61699999999999</v>
      </c>
      <c r="ET951">
        <v>222.51400000000001</v>
      </c>
      <c r="EU951">
        <v>210.23699999999999</v>
      </c>
      <c r="EV951">
        <v>182.07499999999999</v>
      </c>
      <c r="EW951">
        <v>447.94600000000003</v>
      </c>
      <c r="EX951">
        <v>248.12899999999999</v>
      </c>
      <c r="EY951">
        <v>131.88300000000001</v>
      </c>
      <c r="EZ951">
        <v>129.34800000000001</v>
      </c>
      <c r="FA951">
        <v>132.29599999999999</v>
      </c>
      <c r="FB951">
        <v>94.733999999999995</v>
      </c>
      <c r="FC951">
        <v>185.834</v>
      </c>
      <c r="FD951">
        <v>81.36</v>
      </c>
      <c r="FE951">
        <v>141.114</v>
      </c>
      <c r="FF951">
        <v>116.283</v>
      </c>
      <c r="FG951">
        <v>108.36799999999999</v>
      </c>
      <c r="FH951">
        <v>109.711</v>
      </c>
      <c r="FI951">
        <v>106.51600000000001</v>
      </c>
      <c r="FJ951">
        <v>107.102</v>
      </c>
      <c r="FK951">
        <v>73.513000000000005</v>
      </c>
      <c r="FL951">
        <v>111.241</v>
      </c>
      <c r="FM951">
        <v>102.90300000000001</v>
      </c>
      <c r="FN951">
        <v>153.02099999999999</v>
      </c>
      <c r="FO951">
        <v>102.90300000000001</v>
      </c>
      <c r="FP951">
        <v>146.20500000000001</v>
      </c>
      <c r="FQ951">
        <v>150.12700000000001</v>
      </c>
      <c r="FR951">
        <v>163.19</v>
      </c>
      <c r="FS951">
        <v>134.46100000000001</v>
      </c>
      <c r="FT951">
        <v>126.916</v>
      </c>
      <c r="FU951">
        <v>213.483</v>
      </c>
      <c r="FV951">
        <v>166.32</v>
      </c>
      <c r="FW951">
        <v>213.80500000000001</v>
      </c>
      <c r="FX951">
        <v>274.113</v>
      </c>
      <c r="FY951">
        <v>274.68200000000002</v>
      </c>
      <c r="FZ951">
        <v>126.12</v>
      </c>
      <c r="GA951">
        <v>178.929</v>
      </c>
      <c r="GC951">
        <v>173.99799999999999</v>
      </c>
      <c r="GD951">
        <v>190.95599999999999</v>
      </c>
      <c r="GF951">
        <v>186.298</v>
      </c>
      <c r="GG951">
        <v>113.096</v>
      </c>
      <c r="GH951">
        <v>285.79899999999998</v>
      </c>
      <c r="GI951">
        <v>284.56</v>
      </c>
      <c r="GJ951">
        <v>276.7</v>
      </c>
      <c r="GK951">
        <v>316.83499999999998</v>
      </c>
      <c r="GL951">
        <v>315.06200000000001</v>
      </c>
      <c r="GM951">
        <v>279.00099999999998</v>
      </c>
      <c r="GN951">
        <v>186.065</v>
      </c>
      <c r="GO951">
        <v>157.59</v>
      </c>
      <c r="GP951">
        <v>445.32499999999999</v>
      </c>
      <c r="GQ951">
        <v>305.58699999999999</v>
      </c>
      <c r="GR951">
        <v>894.98699999999997</v>
      </c>
      <c r="GS951">
        <v>233.102</v>
      </c>
      <c r="GT951">
        <v>291.00900000000001</v>
      </c>
      <c r="GU951">
        <v>257.39600000000002</v>
      </c>
      <c r="GV951">
        <v>253.06299999999999</v>
      </c>
      <c r="GW951">
        <v>155.149</v>
      </c>
      <c r="GY951">
        <v>61.820999999999998</v>
      </c>
      <c r="GZ951">
        <v>585.98699999999997</v>
      </c>
      <c r="HA951">
        <v>417.161</v>
      </c>
      <c r="HB951">
        <v>568.88499999999999</v>
      </c>
      <c r="HC951">
        <v>640.48699999999997</v>
      </c>
      <c r="HD951">
        <v>443.59899999999999</v>
      </c>
      <c r="HE951">
        <v>430.62299999999999</v>
      </c>
      <c r="HF951">
        <v>625.70899999999995</v>
      </c>
      <c r="HG951">
        <v>220.22200000000001</v>
      </c>
      <c r="HH951">
        <v>267.84500000000003</v>
      </c>
      <c r="HI951">
        <v>105.756</v>
      </c>
      <c r="HJ951">
        <v>441.45699999999999</v>
      </c>
      <c r="HK951">
        <v>420.29300000000001</v>
      </c>
      <c r="HL951">
        <v>973.56600000000003</v>
      </c>
      <c r="HM951">
        <v>303.18900000000002</v>
      </c>
      <c r="HN951">
        <v>141.262</v>
      </c>
      <c r="HO951">
        <v>120.36799999999999</v>
      </c>
      <c r="HP951">
        <v>94.510999999999996</v>
      </c>
      <c r="HQ951">
        <v>600.84900000000005</v>
      </c>
      <c r="HR951">
        <v>104.571</v>
      </c>
      <c r="HS951">
        <v>27.690999999999999</v>
      </c>
      <c r="HT951">
        <v>230.94</v>
      </c>
      <c r="HU951">
        <v>240.613</v>
      </c>
      <c r="HV951">
        <v>190.625</v>
      </c>
      <c r="HW951">
        <v>131.631</v>
      </c>
      <c r="HX951">
        <v>370.69200000000001</v>
      </c>
      <c r="HY951">
        <v>272.70499999999998</v>
      </c>
      <c r="HZ951">
        <v>396.83100000000002</v>
      </c>
      <c r="IA951">
        <v>122.57899999999999</v>
      </c>
      <c r="IB951">
        <v>169.68700000000001</v>
      </c>
      <c r="IC951">
        <v>83.364999999999995</v>
      </c>
      <c r="ID951">
        <v>86.350999999999999</v>
      </c>
      <c r="IE951">
        <v>74.128</v>
      </c>
      <c r="IF951">
        <v>30.466000000000001</v>
      </c>
      <c r="IG951">
        <v>33.076000000000001</v>
      </c>
      <c r="IH951">
        <v>27.829000000000001</v>
      </c>
      <c r="II951">
        <v>37.698</v>
      </c>
      <c r="IJ951">
        <v>102.35</v>
      </c>
      <c r="IK951">
        <v>128.53100000000001</v>
      </c>
      <c r="IL951">
        <v>207.43199999999999</v>
      </c>
      <c r="IM951">
        <v>167.803</v>
      </c>
      <c r="IN951">
        <v>477.15800000000002</v>
      </c>
      <c r="IO951">
        <v>237.18600000000001</v>
      </c>
      <c r="IP951">
        <v>253.453</v>
      </c>
      <c r="IQ951">
        <v>414.11200000000002</v>
      </c>
      <c r="IR951">
        <v>296.23899999999998</v>
      </c>
      <c r="IS951">
        <v>147.708</v>
      </c>
      <c r="IT951">
        <v>313.36099999999999</v>
      </c>
      <c r="IU951">
        <v>758.197</v>
      </c>
      <c r="IV951">
        <v>901.53700000000003</v>
      </c>
      <c r="IW951">
        <v>963.16700000000003</v>
      </c>
      <c r="IX951">
        <v>103.724</v>
      </c>
      <c r="IY951">
        <v>393.47300000000001</v>
      </c>
      <c r="IZ951">
        <v>282.11599999999999</v>
      </c>
      <c r="JA951">
        <v>73.183000000000007</v>
      </c>
      <c r="JB951">
        <v>261.37599999999998</v>
      </c>
      <c r="JC951">
        <v>406.07499999999999</v>
      </c>
      <c r="JD951">
        <v>482.06299999999999</v>
      </c>
      <c r="JE951">
        <v>68.715999999999994</v>
      </c>
      <c r="JF951">
        <v>101.09099999999999</v>
      </c>
      <c r="JG951">
        <v>34.183999999999997</v>
      </c>
      <c r="JH951">
        <v>96.316999999999993</v>
      </c>
      <c r="JI951">
        <v>86.888000000000005</v>
      </c>
      <c r="JJ951">
        <v>589.43899999999996</v>
      </c>
      <c r="JK951">
        <v>146.21799999999999</v>
      </c>
      <c r="JL951">
        <v>106.94799999999999</v>
      </c>
      <c r="JM951">
        <v>717.23599999999999</v>
      </c>
      <c r="JN951">
        <v>295.017</v>
      </c>
      <c r="JO951">
        <v>86.600999999999999</v>
      </c>
      <c r="JP951">
        <v>201.94</v>
      </c>
      <c r="JQ951">
        <v>429.87</v>
      </c>
      <c r="JR951">
        <v>591.15200000000004</v>
      </c>
      <c r="JT951">
        <v>407.06200000000001</v>
      </c>
      <c r="JU951">
        <v>243.292</v>
      </c>
      <c r="JV951">
        <v>471.50299999999999</v>
      </c>
      <c r="JW951">
        <v>377.30900000000003</v>
      </c>
      <c r="JX951">
        <v>331.04300000000001</v>
      </c>
      <c r="JY951">
        <v>331.81</v>
      </c>
      <c r="JZ951">
        <v>322.37200000000001</v>
      </c>
      <c r="KA951">
        <v>279.34300000000002</v>
      </c>
      <c r="KB951">
        <v>282.06400000000002</v>
      </c>
      <c r="KC951">
        <v>287.44499999999999</v>
      </c>
      <c r="KD951">
        <v>312.45999999999998</v>
      </c>
      <c r="KE951">
        <v>291.70999999999998</v>
      </c>
      <c r="KF951">
        <v>944.97400000000005</v>
      </c>
      <c r="KG951">
        <v>123.76</v>
      </c>
      <c r="KH951">
        <v>269.649</v>
      </c>
      <c r="KI951">
        <v>323.32100000000003</v>
      </c>
      <c r="KJ951">
        <v>178.898</v>
      </c>
      <c r="KK951">
        <v>174.929</v>
      </c>
      <c r="KL951">
        <v>165.18799999999999</v>
      </c>
      <c r="KM951">
        <v>232.46299999999999</v>
      </c>
      <c r="KN951">
        <v>228.43700000000001</v>
      </c>
      <c r="KO951">
        <v>293.56299999999999</v>
      </c>
      <c r="KP951">
        <v>292.447</v>
      </c>
      <c r="KQ951">
        <v>405.81200000000001</v>
      </c>
      <c r="KR951">
        <v>436.553</v>
      </c>
      <c r="KS951">
        <v>132.28700000000001</v>
      </c>
      <c r="KT951">
        <v>82267333333.333328</v>
      </c>
      <c r="KU951">
        <v>7121117333333.333</v>
      </c>
      <c r="KV951">
        <v>2194372000000</v>
      </c>
      <c r="KW951">
        <v>760938000000</v>
      </c>
      <c r="KX951">
        <v>249425666666.66666</v>
      </c>
      <c r="KY951">
        <v>131117333333.33333</v>
      </c>
      <c r="KZ951">
        <v>74274666666.666672</v>
      </c>
      <c r="LA951">
        <v>44033333333.333336</v>
      </c>
      <c r="LB951">
        <v>170321333333.33334</v>
      </c>
      <c r="LC951">
        <v>98145000000</v>
      </c>
      <c r="LD951">
        <v>30304666666.666668</v>
      </c>
      <c r="LE951">
        <v>20961000000</v>
      </c>
      <c r="LF951">
        <v>20910666666.666668</v>
      </c>
      <c r="LG951">
        <v>238427000000</v>
      </c>
      <c r="LH951">
        <v>145666000000</v>
      </c>
      <c r="LI951">
        <v>43398333333.333336</v>
      </c>
      <c r="LJ951">
        <v>34879666666.666664</v>
      </c>
      <c r="LK951">
        <v>11369333333.333334</v>
      </c>
      <c r="LL951">
        <v>3113666666.6666665</v>
      </c>
      <c r="LM951">
        <v>102764000000</v>
      </c>
      <c r="LN951">
        <v>36147333333.333336</v>
      </c>
      <c r="LO951">
        <v>33721000000</v>
      </c>
      <c r="LP951">
        <v>3086333333.3333335</v>
      </c>
      <c r="LQ951">
        <v>17600666666.666668</v>
      </c>
      <c r="LR951">
        <v>12209000000</v>
      </c>
      <c r="LS951">
        <v>1433434000000</v>
      </c>
      <c r="LT951">
        <v>514008000000</v>
      </c>
      <c r="LU951">
        <v>435246666666.66669</v>
      </c>
      <c r="LV951">
        <v>78464666666.666672</v>
      </c>
      <c r="LW951">
        <v>296666666.66666669</v>
      </c>
      <c r="LX951">
        <v>191885000000</v>
      </c>
      <c r="LY951">
        <v>149488666666.66666</v>
      </c>
      <c r="LZ951">
        <v>87314333333.333328</v>
      </c>
      <c r="MA951">
        <v>52732333333.333336</v>
      </c>
      <c r="MB951">
        <v>9442000000</v>
      </c>
      <c r="MC951">
        <v>42396666666.666664</v>
      </c>
      <c r="MD951">
        <v>141753666666.66666</v>
      </c>
      <c r="ME951">
        <v>131805666666.66667</v>
      </c>
      <c r="MF951">
        <v>9948000000</v>
      </c>
      <c r="MG951">
        <v>585787333333.33337</v>
      </c>
      <c r="MH951">
        <v>247802000000</v>
      </c>
      <c r="MI951">
        <v>113888333333.33333</v>
      </c>
      <c r="MJ951">
        <v>67072333333.333336</v>
      </c>
      <c r="MK951">
        <v>72332000000</v>
      </c>
      <c r="ML951">
        <v>36881333333.333336</v>
      </c>
      <c r="MM951">
        <v>43364333333.333336</v>
      </c>
      <c r="MN951">
        <v>4446666666.666667</v>
      </c>
      <c r="MO951">
        <v>4926745000000</v>
      </c>
      <c r="MP951">
        <v>4721451666666.667</v>
      </c>
      <c r="MQ951">
        <v>1286435666666.6667</v>
      </c>
      <c r="MR951">
        <v>1120558000000</v>
      </c>
      <c r="MS951">
        <v>262110333333.33334</v>
      </c>
      <c r="MT951">
        <v>847026666666.66663</v>
      </c>
      <c r="MU951">
        <v>10273666666.666666</v>
      </c>
      <c r="MV951">
        <v>1147333333.3333333</v>
      </c>
      <c r="MW951">
        <v>165878000000</v>
      </c>
      <c r="MX951">
        <v>49319000000</v>
      </c>
      <c r="MY951">
        <v>116559000000</v>
      </c>
      <c r="MZ951">
        <v>91180666666.666672</v>
      </c>
      <c r="NA951">
        <v>25378333333.333332</v>
      </c>
      <c r="NB951">
        <v>1216156666666.6667</v>
      </c>
      <c r="NC951">
        <v>575301666666.66663</v>
      </c>
      <c r="ND951">
        <v>284181666666.66669</v>
      </c>
      <c r="NE951">
        <v>68006666666.666664</v>
      </c>
      <c r="NF951">
        <v>223113000000</v>
      </c>
      <c r="NG951">
        <v>640855000000</v>
      </c>
      <c r="NH951">
        <v>549198000000</v>
      </c>
      <c r="NI951">
        <v>91657000000</v>
      </c>
      <c r="NJ951">
        <v>241211000000</v>
      </c>
      <c r="NK951">
        <v>135674000000</v>
      </c>
      <c r="NL951">
        <v>95352333333.333328</v>
      </c>
      <c r="NM951">
        <v>40321666666.666664</v>
      </c>
      <c r="NN951">
        <v>105537000000</v>
      </c>
      <c r="NO951">
        <v>36403333333.333336</v>
      </c>
      <c r="NP951">
        <v>66628666666.666664</v>
      </c>
      <c r="NQ951">
        <v>2505333333.3333335</v>
      </c>
      <c r="NR951">
        <v>280180000000</v>
      </c>
      <c r="NS951">
        <v>104458000000</v>
      </c>
      <c r="NT951">
        <v>57917666666.666664</v>
      </c>
      <c r="NU951">
        <v>79858000000</v>
      </c>
      <c r="NV951">
        <v>37946333333.333336</v>
      </c>
      <c r="NW951">
        <v>505435666666.66669</v>
      </c>
      <c r="NX951">
        <v>438725666666.66669</v>
      </c>
      <c r="NY951">
        <v>425951000000</v>
      </c>
      <c r="NZ951">
        <v>12774666666.666666</v>
      </c>
      <c r="OA951">
        <v>66710000000</v>
      </c>
      <c r="OB951">
        <v>585534000000</v>
      </c>
      <c r="OC951">
        <v>402267666666.66669</v>
      </c>
      <c r="OD951">
        <v>215153666666.66666</v>
      </c>
      <c r="OE951">
        <v>187114000000</v>
      </c>
      <c r="OF951">
        <v>183266666666.66666</v>
      </c>
      <c r="OG951">
        <v>43729000000</v>
      </c>
      <c r="OH951">
        <v>6854000000</v>
      </c>
      <c r="OI951">
        <v>96006333333.333328</v>
      </c>
      <c r="OJ951">
        <v>36676666666.666664</v>
      </c>
      <c r="OK951">
        <v>606498333333.33337</v>
      </c>
      <c r="OL951">
        <v>107480333333.33333</v>
      </c>
      <c r="OM951">
        <v>62188000000</v>
      </c>
      <c r="ON951">
        <v>5713666666.666667</v>
      </c>
      <c r="OO951">
        <v>39578666666.666664</v>
      </c>
      <c r="OP951">
        <v>121884000000</v>
      </c>
      <c r="OQ951">
        <v>68946666666.666672</v>
      </c>
      <c r="OR951">
        <v>22798666666.666668</v>
      </c>
      <c r="OS951">
        <v>30138666666.666668</v>
      </c>
      <c r="OT951">
        <v>103275000000</v>
      </c>
      <c r="OU951">
        <v>120508000000</v>
      </c>
      <c r="OV951">
        <v>41469000000</v>
      </c>
      <c r="OW951">
        <v>29614333333.333332</v>
      </c>
      <c r="OX951">
        <v>98354000000</v>
      </c>
      <c r="OY951">
        <v>68739666666.666672</v>
      </c>
      <c r="OZ951">
        <v>205293333333.33334</v>
      </c>
      <c r="PA951">
        <v>788655666666.66663</v>
      </c>
      <c r="PB951">
        <v>583362333333.33337</v>
      </c>
    </row>
    <row r="952" spans="1:418" x14ac:dyDescent="0.45">
      <c r="A952" s="71">
        <v>45992</v>
      </c>
      <c r="B952">
        <v>326.03100000000001</v>
      </c>
      <c r="C952">
        <v>352.08499999999998</v>
      </c>
      <c r="D952">
        <v>421.03899999999999</v>
      </c>
      <c r="E952">
        <v>439.79399999999998</v>
      </c>
      <c r="F952">
        <v>440.18900000000002</v>
      </c>
      <c r="G952">
        <v>188.203</v>
      </c>
      <c r="H952">
        <v>675.86900000000003</v>
      </c>
      <c r="I952">
        <v>382.476</v>
      </c>
      <c r="J952">
        <v>433.88400000000001</v>
      </c>
      <c r="K952">
        <v>433.86599999999999</v>
      </c>
      <c r="L952">
        <v>340.33699999999999</v>
      </c>
      <c r="M952">
        <v>286.10899999999998</v>
      </c>
      <c r="N952">
        <v>363.02699999999999</v>
      </c>
      <c r="O952">
        <v>366.59899999999999</v>
      </c>
      <c r="P952">
        <v>406.92099999999999</v>
      </c>
      <c r="Q952">
        <v>292.26299999999998</v>
      </c>
      <c r="R952">
        <v>300.56299999999999</v>
      </c>
      <c r="S952">
        <v>261.79000000000002</v>
      </c>
      <c r="T952">
        <v>322.72800000000001</v>
      </c>
      <c r="U952">
        <v>739.61500000000001</v>
      </c>
      <c r="V952">
        <v>658.24199999999996</v>
      </c>
      <c r="W952">
        <v>154.428</v>
      </c>
      <c r="X952">
        <v>109.24299999999999</v>
      </c>
      <c r="Y952">
        <v>61.981999999999999</v>
      </c>
      <c r="Z952">
        <v>88.298000000000002</v>
      </c>
      <c r="AA952">
        <v>134.488</v>
      </c>
      <c r="AB952">
        <v>77.643000000000001</v>
      </c>
      <c r="AC952">
        <v>81.813999999999993</v>
      </c>
      <c r="AD952">
        <v>89.132000000000005</v>
      </c>
      <c r="AE952">
        <v>102.633</v>
      </c>
      <c r="AF952">
        <v>71.037000000000006</v>
      </c>
      <c r="AG952">
        <v>57.142000000000003</v>
      </c>
      <c r="AH952">
        <v>171.90199999999999</v>
      </c>
      <c r="AI952">
        <v>86.02</v>
      </c>
      <c r="AJ952">
        <v>115.792</v>
      </c>
      <c r="AK952">
        <v>111.345</v>
      </c>
      <c r="AL952">
        <v>240.46299999999999</v>
      </c>
      <c r="AM952">
        <v>153.90799999999999</v>
      </c>
      <c r="AN952">
        <v>143.32499999999999</v>
      </c>
      <c r="AO952">
        <v>173.08199999999999</v>
      </c>
      <c r="AP952">
        <v>341.56299999999999</v>
      </c>
      <c r="AQ952">
        <v>344.63200000000001</v>
      </c>
      <c r="AR952">
        <v>316.98200000000003</v>
      </c>
      <c r="AS952">
        <v>363.71600000000001</v>
      </c>
      <c r="AT952">
        <v>289.779</v>
      </c>
      <c r="AU952">
        <v>331.57400000000001</v>
      </c>
      <c r="AV952">
        <v>281.923</v>
      </c>
      <c r="AW952">
        <v>290.59699999999998</v>
      </c>
      <c r="AX952">
        <v>405.89699999999999</v>
      </c>
      <c r="AY952">
        <v>245.62200000000001</v>
      </c>
      <c r="AZ952">
        <v>245.227</v>
      </c>
      <c r="BA952">
        <v>245.227</v>
      </c>
      <c r="BB952">
        <v>386.71600000000001</v>
      </c>
      <c r="BC952">
        <v>365.68299999999999</v>
      </c>
      <c r="BD952">
        <v>359.46300000000002</v>
      </c>
      <c r="BE952">
        <v>442.35899999999998</v>
      </c>
      <c r="BF952">
        <v>334.65699999999998</v>
      </c>
      <c r="BG952">
        <v>347.43099999999998</v>
      </c>
      <c r="BH952">
        <v>353.18299999999999</v>
      </c>
      <c r="BI952">
        <v>371.78699999999998</v>
      </c>
      <c r="BJ952">
        <v>507.11099999999999</v>
      </c>
      <c r="BK952">
        <v>430.77300000000002</v>
      </c>
      <c r="BL952">
        <v>342.673</v>
      </c>
      <c r="BM952">
        <v>271.774</v>
      </c>
      <c r="BN952">
        <v>202.45599999999999</v>
      </c>
      <c r="BO952">
        <v>380.85599999999999</v>
      </c>
      <c r="BP952">
        <v>186.19900000000001</v>
      </c>
      <c r="BQ952">
        <v>255.98099999999999</v>
      </c>
      <c r="BR952">
        <v>282.01799999999997</v>
      </c>
      <c r="BS952">
        <v>250.64500000000001</v>
      </c>
      <c r="BT952">
        <v>163.483</v>
      </c>
      <c r="BU952">
        <v>301.97800000000001</v>
      </c>
      <c r="BV952">
        <v>322.32499999999999</v>
      </c>
      <c r="BW952">
        <v>194.11799999999999</v>
      </c>
      <c r="BX952">
        <v>314.166</v>
      </c>
      <c r="BY952">
        <v>200.53700000000001</v>
      </c>
      <c r="BZ952">
        <v>327.00599999999997</v>
      </c>
      <c r="CA952">
        <v>209.27500000000001</v>
      </c>
      <c r="CB952">
        <v>364.19600000000003</v>
      </c>
      <c r="CC952">
        <v>226.166</v>
      </c>
      <c r="CD952">
        <v>181.37100000000001</v>
      </c>
      <c r="CE952">
        <v>259.40800000000002</v>
      </c>
      <c r="CF952">
        <v>403.077</v>
      </c>
      <c r="CG952">
        <v>299.37900000000002</v>
      </c>
      <c r="CH952">
        <v>268.95100000000002</v>
      </c>
      <c r="CI952">
        <v>178.34899999999999</v>
      </c>
      <c r="CJ952">
        <v>253.47900000000001</v>
      </c>
      <c r="CK952">
        <v>185.13300000000001</v>
      </c>
      <c r="CL952">
        <v>262.10000000000002</v>
      </c>
      <c r="CM952">
        <v>276.399</v>
      </c>
      <c r="CN952">
        <v>191.13900000000001</v>
      </c>
      <c r="CO952">
        <v>355.87599999999998</v>
      </c>
      <c r="CP952">
        <v>400.75599999999997</v>
      </c>
      <c r="CQ952">
        <v>417.971</v>
      </c>
      <c r="CR952">
        <v>357.1</v>
      </c>
      <c r="CS952">
        <v>217.786</v>
      </c>
      <c r="CT952">
        <v>296.21800000000002</v>
      </c>
      <c r="CU952">
        <v>603.697</v>
      </c>
      <c r="CV952">
        <v>141.833</v>
      </c>
      <c r="CW952">
        <v>381.69400000000002</v>
      </c>
      <c r="CX952">
        <v>413.56299999999999</v>
      </c>
      <c r="CY952">
        <v>423.35599999999999</v>
      </c>
      <c r="CZ952">
        <v>344.53800000000001</v>
      </c>
      <c r="DA952">
        <v>382.48099999999999</v>
      </c>
      <c r="DB952">
        <v>205.84399999999999</v>
      </c>
      <c r="DC952">
        <v>220.04</v>
      </c>
      <c r="DD952">
        <v>212.04300000000001</v>
      </c>
      <c r="DE952">
        <v>233.2</v>
      </c>
      <c r="DF952">
        <v>184.56200000000001</v>
      </c>
      <c r="DG952">
        <v>256.596</v>
      </c>
      <c r="DH952">
        <v>200.07499999999999</v>
      </c>
      <c r="DI952">
        <v>234.18</v>
      </c>
      <c r="DJ952">
        <v>180.916</v>
      </c>
      <c r="DK952">
        <v>234.68799999999999</v>
      </c>
      <c r="DL952">
        <v>159.68899999999999</v>
      </c>
      <c r="DM952">
        <v>163.41</v>
      </c>
      <c r="DN952">
        <v>290.21300000000002</v>
      </c>
      <c r="DO952">
        <v>302.08699999999999</v>
      </c>
      <c r="DP952">
        <v>167.047</v>
      </c>
      <c r="DQ952">
        <v>281.54399999999998</v>
      </c>
      <c r="DR952">
        <v>314.88099999999997</v>
      </c>
      <c r="DS952">
        <v>274.06200000000001</v>
      </c>
      <c r="DT952">
        <v>193.62799999999999</v>
      </c>
      <c r="DU952">
        <v>193.62799999999999</v>
      </c>
      <c r="DV952">
        <v>319.24900000000002</v>
      </c>
      <c r="DW952">
        <v>274.82799999999997</v>
      </c>
      <c r="DX952">
        <v>309.68200000000002</v>
      </c>
      <c r="DY952">
        <v>473.89699999999999</v>
      </c>
      <c r="DZ952">
        <v>183.04400000000001</v>
      </c>
      <c r="EA952">
        <v>225.26300000000001</v>
      </c>
      <c r="EB952">
        <v>294.15199999999999</v>
      </c>
      <c r="EC952">
        <v>322.47199999999998</v>
      </c>
      <c r="ED952">
        <v>214.05199999999999</v>
      </c>
      <c r="EE952">
        <v>314.66800000000001</v>
      </c>
      <c r="EF952">
        <v>320.42200000000003</v>
      </c>
      <c r="EG952">
        <v>191.51300000000001</v>
      </c>
      <c r="EH952">
        <v>190.07</v>
      </c>
      <c r="EI952">
        <v>404.12700000000001</v>
      </c>
      <c r="EJ952">
        <v>177.42599999999999</v>
      </c>
      <c r="EK952">
        <v>389.88900000000001</v>
      </c>
      <c r="EL952">
        <v>241.35599999999999</v>
      </c>
      <c r="EM952">
        <v>214.059</v>
      </c>
      <c r="EN952">
        <v>204.786</v>
      </c>
      <c r="EO952">
        <v>262.14600000000002</v>
      </c>
      <c r="EP952">
        <v>298.08499999999998</v>
      </c>
      <c r="EQ952">
        <v>232.00299999999999</v>
      </c>
      <c r="ER952">
        <v>280.113</v>
      </c>
      <c r="ES952">
        <v>213.018</v>
      </c>
      <c r="ET952">
        <v>222.74</v>
      </c>
      <c r="EU952">
        <v>208.982</v>
      </c>
      <c r="EV952">
        <v>182.453</v>
      </c>
      <c r="EW952">
        <v>449.58800000000002</v>
      </c>
      <c r="EX952">
        <v>248.56800000000001</v>
      </c>
      <c r="EY952">
        <v>132.31700000000001</v>
      </c>
      <c r="EZ952">
        <v>129.37899999999999</v>
      </c>
      <c r="FA952">
        <v>132.505</v>
      </c>
      <c r="FB952">
        <v>94.953999999999994</v>
      </c>
      <c r="FC952">
        <v>190.328</v>
      </c>
      <c r="FD952">
        <v>81.137</v>
      </c>
      <c r="FE952">
        <v>140.23099999999999</v>
      </c>
      <c r="FF952">
        <v>116.248</v>
      </c>
      <c r="FG952">
        <v>108.898</v>
      </c>
      <c r="FH952">
        <v>110.04600000000001</v>
      </c>
      <c r="FI952">
        <v>105.224</v>
      </c>
      <c r="FJ952">
        <v>104.727</v>
      </c>
      <c r="FK952">
        <v>74.195999999999998</v>
      </c>
      <c r="FL952">
        <v>113.93</v>
      </c>
      <c r="FM952">
        <v>104.88</v>
      </c>
      <c r="FN952">
        <v>151.51499999999999</v>
      </c>
      <c r="FO952">
        <v>104.88</v>
      </c>
      <c r="FP952">
        <v>147.38499999999999</v>
      </c>
      <c r="FQ952">
        <v>153.00800000000001</v>
      </c>
      <c r="FR952">
        <v>161.846</v>
      </c>
      <c r="FS952">
        <v>134.89699999999999</v>
      </c>
      <c r="FT952">
        <v>128.78</v>
      </c>
      <c r="FU952">
        <v>210.31899999999999</v>
      </c>
      <c r="FV952">
        <v>167.809</v>
      </c>
      <c r="FW952">
        <v>208.79499999999999</v>
      </c>
      <c r="FX952">
        <v>274.07299999999998</v>
      </c>
      <c r="FY952">
        <v>273.84100000000001</v>
      </c>
      <c r="FZ952">
        <v>125.681</v>
      </c>
      <c r="GA952">
        <v>178.93799999999999</v>
      </c>
      <c r="GC952">
        <v>173.79300000000001</v>
      </c>
      <c r="GD952">
        <v>191.017</v>
      </c>
      <c r="GF952">
        <v>184.66800000000001</v>
      </c>
      <c r="GG952">
        <v>112.413</v>
      </c>
      <c r="GH952">
        <v>284.887</v>
      </c>
      <c r="GI952">
        <v>283.59899999999999</v>
      </c>
      <c r="GJ952">
        <v>275.52300000000002</v>
      </c>
      <c r="GK952">
        <v>316.83</v>
      </c>
      <c r="GL952">
        <v>315.291</v>
      </c>
      <c r="GM952">
        <v>269.26100000000002</v>
      </c>
      <c r="GN952">
        <v>187.83500000000001</v>
      </c>
      <c r="GO952">
        <v>159.49</v>
      </c>
      <c r="GP952">
        <v>439.75200000000001</v>
      </c>
      <c r="GQ952">
        <v>294.286</v>
      </c>
      <c r="GR952">
        <v>897.30700000000002</v>
      </c>
      <c r="GS952">
        <v>230.66900000000001</v>
      </c>
      <c r="GT952">
        <v>291.964</v>
      </c>
      <c r="GU952">
        <v>265.51299999999998</v>
      </c>
      <c r="GV952">
        <v>262.57299999999998</v>
      </c>
      <c r="GW952">
        <v>158.13900000000001</v>
      </c>
      <c r="GY952">
        <v>61.924999999999997</v>
      </c>
      <c r="GZ952">
        <v>588.09199999999998</v>
      </c>
      <c r="HA952">
        <v>418.53199999999998</v>
      </c>
      <c r="HB952">
        <v>569.65599999999995</v>
      </c>
      <c r="HC952">
        <v>642.83199999999999</v>
      </c>
      <c r="HD952">
        <v>444.798</v>
      </c>
      <c r="HE952">
        <v>431.76600000000002</v>
      </c>
      <c r="HF952">
        <v>628.95100000000002</v>
      </c>
      <c r="HG952">
        <v>219.84200000000001</v>
      </c>
      <c r="HH952">
        <v>267.84500000000003</v>
      </c>
      <c r="HI952">
        <v>106.70399999999999</v>
      </c>
      <c r="HJ952">
        <v>446.05599999999998</v>
      </c>
      <c r="HK952">
        <v>420.29300000000001</v>
      </c>
      <c r="HL952">
        <v>982.17</v>
      </c>
      <c r="HM952">
        <v>303.44</v>
      </c>
      <c r="HN952">
        <v>142.93199999999999</v>
      </c>
      <c r="HO952">
        <v>122.40600000000001</v>
      </c>
      <c r="HP952">
        <v>93.927000000000007</v>
      </c>
      <c r="HQ952">
        <v>607.29600000000005</v>
      </c>
      <c r="HR952">
        <v>102.81</v>
      </c>
      <c r="HS952">
        <v>27.382000000000001</v>
      </c>
      <c r="HT952">
        <v>232.51499999999999</v>
      </c>
      <c r="HU952">
        <v>241.785</v>
      </c>
      <c r="HV952">
        <v>191.07499999999999</v>
      </c>
      <c r="HW952">
        <v>132.84</v>
      </c>
      <c r="HX952">
        <v>374.03899999999999</v>
      </c>
      <c r="HY952">
        <v>273.995</v>
      </c>
      <c r="HZ952">
        <v>404.85599999999999</v>
      </c>
      <c r="IA952">
        <v>122.68300000000001</v>
      </c>
      <c r="IB952">
        <v>170.58500000000001</v>
      </c>
      <c r="IC952">
        <v>83.069000000000003</v>
      </c>
      <c r="ID952">
        <v>87.314999999999998</v>
      </c>
      <c r="IE952">
        <v>73.56</v>
      </c>
      <c r="IF952">
        <v>30.084</v>
      </c>
      <c r="IG952">
        <v>33.058999999999997</v>
      </c>
      <c r="IH952">
        <v>27.753</v>
      </c>
      <c r="II952">
        <v>37.479999999999997</v>
      </c>
      <c r="IJ952">
        <v>104.146</v>
      </c>
      <c r="IK952">
        <v>129.43700000000001</v>
      </c>
      <c r="IL952">
        <v>211.077</v>
      </c>
      <c r="IM952">
        <v>168.21199999999999</v>
      </c>
      <c r="IN952">
        <v>494.464</v>
      </c>
      <c r="IO952">
        <v>242.80799999999999</v>
      </c>
      <c r="IP952">
        <v>247.75800000000001</v>
      </c>
      <c r="IQ952">
        <v>413.92399999999998</v>
      </c>
      <c r="IR952">
        <v>295.108</v>
      </c>
      <c r="IS952">
        <v>146.339</v>
      </c>
      <c r="IT952">
        <v>313.92700000000002</v>
      </c>
      <c r="IU952">
        <v>756.83900000000006</v>
      </c>
      <c r="IV952">
        <v>903.21699999999998</v>
      </c>
      <c r="IW952">
        <v>962.98199999999997</v>
      </c>
      <c r="IX952">
        <v>104.11</v>
      </c>
      <c r="IY952">
        <v>395.06700000000001</v>
      </c>
      <c r="IZ952">
        <v>282.41300000000001</v>
      </c>
      <c r="JA952">
        <v>71.825999999999993</v>
      </c>
      <c r="JB952">
        <v>262.74900000000002</v>
      </c>
      <c r="JC952">
        <v>408.00599999999997</v>
      </c>
      <c r="JD952">
        <v>490.51299999999998</v>
      </c>
      <c r="JE952">
        <v>67.412000000000006</v>
      </c>
      <c r="JF952">
        <v>99.93</v>
      </c>
      <c r="JG952">
        <v>33.729999999999997</v>
      </c>
      <c r="JH952">
        <v>93.775999999999996</v>
      </c>
      <c r="JI952">
        <v>86.29</v>
      </c>
      <c r="JJ952">
        <v>590.95399999999995</v>
      </c>
      <c r="JK952">
        <v>146.86600000000001</v>
      </c>
      <c r="JL952">
        <v>106.754</v>
      </c>
      <c r="JM952">
        <v>720.25099999999998</v>
      </c>
      <c r="JN952">
        <v>296.03800000000001</v>
      </c>
      <c r="JO952">
        <v>88.563999999999993</v>
      </c>
      <c r="JP952">
        <v>205.941</v>
      </c>
      <c r="JQ952">
        <v>430.57900000000001</v>
      </c>
      <c r="JR952">
        <v>586.29200000000003</v>
      </c>
      <c r="JT952">
        <v>409.54700000000003</v>
      </c>
      <c r="JU952">
        <v>244.084</v>
      </c>
      <c r="JV952">
        <v>455.084</v>
      </c>
      <c r="JW952">
        <v>360.29700000000003</v>
      </c>
      <c r="JX952">
        <v>331.81400000000002</v>
      </c>
      <c r="JY952">
        <v>332.78800000000001</v>
      </c>
      <c r="JZ952">
        <v>323.14999999999998</v>
      </c>
      <c r="KA952">
        <v>279.74</v>
      </c>
      <c r="KB952">
        <v>282.38299999999998</v>
      </c>
      <c r="KC952">
        <v>287.93200000000002</v>
      </c>
      <c r="KD952">
        <v>313.37299999999999</v>
      </c>
      <c r="KE952">
        <v>292.44200000000001</v>
      </c>
      <c r="KF952">
        <v>944.97400000000005</v>
      </c>
      <c r="KG952">
        <v>123.99</v>
      </c>
      <c r="KH952">
        <v>271.10500000000002</v>
      </c>
      <c r="KI952">
        <v>325.42200000000003</v>
      </c>
      <c r="KJ952">
        <v>178.86699999999999</v>
      </c>
      <c r="KK952">
        <v>174.90299999999999</v>
      </c>
      <c r="KL952">
        <v>165.45400000000001</v>
      </c>
      <c r="KM952">
        <v>233.465</v>
      </c>
      <c r="KN952">
        <v>229.46299999999999</v>
      </c>
      <c r="KO952">
        <v>294.72199999999998</v>
      </c>
      <c r="KP952">
        <v>293.56599999999997</v>
      </c>
      <c r="KQ952">
        <v>406.96600000000001</v>
      </c>
      <c r="KR952">
        <v>437.56299999999999</v>
      </c>
      <c r="KS952">
        <v>131.94499999999999</v>
      </c>
      <c r="KT952">
        <v>82267333333.333328</v>
      </c>
      <c r="KU952">
        <v>7121117333333.333</v>
      </c>
      <c r="KV952">
        <v>2194372000000</v>
      </c>
      <c r="KW952">
        <v>760938000000</v>
      </c>
      <c r="KX952">
        <v>249425666666.66666</v>
      </c>
      <c r="KY952">
        <v>131117333333.33333</v>
      </c>
      <c r="KZ952">
        <v>74274666666.666672</v>
      </c>
      <c r="LA952">
        <v>44033333333.333336</v>
      </c>
      <c r="LB952">
        <v>170321333333.33334</v>
      </c>
      <c r="LC952">
        <v>98145000000</v>
      </c>
      <c r="LD952">
        <v>30304666666.666668</v>
      </c>
      <c r="LE952">
        <v>20961000000</v>
      </c>
      <c r="LF952">
        <v>20910666666.666668</v>
      </c>
      <c r="LG952">
        <v>238427000000</v>
      </c>
      <c r="LH952">
        <v>145666000000</v>
      </c>
      <c r="LI952">
        <v>43398333333.333336</v>
      </c>
      <c r="LJ952">
        <v>34879666666.666664</v>
      </c>
      <c r="LK952">
        <v>11369333333.333334</v>
      </c>
      <c r="LL952">
        <v>3113666666.6666665</v>
      </c>
      <c r="LM952">
        <v>102764000000</v>
      </c>
      <c r="LN952">
        <v>36147333333.333336</v>
      </c>
      <c r="LO952">
        <v>33721000000</v>
      </c>
      <c r="LP952">
        <v>3086333333.3333335</v>
      </c>
      <c r="LQ952">
        <v>17600666666.666668</v>
      </c>
      <c r="LR952">
        <v>12209000000</v>
      </c>
      <c r="LS952">
        <v>1433434000000</v>
      </c>
      <c r="LT952">
        <v>514008000000</v>
      </c>
      <c r="LU952">
        <v>435246666666.66669</v>
      </c>
      <c r="LV952">
        <v>78464666666.666672</v>
      </c>
      <c r="LW952">
        <v>296666666.66666669</v>
      </c>
      <c r="LX952">
        <v>191885000000</v>
      </c>
      <c r="LY952">
        <v>149488666666.66666</v>
      </c>
      <c r="LZ952">
        <v>87314333333.333328</v>
      </c>
      <c r="MA952">
        <v>52732333333.333336</v>
      </c>
      <c r="MB952">
        <v>9442000000</v>
      </c>
      <c r="MC952">
        <v>42396666666.666664</v>
      </c>
      <c r="MD952">
        <v>141753666666.66666</v>
      </c>
      <c r="ME952">
        <v>131805666666.66667</v>
      </c>
      <c r="MF952">
        <v>9948000000</v>
      </c>
      <c r="MG952">
        <v>585787333333.33337</v>
      </c>
      <c r="MH952">
        <v>247802000000</v>
      </c>
      <c r="MI952">
        <v>113888333333.33333</v>
      </c>
      <c r="MJ952">
        <v>67072333333.333336</v>
      </c>
      <c r="MK952">
        <v>72332000000</v>
      </c>
      <c r="ML952">
        <v>36881333333.333336</v>
      </c>
      <c r="MM952">
        <v>43364333333.333336</v>
      </c>
      <c r="MN952">
        <v>4446666666.666667</v>
      </c>
      <c r="MO952">
        <v>4926745000000</v>
      </c>
      <c r="MP952">
        <v>4721451666666.667</v>
      </c>
      <c r="MQ952">
        <v>1286435666666.6667</v>
      </c>
      <c r="MR952">
        <v>1120558000000</v>
      </c>
      <c r="MS952">
        <v>262110333333.33334</v>
      </c>
      <c r="MT952">
        <v>847026666666.66663</v>
      </c>
      <c r="MU952">
        <v>10273666666.666666</v>
      </c>
      <c r="MV952">
        <v>1147333333.3333333</v>
      </c>
      <c r="MW952">
        <v>165878000000</v>
      </c>
      <c r="MX952">
        <v>49319000000</v>
      </c>
      <c r="MY952">
        <v>116559000000</v>
      </c>
      <c r="MZ952">
        <v>91180666666.666672</v>
      </c>
      <c r="NA952">
        <v>25378333333.333332</v>
      </c>
      <c r="NB952">
        <v>1216156666666.6667</v>
      </c>
      <c r="NC952">
        <v>575301666666.66663</v>
      </c>
      <c r="ND952">
        <v>284181666666.66669</v>
      </c>
      <c r="NE952">
        <v>68006666666.666664</v>
      </c>
      <c r="NF952">
        <v>223113000000</v>
      </c>
      <c r="NG952">
        <v>640855000000</v>
      </c>
      <c r="NH952">
        <v>549198000000</v>
      </c>
      <c r="NI952">
        <v>91657000000</v>
      </c>
      <c r="NJ952">
        <v>241211000000</v>
      </c>
      <c r="NK952">
        <v>135674000000</v>
      </c>
      <c r="NL952">
        <v>95352333333.333328</v>
      </c>
      <c r="NM952">
        <v>40321666666.666664</v>
      </c>
      <c r="NN952">
        <v>105537000000</v>
      </c>
      <c r="NO952">
        <v>36403333333.333336</v>
      </c>
      <c r="NP952">
        <v>66628666666.666664</v>
      </c>
      <c r="NQ952">
        <v>2505333333.3333335</v>
      </c>
      <c r="NR952">
        <v>280180000000</v>
      </c>
      <c r="NS952">
        <v>104458000000</v>
      </c>
      <c r="NT952">
        <v>57917666666.666664</v>
      </c>
      <c r="NU952">
        <v>79858000000</v>
      </c>
      <c r="NV952">
        <v>37946333333.333336</v>
      </c>
      <c r="NW952">
        <v>505435666666.66669</v>
      </c>
      <c r="NX952">
        <v>438725666666.66669</v>
      </c>
      <c r="NY952">
        <v>425951000000</v>
      </c>
      <c r="NZ952">
        <v>12774666666.666666</v>
      </c>
      <c r="OA952">
        <v>66710000000</v>
      </c>
      <c r="OB952">
        <v>585534000000</v>
      </c>
      <c r="OC952">
        <v>402267666666.66669</v>
      </c>
      <c r="OD952">
        <v>215153666666.66666</v>
      </c>
      <c r="OE952">
        <v>187114000000</v>
      </c>
      <c r="OF952">
        <v>183266666666.66666</v>
      </c>
      <c r="OG952">
        <v>43729000000</v>
      </c>
      <c r="OH952">
        <v>6854000000</v>
      </c>
      <c r="OI952">
        <v>96006333333.333328</v>
      </c>
      <c r="OJ952">
        <v>36676666666.666664</v>
      </c>
      <c r="OK952">
        <v>606498333333.33337</v>
      </c>
      <c r="OL952">
        <v>107480333333.33333</v>
      </c>
      <c r="OM952">
        <v>62188000000</v>
      </c>
      <c r="ON952">
        <v>5713666666.666667</v>
      </c>
      <c r="OO952">
        <v>39578666666.666664</v>
      </c>
      <c r="OP952">
        <v>121884000000</v>
      </c>
      <c r="OQ952">
        <v>68946666666.666672</v>
      </c>
      <c r="OR952">
        <v>22798666666.666668</v>
      </c>
      <c r="OS952">
        <v>30138666666.666668</v>
      </c>
      <c r="OT952">
        <v>103275000000</v>
      </c>
      <c r="OU952">
        <v>120508000000</v>
      </c>
      <c r="OV952">
        <v>41469000000</v>
      </c>
      <c r="OW952">
        <v>29614333333.333332</v>
      </c>
      <c r="OX952">
        <v>98354000000</v>
      </c>
      <c r="OY952">
        <v>68739666666.666672</v>
      </c>
      <c r="OZ952">
        <v>205293333333.33334</v>
      </c>
      <c r="PA952">
        <v>788655666666.66663</v>
      </c>
      <c r="PB952">
        <v>583362333333.33337</v>
      </c>
    </row>
    <row r="953" spans="1:418" x14ac:dyDescent="0.45">
      <c r="A953" s="71">
        <v>46023</v>
      </c>
      <c r="B953">
        <v>326.58800000000002</v>
      </c>
      <c r="C953">
        <v>352.73899999999998</v>
      </c>
      <c r="D953">
        <v>421.96499999999997</v>
      </c>
      <c r="E953">
        <v>440.66199999999998</v>
      </c>
      <c r="F953">
        <v>441.28500000000003</v>
      </c>
      <c r="G953">
        <v>188.018</v>
      </c>
      <c r="H953">
        <v>677.52</v>
      </c>
      <c r="I953">
        <v>380.75299999999999</v>
      </c>
      <c r="J953">
        <v>434.83699999999999</v>
      </c>
      <c r="K953">
        <v>434.81400000000002</v>
      </c>
      <c r="L953">
        <v>340.88799999999998</v>
      </c>
      <c r="M953">
        <v>286.09399999999999</v>
      </c>
      <c r="N953">
        <v>346.04300000000001</v>
      </c>
      <c r="O953">
        <v>345.62799999999999</v>
      </c>
      <c r="P953">
        <v>400.65499999999997</v>
      </c>
      <c r="Q953">
        <v>292.82900000000001</v>
      </c>
      <c r="R953">
        <v>300.24099999999999</v>
      </c>
      <c r="S953">
        <v>264.32799999999997</v>
      </c>
      <c r="T953">
        <v>324.91899999999998</v>
      </c>
      <c r="U953">
        <v>745.47400000000005</v>
      </c>
      <c r="V953">
        <v>661.09299999999996</v>
      </c>
      <c r="W953">
        <v>154.328</v>
      </c>
      <c r="X953">
        <v>109.557</v>
      </c>
      <c r="Y953">
        <v>61.738</v>
      </c>
      <c r="Z953">
        <v>88.575000000000003</v>
      </c>
      <c r="AA953">
        <v>135.37899999999999</v>
      </c>
      <c r="AB953">
        <v>77.173000000000002</v>
      </c>
      <c r="AC953">
        <v>82.879000000000005</v>
      </c>
      <c r="AD953">
        <v>88.543999999999997</v>
      </c>
      <c r="AE953">
        <v>105.29900000000001</v>
      </c>
      <c r="AF953">
        <v>72.849999999999994</v>
      </c>
      <c r="AG953">
        <v>57.384999999999998</v>
      </c>
      <c r="AH953">
        <v>171.40199999999999</v>
      </c>
      <c r="AI953">
        <v>87.238</v>
      </c>
      <c r="AJ953">
        <v>116.74</v>
      </c>
      <c r="AK953">
        <v>112.271</v>
      </c>
      <c r="AL953">
        <v>241.761</v>
      </c>
      <c r="AM953">
        <v>154.01300000000001</v>
      </c>
      <c r="AN953">
        <v>144.66800000000001</v>
      </c>
      <c r="AO953">
        <v>174.77</v>
      </c>
      <c r="AP953">
        <v>342.19400000000002</v>
      </c>
      <c r="AQ953">
        <v>345.27100000000002</v>
      </c>
      <c r="AR953">
        <v>317.589</v>
      </c>
      <c r="AS953">
        <v>367.94099999999997</v>
      </c>
      <c r="AT953">
        <v>293.38799999999998</v>
      </c>
      <c r="AU953">
        <v>328.97300000000001</v>
      </c>
      <c r="AV953">
        <v>287.90199999999999</v>
      </c>
      <c r="AW953">
        <v>293.28100000000001</v>
      </c>
      <c r="AX953">
        <v>410.69799999999998</v>
      </c>
      <c r="AY953">
        <v>245.63499999999999</v>
      </c>
      <c r="AZ953">
        <v>243.81100000000001</v>
      </c>
      <c r="BA953">
        <v>243.81100000000001</v>
      </c>
      <c r="BB953">
        <v>395.25400000000002</v>
      </c>
      <c r="BC953">
        <v>377.42599999999999</v>
      </c>
      <c r="BD953">
        <v>364.66399999999999</v>
      </c>
      <c r="BE953">
        <v>448.66800000000001</v>
      </c>
      <c r="BF953">
        <v>342.43299999999999</v>
      </c>
      <c r="BG953">
        <v>348.21</v>
      </c>
      <c r="BH953">
        <v>355.57</v>
      </c>
      <c r="BI953">
        <v>374.1</v>
      </c>
      <c r="BJ953">
        <v>505.286</v>
      </c>
      <c r="BK953">
        <v>437.738</v>
      </c>
      <c r="BL953">
        <v>335.15600000000001</v>
      </c>
      <c r="BM953">
        <v>275.53100000000001</v>
      </c>
      <c r="BN953">
        <v>207.483</v>
      </c>
      <c r="BO953">
        <v>397.12799999999999</v>
      </c>
      <c r="BP953">
        <v>186.09200000000001</v>
      </c>
      <c r="BQ953">
        <v>257.92700000000002</v>
      </c>
      <c r="BR953">
        <v>285.435</v>
      </c>
      <c r="BS953">
        <v>240.47300000000001</v>
      </c>
      <c r="BT953">
        <v>165.964</v>
      </c>
      <c r="BU953">
        <v>308.81299999999999</v>
      </c>
      <c r="BV953">
        <v>316.20600000000002</v>
      </c>
      <c r="BW953">
        <v>196.41300000000001</v>
      </c>
      <c r="BX953">
        <v>314.58499999999998</v>
      </c>
      <c r="BY953">
        <v>200.86199999999999</v>
      </c>
      <c r="BZ953">
        <v>328.52199999999999</v>
      </c>
      <c r="CA953">
        <v>209.99799999999999</v>
      </c>
      <c r="CB953">
        <v>369.697</v>
      </c>
      <c r="CC953">
        <v>234.25800000000001</v>
      </c>
      <c r="CD953">
        <v>181.691</v>
      </c>
      <c r="CE953">
        <v>253.886</v>
      </c>
      <c r="CF953">
        <v>404.685</v>
      </c>
      <c r="CG953">
        <v>278.40300000000002</v>
      </c>
      <c r="CH953">
        <v>271.185</v>
      </c>
      <c r="CI953">
        <v>178.99700000000001</v>
      </c>
      <c r="CJ953">
        <v>252.51900000000001</v>
      </c>
      <c r="CK953">
        <v>186.31399999999999</v>
      </c>
      <c r="CL953">
        <v>263.57100000000003</v>
      </c>
      <c r="CM953">
        <v>280.73899999999998</v>
      </c>
      <c r="CN953">
        <v>191.9</v>
      </c>
      <c r="CO953">
        <v>356.10199999999998</v>
      </c>
      <c r="CP953">
        <v>398.29</v>
      </c>
      <c r="CQ953">
        <v>414.68400000000003</v>
      </c>
      <c r="CR953">
        <v>352.30099999999999</v>
      </c>
      <c r="CS953">
        <v>216.25399999999999</v>
      </c>
      <c r="CT953">
        <v>298.14999999999998</v>
      </c>
      <c r="CU953">
        <v>587.96400000000006</v>
      </c>
      <c r="CV953">
        <v>140.785</v>
      </c>
      <c r="CW953">
        <v>379.87200000000001</v>
      </c>
      <c r="CX953">
        <v>417.27600000000001</v>
      </c>
      <c r="CY953">
        <v>411.48700000000002</v>
      </c>
      <c r="CZ953">
        <v>339.69200000000001</v>
      </c>
      <c r="DA953">
        <v>379.96899999999999</v>
      </c>
      <c r="DB953">
        <v>210.732</v>
      </c>
      <c r="DC953">
        <v>231.30600000000001</v>
      </c>
      <c r="DD953">
        <v>220.9</v>
      </c>
      <c r="DE953">
        <v>245.971</v>
      </c>
      <c r="DF953">
        <v>187.601</v>
      </c>
      <c r="DG953">
        <v>260.97800000000001</v>
      </c>
      <c r="DH953">
        <v>200.66300000000001</v>
      </c>
      <c r="DI953">
        <v>234.41399999999999</v>
      </c>
      <c r="DJ953">
        <v>182.78800000000001</v>
      </c>
      <c r="DK953">
        <v>238.202</v>
      </c>
      <c r="DL953">
        <v>160.524</v>
      </c>
      <c r="DM953">
        <v>160.88800000000001</v>
      </c>
      <c r="DN953">
        <v>287.45800000000003</v>
      </c>
      <c r="DO953">
        <v>298.51600000000002</v>
      </c>
      <c r="DP953">
        <v>162.29300000000001</v>
      </c>
      <c r="DQ953">
        <v>280.56599999999997</v>
      </c>
      <c r="DR953">
        <v>315.09699999999998</v>
      </c>
      <c r="DS953">
        <v>281.29000000000002</v>
      </c>
      <c r="DT953">
        <v>197.77</v>
      </c>
      <c r="DU953">
        <v>197.77</v>
      </c>
      <c r="DV953">
        <v>316.52699999999999</v>
      </c>
      <c r="DW953">
        <v>270.19600000000003</v>
      </c>
      <c r="DX953">
        <v>303.26299999999998</v>
      </c>
      <c r="DY953">
        <v>475.41699999999997</v>
      </c>
      <c r="DZ953">
        <v>180.04400000000001</v>
      </c>
      <c r="EA953">
        <v>225.71799999999999</v>
      </c>
      <c r="EB953">
        <v>293.096</v>
      </c>
      <c r="EC953">
        <v>325.91699999999997</v>
      </c>
      <c r="ED953">
        <v>211.23</v>
      </c>
      <c r="EE953">
        <v>316.791</v>
      </c>
      <c r="EF953">
        <v>324.73599999999999</v>
      </c>
      <c r="EG953">
        <v>193.96199999999999</v>
      </c>
      <c r="EH953">
        <v>189.83199999999999</v>
      </c>
      <c r="EI953">
        <v>425.38499999999999</v>
      </c>
      <c r="EJ953">
        <v>174.304</v>
      </c>
      <c r="EK953">
        <v>390.471</v>
      </c>
      <c r="EL953">
        <v>241.28899999999999</v>
      </c>
      <c r="EM953">
        <v>214.24600000000001</v>
      </c>
      <c r="EN953">
        <v>205.089</v>
      </c>
      <c r="EO953">
        <v>263.86900000000003</v>
      </c>
      <c r="EP953">
        <v>298.62299999999999</v>
      </c>
      <c r="EQ953">
        <v>231.18299999999999</v>
      </c>
      <c r="ER953">
        <v>281.19799999999998</v>
      </c>
      <c r="ES953">
        <v>213.518</v>
      </c>
      <c r="ET953">
        <v>222.892</v>
      </c>
      <c r="EU953">
        <v>209.69800000000001</v>
      </c>
      <c r="EV953">
        <v>180.56399999999999</v>
      </c>
      <c r="EW953">
        <v>451.30799999999999</v>
      </c>
      <c r="EX953">
        <v>249.43199999999999</v>
      </c>
      <c r="EY953">
        <v>132.72300000000001</v>
      </c>
      <c r="EZ953">
        <v>129.85400000000001</v>
      </c>
      <c r="FA953">
        <v>132.05699999999999</v>
      </c>
      <c r="FB953">
        <v>91.787000000000006</v>
      </c>
      <c r="FC953">
        <v>191.048</v>
      </c>
      <c r="FD953">
        <v>83.051000000000002</v>
      </c>
      <c r="FE953">
        <v>136.934</v>
      </c>
      <c r="FF953">
        <v>119.062</v>
      </c>
      <c r="FG953">
        <v>109.452</v>
      </c>
      <c r="FH953">
        <v>110.655</v>
      </c>
      <c r="FI953">
        <v>107.066</v>
      </c>
      <c r="FJ953">
        <v>109.649</v>
      </c>
      <c r="FK953">
        <v>74.411000000000001</v>
      </c>
      <c r="FL953">
        <v>114.005</v>
      </c>
      <c r="FM953">
        <v>104.71899999999999</v>
      </c>
      <c r="FN953">
        <v>159.166</v>
      </c>
      <c r="FO953">
        <v>104.71899999999999</v>
      </c>
      <c r="FP953">
        <v>148.17599999999999</v>
      </c>
      <c r="FQ953">
        <v>155.10400000000001</v>
      </c>
      <c r="FR953">
        <v>163.75700000000001</v>
      </c>
      <c r="FS953">
        <v>134.50399999999999</v>
      </c>
      <c r="FT953">
        <v>127.29</v>
      </c>
      <c r="FU953">
        <v>209.00399999999999</v>
      </c>
      <c r="FV953">
        <v>172.69</v>
      </c>
      <c r="FW953">
        <v>205.84399999999999</v>
      </c>
      <c r="FX953">
        <v>273.20999999999998</v>
      </c>
      <c r="FY953">
        <v>271.77999999999997</v>
      </c>
      <c r="FZ953">
        <v>125.07599999999999</v>
      </c>
      <c r="GA953">
        <v>179.2</v>
      </c>
      <c r="GC953">
        <v>174.608</v>
      </c>
      <c r="GD953">
        <v>191.245</v>
      </c>
      <c r="GF953">
        <v>181.26900000000001</v>
      </c>
      <c r="GG953">
        <v>113.077</v>
      </c>
      <c r="GH953">
        <v>275.745</v>
      </c>
      <c r="GI953">
        <v>274.54700000000003</v>
      </c>
      <c r="GJ953">
        <v>266.185</v>
      </c>
      <c r="GK953">
        <v>308.69600000000003</v>
      </c>
      <c r="GL953">
        <v>308.666</v>
      </c>
      <c r="GM953">
        <v>259.685</v>
      </c>
      <c r="GN953">
        <v>186.92</v>
      </c>
      <c r="GO953">
        <v>159.17599999999999</v>
      </c>
      <c r="GP953">
        <v>440.17500000000001</v>
      </c>
      <c r="GQ953">
        <v>294.80099999999999</v>
      </c>
      <c r="GR953">
        <v>893.36599999999999</v>
      </c>
      <c r="GS953">
        <v>247.834</v>
      </c>
      <c r="GT953">
        <v>293.149</v>
      </c>
      <c r="GU953">
        <v>276.173</v>
      </c>
      <c r="GV953">
        <v>279.69299999999998</v>
      </c>
      <c r="GW953">
        <v>151.892</v>
      </c>
      <c r="GY953">
        <v>61.484000000000002</v>
      </c>
      <c r="GZ953">
        <v>589.61</v>
      </c>
      <c r="HA953">
        <v>418.27</v>
      </c>
      <c r="HB953">
        <v>569.61</v>
      </c>
      <c r="HC953">
        <v>644.92600000000004</v>
      </c>
      <c r="HD953">
        <v>448.19099999999997</v>
      </c>
      <c r="HE953">
        <v>433.22500000000002</v>
      </c>
      <c r="HF953">
        <v>634.476</v>
      </c>
      <c r="HG953">
        <v>217.541</v>
      </c>
      <c r="HH953">
        <v>267.84500000000003</v>
      </c>
      <c r="HI953">
        <v>107.801</v>
      </c>
      <c r="HJ953">
        <v>450.13900000000001</v>
      </c>
      <c r="HK953">
        <v>435.24799999999999</v>
      </c>
      <c r="HL953">
        <v>985.45</v>
      </c>
      <c r="HM953">
        <v>306.529</v>
      </c>
      <c r="HN953">
        <v>143.61600000000001</v>
      </c>
      <c r="HO953">
        <v>123.75700000000001</v>
      </c>
      <c r="HP953">
        <v>94.893000000000001</v>
      </c>
      <c r="HQ953">
        <v>609.86400000000003</v>
      </c>
      <c r="HR953">
        <v>103.67100000000001</v>
      </c>
      <c r="HS953">
        <v>27.835999999999999</v>
      </c>
      <c r="HT953">
        <v>232.94399999999999</v>
      </c>
      <c r="HU953">
        <v>242.44800000000001</v>
      </c>
      <c r="HV953">
        <v>192.55099999999999</v>
      </c>
      <c r="HW953">
        <v>131.53299999999999</v>
      </c>
      <c r="HX953">
        <v>374.34</v>
      </c>
      <c r="HY953">
        <v>274.072</v>
      </c>
      <c r="HZ953">
        <v>407.03699999999998</v>
      </c>
      <c r="IA953">
        <v>123.402</v>
      </c>
      <c r="IB953">
        <v>169.09200000000001</v>
      </c>
      <c r="IC953">
        <v>85.016000000000005</v>
      </c>
      <c r="ID953">
        <v>88.162000000000006</v>
      </c>
      <c r="IE953">
        <v>73.644000000000005</v>
      </c>
      <c r="IF953">
        <v>30.126999999999999</v>
      </c>
      <c r="IG953">
        <v>33.177</v>
      </c>
      <c r="IH953">
        <v>27.812999999999999</v>
      </c>
      <c r="II953">
        <v>37.427</v>
      </c>
      <c r="IJ953">
        <v>105.703</v>
      </c>
      <c r="IK953">
        <v>129.822</v>
      </c>
      <c r="IL953">
        <v>211.65600000000001</v>
      </c>
      <c r="IM953">
        <v>167.72900000000001</v>
      </c>
      <c r="IN953">
        <v>497.74900000000002</v>
      </c>
      <c r="IO953">
        <v>241.11600000000001</v>
      </c>
      <c r="IP953">
        <v>261.23500000000001</v>
      </c>
      <c r="IQ953">
        <v>417.89</v>
      </c>
      <c r="IR953">
        <v>295.553</v>
      </c>
      <c r="IS953">
        <v>146.90600000000001</v>
      </c>
      <c r="IT953">
        <v>314.63400000000001</v>
      </c>
      <c r="IU953">
        <v>756.83900000000006</v>
      </c>
      <c r="IV953">
        <v>905.05600000000004</v>
      </c>
      <c r="IW953">
        <v>967.77099999999996</v>
      </c>
      <c r="IX953">
        <v>104.42100000000001</v>
      </c>
      <c r="IY953">
        <v>393.04300000000001</v>
      </c>
      <c r="IZ953">
        <v>282.91500000000002</v>
      </c>
      <c r="JA953">
        <v>72.192999999999998</v>
      </c>
      <c r="JB953">
        <v>262.44200000000001</v>
      </c>
      <c r="JC953">
        <v>407.71100000000001</v>
      </c>
      <c r="JD953">
        <v>490.51299999999998</v>
      </c>
      <c r="JE953">
        <v>67.766000000000005</v>
      </c>
      <c r="JF953">
        <v>101.033</v>
      </c>
      <c r="JG953">
        <v>34.773000000000003</v>
      </c>
      <c r="JH953">
        <v>92.173000000000002</v>
      </c>
      <c r="JI953">
        <v>87.869</v>
      </c>
      <c r="JJ953">
        <v>598.82899999999995</v>
      </c>
      <c r="JK953">
        <v>148.43899999999999</v>
      </c>
      <c r="JL953">
        <v>108.944</v>
      </c>
      <c r="JM953">
        <v>727.49900000000002</v>
      </c>
      <c r="JN953">
        <v>299.57100000000003</v>
      </c>
      <c r="JO953">
        <v>88.92</v>
      </c>
      <c r="JP953">
        <v>205.477</v>
      </c>
      <c r="JQ953">
        <v>433.09100000000001</v>
      </c>
      <c r="JR953">
        <v>599.97400000000005</v>
      </c>
      <c r="JT953">
        <v>422.13099999999997</v>
      </c>
      <c r="JU953">
        <v>247.27</v>
      </c>
      <c r="JV953">
        <v>409.36799999999999</v>
      </c>
      <c r="JW953">
        <v>310.43900000000002</v>
      </c>
      <c r="JX953">
        <v>332.79300000000001</v>
      </c>
      <c r="JY953">
        <v>333.71600000000001</v>
      </c>
      <c r="JZ953">
        <v>323.69400000000002</v>
      </c>
      <c r="KA953">
        <v>280.10899999999998</v>
      </c>
      <c r="KB953">
        <v>283.387</v>
      </c>
      <c r="KC953">
        <v>289.37</v>
      </c>
      <c r="KD953">
        <v>313.88499999999999</v>
      </c>
      <c r="KE953">
        <v>292.86099999999999</v>
      </c>
      <c r="KG953">
        <v>124.319</v>
      </c>
      <c r="KH953">
        <v>273.26</v>
      </c>
      <c r="KI953">
        <v>326.649</v>
      </c>
      <c r="KJ953">
        <v>178.14699999999999</v>
      </c>
      <c r="KK953">
        <v>174.16</v>
      </c>
      <c r="KL953">
        <v>166.04599999999999</v>
      </c>
      <c r="KM953">
        <v>231.69399999999999</v>
      </c>
      <c r="KN953">
        <v>227.57900000000001</v>
      </c>
      <c r="KO953">
        <v>291.5</v>
      </c>
      <c r="KP953">
        <v>290.65800000000002</v>
      </c>
      <c r="KQ953">
        <v>407.95600000000002</v>
      </c>
      <c r="KR953">
        <v>439.084</v>
      </c>
      <c r="KS953">
        <v>131.07499999999999</v>
      </c>
      <c r="KT953">
        <v>86293666666.666672</v>
      </c>
      <c r="KU953">
        <v>7211649333333.333</v>
      </c>
      <c r="KV953">
        <v>2226359666666.6665</v>
      </c>
      <c r="KW953">
        <v>774220333333.33337</v>
      </c>
      <c r="KX953">
        <v>250157666666.66666</v>
      </c>
      <c r="KY953">
        <v>127068000000</v>
      </c>
      <c r="KZ953">
        <v>78339666666.666672</v>
      </c>
      <c r="LA953">
        <v>44750333333.333336</v>
      </c>
      <c r="LB953">
        <v>173966333333.33334</v>
      </c>
      <c r="LC953">
        <v>100304000000</v>
      </c>
      <c r="LD953">
        <v>30830000000</v>
      </c>
      <c r="LE953">
        <v>21287666666.666668</v>
      </c>
      <c r="LF953">
        <v>21544333333.333332</v>
      </c>
      <c r="LG953">
        <v>245046666666.66666</v>
      </c>
      <c r="LH953">
        <v>150990666666.66666</v>
      </c>
      <c r="LI953">
        <v>44732000000</v>
      </c>
      <c r="LJ953">
        <v>34480333333.333336</v>
      </c>
      <c r="LK953">
        <v>11662000000</v>
      </c>
      <c r="LL953">
        <v>3181666666.6666665</v>
      </c>
      <c r="LM953">
        <v>105049666666.66667</v>
      </c>
      <c r="LN953">
        <v>37147000000</v>
      </c>
      <c r="LO953">
        <v>34341000000</v>
      </c>
      <c r="LP953">
        <v>3118000000</v>
      </c>
      <c r="LQ953">
        <v>17906000000</v>
      </c>
      <c r="LR953">
        <v>12537666666.666666</v>
      </c>
      <c r="LS953">
        <v>1452139333333.3333</v>
      </c>
      <c r="LT953">
        <v>516574666666.66669</v>
      </c>
      <c r="LU953">
        <v>436985666666.66669</v>
      </c>
      <c r="LV953">
        <v>79285333333.333328</v>
      </c>
      <c r="LW953">
        <v>303666666.66666669</v>
      </c>
      <c r="LX953">
        <v>194997666666.66666</v>
      </c>
      <c r="LY953">
        <v>151659666666.66666</v>
      </c>
      <c r="LZ953">
        <v>88567333333.333328</v>
      </c>
      <c r="MA953">
        <v>53471000000</v>
      </c>
      <c r="MB953">
        <v>9621333333.333334</v>
      </c>
      <c r="MC953">
        <v>43338000000</v>
      </c>
      <c r="MD953">
        <v>149118666666.66666</v>
      </c>
      <c r="ME953">
        <v>138507333333.33334</v>
      </c>
      <c r="MF953">
        <v>10611000000</v>
      </c>
      <c r="MG953">
        <v>591448333333.33337</v>
      </c>
      <c r="MH953">
        <v>246320000000</v>
      </c>
      <c r="MI953">
        <v>117191666666.66667</v>
      </c>
      <c r="MJ953">
        <v>68003666666.666664</v>
      </c>
      <c r="MK953">
        <v>73425666666.666672</v>
      </c>
      <c r="ML953">
        <v>37535000000</v>
      </c>
      <c r="MM953">
        <v>44560333333.333336</v>
      </c>
      <c r="MN953">
        <v>4412000000</v>
      </c>
      <c r="MO953">
        <v>4985289666666.667</v>
      </c>
      <c r="MP953">
        <v>4770139000000</v>
      </c>
      <c r="MQ953">
        <v>1300539000000</v>
      </c>
      <c r="MR953">
        <v>1131658000000</v>
      </c>
      <c r="MS953">
        <v>264186000000</v>
      </c>
      <c r="MT953">
        <v>855989333333.33337</v>
      </c>
      <c r="MU953">
        <v>10326333333.333334</v>
      </c>
      <c r="MV953">
        <v>1156333333.3333333</v>
      </c>
      <c r="MW953">
        <v>168881000000</v>
      </c>
      <c r="MX953">
        <v>50437333333.333336</v>
      </c>
      <c r="MY953">
        <v>118443666666.66667</v>
      </c>
      <c r="MZ953">
        <v>91187000000</v>
      </c>
      <c r="NA953">
        <v>27256666666.666668</v>
      </c>
      <c r="NB953">
        <v>1227386000000</v>
      </c>
      <c r="NC953">
        <v>582110333333.33337</v>
      </c>
      <c r="ND953">
        <v>285173000000</v>
      </c>
      <c r="NE953">
        <v>70060333333.333328</v>
      </c>
      <c r="NF953">
        <v>226877000000</v>
      </c>
      <c r="NG953">
        <v>645275666666.66663</v>
      </c>
      <c r="NH953">
        <v>552167666666.66663</v>
      </c>
      <c r="NI953">
        <v>93108000000</v>
      </c>
      <c r="NJ953">
        <v>246035666666.66666</v>
      </c>
      <c r="NK953">
        <v>134886333333.33333</v>
      </c>
      <c r="NL953">
        <v>93238000000</v>
      </c>
      <c r="NM953">
        <v>41648333333.333336</v>
      </c>
      <c r="NN953">
        <v>111149333333.33333</v>
      </c>
      <c r="NO953">
        <v>36997666666.666664</v>
      </c>
      <c r="NP953">
        <v>71619333333.333328</v>
      </c>
      <c r="NQ953">
        <v>2532333333.3333335</v>
      </c>
      <c r="NR953">
        <v>283768333333.33331</v>
      </c>
      <c r="NS953">
        <v>106401000000</v>
      </c>
      <c r="NT953">
        <v>58190333333.333336</v>
      </c>
      <c r="NU953">
        <v>80766000000</v>
      </c>
      <c r="NV953">
        <v>38411000000</v>
      </c>
      <c r="NW953">
        <v>506945333333.33331</v>
      </c>
      <c r="NX953">
        <v>439043333333.33331</v>
      </c>
      <c r="NY953">
        <v>426068000000</v>
      </c>
      <c r="NZ953">
        <v>12975333333.333334</v>
      </c>
      <c r="OA953">
        <v>67902333333.333336</v>
      </c>
      <c r="OB953">
        <v>598893333333.33337</v>
      </c>
      <c r="OC953">
        <v>412003666666.66669</v>
      </c>
      <c r="OD953">
        <v>218848333333.33334</v>
      </c>
      <c r="OE953">
        <v>193155333333.33334</v>
      </c>
      <c r="OF953">
        <v>186889333333.33334</v>
      </c>
      <c r="OG953">
        <v>43522666666.666664</v>
      </c>
      <c r="OH953">
        <v>6880000000</v>
      </c>
      <c r="OI953">
        <v>99608333333.333328</v>
      </c>
      <c r="OJ953">
        <v>36878666666.666664</v>
      </c>
      <c r="OK953">
        <v>606571000000</v>
      </c>
      <c r="OL953">
        <v>108402333333.33333</v>
      </c>
      <c r="OM953">
        <v>61899000000</v>
      </c>
      <c r="ON953">
        <v>5770333333.333333</v>
      </c>
      <c r="OO953">
        <v>40733000000</v>
      </c>
      <c r="OP953">
        <v>122892666666.66667</v>
      </c>
      <c r="OQ953">
        <v>69277000000</v>
      </c>
      <c r="OR953">
        <v>23029333333.333332</v>
      </c>
      <c r="OS953">
        <v>30586333333.333332</v>
      </c>
      <c r="OT953">
        <v>102754333333.33333</v>
      </c>
      <c r="OU953">
        <v>120764000000</v>
      </c>
      <c r="OV953">
        <v>41401000000</v>
      </c>
      <c r="OW953">
        <v>24063333333.333332</v>
      </c>
      <c r="OX953">
        <v>92651666666.666672</v>
      </c>
      <c r="OY953">
        <v>68588666666.666664</v>
      </c>
      <c r="OZ953">
        <v>215150666666.66666</v>
      </c>
      <c r="PA953">
        <v>800046000000</v>
      </c>
      <c r="PB953">
        <v>584895333333.33337</v>
      </c>
    </row>
    <row r="954" spans="1:418" x14ac:dyDescent="0.45">
      <c r="A954" s="71">
        <v>46054</v>
      </c>
      <c r="B954">
        <v>327.45999999999998</v>
      </c>
      <c r="C954">
        <v>353.69900000000001</v>
      </c>
      <c r="D954">
        <v>422.94200000000001</v>
      </c>
      <c r="E954">
        <v>441.48200000000003</v>
      </c>
      <c r="F954">
        <v>441.86500000000001</v>
      </c>
      <c r="G954">
        <v>189.82599999999999</v>
      </c>
      <c r="H954">
        <v>679.46900000000005</v>
      </c>
      <c r="I954">
        <v>384.899</v>
      </c>
      <c r="J954">
        <v>435.81299999999999</v>
      </c>
      <c r="K954">
        <v>435.78399999999999</v>
      </c>
      <c r="L954">
        <v>342.66</v>
      </c>
      <c r="M954">
        <v>287.41199999999998</v>
      </c>
      <c r="N954">
        <v>372.61500000000001</v>
      </c>
      <c r="O954">
        <v>383.89699999999999</v>
      </c>
      <c r="P954">
        <v>409.42399999999998</v>
      </c>
      <c r="Q954">
        <v>293.32600000000002</v>
      </c>
      <c r="R954">
        <v>298.113</v>
      </c>
      <c r="S954">
        <v>272.49700000000001</v>
      </c>
      <c r="T954">
        <v>327.18099999999998</v>
      </c>
      <c r="U954">
        <v>750.56</v>
      </c>
      <c r="V954">
        <v>665.89300000000003</v>
      </c>
      <c r="W954">
        <v>154.86199999999999</v>
      </c>
      <c r="X954">
        <v>109.81399999999999</v>
      </c>
      <c r="Y954">
        <v>63.887999999999998</v>
      </c>
      <c r="Z954">
        <v>88.456999999999994</v>
      </c>
      <c r="AA954">
        <v>135.41</v>
      </c>
      <c r="AB954">
        <v>77.707999999999998</v>
      </c>
      <c r="AC954">
        <v>85.421999999999997</v>
      </c>
      <c r="AD954">
        <v>88.707999999999998</v>
      </c>
      <c r="AE954">
        <v>106.93</v>
      </c>
      <c r="AF954">
        <v>75.918000000000006</v>
      </c>
      <c r="AG954">
        <v>56.683999999999997</v>
      </c>
      <c r="AH954">
        <v>172.88399999999999</v>
      </c>
      <c r="AI954">
        <v>86.436000000000007</v>
      </c>
      <c r="AJ954">
        <v>116.889</v>
      </c>
      <c r="AK954">
        <v>111.949</v>
      </c>
      <c r="AL954">
        <v>241.58099999999999</v>
      </c>
      <c r="AM954">
        <v>153.87</v>
      </c>
      <c r="AN954">
        <v>144.72300000000001</v>
      </c>
      <c r="AO954">
        <v>199.33500000000001</v>
      </c>
      <c r="AP954">
        <v>343.47699999999998</v>
      </c>
      <c r="AQ954">
        <v>346.62200000000001</v>
      </c>
      <c r="AR954">
        <v>318.98500000000001</v>
      </c>
      <c r="AS954">
        <v>367.31</v>
      </c>
      <c r="AT954">
        <v>291.75299999999999</v>
      </c>
      <c r="AU954">
        <v>327.02699999999999</v>
      </c>
      <c r="AV954">
        <v>285.565</v>
      </c>
      <c r="AW954">
        <v>292.63299999999998</v>
      </c>
      <c r="AX954">
        <v>411.85</v>
      </c>
      <c r="AY954">
        <v>246.95099999999999</v>
      </c>
      <c r="AZ954">
        <v>243.25399999999999</v>
      </c>
      <c r="BA954">
        <v>243.25399999999999</v>
      </c>
      <c r="BB954">
        <v>397.17500000000001</v>
      </c>
      <c r="BC954">
        <v>371.52600000000001</v>
      </c>
      <c r="BD954">
        <v>363.69200000000001</v>
      </c>
      <c r="BE954">
        <v>448.11599999999999</v>
      </c>
      <c r="BF954">
        <v>337.97300000000001</v>
      </c>
      <c r="BG954">
        <v>348.09300000000002</v>
      </c>
      <c r="BH954">
        <v>356.31299999999999</v>
      </c>
      <c r="BI954">
        <v>374.54599999999999</v>
      </c>
      <c r="BJ954">
        <v>512.82899999999995</v>
      </c>
      <c r="BK954">
        <v>441.08199999999999</v>
      </c>
      <c r="BL954">
        <v>347.51100000000002</v>
      </c>
      <c r="BM954">
        <v>275.66899999999998</v>
      </c>
      <c r="BN954">
        <v>210.1</v>
      </c>
      <c r="BO954">
        <v>399.67700000000002</v>
      </c>
      <c r="BP954">
        <v>189.946</v>
      </c>
      <c r="BQ954">
        <v>258.43299999999999</v>
      </c>
      <c r="BR954">
        <v>285.02699999999999</v>
      </c>
      <c r="BS954">
        <v>245.066</v>
      </c>
      <c r="BT954">
        <v>158.45500000000001</v>
      </c>
      <c r="BU954">
        <v>296.62</v>
      </c>
      <c r="BV954">
        <v>314.60899999999998</v>
      </c>
      <c r="BW954">
        <v>186.74299999999999</v>
      </c>
      <c r="BX954">
        <v>316.279</v>
      </c>
      <c r="BY954">
        <v>200.334</v>
      </c>
      <c r="BZ954">
        <v>333.77100000000002</v>
      </c>
      <c r="CA954">
        <v>219.38900000000001</v>
      </c>
      <c r="CB954">
        <v>370.31400000000002</v>
      </c>
      <c r="CC954">
        <v>232.77</v>
      </c>
      <c r="CD954">
        <v>184.411</v>
      </c>
      <c r="CE954">
        <v>257.334</v>
      </c>
      <c r="CF954">
        <v>410.03500000000003</v>
      </c>
      <c r="CG954">
        <v>267.71699999999998</v>
      </c>
      <c r="CH954">
        <v>269.59899999999999</v>
      </c>
      <c r="CI954">
        <v>178.28800000000001</v>
      </c>
      <c r="CJ954">
        <v>249.941</v>
      </c>
      <c r="CK954">
        <v>186.327</v>
      </c>
      <c r="CL954">
        <v>260.46499999999997</v>
      </c>
      <c r="CM954">
        <v>284.86099999999999</v>
      </c>
      <c r="CN954">
        <v>189.86600000000001</v>
      </c>
      <c r="CO954">
        <v>360.98899999999998</v>
      </c>
      <c r="CP954">
        <v>405.19799999999998</v>
      </c>
      <c r="CQ954">
        <v>413.197</v>
      </c>
      <c r="CR954">
        <v>360.45</v>
      </c>
      <c r="CS954">
        <v>217.65299999999999</v>
      </c>
      <c r="CT954">
        <v>295.24400000000003</v>
      </c>
      <c r="CU954">
        <v>582.72500000000002</v>
      </c>
      <c r="CV954">
        <v>140.22800000000001</v>
      </c>
      <c r="CW954">
        <v>395.43</v>
      </c>
      <c r="CX954">
        <v>414.60199999999998</v>
      </c>
      <c r="CY954">
        <v>461.48899999999998</v>
      </c>
      <c r="CZ954">
        <v>361.30599999999998</v>
      </c>
      <c r="DA954">
        <v>394.27499999999998</v>
      </c>
      <c r="DB954">
        <v>210.81399999999999</v>
      </c>
      <c r="DC954">
        <v>232.71</v>
      </c>
      <c r="DD954">
        <v>223.73500000000001</v>
      </c>
      <c r="DE954">
        <v>246.85400000000001</v>
      </c>
      <c r="DF954">
        <v>185.19800000000001</v>
      </c>
      <c r="DG954">
        <v>256.88499999999999</v>
      </c>
      <c r="DH954">
        <v>200.881</v>
      </c>
      <c r="DI954">
        <v>236.37299999999999</v>
      </c>
      <c r="DJ954">
        <v>183.078</v>
      </c>
      <c r="DK954">
        <v>240.47300000000001</v>
      </c>
      <c r="DL954">
        <v>160.41800000000001</v>
      </c>
      <c r="DM954">
        <v>163.857</v>
      </c>
      <c r="DN954">
        <v>292.74900000000002</v>
      </c>
      <c r="DO954">
        <v>303.64</v>
      </c>
      <c r="DP954">
        <v>168.012</v>
      </c>
      <c r="DQ954">
        <v>282.76799999999997</v>
      </c>
      <c r="DR954">
        <v>323.95600000000002</v>
      </c>
      <c r="DS954">
        <v>276.73700000000002</v>
      </c>
      <c r="DT954">
        <v>202.06299999999999</v>
      </c>
      <c r="DU954">
        <v>202.06299999999999</v>
      </c>
      <c r="DV954">
        <v>312.59300000000002</v>
      </c>
      <c r="DW954">
        <v>263.36099999999999</v>
      </c>
      <c r="DX954">
        <v>295.28100000000001</v>
      </c>
      <c r="DY954">
        <v>464.60399999999998</v>
      </c>
      <c r="DZ954">
        <v>178.523</v>
      </c>
      <c r="EA954">
        <v>223.80199999999999</v>
      </c>
      <c r="EB954">
        <v>295.05599999999998</v>
      </c>
      <c r="EC954">
        <v>318.149</v>
      </c>
      <c r="ED954">
        <v>214.11500000000001</v>
      </c>
      <c r="EE954">
        <v>315.36799999999999</v>
      </c>
      <c r="EF954">
        <v>322.625</v>
      </c>
      <c r="EG954">
        <v>192.036</v>
      </c>
      <c r="EH954">
        <v>187.703</v>
      </c>
      <c r="EI954">
        <v>433.46</v>
      </c>
      <c r="EJ954">
        <v>178.23599999999999</v>
      </c>
      <c r="EK954">
        <v>391.70600000000002</v>
      </c>
      <c r="EL954">
        <v>241.935</v>
      </c>
      <c r="EM954">
        <v>215.357</v>
      </c>
      <c r="EN954">
        <v>206.14699999999999</v>
      </c>
      <c r="EO954">
        <v>265.45600000000002</v>
      </c>
      <c r="EP954">
        <v>298.95</v>
      </c>
      <c r="EQ954">
        <v>230.73500000000001</v>
      </c>
      <c r="ER954">
        <v>282.286</v>
      </c>
      <c r="ES954">
        <v>213.76300000000001</v>
      </c>
      <c r="ET954">
        <v>222.601</v>
      </c>
      <c r="EU954">
        <v>210.07300000000001</v>
      </c>
      <c r="EV954">
        <v>180.15199999999999</v>
      </c>
      <c r="EW954">
        <v>451.24099999999999</v>
      </c>
      <c r="EX954">
        <v>249.40899999999999</v>
      </c>
      <c r="EY954">
        <v>134.41900000000001</v>
      </c>
      <c r="EZ954">
        <v>131.161</v>
      </c>
      <c r="FA954">
        <v>133.381</v>
      </c>
      <c r="FB954">
        <v>96.096000000000004</v>
      </c>
      <c r="FC954">
        <v>191.893</v>
      </c>
      <c r="FD954">
        <v>81.394999999999996</v>
      </c>
      <c r="FE954">
        <v>138.36799999999999</v>
      </c>
      <c r="FF954">
        <v>120.386</v>
      </c>
      <c r="FG954">
        <v>111.748</v>
      </c>
      <c r="FH954">
        <v>113.08499999999999</v>
      </c>
      <c r="FI954">
        <v>103.761</v>
      </c>
      <c r="FJ954">
        <v>114.215</v>
      </c>
      <c r="FK954">
        <v>75.695999999999998</v>
      </c>
      <c r="FL954">
        <v>116.97799999999999</v>
      </c>
      <c r="FM954">
        <v>106.34399999999999</v>
      </c>
      <c r="FN954">
        <v>163.501</v>
      </c>
      <c r="FO954">
        <v>106.34399999999999</v>
      </c>
      <c r="FP954">
        <v>147.47900000000001</v>
      </c>
      <c r="FQ954">
        <v>154.048</v>
      </c>
      <c r="FR954">
        <v>168.34</v>
      </c>
      <c r="FS954">
        <v>132.99100000000001</v>
      </c>
      <c r="FT954">
        <v>125.354</v>
      </c>
      <c r="FU954">
        <v>220.512</v>
      </c>
      <c r="FV954">
        <v>171.30199999999999</v>
      </c>
      <c r="FW954">
        <v>220.19499999999999</v>
      </c>
      <c r="FX954">
        <v>273.76600000000002</v>
      </c>
      <c r="FY954">
        <v>272.13299999999998</v>
      </c>
      <c r="FZ954">
        <v>125.011</v>
      </c>
      <c r="GA954">
        <v>179.27799999999999</v>
      </c>
      <c r="GC954">
        <v>175.00800000000001</v>
      </c>
      <c r="GD954">
        <v>191.22900000000001</v>
      </c>
      <c r="GF954">
        <v>180.589</v>
      </c>
      <c r="GG954">
        <v>113.33199999999999</v>
      </c>
      <c r="GH954">
        <v>278.02100000000002</v>
      </c>
      <c r="GI954">
        <v>276.75400000000002</v>
      </c>
      <c r="GJ954">
        <v>268.17500000000001</v>
      </c>
      <c r="GK954">
        <v>311.601</v>
      </c>
      <c r="GL954">
        <v>312.36200000000002</v>
      </c>
      <c r="GM954">
        <v>268.40300000000002</v>
      </c>
      <c r="GN954">
        <v>187.75</v>
      </c>
      <c r="GO954">
        <v>159.08600000000001</v>
      </c>
      <c r="GP954">
        <v>444.10700000000003</v>
      </c>
      <c r="GQ954">
        <v>297.30599999999998</v>
      </c>
      <c r="GR954">
        <v>890.45100000000002</v>
      </c>
      <c r="GS954">
        <v>243.02699999999999</v>
      </c>
      <c r="GT954">
        <v>293.00599999999997</v>
      </c>
      <c r="GU954">
        <v>278.66199999999998</v>
      </c>
      <c r="GV954">
        <v>283.495</v>
      </c>
      <c r="GW954">
        <v>150.64699999999999</v>
      </c>
      <c r="GY954">
        <v>61.652000000000001</v>
      </c>
      <c r="GZ954">
        <v>592.55399999999997</v>
      </c>
      <c r="HA954">
        <v>418.113</v>
      </c>
      <c r="HB954">
        <v>568.74199999999996</v>
      </c>
      <c r="HC954">
        <v>648.88400000000001</v>
      </c>
      <c r="HD954">
        <v>450.99400000000003</v>
      </c>
      <c r="HE954">
        <v>434.43</v>
      </c>
      <c r="HF954">
        <v>642.755</v>
      </c>
      <c r="HG954">
        <v>217.78899999999999</v>
      </c>
      <c r="HH954">
        <v>267.84500000000003</v>
      </c>
      <c r="HI954">
        <v>108.762</v>
      </c>
      <c r="HJ954">
        <v>453.02800000000002</v>
      </c>
      <c r="HK954">
        <v>435.24799999999999</v>
      </c>
      <c r="HL954">
        <v>991.173</v>
      </c>
      <c r="HM954">
        <v>312.25599999999997</v>
      </c>
      <c r="HN954">
        <v>143.637</v>
      </c>
      <c r="HO954">
        <v>121.79600000000001</v>
      </c>
      <c r="HP954">
        <v>94.132999999999996</v>
      </c>
      <c r="HQ954">
        <v>597.06299999999999</v>
      </c>
      <c r="HR954">
        <v>108.703</v>
      </c>
      <c r="HS954">
        <v>27.795000000000002</v>
      </c>
      <c r="HT954">
        <v>233.92099999999999</v>
      </c>
      <c r="HU954">
        <v>244.03299999999999</v>
      </c>
      <c r="HV954">
        <v>193.55500000000001</v>
      </c>
      <c r="HW954">
        <v>132.69800000000001</v>
      </c>
      <c r="HX954">
        <v>374.93</v>
      </c>
      <c r="HY954">
        <v>277.53699999999998</v>
      </c>
      <c r="HZ954">
        <v>408.44299999999998</v>
      </c>
      <c r="IA954">
        <v>124.325</v>
      </c>
      <c r="IB954">
        <v>168.95599999999999</v>
      </c>
      <c r="IC954">
        <v>86.462999999999994</v>
      </c>
      <c r="ID954">
        <v>89.337000000000003</v>
      </c>
      <c r="IE954">
        <v>76.123999999999995</v>
      </c>
      <c r="IF954">
        <v>31.155000000000001</v>
      </c>
      <c r="IG954">
        <v>32.951999999999998</v>
      </c>
      <c r="IH954">
        <v>27.550999999999998</v>
      </c>
      <c r="II954">
        <v>36.840000000000003</v>
      </c>
      <c r="IJ954">
        <v>106.242</v>
      </c>
      <c r="IK954">
        <v>129.21199999999999</v>
      </c>
      <c r="IL954">
        <v>212.864</v>
      </c>
      <c r="IM954">
        <v>167.81899999999999</v>
      </c>
      <c r="IN954">
        <v>503.78899999999999</v>
      </c>
      <c r="IO954">
        <v>242.84800000000001</v>
      </c>
      <c r="IP954">
        <v>278.14299999999997</v>
      </c>
      <c r="IQ954">
        <v>417.798</v>
      </c>
      <c r="IR954">
        <v>295.89</v>
      </c>
      <c r="IS954">
        <v>146.61000000000001</v>
      </c>
      <c r="IT954">
        <v>315.13400000000001</v>
      </c>
      <c r="IU954">
        <v>756.83900000000006</v>
      </c>
      <c r="IV954">
        <v>906.72199999999998</v>
      </c>
      <c r="IW954">
        <v>968.67899999999997</v>
      </c>
      <c r="IX954">
        <v>104.86199999999999</v>
      </c>
      <c r="IY954">
        <v>394.084</v>
      </c>
      <c r="IZ954">
        <v>283.11</v>
      </c>
      <c r="JA954">
        <v>71.84</v>
      </c>
      <c r="JB954">
        <v>259.77</v>
      </c>
      <c r="JC954">
        <v>403.11500000000001</v>
      </c>
      <c r="JD954">
        <v>484.38299999999998</v>
      </c>
      <c r="JE954">
        <v>67.441000000000003</v>
      </c>
      <c r="JF954">
        <v>100.146</v>
      </c>
      <c r="JG954">
        <v>34.781999999999996</v>
      </c>
      <c r="JH954">
        <v>86.875</v>
      </c>
      <c r="JI954">
        <v>88.728999999999999</v>
      </c>
      <c r="JJ954">
        <v>598.15200000000004</v>
      </c>
      <c r="JK954">
        <v>148.57499999999999</v>
      </c>
      <c r="JL954">
        <v>109.10599999999999</v>
      </c>
      <c r="JM954">
        <v>734.67600000000004</v>
      </c>
      <c r="JN954">
        <v>299.08999999999997</v>
      </c>
      <c r="JO954">
        <v>88.988</v>
      </c>
      <c r="JP954">
        <v>205.684</v>
      </c>
      <c r="JQ954">
        <v>433.27300000000002</v>
      </c>
      <c r="JR954">
        <v>597.00199999999995</v>
      </c>
      <c r="JT954">
        <v>415.166</v>
      </c>
      <c r="JU954">
        <v>248.393</v>
      </c>
      <c r="JV954">
        <v>403.964</v>
      </c>
      <c r="JW954">
        <v>303.303</v>
      </c>
      <c r="JX954">
        <v>333.512</v>
      </c>
      <c r="JY954">
        <v>334.52300000000002</v>
      </c>
      <c r="JZ954">
        <v>324.495</v>
      </c>
      <c r="KA954">
        <v>280.83300000000003</v>
      </c>
      <c r="KB954">
        <v>283.964</v>
      </c>
      <c r="KC954">
        <v>290.06799999999998</v>
      </c>
      <c r="KD954">
        <v>314.65699999999998</v>
      </c>
      <c r="KE954">
        <v>293.70100000000002</v>
      </c>
      <c r="KG954">
        <v>126.61</v>
      </c>
      <c r="KH954">
        <v>273.61799999999999</v>
      </c>
      <c r="KI954">
        <v>327.952</v>
      </c>
      <c r="KJ954">
        <v>178.55500000000001</v>
      </c>
      <c r="KK954">
        <v>174.566</v>
      </c>
      <c r="KL954">
        <v>166.30500000000001</v>
      </c>
      <c r="KM954">
        <v>233.01300000000001</v>
      </c>
      <c r="KN954">
        <v>228.97900000000001</v>
      </c>
      <c r="KO954">
        <v>292.46899999999999</v>
      </c>
      <c r="KP954">
        <v>291.53399999999999</v>
      </c>
      <c r="KQ954">
        <v>408.72300000000001</v>
      </c>
      <c r="KR954">
        <v>440.32100000000003</v>
      </c>
      <c r="KS954">
        <v>130.93899999999999</v>
      </c>
      <c r="KT954">
        <v>86293666666.666672</v>
      </c>
      <c r="KU954">
        <v>7211649333333.333</v>
      </c>
      <c r="KV954">
        <v>2226359666666.6665</v>
      </c>
      <c r="KW954">
        <v>774220333333.33337</v>
      </c>
      <c r="KX954">
        <v>250157666666.66666</v>
      </c>
      <c r="KY954">
        <v>127068000000</v>
      </c>
      <c r="KZ954">
        <v>78339666666.666672</v>
      </c>
      <c r="LA954">
        <v>44750333333.333336</v>
      </c>
      <c r="LB954">
        <v>173966333333.33334</v>
      </c>
      <c r="LC954">
        <v>100304000000</v>
      </c>
      <c r="LD954">
        <v>30830000000</v>
      </c>
      <c r="LE954">
        <v>21287666666.666668</v>
      </c>
      <c r="LF954">
        <v>21544333333.333332</v>
      </c>
      <c r="LG954">
        <v>245046666666.66666</v>
      </c>
      <c r="LH954">
        <v>150990666666.66666</v>
      </c>
      <c r="LI954">
        <v>44732000000</v>
      </c>
      <c r="LJ954">
        <v>34480333333.333336</v>
      </c>
      <c r="LK954">
        <v>11662000000</v>
      </c>
      <c r="LL954">
        <v>3181666666.6666665</v>
      </c>
      <c r="LM954">
        <v>105049666666.66667</v>
      </c>
      <c r="LN954">
        <v>37147000000</v>
      </c>
      <c r="LO954">
        <v>34341000000</v>
      </c>
      <c r="LP954">
        <v>3118000000</v>
      </c>
      <c r="LQ954">
        <v>17906000000</v>
      </c>
      <c r="LR954">
        <v>12537666666.666666</v>
      </c>
      <c r="LS954">
        <v>1452139333333.3333</v>
      </c>
      <c r="LT954">
        <v>516574666666.66669</v>
      </c>
      <c r="LU954">
        <v>436985666666.66669</v>
      </c>
      <c r="LV954">
        <v>79285333333.333328</v>
      </c>
      <c r="LW954">
        <v>303666666.66666669</v>
      </c>
      <c r="LX954">
        <v>194997666666.66666</v>
      </c>
      <c r="LY954">
        <v>151659666666.66666</v>
      </c>
      <c r="LZ954">
        <v>88567333333.333328</v>
      </c>
      <c r="MA954">
        <v>53471000000</v>
      </c>
      <c r="MB954">
        <v>9621333333.333334</v>
      </c>
      <c r="MC954">
        <v>43338000000</v>
      </c>
      <c r="MD954">
        <v>149118666666.66666</v>
      </c>
      <c r="ME954">
        <v>138507333333.33334</v>
      </c>
      <c r="MF954">
        <v>10611000000</v>
      </c>
      <c r="MG954">
        <v>591448333333.33337</v>
      </c>
      <c r="MH954">
        <v>246320000000</v>
      </c>
      <c r="MI954">
        <v>117191666666.66667</v>
      </c>
      <c r="MJ954">
        <v>68003666666.666664</v>
      </c>
      <c r="MK954">
        <v>73425666666.666672</v>
      </c>
      <c r="ML954">
        <v>37535000000</v>
      </c>
      <c r="MM954">
        <v>44560333333.333336</v>
      </c>
      <c r="MN954">
        <v>4412000000</v>
      </c>
      <c r="MO954">
        <v>4985289666666.667</v>
      </c>
      <c r="MP954">
        <v>4770139000000</v>
      </c>
      <c r="MQ954">
        <v>1300539000000</v>
      </c>
      <c r="MR954">
        <v>1131658000000</v>
      </c>
      <c r="MS954">
        <v>264186000000</v>
      </c>
      <c r="MT954">
        <v>855989333333.33337</v>
      </c>
      <c r="MU954">
        <v>10326333333.333334</v>
      </c>
      <c r="MV954">
        <v>1156333333.3333333</v>
      </c>
      <c r="MW954">
        <v>168881000000</v>
      </c>
      <c r="MX954">
        <v>50437333333.333336</v>
      </c>
      <c r="MY954">
        <v>118443666666.66667</v>
      </c>
      <c r="MZ954">
        <v>91187000000</v>
      </c>
      <c r="NA954">
        <v>27256666666.666668</v>
      </c>
      <c r="NB954">
        <v>1227386000000</v>
      </c>
      <c r="NC954">
        <v>582110333333.33337</v>
      </c>
      <c r="ND954">
        <v>285173000000</v>
      </c>
      <c r="NE954">
        <v>70060333333.333328</v>
      </c>
      <c r="NF954">
        <v>226877000000</v>
      </c>
      <c r="NG954">
        <v>645275666666.66663</v>
      </c>
      <c r="NH954">
        <v>552167666666.66663</v>
      </c>
      <c r="NI954">
        <v>93108000000</v>
      </c>
      <c r="NJ954">
        <v>246035666666.66666</v>
      </c>
      <c r="NK954">
        <v>134886333333.33333</v>
      </c>
      <c r="NL954">
        <v>93238000000</v>
      </c>
      <c r="NM954">
        <v>41648333333.333336</v>
      </c>
      <c r="NN954">
        <v>111149333333.33333</v>
      </c>
      <c r="NO954">
        <v>36997666666.666664</v>
      </c>
      <c r="NP954">
        <v>71619333333.333328</v>
      </c>
      <c r="NQ954">
        <v>2532333333.3333335</v>
      </c>
      <c r="NR954">
        <v>283768333333.33331</v>
      </c>
      <c r="NS954">
        <v>106401000000</v>
      </c>
      <c r="NT954">
        <v>58190333333.333336</v>
      </c>
      <c r="NU954">
        <v>80766000000</v>
      </c>
      <c r="NV954">
        <v>38411000000</v>
      </c>
      <c r="NW954">
        <v>506945333333.33331</v>
      </c>
      <c r="NX954">
        <v>439043333333.33331</v>
      </c>
      <c r="NY954">
        <v>426068000000</v>
      </c>
      <c r="NZ954">
        <v>12975333333.333334</v>
      </c>
      <c r="OA954">
        <v>67902333333.333336</v>
      </c>
      <c r="OB954">
        <v>598893333333.33337</v>
      </c>
      <c r="OC954">
        <v>412003666666.66669</v>
      </c>
      <c r="OD954">
        <v>218848333333.33334</v>
      </c>
      <c r="OE954">
        <v>193155333333.33334</v>
      </c>
      <c r="OF954">
        <v>186889333333.33334</v>
      </c>
      <c r="OG954">
        <v>43522666666.666664</v>
      </c>
      <c r="OH954">
        <v>6880000000</v>
      </c>
      <c r="OI954">
        <v>99608333333.333328</v>
      </c>
      <c r="OJ954">
        <v>36878666666.666664</v>
      </c>
      <c r="OK954">
        <v>606571000000</v>
      </c>
      <c r="OL954">
        <v>108402333333.33333</v>
      </c>
      <c r="OM954">
        <v>61899000000</v>
      </c>
      <c r="ON954">
        <v>5770333333.333333</v>
      </c>
      <c r="OO954">
        <v>40733000000</v>
      </c>
      <c r="OP954">
        <v>122892666666.66667</v>
      </c>
      <c r="OQ954">
        <v>69277000000</v>
      </c>
      <c r="OR954">
        <v>23029333333.333332</v>
      </c>
      <c r="OS954">
        <v>30586333333.333332</v>
      </c>
      <c r="OT954">
        <v>102754333333.33333</v>
      </c>
      <c r="OU954">
        <v>120764000000</v>
      </c>
      <c r="OV954">
        <v>41401000000</v>
      </c>
      <c r="OW954">
        <v>24063333333.333332</v>
      </c>
      <c r="OX954">
        <v>92651666666.666672</v>
      </c>
      <c r="OY954">
        <v>68588666666.666664</v>
      </c>
      <c r="OZ954">
        <v>215150666666.66666</v>
      </c>
      <c r="PA954">
        <v>800046000000</v>
      </c>
      <c r="PB954">
        <v>584895333333.33337</v>
      </c>
    </row>
    <row r="955" spans="1:418" x14ac:dyDescent="0.45">
      <c r="A955" s="71">
        <v>46082</v>
      </c>
      <c r="B955">
        <v>330.29300000000001</v>
      </c>
      <c r="C955">
        <v>354.88799999999998</v>
      </c>
      <c r="D955">
        <v>424.06900000000002</v>
      </c>
      <c r="E955">
        <v>442.80500000000001</v>
      </c>
      <c r="F955">
        <v>442.70499999999998</v>
      </c>
      <c r="G955">
        <v>190.28700000000001</v>
      </c>
      <c r="H955">
        <v>681.48400000000004</v>
      </c>
      <c r="I955">
        <v>385.79300000000001</v>
      </c>
      <c r="J955">
        <v>437.05099999999999</v>
      </c>
      <c r="K955">
        <v>437.024</v>
      </c>
      <c r="L955">
        <v>346.10700000000003</v>
      </c>
      <c r="M955">
        <v>290.8</v>
      </c>
      <c r="N955">
        <v>442.71300000000002</v>
      </c>
      <c r="O955">
        <v>501.63200000000001</v>
      </c>
      <c r="P955">
        <v>410.529</v>
      </c>
      <c r="Q955">
        <v>294.541</v>
      </c>
      <c r="R955">
        <v>300.54500000000002</v>
      </c>
      <c r="S955">
        <v>270.12099999999998</v>
      </c>
      <c r="T955">
        <v>328.79199999999997</v>
      </c>
      <c r="U955">
        <v>754.99</v>
      </c>
      <c r="V955">
        <v>667.75400000000002</v>
      </c>
      <c r="W955">
        <v>155.17599999999999</v>
      </c>
      <c r="X955">
        <v>109.616</v>
      </c>
      <c r="Y955">
        <v>63.42</v>
      </c>
      <c r="Z955">
        <v>87.52</v>
      </c>
      <c r="AA955">
        <v>134.84200000000001</v>
      </c>
      <c r="AB955">
        <v>78.147999999999996</v>
      </c>
      <c r="AC955">
        <v>84.09</v>
      </c>
      <c r="AD955">
        <v>86.572999999999993</v>
      </c>
      <c r="AE955">
        <v>104.41800000000001</v>
      </c>
      <c r="AF955">
        <v>74.503</v>
      </c>
      <c r="AG955">
        <v>56.396000000000001</v>
      </c>
      <c r="AH955">
        <v>172.31700000000001</v>
      </c>
      <c r="AI955">
        <v>85.983000000000004</v>
      </c>
      <c r="AJ955">
        <v>117.813</v>
      </c>
      <c r="AK955">
        <v>111.852</v>
      </c>
      <c r="AL955">
        <v>241.351</v>
      </c>
      <c r="AM955">
        <v>153.44300000000001</v>
      </c>
      <c r="AN955">
        <v>144.64099999999999</v>
      </c>
      <c r="AO955">
        <v>203.20500000000001</v>
      </c>
      <c r="AP955">
        <v>343.51</v>
      </c>
      <c r="AQ955">
        <v>346.60300000000001</v>
      </c>
      <c r="AR955">
        <v>318.46199999999999</v>
      </c>
      <c r="AS955">
        <v>365.16399999999999</v>
      </c>
      <c r="AT955">
        <v>287.89400000000001</v>
      </c>
      <c r="AU955">
        <v>323.23</v>
      </c>
      <c r="AV955">
        <v>284.35700000000003</v>
      </c>
      <c r="AW955">
        <v>289.92200000000003</v>
      </c>
      <c r="AX955">
        <v>410.82499999999999</v>
      </c>
      <c r="AY955">
        <v>248.01400000000001</v>
      </c>
      <c r="AZ955">
        <v>243.85</v>
      </c>
      <c r="BA955">
        <v>243.85</v>
      </c>
      <c r="BB955">
        <v>393.42700000000002</v>
      </c>
      <c r="BC955">
        <v>371.43</v>
      </c>
      <c r="BD955">
        <v>362.46199999999999</v>
      </c>
      <c r="BE955">
        <v>441.53199999999998</v>
      </c>
      <c r="BF955">
        <v>338.49</v>
      </c>
      <c r="BG955">
        <v>345.887</v>
      </c>
      <c r="BH955">
        <v>354.65100000000001</v>
      </c>
      <c r="BI955">
        <v>372.30500000000001</v>
      </c>
      <c r="BJ955">
        <v>509.87700000000001</v>
      </c>
      <c r="BK955">
        <v>435.94499999999999</v>
      </c>
      <c r="BL955">
        <v>347.084</v>
      </c>
      <c r="BM955">
        <v>274.07100000000003</v>
      </c>
      <c r="BN955">
        <v>206.63200000000001</v>
      </c>
      <c r="BO955">
        <v>388.86</v>
      </c>
      <c r="BP955">
        <v>188.75700000000001</v>
      </c>
      <c r="BQ955">
        <v>254.667</v>
      </c>
      <c r="BR955">
        <v>282.947</v>
      </c>
      <c r="BS955">
        <v>245.68100000000001</v>
      </c>
      <c r="BT955">
        <v>162.87100000000001</v>
      </c>
      <c r="BU955">
        <v>294.53100000000001</v>
      </c>
      <c r="BV955">
        <v>303.13</v>
      </c>
      <c r="BW955">
        <v>185.666</v>
      </c>
      <c r="BX955">
        <v>316.21600000000001</v>
      </c>
      <c r="BY955">
        <v>200.25200000000001</v>
      </c>
      <c r="BZ955">
        <v>330.90699999999998</v>
      </c>
      <c r="CA955">
        <v>217.79400000000001</v>
      </c>
      <c r="CB955">
        <v>368.51400000000001</v>
      </c>
      <c r="CC955">
        <v>233.2</v>
      </c>
      <c r="CD955">
        <v>183.512</v>
      </c>
      <c r="CE955">
        <v>253.03800000000001</v>
      </c>
      <c r="CF955">
        <v>413.20299999999997</v>
      </c>
      <c r="CG955">
        <v>258.71300000000002</v>
      </c>
      <c r="CH955">
        <v>267.99200000000002</v>
      </c>
      <c r="CI955">
        <v>178.56100000000001</v>
      </c>
      <c r="CJ955">
        <v>249.43</v>
      </c>
      <c r="CK955">
        <v>186.61199999999999</v>
      </c>
      <c r="CL955">
        <v>256.52999999999997</v>
      </c>
      <c r="CM955">
        <v>280.66800000000001</v>
      </c>
      <c r="CN955">
        <v>190.83099999999999</v>
      </c>
      <c r="CO955">
        <v>364.68</v>
      </c>
      <c r="CP955">
        <v>410.69600000000003</v>
      </c>
      <c r="CQ955">
        <v>418.66399999999999</v>
      </c>
      <c r="CR955">
        <v>362.24799999999999</v>
      </c>
      <c r="CS955">
        <v>217.92400000000001</v>
      </c>
      <c r="CT955">
        <v>301.92399999999998</v>
      </c>
      <c r="CU955">
        <v>597.14599999999996</v>
      </c>
      <c r="CV955">
        <v>142.65100000000001</v>
      </c>
      <c r="CW955">
        <v>400.94</v>
      </c>
      <c r="CX955">
        <v>403.05200000000002</v>
      </c>
      <c r="CY955">
        <v>443.86399999999998</v>
      </c>
      <c r="CZ955">
        <v>416.738</v>
      </c>
      <c r="DA955">
        <v>395.07499999999999</v>
      </c>
      <c r="DB955">
        <v>210.32599999999999</v>
      </c>
      <c r="DC955">
        <v>232.70699999999999</v>
      </c>
      <c r="DD955">
        <v>224.202</v>
      </c>
      <c r="DE955">
        <v>246.083</v>
      </c>
      <c r="DF955">
        <v>187.142</v>
      </c>
      <c r="DG955">
        <v>261.34399999999999</v>
      </c>
      <c r="DH955">
        <v>198.036</v>
      </c>
      <c r="DI955">
        <v>235.608</v>
      </c>
      <c r="DJ955">
        <v>182.02699999999999</v>
      </c>
      <c r="DK955">
        <v>238.006</v>
      </c>
      <c r="DL955">
        <v>159.94900000000001</v>
      </c>
      <c r="DM955">
        <v>164.04499999999999</v>
      </c>
      <c r="DN955">
        <v>296.59199999999998</v>
      </c>
      <c r="DO955">
        <v>306.38499999999999</v>
      </c>
      <c r="DP955">
        <v>163.14699999999999</v>
      </c>
      <c r="DQ955">
        <v>282.72500000000002</v>
      </c>
      <c r="DR955">
        <v>322.11900000000003</v>
      </c>
      <c r="DS955">
        <v>271.34199999999998</v>
      </c>
      <c r="DT955">
        <v>201.31399999999999</v>
      </c>
      <c r="DU955">
        <v>201.31399999999999</v>
      </c>
      <c r="DV955">
        <v>314.08499999999998</v>
      </c>
      <c r="DW955">
        <v>262.46300000000002</v>
      </c>
      <c r="DX955">
        <v>292.30099999999999</v>
      </c>
      <c r="DY955">
        <v>467.36</v>
      </c>
      <c r="DZ955">
        <v>180.309</v>
      </c>
      <c r="EA955">
        <v>225.21299999999999</v>
      </c>
      <c r="EB955">
        <v>295.13900000000001</v>
      </c>
      <c r="EC955">
        <v>322.22699999999998</v>
      </c>
      <c r="ED955">
        <v>212.673</v>
      </c>
      <c r="EE955">
        <v>312.666</v>
      </c>
      <c r="EF955">
        <v>323.54199999999997</v>
      </c>
      <c r="EG955">
        <v>191.96600000000001</v>
      </c>
      <c r="EH955">
        <v>191.166</v>
      </c>
      <c r="EI955">
        <v>399.54500000000002</v>
      </c>
      <c r="EJ955">
        <v>179.93799999999999</v>
      </c>
      <c r="EK955">
        <v>392.65199999999999</v>
      </c>
      <c r="EL955">
        <v>242.66399999999999</v>
      </c>
      <c r="EM955">
        <v>215.36099999999999</v>
      </c>
      <c r="EN955">
        <v>206.16200000000001</v>
      </c>
      <c r="EO955">
        <v>266.38499999999999</v>
      </c>
      <c r="EP955">
        <v>299.71800000000002</v>
      </c>
      <c r="EQ955">
        <v>231.268</v>
      </c>
      <c r="ER955">
        <v>283.59399999999999</v>
      </c>
      <c r="ES955">
        <v>213.38399999999999</v>
      </c>
      <c r="ET955">
        <v>222.63399999999999</v>
      </c>
      <c r="EU955">
        <v>209.39400000000001</v>
      </c>
      <c r="EV955">
        <v>180.84700000000001</v>
      </c>
      <c r="EW955">
        <v>452.43700000000001</v>
      </c>
      <c r="EX955">
        <v>250.017</v>
      </c>
      <c r="EY955">
        <v>135.804</v>
      </c>
      <c r="EZ955">
        <v>131.41300000000001</v>
      </c>
      <c r="FA955">
        <v>134.24799999999999</v>
      </c>
      <c r="FB955">
        <v>95.637</v>
      </c>
      <c r="FC955">
        <v>191.48099999999999</v>
      </c>
      <c r="FD955">
        <v>83.004000000000005</v>
      </c>
      <c r="FE955">
        <v>141.93299999999999</v>
      </c>
      <c r="FF955">
        <v>119.827</v>
      </c>
      <c r="FG955">
        <v>113.717</v>
      </c>
      <c r="FH955">
        <v>115.29</v>
      </c>
      <c r="FI955">
        <v>104.813</v>
      </c>
      <c r="FJ955">
        <v>115.35899999999999</v>
      </c>
      <c r="FK955">
        <v>77.400000000000006</v>
      </c>
      <c r="FL955">
        <v>117.831</v>
      </c>
      <c r="FM955">
        <v>107.1</v>
      </c>
      <c r="FN955">
        <v>165.59</v>
      </c>
      <c r="FO955">
        <v>107.1</v>
      </c>
      <c r="FP955">
        <v>148.73099999999999</v>
      </c>
      <c r="FQ955">
        <v>154.07499999999999</v>
      </c>
      <c r="FR955">
        <v>167.70099999999999</v>
      </c>
      <c r="FS955">
        <v>136.01</v>
      </c>
      <c r="FT955">
        <v>125.57599999999999</v>
      </c>
      <c r="FU955">
        <v>222.637</v>
      </c>
      <c r="FV955">
        <v>173.70699999999999</v>
      </c>
      <c r="FW955">
        <v>222.76900000000001</v>
      </c>
      <c r="FX955">
        <v>285.48</v>
      </c>
      <c r="FY955">
        <v>284.57299999999998</v>
      </c>
      <c r="FZ955">
        <v>124.905</v>
      </c>
      <c r="GA955">
        <v>179.465</v>
      </c>
      <c r="GC955">
        <v>175.59700000000001</v>
      </c>
      <c r="GD955">
        <v>191.291</v>
      </c>
      <c r="GF955">
        <v>179.83</v>
      </c>
      <c r="GG955">
        <v>113.054</v>
      </c>
      <c r="GH955">
        <v>337.68599999999998</v>
      </c>
      <c r="GI955">
        <v>335.5</v>
      </c>
      <c r="GJ955">
        <v>327.56299999999999</v>
      </c>
      <c r="GK955">
        <v>368.88499999999999</v>
      </c>
      <c r="GL955">
        <v>364.202</v>
      </c>
      <c r="GM955">
        <v>351.12599999999998</v>
      </c>
      <c r="GN955">
        <v>189.059</v>
      </c>
      <c r="GO955">
        <v>160.46799999999999</v>
      </c>
      <c r="GP955">
        <v>449.67500000000001</v>
      </c>
      <c r="GQ955">
        <v>300.61099999999999</v>
      </c>
      <c r="GR955">
        <v>890.11300000000006</v>
      </c>
      <c r="GS955">
        <v>245.78800000000001</v>
      </c>
      <c r="GT955">
        <v>295.13400000000001</v>
      </c>
      <c r="GU955">
        <v>282.916</v>
      </c>
      <c r="GV955">
        <v>291.07299999999998</v>
      </c>
      <c r="GW955">
        <v>155.905</v>
      </c>
      <c r="GY955">
        <v>62.534999999999997</v>
      </c>
      <c r="GZ955">
        <v>591.58699999999999</v>
      </c>
      <c r="HA955">
        <v>414.03199999999998</v>
      </c>
      <c r="HB955">
        <v>560.17200000000003</v>
      </c>
      <c r="HC955">
        <v>648.94500000000005</v>
      </c>
      <c r="HD955">
        <v>453.28800000000001</v>
      </c>
      <c r="HE955">
        <v>437.33800000000002</v>
      </c>
      <c r="HF955">
        <v>646.88099999999997</v>
      </c>
      <c r="HG955">
        <v>217.97300000000001</v>
      </c>
      <c r="HH955">
        <v>267.84500000000003</v>
      </c>
      <c r="HI955">
        <v>108.961</v>
      </c>
      <c r="HJ955">
        <v>454.88099999999997</v>
      </c>
      <c r="HK955">
        <v>439.55799999999999</v>
      </c>
      <c r="HL955">
        <v>997.68600000000004</v>
      </c>
      <c r="HM955">
        <v>312.82400000000001</v>
      </c>
      <c r="HN955">
        <v>143.59100000000001</v>
      </c>
      <c r="HO955">
        <v>121.643</v>
      </c>
      <c r="HP955">
        <v>93.188999999999993</v>
      </c>
      <c r="HQ955">
        <v>596.06700000000001</v>
      </c>
      <c r="HR955">
        <v>107.52800000000001</v>
      </c>
      <c r="HS955">
        <v>27.824000000000002</v>
      </c>
      <c r="HT955">
        <v>235.50200000000001</v>
      </c>
      <c r="HU955">
        <v>246.24600000000001</v>
      </c>
      <c r="HV955">
        <v>194.38300000000001</v>
      </c>
      <c r="HW955">
        <v>134.98599999999999</v>
      </c>
      <c r="HX955">
        <v>376.49700000000001</v>
      </c>
      <c r="HY955">
        <v>278.096</v>
      </c>
      <c r="HZ955">
        <v>411.322</v>
      </c>
      <c r="IA955">
        <v>124.47</v>
      </c>
      <c r="IB955">
        <v>169.59700000000001</v>
      </c>
      <c r="IC955">
        <v>86.289000000000001</v>
      </c>
      <c r="ID955">
        <v>89.182000000000002</v>
      </c>
      <c r="IE955">
        <v>76.460999999999999</v>
      </c>
      <c r="IF955">
        <v>31.282</v>
      </c>
      <c r="IG955">
        <v>33.558999999999997</v>
      </c>
      <c r="IH955">
        <v>28.173999999999999</v>
      </c>
      <c r="II955">
        <v>37.579000000000001</v>
      </c>
      <c r="IJ955">
        <v>104.747</v>
      </c>
      <c r="IK955">
        <v>131.04499999999999</v>
      </c>
      <c r="IL955">
        <v>211.14599999999999</v>
      </c>
      <c r="IM955">
        <v>167.047</v>
      </c>
      <c r="IN955">
        <v>497.839</v>
      </c>
      <c r="IO955">
        <v>245.51300000000001</v>
      </c>
      <c r="IP955">
        <v>249.965</v>
      </c>
      <c r="IQ955">
        <v>419.83300000000003</v>
      </c>
      <c r="IR955">
        <v>293.70800000000003</v>
      </c>
      <c r="IS955">
        <v>146.90899999999999</v>
      </c>
      <c r="IT955">
        <v>316.14299999999997</v>
      </c>
      <c r="IU955">
        <v>766.83799999999997</v>
      </c>
      <c r="IV955">
        <v>909.51199999999994</v>
      </c>
      <c r="IW955">
        <v>970.41700000000003</v>
      </c>
      <c r="IX955">
        <v>105.083</v>
      </c>
      <c r="IY955">
        <v>396.62400000000002</v>
      </c>
      <c r="IZ955">
        <v>283.97199999999998</v>
      </c>
      <c r="JA955">
        <v>71.918999999999997</v>
      </c>
      <c r="JB955">
        <v>262.09500000000003</v>
      </c>
      <c r="JC955">
        <v>406.00200000000001</v>
      </c>
      <c r="JD955">
        <v>499.21199999999999</v>
      </c>
      <c r="JE955">
        <v>67.506</v>
      </c>
      <c r="JF955">
        <v>99.897999999999996</v>
      </c>
      <c r="JG955">
        <v>35.292999999999999</v>
      </c>
      <c r="JH955">
        <v>86.210999999999999</v>
      </c>
      <c r="JI955">
        <v>88.126999999999995</v>
      </c>
      <c r="JJ955">
        <v>595.83000000000004</v>
      </c>
      <c r="JK955">
        <v>149.25800000000001</v>
      </c>
      <c r="JL955">
        <v>109.176</v>
      </c>
      <c r="JM955">
        <v>734.03300000000002</v>
      </c>
      <c r="JN955">
        <v>297.68299999999999</v>
      </c>
      <c r="JO955">
        <v>90.438999999999993</v>
      </c>
      <c r="JP955">
        <v>207.18799999999999</v>
      </c>
      <c r="JQ955">
        <v>432.55900000000003</v>
      </c>
      <c r="JR955">
        <v>589.54300000000001</v>
      </c>
      <c r="JT955">
        <v>416.75900000000001</v>
      </c>
      <c r="JU955">
        <v>249.15600000000001</v>
      </c>
      <c r="JV955">
        <v>411.096</v>
      </c>
      <c r="JW955">
        <v>309.87299999999999</v>
      </c>
      <c r="JX955">
        <v>334.16500000000002</v>
      </c>
      <c r="JY955">
        <v>335.07900000000001</v>
      </c>
      <c r="JZ955">
        <v>327.74900000000002</v>
      </c>
      <c r="KA955">
        <v>285.09300000000002</v>
      </c>
      <c r="KB955">
        <v>284.35899999999998</v>
      </c>
      <c r="KC955">
        <v>290.57600000000002</v>
      </c>
      <c r="KD955">
        <v>317.67599999999999</v>
      </c>
      <c r="KE955">
        <v>297.209</v>
      </c>
      <c r="KG955">
        <v>127.98699999999999</v>
      </c>
      <c r="KH955">
        <v>275.99099999999999</v>
      </c>
      <c r="KI955">
        <v>327.96899999999999</v>
      </c>
      <c r="KJ955">
        <v>184.26599999999999</v>
      </c>
      <c r="KK955">
        <v>180.34800000000001</v>
      </c>
      <c r="KL955">
        <v>166.62799999999999</v>
      </c>
      <c r="KM955">
        <v>245.78800000000001</v>
      </c>
      <c r="KN955">
        <v>242.435</v>
      </c>
      <c r="KO955">
        <v>314.298</v>
      </c>
      <c r="KP955">
        <v>311.40899999999999</v>
      </c>
      <c r="KQ955">
        <v>410.20600000000002</v>
      </c>
      <c r="KR955">
        <v>441.79300000000001</v>
      </c>
      <c r="KS955">
        <v>130.85300000000001</v>
      </c>
      <c r="KT955">
        <v>86293666666.666672</v>
      </c>
      <c r="KU955">
        <v>7211649333333.333</v>
      </c>
      <c r="KV955">
        <v>2226359666666.6665</v>
      </c>
      <c r="KW955">
        <v>774220333333.33337</v>
      </c>
      <c r="KX955">
        <v>250157666666.66666</v>
      </c>
      <c r="KY955">
        <v>127068000000</v>
      </c>
      <c r="KZ955">
        <v>78339666666.666672</v>
      </c>
      <c r="LA955">
        <v>44750333333.333336</v>
      </c>
      <c r="LB955">
        <v>173966333333.33334</v>
      </c>
      <c r="LC955">
        <v>100304000000</v>
      </c>
      <c r="LD955">
        <v>30830000000</v>
      </c>
      <c r="LE955">
        <v>21287666666.666668</v>
      </c>
      <c r="LF955">
        <v>21544333333.333332</v>
      </c>
      <c r="LG955">
        <v>245046666666.66666</v>
      </c>
      <c r="LH955">
        <v>150990666666.66666</v>
      </c>
      <c r="LI955">
        <v>44732000000</v>
      </c>
      <c r="LJ955">
        <v>34480333333.333336</v>
      </c>
      <c r="LK955">
        <v>11662000000</v>
      </c>
      <c r="LL955">
        <v>3181666666.6666665</v>
      </c>
      <c r="LM955">
        <v>105049666666.66667</v>
      </c>
      <c r="LN955">
        <v>37147000000</v>
      </c>
      <c r="LO955">
        <v>34341000000</v>
      </c>
      <c r="LP955">
        <v>3118000000</v>
      </c>
      <c r="LQ955">
        <v>17906000000</v>
      </c>
      <c r="LR955">
        <v>12537666666.666666</v>
      </c>
      <c r="LS955">
        <v>1452139333333.3333</v>
      </c>
      <c r="LT955">
        <v>516574666666.66669</v>
      </c>
      <c r="LU955">
        <v>436985666666.66669</v>
      </c>
      <c r="LV955">
        <v>79285333333.333328</v>
      </c>
      <c r="LW955">
        <v>303666666.66666669</v>
      </c>
      <c r="LX955">
        <v>194997666666.66666</v>
      </c>
      <c r="LY955">
        <v>151659666666.66666</v>
      </c>
      <c r="LZ955">
        <v>88567333333.333328</v>
      </c>
      <c r="MA955">
        <v>53471000000</v>
      </c>
      <c r="MB955">
        <v>9621333333.333334</v>
      </c>
      <c r="MC955">
        <v>43338000000</v>
      </c>
      <c r="MD955">
        <v>149118666666.66666</v>
      </c>
      <c r="ME955">
        <v>138507333333.33334</v>
      </c>
      <c r="MF955">
        <v>10611000000</v>
      </c>
      <c r="MG955">
        <v>591448333333.33337</v>
      </c>
      <c r="MH955">
        <v>246320000000</v>
      </c>
      <c r="MI955">
        <v>117191666666.66667</v>
      </c>
      <c r="MJ955">
        <v>68003666666.666664</v>
      </c>
      <c r="MK955">
        <v>73425666666.666672</v>
      </c>
      <c r="ML955">
        <v>37535000000</v>
      </c>
      <c r="MM955">
        <v>44560333333.333336</v>
      </c>
      <c r="MN955">
        <v>4412000000</v>
      </c>
      <c r="MO955">
        <v>4985289666666.667</v>
      </c>
      <c r="MP955">
        <v>4770139000000</v>
      </c>
      <c r="MQ955">
        <v>1300539000000</v>
      </c>
      <c r="MR955">
        <v>1131658000000</v>
      </c>
      <c r="MS955">
        <v>264186000000</v>
      </c>
      <c r="MT955">
        <v>855989333333.33337</v>
      </c>
      <c r="MU955">
        <v>10326333333.333334</v>
      </c>
      <c r="MV955">
        <v>1156333333.3333333</v>
      </c>
      <c r="MW955">
        <v>168881000000</v>
      </c>
      <c r="MX955">
        <v>50437333333.333336</v>
      </c>
      <c r="MY955">
        <v>118443666666.66667</v>
      </c>
      <c r="MZ955">
        <v>91187000000</v>
      </c>
      <c r="NA955">
        <v>27256666666.666668</v>
      </c>
      <c r="NB955">
        <v>1227386000000</v>
      </c>
      <c r="NC955">
        <v>582110333333.33337</v>
      </c>
      <c r="ND955">
        <v>285173000000</v>
      </c>
      <c r="NE955">
        <v>70060333333.333328</v>
      </c>
      <c r="NF955">
        <v>226877000000</v>
      </c>
      <c r="NG955">
        <v>645275666666.66663</v>
      </c>
      <c r="NH955">
        <v>552167666666.66663</v>
      </c>
      <c r="NI955">
        <v>93108000000</v>
      </c>
      <c r="NJ955">
        <v>246035666666.66666</v>
      </c>
      <c r="NK955">
        <v>134886333333.33333</v>
      </c>
      <c r="NL955">
        <v>93238000000</v>
      </c>
      <c r="NM955">
        <v>41648333333.333336</v>
      </c>
      <c r="NN955">
        <v>111149333333.33333</v>
      </c>
      <c r="NO955">
        <v>36997666666.666664</v>
      </c>
      <c r="NP955">
        <v>71619333333.333328</v>
      </c>
      <c r="NQ955">
        <v>2532333333.3333335</v>
      </c>
      <c r="NR955">
        <v>283768333333.33331</v>
      </c>
      <c r="NS955">
        <v>106401000000</v>
      </c>
      <c r="NT955">
        <v>58190333333.333336</v>
      </c>
      <c r="NU955">
        <v>80766000000</v>
      </c>
      <c r="NV955">
        <v>38411000000</v>
      </c>
      <c r="NW955">
        <v>506945333333.33331</v>
      </c>
      <c r="NX955">
        <v>439043333333.33331</v>
      </c>
      <c r="NY955">
        <v>426068000000</v>
      </c>
      <c r="NZ955">
        <v>12975333333.333334</v>
      </c>
      <c r="OA955">
        <v>67902333333.333336</v>
      </c>
      <c r="OB955">
        <v>598893333333.33337</v>
      </c>
      <c r="OC955">
        <v>412003666666.66669</v>
      </c>
      <c r="OD955">
        <v>218848333333.33334</v>
      </c>
      <c r="OE955">
        <v>193155333333.33334</v>
      </c>
      <c r="OF955">
        <v>186889333333.33334</v>
      </c>
      <c r="OG955">
        <v>43522666666.666664</v>
      </c>
      <c r="OH955">
        <v>6880000000</v>
      </c>
      <c r="OI955">
        <v>99608333333.333328</v>
      </c>
      <c r="OJ955">
        <v>36878666666.666664</v>
      </c>
      <c r="OK955">
        <v>606571000000</v>
      </c>
      <c r="OL955">
        <v>108402333333.33333</v>
      </c>
      <c r="OM955">
        <v>61899000000</v>
      </c>
      <c r="ON955">
        <v>5770333333.333333</v>
      </c>
      <c r="OO955">
        <v>40733000000</v>
      </c>
      <c r="OP955">
        <v>122892666666.66667</v>
      </c>
      <c r="OQ955">
        <v>69277000000</v>
      </c>
      <c r="OR955">
        <v>23029333333.333332</v>
      </c>
      <c r="OS955">
        <v>30586333333.333332</v>
      </c>
      <c r="OT955">
        <v>102754333333.33333</v>
      </c>
      <c r="OU955">
        <v>120764000000</v>
      </c>
      <c r="OV955">
        <v>41401000000</v>
      </c>
      <c r="OW955">
        <v>24063333333.333332</v>
      </c>
      <c r="OX955">
        <v>92651666666.666672</v>
      </c>
      <c r="OY955">
        <v>68588666666.666664</v>
      </c>
      <c r="OZ955">
        <v>215150666666.66666</v>
      </c>
      <c r="PA955">
        <v>800046000000</v>
      </c>
      <c r="PB955">
        <v>584895333333.33337</v>
      </c>
    </row>
    <row r="956" spans="1:418" x14ac:dyDescent="0.45">
      <c r="A956" s="71">
        <v>46113</v>
      </c>
      <c r="B956">
        <v>332.40699999999998</v>
      </c>
      <c r="C956">
        <v>357.36599999999999</v>
      </c>
      <c r="D956">
        <v>426.642</v>
      </c>
      <c r="E956">
        <v>445.59300000000002</v>
      </c>
      <c r="F956">
        <v>445.11799999999999</v>
      </c>
      <c r="G956">
        <v>194.934</v>
      </c>
      <c r="H956">
        <v>683.27599999999995</v>
      </c>
      <c r="I956">
        <v>396.78399999999999</v>
      </c>
      <c r="J956">
        <v>439.37900000000002</v>
      </c>
      <c r="K956">
        <v>439.34100000000001</v>
      </c>
      <c r="L956">
        <v>350.875</v>
      </c>
      <c r="M956">
        <v>295.89299999999997</v>
      </c>
      <c r="N956">
        <v>461.80500000000001</v>
      </c>
      <c r="O956">
        <v>530.97699999999998</v>
      </c>
      <c r="P956">
        <v>417.39800000000002</v>
      </c>
      <c r="Q956">
        <v>299.31200000000001</v>
      </c>
      <c r="R956">
        <v>306.97699999999998</v>
      </c>
      <c r="S956">
        <v>269.92</v>
      </c>
      <c r="T956">
        <v>329.65100000000001</v>
      </c>
      <c r="U956">
        <v>756.79200000000003</v>
      </c>
      <c r="V956">
        <v>669.83</v>
      </c>
      <c r="W956">
        <v>156.30799999999999</v>
      </c>
      <c r="X956">
        <v>109.07299999999999</v>
      </c>
      <c r="Y956">
        <v>62.359000000000002</v>
      </c>
      <c r="Z956">
        <v>88.349000000000004</v>
      </c>
      <c r="AA956">
        <v>134.37299999999999</v>
      </c>
      <c r="AB956">
        <v>76.974000000000004</v>
      </c>
      <c r="AC956">
        <v>83.771000000000001</v>
      </c>
      <c r="AD956">
        <v>86.644999999999996</v>
      </c>
      <c r="AE956">
        <v>106.02</v>
      </c>
      <c r="AF956">
        <v>74.369</v>
      </c>
      <c r="AG956">
        <v>56.59</v>
      </c>
      <c r="AH956">
        <v>171.23099999999999</v>
      </c>
      <c r="AI956">
        <v>86.899000000000001</v>
      </c>
      <c r="AJ956">
        <v>116.895</v>
      </c>
      <c r="AK956">
        <v>111.104</v>
      </c>
      <c r="AL956">
        <v>241.12899999999999</v>
      </c>
      <c r="AM956">
        <v>152.37700000000001</v>
      </c>
      <c r="AN956">
        <v>144.34800000000001</v>
      </c>
      <c r="AO956">
        <v>200.16499999999999</v>
      </c>
      <c r="AP956">
        <v>345.197</v>
      </c>
      <c r="AQ956">
        <v>348.34899999999999</v>
      </c>
      <c r="AR956">
        <v>320.63299999999998</v>
      </c>
      <c r="AS956">
        <v>365.55599999999998</v>
      </c>
      <c r="AT956">
        <v>289.87900000000002</v>
      </c>
      <c r="AU956">
        <v>318.92899999999997</v>
      </c>
      <c r="AV956">
        <v>284.21899999999999</v>
      </c>
      <c r="AW956">
        <v>293.62200000000001</v>
      </c>
      <c r="AX956">
        <v>409.71499999999997</v>
      </c>
      <c r="AY956">
        <v>250.21199999999999</v>
      </c>
      <c r="AZ956">
        <v>237.12299999999999</v>
      </c>
      <c r="BA956">
        <v>237.12299999999999</v>
      </c>
      <c r="BB956">
        <v>395.62</v>
      </c>
      <c r="BC956">
        <v>373.42899999999997</v>
      </c>
      <c r="BD956">
        <v>359.78699999999998</v>
      </c>
      <c r="BE956">
        <v>431.52100000000002</v>
      </c>
      <c r="BF956">
        <v>337.07400000000001</v>
      </c>
      <c r="BG956">
        <v>350.25200000000001</v>
      </c>
      <c r="BH956">
        <v>359.08300000000003</v>
      </c>
      <c r="BI956">
        <v>379.13099999999997</v>
      </c>
      <c r="BJ956">
        <v>523.43799999999999</v>
      </c>
      <c r="BK956">
        <v>447.69400000000002</v>
      </c>
      <c r="BL956">
        <v>352.21</v>
      </c>
      <c r="BM956">
        <v>275.815</v>
      </c>
      <c r="BN956">
        <v>207.215</v>
      </c>
      <c r="BO956">
        <v>389.62</v>
      </c>
      <c r="BP956">
        <v>189.17400000000001</v>
      </c>
      <c r="BQ956">
        <v>255.44900000000001</v>
      </c>
      <c r="BR956">
        <v>283.26900000000001</v>
      </c>
      <c r="BS956">
        <v>251.81299999999999</v>
      </c>
      <c r="BT956">
        <v>164.745</v>
      </c>
      <c r="BU956">
        <v>298.19799999999998</v>
      </c>
      <c r="BV956">
        <v>320.69</v>
      </c>
      <c r="BW956">
        <v>188.32599999999999</v>
      </c>
      <c r="BX956">
        <v>313.38499999999999</v>
      </c>
      <c r="BY956">
        <v>198</v>
      </c>
      <c r="BZ956">
        <v>325.86799999999999</v>
      </c>
      <c r="CA956">
        <v>218.02</v>
      </c>
      <c r="CB956">
        <v>374.20100000000002</v>
      </c>
      <c r="CC956">
        <v>235.08199999999999</v>
      </c>
      <c r="CD956">
        <v>186.12200000000001</v>
      </c>
      <c r="CE956">
        <v>259.35599999999999</v>
      </c>
      <c r="CF956">
        <v>422.72899999999998</v>
      </c>
      <c r="CG956">
        <v>262.50799999999998</v>
      </c>
      <c r="CH956">
        <v>270.16399999999999</v>
      </c>
      <c r="CI956">
        <v>181.345</v>
      </c>
      <c r="CJ956">
        <v>256.67500000000001</v>
      </c>
      <c r="CK956">
        <v>188.92</v>
      </c>
      <c r="CL956">
        <v>259.55200000000002</v>
      </c>
      <c r="CM956">
        <v>277.702</v>
      </c>
      <c r="CN956">
        <v>191.12200000000001</v>
      </c>
      <c r="CO956">
        <v>371.40300000000002</v>
      </c>
      <c r="CP956">
        <v>420.08600000000001</v>
      </c>
      <c r="CQ956">
        <v>422.16</v>
      </c>
      <c r="CR956">
        <v>366.77600000000001</v>
      </c>
      <c r="CS956">
        <v>218.31800000000001</v>
      </c>
      <c r="CT956">
        <v>307.63200000000001</v>
      </c>
      <c r="CU956">
        <v>600.83199999999999</v>
      </c>
      <c r="CV956">
        <v>143.392</v>
      </c>
      <c r="CW956">
        <v>416.38499999999999</v>
      </c>
      <c r="CX956">
        <v>410.52800000000002</v>
      </c>
      <c r="CY956">
        <v>422.392</v>
      </c>
      <c r="CZ956">
        <v>479.64</v>
      </c>
      <c r="DA956">
        <v>406.52</v>
      </c>
      <c r="DB956">
        <v>210.65899999999999</v>
      </c>
      <c r="DC956">
        <v>232.708</v>
      </c>
      <c r="DD956">
        <v>224.00700000000001</v>
      </c>
      <c r="DE956">
        <v>246.489</v>
      </c>
      <c r="DF956">
        <v>187.07400000000001</v>
      </c>
      <c r="DG956">
        <v>261.22399999999999</v>
      </c>
      <c r="DH956">
        <v>199.85499999999999</v>
      </c>
      <c r="DI956">
        <v>238.18299999999999</v>
      </c>
      <c r="DJ956">
        <v>183.85499999999999</v>
      </c>
      <c r="DK956">
        <v>239.93899999999999</v>
      </c>
      <c r="DL956">
        <v>161.34100000000001</v>
      </c>
      <c r="DM956">
        <v>166.161</v>
      </c>
      <c r="DN956">
        <v>302.39600000000002</v>
      </c>
      <c r="DO956">
        <v>313.68799999999999</v>
      </c>
      <c r="DP956">
        <v>163.876</v>
      </c>
      <c r="DQ956">
        <v>281.476</v>
      </c>
      <c r="DR956">
        <v>318.548</v>
      </c>
      <c r="DS956">
        <v>275.79599999999999</v>
      </c>
      <c r="DT956">
        <v>199.29</v>
      </c>
      <c r="DU956">
        <v>199.29</v>
      </c>
      <c r="DV956">
        <v>311.76799999999997</v>
      </c>
      <c r="DW956">
        <v>265.51</v>
      </c>
      <c r="DX956">
        <v>300.39600000000002</v>
      </c>
      <c r="DY956">
        <v>452.46600000000001</v>
      </c>
      <c r="DZ956">
        <v>175.303</v>
      </c>
      <c r="EA956">
        <v>222.53100000000001</v>
      </c>
      <c r="EB956">
        <v>294.334</v>
      </c>
      <c r="EC956">
        <v>323.95</v>
      </c>
      <c r="ED956">
        <v>212.51499999999999</v>
      </c>
      <c r="EE956">
        <v>313.995</v>
      </c>
      <c r="EF956">
        <v>326.12299999999999</v>
      </c>
      <c r="EG956">
        <v>195.33600000000001</v>
      </c>
      <c r="EH956">
        <v>191.447</v>
      </c>
      <c r="EI956">
        <v>406.68599999999998</v>
      </c>
      <c r="EJ956">
        <v>178.334</v>
      </c>
      <c r="EK956">
        <v>393.54599999999999</v>
      </c>
      <c r="EL956">
        <v>242.92699999999999</v>
      </c>
      <c r="EM956">
        <v>215.79599999999999</v>
      </c>
      <c r="EN956">
        <v>206.16200000000001</v>
      </c>
      <c r="EO956">
        <v>266.15300000000002</v>
      </c>
      <c r="EP956">
        <v>300.55500000000001</v>
      </c>
      <c r="EQ956">
        <v>231.43</v>
      </c>
      <c r="ER956">
        <v>284.54899999999998</v>
      </c>
      <c r="ES956">
        <v>213.14099999999999</v>
      </c>
      <c r="ET956">
        <v>221.82400000000001</v>
      </c>
      <c r="EU956">
        <v>209.226</v>
      </c>
      <c r="EV956">
        <v>180.30500000000001</v>
      </c>
      <c r="EW956">
        <v>454.90499999999997</v>
      </c>
      <c r="EX956">
        <v>252.346</v>
      </c>
      <c r="EY956">
        <v>136.66999999999999</v>
      </c>
      <c r="EZ956">
        <v>131.89599999999999</v>
      </c>
      <c r="FA956">
        <v>134.43100000000001</v>
      </c>
      <c r="FB956">
        <v>93.721999999999994</v>
      </c>
      <c r="FC956">
        <v>193.541</v>
      </c>
      <c r="FD956">
        <v>86.082999999999998</v>
      </c>
      <c r="FE956">
        <v>139.12</v>
      </c>
      <c r="FF956">
        <v>120.339</v>
      </c>
      <c r="FG956">
        <v>113.846</v>
      </c>
      <c r="FH956">
        <v>115.28700000000001</v>
      </c>
      <c r="FI956">
        <v>107.14400000000001</v>
      </c>
      <c r="FJ956">
        <v>111.538</v>
      </c>
      <c r="FK956">
        <v>77.22</v>
      </c>
      <c r="FL956">
        <v>118.285</v>
      </c>
      <c r="FM956">
        <v>107.928</v>
      </c>
      <c r="FN956">
        <v>159.393</v>
      </c>
      <c r="FO956">
        <v>107.928</v>
      </c>
      <c r="FP956">
        <v>150.80000000000001</v>
      </c>
      <c r="FQ956">
        <v>156.47800000000001</v>
      </c>
      <c r="FR956">
        <v>168.35</v>
      </c>
      <c r="FS956">
        <v>137.96299999999999</v>
      </c>
      <c r="FT956">
        <v>123.961</v>
      </c>
      <c r="FU956">
        <v>229.542</v>
      </c>
      <c r="FV956">
        <v>173.875</v>
      </c>
      <c r="FW956">
        <v>231.01400000000001</v>
      </c>
      <c r="FX956">
        <v>289.30099999999999</v>
      </c>
      <c r="FY956">
        <v>288.3</v>
      </c>
      <c r="FZ956">
        <v>124.70099999999999</v>
      </c>
      <c r="GA956">
        <v>179.17400000000001</v>
      </c>
      <c r="GC956">
        <v>175.22</v>
      </c>
      <c r="GD956">
        <v>190.98699999999999</v>
      </c>
      <c r="GF956">
        <v>179.822</v>
      </c>
      <c r="GG956">
        <v>113.111</v>
      </c>
      <c r="GH956">
        <v>356.86599999999999</v>
      </c>
      <c r="GI956">
        <v>353.74</v>
      </c>
      <c r="GJ956">
        <v>346.05099999999999</v>
      </c>
      <c r="GK956">
        <v>387.57100000000003</v>
      </c>
      <c r="GL956">
        <v>380.68900000000002</v>
      </c>
      <c r="GM956">
        <v>410.74599999999998</v>
      </c>
      <c r="GN956">
        <v>188.642</v>
      </c>
      <c r="GO956">
        <v>160.08699999999999</v>
      </c>
      <c r="GP956">
        <v>448.82100000000003</v>
      </c>
      <c r="GQ956">
        <v>298.065</v>
      </c>
      <c r="GR956">
        <v>891.37300000000005</v>
      </c>
      <c r="GS956">
        <v>244.80699999999999</v>
      </c>
      <c r="GT956">
        <v>295.20699999999999</v>
      </c>
      <c r="GU956">
        <v>287.48700000000002</v>
      </c>
      <c r="GV956">
        <v>299.267</v>
      </c>
      <c r="GW956">
        <v>155.607</v>
      </c>
      <c r="GY956">
        <v>62.63</v>
      </c>
      <c r="GZ956">
        <v>591.202</v>
      </c>
      <c r="HA956">
        <v>412.56400000000002</v>
      </c>
      <c r="HB956">
        <v>560.31700000000001</v>
      </c>
      <c r="HC956">
        <v>648.91600000000005</v>
      </c>
      <c r="HD956">
        <v>454.13600000000002</v>
      </c>
      <c r="HE956">
        <v>439.84199999999998</v>
      </c>
      <c r="HF956">
        <v>645.22699999999998</v>
      </c>
      <c r="HG956">
        <v>218.999</v>
      </c>
      <c r="HH956">
        <v>278.47199999999998</v>
      </c>
      <c r="HI956">
        <v>108.687</v>
      </c>
      <c r="HJ956">
        <v>453.63799999999998</v>
      </c>
      <c r="HK956">
        <v>439.55799999999999</v>
      </c>
      <c r="HL956">
        <v>1004.524</v>
      </c>
      <c r="HM956">
        <v>312.37</v>
      </c>
      <c r="HN956">
        <v>143.70099999999999</v>
      </c>
      <c r="HO956">
        <v>122.649</v>
      </c>
      <c r="HP956">
        <v>94.3</v>
      </c>
      <c r="HQ956">
        <v>602.02</v>
      </c>
      <c r="HR956">
        <v>104.89400000000001</v>
      </c>
      <c r="HS956">
        <v>27.866</v>
      </c>
      <c r="HT956">
        <v>235.22499999999999</v>
      </c>
      <c r="HU956">
        <v>245.84</v>
      </c>
      <c r="HV956">
        <v>193.97300000000001</v>
      </c>
      <c r="HW956">
        <v>134.55799999999999</v>
      </c>
      <c r="HX956">
        <v>376.25299999999999</v>
      </c>
      <c r="HY956">
        <v>277.577</v>
      </c>
      <c r="HZ956">
        <v>411.97800000000001</v>
      </c>
      <c r="IA956">
        <v>124.586</v>
      </c>
      <c r="IB956">
        <v>170.512</v>
      </c>
      <c r="IC956">
        <v>85.927000000000007</v>
      </c>
      <c r="ID956">
        <v>88.694000000000003</v>
      </c>
      <c r="IE956">
        <v>75.349999999999994</v>
      </c>
      <c r="IF956">
        <v>30.85</v>
      </c>
      <c r="IG956">
        <v>33.863</v>
      </c>
      <c r="IH956">
        <v>28.388000000000002</v>
      </c>
      <c r="II956">
        <v>37.917000000000002</v>
      </c>
      <c r="IJ956">
        <v>108.28700000000001</v>
      </c>
      <c r="IK956">
        <v>131.34100000000001</v>
      </c>
      <c r="IL956">
        <v>210.584</v>
      </c>
      <c r="IM956">
        <v>166.79</v>
      </c>
      <c r="IN956">
        <v>496.209</v>
      </c>
      <c r="IO956">
        <v>246.50800000000001</v>
      </c>
      <c r="IP956">
        <v>241.47</v>
      </c>
      <c r="IQ956">
        <v>418.85</v>
      </c>
      <c r="IR956">
        <v>288.20100000000002</v>
      </c>
      <c r="IS956">
        <v>146.90199999999999</v>
      </c>
      <c r="IT956">
        <v>316.81700000000001</v>
      </c>
      <c r="IU956">
        <v>766.83799999999997</v>
      </c>
      <c r="IV956">
        <v>911.67600000000004</v>
      </c>
      <c r="IW956">
        <v>972.36699999999996</v>
      </c>
      <c r="IX956">
        <v>105.28400000000001</v>
      </c>
      <c r="IY956">
        <v>398.11399999999998</v>
      </c>
      <c r="IZ956">
        <v>283.65600000000001</v>
      </c>
      <c r="JA956">
        <v>71.790000000000006</v>
      </c>
      <c r="JB956">
        <v>271.25799999999998</v>
      </c>
      <c r="JC956">
        <v>419.92899999999997</v>
      </c>
      <c r="JD956">
        <v>520.57100000000003</v>
      </c>
      <c r="JE956">
        <v>67.334999999999994</v>
      </c>
      <c r="JF956">
        <v>99.391000000000005</v>
      </c>
      <c r="JG956">
        <v>35.600999999999999</v>
      </c>
      <c r="JH956">
        <v>86.353999999999999</v>
      </c>
      <c r="JI956">
        <v>86.861999999999995</v>
      </c>
      <c r="JJ956">
        <v>599.94500000000005</v>
      </c>
      <c r="JK956">
        <v>150.03800000000001</v>
      </c>
      <c r="JL956">
        <v>109.696</v>
      </c>
      <c r="JM956">
        <v>736.34699999999998</v>
      </c>
      <c r="JN956">
        <v>299.85500000000002</v>
      </c>
      <c r="JO956">
        <v>90.570999999999998</v>
      </c>
      <c r="JP956">
        <v>211.227</v>
      </c>
      <c r="JQ956">
        <v>433.29199999999997</v>
      </c>
      <c r="JR956">
        <v>604.64</v>
      </c>
      <c r="JT956">
        <v>422.80099999999999</v>
      </c>
      <c r="JU956">
        <v>251.55</v>
      </c>
      <c r="JV956">
        <v>446.10199999999998</v>
      </c>
      <c r="JW956">
        <v>346.71499999999997</v>
      </c>
      <c r="JX956">
        <v>335.423</v>
      </c>
      <c r="JY956">
        <v>336.40300000000002</v>
      </c>
      <c r="JZ956">
        <v>329.91699999999997</v>
      </c>
      <c r="KA956">
        <v>287.08600000000001</v>
      </c>
      <c r="KB956">
        <v>284.90499999999997</v>
      </c>
      <c r="KC956">
        <v>291.17099999999999</v>
      </c>
      <c r="KD956">
        <v>319.91300000000001</v>
      </c>
      <c r="KE956">
        <v>299.16500000000002</v>
      </c>
      <c r="KG956">
        <v>128.5</v>
      </c>
      <c r="KH956">
        <v>278.81299999999999</v>
      </c>
      <c r="KI956">
        <v>329.93799999999999</v>
      </c>
      <c r="KJ956">
        <v>186.09</v>
      </c>
      <c r="KK956">
        <v>182.18199999999999</v>
      </c>
      <c r="KL956">
        <v>166.69499999999999</v>
      </c>
      <c r="KM956">
        <v>252.458</v>
      </c>
      <c r="KN956">
        <v>249.477</v>
      </c>
      <c r="KO956">
        <v>325.10399999999998</v>
      </c>
      <c r="KP956">
        <v>321.23</v>
      </c>
      <c r="KQ956">
        <v>412.64499999999998</v>
      </c>
      <c r="KR956">
        <v>443.49299999999999</v>
      </c>
      <c r="KS956">
        <v>130.72399999999999</v>
      </c>
    </row>
    <row r="957" spans="1:418" x14ac:dyDescent="0.45">
      <c r="A957" s="71">
        <v>46143</v>
      </c>
      <c r="B957">
        <v>333.97899999999998</v>
      </c>
      <c r="C957">
        <v>358.24400000000003</v>
      </c>
      <c r="D957">
        <v>427.99799999999999</v>
      </c>
      <c r="E957">
        <v>447.04500000000002</v>
      </c>
      <c r="F957">
        <v>446.72899999999998</v>
      </c>
      <c r="G957">
        <v>195.749</v>
      </c>
      <c r="H957">
        <v>684.73199999999997</v>
      </c>
      <c r="I957">
        <v>398.59100000000001</v>
      </c>
      <c r="J957">
        <v>440.68299999999999</v>
      </c>
      <c r="K957">
        <v>440.62</v>
      </c>
      <c r="L957">
        <v>352.41500000000002</v>
      </c>
      <c r="M957">
        <v>297.392</v>
      </c>
      <c r="N957">
        <v>477.25799999999998</v>
      </c>
      <c r="O957">
        <v>551.26199999999994</v>
      </c>
      <c r="P957">
        <v>427.72800000000001</v>
      </c>
      <c r="Q957">
        <v>300.38099999999997</v>
      </c>
      <c r="R957">
        <v>308.90300000000002</v>
      </c>
      <c r="S957">
        <v>268.45800000000003</v>
      </c>
      <c r="T957">
        <v>330.42</v>
      </c>
      <c r="U957">
        <v>758.596</v>
      </c>
      <c r="V957">
        <v>671.31500000000005</v>
      </c>
      <c r="W957">
        <v>155.434</v>
      </c>
      <c r="X957">
        <v>108.81399999999999</v>
      </c>
      <c r="Y957">
        <v>61.941000000000003</v>
      </c>
      <c r="Z957">
        <v>86.962000000000003</v>
      </c>
      <c r="AA957">
        <v>133.417</v>
      </c>
      <c r="AB957">
        <v>75.998999999999995</v>
      </c>
      <c r="AC957">
        <v>84.167000000000002</v>
      </c>
      <c r="AD957">
        <v>88.5</v>
      </c>
      <c r="AE957">
        <v>111.92100000000001</v>
      </c>
      <c r="AF957">
        <v>74.135999999999996</v>
      </c>
      <c r="AG957">
        <v>56.212000000000003</v>
      </c>
      <c r="AH957">
        <v>171.554</v>
      </c>
      <c r="AI957">
        <v>87.564999999999998</v>
      </c>
      <c r="AJ957">
        <v>116.16</v>
      </c>
      <c r="AK957">
        <v>110.017</v>
      </c>
      <c r="AL957">
        <v>242.4</v>
      </c>
      <c r="AM957">
        <v>154.03800000000001</v>
      </c>
      <c r="AN957">
        <v>144.97800000000001</v>
      </c>
      <c r="AO957">
        <v>198.76499999999999</v>
      </c>
      <c r="AP957">
        <v>345.71499999999997</v>
      </c>
      <c r="AQ957">
        <v>348.892</v>
      </c>
      <c r="AR957">
        <v>320.83600000000001</v>
      </c>
      <c r="AS957">
        <v>366.904</v>
      </c>
      <c r="AT957">
        <v>288.19900000000001</v>
      </c>
      <c r="AU957">
        <v>327.06400000000002</v>
      </c>
      <c r="AV957">
        <v>282.67700000000002</v>
      </c>
      <c r="AW957">
        <v>290.11799999999999</v>
      </c>
      <c r="AX957">
        <v>413.22300000000001</v>
      </c>
      <c r="AY957">
        <v>248.40299999999999</v>
      </c>
      <c r="AZ957">
        <v>248.25200000000001</v>
      </c>
      <c r="BA957">
        <v>248.25200000000001</v>
      </c>
      <c r="BB957">
        <v>394.03699999999998</v>
      </c>
      <c r="BC957">
        <v>375.012</v>
      </c>
      <c r="BD957">
        <v>363.34199999999998</v>
      </c>
      <c r="BE957">
        <v>434.976</v>
      </c>
      <c r="BF957">
        <v>343.815</v>
      </c>
      <c r="BG957">
        <v>349.71600000000001</v>
      </c>
      <c r="BH957">
        <v>357.642</v>
      </c>
      <c r="BI957">
        <v>374.89100000000002</v>
      </c>
      <c r="BJ957">
        <v>514.92600000000004</v>
      </c>
      <c r="BK957">
        <v>442.02</v>
      </c>
      <c r="BL957">
        <v>345.39299999999997</v>
      </c>
      <c r="BM957">
        <v>276.512</v>
      </c>
      <c r="BN957">
        <v>207.12200000000001</v>
      </c>
      <c r="BO957">
        <v>389.90100000000001</v>
      </c>
      <c r="BP957">
        <v>190.642</v>
      </c>
      <c r="BQ957">
        <v>260.46899999999999</v>
      </c>
      <c r="BR957">
        <v>288.30900000000003</v>
      </c>
      <c r="BS957">
        <v>254.75299999999999</v>
      </c>
      <c r="BT957">
        <v>164.44900000000001</v>
      </c>
      <c r="BU957">
        <v>292.76900000000001</v>
      </c>
      <c r="BV957">
        <v>310.98899999999998</v>
      </c>
      <c r="BW957">
        <v>185.52199999999999</v>
      </c>
      <c r="BX957">
        <v>315.16899999999998</v>
      </c>
      <c r="BY957">
        <v>197.84299999999999</v>
      </c>
      <c r="BZ957">
        <v>324.87299999999999</v>
      </c>
      <c r="CA957">
        <v>223.251</v>
      </c>
      <c r="CB957">
        <v>378.69600000000003</v>
      </c>
      <c r="CC957">
        <v>239.428</v>
      </c>
      <c r="CD957">
        <v>184.703</v>
      </c>
      <c r="CE957">
        <v>259.97800000000001</v>
      </c>
      <c r="CF957">
        <v>416.00099999999998</v>
      </c>
      <c r="CG957">
        <v>273.04500000000002</v>
      </c>
      <c r="CH957">
        <v>268.52300000000002</v>
      </c>
      <c r="CI957">
        <v>185.26</v>
      </c>
      <c r="CJ957">
        <v>263.08300000000003</v>
      </c>
      <c r="CK957">
        <v>192.98400000000001</v>
      </c>
      <c r="CL957">
        <v>252.01</v>
      </c>
      <c r="CM957">
        <v>277.791</v>
      </c>
      <c r="CN957">
        <v>190.529</v>
      </c>
      <c r="CO957">
        <v>372.15800000000002</v>
      </c>
      <c r="CP957">
        <v>421.35399999999998</v>
      </c>
      <c r="CQ957">
        <v>422.65699999999998</v>
      </c>
      <c r="CR957">
        <v>375.46499999999997</v>
      </c>
      <c r="CS957">
        <v>214.35</v>
      </c>
      <c r="CT957">
        <v>307.12599999999998</v>
      </c>
      <c r="CU957">
        <v>598.68700000000001</v>
      </c>
      <c r="CV957">
        <v>144.535</v>
      </c>
      <c r="CW957">
        <v>418.44600000000003</v>
      </c>
      <c r="CX957">
        <v>420.78899999999999</v>
      </c>
      <c r="CY957">
        <v>491.72399999999999</v>
      </c>
      <c r="CZ957">
        <v>450.49</v>
      </c>
      <c r="DA957">
        <v>405.35899999999998</v>
      </c>
      <c r="DB957">
        <v>210.28100000000001</v>
      </c>
      <c r="DC957">
        <v>232.80099999999999</v>
      </c>
      <c r="DD957">
        <v>225.04900000000001</v>
      </c>
      <c r="DE957">
        <v>247.43100000000001</v>
      </c>
      <c r="DF957">
        <v>185.47800000000001</v>
      </c>
      <c r="DG957">
        <v>255.84399999999999</v>
      </c>
      <c r="DH957">
        <v>198.358</v>
      </c>
      <c r="DI957">
        <v>239.566</v>
      </c>
      <c r="DJ957">
        <v>184.35599999999999</v>
      </c>
      <c r="DK957">
        <v>241.00200000000001</v>
      </c>
      <c r="DL957">
        <v>161.77699999999999</v>
      </c>
      <c r="DM957">
        <v>168.036</v>
      </c>
      <c r="DN957">
        <v>304.21699999999998</v>
      </c>
      <c r="DO957">
        <v>316.04000000000002</v>
      </c>
      <c r="DP957">
        <v>167.238</v>
      </c>
      <c r="DQ957">
        <v>281.54599999999999</v>
      </c>
      <c r="DR957">
        <v>323.02600000000001</v>
      </c>
      <c r="DS957">
        <v>275.50900000000001</v>
      </c>
      <c r="DT957">
        <v>200.005</v>
      </c>
      <c r="DU957">
        <v>200.005</v>
      </c>
      <c r="DV957">
        <v>304.18200000000002</v>
      </c>
      <c r="DW957">
        <v>259.69400000000002</v>
      </c>
      <c r="DX957">
        <v>294.005</v>
      </c>
      <c r="DY957">
        <v>441.86700000000002</v>
      </c>
      <c r="DZ957">
        <v>166.76599999999999</v>
      </c>
      <c r="EA957">
        <v>220.233</v>
      </c>
      <c r="EB957">
        <v>294.57600000000002</v>
      </c>
      <c r="EC957">
        <v>327.34300000000002</v>
      </c>
      <c r="ED957">
        <v>210.416</v>
      </c>
      <c r="EE957">
        <v>313.12599999999998</v>
      </c>
      <c r="EF957">
        <v>326.12200000000001</v>
      </c>
      <c r="EG957">
        <v>194.14</v>
      </c>
      <c r="EH957">
        <v>192.78399999999999</v>
      </c>
      <c r="EI957">
        <v>429.21899999999999</v>
      </c>
      <c r="EJ957">
        <v>178.899</v>
      </c>
      <c r="EK957">
        <v>394.72800000000001</v>
      </c>
      <c r="EL957">
        <v>243.64599999999999</v>
      </c>
      <c r="EM957">
        <v>215.86500000000001</v>
      </c>
      <c r="EN957">
        <v>206.74600000000001</v>
      </c>
      <c r="EO957">
        <v>266.36700000000002</v>
      </c>
      <c r="EP957">
        <v>300.726</v>
      </c>
      <c r="EQ957">
        <v>231.57</v>
      </c>
      <c r="ER957">
        <v>285.43900000000002</v>
      </c>
      <c r="ES957">
        <v>212.06700000000001</v>
      </c>
      <c r="ET957">
        <v>221.715</v>
      </c>
      <c r="EU957">
        <v>207.398</v>
      </c>
      <c r="EV957">
        <v>180.45099999999999</v>
      </c>
      <c r="EW957">
        <v>455.57100000000003</v>
      </c>
      <c r="EX957">
        <v>252.58</v>
      </c>
      <c r="EY957">
        <v>137.06899999999999</v>
      </c>
      <c r="EZ957">
        <v>132.363</v>
      </c>
      <c r="FA957">
        <v>135.01</v>
      </c>
      <c r="FB957">
        <v>94.879000000000005</v>
      </c>
      <c r="FC957">
        <v>192.59</v>
      </c>
      <c r="FD957">
        <v>85.13</v>
      </c>
      <c r="FE957">
        <v>140.94999999999999</v>
      </c>
      <c r="FF957">
        <v>119.584</v>
      </c>
      <c r="FG957">
        <v>113.28</v>
      </c>
      <c r="FH957">
        <v>114.562</v>
      </c>
      <c r="FI957">
        <v>104.015</v>
      </c>
      <c r="FJ957">
        <v>107.961</v>
      </c>
      <c r="FK957">
        <v>77.298000000000002</v>
      </c>
      <c r="FL957">
        <v>119.20699999999999</v>
      </c>
      <c r="FM957">
        <v>108.188</v>
      </c>
      <c r="FN957">
        <v>152.67699999999999</v>
      </c>
      <c r="FO957">
        <v>108.188</v>
      </c>
      <c r="FP957">
        <v>151.74</v>
      </c>
      <c r="FQ957">
        <v>156.11099999999999</v>
      </c>
      <c r="FR957">
        <v>168.11</v>
      </c>
      <c r="FS957">
        <v>139.68899999999999</v>
      </c>
      <c r="FT957">
        <v>125.15</v>
      </c>
      <c r="FU957">
        <v>236.279</v>
      </c>
      <c r="FV957">
        <v>171.762</v>
      </c>
      <c r="FW957">
        <v>239.53100000000001</v>
      </c>
      <c r="FX957">
        <v>293.08199999999999</v>
      </c>
      <c r="FY957">
        <v>292.358</v>
      </c>
      <c r="FZ957">
        <v>124.47</v>
      </c>
      <c r="GA957">
        <v>178.71199999999999</v>
      </c>
      <c r="GC957">
        <v>175.09299999999999</v>
      </c>
      <c r="GD957">
        <v>190.42099999999999</v>
      </c>
      <c r="GF957">
        <v>180.005</v>
      </c>
      <c r="GG957">
        <v>113.10299999999999</v>
      </c>
      <c r="GH957">
        <v>381.28199999999998</v>
      </c>
      <c r="GI957">
        <v>378.66</v>
      </c>
      <c r="GJ957">
        <v>371.572</v>
      </c>
      <c r="GK957">
        <v>411.46899999999999</v>
      </c>
      <c r="GL957">
        <v>401.59100000000001</v>
      </c>
      <c r="GM957">
        <v>414.07400000000001</v>
      </c>
      <c r="GN957">
        <v>187.24700000000001</v>
      </c>
      <c r="GO957">
        <v>158.77199999999999</v>
      </c>
      <c r="GP957">
        <v>452.38299999999998</v>
      </c>
      <c r="GQ957">
        <v>300.92500000000001</v>
      </c>
      <c r="GR957">
        <v>876.32299999999998</v>
      </c>
      <c r="GS957">
        <v>246.43100000000001</v>
      </c>
      <c r="GT957">
        <v>298.04399999999998</v>
      </c>
      <c r="GU957">
        <v>288.45100000000002</v>
      </c>
      <c r="GV957">
        <v>307.30500000000001</v>
      </c>
      <c r="GW957">
        <v>154.46</v>
      </c>
      <c r="GY957">
        <v>61.488</v>
      </c>
      <c r="GZ957">
        <v>593.05700000000002</v>
      </c>
      <c r="HA957">
        <v>409.62799999999999</v>
      </c>
      <c r="HB957">
        <v>555.27599999999995</v>
      </c>
      <c r="HC957">
        <v>652.34500000000003</v>
      </c>
      <c r="HD957">
        <v>456.40100000000001</v>
      </c>
      <c r="HE957">
        <v>439.71499999999997</v>
      </c>
      <c r="HF957">
        <v>657.37599999999998</v>
      </c>
      <c r="HG957">
        <v>218.98400000000001</v>
      </c>
      <c r="HI957">
        <v>109.36199999999999</v>
      </c>
      <c r="HJ957">
        <v>456.65499999999997</v>
      </c>
      <c r="HK957">
        <v>437.77600000000001</v>
      </c>
      <c r="HL957">
        <v>1011.0069999999999</v>
      </c>
      <c r="HM957">
        <v>313.78399999999999</v>
      </c>
      <c r="HN957">
        <v>144.114</v>
      </c>
      <c r="HO957">
        <v>122.383</v>
      </c>
      <c r="HP957">
        <v>92.888999999999996</v>
      </c>
      <c r="HQ957">
        <v>604.48400000000004</v>
      </c>
      <c r="HR957">
        <v>105.498</v>
      </c>
      <c r="HS957">
        <v>27.66</v>
      </c>
      <c r="HT957">
        <v>234.92699999999999</v>
      </c>
      <c r="HU957">
        <v>244.07</v>
      </c>
      <c r="HV957">
        <v>193.22900000000001</v>
      </c>
      <c r="HW957">
        <v>132.76300000000001</v>
      </c>
      <c r="HX957">
        <v>378.28699999999998</v>
      </c>
      <c r="HY957">
        <v>281.52600000000001</v>
      </c>
      <c r="HZ957">
        <v>411.755</v>
      </c>
      <c r="IA957">
        <v>125.502</v>
      </c>
      <c r="IB957">
        <v>172.02600000000001</v>
      </c>
      <c r="IC957">
        <v>86.415000000000006</v>
      </c>
      <c r="ID957">
        <v>89.105000000000004</v>
      </c>
      <c r="IE957">
        <v>75.167000000000002</v>
      </c>
      <c r="IF957">
        <v>30.731000000000002</v>
      </c>
      <c r="IG957">
        <v>33.79</v>
      </c>
      <c r="IH957">
        <v>28.373999999999999</v>
      </c>
      <c r="II957">
        <v>38.042000000000002</v>
      </c>
      <c r="IJ957">
        <v>106.238</v>
      </c>
      <c r="IK957">
        <v>131.05500000000001</v>
      </c>
      <c r="IL957">
        <v>212.13499999999999</v>
      </c>
      <c r="IM957">
        <v>167.602</v>
      </c>
      <c r="IN957">
        <v>501.48599999999999</v>
      </c>
      <c r="IO957">
        <v>245.44900000000001</v>
      </c>
      <c r="IP957">
        <v>248.32900000000001</v>
      </c>
      <c r="IQ957">
        <v>420.125</v>
      </c>
      <c r="IR957">
        <v>292.81400000000002</v>
      </c>
      <c r="IS957">
        <v>148.00700000000001</v>
      </c>
      <c r="IT957">
        <v>316.97500000000002</v>
      </c>
      <c r="IU957">
        <v>763.11500000000001</v>
      </c>
      <c r="IV957">
        <v>912.00599999999997</v>
      </c>
      <c r="IW957">
        <v>972.76900000000001</v>
      </c>
      <c r="IX957">
        <v>105.233</v>
      </c>
      <c r="IY957">
        <v>398.47199999999998</v>
      </c>
      <c r="IZ957">
        <v>283.73899999999998</v>
      </c>
      <c r="JA957">
        <v>72.738</v>
      </c>
      <c r="JB957">
        <v>285.346</v>
      </c>
      <c r="JC957">
        <v>442.66500000000002</v>
      </c>
      <c r="JD957">
        <v>534.09199999999998</v>
      </c>
      <c r="JE957">
        <v>68.17</v>
      </c>
      <c r="JF957">
        <v>100.00700000000001</v>
      </c>
      <c r="JG957">
        <v>35.661999999999999</v>
      </c>
      <c r="JH957">
        <v>86.138999999999996</v>
      </c>
      <c r="JI957">
        <v>87.89</v>
      </c>
      <c r="JJ957">
        <v>605.85199999999998</v>
      </c>
      <c r="JK957">
        <v>150.262</v>
      </c>
      <c r="JL957">
        <v>110.801</v>
      </c>
      <c r="JM957">
        <v>745.48599999999999</v>
      </c>
      <c r="JN957">
        <v>302.79500000000002</v>
      </c>
      <c r="JO957">
        <v>89.668000000000006</v>
      </c>
      <c r="JP957">
        <v>210.97300000000001</v>
      </c>
      <c r="JQ957">
        <v>436.93099999999998</v>
      </c>
      <c r="JR957">
        <v>617.14300000000003</v>
      </c>
      <c r="JT957">
        <v>418.08300000000003</v>
      </c>
      <c r="JU957">
        <v>251.79400000000001</v>
      </c>
      <c r="JV957">
        <v>483.05500000000001</v>
      </c>
      <c r="JW957">
        <v>387.49</v>
      </c>
      <c r="JX957">
        <v>336.12099999999998</v>
      </c>
      <c r="JY957">
        <v>337.07799999999997</v>
      </c>
      <c r="JZ957">
        <v>331.64100000000002</v>
      </c>
      <c r="KA957">
        <v>288.99099999999999</v>
      </c>
      <c r="KB957">
        <v>285.24599999999998</v>
      </c>
      <c r="KC957">
        <v>291.52300000000002</v>
      </c>
      <c r="KD957">
        <v>321.47199999999998</v>
      </c>
      <c r="KE957">
        <v>300.83300000000003</v>
      </c>
      <c r="KG957">
        <v>128.739</v>
      </c>
      <c r="KH957">
        <v>281.79700000000003</v>
      </c>
      <c r="KI957">
        <v>330.03399999999999</v>
      </c>
      <c r="KJ957">
        <v>188.14500000000001</v>
      </c>
      <c r="KK957">
        <v>184.26499999999999</v>
      </c>
      <c r="KL957">
        <v>166.446</v>
      </c>
      <c r="KM957">
        <v>258.06700000000001</v>
      </c>
      <c r="KN957">
        <v>255.39099999999999</v>
      </c>
      <c r="KO957">
        <v>334.53300000000002</v>
      </c>
      <c r="KP957">
        <v>329.82100000000003</v>
      </c>
      <c r="KQ957">
        <v>414.28800000000001</v>
      </c>
      <c r="KR957">
        <v>445.92500000000001</v>
      </c>
      <c r="KS957">
        <v>130.54599999999999</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Mbnd.EmbeddedDataStore" shapeId="1025" r:id="rId4">
          <objectPr defaultSize="0" r:id="rId5">
            <anchor moveWithCells="1">
              <from>
                <xdr:col>0</xdr:col>
                <xdr:colOff>0</xdr:colOff>
                <xdr:row>0</xdr:row>
                <xdr:rowOff>0</xdr:rowOff>
              </from>
              <to>
                <xdr:col>1</xdr:col>
                <xdr:colOff>152400</xdr:colOff>
                <xdr:row>1</xdr:row>
                <xdr:rowOff>104775</xdr:rowOff>
              </to>
            </anchor>
          </objectPr>
        </oleObject>
      </mc:Choice>
      <mc:Fallback>
        <oleObject progId="Mbnd.EmbeddedDataStore" shapeId="102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0871-BC1E-4C1E-8C02-7EA3957981E3}">
  <sheetPr>
    <tabColor rgb="FFA6A6A6"/>
  </sheetPr>
  <dimension ref="A1:AI65"/>
  <sheetViews>
    <sheetView topLeftCell="A6" workbookViewId="0">
      <selection activeCell="B6" sqref="B6"/>
    </sheetView>
  </sheetViews>
  <sheetFormatPr defaultRowHeight="14.25" x14ac:dyDescent="0.45"/>
  <sheetData>
    <row r="1" spans="1:35" ht="15.75" x14ac:dyDescent="0.5">
      <c r="A1" s="73" t="s">
        <v>1352</v>
      </c>
    </row>
    <row r="3" spans="1:35" x14ac:dyDescent="0.45">
      <c r="A3" s="72" t="s">
        <v>1353</v>
      </c>
      <c r="D3" s="76" t="s">
        <v>1358</v>
      </c>
    </row>
    <row r="4" spans="1:35" x14ac:dyDescent="0.45">
      <c r="A4" t="s">
        <v>1354</v>
      </c>
      <c r="B4">
        <f>COUNT(Macrobond!$A:$A)+4</f>
        <v>957</v>
      </c>
    </row>
    <row r="5" spans="1:35" x14ac:dyDescent="0.45">
      <c r="A5" t="s">
        <v>1355</v>
      </c>
      <c r="B5" s="74" cm="1">
        <f t="array" ref="B5">INDEX(Macrobond!$A:$A,$B$4)</f>
        <v>46143</v>
      </c>
    </row>
    <row r="6" spans="1:35" x14ac:dyDescent="0.45">
      <c r="A6" t="s">
        <v>1356</v>
      </c>
      <c r="B6" s="75">
        <f>DATE(2025,12,1)</f>
        <v>45992</v>
      </c>
    </row>
    <row r="7" spans="1:35" x14ac:dyDescent="0.45">
      <c r="A7" t="s">
        <v>1357</v>
      </c>
      <c r="B7">
        <f>MATCH($B$6,Macrobond!$A:$A,0)</f>
        <v>952</v>
      </c>
    </row>
    <row r="8" spans="1:35" x14ac:dyDescent="0.45">
      <c r="H8" t="str">
        <f>TEXT(EDATE($B$5,0),"mmm-yy")</f>
        <v>May-26</v>
      </c>
      <c r="I8" t="str">
        <f>TEXT(EDATE($B$5,-1),"mmm-yy")</f>
        <v>Apr-26</v>
      </c>
      <c r="J8" t="str">
        <f>TEXT(EDATE($B$5,-2),"mmm-yy")</f>
        <v>Mar-26</v>
      </c>
      <c r="K8" t="str">
        <f>TEXT(EDATE($B$5,-3),"mmm-yy")</f>
        <v>Feb-26</v>
      </c>
      <c r="L8" t="str">
        <f>TEXT(EDATE($B$5,-4),"mmm-yy")</f>
        <v>Jan-26</v>
      </c>
      <c r="M8" t="str">
        <f>TEXT(EDATE($B$5,-5),"mmm-yy")</f>
        <v>Dec-25</v>
      </c>
      <c r="N8" t="str">
        <f>TEXT(EDATE($B$5,-6),"mmm-yy")</f>
        <v>Nov-25</v>
      </c>
      <c r="O8" t="str">
        <f>TEXT(EDATE($B$5,-7),"mmm-yy")</f>
        <v>Oct-25</v>
      </c>
      <c r="P8" t="str">
        <f>TEXT(EDATE($B$5,-8),"mmm-yy")</f>
        <v>Sep-25</v>
      </c>
      <c r="Q8" t="str">
        <f>TEXT(EDATE($B$5,-9),"mmm-yy")</f>
        <v>Aug-25</v>
      </c>
      <c r="R8" t="str">
        <f>TEXT(EDATE($B$5,-10),"mmm-yy")</f>
        <v>Jul-25</v>
      </c>
      <c r="S8" t="str">
        <f>TEXT(EDATE($B$5,-11),"mmm-yy")</f>
        <v>Jun-25</v>
      </c>
      <c r="T8" t="str">
        <f>TEXT(EDATE($B$5,-12),"mmm-yy")</f>
        <v>May-25</v>
      </c>
      <c r="U8" t="str">
        <f>TEXT(EDATE($B$5,-13),"mmm-yy")</f>
        <v>Apr-25</v>
      </c>
    </row>
    <row r="9" spans="1:35" x14ac:dyDescent="0.45">
      <c r="G9" t="s">
        <v>1359</v>
      </c>
      <c r="H9">
        <v>0</v>
      </c>
      <c r="I9">
        <v>1</v>
      </c>
      <c r="J9">
        <v>2</v>
      </c>
      <c r="K9">
        <v>3</v>
      </c>
      <c r="L9">
        <v>4</v>
      </c>
      <c r="M9">
        <v>5</v>
      </c>
      <c r="N9">
        <v>6</v>
      </c>
      <c r="O9">
        <v>7</v>
      </c>
      <c r="P9">
        <v>8</v>
      </c>
      <c r="Q9">
        <v>9</v>
      </c>
      <c r="R9">
        <v>10</v>
      </c>
      <c r="S9">
        <v>11</v>
      </c>
      <c r="T9">
        <v>12</v>
      </c>
      <c r="U9">
        <v>13</v>
      </c>
    </row>
    <row r="10" spans="1:35" ht="42.75" x14ac:dyDescent="0.45">
      <c r="A10" s="78" t="s">
        <v>1360</v>
      </c>
      <c r="B10" s="78" t="s">
        <v>1361</v>
      </c>
      <c r="C10" s="78" t="s">
        <v>1362</v>
      </c>
      <c r="D10" s="78" t="s">
        <v>1363</v>
      </c>
      <c r="E10" s="78" t="s">
        <v>1364</v>
      </c>
      <c r="F10" s="78" t="s">
        <v>1365</v>
      </c>
      <c r="G10" s="78" t="s">
        <v>1366</v>
      </c>
      <c r="H10" s="78" t="s">
        <v>1367</v>
      </c>
      <c r="I10" s="78" t="s">
        <v>1368</v>
      </c>
      <c r="J10" s="78" t="s">
        <v>1369</v>
      </c>
      <c r="K10" s="78" t="s">
        <v>1370</v>
      </c>
      <c r="L10" s="78" t="s">
        <v>1371</v>
      </c>
      <c r="M10" s="78" t="s">
        <v>1372</v>
      </c>
      <c r="N10" s="78" t="s">
        <v>1373</v>
      </c>
      <c r="O10" s="78" t="s">
        <v>1374</v>
      </c>
      <c r="P10" s="78" t="s">
        <v>1375</v>
      </c>
      <c r="Q10" s="78" t="s">
        <v>1376</v>
      </c>
      <c r="R10" s="78" t="s">
        <v>1377</v>
      </c>
      <c r="S10" s="78" t="s">
        <v>1378</v>
      </c>
      <c r="T10" s="78" t="s">
        <v>1379</v>
      </c>
      <c r="U10" s="78" t="s">
        <v>1380</v>
      </c>
      <c r="V10" s="78" t="s">
        <v>1381</v>
      </c>
      <c r="W10" s="78" t="s">
        <v>1382</v>
      </c>
      <c r="X10" s="78" t="s">
        <v>1383</v>
      </c>
      <c r="Y10" s="78" t="s">
        <v>1384</v>
      </c>
      <c r="Z10" s="78" t="s">
        <v>1385</v>
      </c>
      <c r="AA10" s="78" t="s">
        <v>1386</v>
      </c>
      <c r="AB10" s="78" t="s">
        <v>1387</v>
      </c>
      <c r="AC10" s="78" t="s">
        <v>1388</v>
      </c>
      <c r="AD10" s="78" t="s">
        <v>1389</v>
      </c>
      <c r="AE10" s="78" t="s">
        <v>1390</v>
      </c>
      <c r="AF10" s="78" t="s">
        <v>1391</v>
      </c>
      <c r="AG10" s="78" t="s">
        <v>1392</v>
      </c>
      <c r="AH10" s="78" t="s">
        <v>1393</v>
      </c>
      <c r="AI10" s="78" t="s">
        <v>1394</v>
      </c>
    </row>
    <row r="11" spans="1:35" x14ac:dyDescent="0.45">
      <c r="A11" t="s">
        <v>1395</v>
      </c>
      <c r="B11" t="s">
        <v>1396</v>
      </c>
      <c r="C11" t="s">
        <v>1397</v>
      </c>
      <c r="D11">
        <v>2</v>
      </c>
      <c r="E11" t="s">
        <v>1397</v>
      </c>
      <c r="F11" s="79">
        <v>100</v>
      </c>
      <c r="G11" s="82" cm="1">
        <f t="array" ref="G11">IF($D11="",1,INDEX(Macrobond!$A:$PB,$B$7,$D11))</f>
        <v>326.03100000000001</v>
      </c>
      <c r="H11" s="82" cm="1">
        <f t="array" ref="H11">IF($D11="","",INDEX(Macrobond!$A:$PB,$B$4-H$9,$D11))</f>
        <v>333.97899999999998</v>
      </c>
      <c r="I11" s="82" cm="1">
        <f t="array" ref="I11">IF($D11="","",INDEX(Macrobond!$A:$PB,$B$4-I$9,$D11))</f>
        <v>332.40699999999998</v>
      </c>
      <c r="J11" s="82" cm="1">
        <f t="array" ref="J11">IF($D11="","",INDEX(Macrobond!$A:$PB,$B$4-J$9,$D11))</f>
        <v>330.29300000000001</v>
      </c>
      <c r="K11" s="82" cm="1">
        <f t="array" ref="K11">IF($D11="","",INDEX(Macrobond!$A:$PB,$B$4-K$9,$D11))</f>
        <v>327.45999999999998</v>
      </c>
      <c r="L11" s="82" cm="1">
        <f t="array" ref="L11">IF($D11="","",INDEX(Macrobond!$A:$PB,$B$4-L$9,$D11))</f>
        <v>326.58800000000002</v>
      </c>
      <c r="M11" s="82" cm="1">
        <f t="array" ref="M11">IF($D11="","",INDEX(Macrobond!$A:$PB,$B$4-M$9,$D11))</f>
        <v>326.03100000000001</v>
      </c>
      <c r="N11" s="82" cm="1">
        <f t="array" ref="N11">IF($D11="","",INDEX(Macrobond!$A:$PB,$B$4-N$9,$D11))</f>
        <v>325.06299999999999</v>
      </c>
      <c r="O11" s="82" cm="1">
        <f t="array" ref="O11">IF($D11="","",INDEX(Macrobond!$A:$PB,$B$4-O$9,$D11))</f>
        <v>324.245</v>
      </c>
      <c r="P11" s="82" cm="1">
        <f t="array" ref="P11">IF($D11="","",INDEX(Macrobond!$A:$PB,$B$4-P$9,$D11))</f>
        <v>324.245</v>
      </c>
      <c r="Q11" s="82" cm="1">
        <f t="array" ref="Q11">IF($D11="","",INDEX(Macrobond!$A:$PB,$B$4-Q$9,$D11))</f>
        <v>323.291</v>
      </c>
      <c r="R11" s="82" cm="1">
        <f t="array" ref="R11">IF($D11="","",INDEX(Macrobond!$A:$PB,$B$4-R$9,$D11))</f>
        <v>322.16899999999998</v>
      </c>
      <c r="S11" s="82" cm="1">
        <f t="array" ref="S11">IF($D11="","",INDEX(Macrobond!$A:$PB,$B$4-S$9,$D11))</f>
        <v>321.435</v>
      </c>
      <c r="T11" s="82" cm="1">
        <f t="array" ref="T11">IF($D11="","",INDEX(Macrobond!$A:$PB,$B$4-T$9,$D11))</f>
        <v>320.62</v>
      </c>
      <c r="U11" s="82" cm="1">
        <f t="array" ref="U11">IF($D11="","",INDEX(Macrobond!$A:$PB,$B$4-U$9,$D11))</f>
        <v>320.30200000000002</v>
      </c>
      <c r="V11" s="83">
        <f>$F11*($H11/$G11)/($H$11/$G$11)</f>
        <v>100</v>
      </c>
      <c r="W11" s="84">
        <f>$H11/$I11-1</f>
        <v>4.7291422864139676E-3</v>
      </c>
      <c r="X11" s="84">
        <f>$I11/$J11-1</f>
        <v>6.4003778463364025E-3</v>
      </c>
      <c r="Y11" s="84">
        <f>$J11/$K11-1</f>
        <v>8.6514383436144815E-3</v>
      </c>
      <c r="Z11" s="85">
        <f>$H11/$T11-1</f>
        <v>4.166614684049641E-2</v>
      </c>
      <c r="AA11" s="85">
        <f>$I11/$U11-1</f>
        <v>3.7792458367415627E-2</v>
      </c>
      <c r="AB11" s="85">
        <f>($H11/$I11)^12-1</f>
        <v>5.8249301415139287E-2</v>
      </c>
      <c r="AC11" s="85">
        <f>($H11/$K11)^4-1</f>
        <v>8.2040733440585711E-2</v>
      </c>
      <c r="AD11" s="85">
        <f>($H11/$N11)^2-1</f>
        <v>5.5609382694106868E-2</v>
      </c>
      <c r="AE11" s="86">
        <f>AB11-AC11</f>
        <v>-2.3791432025446424E-2</v>
      </c>
      <c r="AF11" s="86">
        <f>AC11-AD11</f>
        <v>2.6431350746478843E-2</v>
      </c>
      <c r="AG11" t="str">
        <f>IF(AND(AE11&gt;0,AF11&gt;0),"▲▲ ACCEL",IF(AND(AE11&lt;0,AF11&lt;0),"▼▼ DECEL",IF(AE11&gt;0,"▲ TURN UP","▼ TURN DN")))</f>
        <v>▼ TURN DN</v>
      </c>
      <c r="AH11" s="87">
        <f>$V11*$W11</f>
        <v>0.47291422864139676</v>
      </c>
      <c r="AI11" s="87" t="str">
        <f>IF($C11="Y",$AH11/($V$12/100),"")</f>
        <v/>
      </c>
    </row>
    <row r="12" spans="1:35" x14ac:dyDescent="0.45">
      <c r="A12" t="s">
        <v>1398</v>
      </c>
      <c r="B12" t="s">
        <v>1396</v>
      </c>
      <c r="C12" t="s">
        <v>1397</v>
      </c>
      <c r="D12">
        <v>284</v>
      </c>
      <c r="E12" t="s">
        <v>1397</v>
      </c>
      <c r="F12" s="79">
        <v>79.918999999999997</v>
      </c>
      <c r="G12" s="82" cm="1">
        <f t="array" ref="G12">IF($D12="",1,INDEX(Macrobond!$A:$PB,$B$7,$D12))</f>
        <v>331.81400000000002</v>
      </c>
      <c r="H12" s="82" cm="1">
        <f t="array" ref="H12">IF($D12="","",INDEX(Macrobond!$A:$PB,$B$4-H$9,$D12))</f>
        <v>336.12099999999998</v>
      </c>
      <c r="I12" s="82" cm="1">
        <f t="array" ref="I12">IF($D12="","",INDEX(Macrobond!$A:$PB,$B$4-I$9,$D12))</f>
        <v>335.423</v>
      </c>
      <c r="J12" s="82" cm="1">
        <f t="array" ref="J12">IF($D12="","",INDEX(Macrobond!$A:$PB,$B$4-J$9,$D12))</f>
        <v>334.16500000000002</v>
      </c>
      <c r="K12" s="82" cm="1">
        <f t="array" ref="K12">IF($D12="","",INDEX(Macrobond!$A:$PB,$B$4-K$9,$D12))</f>
        <v>333.512</v>
      </c>
      <c r="L12" s="82" cm="1">
        <f t="array" ref="L12">IF($D12="","",INDEX(Macrobond!$A:$PB,$B$4-L$9,$D12))</f>
        <v>332.79300000000001</v>
      </c>
      <c r="M12" s="82" cm="1">
        <f t="array" ref="M12">IF($D12="","",INDEX(Macrobond!$A:$PB,$B$4-M$9,$D12))</f>
        <v>331.81400000000002</v>
      </c>
      <c r="N12" s="82" cm="1">
        <f t="array" ref="N12">IF($D12="","",INDEX(Macrobond!$A:$PB,$B$4-N$9,$D12))</f>
        <v>331.04300000000001</v>
      </c>
      <c r="O12" s="82" cm="1">
        <f t="array" ref="O12">IF($D12="","",INDEX(Macrobond!$A:$PB,$B$4-O$9,$D12))</f>
        <v>330.41800000000001</v>
      </c>
      <c r="P12" s="82" cm="1">
        <f t="array" ref="P12">IF($D12="","",INDEX(Macrobond!$A:$PB,$B$4-P$9,$D12))</f>
        <v>330.41800000000001</v>
      </c>
      <c r="Q12" s="82" cm="1">
        <f t="array" ref="Q12">IF($D12="","",INDEX(Macrobond!$A:$PB,$B$4-Q$9,$D12))</f>
        <v>329.7</v>
      </c>
      <c r="R12" s="82" cm="1">
        <f t="array" ref="R12">IF($D12="","",INDEX(Macrobond!$A:$PB,$B$4-R$9,$D12))</f>
        <v>328.68200000000002</v>
      </c>
      <c r="S12" s="82" cm="1">
        <f t="array" ref="S12">IF($D12="","",INDEX(Macrobond!$A:$PB,$B$4-S$9,$D12))</f>
        <v>327.65800000000002</v>
      </c>
      <c r="T12" s="82" cm="1">
        <f t="array" ref="T12">IF($D12="","",INDEX(Macrobond!$A:$PB,$B$4-T$9,$D12))</f>
        <v>326.89299999999997</v>
      </c>
      <c r="U12" s="82" cm="1">
        <f t="array" ref="U12">IF($D12="","",INDEX(Macrobond!$A:$PB,$B$4-U$9,$D12))</f>
        <v>326.46699999999998</v>
      </c>
      <c r="V12" s="83">
        <f t="shared" ref="V12:V65" si="0">$F12*($H12/$G12)/($H$11/$G$11)</f>
        <v>79.029770013461643</v>
      </c>
      <c r="W12" s="84">
        <f t="shared" ref="W12:W65" si="1">$H12/$I12-1</f>
        <v>2.0809544962627768E-3</v>
      </c>
      <c r="X12" s="84">
        <f t="shared" ref="X12:X65" si="2">$I12/$J12-1</f>
        <v>3.7646073047745698E-3</v>
      </c>
      <c r="Y12" s="84">
        <f t="shared" ref="Y12:Y65" si="3">$J12/$K12-1</f>
        <v>1.9579505385114437E-3</v>
      </c>
      <c r="Z12" s="85">
        <f t="shared" ref="Z12:Z65" si="4">$H12/$T12-1</f>
        <v>2.8229420636110225E-2</v>
      </c>
      <c r="AA12" s="85">
        <f t="shared" ref="AA12:AA65" si="5">$I12/$U12-1</f>
        <v>2.7433094309685213E-2</v>
      </c>
      <c r="AB12" s="85">
        <f t="shared" ref="AB12:AB65" si="6">($H12/$I12)^12-1</f>
        <v>2.5259250282439583E-2</v>
      </c>
      <c r="AC12" s="85">
        <f t="shared" ref="AC12:AC65" si="7">($H12/$K12)^4-1</f>
        <v>3.1660324408335772E-2</v>
      </c>
      <c r="AD12" s="85">
        <f t="shared" ref="AD12:AD65" si="8">($H12/$N12)^2-1</f>
        <v>3.0914091093753981E-2</v>
      </c>
      <c r="AE12" s="86">
        <f t="shared" ref="AE12:AE65" si="9">AB12-AC12</f>
        <v>-6.401074125896189E-3</v>
      </c>
      <c r="AF12" s="86">
        <f t="shared" ref="AF12:AF65" si="10">AC12-AD12</f>
        <v>7.462333145817901E-4</v>
      </c>
      <c r="AG12" t="str">
        <f t="shared" ref="AG12:AG65" si="11">IF(AND(AE12&gt;0,AF12&gt;0),"▲▲ ACCEL",IF(AND(AE12&lt;0,AF12&lt;0),"▼▼ DECEL",IF(AE12&gt;0,"▲ TURN UP","▼ TURN DN")))</f>
        <v>▼ TURN DN</v>
      </c>
      <c r="AH12" s="87">
        <f t="shared" ref="AH12:AH65" si="12">$V12*$W12</f>
        <v>0.16445735524812619</v>
      </c>
      <c r="AI12" s="87" t="str">
        <f t="shared" ref="AI12:AI65" si="13">IF($C12="Y",$AH12/($V$12/100),"")</f>
        <v/>
      </c>
    </row>
    <row r="13" spans="1:35" x14ac:dyDescent="0.45">
      <c r="A13" t="s">
        <v>1399</v>
      </c>
      <c r="B13" t="s">
        <v>1400</v>
      </c>
      <c r="C13" t="s">
        <v>1397</v>
      </c>
      <c r="D13">
        <v>43</v>
      </c>
      <c r="E13" t="s">
        <v>1397</v>
      </c>
      <c r="F13" s="79">
        <v>13.698</v>
      </c>
      <c r="G13" s="82" cm="1">
        <f t="array" ref="G13">IF($D13="",1,INDEX(Macrobond!$A:$PB,$B$7,$D13))</f>
        <v>344.63200000000001</v>
      </c>
      <c r="H13" s="82" cm="1">
        <f t="array" ref="H13">IF($D13="","",INDEX(Macrobond!$A:$PB,$B$4-H$9,$D13))</f>
        <v>348.892</v>
      </c>
      <c r="I13" s="82" cm="1">
        <f t="array" ref="I13">IF($D13="","",INDEX(Macrobond!$A:$PB,$B$4-I$9,$D13))</f>
        <v>348.34899999999999</v>
      </c>
      <c r="J13" s="82" cm="1">
        <f t="array" ref="J13">IF($D13="","",INDEX(Macrobond!$A:$PB,$B$4-J$9,$D13))</f>
        <v>346.60300000000001</v>
      </c>
      <c r="K13" s="82" cm="1">
        <f t="array" ref="K13">IF($D13="","",INDEX(Macrobond!$A:$PB,$B$4-K$9,$D13))</f>
        <v>346.62200000000001</v>
      </c>
      <c r="L13" s="82" cm="1">
        <f t="array" ref="L13">IF($D13="","",INDEX(Macrobond!$A:$PB,$B$4-L$9,$D13))</f>
        <v>345.27100000000002</v>
      </c>
      <c r="M13" s="82" cm="1">
        <f t="array" ref="M13">IF($D13="","",INDEX(Macrobond!$A:$PB,$B$4-M$9,$D13))</f>
        <v>344.63200000000001</v>
      </c>
      <c r="N13" s="82" cm="1">
        <f t="array" ref="N13">IF($D13="","",INDEX(Macrobond!$A:$PB,$B$4-N$9,$D13))</f>
        <v>342.38600000000002</v>
      </c>
      <c r="O13" s="82" cm="1">
        <f t="array" ref="O13">IF($D13="","",INDEX(Macrobond!$A:$PB,$B$4-O$9,$D13))</f>
        <v>342.08600000000001</v>
      </c>
      <c r="P13" s="82" cm="1">
        <f t="array" ref="P13">IF($D13="","",INDEX(Macrobond!$A:$PB,$B$4-P$9,$D13))</f>
        <v>342.08600000000001</v>
      </c>
      <c r="Q13" s="82" cm="1">
        <f t="array" ref="Q13">IF($D13="","",INDEX(Macrobond!$A:$PB,$B$4-Q$9,$D13))</f>
        <v>341.32</v>
      </c>
      <c r="R13" s="82" cm="1">
        <f t="array" ref="R13">IF($D13="","",INDEX(Macrobond!$A:$PB,$B$4-R$9,$D13))</f>
        <v>339.89100000000002</v>
      </c>
      <c r="S13" s="82" cm="1">
        <f t="array" ref="S13">IF($D13="","",INDEX(Macrobond!$A:$PB,$B$4-S$9,$D13))</f>
        <v>339.46800000000002</v>
      </c>
      <c r="T13" s="82" cm="1">
        <f t="array" ref="T13">IF($D13="","",INDEX(Macrobond!$A:$PB,$B$4-T$9,$D13))</f>
        <v>338.47399999999999</v>
      </c>
      <c r="U13" s="82" cm="1">
        <f t="array" ref="U13">IF($D13="","",INDEX(Macrobond!$A:$PB,$B$4-U$9,$D13))</f>
        <v>337.49299999999999</v>
      </c>
      <c r="V13" s="83">
        <f t="shared" si="0"/>
        <v>13.537307961408601</v>
      </c>
      <c r="W13" s="84">
        <f t="shared" si="1"/>
        <v>1.5587815667621463E-3</v>
      </c>
      <c r="X13" s="84">
        <f t="shared" si="2"/>
        <v>5.0374636111054638E-3</v>
      </c>
      <c r="Y13" s="84">
        <f t="shared" si="3"/>
        <v>-5.4814754978038671E-5</v>
      </c>
      <c r="Z13" s="85">
        <f t="shared" si="4"/>
        <v>3.0779321306806384E-2</v>
      </c>
      <c r="AA13" s="85">
        <f t="shared" si="5"/>
        <v>3.2166593084893558E-2</v>
      </c>
      <c r="AB13" s="85">
        <f t="shared" si="6"/>
        <v>1.8866581785131453E-2</v>
      </c>
      <c r="AC13" s="85">
        <f t="shared" si="7"/>
        <v>2.6454138410736183E-2</v>
      </c>
      <c r="AD13" s="85">
        <f t="shared" si="8"/>
        <v>3.836496426634084E-2</v>
      </c>
      <c r="AE13" s="86">
        <f t="shared" si="9"/>
        <v>-7.58755662560473E-3</v>
      </c>
      <c r="AF13" s="86">
        <f t="shared" si="10"/>
        <v>-1.1910825855604656E-2</v>
      </c>
      <c r="AG13" t="str">
        <f t="shared" si="11"/>
        <v>▼▼ DECEL</v>
      </c>
      <c r="AH13" s="87">
        <f t="shared" si="12"/>
        <v>2.1101706113826176E-2</v>
      </c>
      <c r="AI13" s="87" t="str">
        <f t="shared" si="13"/>
        <v/>
      </c>
    </row>
    <row r="14" spans="1:35" x14ac:dyDescent="0.45">
      <c r="A14" t="s">
        <v>1401</v>
      </c>
      <c r="B14" t="s">
        <v>1402</v>
      </c>
      <c r="C14" t="s">
        <v>1397</v>
      </c>
      <c r="E14" t="s">
        <v>1397</v>
      </c>
      <c r="F14" s="80">
        <f>F28+F30+F31</f>
        <v>6.3819999999999997</v>
      </c>
      <c r="G14" s="82" cm="1">
        <f t="array" ref="G14">IF($D14="",1,INDEX(Macrobond!$A:$PB,$B$7,$D14))</f>
        <v>1</v>
      </c>
      <c r="H14" s="88">
        <f>(H$28/$G$28*$F$28+H$30/$G$30*$F$30+H$31/$G$31*$F$31)/$F$14</f>
        <v>1.1790978307181805</v>
      </c>
      <c r="I14" s="88">
        <f t="shared" ref="I14:U14" si="14">(I$28/$G$28*$F$28+I$30/$G$30*$F$30+I$31/$G$31*$F$31)/$F$14</f>
        <v>1.136269216466661</v>
      </c>
      <c r="J14" s="88">
        <f t="shared" si="14"/>
        <v>1.0953328639375277</v>
      </c>
      <c r="K14" s="88">
        <f t="shared" si="14"/>
        <v>0.99117691364920346</v>
      </c>
      <c r="L14" s="88">
        <f t="shared" si="14"/>
        <v>0.98498184830359081</v>
      </c>
      <c r="M14" s="88">
        <f t="shared" si="14"/>
        <v>1</v>
      </c>
      <c r="N14" s="88">
        <f t="shared" si="14"/>
        <v>0.9965226299357306</v>
      </c>
      <c r="O14" s="88">
        <f t="shared" si="14"/>
        <v>0.98269607235155831</v>
      </c>
      <c r="P14" s="88">
        <f t="shared" si="14"/>
        <v>0.98269607235155831</v>
      </c>
      <c r="Q14" s="88">
        <f t="shared" si="14"/>
        <v>0.96900717592510266</v>
      </c>
      <c r="R14" s="88">
        <f t="shared" si="14"/>
        <v>0.96249798601851155</v>
      </c>
      <c r="S14" s="88">
        <f t="shared" si="14"/>
        <v>0.96842788762538601</v>
      </c>
      <c r="T14" s="88">
        <f t="shared" si="14"/>
        <v>0.96426373926834164</v>
      </c>
      <c r="U14" s="88">
        <f t="shared" si="14"/>
        <v>0.97101075965304129</v>
      </c>
      <c r="V14" s="83">
        <f t="shared" si="0"/>
        <v>7.3459230760400578</v>
      </c>
      <c r="W14" s="84">
        <f t="shared" si="1"/>
        <v>3.7692312377078485E-2</v>
      </c>
      <c r="X14" s="84">
        <f t="shared" si="2"/>
        <v>3.7373435853987225E-2</v>
      </c>
      <c r="Y14" s="84">
        <f t="shared" si="3"/>
        <v>0.10508310762087336</v>
      </c>
      <c r="Z14" s="85">
        <f t="shared" si="4"/>
        <v>0.22279598692868974</v>
      </c>
      <c r="AA14" s="85">
        <f t="shared" si="5"/>
        <v>0.17019219938682184</v>
      </c>
      <c r="AB14" s="85">
        <f t="shared" si="6"/>
        <v>0.55891771378202781</v>
      </c>
      <c r="AC14" s="85">
        <f t="shared" si="7"/>
        <v>1.0026020186304483</v>
      </c>
      <c r="AD14" s="85">
        <f t="shared" si="8"/>
        <v>0.39999134152796034</v>
      </c>
      <c r="AE14" s="86">
        <f t="shared" si="9"/>
        <v>-0.44368430484842047</v>
      </c>
      <c r="AF14" s="86">
        <f t="shared" si="10"/>
        <v>0.60261067710248795</v>
      </c>
      <c r="AG14" t="str">
        <f t="shared" si="11"/>
        <v>▼ TURN DN</v>
      </c>
      <c r="AH14" s="87">
        <f t="shared" si="12"/>
        <v>0.27688482728009112</v>
      </c>
      <c r="AI14" s="87" t="str">
        <f t="shared" si="13"/>
        <v/>
      </c>
    </row>
    <row r="15" spans="1:35" x14ac:dyDescent="0.45">
      <c r="A15" t="s">
        <v>1403</v>
      </c>
      <c r="B15" t="s">
        <v>1396</v>
      </c>
      <c r="C15" t="s">
        <v>1397</v>
      </c>
      <c r="D15">
        <v>291</v>
      </c>
      <c r="E15" t="s">
        <v>1397</v>
      </c>
      <c r="F15" s="80">
        <f>F$11-F$23</f>
        <v>64.375</v>
      </c>
      <c r="G15" s="82" cm="1">
        <f t="array" ref="G15">IF($D15="",1,INDEX(Macrobond!$A:$PB,$B$7,$D15))</f>
        <v>292.44200000000001</v>
      </c>
      <c r="H15" s="82" cm="1">
        <f t="array" ref="H15">IF($D15="","",INDEX(Macrobond!$A:$PB,$B$4-H$9,$D15))</f>
        <v>300.83300000000003</v>
      </c>
      <c r="I15" s="82" cm="1">
        <f t="array" ref="I15">IF($D15="","",INDEX(Macrobond!$A:$PB,$B$4-I$9,$D15))</f>
        <v>299.16500000000002</v>
      </c>
      <c r="J15" s="82" cm="1">
        <f t="array" ref="J15">IF($D15="","",INDEX(Macrobond!$A:$PB,$B$4-J$9,$D15))</f>
        <v>297.209</v>
      </c>
      <c r="K15" s="82" cm="1">
        <f t="array" ref="K15">IF($D15="","",INDEX(Macrobond!$A:$PB,$B$4-K$9,$D15))</f>
        <v>293.70100000000002</v>
      </c>
      <c r="L15" s="82" cm="1">
        <f t="array" ref="L15">IF($D15="","",INDEX(Macrobond!$A:$PB,$B$4-L$9,$D15))</f>
        <v>292.86099999999999</v>
      </c>
      <c r="M15" s="82" cm="1">
        <f t="array" ref="M15">IF($D15="","",INDEX(Macrobond!$A:$PB,$B$4-M$9,$D15))</f>
        <v>292.44200000000001</v>
      </c>
      <c r="N15" s="82" cm="1">
        <f t="array" ref="N15">IF($D15="","",INDEX(Macrobond!$A:$PB,$B$4-N$9,$D15))</f>
        <v>291.70999999999998</v>
      </c>
      <c r="O15" s="82" cm="1">
        <f t="array" ref="O15">IF($D15="","",INDEX(Macrobond!$A:$PB,$B$4-O$9,$D15))</f>
        <v>290.95800000000003</v>
      </c>
      <c r="P15" s="82" cm="1">
        <f t="array" ref="P15">IF($D15="","",INDEX(Macrobond!$A:$PB,$B$4-P$9,$D15))</f>
        <v>290.95800000000003</v>
      </c>
      <c r="Q15" s="82" cm="1">
        <f t="array" ref="Q15">IF($D15="","",INDEX(Macrobond!$A:$PB,$B$4-Q$9,$D15))</f>
        <v>289.96300000000002</v>
      </c>
      <c r="R15" s="82" cm="1">
        <f t="array" ref="R15">IF($D15="","",INDEX(Macrobond!$A:$PB,$B$4-R$9,$D15))</f>
        <v>289.02300000000002</v>
      </c>
      <c r="S15" s="82" cm="1">
        <f t="array" ref="S15">IF($D15="","",INDEX(Macrobond!$A:$PB,$B$4-S$9,$D15))</f>
        <v>288.36700000000002</v>
      </c>
      <c r="T15" s="82" cm="1">
        <f t="array" ref="T15">IF($D15="","",INDEX(Macrobond!$A:$PB,$B$4-T$9,$D15))</f>
        <v>287.56599999999997</v>
      </c>
      <c r="U15" s="82" cm="1">
        <f t="array" ref="U15">IF($D15="","",INDEX(Macrobond!$A:$PB,$B$4-U$9,$D15))</f>
        <v>287.53300000000002</v>
      </c>
      <c r="V15" s="83">
        <f t="shared" si="0"/>
        <v>64.646156218019669</v>
      </c>
      <c r="W15" s="84">
        <f t="shared" si="1"/>
        <v>5.5755185265655705E-3</v>
      </c>
      <c r="X15" s="84">
        <f t="shared" si="2"/>
        <v>6.5812273517962261E-3</v>
      </c>
      <c r="Y15" s="84">
        <f t="shared" si="3"/>
        <v>1.1944120040449313E-2</v>
      </c>
      <c r="Z15" s="85">
        <f t="shared" si="4"/>
        <v>4.613549585138732E-2</v>
      </c>
      <c r="AA15" s="85">
        <f t="shared" si="5"/>
        <v>4.0454486963235503E-2</v>
      </c>
      <c r="AB15" s="85">
        <f t="shared" si="6"/>
        <v>6.8996538840125021E-2</v>
      </c>
      <c r="AC15" s="85">
        <f t="shared" si="7"/>
        <v>0.10072846539300762</v>
      </c>
      <c r="AD15" s="85">
        <f t="shared" si="8"/>
        <v>6.352649763159679E-2</v>
      </c>
      <c r="AE15" s="86">
        <f t="shared" si="9"/>
        <v>-3.1731926552882594E-2</v>
      </c>
      <c r="AF15" s="86">
        <f t="shared" si="10"/>
        <v>3.7201967761410826E-2</v>
      </c>
      <c r="AG15" t="str">
        <f t="shared" si="11"/>
        <v>▼ TURN DN</v>
      </c>
      <c r="AH15" s="87">
        <f t="shared" si="12"/>
        <v>0.36043584166482073</v>
      </c>
      <c r="AI15" s="87" t="str">
        <f t="shared" si="13"/>
        <v/>
      </c>
    </row>
    <row r="16" spans="1:35" x14ac:dyDescent="0.45">
      <c r="A16" t="s">
        <v>1404</v>
      </c>
      <c r="B16" t="s">
        <v>1396</v>
      </c>
      <c r="C16" t="s">
        <v>1397</v>
      </c>
      <c r="D16">
        <v>288</v>
      </c>
      <c r="E16" t="s">
        <v>1397</v>
      </c>
      <c r="F16" s="80">
        <f>F$11-F$13-F$14-F$23</f>
        <v>44.294999999999987</v>
      </c>
      <c r="G16" s="82" cm="1">
        <f t="array" ref="G16">IF($D16="",1,INDEX(Macrobond!$A:$PB,$B$7,$D16))</f>
        <v>282.38299999999998</v>
      </c>
      <c r="H16" s="82" cm="1">
        <f t="array" ref="H16">IF($D16="","",INDEX(Macrobond!$A:$PB,$B$4-H$9,$D16))</f>
        <v>285.24599999999998</v>
      </c>
      <c r="I16" s="82" cm="1">
        <f t="array" ref="I16">IF($D16="","",INDEX(Macrobond!$A:$PB,$B$4-I$9,$D16))</f>
        <v>284.90499999999997</v>
      </c>
      <c r="J16" s="82" cm="1">
        <f t="array" ref="J16">IF($D16="","",INDEX(Macrobond!$A:$PB,$B$4-J$9,$D16))</f>
        <v>284.35899999999998</v>
      </c>
      <c r="K16" s="82" cm="1">
        <f t="array" ref="K16">IF($D16="","",INDEX(Macrobond!$A:$PB,$B$4-K$9,$D16))</f>
        <v>283.964</v>
      </c>
      <c r="L16" s="82" cm="1">
        <f t="array" ref="L16">IF($D16="","",INDEX(Macrobond!$A:$PB,$B$4-L$9,$D16))</f>
        <v>283.387</v>
      </c>
      <c r="M16" s="82" cm="1">
        <f t="array" ref="M16">IF($D16="","",INDEX(Macrobond!$A:$PB,$B$4-M$9,$D16))</f>
        <v>282.38299999999998</v>
      </c>
      <c r="N16" s="82" cm="1">
        <f t="array" ref="N16">IF($D16="","",INDEX(Macrobond!$A:$PB,$B$4-N$9,$D16))</f>
        <v>282.06400000000002</v>
      </c>
      <c r="O16" s="82" cm="1">
        <f t="array" ref="O16">IF($D16="","",INDEX(Macrobond!$A:$PB,$B$4-O$9,$D16))</f>
        <v>281.649</v>
      </c>
      <c r="P16" s="82" cm="1">
        <f t="array" ref="P16">IF($D16="","",INDEX(Macrobond!$A:$PB,$B$4-P$9,$D16))</f>
        <v>281.649</v>
      </c>
      <c r="Q16" s="82" cm="1">
        <f t="array" ref="Q16">IF($D16="","",INDEX(Macrobond!$A:$PB,$B$4-Q$9,$D16))</f>
        <v>281.01400000000001</v>
      </c>
      <c r="R16" s="82" cm="1">
        <f t="array" ref="R16">IF($D16="","",INDEX(Macrobond!$A:$PB,$B$4-R$9,$D16))</f>
        <v>280.32600000000002</v>
      </c>
      <c r="S16" s="82" cm="1">
        <f t="array" ref="S16">IF($D16="","",INDEX(Macrobond!$A:$PB,$B$4-S$9,$D16))</f>
        <v>279.267</v>
      </c>
      <c r="T16" s="82" cm="1">
        <f t="array" ref="T16">IF($D16="","",INDEX(Macrobond!$A:$PB,$B$4-T$9,$D16))</f>
        <v>278.56299999999999</v>
      </c>
      <c r="U16" s="82" cm="1">
        <f t="array" ref="U16">IF($D16="","",INDEX(Macrobond!$A:$PB,$B$4-U$9,$D16))</f>
        <v>278.48500000000001</v>
      </c>
      <c r="V16" s="83">
        <f t="shared" si="0"/>
        <v>43.679278626350403</v>
      </c>
      <c r="W16" s="84">
        <f t="shared" si="1"/>
        <v>1.1968901914674035E-3</v>
      </c>
      <c r="X16" s="84">
        <f t="shared" si="2"/>
        <v>1.920108032452017E-3</v>
      </c>
      <c r="Y16" s="84">
        <f t="shared" si="3"/>
        <v>1.3910213970784735E-3</v>
      </c>
      <c r="Z16" s="85">
        <f t="shared" si="4"/>
        <v>2.3990982291258955E-2</v>
      </c>
      <c r="AA16" s="85">
        <f t="shared" si="5"/>
        <v>2.3053306282205366E-2</v>
      </c>
      <c r="AB16" s="85">
        <f t="shared" si="6"/>
        <v>1.4457608572088887E-2</v>
      </c>
      <c r="AC16" s="85">
        <f t="shared" si="7"/>
        <v>1.8181288394016226E-2</v>
      </c>
      <c r="AD16" s="85">
        <f t="shared" si="8"/>
        <v>2.2689519216564369E-2</v>
      </c>
      <c r="AE16" s="86">
        <f t="shared" si="9"/>
        <v>-3.7236798219273393E-3</v>
      </c>
      <c r="AF16" s="86">
        <f t="shared" si="10"/>
        <v>-4.5082308225481427E-3</v>
      </c>
      <c r="AG16" t="str">
        <f t="shared" si="11"/>
        <v>▼▼ DECEL</v>
      </c>
      <c r="AH16" s="87">
        <f t="shared" si="12"/>
        <v>5.2279300158250601E-2</v>
      </c>
      <c r="AI16" s="87" t="str">
        <f t="shared" si="13"/>
        <v/>
      </c>
    </row>
    <row r="17" spans="1:35" x14ac:dyDescent="0.45">
      <c r="A17" t="s">
        <v>1405</v>
      </c>
      <c r="B17" t="s">
        <v>1396</v>
      </c>
      <c r="C17" t="s">
        <v>1397</v>
      </c>
      <c r="D17">
        <v>298</v>
      </c>
      <c r="E17" t="s">
        <v>1397</v>
      </c>
      <c r="F17" s="80">
        <f>19.176-F36</f>
        <v>16.416999999999998</v>
      </c>
      <c r="G17" s="82" cm="1">
        <f t="array" ref="G17">IF($D17="",1,INDEX(Macrobond!$A:$PB,$B$7,$D17))</f>
        <v>165.45400000000001</v>
      </c>
      <c r="H17" s="82" cm="1">
        <f t="array" ref="H17">IF($D17="","",INDEX(Macrobond!$A:$PB,$B$4-H$9,$D17))</f>
        <v>166.446</v>
      </c>
      <c r="I17" s="82" cm="1">
        <f t="array" ref="I17">IF($D17="","",INDEX(Macrobond!$A:$PB,$B$4-I$9,$D17))</f>
        <v>166.69499999999999</v>
      </c>
      <c r="J17" s="82" cm="1">
        <f t="array" ref="J17">IF($D17="","",INDEX(Macrobond!$A:$PB,$B$4-J$9,$D17))</f>
        <v>166.62799999999999</v>
      </c>
      <c r="K17" s="82" cm="1">
        <f t="array" ref="K17">IF($D17="","",INDEX(Macrobond!$A:$PB,$B$4-K$9,$D17))</f>
        <v>166.30500000000001</v>
      </c>
      <c r="L17" s="82" cm="1">
        <f t="array" ref="L17">IF($D17="","",INDEX(Macrobond!$A:$PB,$B$4-L$9,$D17))</f>
        <v>166.04599999999999</v>
      </c>
      <c r="M17" s="82" cm="1">
        <f t="array" ref="M17">IF($D17="","",INDEX(Macrobond!$A:$PB,$B$4-M$9,$D17))</f>
        <v>165.45400000000001</v>
      </c>
      <c r="N17" s="82" cm="1">
        <f t="array" ref="N17">IF($D17="","",INDEX(Macrobond!$A:$PB,$B$4-N$9,$D17))</f>
        <v>165.18799999999999</v>
      </c>
      <c r="O17" s="82" cm="1">
        <f t="array" ref="O17">IF($D17="","",INDEX(Macrobond!$A:$PB,$B$4-O$9,$D17))</f>
        <v>165.25399999999999</v>
      </c>
      <c r="P17" s="82" cm="1">
        <f t="array" ref="P17">IF($D17="","",INDEX(Macrobond!$A:$PB,$B$4-P$9,$D17))</f>
        <v>165.25399999999999</v>
      </c>
      <c r="Q17" s="82" cm="1">
        <f t="array" ref="Q17">IF($D17="","",INDEX(Macrobond!$A:$PB,$B$4-Q$9,$D17))</f>
        <v>164.83</v>
      </c>
      <c r="R17" s="82" cm="1">
        <f t="array" ref="R17">IF($D17="","",INDEX(Macrobond!$A:$PB,$B$4-R$9,$D17))</f>
        <v>164.60400000000001</v>
      </c>
      <c r="S17" s="82" cm="1">
        <f t="array" ref="S17">IF($D17="","",INDEX(Macrobond!$A:$PB,$B$4-S$9,$D17))</f>
        <v>164.31899999999999</v>
      </c>
      <c r="T17" s="82" cm="1">
        <f t="array" ref="T17">IF($D17="","",INDEX(Macrobond!$A:$PB,$B$4-T$9,$D17))</f>
        <v>163.86799999999999</v>
      </c>
      <c r="U17" s="82" cm="1">
        <f t="array" ref="U17">IF($D17="","",INDEX(Macrobond!$A:$PB,$B$4-U$9,$D17))</f>
        <v>163.79599999999999</v>
      </c>
      <c r="V17" s="83">
        <f t="shared" si="0"/>
        <v>16.122397549248962</v>
      </c>
      <c r="W17" s="84">
        <f t="shared" si="1"/>
        <v>-1.4937460631692101E-3</v>
      </c>
      <c r="X17" s="84">
        <f t="shared" si="2"/>
        <v>4.0209328564233537E-4</v>
      </c>
      <c r="Y17" s="84">
        <f t="shared" si="3"/>
        <v>1.9422146056942147E-3</v>
      </c>
      <c r="Z17" s="85">
        <f t="shared" si="4"/>
        <v>1.5732174677179245E-2</v>
      </c>
      <c r="AA17" s="85">
        <f t="shared" si="5"/>
        <v>1.7698844904637578E-2</v>
      </c>
      <c r="AB17" s="85">
        <f t="shared" si="6"/>
        <v>-1.77784192491931E-2</v>
      </c>
      <c r="AC17" s="85">
        <f t="shared" si="7"/>
        <v>3.395674681991423E-3</v>
      </c>
      <c r="AD17" s="85">
        <f t="shared" si="8"/>
        <v>1.5289127425367033E-2</v>
      </c>
      <c r="AE17" s="86">
        <f t="shared" si="9"/>
        <v>-2.1174093931184523E-2</v>
      </c>
      <c r="AF17" s="86">
        <f t="shared" si="10"/>
        <v>-1.189345274337561E-2</v>
      </c>
      <c r="AG17" t="str">
        <f t="shared" si="11"/>
        <v>▼▼ DECEL</v>
      </c>
      <c r="AH17" s="87">
        <f t="shared" si="12"/>
        <v>-2.4082767868039558E-2</v>
      </c>
      <c r="AI17" s="87" t="str">
        <f t="shared" si="13"/>
        <v/>
      </c>
    </row>
    <row r="18" spans="1:35" x14ac:dyDescent="0.45">
      <c r="A18" t="s">
        <v>1406</v>
      </c>
      <c r="B18" t="s">
        <v>1396</v>
      </c>
      <c r="C18" t="s">
        <v>1397</v>
      </c>
      <c r="D18">
        <v>304</v>
      </c>
      <c r="E18" t="s">
        <v>1397</v>
      </c>
      <c r="F18" s="79">
        <v>28.672999999999998</v>
      </c>
      <c r="G18" s="82" cm="1">
        <f t="array" ref="G18">IF($D18="",1,INDEX(Macrobond!$A:$PB,$B$7,$D18))</f>
        <v>437.56299999999999</v>
      </c>
      <c r="H18" s="82" cm="1">
        <f t="array" ref="H18">IF($D18="","",INDEX(Macrobond!$A:$PB,$B$4-H$9,$D18))</f>
        <v>445.92500000000001</v>
      </c>
      <c r="I18" s="82" cm="1">
        <f t="array" ref="I18">IF($D18="","",INDEX(Macrobond!$A:$PB,$B$4-I$9,$D18))</f>
        <v>443.49299999999999</v>
      </c>
      <c r="J18" s="82" cm="1">
        <f t="array" ref="J18">IF($D18="","",INDEX(Macrobond!$A:$PB,$B$4-J$9,$D18))</f>
        <v>441.79300000000001</v>
      </c>
      <c r="K18" s="82" cm="1">
        <f t="array" ref="K18">IF($D18="","",INDEX(Macrobond!$A:$PB,$B$4-K$9,$D18))</f>
        <v>440.32100000000003</v>
      </c>
      <c r="L18" s="82" cm="1">
        <f t="array" ref="L18">IF($D18="","",INDEX(Macrobond!$A:$PB,$B$4-L$9,$D18))</f>
        <v>439.084</v>
      </c>
      <c r="M18" s="82" cm="1">
        <f t="array" ref="M18">IF($D18="","",INDEX(Macrobond!$A:$PB,$B$4-M$9,$D18))</f>
        <v>437.56299999999999</v>
      </c>
      <c r="N18" s="82" cm="1">
        <f t="array" ref="N18">IF($D18="","",INDEX(Macrobond!$A:$PB,$B$4-N$9,$D18))</f>
        <v>436.553</v>
      </c>
      <c r="O18" s="82" cm="1">
        <f t="array" ref="O18">IF($D18="","",INDEX(Macrobond!$A:$PB,$B$4-O$9,$D18))</f>
        <v>434.71499999999997</v>
      </c>
      <c r="P18" s="82" cm="1">
        <f t="array" ref="P18">IF($D18="","",INDEX(Macrobond!$A:$PB,$B$4-P$9,$D18))</f>
        <v>434.71499999999997</v>
      </c>
      <c r="Q18" s="82" cm="1">
        <f t="array" ref="Q18">IF($D18="","",INDEX(Macrobond!$A:$PB,$B$4-Q$9,$D18))</f>
        <v>433.88799999999998</v>
      </c>
      <c r="R18" s="82" cm="1">
        <f t="array" ref="R18">IF($D18="","",INDEX(Macrobond!$A:$PB,$B$4-R$9,$D18))</f>
        <v>433.065</v>
      </c>
      <c r="S18" s="82" cm="1">
        <f t="array" ref="S18">IF($D18="","",INDEX(Macrobond!$A:$PB,$B$4-S$9,$D18))</f>
        <v>431.56700000000001</v>
      </c>
      <c r="T18" s="82" cm="1">
        <f t="array" ref="T18">IF($D18="","",INDEX(Macrobond!$A:$PB,$B$4-T$9,$D18))</f>
        <v>429.84</v>
      </c>
      <c r="U18" s="82" cm="1">
        <f t="array" ref="U18">IF($D18="","",INDEX(Macrobond!$A:$PB,$B$4-U$9,$D18))</f>
        <v>428.42</v>
      </c>
      <c r="V18" s="83">
        <f t="shared" si="0"/>
        <v>28.525554839573918</v>
      </c>
      <c r="W18" s="84">
        <f t="shared" si="1"/>
        <v>5.4837393149385072E-3</v>
      </c>
      <c r="X18" s="84">
        <f t="shared" si="2"/>
        <v>3.8479559431678911E-3</v>
      </c>
      <c r="Y18" s="84">
        <f t="shared" si="3"/>
        <v>3.343015663572757E-3</v>
      </c>
      <c r="Z18" s="85">
        <f t="shared" si="4"/>
        <v>3.7420900800297918E-2</v>
      </c>
      <c r="AA18" s="85">
        <f t="shared" si="5"/>
        <v>3.5182764576817016E-2</v>
      </c>
      <c r="AB18" s="85">
        <f t="shared" si="6"/>
        <v>6.7826314362936291E-2</v>
      </c>
      <c r="AC18" s="85">
        <f t="shared" si="7"/>
        <v>5.1888458093380718E-2</v>
      </c>
      <c r="AD18" s="85">
        <f t="shared" si="8"/>
        <v>4.3397250317057434E-2</v>
      </c>
      <c r="AE18" s="86">
        <f t="shared" si="9"/>
        <v>1.5937856269555573E-2</v>
      </c>
      <c r="AF18" s="86">
        <f t="shared" si="10"/>
        <v>8.4912077763232841E-3</v>
      </c>
      <c r="AG18" t="str">
        <f t="shared" si="11"/>
        <v>▲▲ ACCEL</v>
      </c>
      <c r="AH18" s="87">
        <f t="shared" si="12"/>
        <v>0.1564267065542059</v>
      </c>
      <c r="AI18" s="87" t="str">
        <f t="shared" si="13"/>
        <v/>
      </c>
    </row>
    <row r="19" spans="1:35" x14ac:dyDescent="0.45">
      <c r="A19" t="s">
        <v>1407</v>
      </c>
      <c r="B19" t="s">
        <v>1396</v>
      </c>
      <c r="C19" t="s">
        <v>1397</v>
      </c>
      <c r="E19" t="s">
        <v>1397</v>
      </c>
      <c r="F19" s="80">
        <f>F18-F31</f>
        <v>25.410999999999998</v>
      </c>
      <c r="G19" s="82" cm="1">
        <f t="array" ref="G19">IF($D19="",1,INDEX(Macrobond!$A:$PB,$B$7,$D19))</f>
        <v>1</v>
      </c>
      <c r="H19" s="88">
        <f>(H$18/$G$18*$F$18-H$31/$G$31*$F$31)/$F$19</f>
        <v>1.01799794496088</v>
      </c>
      <c r="I19" s="88">
        <f t="shared" ref="I19:U19" si="15">(I$18/$G$18*$F$18-I$31/$G$31*$F$31)/$F$19</f>
        <v>1.0121959355740728</v>
      </c>
      <c r="J19" s="88">
        <f t="shared" si="15"/>
        <v>1.0099075937669326</v>
      </c>
      <c r="K19" s="88">
        <f t="shared" si="15"/>
        <v>1.0066453202379175</v>
      </c>
      <c r="L19" s="88">
        <f t="shared" si="15"/>
        <v>1.0036736906144783</v>
      </c>
      <c r="M19" s="88">
        <f t="shared" si="15"/>
        <v>1</v>
      </c>
      <c r="N19" s="88">
        <f t="shared" si="15"/>
        <v>0.9986538366507125</v>
      </c>
      <c r="O19" s="88">
        <f t="shared" si="15"/>
        <v>0.99579528362944458</v>
      </c>
      <c r="P19" s="88">
        <f t="shared" si="15"/>
        <v>0.99579528362944458</v>
      </c>
      <c r="Q19" s="88">
        <f t="shared" si="15"/>
        <v>0.99310044008910503</v>
      </c>
      <c r="R19" s="88">
        <f t="shared" si="15"/>
        <v>0.9907809086623951</v>
      </c>
      <c r="S19" s="88">
        <f t="shared" si="15"/>
        <v>0.9867167617512691</v>
      </c>
      <c r="T19" s="88">
        <f t="shared" si="15"/>
        <v>0.98311446526467894</v>
      </c>
      <c r="U19" s="88">
        <f t="shared" si="15"/>
        <v>0.98003064907202564</v>
      </c>
      <c r="V19" s="83">
        <f t="shared" si="0"/>
        <v>25.252733383847072</v>
      </c>
      <c r="W19" s="84">
        <f t="shared" si="1"/>
        <v>5.7321010516768744E-3</v>
      </c>
      <c r="X19" s="84">
        <f t="shared" si="2"/>
        <v>2.2658922670386605E-3</v>
      </c>
      <c r="Y19" s="84">
        <f t="shared" si="3"/>
        <v>3.2407377886027877E-3</v>
      </c>
      <c r="Z19" s="85">
        <f t="shared" si="4"/>
        <v>3.5482622755234949E-2</v>
      </c>
      <c r="AA19" s="85">
        <f t="shared" si="5"/>
        <v>3.2820694467569966E-2</v>
      </c>
      <c r="AB19" s="85">
        <f t="shared" si="6"/>
        <v>7.0995747489334127E-2</v>
      </c>
      <c r="AC19" s="85">
        <f t="shared" si="7"/>
        <v>4.5879593841343658E-2</v>
      </c>
      <c r="AD19" s="85">
        <f t="shared" si="8"/>
        <v>3.9115571501361801E-2</v>
      </c>
      <c r="AE19" s="86">
        <f t="shared" si="9"/>
        <v>2.5116153647990469E-2</v>
      </c>
      <c r="AF19" s="86">
        <f t="shared" si="10"/>
        <v>6.7640223399818566E-3</v>
      </c>
      <c r="AG19" t="str">
        <f t="shared" si="11"/>
        <v>▲▲ ACCEL</v>
      </c>
      <c r="AH19" s="87">
        <f t="shared" si="12"/>
        <v>0.14475121958726553</v>
      </c>
      <c r="AI19" s="87" t="str">
        <f t="shared" si="13"/>
        <v/>
      </c>
    </row>
    <row r="20" spans="1:35" x14ac:dyDescent="0.45">
      <c r="A20" t="s">
        <v>1408</v>
      </c>
      <c r="B20" t="s">
        <v>1400</v>
      </c>
      <c r="C20" t="s">
        <v>1397</v>
      </c>
      <c r="D20">
        <v>44</v>
      </c>
      <c r="E20" t="s">
        <v>1409</v>
      </c>
      <c r="F20" s="79">
        <v>8.3249999999999993</v>
      </c>
      <c r="G20" s="82" cm="1">
        <f t="array" ref="G20">IF($D20="",1,INDEX(Macrobond!$A:$PB,$B$7,$D20))</f>
        <v>316.98200000000003</v>
      </c>
      <c r="H20" s="82" cm="1">
        <f t="array" ref="H20">IF($D20="","",INDEX(Macrobond!$A:$PB,$B$4-H$9,$D20))</f>
        <v>320.83600000000001</v>
      </c>
      <c r="I20" s="82" cm="1">
        <f t="array" ref="I20">IF($D20="","",INDEX(Macrobond!$A:$PB,$B$4-I$9,$D20))</f>
        <v>320.63299999999998</v>
      </c>
      <c r="J20" s="82" cm="1">
        <f t="array" ref="J20">IF($D20="","",INDEX(Macrobond!$A:$PB,$B$4-J$9,$D20))</f>
        <v>318.46199999999999</v>
      </c>
      <c r="K20" s="82" cm="1">
        <f t="array" ref="K20">IF($D20="","",INDEX(Macrobond!$A:$PB,$B$4-K$9,$D20))</f>
        <v>318.98500000000001</v>
      </c>
      <c r="L20" s="82" cm="1">
        <f t="array" ref="L20">IF($D20="","",INDEX(Macrobond!$A:$PB,$B$4-L$9,$D20))</f>
        <v>317.589</v>
      </c>
      <c r="M20" s="82" cm="1">
        <f t="array" ref="M20">IF($D20="","",INDEX(Macrobond!$A:$PB,$B$4-M$9,$D20))</f>
        <v>316.98200000000003</v>
      </c>
      <c r="N20" s="82" cm="1">
        <f t="array" ref="N20">IF($D20="","",INDEX(Macrobond!$A:$PB,$B$4-N$9,$D20))</f>
        <v>315</v>
      </c>
      <c r="O20" s="82" cm="1">
        <f t="array" ref="O20">IF($D20="","",INDEX(Macrobond!$A:$PB,$B$4-O$9,$D20))</f>
        <v>315.54000000000002</v>
      </c>
      <c r="P20" s="82" cm="1">
        <f t="array" ref="P20">IF($D20="","",INDEX(Macrobond!$A:$PB,$B$4-P$9,$D20))</f>
        <v>315.54000000000002</v>
      </c>
      <c r="Q20" s="82" cm="1">
        <f t="array" ref="Q20">IF($D20="","",INDEX(Macrobond!$A:$PB,$B$4-Q$9,$D20))</f>
        <v>314.64699999999999</v>
      </c>
      <c r="R20" s="82" cm="1">
        <f t="array" ref="R20">IF($D20="","",INDEX(Macrobond!$A:$PB,$B$4-R$9,$D20))</f>
        <v>313.03500000000003</v>
      </c>
      <c r="S20" s="82" cm="1">
        <f t="array" ref="S20">IF($D20="","",INDEX(Macrobond!$A:$PB,$B$4-S$9,$D20))</f>
        <v>312.98200000000003</v>
      </c>
      <c r="T20" s="82" cm="1">
        <f t="array" ref="T20">IF($D20="","",INDEX(Macrobond!$A:$PB,$B$4-T$9,$D20))</f>
        <v>312.29599999999999</v>
      </c>
      <c r="U20" s="82" cm="1">
        <f t="array" ref="U20">IF($D20="","",INDEX(Macrobond!$A:$PB,$B$4-U$9,$D20))</f>
        <v>311.44</v>
      </c>
      <c r="V20" s="83">
        <f t="shared" si="0"/>
        <v>8.2256924964546521</v>
      </c>
      <c r="W20" s="84">
        <f t="shared" si="1"/>
        <v>6.3312260434833512E-4</v>
      </c>
      <c r="X20" s="84">
        <f t="shared" si="2"/>
        <v>6.8171398785412674E-3</v>
      </c>
      <c r="Y20" s="84">
        <f t="shared" si="3"/>
        <v>-1.6395755286299218E-3</v>
      </c>
      <c r="Z20" s="85">
        <f t="shared" si="4"/>
        <v>2.7345851371775476E-2</v>
      </c>
      <c r="AA20" s="85">
        <f t="shared" si="5"/>
        <v>2.9517724120215805E-2</v>
      </c>
      <c r="AB20" s="85">
        <f t="shared" si="6"/>
        <v>7.623982883494973E-3</v>
      </c>
      <c r="AC20" s="85">
        <f t="shared" si="7"/>
        <v>2.3413939067704836E-2</v>
      </c>
      <c r="AD20" s="85">
        <f t="shared" si="8"/>
        <v>3.7397217394809834E-2</v>
      </c>
      <c r="AE20" s="86">
        <f t="shared" si="9"/>
        <v>-1.5789956184209863E-2</v>
      </c>
      <c r="AF20" s="86">
        <f t="shared" si="10"/>
        <v>-1.3983278327104998E-2</v>
      </c>
      <c r="AG20" t="str">
        <f t="shared" si="11"/>
        <v>▼▼ DECEL</v>
      </c>
      <c r="AH20" s="87">
        <f t="shared" si="12"/>
        <v>5.2078718559239274E-3</v>
      </c>
      <c r="AI20" s="87" t="str">
        <f t="shared" si="13"/>
        <v/>
      </c>
    </row>
    <row r="21" spans="1:35" x14ac:dyDescent="0.45">
      <c r="A21" t="s">
        <v>1410</v>
      </c>
      <c r="B21" t="s">
        <v>1400</v>
      </c>
      <c r="C21" t="s">
        <v>1397</v>
      </c>
      <c r="D21">
        <v>141</v>
      </c>
      <c r="E21" t="s">
        <v>1409</v>
      </c>
      <c r="F21" s="79">
        <v>5.3730000000000002</v>
      </c>
      <c r="G21" s="82" cm="1">
        <f t="array" ref="G21">IF($D21="",1,INDEX(Macrobond!$A:$PB,$B$7,$D21))</f>
        <v>389.88900000000001</v>
      </c>
      <c r="H21" s="82" cm="1">
        <f t="array" ref="H21">IF($D21="","",INDEX(Macrobond!$A:$PB,$B$4-H$9,$D21))</f>
        <v>394.72800000000001</v>
      </c>
      <c r="I21" s="82" cm="1">
        <f t="array" ref="I21">IF($D21="","",INDEX(Macrobond!$A:$PB,$B$4-I$9,$D21))</f>
        <v>393.54599999999999</v>
      </c>
      <c r="J21" s="82" cm="1">
        <f t="array" ref="J21">IF($D21="","",INDEX(Macrobond!$A:$PB,$B$4-J$9,$D21))</f>
        <v>392.65199999999999</v>
      </c>
      <c r="K21" s="82" cm="1">
        <f t="array" ref="K21">IF($D21="","",INDEX(Macrobond!$A:$PB,$B$4-K$9,$D21))</f>
        <v>391.70600000000002</v>
      </c>
      <c r="L21" s="82" cm="1">
        <f t="array" ref="L21">IF($D21="","",INDEX(Macrobond!$A:$PB,$B$4-L$9,$D21))</f>
        <v>390.471</v>
      </c>
      <c r="M21" s="82" cm="1">
        <f t="array" ref="M21">IF($D21="","",INDEX(Macrobond!$A:$PB,$B$4-M$9,$D21))</f>
        <v>389.88900000000001</v>
      </c>
      <c r="N21" s="82" cm="1">
        <f t="array" ref="N21">IF($D21="","",INDEX(Macrobond!$A:$PB,$B$4-N$9,$D21))</f>
        <v>387.202</v>
      </c>
      <c r="O21" s="82" cm="1">
        <f t="array" ref="O21">IF($D21="","",INDEX(Macrobond!$A:$PB,$B$4-O$9,$D21))</f>
        <v>385.45100000000002</v>
      </c>
      <c r="P21" s="82" cm="1">
        <f t="array" ref="P21">IF($D21="","",INDEX(Macrobond!$A:$PB,$B$4-P$9,$D21))</f>
        <v>385.45100000000002</v>
      </c>
      <c r="Q21" s="82" cm="1">
        <f t="array" ref="Q21">IF($D21="","",INDEX(Macrobond!$A:$PB,$B$4-Q$9,$D21))</f>
        <v>384.90899999999999</v>
      </c>
      <c r="R21" s="82" cm="1">
        <f t="array" ref="R21">IF($D21="","",INDEX(Macrobond!$A:$PB,$B$4-R$9,$D21))</f>
        <v>383.80799999999999</v>
      </c>
      <c r="S21" s="82" cm="1">
        <f t="array" ref="S21">IF($D21="","",INDEX(Macrobond!$A:$PB,$B$4-S$9,$D21))</f>
        <v>382.75</v>
      </c>
      <c r="T21" s="82" cm="1">
        <f t="array" ref="T21">IF($D21="","",INDEX(Macrobond!$A:$PB,$B$4-T$9,$D21))</f>
        <v>381.22800000000001</v>
      </c>
      <c r="U21" s="82" cm="1">
        <f t="array" ref="U21">IF($D21="","",INDEX(Macrobond!$A:$PB,$B$4-U$9,$D21))</f>
        <v>380.03899999999999</v>
      </c>
      <c r="V21" s="83">
        <f t="shared" si="0"/>
        <v>5.3102323998545939</v>
      </c>
      <c r="W21" s="84">
        <f t="shared" si="1"/>
        <v>3.0034608406641627E-3</v>
      </c>
      <c r="X21" s="84">
        <f t="shared" si="2"/>
        <v>2.2768252804010736E-3</v>
      </c>
      <c r="Y21" s="84">
        <f t="shared" si="3"/>
        <v>2.4150766135826451E-3</v>
      </c>
      <c r="Z21" s="85">
        <f t="shared" si="4"/>
        <v>3.5411879505178101E-2</v>
      </c>
      <c r="AA21" s="85">
        <f t="shared" si="5"/>
        <v>3.5541089204002674E-2</v>
      </c>
      <c r="AB21" s="85">
        <f t="shared" si="6"/>
        <v>3.664290242708601E-2</v>
      </c>
      <c r="AC21" s="85">
        <f t="shared" si="7"/>
        <v>3.1218844513236199E-2</v>
      </c>
      <c r="AD21" s="85">
        <f t="shared" si="8"/>
        <v>3.9251558571532508E-2</v>
      </c>
      <c r="AE21" s="86">
        <f t="shared" si="9"/>
        <v>5.4240579138498113E-3</v>
      </c>
      <c r="AF21" s="86">
        <f t="shared" si="10"/>
        <v>-8.0327140582963086E-3</v>
      </c>
      <c r="AG21" t="str">
        <f t="shared" si="11"/>
        <v>▲ TURN UP</v>
      </c>
      <c r="AH21" s="87">
        <f t="shared" si="12"/>
        <v>1.5949075067789354E-2</v>
      </c>
      <c r="AI21" s="87" t="str">
        <f t="shared" si="13"/>
        <v/>
      </c>
    </row>
    <row r="22" spans="1:35" x14ac:dyDescent="0.45">
      <c r="A22" t="s">
        <v>1411</v>
      </c>
      <c r="B22" t="s">
        <v>1412</v>
      </c>
      <c r="C22" t="s">
        <v>1409</v>
      </c>
      <c r="D22">
        <v>146</v>
      </c>
      <c r="E22" t="s">
        <v>1409</v>
      </c>
      <c r="F22" s="79">
        <v>0.84</v>
      </c>
      <c r="G22" s="82" cm="1">
        <f t="array" ref="G22">IF($D22="",1,INDEX(Macrobond!$A:$PB,$B$7,$D22))</f>
        <v>298.08499999999998</v>
      </c>
      <c r="H22" s="82" cm="1">
        <f t="array" ref="H22">IF($D22="","",INDEX(Macrobond!$A:$PB,$B$4-H$9,$D22))</f>
        <v>300.726</v>
      </c>
      <c r="I22" s="82" cm="1">
        <f t="array" ref="I22">IF($D22="","",INDEX(Macrobond!$A:$PB,$B$4-I$9,$D22))</f>
        <v>300.55500000000001</v>
      </c>
      <c r="J22" s="82" cm="1">
        <f t="array" ref="J22">IF($D22="","",INDEX(Macrobond!$A:$PB,$B$4-J$9,$D22))</f>
        <v>299.71800000000002</v>
      </c>
      <c r="K22" s="82" cm="1">
        <f t="array" ref="K22">IF($D22="","",INDEX(Macrobond!$A:$PB,$B$4-K$9,$D22))</f>
        <v>298.95</v>
      </c>
      <c r="L22" s="82" cm="1">
        <f t="array" ref="L22">IF($D22="","",INDEX(Macrobond!$A:$PB,$B$4-L$9,$D22))</f>
        <v>298.62299999999999</v>
      </c>
      <c r="M22" s="82" cm="1">
        <f t="array" ref="M22">IF($D22="","",INDEX(Macrobond!$A:$PB,$B$4-M$9,$D22))</f>
        <v>298.08499999999998</v>
      </c>
      <c r="N22" s="82" cm="1">
        <f t="array" ref="N22">IF($D22="","",INDEX(Macrobond!$A:$PB,$B$4-N$9,$D22))</f>
        <v>298.31</v>
      </c>
      <c r="O22" s="82" cm="1">
        <f t="array" ref="O22">IF($D22="","",INDEX(Macrobond!$A:$PB,$B$4-O$9,$D22))</f>
        <v>297.50700000000001</v>
      </c>
      <c r="P22" s="82" cm="1">
        <f t="array" ref="P22">IF($D22="","",INDEX(Macrobond!$A:$PB,$B$4-P$9,$D22))</f>
        <v>297.50700000000001</v>
      </c>
      <c r="Q22" s="82" cm="1">
        <f t="array" ref="Q22">IF($D22="","",INDEX(Macrobond!$A:$PB,$B$4-Q$9,$D22))</f>
        <v>296.90800000000002</v>
      </c>
      <c r="R22" s="82" cm="1">
        <f t="array" ref="R22">IF($D22="","",INDEX(Macrobond!$A:$PB,$B$4-R$9,$D22))</f>
        <v>295.17599999999999</v>
      </c>
      <c r="S22" s="82" cm="1">
        <f t="array" ref="S22">IF($D22="","",INDEX(Macrobond!$A:$PB,$B$4-S$9,$D22))</f>
        <v>294.88299999999998</v>
      </c>
      <c r="T22" s="82" cm="1">
        <f t="array" ref="T22">IF($D22="","",INDEX(Macrobond!$A:$PB,$B$4-T$9,$D22))</f>
        <v>294.47800000000001</v>
      </c>
      <c r="U22" s="82" cm="1">
        <f t="array" ref="U22">IF($D22="","",INDEX(Macrobond!$A:$PB,$B$4-U$9,$D22))</f>
        <v>294.88</v>
      </c>
      <c r="V22" s="83">
        <f t="shared" si="0"/>
        <v>0.82727495652039651</v>
      </c>
      <c r="W22" s="84">
        <f t="shared" si="1"/>
        <v>5.6894744722257862E-4</v>
      </c>
      <c r="X22" s="84">
        <f t="shared" si="2"/>
        <v>2.7926250675633923E-3</v>
      </c>
      <c r="Y22" s="84">
        <f t="shared" si="3"/>
        <v>2.5689914701456651E-3</v>
      </c>
      <c r="Z22" s="85">
        <f t="shared" si="4"/>
        <v>2.1217204680824997E-2</v>
      </c>
      <c r="AA22" s="85">
        <f t="shared" si="5"/>
        <v>1.9245116657623518E-2</v>
      </c>
      <c r="AB22" s="85">
        <f t="shared" si="6"/>
        <v>6.8487742148068964E-3</v>
      </c>
      <c r="AC22" s="85">
        <f t="shared" si="7"/>
        <v>2.3975769131239888E-2</v>
      </c>
      <c r="AD22" s="85">
        <f t="shared" si="8"/>
        <v>1.6263508032664742E-2</v>
      </c>
      <c r="AE22" s="86">
        <f t="shared" si="9"/>
        <v>-1.7126994916432992E-2</v>
      </c>
      <c r="AF22" s="86">
        <f t="shared" si="10"/>
        <v>7.7122610985751461E-3</v>
      </c>
      <c r="AG22" t="str">
        <f t="shared" si="11"/>
        <v>▼ TURN DN</v>
      </c>
      <c r="AH22" s="87">
        <f t="shared" si="12"/>
        <v>4.7067597466344933E-4</v>
      </c>
      <c r="AI22" s="87">
        <f t="shared" si="13"/>
        <v>5.9556794178102261E-4</v>
      </c>
    </row>
    <row r="23" spans="1:35" x14ac:dyDescent="0.45">
      <c r="A23" t="s">
        <v>1413</v>
      </c>
      <c r="B23" t="s">
        <v>1414</v>
      </c>
      <c r="C23" t="s">
        <v>1409</v>
      </c>
      <c r="D23">
        <v>4</v>
      </c>
      <c r="E23" t="s">
        <v>1397</v>
      </c>
      <c r="F23" s="79">
        <v>35.625</v>
      </c>
      <c r="G23" s="82" cm="1">
        <f t="array" ref="G23">IF($D23="",1,INDEX(Macrobond!$A:$PB,$B$7,$D23))</f>
        <v>421.03899999999999</v>
      </c>
      <c r="H23" s="82" cm="1">
        <f t="array" ref="H23">IF($D23="","",INDEX(Macrobond!$A:$PB,$B$4-H$9,$D23))</f>
        <v>427.99799999999999</v>
      </c>
      <c r="I23" s="82" cm="1">
        <f t="array" ref="I23">IF($D23="","",INDEX(Macrobond!$A:$PB,$B$4-I$9,$D23))</f>
        <v>426.642</v>
      </c>
      <c r="J23" s="82" cm="1">
        <f t="array" ref="J23">IF($D23="","",INDEX(Macrobond!$A:$PB,$B$4-J$9,$D23))</f>
        <v>424.06900000000002</v>
      </c>
      <c r="K23" s="82" cm="1">
        <f t="array" ref="K23">IF($D23="","",INDEX(Macrobond!$A:$PB,$B$4-K$9,$D23))</f>
        <v>422.94200000000001</v>
      </c>
      <c r="L23" s="82" cm="1">
        <f t="array" ref="L23">IF($D23="","",INDEX(Macrobond!$A:$PB,$B$4-L$9,$D23))</f>
        <v>421.96499999999997</v>
      </c>
      <c r="M23" s="82" cm="1">
        <f t="array" ref="M23">IF($D23="","",INDEX(Macrobond!$A:$PB,$B$4-M$9,$D23))</f>
        <v>421.03899999999999</v>
      </c>
      <c r="N23" s="82" cm="1">
        <f t="array" ref="N23">IF($D23="","",INDEX(Macrobond!$A:$PB,$B$4-N$9,$D23))</f>
        <v>419.43099999999998</v>
      </c>
      <c r="O23" s="82" cm="1">
        <f t="array" ref="O23">IF($D23="","",INDEX(Macrobond!$A:$PB,$B$4-O$9,$D23))</f>
        <v>418.42200000000003</v>
      </c>
      <c r="P23" s="82" cm="1">
        <f t="array" ref="P23">IF($D23="","",INDEX(Macrobond!$A:$PB,$B$4-P$9,$D23))</f>
        <v>418.42200000000003</v>
      </c>
      <c r="Q23" s="82" cm="1">
        <f t="array" ref="Q23">IF($D23="","",INDEX(Macrobond!$A:$PB,$B$4-Q$9,$D23))</f>
        <v>417.55500000000001</v>
      </c>
      <c r="R23" s="82" cm="1">
        <f t="array" ref="R23">IF($D23="","",INDEX(Macrobond!$A:$PB,$B$4-R$9,$D23))</f>
        <v>415.93099999999998</v>
      </c>
      <c r="S23" s="82" cm="1">
        <f t="array" ref="S23">IF($D23="","",INDEX(Macrobond!$A:$PB,$B$4-S$9,$D23))</f>
        <v>414.98099999999999</v>
      </c>
      <c r="T23" s="82" cm="1">
        <f t="array" ref="T23">IF($D23="","",INDEX(Macrobond!$A:$PB,$B$4-T$9,$D23))</f>
        <v>414.10899999999998</v>
      </c>
      <c r="U23" s="82" cm="1">
        <f t="array" ref="U23">IF($D23="","",INDEX(Macrobond!$A:$PB,$B$4-U$9,$D23))</f>
        <v>413.04</v>
      </c>
      <c r="V23" s="83">
        <f t="shared" si="0"/>
        <v>35.352002813466413</v>
      </c>
      <c r="W23" s="84">
        <f t="shared" si="1"/>
        <v>3.1783087459744674E-3</v>
      </c>
      <c r="X23" s="84">
        <f t="shared" si="2"/>
        <v>6.0674088414855998E-3</v>
      </c>
      <c r="Y23" s="84">
        <f t="shared" si="3"/>
        <v>2.664667968657719E-3</v>
      </c>
      <c r="Z23" s="85">
        <f t="shared" si="4"/>
        <v>3.353947873627483E-2</v>
      </c>
      <c r="AA23" s="85">
        <f t="shared" si="5"/>
        <v>3.2931435212085969E-2</v>
      </c>
      <c r="AB23" s="85">
        <f t="shared" si="6"/>
        <v>3.8813527742222131E-2</v>
      </c>
      <c r="AC23" s="85">
        <f t="shared" si="7"/>
        <v>4.8681725107516005E-2</v>
      </c>
      <c r="AD23" s="85">
        <f t="shared" si="8"/>
        <v>4.1267773396127083E-2</v>
      </c>
      <c r="AE23" s="86">
        <f t="shared" si="9"/>
        <v>-9.8681973652938737E-3</v>
      </c>
      <c r="AF23" s="86">
        <f t="shared" si="10"/>
        <v>7.413951711388922E-3</v>
      </c>
      <c r="AG23" t="str">
        <f t="shared" si="11"/>
        <v>▼ TURN DN</v>
      </c>
      <c r="AH23" s="87">
        <f t="shared" si="12"/>
        <v>0.11235957972975429</v>
      </c>
      <c r="AI23" s="87">
        <f t="shared" si="13"/>
        <v>0.14217373998509089</v>
      </c>
    </row>
    <row r="24" spans="1:35" x14ac:dyDescent="0.45">
      <c r="A24" t="s">
        <v>1415</v>
      </c>
      <c r="B24" t="s">
        <v>1414</v>
      </c>
      <c r="C24" t="s">
        <v>1409</v>
      </c>
      <c r="D24">
        <v>6</v>
      </c>
      <c r="E24" t="s">
        <v>1409</v>
      </c>
      <c r="F24" s="79">
        <v>7.84</v>
      </c>
      <c r="G24" s="82" cm="1">
        <f t="array" ref="G24">IF($D24="",1,INDEX(Macrobond!$A:$PB,$B$7,$D24))</f>
        <v>440.18900000000002</v>
      </c>
      <c r="H24" s="82" cm="1">
        <f t="array" ref="H24">IF($D24="","",INDEX(Macrobond!$A:$PB,$B$4-H$9,$D24))</f>
        <v>446.72899999999998</v>
      </c>
      <c r="I24" s="82" cm="1">
        <f t="array" ref="I24">IF($D24="","",INDEX(Macrobond!$A:$PB,$B$4-I$9,$D24))</f>
        <v>445.11799999999999</v>
      </c>
      <c r="J24" s="82" cm="1">
        <f t="array" ref="J24">IF($D24="","",INDEX(Macrobond!$A:$PB,$B$4-J$9,$D24))</f>
        <v>442.70499999999998</v>
      </c>
      <c r="K24" s="82" cm="1">
        <f t="array" ref="K24">IF($D24="","",INDEX(Macrobond!$A:$PB,$B$4-K$9,$D24))</f>
        <v>441.86500000000001</v>
      </c>
      <c r="L24" s="82" cm="1">
        <f t="array" ref="L24">IF($D24="","",INDEX(Macrobond!$A:$PB,$B$4-L$9,$D24))</f>
        <v>441.28500000000003</v>
      </c>
      <c r="M24" s="82" cm="1">
        <f t="array" ref="M24">IF($D24="","",INDEX(Macrobond!$A:$PB,$B$4-M$9,$D24))</f>
        <v>440.18900000000002</v>
      </c>
      <c r="N24" s="82" cm="1">
        <f t="array" ref="N24">IF($D24="","",INDEX(Macrobond!$A:$PB,$B$4-N$9,$D24))</f>
        <v>439.00200000000001</v>
      </c>
      <c r="O24" s="82" cm="1">
        <f t="array" ref="O24">IF($D24="","",INDEX(Macrobond!$A:$PB,$B$4-O$9,$D24))</f>
        <v>438.23700000000002</v>
      </c>
      <c r="P24" s="82" cm="1">
        <f t="array" ref="P24">IF($D24="","",INDEX(Macrobond!$A:$PB,$B$4-P$9,$D24))</f>
        <v>438.23700000000002</v>
      </c>
      <c r="Q24" s="82" cm="1">
        <f t="array" ref="Q24">IF($D24="","",INDEX(Macrobond!$A:$PB,$B$4-Q$9,$D24))</f>
        <v>437.29399999999998</v>
      </c>
      <c r="R24" s="82" cm="1">
        <f t="array" ref="R24">IF($D24="","",INDEX(Macrobond!$A:$PB,$B$4-R$9,$D24))</f>
        <v>436.05</v>
      </c>
      <c r="S24" s="82" cm="1">
        <f t="array" ref="S24">IF($D24="","",INDEX(Macrobond!$A:$PB,$B$4-S$9,$D24))</f>
        <v>435.03300000000002</v>
      </c>
      <c r="T24" s="82" cm="1">
        <f t="array" ref="T24">IF($D24="","",INDEX(Macrobond!$A:$PB,$B$4-T$9,$D24))</f>
        <v>434.03800000000001</v>
      </c>
      <c r="U24" s="82" cm="1">
        <f t="array" ref="U24">IF($D24="","",INDEX(Macrobond!$A:$PB,$B$4-U$9,$D24))</f>
        <v>433.04300000000001</v>
      </c>
      <c r="V24" s="83">
        <f t="shared" si="0"/>
        <v>7.7671333115016905</v>
      </c>
      <c r="W24" s="84">
        <f t="shared" si="1"/>
        <v>3.6192650038866514E-3</v>
      </c>
      <c r="X24" s="84">
        <f t="shared" si="2"/>
        <v>5.4505822161485806E-3</v>
      </c>
      <c r="Y24" s="84">
        <f t="shared" si="3"/>
        <v>1.9010331209758924E-3</v>
      </c>
      <c r="Z24" s="85">
        <f t="shared" si="4"/>
        <v>2.9239375354231489E-2</v>
      </c>
      <c r="AA24" s="85">
        <f t="shared" si="5"/>
        <v>2.7884066940234487E-2</v>
      </c>
      <c r="AB24" s="85">
        <f t="shared" si="6"/>
        <v>4.4306234689226676E-2</v>
      </c>
      <c r="AC24" s="85">
        <f t="shared" si="7"/>
        <v>4.4763939700918076E-2</v>
      </c>
      <c r="AD24" s="85">
        <f t="shared" si="8"/>
        <v>3.5512378397380084E-2</v>
      </c>
      <c r="AE24" s="86">
        <f t="shared" si="9"/>
        <v>-4.5770501169140054E-4</v>
      </c>
      <c r="AF24" s="86">
        <f t="shared" si="10"/>
        <v>9.2515613035379918E-3</v>
      </c>
      <c r="AG24" t="str">
        <f t="shared" si="11"/>
        <v>▼ TURN DN</v>
      </c>
      <c r="AH24" s="87">
        <f t="shared" si="12"/>
        <v>2.8111313774840305E-2</v>
      </c>
      <c r="AI24" s="87">
        <f t="shared" si="13"/>
        <v>3.5570537241917735E-2</v>
      </c>
    </row>
    <row r="25" spans="1:35" x14ac:dyDescent="0.45">
      <c r="A25" t="s">
        <v>1416</v>
      </c>
      <c r="B25" t="s">
        <v>1414</v>
      </c>
      <c r="C25" t="s">
        <v>1409</v>
      </c>
      <c r="D25">
        <v>10</v>
      </c>
      <c r="E25" t="s">
        <v>1409</v>
      </c>
      <c r="F25" s="79">
        <v>26.204000000000001</v>
      </c>
      <c r="G25" s="82" cm="1">
        <f t="array" ref="G25">IF($D25="",1,INDEX(Macrobond!$A:$PB,$B$7,$D25))</f>
        <v>433.88400000000001</v>
      </c>
      <c r="H25" s="82" cm="1">
        <f t="array" ref="H25">IF($D25="","",INDEX(Macrobond!$A:$PB,$B$4-H$9,$D25))</f>
        <v>440.68299999999999</v>
      </c>
      <c r="I25" s="82" cm="1">
        <f t="array" ref="I25">IF($D25="","",INDEX(Macrobond!$A:$PB,$B$4-I$9,$D25))</f>
        <v>439.37900000000002</v>
      </c>
      <c r="J25" s="82" cm="1">
        <f t="array" ref="J25">IF($D25="","",INDEX(Macrobond!$A:$PB,$B$4-J$9,$D25))</f>
        <v>437.05099999999999</v>
      </c>
      <c r="K25" s="82" cm="1">
        <f t="array" ref="K25">IF($D25="","",INDEX(Macrobond!$A:$PB,$B$4-K$9,$D25))</f>
        <v>435.81299999999999</v>
      </c>
      <c r="L25" s="82" cm="1">
        <f t="array" ref="L25">IF($D25="","",INDEX(Macrobond!$A:$PB,$B$4-L$9,$D25))</f>
        <v>434.83699999999999</v>
      </c>
      <c r="M25" s="82" cm="1">
        <f t="array" ref="M25">IF($D25="","",INDEX(Macrobond!$A:$PB,$B$4-M$9,$D25))</f>
        <v>433.88400000000001</v>
      </c>
      <c r="N25" s="82" cm="1">
        <f t="array" ref="N25">IF($D25="","",INDEX(Macrobond!$A:$PB,$B$4-N$9,$D25))</f>
        <v>432.524</v>
      </c>
      <c r="O25" s="82" cm="1">
        <f t="array" ref="O25">IF($D25="","",INDEX(Macrobond!$A:$PB,$B$4-O$9,$D25))</f>
        <v>431.13200000000001</v>
      </c>
      <c r="P25" s="82" cm="1">
        <f t="array" ref="P25">IF($D25="","",INDEX(Macrobond!$A:$PB,$B$4-P$9,$D25))</f>
        <v>431.13200000000001</v>
      </c>
      <c r="Q25" s="82" cm="1">
        <f t="array" ref="Q25">IF($D25="","",INDEX(Macrobond!$A:$PB,$B$4-Q$9,$D25))</f>
        <v>430.45600000000002</v>
      </c>
      <c r="R25" s="82" cm="1">
        <f t="array" ref="R25">IF($D25="","",INDEX(Macrobond!$A:$PB,$B$4-R$9,$D25))</f>
        <v>429.01499999999999</v>
      </c>
      <c r="S25" s="82" cm="1">
        <f t="array" ref="S25">IF($D25="","",INDEX(Macrobond!$A:$PB,$B$4-S$9,$D25))</f>
        <v>427.83300000000003</v>
      </c>
      <c r="T25" s="82" cm="1">
        <f t="array" ref="T25">IF($D25="","",INDEX(Macrobond!$A:$PB,$B$4-T$9,$D25))</f>
        <v>426.53</v>
      </c>
      <c r="U25" s="82" cm="1">
        <f t="array" ref="U25">IF($D25="","",INDEX(Macrobond!$A:$PB,$B$4-U$9,$D25))</f>
        <v>425.34100000000001</v>
      </c>
      <c r="V25" s="83">
        <f t="shared" si="0"/>
        <v>25.981246825447357</v>
      </c>
      <c r="W25" s="84">
        <f t="shared" si="1"/>
        <v>2.9678250439824083E-3</v>
      </c>
      <c r="X25" s="84">
        <f t="shared" si="2"/>
        <v>5.3266094803581243E-3</v>
      </c>
      <c r="Y25" s="84">
        <f t="shared" si="3"/>
        <v>2.8406679011410141E-3</v>
      </c>
      <c r="Z25" s="85">
        <f t="shared" si="4"/>
        <v>3.3181722270414715E-2</v>
      </c>
      <c r="AA25" s="85">
        <f t="shared" si="5"/>
        <v>3.3004107292736951E-2</v>
      </c>
      <c r="AB25" s="85">
        <f t="shared" si="6"/>
        <v>3.6201017078813402E-2</v>
      </c>
      <c r="AC25" s="85">
        <f t="shared" si="7"/>
        <v>4.5452886126821967E-2</v>
      </c>
      <c r="AD25" s="85">
        <f t="shared" si="8"/>
        <v>3.8083225143827448E-2</v>
      </c>
      <c r="AE25" s="86">
        <f t="shared" si="9"/>
        <v>-9.2518690480085652E-3</v>
      </c>
      <c r="AF25" s="86">
        <f t="shared" si="10"/>
        <v>7.3696609829945192E-3</v>
      </c>
      <c r="AG25" t="str">
        <f t="shared" si="11"/>
        <v>▼ TURN DN</v>
      </c>
      <c r="AH25" s="87">
        <f t="shared" si="12"/>
        <v>7.7107795002451116E-2</v>
      </c>
      <c r="AI25" s="87">
        <f t="shared" si="13"/>
        <v>9.7568036689613113E-2</v>
      </c>
    </row>
    <row r="26" spans="1:35" x14ac:dyDescent="0.45">
      <c r="A26" t="s">
        <v>1417</v>
      </c>
      <c r="B26" t="s">
        <v>1414</v>
      </c>
      <c r="C26" t="s">
        <v>1409</v>
      </c>
      <c r="D26">
        <v>7</v>
      </c>
      <c r="E26" t="s">
        <v>1409</v>
      </c>
      <c r="F26" s="79">
        <v>1.2889999999999999</v>
      </c>
      <c r="G26" s="82" cm="1">
        <f t="array" ref="G26">IF($D26="",1,INDEX(Macrobond!$A:$PB,$B$7,$D26))</f>
        <v>188.203</v>
      </c>
      <c r="H26" s="82" cm="1">
        <f t="array" ref="H26">IF($D26="","",INDEX(Macrobond!$A:$PB,$B$4-H$9,$D26))</f>
        <v>195.749</v>
      </c>
      <c r="I26" s="82" cm="1">
        <f t="array" ref="I26">IF($D26="","",INDEX(Macrobond!$A:$PB,$B$4-I$9,$D26))</f>
        <v>194.934</v>
      </c>
      <c r="J26" s="82" cm="1">
        <f t="array" ref="J26">IF($D26="","",INDEX(Macrobond!$A:$PB,$B$4-J$9,$D26))</f>
        <v>190.28700000000001</v>
      </c>
      <c r="K26" s="82" cm="1">
        <f t="array" ref="K26">IF($D26="","",INDEX(Macrobond!$A:$PB,$B$4-K$9,$D26))</f>
        <v>189.82599999999999</v>
      </c>
      <c r="L26" s="82" cm="1">
        <f t="array" ref="L26">IF($D26="","",INDEX(Macrobond!$A:$PB,$B$4-L$9,$D26))</f>
        <v>188.018</v>
      </c>
      <c r="M26" s="82" cm="1">
        <f t="array" ref="M26">IF($D26="","",INDEX(Macrobond!$A:$PB,$B$4-M$9,$D26))</f>
        <v>188.203</v>
      </c>
      <c r="N26" s="82" cm="1">
        <f t="array" ref="N26">IF($D26="","",INDEX(Macrobond!$A:$PB,$B$4-N$9,$D26))</f>
        <v>184.18</v>
      </c>
      <c r="O26" s="82" cm="1">
        <f t="array" ref="O26">IF($D26="","",INDEX(Macrobond!$A:$PB,$B$4-O$9,$D26))</f>
        <v>186.03899999999999</v>
      </c>
      <c r="P26" s="82" cm="1">
        <f t="array" ref="P26">IF($D26="","",INDEX(Macrobond!$A:$PB,$B$4-P$9,$D26))</f>
        <v>186.03899999999999</v>
      </c>
      <c r="Q26" s="82" cm="1">
        <f t="array" ref="Q26">IF($D26="","",INDEX(Macrobond!$A:$PB,$B$4-Q$9,$D26))</f>
        <v>184.45699999999999</v>
      </c>
      <c r="R26" s="82" cm="1">
        <f t="array" ref="R26">IF($D26="","",INDEX(Macrobond!$A:$PB,$B$4-R$9,$D26))</f>
        <v>180.82400000000001</v>
      </c>
      <c r="S26" s="82" cm="1">
        <f t="array" ref="S26">IF($D26="","",INDEX(Macrobond!$A:$PB,$B$4-S$9,$D26))</f>
        <v>182.607</v>
      </c>
      <c r="T26" s="82" cm="1">
        <f t="array" ref="T26">IF($D26="","",INDEX(Macrobond!$A:$PB,$B$4-T$9,$D26))</f>
        <v>186.38</v>
      </c>
      <c r="U26" s="82" cm="1">
        <f t="array" ref="U26">IF($D26="","",INDEX(Macrobond!$A:$PB,$B$4-U$9,$D26))</f>
        <v>186.65700000000001</v>
      </c>
      <c r="V26" s="83">
        <f t="shared" si="0"/>
        <v>1.3087770281445459</v>
      </c>
      <c r="W26" s="84">
        <f t="shared" si="1"/>
        <v>4.1809022540961749E-3</v>
      </c>
      <c r="X26" s="84">
        <f t="shared" si="2"/>
        <v>2.4421006164372816E-2</v>
      </c>
      <c r="Y26" s="84">
        <f t="shared" si="3"/>
        <v>2.4285398206780329E-3</v>
      </c>
      <c r="Z26" s="85">
        <f t="shared" si="4"/>
        <v>5.026826912758886E-2</v>
      </c>
      <c r="AA26" s="85">
        <f t="shared" si="5"/>
        <v>4.4343367781545684E-2</v>
      </c>
      <c r="AB26" s="85">
        <f t="shared" si="6"/>
        <v>5.1340733619668066E-2</v>
      </c>
      <c r="AC26" s="85">
        <f t="shared" si="7"/>
        <v>0.13077298097075296</v>
      </c>
      <c r="AD26" s="85">
        <f t="shared" si="8"/>
        <v>0.12957264622991449</v>
      </c>
      <c r="AE26" s="86">
        <f t="shared" si="9"/>
        <v>-7.9432247351084895E-2</v>
      </c>
      <c r="AF26" s="86">
        <f t="shared" si="10"/>
        <v>1.2003347408384712E-3</v>
      </c>
      <c r="AG26" t="str">
        <f t="shared" si="11"/>
        <v>▼ TURN DN</v>
      </c>
      <c r="AH26" s="87">
        <f t="shared" si="12"/>
        <v>5.4718688270788251E-3</v>
      </c>
      <c r="AI26" s="87">
        <f t="shared" si="13"/>
        <v>6.9238070997128896E-3</v>
      </c>
    </row>
    <row r="27" spans="1:35" x14ac:dyDescent="0.45">
      <c r="A27" t="s">
        <v>1418</v>
      </c>
      <c r="B27" t="s">
        <v>1414</v>
      </c>
      <c r="C27" t="s">
        <v>1409</v>
      </c>
      <c r="D27">
        <v>20</v>
      </c>
      <c r="E27" t="s">
        <v>1409</v>
      </c>
      <c r="F27" s="79">
        <v>1.1439999999999999</v>
      </c>
      <c r="G27" s="82" cm="1">
        <f t="array" ref="G27">IF($D27="",1,INDEX(Macrobond!$A:$PB,$B$7,$D27))</f>
        <v>322.72800000000001</v>
      </c>
      <c r="H27" s="82" cm="1">
        <f t="array" ref="H27">IF($D27="","",INDEX(Macrobond!$A:$PB,$B$4-H$9,$D27))</f>
        <v>330.42</v>
      </c>
      <c r="I27" s="82" cm="1">
        <f t="array" ref="I27">IF($D27="","",INDEX(Macrobond!$A:$PB,$B$4-I$9,$D27))</f>
        <v>329.65100000000001</v>
      </c>
      <c r="J27" s="82" cm="1">
        <f t="array" ref="J27">IF($D27="","",INDEX(Macrobond!$A:$PB,$B$4-J$9,$D27))</f>
        <v>328.79199999999997</v>
      </c>
      <c r="K27" s="82" cm="1">
        <f t="array" ref="K27">IF($D27="","",INDEX(Macrobond!$A:$PB,$B$4-K$9,$D27))</f>
        <v>327.18099999999998</v>
      </c>
      <c r="L27" s="82" cm="1">
        <f t="array" ref="L27">IF($D27="","",INDEX(Macrobond!$A:$PB,$B$4-L$9,$D27))</f>
        <v>324.91899999999998</v>
      </c>
      <c r="M27" s="82" cm="1">
        <f t="array" ref="M27">IF($D27="","",INDEX(Macrobond!$A:$PB,$B$4-M$9,$D27))</f>
        <v>322.72800000000001</v>
      </c>
      <c r="N27" s="82" cm="1">
        <f t="array" ref="N27">IF($D27="","",INDEX(Macrobond!$A:$PB,$B$4-N$9,$D27))</f>
        <v>321.363</v>
      </c>
      <c r="O27" s="82" cm="1">
        <f t="array" ref="O27">IF($D27="","",INDEX(Macrobond!$A:$PB,$B$4-O$9,$D27))</f>
        <v>319.86700000000002</v>
      </c>
      <c r="P27" s="82" cm="1">
        <f t="array" ref="P27">IF($D27="","",INDEX(Macrobond!$A:$PB,$B$4-P$9,$D27))</f>
        <v>319.86700000000002</v>
      </c>
      <c r="Q27" s="82" cm="1">
        <f t="array" ref="Q27">IF($D27="","",INDEX(Macrobond!$A:$PB,$B$4-Q$9,$D27))</f>
        <v>319.40300000000002</v>
      </c>
      <c r="R27" s="82" cm="1">
        <f t="array" ref="R27">IF($D27="","",INDEX(Macrobond!$A:$PB,$B$4-R$9,$D27))</f>
        <v>318.24400000000003</v>
      </c>
      <c r="S27" s="82" cm="1">
        <f t="array" ref="S27">IF($D27="","",INDEX(Macrobond!$A:$PB,$B$4-S$9,$D27))</f>
        <v>316.851</v>
      </c>
      <c r="T27" s="82" cm="1">
        <f t="array" ref="T27">IF($D27="","",INDEX(Macrobond!$A:$PB,$B$4-T$9,$D27))</f>
        <v>315.58499999999998</v>
      </c>
      <c r="U27" s="82" cm="1">
        <f t="array" ref="U27">IF($D27="","",INDEX(Macrobond!$A:$PB,$B$4-U$9,$D27))</f>
        <v>314.82</v>
      </c>
      <c r="V27" s="83">
        <f t="shared" si="0"/>
        <v>1.143392767496932</v>
      </c>
      <c r="W27" s="84">
        <f t="shared" si="1"/>
        <v>2.3327701114208566E-3</v>
      </c>
      <c r="X27" s="84">
        <f t="shared" si="2"/>
        <v>2.6125939803889331E-3</v>
      </c>
      <c r="Y27" s="84">
        <f t="shared" si="3"/>
        <v>4.9238800541595573E-3</v>
      </c>
      <c r="Z27" s="85">
        <f t="shared" si="4"/>
        <v>4.7007937639621744E-2</v>
      </c>
      <c r="AA27" s="85">
        <f t="shared" si="5"/>
        <v>4.710945937361033E-2</v>
      </c>
      <c r="AB27" s="85">
        <f t="shared" si="6"/>
        <v>2.8355208723908065E-2</v>
      </c>
      <c r="AC27" s="85">
        <f t="shared" si="7"/>
        <v>4.0190793564821803E-2</v>
      </c>
      <c r="AD27" s="85">
        <f t="shared" si="8"/>
        <v>5.7160451513872834E-2</v>
      </c>
      <c r="AE27" s="86">
        <f t="shared" si="9"/>
        <v>-1.1835584840913738E-2</v>
      </c>
      <c r="AF27" s="86">
        <f t="shared" si="10"/>
        <v>-1.6969657949051031E-2</v>
      </c>
      <c r="AG27" t="str">
        <f t="shared" si="11"/>
        <v>▼▼ DECEL</v>
      </c>
      <c r="AH27" s="87">
        <f t="shared" si="12"/>
        <v>2.6672724736316196E-3</v>
      </c>
      <c r="AI27" s="87">
        <f t="shared" si="13"/>
        <v>3.3750224417675597E-3</v>
      </c>
    </row>
    <row r="28" spans="1:35" x14ac:dyDescent="0.45">
      <c r="A28" t="s">
        <v>1419</v>
      </c>
      <c r="B28" t="s">
        <v>1402</v>
      </c>
      <c r="C28" t="s">
        <v>1397</v>
      </c>
      <c r="D28">
        <v>190</v>
      </c>
      <c r="E28" t="s">
        <v>1409</v>
      </c>
      <c r="F28" s="79">
        <v>2.9809999999999999</v>
      </c>
      <c r="G28" s="82" cm="1">
        <f t="array" ref="G28">IF($D28="",1,INDEX(Macrobond!$A:$PB,$B$7,$D28))</f>
        <v>284.887</v>
      </c>
      <c r="H28" s="82" cm="1">
        <f t="array" ref="H28">IF($D28="","",INDEX(Macrobond!$A:$PB,$B$4-H$9,$D28))</f>
        <v>381.28199999999998</v>
      </c>
      <c r="I28" s="82" cm="1">
        <f t="array" ref="I28">IF($D28="","",INDEX(Macrobond!$A:$PB,$B$4-I$9,$D28))</f>
        <v>356.86599999999999</v>
      </c>
      <c r="J28" s="82" cm="1">
        <f t="array" ref="J28">IF($D28="","",INDEX(Macrobond!$A:$PB,$B$4-J$9,$D28))</f>
        <v>337.68599999999998</v>
      </c>
      <c r="K28" s="82" cm="1">
        <f t="array" ref="K28">IF($D28="","",INDEX(Macrobond!$A:$PB,$B$4-K$9,$D28))</f>
        <v>278.02100000000002</v>
      </c>
      <c r="L28" s="82" cm="1">
        <f t="array" ref="L28">IF($D28="","",INDEX(Macrobond!$A:$PB,$B$4-L$9,$D28))</f>
        <v>275.745</v>
      </c>
      <c r="M28" s="82" cm="1">
        <f t="array" ref="M28">IF($D28="","",INDEX(Macrobond!$A:$PB,$B$4-M$9,$D28))</f>
        <v>284.887</v>
      </c>
      <c r="N28" s="82" cm="1">
        <f t="array" ref="N28">IF($D28="","",INDEX(Macrobond!$A:$PB,$B$4-N$9,$D28))</f>
        <v>285.79899999999998</v>
      </c>
      <c r="O28" s="82" cm="1">
        <f t="array" ref="O28">IF($D28="","",INDEX(Macrobond!$A:$PB,$B$4-O$9,$D28))</f>
        <v>282.01499999999999</v>
      </c>
      <c r="P28" s="82" cm="1">
        <f t="array" ref="P28">IF($D28="","",INDEX(Macrobond!$A:$PB,$B$4-P$9,$D28))</f>
        <v>282.01499999999999</v>
      </c>
      <c r="Q28" s="82" cm="1">
        <f t="array" ref="Q28">IF($D28="","",INDEX(Macrobond!$A:$PB,$B$4-Q$9,$D28))</f>
        <v>272.27</v>
      </c>
      <c r="R28" s="82" cm="1">
        <f t="array" ref="R28">IF($D28="","",INDEX(Macrobond!$A:$PB,$B$4-R$9,$D28))</f>
        <v>267.87</v>
      </c>
      <c r="S28" s="82" cm="1">
        <f t="array" ref="S28">IF($D28="","",INDEX(Macrobond!$A:$PB,$B$4-S$9,$D28))</f>
        <v>270.99299999999999</v>
      </c>
      <c r="T28" s="82" cm="1">
        <f t="array" ref="T28">IF($D28="","",INDEX(Macrobond!$A:$PB,$B$4-T$9,$D28))</f>
        <v>270.62</v>
      </c>
      <c r="U28" s="82" cm="1">
        <f t="array" ref="U28">IF($D28="","",INDEX(Macrobond!$A:$PB,$B$4-U$9,$D28))</f>
        <v>276.43900000000002</v>
      </c>
      <c r="V28" s="83">
        <f t="shared" si="0"/>
        <v>3.8947123099687748</v>
      </c>
      <c r="W28" s="84">
        <f t="shared" si="1"/>
        <v>6.8417837507635859E-2</v>
      </c>
      <c r="X28" s="84">
        <f t="shared" si="2"/>
        <v>5.679832744028479E-2</v>
      </c>
      <c r="Y28" s="84">
        <f t="shared" si="3"/>
        <v>0.21460609090680194</v>
      </c>
      <c r="Z28" s="85">
        <f t="shared" si="4"/>
        <v>0.40892025718719971</v>
      </c>
      <c r="AA28" s="85">
        <f t="shared" si="5"/>
        <v>0.29093941158808989</v>
      </c>
      <c r="AB28" s="85">
        <f t="shared" si="6"/>
        <v>1.2125523790566226</v>
      </c>
      <c r="AC28" s="85">
        <f t="shared" si="7"/>
        <v>2.5373237332740683</v>
      </c>
      <c r="AD28" s="85">
        <f t="shared" si="8"/>
        <v>0.77979997531741629</v>
      </c>
      <c r="AE28" s="86">
        <f t="shared" si="9"/>
        <v>-1.3247713542174457</v>
      </c>
      <c r="AF28" s="86">
        <f t="shared" si="10"/>
        <v>1.7575237579566521</v>
      </c>
      <c r="AG28" t="str">
        <f t="shared" si="11"/>
        <v>▼ TURN DN</v>
      </c>
      <c r="AH28" s="87">
        <f t="shared" si="12"/>
        <v>0.26646779396243275</v>
      </c>
      <c r="AI28" s="87" t="str">
        <f t="shared" si="13"/>
        <v/>
      </c>
    </row>
    <row r="29" spans="1:35" x14ac:dyDescent="0.45">
      <c r="A29" t="s">
        <v>1420</v>
      </c>
      <c r="B29" t="s">
        <v>1402</v>
      </c>
      <c r="C29" t="s">
        <v>1397</v>
      </c>
      <c r="D29">
        <v>191</v>
      </c>
      <c r="E29" t="s">
        <v>1397</v>
      </c>
      <c r="F29" s="79">
        <v>2.895</v>
      </c>
      <c r="G29" s="82" cm="1">
        <f t="array" ref="G29">IF($D29="",1,INDEX(Macrobond!$A:$PB,$B$7,$D29))</f>
        <v>283.59899999999999</v>
      </c>
      <c r="H29" s="82" cm="1">
        <f t="array" ref="H29">IF($D29="","",INDEX(Macrobond!$A:$PB,$B$4-H$9,$D29))</f>
        <v>378.66</v>
      </c>
      <c r="I29" s="82" cm="1">
        <f t="array" ref="I29">IF($D29="","",INDEX(Macrobond!$A:$PB,$B$4-I$9,$D29))</f>
        <v>353.74</v>
      </c>
      <c r="J29" s="82" cm="1">
        <f t="array" ref="J29">IF($D29="","",INDEX(Macrobond!$A:$PB,$B$4-J$9,$D29))</f>
        <v>335.5</v>
      </c>
      <c r="K29" s="82" cm="1">
        <f t="array" ref="K29">IF($D29="","",INDEX(Macrobond!$A:$PB,$B$4-K$9,$D29))</f>
        <v>276.75400000000002</v>
      </c>
      <c r="L29" s="82" cm="1">
        <f t="array" ref="L29">IF($D29="","",INDEX(Macrobond!$A:$PB,$B$4-L$9,$D29))</f>
        <v>274.54700000000003</v>
      </c>
      <c r="M29" s="82" cm="1">
        <f t="array" ref="M29">IF($D29="","",INDEX(Macrobond!$A:$PB,$B$4-M$9,$D29))</f>
        <v>283.59899999999999</v>
      </c>
      <c r="N29" s="82" cm="1">
        <f t="array" ref="N29">IF($D29="","",INDEX(Macrobond!$A:$PB,$B$4-N$9,$D29))</f>
        <v>284.56</v>
      </c>
      <c r="O29" s="82" cm="1">
        <f t="array" ref="O29">IF($D29="","",INDEX(Macrobond!$A:$PB,$B$4-O$9,$D29))</f>
        <v>276.99099999999999</v>
      </c>
      <c r="P29" s="82" cm="1">
        <f t="array" ref="P29">IF($D29="","",INDEX(Macrobond!$A:$PB,$B$4-P$9,$D29))</f>
        <v>280.65800000000002</v>
      </c>
      <c r="Q29" s="82" cm="1">
        <f t="array" ref="Q29">IF($D29="","",INDEX(Macrobond!$A:$PB,$B$4-Q$9,$D29))</f>
        <v>270.92200000000003</v>
      </c>
      <c r="R29" s="82" cm="1">
        <f t="array" ref="R29">IF($D29="","",INDEX(Macrobond!$A:$PB,$B$4-R$9,$D29))</f>
        <v>266.54199999999997</v>
      </c>
      <c r="S29" s="82" cm="1">
        <f t="array" ref="S29">IF($D29="","",INDEX(Macrobond!$A:$PB,$B$4-S$9,$D29))</f>
        <v>269.86500000000001</v>
      </c>
      <c r="T29" s="82" cm="1">
        <f t="array" ref="T29">IF($D29="","",INDEX(Macrobond!$A:$PB,$B$4-T$9,$D29))</f>
        <v>269.584</v>
      </c>
      <c r="U29" s="82" cm="1">
        <f t="array" ref="U29">IF($D29="","",INDEX(Macrobond!$A:$PB,$B$4-U$9,$D29))</f>
        <v>275.45400000000001</v>
      </c>
      <c r="V29" s="83">
        <f t="shared" si="0"/>
        <v>3.7734016890378834</v>
      </c>
      <c r="W29" s="84">
        <f t="shared" si="1"/>
        <v>7.0447221122858616E-2</v>
      </c>
      <c r="X29" s="84">
        <f t="shared" si="2"/>
        <v>5.4366616989567795E-2</v>
      </c>
      <c r="Y29" s="84">
        <f t="shared" si="3"/>
        <v>0.21226793470013061</v>
      </c>
      <c r="Z29" s="85">
        <f t="shared" si="4"/>
        <v>0.40460858211169803</v>
      </c>
      <c r="AA29" s="85">
        <f t="shared" si="5"/>
        <v>0.28420716344652819</v>
      </c>
      <c r="AB29" s="85">
        <f t="shared" si="6"/>
        <v>1.2635136034875347</v>
      </c>
      <c r="AC29" s="85">
        <f t="shared" si="7"/>
        <v>2.5044679777422081</v>
      </c>
      <c r="AD29" s="85">
        <f t="shared" si="8"/>
        <v>0.77072515427889576</v>
      </c>
      <c r="AE29" s="86">
        <f t="shared" si="9"/>
        <v>-1.2409543742546734</v>
      </c>
      <c r="AF29" s="86">
        <f t="shared" si="10"/>
        <v>1.7337428234633123</v>
      </c>
      <c r="AG29" t="str">
        <f t="shared" si="11"/>
        <v>▼ TURN DN</v>
      </c>
      <c r="AH29" s="87">
        <f t="shared" si="12"/>
        <v>0.26582566317301998</v>
      </c>
      <c r="AI29" s="87" t="str">
        <f t="shared" si="13"/>
        <v/>
      </c>
    </row>
    <row r="30" spans="1:35" x14ac:dyDescent="0.45">
      <c r="A30" t="s">
        <v>1421</v>
      </c>
      <c r="B30" t="s">
        <v>1402</v>
      </c>
      <c r="C30" t="s">
        <v>1397</v>
      </c>
      <c r="D30">
        <v>14</v>
      </c>
      <c r="E30" t="s">
        <v>1409</v>
      </c>
      <c r="F30" s="79">
        <v>0.13900000000000001</v>
      </c>
      <c r="G30" s="82" cm="1">
        <f t="array" ref="G30">IF($D30="",1,INDEX(Macrobond!$A:$PB,$B$7,$D30))</f>
        <v>363.02699999999999</v>
      </c>
      <c r="H30" s="82" cm="1">
        <f t="array" ref="H30">IF($D30="","",INDEX(Macrobond!$A:$PB,$B$4-H$9,$D30))</f>
        <v>477.25799999999998</v>
      </c>
      <c r="I30" s="82" cm="1">
        <f t="array" ref="I30">IF($D30="","",INDEX(Macrobond!$A:$PB,$B$4-I$9,$D30))</f>
        <v>461.80500000000001</v>
      </c>
      <c r="J30" s="82" cm="1">
        <f t="array" ref="J30">IF($D30="","",INDEX(Macrobond!$A:$PB,$B$4-J$9,$D30))</f>
        <v>442.71300000000002</v>
      </c>
      <c r="K30" s="82" cm="1">
        <f t="array" ref="K30">IF($D30="","",INDEX(Macrobond!$A:$PB,$B$4-K$9,$D30))</f>
        <v>372.61500000000001</v>
      </c>
      <c r="L30" s="82" cm="1">
        <f t="array" ref="L30">IF($D30="","",INDEX(Macrobond!$A:$PB,$B$4-L$9,$D30))</f>
        <v>346.04300000000001</v>
      </c>
      <c r="M30" s="82" cm="1">
        <f t="array" ref="M30">IF($D30="","",INDEX(Macrobond!$A:$PB,$B$4-M$9,$D30))</f>
        <v>363.02699999999999</v>
      </c>
      <c r="N30" s="82" cm="1">
        <f t="array" ref="N30">IF($D30="","",INDEX(Macrobond!$A:$PB,$B$4-N$9,$D30))</f>
        <v>363.65699999999998</v>
      </c>
      <c r="O30" s="82" cm="1">
        <f t="array" ref="O30">IF($D30="","",INDEX(Macrobond!$A:$PB,$B$4-O$9,$D30))</f>
        <v>361.45600000000002</v>
      </c>
      <c r="P30" s="82" cm="1">
        <f t="array" ref="P30">IF($D30="","",INDEX(Macrobond!$A:$PB,$B$4-P$9,$D30))</f>
        <v>361.45600000000002</v>
      </c>
      <c r="Q30" s="82" cm="1">
        <f t="array" ref="Q30">IF($D30="","",INDEX(Macrobond!$A:$PB,$B$4-Q$9,$D30))</f>
        <v>362.29399999999998</v>
      </c>
      <c r="R30" s="82" cm="1">
        <f t="array" ref="R30">IF($D30="","",INDEX(Macrobond!$A:$PB,$B$4-R$9,$D30))</f>
        <v>360.95600000000002</v>
      </c>
      <c r="S30" s="82" cm="1">
        <f t="array" ref="S30">IF($D30="","",INDEX(Macrobond!$A:$PB,$B$4-S$9,$D30))</f>
        <v>361.09800000000001</v>
      </c>
      <c r="T30" s="82" cm="1">
        <f t="array" ref="T30">IF($D30="","",INDEX(Macrobond!$A:$PB,$B$4-T$9,$D30))</f>
        <v>358.37599999999998</v>
      </c>
      <c r="U30" s="82" cm="1">
        <f t="array" ref="U30">IF($D30="","",INDEX(Macrobond!$A:$PB,$B$4-U$9,$D30))</f>
        <v>350.17200000000003</v>
      </c>
      <c r="V30" s="83">
        <f t="shared" si="0"/>
        <v>0.17838931034444178</v>
      </c>
      <c r="W30" s="84">
        <f t="shared" si="1"/>
        <v>3.3462175593594656E-2</v>
      </c>
      <c r="X30" s="84">
        <f t="shared" si="2"/>
        <v>4.3125004235249342E-2</v>
      </c>
      <c r="Y30" s="84">
        <f t="shared" si="3"/>
        <v>0.18812447163962798</v>
      </c>
      <c r="Z30" s="85">
        <f t="shared" si="4"/>
        <v>0.33172422260419232</v>
      </c>
      <c r="AA30" s="85">
        <f t="shared" si="5"/>
        <v>0.31879476371611659</v>
      </c>
      <c r="AB30" s="85">
        <f t="shared" si="6"/>
        <v>0.48434561718106695</v>
      </c>
      <c r="AC30" s="85">
        <f t="shared" si="7"/>
        <v>1.6913583813831297</v>
      </c>
      <c r="AD30" s="85">
        <f t="shared" si="8"/>
        <v>0.72235444636363777</v>
      </c>
      <c r="AE30" s="86">
        <f t="shared" si="9"/>
        <v>-1.2070127642020627</v>
      </c>
      <c r="AF30" s="86">
        <f t="shared" si="10"/>
        <v>0.96900393501949189</v>
      </c>
      <c r="AG30" t="str">
        <f t="shared" si="11"/>
        <v>▼ TURN DN</v>
      </c>
      <c r="AH30" s="87">
        <f t="shared" si="12"/>
        <v>5.969294426765962E-3</v>
      </c>
      <c r="AI30" s="87" t="str">
        <f t="shared" si="13"/>
        <v/>
      </c>
    </row>
    <row r="31" spans="1:35" x14ac:dyDescent="0.45">
      <c r="A31" t="s">
        <v>1422</v>
      </c>
      <c r="B31" t="s">
        <v>1402</v>
      </c>
      <c r="C31" t="s">
        <v>1397</v>
      </c>
      <c r="D31">
        <v>17</v>
      </c>
      <c r="E31" t="s">
        <v>1397</v>
      </c>
      <c r="F31" s="79">
        <v>3.262</v>
      </c>
      <c r="G31" s="82" cm="1">
        <f t="array" ref="G31">IF($D31="",1,INDEX(Macrobond!$A:$PB,$B$7,$D31))</f>
        <v>292.26299999999998</v>
      </c>
      <c r="H31" s="82" cm="1">
        <f t="array" ref="H31">IF($D31="","",INDEX(Macrobond!$A:$PB,$B$4-H$9,$D31))</f>
        <v>300.38099999999997</v>
      </c>
      <c r="I31" s="82" cm="1">
        <f t="array" ref="I31">IF($D31="","",INDEX(Macrobond!$A:$PB,$B$4-I$9,$D31))</f>
        <v>299.31200000000001</v>
      </c>
      <c r="J31" s="82" cm="1">
        <f t="array" ref="J31">IF($D31="","",INDEX(Macrobond!$A:$PB,$B$4-J$9,$D31))</f>
        <v>294.541</v>
      </c>
      <c r="K31" s="82" cm="1">
        <f t="array" ref="K31">IF($D31="","",INDEX(Macrobond!$A:$PB,$B$4-K$9,$D31))</f>
        <v>293.32600000000002</v>
      </c>
      <c r="L31" s="82" cm="1">
        <f t="array" ref="L31">IF($D31="","",INDEX(Macrobond!$A:$PB,$B$4-L$9,$D31))</f>
        <v>292.82900000000001</v>
      </c>
      <c r="M31" s="82" cm="1">
        <f t="array" ref="M31">IF($D31="","",INDEX(Macrobond!$A:$PB,$B$4-M$9,$D31))</f>
        <v>292.26299999999998</v>
      </c>
      <c r="N31" s="82" cm="1">
        <f t="array" ref="N31">IF($D31="","",INDEX(Macrobond!$A:$PB,$B$4-N$9,$D31))</f>
        <v>289.39800000000002</v>
      </c>
      <c r="O31" s="82" cm="1">
        <f t="array" ref="O31">IF($D31="","",INDEX(Macrobond!$A:$PB,$B$4-O$9,$D31))</f>
        <v>285.11500000000001</v>
      </c>
      <c r="P31" s="82" cm="1">
        <f t="array" ref="P31">IF($D31="","",INDEX(Macrobond!$A:$PB,$B$4-P$9,$D31))</f>
        <v>285.11500000000001</v>
      </c>
      <c r="Q31" s="82" cm="1">
        <f t="array" ref="Q31">IF($D31="","",INDEX(Macrobond!$A:$PB,$B$4-Q$9,$D31))</f>
        <v>286.39499999999998</v>
      </c>
      <c r="R31" s="82" cm="1">
        <f t="array" ref="R31">IF($D31="","",INDEX(Macrobond!$A:$PB,$B$4-R$9,$D31))</f>
        <v>286.84399999999999</v>
      </c>
      <c r="S31" s="82" cm="1">
        <f t="array" ref="S31">IF($D31="","",INDEX(Macrobond!$A:$PB,$B$4-S$9,$D31))</f>
        <v>287.30200000000002</v>
      </c>
      <c r="T31" s="82" cm="1">
        <f t="array" ref="T31">IF($D31="","",INDEX(Macrobond!$A:$PB,$B$4-T$9,$D31))</f>
        <v>285.36399999999998</v>
      </c>
      <c r="U31" s="82" cm="1">
        <f t="array" ref="U31">IF($D31="","",INDEX(Macrobond!$A:$PB,$B$4-U$9,$D31))</f>
        <v>284.048</v>
      </c>
      <c r="V31" s="83">
        <f t="shared" si="0"/>
        <v>3.2728214557268425</v>
      </c>
      <c r="W31" s="84">
        <f t="shared" si="1"/>
        <v>3.5715240284384109E-3</v>
      </c>
      <c r="X31" s="84">
        <f t="shared" si="2"/>
        <v>1.6198084477203611E-2</v>
      </c>
      <c r="Y31" s="84">
        <f t="shared" si="3"/>
        <v>4.1421490082704793E-3</v>
      </c>
      <c r="Z31" s="85">
        <f t="shared" si="4"/>
        <v>5.2624017044897053E-2</v>
      </c>
      <c r="AA31" s="85">
        <f t="shared" si="5"/>
        <v>5.3737396496366774E-2</v>
      </c>
      <c r="AB31" s="85">
        <f t="shared" si="6"/>
        <v>4.3710273750855455E-2</v>
      </c>
      <c r="AC31" s="85">
        <f t="shared" si="7"/>
        <v>9.9733856162563805E-2</v>
      </c>
      <c r="AD31" s="85">
        <f t="shared" si="8"/>
        <v>7.7342683699674009E-2</v>
      </c>
      <c r="AE31" s="86">
        <f t="shared" si="9"/>
        <v>-5.602358241170835E-2</v>
      </c>
      <c r="AF31" s="86">
        <f t="shared" si="10"/>
        <v>2.2391172462889797E-2</v>
      </c>
      <c r="AG31" t="str">
        <f t="shared" si="11"/>
        <v>▼ TURN DN</v>
      </c>
      <c r="AH31" s="87">
        <f t="shared" si="12"/>
        <v>1.1688960469917197E-2</v>
      </c>
      <c r="AI31" s="87" t="str">
        <f t="shared" si="13"/>
        <v/>
      </c>
    </row>
    <row r="32" spans="1:35" x14ac:dyDescent="0.45">
      <c r="A32" t="s">
        <v>1423</v>
      </c>
      <c r="B32" t="s">
        <v>1402</v>
      </c>
      <c r="C32" t="s">
        <v>1397</v>
      </c>
      <c r="D32">
        <v>18</v>
      </c>
      <c r="E32" t="s">
        <v>1409</v>
      </c>
      <c r="F32" s="79">
        <v>2.4889999999999999</v>
      </c>
      <c r="G32" s="82" cm="1">
        <f t="array" ref="G32">IF($D32="",1,INDEX(Macrobond!$A:$PB,$B$7,$D32))</f>
        <v>300.56299999999999</v>
      </c>
      <c r="H32" s="82" cm="1">
        <f t="array" ref="H32">IF($D32="","",INDEX(Macrobond!$A:$PB,$B$4-H$9,$D32))</f>
        <v>308.90300000000002</v>
      </c>
      <c r="I32" s="82" cm="1">
        <f t="array" ref="I32">IF($D32="","",INDEX(Macrobond!$A:$PB,$B$4-I$9,$D32))</f>
        <v>306.97699999999998</v>
      </c>
      <c r="J32" s="82" cm="1">
        <f t="array" ref="J32">IF($D32="","",INDEX(Macrobond!$A:$PB,$B$4-J$9,$D32))</f>
        <v>300.54500000000002</v>
      </c>
      <c r="K32" s="82" cm="1">
        <f t="array" ref="K32">IF($D32="","",INDEX(Macrobond!$A:$PB,$B$4-K$9,$D32))</f>
        <v>298.113</v>
      </c>
      <c r="L32" s="82" cm="1">
        <f t="array" ref="L32">IF($D32="","",INDEX(Macrobond!$A:$PB,$B$4-L$9,$D32))</f>
        <v>300.24099999999999</v>
      </c>
      <c r="M32" s="82" cm="1">
        <f t="array" ref="M32">IF($D32="","",INDEX(Macrobond!$A:$PB,$B$4-M$9,$D32))</f>
        <v>300.56299999999999</v>
      </c>
      <c r="N32" s="82" cm="1">
        <f t="array" ref="N32">IF($D32="","",INDEX(Macrobond!$A:$PB,$B$4-N$9,$D32))</f>
        <v>300.11200000000002</v>
      </c>
      <c r="O32" s="82" cm="1">
        <f t="array" ref="O32">IF($D32="","",INDEX(Macrobond!$A:$PB,$B$4-O$9,$D32))</f>
        <v>293.38799999999998</v>
      </c>
      <c r="P32" s="82" cm="1">
        <f t="array" ref="P32">IF($D32="","",INDEX(Macrobond!$A:$PB,$B$4-P$9,$D32))</f>
        <v>293.38799999999998</v>
      </c>
      <c r="Q32" s="82" cm="1">
        <f t="array" ref="Q32">IF($D32="","",INDEX(Macrobond!$A:$PB,$B$4-Q$9,$D32))</f>
        <v>294.29500000000002</v>
      </c>
      <c r="R32" s="82" cm="1">
        <f t="array" ref="R32">IF($D32="","",INDEX(Macrobond!$A:$PB,$B$4-R$9,$D32))</f>
        <v>293.75400000000002</v>
      </c>
      <c r="S32" s="82" cm="1">
        <f t="array" ref="S32">IF($D32="","",INDEX(Macrobond!$A:$PB,$B$4-S$9,$D32))</f>
        <v>293.83800000000002</v>
      </c>
      <c r="T32" s="82" cm="1">
        <f t="array" ref="T32">IF($D32="","",INDEX(Macrobond!$A:$PB,$B$4-T$9,$D32))</f>
        <v>291.637</v>
      </c>
      <c r="U32" s="82" cm="1">
        <f t="array" ref="U32">IF($D32="","",INDEX(Macrobond!$A:$PB,$B$4-U$9,$D32))</f>
        <v>289.36799999999999</v>
      </c>
      <c r="V32" s="83">
        <f t="shared" si="0"/>
        <v>2.4971880146573957</v>
      </c>
      <c r="W32" s="84">
        <f t="shared" si="1"/>
        <v>6.2740856806862144E-3</v>
      </c>
      <c r="X32" s="84">
        <f t="shared" si="2"/>
        <v>2.1401121296311665E-2</v>
      </c>
      <c r="Y32" s="84">
        <f t="shared" si="3"/>
        <v>8.1579803631508518E-3</v>
      </c>
      <c r="Z32" s="85">
        <f t="shared" si="4"/>
        <v>5.9203736151448583E-2</v>
      </c>
      <c r="AA32" s="85">
        <f t="shared" si="5"/>
        <v>6.0853307898592668E-2</v>
      </c>
      <c r="AB32" s="85">
        <f t="shared" si="6"/>
        <v>7.7942171212188605E-2</v>
      </c>
      <c r="AC32" s="85">
        <f t="shared" si="7"/>
        <v>0.15282887141806234</v>
      </c>
      <c r="AD32" s="85">
        <f t="shared" si="8"/>
        <v>5.9442839561449912E-2</v>
      </c>
      <c r="AE32" s="86">
        <f t="shared" si="9"/>
        <v>-7.4886700205873735E-2</v>
      </c>
      <c r="AF32" s="86">
        <f t="shared" si="10"/>
        <v>9.3386031856612428E-2</v>
      </c>
      <c r="AG32" t="str">
        <f t="shared" si="11"/>
        <v>▼ TURN DN</v>
      </c>
      <c r="AH32" s="87">
        <f t="shared" si="12"/>
        <v>1.5667571564743202E-2</v>
      </c>
      <c r="AI32" s="87" t="str">
        <f t="shared" si="13"/>
        <v/>
      </c>
    </row>
    <row r="33" spans="1:35" x14ac:dyDescent="0.45">
      <c r="A33" t="s">
        <v>1424</v>
      </c>
      <c r="B33" t="s">
        <v>1402</v>
      </c>
      <c r="C33" t="s">
        <v>1397</v>
      </c>
      <c r="D33">
        <v>19</v>
      </c>
      <c r="E33" t="s">
        <v>1409</v>
      </c>
      <c r="F33" s="79">
        <v>0.77300000000000002</v>
      </c>
      <c r="G33" s="82" cm="1">
        <f t="array" ref="G33">IF($D33="",1,INDEX(Macrobond!$A:$PB,$B$7,$D33))</f>
        <v>261.79000000000002</v>
      </c>
      <c r="H33" s="82" cm="1">
        <f t="array" ref="H33">IF($D33="","",INDEX(Macrobond!$A:$PB,$B$4-H$9,$D33))</f>
        <v>268.45800000000003</v>
      </c>
      <c r="I33" s="82" cm="1">
        <f t="array" ref="I33">IF($D33="","",INDEX(Macrobond!$A:$PB,$B$4-I$9,$D33))</f>
        <v>269.92</v>
      </c>
      <c r="J33" s="82" cm="1">
        <f t="array" ref="J33">IF($D33="","",INDEX(Macrobond!$A:$PB,$B$4-J$9,$D33))</f>
        <v>270.12099999999998</v>
      </c>
      <c r="K33" s="82" cm="1">
        <f t="array" ref="K33">IF($D33="","",INDEX(Macrobond!$A:$PB,$B$4-K$9,$D33))</f>
        <v>272.49700000000001</v>
      </c>
      <c r="L33" s="82" cm="1">
        <f t="array" ref="L33">IF($D33="","",INDEX(Macrobond!$A:$PB,$B$4-L$9,$D33))</f>
        <v>264.32799999999997</v>
      </c>
      <c r="M33" s="82" cm="1">
        <f t="array" ref="M33">IF($D33="","",INDEX(Macrobond!$A:$PB,$B$4-M$9,$D33))</f>
        <v>261.79000000000002</v>
      </c>
      <c r="N33" s="82" cm="1">
        <f t="array" ref="N33">IF($D33="","",INDEX(Macrobond!$A:$PB,$B$4-N$9,$D33))</f>
        <v>252.399</v>
      </c>
      <c r="O33" s="82" cm="1">
        <f t="array" ref="O33">IF($D33="","",INDEX(Macrobond!$A:$PB,$B$4-O$9,$D33))</f>
        <v>254.90600000000001</v>
      </c>
      <c r="P33" s="82" cm="1">
        <f t="array" ref="P33">IF($D33="","",INDEX(Macrobond!$A:$PB,$B$4-P$9,$D33))</f>
        <v>254.90600000000001</v>
      </c>
      <c r="Q33" s="82" cm="1">
        <f t="array" ref="Q33">IF($D33="","",INDEX(Macrobond!$A:$PB,$B$4-Q$9,$D33))</f>
        <v>257.17200000000003</v>
      </c>
      <c r="R33" s="82" cm="1">
        <f t="array" ref="R33">IF($D33="","",INDEX(Macrobond!$A:$PB,$B$4-R$9,$D33))</f>
        <v>260.315</v>
      </c>
      <c r="S33" s="82" cm="1">
        <f t="array" ref="S33">IF($D33="","",INDEX(Macrobond!$A:$PB,$B$4-S$9,$D33))</f>
        <v>261.78500000000003</v>
      </c>
      <c r="T33" s="82" cm="1">
        <f t="array" ref="T33">IF($D33="","",INDEX(Macrobond!$A:$PB,$B$4-T$9,$D33))</f>
        <v>260.61700000000002</v>
      </c>
      <c r="U33" s="82" cm="1">
        <f t="array" ref="U33">IF($D33="","",INDEX(Macrobond!$A:$PB,$B$4-U$9,$D33))</f>
        <v>261.94</v>
      </c>
      <c r="V33" s="83">
        <f t="shared" si="0"/>
        <v>0.77382459169736173</v>
      </c>
      <c r="W33" s="84">
        <f t="shared" si="1"/>
        <v>-5.4164196799051378E-3</v>
      </c>
      <c r="X33" s="84">
        <f t="shared" si="2"/>
        <v>-7.4411097248994196E-4</v>
      </c>
      <c r="Y33" s="84">
        <f t="shared" si="3"/>
        <v>-8.7193620480227052E-3</v>
      </c>
      <c r="Z33" s="85">
        <f t="shared" si="4"/>
        <v>3.0086295214817094E-2</v>
      </c>
      <c r="AA33" s="85">
        <f t="shared" si="5"/>
        <v>3.0464991982896983E-2</v>
      </c>
      <c r="AB33" s="85">
        <f t="shared" si="6"/>
        <v>-6.309529109049139E-2</v>
      </c>
      <c r="AC33" s="85">
        <f t="shared" si="7"/>
        <v>-5.798352101514459E-2</v>
      </c>
      <c r="AD33" s="85">
        <f t="shared" si="8"/>
        <v>0.13129909827076114</v>
      </c>
      <c r="AE33" s="86">
        <f t="shared" si="9"/>
        <v>-5.1117700753467998E-3</v>
      </c>
      <c r="AF33" s="86">
        <f t="shared" si="10"/>
        <v>-0.18928261928590573</v>
      </c>
      <c r="AG33" t="str">
        <f t="shared" si="11"/>
        <v>▼▼ DECEL</v>
      </c>
      <c r="AH33" s="87">
        <f t="shared" si="12"/>
        <v>-4.1913587472641482E-3</v>
      </c>
      <c r="AI33" s="87" t="str">
        <f t="shared" si="13"/>
        <v/>
      </c>
    </row>
    <row r="34" spans="1:35" x14ac:dyDescent="0.45">
      <c r="A34" t="s">
        <v>1425</v>
      </c>
      <c r="B34" t="s">
        <v>1412</v>
      </c>
      <c r="C34" t="s">
        <v>1409</v>
      </c>
      <c r="D34">
        <v>155</v>
      </c>
      <c r="E34" t="s">
        <v>1409</v>
      </c>
      <c r="F34" s="79">
        <v>2.3679999999999999</v>
      </c>
      <c r="G34" s="82" cm="1">
        <f t="array" ref="G34">IF($D34="",1,INDEX(Macrobond!$A:$PB,$B$7,$D34))</f>
        <v>132.31700000000001</v>
      </c>
      <c r="H34" s="82" cm="1">
        <f t="array" ref="H34">IF($D34="","",INDEX(Macrobond!$A:$PB,$B$4-H$9,$D34))</f>
        <v>137.06899999999999</v>
      </c>
      <c r="I34" s="82" cm="1">
        <f t="array" ref="I34">IF($D34="","",INDEX(Macrobond!$A:$PB,$B$4-I$9,$D34))</f>
        <v>136.66999999999999</v>
      </c>
      <c r="J34" s="82" cm="1">
        <f t="array" ref="J34">IF($D34="","",INDEX(Macrobond!$A:$PB,$B$4-J$9,$D34))</f>
        <v>135.804</v>
      </c>
      <c r="K34" s="82" cm="1">
        <f t="array" ref="K34">IF($D34="","",INDEX(Macrobond!$A:$PB,$B$4-K$9,$D34))</f>
        <v>134.41900000000001</v>
      </c>
      <c r="L34" s="82" cm="1">
        <f t="array" ref="L34">IF($D34="","",INDEX(Macrobond!$A:$PB,$B$4-L$9,$D34))</f>
        <v>132.72300000000001</v>
      </c>
      <c r="M34" s="82" cm="1">
        <f t="array" ref="M34">IF($D34="","",INDEX(Macrobond!$A:$PB,$B$4-M$9,$D34))</f>
        <v>132.31700000000001</v>
      </c>
      <c r="N34" s="82" cm="1">
        <f t="array" ref="N34">IF($D34="","",INDEX(Macrobond!$A:$PB,$B$4-N$9,$D34))</f>
        <v>131.88300000000001</v>
      </c>
      <c r="O34" s="82" cm="1">
        <f t="array" ref="O34">IF($D34="","",INDEX(Macrobond!$A:$PB,$B$4-O$9,$D34))</f>
        <v>132.411</v>
      </c>
      <c r="P34" s="82" cm="1">
        <f t="array" ref="P34">IF($D34="","",INDEX(Macrobond!$A:$PB,$B$4-P$9,$D34))</f>
        <v>132.411</v>
      </c>
      <c r="Q34" s="82" cm="1">
        <f t="array" ref="Q34">IF($D34="","",INDEX(Macrobond!$A:$PB,$B$4-Q$9,$D34))</f>
        <v>131.69399999999999</v>
      </c>
      <c r="R34" s="82" cm="1">
        <f t="array" ref="R34">IF($D34="","",INDEX(Macrobond!$A:$PB,$B$4-R$9,$D34))</f>
        <v>131.35400000000001</v>
      </c>
      <c r="S34" s="82" cm="1">
        <f t="array" ref="S34">IF($D34="","",INDEX(Macrobond!$A:$PB,$B$4-S$9,$D34))</f>
        <v>131.214</v>
      </c>
      <c r="T34" s="82" cm="1">
        <f t="array" ref="T34">IF($D34="","",INDEX(Macrobond!$A:$PB,$B$4-T$9,$D34))</f>
        <v>130.78200000000001</v>
      </c>
      <c r="U34" s="82" cm="1">
        <f t="array" ref="U34">IF($D34="","",INDEX(Macrobond!$A:$PB,$B$4-U$9,$D34))</f>
        <v>131.20099999999999</v>
      </c>
      <c r="V34" s="83">
        <f t="shared" si="0"/>
        <v>2.3946664673757354</v>
      </c>
      <c r="W34" s="84">
        <f t="shared" si="1"/>
        <v>2.9194409892441264E-3</v>
      </c>
      <c r="X34" s="84">
        <f t="shared" si="2"/>
        <v>6.3768372065622358E-3</v>
      </c>
      <c r="Y34" s="84">
        <f t="shared" si="3"/>
        <v>1.0303602913278587E-2</v>
      </c>
      <c r="Z34" s="85">
        <f t="shared" si="4"/>
        <v>4.8072364698505732E-2</v>
      </c>
      <c r="AA34" s="85">
        <f t="shared" si="5"/>
        <v>4.1684133505079934E-2</v>
      </c>
      <c r="AB34" s="85">
        <f t="shared" si="6"/>
        <v>3.5601329167862295E-2</v>
      </c>
      <c r="AC34" s="85">
        <f t="shared" si="7"/>
        <v>8.1220662682855993E-2</v>
      </c>
      <c r="AD34" s="85">
        <f t="shared" si="8"/>
        <v>8.0191743389867121E-2</v>
      </c>
      <c r="AE34" s="86">
        <f t="shared" si="9"/>
        <v>-4.5619333514993698E-2</v>
      </c>
      <c r="AF34" s="86">
        <f t="shared" si="10"/>
        <v>1.0289192929888724E-3</v>
      </c>
      <c r="AG34" t="str">
        <f t="shared" si="11"/>
        <v>▼ TURN DN</v>
      </c>
      <c r="AH34" s="87">
        <f t="shared" si="12"/>
        <v>6.9910874404251547E-3</v>
      </c>
      <c r="AI34" s="87">
        <f t="shared" si="13"/>
        <v>8.8461442305024021E-3</v>
      </c>
    </row>
    <row r="35" spans="1:35" x14ac:dyDescent="0.45">
      <c r="A35" t="s">
        <v>1426</v>
      </c>
      <c r="B35" t="s">
        <v>1412</v>
      </c>
      <c r="C35" t="s">
        <v>1409</v>
      </c>
      <c r="D35">
        <v>183</v>
      </c>
      <c r="E35" t="s">
        <v>1409</v>
      </c>
      <c r="F35" s="79">
        <v>3.8380000000000001</v>
      </c>
      <c r="G35" s="82" cm="1">
        <f t="array" ref="G35">IF($D35="",1,INDEX(Macrobond!$A:$PB,$B$7,$D35))</f>
        <v>178.93799999999999</v>
      </c>
      <c r="H35" s="82" cm="1">
        <f t="array" ref="H35">IF($D35="","",INDEX(Macrobond!$A:$PB,$B$4-H$9,$D35))</f>
        <v>178.71199999999999</v>
      </c>
      <c r="I35" s="82" cm="1">
        <f t="array" ref="I35">IF($D35="","",INDEX(Macrobond!$A:$PB,$B$4-I$9,$D35))</f>
        <v>179.17400000000001</v>
      </c>
      <c r="J35" s="82" cm="1">
        <f t="array" ref="J35">IF($D35="","",INDEX(Macrobond!$A:$PB,$B$4-J$9,$D35))</f>
        <v>179.465</v>
      </c>
      <c r="K35" s="82" cm="1">
        <f t="array" ref="K35">IF($D35="","",INDEX(Macrobond!$A:$PB,$B$4-K$9,$D35))</f>
        <v>179.27799999999999</v>
      </c>
      <c r="L35" s="82" cm="1">
        <f t="array" ref="L35">IF($D35="","",INDEX(Macrobond!$A:$PB,$B$4-L$9,$D35))</f>
        <v>179.2</v>
      </c>
      <c r="M35" s="82" cm="1">
        <f t="array" ref="M35">IF($D35="","",INDEX(Macrobond!$A:$PB,$B$4-M$9,$D35))</f>
        <v>178.93799999999999</v>
      </c>
      <c r="N35" s="82" cm="1">
        <f t="array" ref="N35">IF($D35="","",INDEX(Macrobond!$A:$PB,$B$4-N$9,$D35))</f>
        <v>178.929</v>
      </c>
      <c r="O35" s="82" cm="1">
        <f t="array" ref="O35">IF($D35="","",INDEX(Macrobond!$A:$PB,$B$4-O$9,$D35))</f>
        <v>178.60900000000001</v>
      </c>
      <c r="P35" s="82" cm="1">
        <f t="array" ref="P35">IF($D35="","",INDEX(Macrobond!$A:$PB,$B$4-P$9,$D35))</f>
        <v>178.52699999999999</v>
      </c>
      <c r="Q35" s="82" cm="1">
        <f t="array" ref="Q35">IF($D35="","",INDEX(Macrobond!$A:$PB,$B$4-Q$9,$D35))</f>
        <v>178.245</v>
      </c>
      <c r="R35" s="82" cm="1">
        <f t="array" ref="R35">IF($D35="","",INDEX(Macrobond!$A:$PB,$B$4-R$9,$D35))</f>
        <v>177.84200000000001</v>
      </c>
      <c r="S35" s="82" cm="1">
        <f t="array" ref="S35">IF($D35="","",INDEX(Macrobond!$A:$PB,$B$4-S$9,$D35))</f>
        <v>177.77799999999999</v>
      </c>
      <c r="T35" s="82" cm="1">
        <f t="array" ref="T35">IF($D35="","",INDEX(Macrobond!$A:$PB,$B$4-T$9,$D35))</f>
        <v>178.286</v>
      </c>
      <c r="U35" s="82" cm="1">
        <f t="array" ref="U35">IF($D35="","",INDEX(Macrobond!$A:$PB,$B$4-U$9,$D35))</f>
        <v>178.76300000000001</v>
      </c>
      <c r="V35" s="83">
        <f t="shared" si="0"/>
        <v>3.7419315829856825</v>
      </c>
      <c r="W35" s="84">
        <f t="shared" si="1"/>
        <v>-2.5784991125945567E-3</v>
      </c>
      <c r="X35" s="84">
        <f t="shared" si="2"/>
        <v>-1.6214860836374356E-3</v>
      </c>
      <c r="Y35" s="84">
        <f t="shared" si="3"/>
        <v>1.0430727696650877E-3</v>
      </c>
      <c r="Z35" s="85">
        <f t="shared" si="4"/>
        <v>2.3894192477253995E-3</v>
      </c>
      <c r="AA35" s="85">
        <f t="shared" si="5"/>
        <v>2.2991334895923199E-3</v>
      </c>
      <c r="AB35" s="85">
        <f t="shared" si="6"/>
        <v>-3.0506927736115741E-2</v>
      </c>
      <c r="AC35" s="85">
        <f t="shared" si="7"/>
        <v>-1.2568753609532246E-2</v>
      </c>
      <c r="AD35" s="85">
        <f t="shared" si="8"/>
        <v>-2.4240722776883716E-3</v>
      </c>
      <c r="AE35" s="86">
        <f t="shared" si="9"/>
        <v>-1.7938174126583495E-2</v>
      </c>
      <c r="AF35" s="86">
        <f t="shared" si="10"/>
        <v>-1.0144681331843874E-2</v>
      </c>
      <c r="AG35" t="str">
        <f t="shared" si="11"/>
        <v>▼▼ DECEL</v>
      </c>
      <c r="AH35" s="87">
        <f t="shared" si="12"/>
        <v>-9.6485672661181278E-3</v>
      </c>
      <c r="AI35" s="87">
        <f t="shared" si="13"/>
        <v>-1.2208775584788651E-2</v>
      </c>
    </row>
    <row r="36" spans="1:35" x14ac:dyDescent="0.45">
      <c r="A36" t="s">
        <v>1427</v>
      </c>
      <c r="B36" t="s">
        <v>1412</v>
      </c>
      <c r="C36" t="s">
        <v>1409</v>
      </c>
      <c r="D36">
        <v>188</v>
      </c>
      <c r="E36" t="s">
        <v>1409</v>
      </c>
      <c r="F36" s="79">
        <v>2.7589999999999999</v>
      </c>
      <c r="G36" s="82" cm="1">
        <f t="array" ref="G36">IF($D36="",1,INDEX(Macrobond!$A:$PB,$B$7,$D36))</f>
        <v>184.66800000000001</v>
      </c>
      <c r="H36" s="82" cm="1">
        <f t="array" ref="H36">IF($D36="","",INDEX(Macrobond!$A:$PB,$B$4-H$9,$D36))</f>
        <v>180.005</v>
      </c>
      <c r="I36" s="82" cm="1">
        <f t="array" ref="I36">IF($D36="","",INDEX(Macrobond!$A:$PB,$B$4-I$9,$D36))</f>
        <v>179.822</v>
      </c>
      <c r="J36" s="82" cm="1">
        <f t="array" ref="J36">IF($D36="","",INDEX(Macrobond!$A:$PB,$B$4-J$9,$D36))</f>
        <v>179.83</v>
      </c>
      <c r="K36" s="82" cm="1">
        <f t="array" ref="K36">IF($D36="","",INDEX(Macrobond!$A:$PB,$B$4-K$9,$D36))</f>
        <v>180.589</v>
      </c>
      <c r="L36" s="82" cm="1">
        <f t="array" ref="L36">IF($D36="","",INDEX(Macrobond!$A:$PB,$B$4-L$9,$D36))</f>
        <v>181.26900000000001</v>
      </c>
      <c r="M36" s="82" cm="1">
        <f t="array" ref="M36">IF($D36="","",INDEX(Macrobond!$A:$PB,$B$4-M$9,$D36))</f>
        <v>184.66800000000001</v>
      </c>
      <c r="N36" s="82" cm="1">
        <f t="array" ref="N36">IF($D36="","",INDEX(Macrobond!$A:$PB,$B$4-N$9,$D36))</f>
        <v>186.298</v>
      </c>
      <c r="O36" s="82" cm="1">
        <f t="array" ref="O36">IF($D36="","",INDEX(Macrobond!$A:$PB,$B$4-O$9,$D36))</f>
        <v>186.11099999999999</v>
      </c>
      <c r="P36" s="82" cm="1">
        <f t="array" ref="P36">IF($D36="","",INDEX(Macrobond!$A:$PB,$B$4-P$9,$D36))</f>
        <v>184.869</v>
      </c>
      <c r="Q36" s="82" cm="1">
        <f t="array" ref="Q36">IF($D36="","",INDEX(Macrobond!$A:$PB,$B$4-Q$9,$D36))</f>
        <v>185.25899999999999</v>
      </c>
      <c r="R36" s="82" cm="1">
        <f t="array" ref="R36">IF($D36="","",INDEX(Macrobond!$A:$PB,$B$4-R$9,$D36))</f>
        <v>183.74600000000001</v>
      </c>
      <c r="S36" s="82" cm="1">
        <f t="array" ref="S36">IF($D36="","",INDEX(Macrobond!$A:$PB,$B$4-S$9,$D36))</f>
        <v>182.833</v>
      </c>
      <c r="T36" s="82" cm="1">
        <f t="array" ref="T36">IF($D36="","",INDEX(Macrobond!$A:$PB,$B$4-T$9,$D36))</f>
        <v>183.66399999999999</v>
      </c>
      <c r="U36" s="82" cm="1">
        <f t="array" ref="U36">IF($D36="","",INDEX(Macrobond!$A:$PB,$B$4-U$9,$D36))</f>
        <v>184.8</v>
      </c>
      <c r="V36" s="83">
        <f t="shared" si="0"/>
        <v>2.6253327695709157</v>
      </c>
      <c r="W36" s="84">
        <f t="shared" si="1"/>
        <v>1.0176730322206673E-3</v>
      </c>
      <c r="X36" s="84">
        <f t="shared" si="2"/>
        <v>-4.4486459434001091E-5</v>
      </c>
      <c r="Y36" s="84">
        <f t="shared" si="3"/>
        <v>-4.2029137987362741E-3</v>
      </c>
      <c r="Z36" s="85">
        <f t="shared" si="4"/>
        <v>-1.9922249324854091E-2</v>
      </c>
      <c r="AA36" s="85">
        <f t="shared" si="5"/>
        <v>-2.6937229437229537E-2</v>
      </c>
      <c r="AB36" s="85">
        <f t="shared" si="6"/>
        <v>1.2280662244436691E-2</v>
      </c>
      <c r="AC36" s="85">
        <f t="shared" si="7"/>
        <v>-1.2872838077234494E-2</v>
      </c>
      <c r="AD36" s="85">
        <f t="shared" si="8"/>
        <v>-6.641739260017876E-2</v>
      </c>
      <c r="AE36" s="86">
        <f t="shared" si="9"/>
        <v>2.5153500321671185E-2</v>
      </c>
      <c r="AF36" s="86">
        <f t="shared" si="10"/>
        <v>5.3544554522944265E-2</v>
      </c>
      <c r="AG36" t="str">
        <f t="shared" si="11"/>
        <v>▲▲ ACCEL</v>
      </c>
      <c r="AH36" s="87">
        <f t="shared" si="12"/>
        <v>2.6717303601975161E-3</v>
      </c>
      <c r="AI36" s="87">
        <f t="shared" si="13"/>
        <v>3.38066321051222E-3</v>
      </c>
    </row>
    <row r="37" spans="1:35" x14ac:dyDescent="0.45">
      <c r="A37" t="s">
        <v>1428</v>
      </c>
      <c r="B37" t="s">
        <v>1412</v>
      </c>
      <c r="C37" t="s">
        <v>1409</v>
      </c>
      <c r="D37">
        <v>189</v>
      </c>
      <c r="E37" t="s">
        <v>1409</v>
      </c>
      <c r="F37" s="79">
        <v>0.39400000000000002</v>
      </c>
      <c r="G37" s="82" cm="1">
        <f t="array" ref="G37">IF($D37="",1,INDEX(Macrobond!$A:$PB,$B$7,$D37))</f>
        <v>112.413</v>
      </c>
      <c r="H37" s="82" cm="1">
        <f t="array" ref="H37">IF($D37="","",INDEX(Macrobond!$A:$PB,$B$4-H$9,$D37))</f>
        <v>113.10299999999999</v>
      </c>
      <c r="I37" s="82" cm="1">
        <f t="array" ref="I37">IF($D37="","",INDEX(Macrobond!$A:$PB,$B$4-I$9,$D37))</f>
        <v>113.111</v>
      </c>
      <c r="J37" s="82" cm="1">
        <f t="array" ref="J37">IF($D37="","",INDEX(Macrobond!$A:$PB,$B$4-J$9,$D37))</f>
        <v>113.054</v>
      </c>
      <c r="K37" s="82" cm="1">
        <f t="array" ref="K37">IF($D37="","",INDEX(Macrobond!$A:$PB,$B$4-K$9,$D37))</f>
        <v>113.33199999999999</v>
      </c>
      <c r="L37" s="82" cm="1">
        <f t="array" ref="L37">IF($D37="","",INDEX(Macrobond!$A:$PB,$B$4-L$9,$D37))</f>
        <v>113.077</v>
      </c>
      <c r="M37" s="82" cm="1">
        <f t="array" ref="M37">IF($D37="","",INDEX(Macrobond!$A:$PB,$B$4-M$9,$D37))</f>
        <v>112.413</v>
      </c>
      <c r="N37" s="82" cm="1">
        <f t="array" ref="N37">IF($D37="","",INDEX(Macrobond!$A:$PB,$B$4-N$9,$D37))</f>
        <v>113.096</v>
      </c>
      <c r="O37" s="82" cm="1">
        <f t="array" ref="O37">IF($D37="","",INDEX(Macrobond!$A:$PB,$B$4-O$9,$D37))</f>
        <v>113.464</v>
      </c>
      <c r="P37" s="82" cm="1">
        <f t="array" ref="P37">IF($D37="","",INDEX(Macrobond!$A:$PB,$B$4-P$9,$D37))</f>
        <v>113.55500000000001</v>
      </c>
      <c r="Q37" s="82" cm="1">
        <f t="array" ref="Q37">IF($D37="","",INDEX(Macrobond!$A:$PB,$B$4-Q$9,$D37))</f>
        <v>114.205</v>
      </c>
      <c r="R37" s="82" cm="1">
        <f t="array" ref="R37">IF($D37="","",INDEX(Macrobond!$A:$PB,$B$4-R$9,$D37))</f>
        <v>114.52200000000001</v>
      </c>
      <c r="S37" s="82" cm="1">
        <f t="array" ref="S37">IF($D37="","",INDEX(Macrobond!$A:$PB,$B$4-S$9,$D37))</f>
        <v>115.033</v>
      </c>
      <c r="T37" s="82" cm="1">
        <f t="array" ref="T37">IF($D37="","",INDEX(Macrobond!$A:$PB,$B$4-T$9,$D37))</f>
        <v>115.38</v>
      </c>
      <c r="U37" s="82" cm="1">
        <f t="array" ref="U37">IF($D37="","",INDEX(Macrobond!$A:$PB,$B$4-U$9,$D37))</f>
        <v>115.517</v>
      </c>
      <c r="V37" s="83">
        <f t="shared" si="0"/>
        <v>0.38698447666721181</v>
      </c>
      <c r="W37" s="84">
        <f t="shared" si="1"/>
        <v>-7.0726984997104836E-5</v>
      </c>
      <c r="X37" s="84">
        <f t="shared" si="2"/>
        <v>5.0418384135020311E-4</v>
      </c>
      <c r="Y37" s="84">
        <f t="shared" si="3"/>
        <v>-2.4529700349414929E-3</v>
      </c>
      <c r="Z37" s="85">
        <f t="shared" si="4"/>
        <v>-1.9734789391575691E-2</v>
      </c>
      <c r="AA37" s="85">
        <f t="shared" si="5"/>
        <v>-2.0828103222902183E-2</v>
      </c>
      <c r="AB37" s="85">
        <f t="shared" si="6"/>
        <v>-8.4839374556544556E-4</v>
      </c>
      <c r="AC37" s="85">
        <f t="shared" si="7"/>
        <v>-8.0579837744363392E-3</v>
      </c>
      <c r="AD37" s="85">
        <f t="shared" si="8"/>
        <v>1.237924706465332E-4</v>
      </c>
      <c r="AE37" s="86">
        <f t="shared" si="9"/>
        <v>7.2095900288708936E-3</v>
      </c>
      <c r="AF37" s="86">
        <f t="shared" si="10"/>
        <v>-8.1817762450828724E-3</v>
      </c>
      <c r="AG37" t="str">
        <f t="shared" si="11"/>
        <v>▲ TURN UP</v>
      </c>
      <c r="AH37" s="87">
        <f t="shared" si="12"/>
        <v>-2.7370245275354356E-5</v>
      </c>
      <c r="AI37" s="87">
        <f t="shared" si="13"/>
        <v>-3.4632829211944067E-5</v>
      </c>
    </row>
    <row r="38" spans="1:35" x14ac:dyDescent="0.45">
      <c r="A38" t="s">
        <v>1429</v>
      </c>
      <c r="B38" t="s">
        <v>1412</v>
      </c>
      <c r="C38" t="s">
        <v>1409</v>
      </c>
      <c r="D38">
        <v>196</v>
      </c>
      <c r="E38" t="s">
        <v>1409</v>
      </c>
      <c r="F38" s="79">
        <v>0.34899999999999998</v>
      </c>
      <c r="G38" s="82" cm="1">
        <f t="array" ref="G38">IF($D38="",1,INDEX(Macrobond!$A:$PB,$B$7,$D38))</f>
        <v>187.83500000000001</v>
      </c>
      <c r="H38" s="82" cm="1">
        <f t="array" ref="H38">IF($D38="","",INDEX(Macrobond!$A:$PB,$B$4-H$9,$D38))</f>
        <v>187.24700000000001</v>
      </c>
      <c r="I38" s="82" cm="1">
        <f t="array" ref="I38">IF($D38="","",INDEX(Macrobond!$A:$PB,$B$4-I$9,$D38))</f>
        <v>188.642</v>
      </c>
      <c r="J38" s="82" cm="1">
        <f t="array" ref="J38">IF($D38="","",INDEX(Macrobond!$A:$PB,$B$4-J$9,$D38))</f>
        <v>189.059</v>
      </c>
      <c r="K38" s="82" cm="1">
        <f t="array" ref="K38">IF($D38="","",INDEX(Macrobond!$A:$PB,$B$4-K$9,$D38))</f>
        <v>187.75</v>
      </c>
      <c r="L38" s="82" cm="1">
        <f t="array" ref="L38">IF($D38="","",INDEX(Macrobond!$A:$PB,$B$4-L$9,$D38))</f>
        <v>186.92</v>
      </c>
      <c r="M38" s="82" cm="1">
        <f t="array" ref="M38">IF($D38="","",INDEX(Macrobond!$A:$PB,$B$4-M$9,$D38))</f>
        <v>187.83500000000001</v>
      </c>
      <c r="N38" s="82" cm="1">
        <f t="array" ref="N38">IF($D38="","",INDEX(Macrobond!$A:$PB,$B$4-N$9,$D38))</f>
        <v>186.065</v>
      </c>
      <c r="O38" s="82" cm="1">
        <f t="array" ref="O38">IF($D38="","",INDEX(Macrobond!$A:$PB,$B$4-O$9,$D38))</f>
        <v>188.02799999999999</v>
      </c>
      <c r="P38" s="82" cm="1">
        <f t="array" ref="P38">IF($D38="","",INDEX(Macrobond!$A:$PB,$B$4-P$9,$D38))</f>
        <v>188.02799999999999</v>
      </c>
      <c r="Q38" s="82" cm="1">
        <f t="array" ref="Q38">IF($D38="","",INDEX(Macrobond!$A:$PB,$B$4-Q$9,$D38))</f>
        <v>187.124</v>
      </c>
      <c r="R38" s="82" cm="1">
        <f t="array" ref="R38">IF($D38="","",INDEX(Macrobond!$A:$PB,$B$4-R$9,$D38))</f>
        <v>186.08500000000001</v>
      </c>
      <c r="S38" s="82" cm="1">
        <f t="array" ref="S38">IF($D38="","",INDEX(Macrobond!$A:$PB,$B$4-S$9,$D38))</f>
        <v>184.50899999999999</v>
      </c>
      <c r="T38" s="82" cm="1">
        <f t="array" ref="T38">IF($D38="","",INDEX(Macrobond!$A:$PB,$B$4-T$9,$D38))</f>
        <v>183.40199999999999</v>
      </c>
      <c r="U38" s="82" cm="1">
        <f t="array" ref="U38">IF($D38="","",INDEX(Macrobond!$A:$PB,$B$4-U$9,$D38))</f>
        <v>181.709</v>
      </c>
      <c r="V38" s="83">
        <f t="shared" si="0"/>
        <v>0.33962801914314672</v>
      </c>
      <c r="W38" s="84">
        <f t="shared" si="1"/>
        <v>-7.3949597650575516E-3</v>
      </c>
      <c r="X38" s="84">
        <f t="shared" si="2"/>
        <v>-2.205660666775966E-3</v>
      </c>
      <c r="Y38" s="84">
        <f t="shared" si="3"/>
        <v>6.9720372836217237E-3</v>
      </c>
      <c r="Z38" s="85">
        <f t="shared" si="4"/>
        <v>2.0964874974100711E-2</v>
      </c>
      <c r="AA38" s="85">
        <f t="shared" si="5"/>
        <v>3.8154411724240278E-2</v>
      </c>
      <c r="AB38" s="85">
        <f t="shared" si="6"/>
        <v>-8.5217783116376622E-2</v>
      </c>
      <c r="AC38" s="85">
        <f t="shared" si="7"/>
        <v>-1.0673389742901218E-2</v>
      </c>
      <c r="AD38" s="85">
        <f t="shared" si="8"/>
        <v>1.2745593181487491E-2</v>
      </c>
      <c r="AE38" s="86">
        <f t="shared" si="9"/>
        <v>-7.4544393373475404E-2</v>
      </c>
      <c r="AF38" s="86">
        <f t="shared" si="10"/>
        <v>-2.3418982924388709E-2</v>
      </c>
      <c r="AG38" t="str">
        <f t="shared" si="11"/>
        <v>▼▼ DECEL</v>
      </c>
      <c r="AH38" s="87">
        <f t="shared" si="12"/>
        <v>-2.5115355366497659E-3</v>
      </c>
      <c r="AI38" s="87">
        <f t="shared" si="13"/>
        <v>-3.1779613381412602E-3</v>
      </c>
    </row>
    <row r="39" spans="1:35" x14ac:dyDescent="0.45">
      <c r="A39" t="s">
        <v>51</v>
      </c>
      <c r="B39" t="s">
        <v>1412</v>
      </c>
      <c r="C39" t="s">
        <v>1409</v>
      </c>
      <c r="D39">
        <v>197</v>
      </c>
      <c r="E39" t="s">
        <v>1397</v>
      </c>
      <c r="F39" s="79">
        <v>0.29299999999999998</v>
      </c>
      <c r="G39" s="82" cm="1">
        <f t="array" ref="G39">IF($D39="",1,INDEX(Macrobond!$A:$PB,$B$7,$D39))</f>
        <v>159.49</v>
      </c>
      <c r="H39" s="82" cm="1">
        <f t="array" ref="H39">IF($D39="","",INDEX(Macrobond!$A:$PB,$B$4-H$9,$D39))</f>
        <v>158.77199999999999</v>
      </c>
      <c r="I39" s="82" cm="1">
        <f t="array" ref="I39">IF($D39="","",INDEX(Macrobond!$A:$PB,$B$4-I$9,$D39))</f>
        <v>160.08699999999999</v>
      </c>
      <c r="J39" s="82" cm="1">
        <f t="array" ref="J39">IF($D39="","",INDEX(Macrobond!$A:$PB,$B$4-J$9,$D39))</f>
        <v>160.46799999999999</v>
      </c>
      <c r="K39" s="82" cm="1">
        <f t="array" ref="K39">IF($D39="","",INDEX(Macrobond!$A:$PB,$B$4-K$9,$D39))</f>
        <v>159.08600000000001</v>
      </c>
      <c r="L39" s="82" cm="1">
        <f t="array" ref="L39">IF($D39="","",INDEX(Macrobond!$A:$PB,$B$4-L$9,$D39))</f>
        <v>159.17599999999999</v>
      </c>
      <c r="M39" s="82" cm="1">
        <f t="array" ref="M39">IF($D39="","",INDEX(Macrobond!$A:$PB,$B$4-M$9,$D39))</f>
        <v>159.49</v>
      </c>
      <c r="N39" s="82" cm="1">
        <f t="array" ref="N39">IF($D39="","",INDEX(Macrobond!$A:$PB,$B$4-N$9,$D39))</f>
        <v>157.59</v>
      </c>
      <c r="O39" s="82" cm="1">
        <f t="array" ref="O39">IF($D39="","",INDEX(Macrobond!$A:$PB,$B$4-O$9,$D39))</f>
        <v>159.678</v>
      </c>
      <c r="P39" s="82" cm="1">
        <f t="array" ref="P39">IF($D39="","",INDEX(Macrobond!$A:$PB,$B$4-P$9,$D39))</f>
        <v>159.678</v>
      </c>
      <c r="Q39" s="82" cm="1">
        <f t="array" ref="Q39">IF($D39="","",INDEX(Macrobond!$A:$PB,$B$4-Q$9,$D39))</f>
        <v>158.68899999999999</v>
      </c>
      <c r="R39" s="82" cm="1">
        <f t="array" ref="R39">IF($D39="","",INDEX(Macrobond!$A:$PB,$B$4-R$9,$D39))</f>
        <v>158.209</v>
      </c>
      <c r="S39" s="82" cm="1">
        <f t="array" ref="S39">IF($D39="","",INDEX(Macrobond!$A:$PB,$B$4-S$9,$D39))</f>
        <v>156.62299999999999</v>
      </c>
      <c r="T39" s="82" cm="1">
        <f t="array" ref="T39">IF($D39="","",INDEX(Macrobond!$A:$PB,$B$4-T$9,$D39))</f>
        <v>155.21199999999999</v>
      </c>
      <c r="U39" s="82" cm="1">
        <f t="array" ref="U39">IF($D39="","",INDEX(Macrobond!$A:$PB,$B$4-U$9,$D39))</f>
        <v>153.922</v>
      </c>
      <c r="V39" s="83">
        <f t="shared" si="0"/>
        <v>0.2847395627726213</v>
      </c>
      <c r="W39" s="84">
        <f t="shared" si="1"/>
        <v>-8.2142834833559553E-3</v>
      </c>
      <c r="X39" s="84">
        <f t="shared" si="2"/>
        <v>-2.3743051574145468E-3</v>
      </c>
      <c r="Y39" s="84">
        <f t="shared" si="3"/>
        <v>8.6871252027203028E-3</v>
      </c>
      <c r="Z39" s="85">
        <f t="shared" si="4"/>
        <v>2.2936370899157232E-2</v>
      </c>
      <c r="AA39" s="85">
        <f t="shared" si="5"/>
        <v>4.0052753992281698E-2</v>
      </c>
      <c r="AB39" s="85">
        <f t="shared" si="6"/>
        <v>-9.4237799536082467E-2</v>
      </c>
      <c r="AC39" s="85">
        <f t="shared" si="7"/>
        <v>-7.8717567745532069E-3</v>
      </c>
      <c r="AD39" s="85">
        <f t="shared" si="8"/>
        <v>1.5057208976049674E-2</v>
      </c>
      <c r="AE39" s="86">
        <f t="shared" si="9"/>
        <v>-8.636604276152926E-2</v>
      </c>
      <c r="AF39" s="86">
        <f t="shared" si="10"/>
        <v>-2.2928965750602881E-2</v>
      </c>
      <c r="AG39" t="str">
        <f t="shared" si="11"/>
        <v>▼▼ DECEL</v>
      </c>
      <c r="AH39" s="87">
        <f t="shared" si="12"/>
        <v>-2.3389314875411392E-3</v>
      </c>
      <c r="AI39" s="87">
        <f t="shared" si="13"/>
        <v>-2.9595575023725037E-3</v>
      </c>
    </row>
    <row r="40" spans="1:35" x14ac:dyDescent="0.45">
      <c r="A40" t="s">
        <v>1430</v>
      </c>
      <c r="B40" t="s">
        <v>1412</v>
      </c>
      <c r="C40" t="s">
        <v>1409</v>
      </c>
      <c r="D40">
        <v>209</v>
      </c>
      <c r="E40" t="s">
        <v>1409</v>
      </c>
      <c r="F40" s="79">
        <v>1.4890000000000001</v>
      </c>
      <c r="G40" s="82" cm="1">
        <f t="array" ref="G40">IF($D40="",1,INDEX(Macrobond!$A:$PB,$B$7,$D40))</f>
        <v>418.53199999999998</v>
      </c>
      <c r="H40" s="82" cm="1">
        <f t="array" ref="H40">IF($D40="","",INDEX(Macrobond!$A:$PB,$B$4-H$9,$D40))</f>
        <v>409.62799999999999</v>
      </c>
      <c r="I40" s="82" cm="1">
        <f t="array" ref="I40">IF($D40="","",INDEX(Macrobond!$A:$PB,$B$4-I$9,$D40))</f>
        <v>412.56400000000002</v>
      </c>
      <c r="J40" s="82" cm="1">
        <f t="array" ref="J40">IF($D40="","",INDEX(Macrobond!$A:$PB,$B$4-J$9,$D40))</f>
        <v>414.03199999999998</v>
      </c>
      <c r="K40" s="82" cm="1">
        <f t="array" ref="K40">IF($D40="","",INDEX(Macrobond!$A:$PB,$B$4-K$9,$D40))</f>
        <v>418.113</v>
      </c>
      <c r="L40" s="82" cm="1">
        <f t="array" ref="L40">IF($D40="","",INDEX(Macrobond!$A:$PB,$B$4-L$9,$D40))</f>
        <v>418.27</v>
      </c>
      <c r="M40" s="82" cm="1">
        <f t="array" ref="M40">IF($D40="","",INDEX(Macrobond!$A:$PB,$B$4-M$9,$D40))</f>
        <v>418.53199999999998</v>
      </c>
      <c r="N40" s="82" cm="1">
        <f t="array" ref="N40">IF($D40="","",INDEX(Macrobond!$A:$PB,$B$4-N$9,$D40))</f>
        <v>417.161</v>
      </c>
      <c r="O40" s="82" cm="1">
        <f t="array" ref="O40">IF($D40="","",INDEX(Macrobond!$A:$PB,$B$4-O$9,$D40))</f>
        <v>416.471</v>
      </c>
      <c r="P40" s="82" cm="1">
        <f t="array" ref="P40">IF($D40="","",INDEX(Macrobond!$A:$PB,$B$4-P$9,$D40))</f>
        <v>416.471</v>
      </c>
      <c r="Q40" s="82" cm="1">
        <f t="array" ref="Q40">IF($D40="","",INDEX(Macrobond!$A:$PB,$B$4-Q$9,$D40))</f>
        <v>416.721</v>
      </c>
      <c r="R40" s="82" cm="1">
        <f t="array" ref="R40">IF($D40="","",INDEX(Macrobond!$A:$PB,$B$4-R$9,$D40))</f>
        <v>417.8</v>
      </c>
      <c r="S40" s="82" cm="1">
        <f t="array" ref="S40">IF($D40="","",INDEX(Macrobond!$A:$PB,$B$4-S$9,$D40))</f>
        <v>417.57499999999999</v>
      </c>
      <c r="T40" s="82" cm="1">
        <f t="array" ref="T40">IF($D40="","",INDEX(Macrobond!$A:$PB,$B$4-T$9,$D40))</f>
        <v>417.149</v>
      </c>
      <c r="U40" s="82" cm="1">
        <f t="array" ref="U40">IF($D40="","",INDEX(Macrobond!$A:$PB,$B$4-U$9,$D40))</f>
        <v>414.709</v>
      </c>
      <c r="V40" s="83">
        <f t="shared" si="0"/>
        <v>1.4226412598444249</v>
      </c>
      <c r="W40" s="84">
        <f t="shared" si="1"/>
        <v>-7.116471626220533E-3</v>
      </c>
      <c r="X40" s="84">
        <f t="shared" si="2"/>
        <v>-3.5456196622482006E-3</v>
      </c>
      <c r="Y40" s="84">
        <f t="shared" si="3"/>
        <v>-9.7605192854564038E-3</v>
      </c>
      <c r="Z40" s="85">
        <f t="shared" si="4"/>
        <v>-1.8029529017209667E-2</v>
      </c>
      <c r="AA40" s="85">
        <f t="shared" si="5"/>
        <v>-5.1723015415627849E-3</v>
      </c>
      <c r="AB40" s="85">
        <f t="shared" si="6"/>
        <v>-8.213317885803828E-2</v>
      </c>
      <c r="AC40" s="85">
        <f t="shared" si="7"/>
        <v>-7.873651753853339E-2</v>
      </c>
      <c r="AD40" s="85">
        <f t="shared" si="8"/>
        <v>-3.5789469225255277E-2</v>
      </c>
      <c r="AE40" s="86">
        <f t="shared" si="9"/>
        <v>-3.39666131950489E-3</v>
      </c>
      <c r="AF40" s="86">
        <f t="shared" si="10"/>
        <v>-4.2947048313278113E-2</v>
      </c>
      <c r="AG40" t="str">
        <f t="shared" si="11"/>
        <v>▼▼ DECEL</v>
      </c>
      <c r="AH40" s="87">
        <f t="shared" si="12"/>
        <v>-1.0124186159973483E-2</v>
      </c>
      <c r="AI40" s="87">
        <f t="shared" si="13"/>
        <v>-1.2810598029386857E-2</v>
      </c>
    </row>
    <row r="41" spans="1:35" x14ac:dyDescent="0.45">
      <c r="A41" t="s">
        <v>1431</v>
      </c>
      <c r="B41" t="s">
        <v>1412</v>
      </c>
      <c r="C41" t="s">
        <v>1409</v>
      </c>
      <c r="D41">
        <v>23</v>
      </c>
      <c r="E41" t="s">
        <v>1409</v>
      </c>
      <c r="F41" s="79">
        <v>4.298</v>
      </c>
      <c r="G41" s="82" cm="1">
        <f t="array" ref="G41">IF($D41="",1,INDEX(Macrobond!$A:$PB,$B$7,$D41))</f>
        <v>154.428</v>
      </c>
      <c r="H41" s="82" cm="1">
        <f t="array" ref="H41">IF($D41="","",INDEX(Macrobond!$A:$PB,$B$4-H$9,$D41))</f>
        <v>155.434</v>
      </c>
      <c r="I41" s="82" cm="1">
        <f t="array" ref="I41">IF($D41="","",INDEX(Macrobond!$A:$PB,$B$4-I$9,$D41))</f>
        <v>156.30799999999999</v>
      </c>
      <c r="J41" s="82" cm="1">
        <f t="array" ref="J41">IF($D41="","",INDEX(Macrobond!$A:$PB,$B$4-J$9,$D41))</f>
        <v>155.17599999999999</v>
      </c>
      <c r="K41" s="82" cm="1">
        <f t="array" ref="K41">IF($D41="","",INDEX(Macrobond!$A:$PB,$B$4-K$9,$D41))</f>
        <v>154.86199999999999</v>
      </c>
      <c r="L41" s="82" cm="1">
        <f t="array" ref="L41">IF($D41="","",INDEX(Macrobond!$A:$PB,$B$4-L$9,$D41))</f>
        <v>154.328</v>
      </c>
      <c r="M41" s="82" cm="1">
        <f t="array" ref="M41">IF($D41="","",INDEX(Macrobond!$A:$PB,$B$4-M$9,$D41))</f>
        <v>154.428</v>
      </c>
      <c r="N41" s="82" cm="1">
        <f t="array" ref="N41">IF($D41="","",INDEX(Macrobond!$A:$PB,$B$4-N$9,$D41))</f>
        <v>154.989</v>
      </c>
      <c r="O41" s="82" cm="1">
        <f t="array" ref="O41">IF($D41="","",INDEX(Macrobond!$A:$PB,$B$4-O$9,$D41))</f>
        <v>153.56399999999999</v>
      </c>
      <c r="P41" s="82" cm="1">
        <f t="array" ref="P41">IF($D41="","",INDEX(Macrobond!$A:$PB,$B$4-P$9,$D41))</f>
        <v>153.56399999999999</v>
      </c>
      <c r="Q41" s="82" cm="1">
        <f t="array" ref="Q41">IF($D41="","",INDEX(Macrobond!$A:$PB,$B$4-Q$9,$D41))</f>
        <v>152.99700000000001</v>
      </c>
      <c r="R41" s="82" cm="1">
        <f t="array" ref="R41">IF($D41="","",INDEX(Macrobond!$A:$PB,$B$4-R$9,$D41))</f>
        <v>152.56200000000001</v>
      </c>
      <c r="S41" s="82" cm="1">
        <f t="array" ref="S41">IF($D41="","",INDEX(Macrobond!$A:$PB,$B$4-S$9,$D41))</f>
        <v>152.047</v>
      </c>
      <c r="T41" s="82" cm="1">
        <f t="array" ref="T41">IF($D41="","",INDEX(Macrobond!$A:$PB,$B$4-T$9,$D41))</f>
        <v>150.94200000000001</v>
      </c>
      <c r="U41" s="82" cm="1">
        <f t="array" ref="U41">IF($D41="","",INDEX(Macrobond!$A:$PB,$B$4-U$9,$D41))</f>
        <v>150.41900000000001</v>
      </c>
      <c r="V41" s="83">
        <f t="shared" si="0"/>
        <v>4.2230490306321418</v>
      </c>
      <c r="W41" s="84">
        <f t="shared" si="1"/>
        <v>-5.5915244261329766E-3</v>
      </c>
      <c r="X41" s="84">
        <f t="shared" si="2"/>
        <v>7.2949425168840065E-3</v>
      </c>
      <c r="Y41" s="84">
        <f t="shared" si="3"/>
        <v>2.0276116800763688E-3</v>
      </c>
      <c r="Z41" s="85">
        <f t="shared" si="4"/>
        <v>2.9759775277921285E-2</v>
      </c>
      <c r="AA41" s="85">
        <f t="shared" si="5"/>
        <v>3.9150639214460714E-2</v>
      </c>
      <c r="AB41" s="85">
        <f t="shared" si="6"/>
        <v>-6.5072774311667692E-2</v>
      </c>
      <c r="AC41" s="85">
        <f t="shared" si="7"/>
        <v>1.4856502671489302E-2</v>
      </c>
      <c r="AD41" s="85">
        <f t="shared" si="8"/>
        <v>5.7505866307838716E-3</v>
      </c>
      <c r="AE41" s="86">
        <f t="shared" si="9"/>
        <v>-7.9929276983156994E-2</v>
      </c>
      <c r="AF41" s="86">
        <f t="shared" si="10"/>
        <v>9.1059160407054307E-3</v>
      </c>
      <c r="AG41" t="str">
        <f t="shared" si="11"/>
        <v>▼ TURN DN</v>
      </c>
      <c r="AH41" s="87">
        <f t="shared" si="12"/>
        <v>-2.3613281807536808E-2</v>
      </c>
      <c r="AI41" s="87">
        <f t="shared" si="13"/>
        <v>-2.9878970675878986E-2</v>
      </c>
    </row>
    <row r="42" spans="1:35" x14ac:dyDescent="0.45">
      <c r="A42" t="s">
        <v>1432</v>
      </c>
      <c r="B42" t="s">
        <v>1412</v>
      </c>
      <c r="C42" t="s">
        <v>1409</v>
      </c>
      <c r="D42">
        <v>27</v>
      </c>
      <c r="E42" t="s">
        <v>1397</v>
      </c>
      <c r="F42" s="79">
        <v>0.88400000000000001</v>
      </c>
      <c r="G42" s="82" cm="1">
        <f t="array" ref="G42">IF($D42="",1,INDEX(Macrobond!$A:$PB,$B$7,$D42))</f>
        <v>134.488</v>
      </c>
      <c r="H42" s="82" cm="1">
        <f t="array" ref="H42">IF($D42="","",INDEX(Macrobond!$A:$PB,$B$4-H$9,$D42))</f>
        <v>133.417</v>
      </c>
      <c r="I42" s="82" cm="1">
        <f t="array" ref="I42">IF($D42="","",INDEX(Macrobond!$A:$PB,$B$4-I$9,$D42))</f>
        <v>134.37299999999999</v>
      </c>
      <c r="J42" s="82" cm="1">
        <f t="array" ref="J42">IF($D42="","",INDEX(Macrobond!$A:$PB,$B$4-J$9,$D42))</f>
        <v>134.84200000000001</v>
      </c>
      <c r="K42" s="82" cm="1">
        <f t="array" ref="K42">IF($D42="","",INDEX(Macrobond!$A:$PB,$B$4-K$9,$D42))</f>
        <v>135.41</v>
      </c>
      <c r="L42" s="82" cm="1">
        <f t="array" ref="L42">IF($D42="","",INDEX(Macrobond!$A:$PB,$B$4-L$9,$D42))</f>
        <v>135.37899999999999</v>
      </c>
      <c r="M42" s="82" cm="1">
        <f t="array" ref="M42">IF($D42="","",INDEX(Macrobond!$A:$PB,$B$4-M$9,$D42))</f>
        <v>134.488</v>
      </c>
      <c r="N42" s="82" cm="1">
        <f t="array" ref="N42">IF($D42="","",INDEX(Macrobond!$A:$PB,$B$4-N$9,$D42))</f>
        <v>134.96600000000001</v>
      </c>
      <c r="O42" s="82" cm="1">
        <f t="array" ref="O42">IF($D42="","",INDEX(Macrobond!$A:$PB,$B$4-O$9,$D42))</f>
        <v>134.988</v>
      </c>
      <c r="P42" s="82" cm="1">
        <f t="array" ref="P42">IF($D42="","",INDEX(Macrobond!$A:$PB,$B$4-P$9,$D42))</f>
        <v>134.988</v>
      </c>
      <c r="Q42" s="82" cm="1">
        <f t="array" ref="Q42">IF($D42="","",INDEX(Macrobond!$A:$PB,$B$4-Q$9,$D42))</f>
        <v>133.82300000000001</v>
      </c>
      <c r="R42" s="82" cm="1">
        <f t="array" ref="R42">IF($D42="","",INDEX(Macrobond!$A:$PB,$B$4-R$9,$D42))</f>
        <v>133.374</v>
      </c>
      <c r="S42" s="82" cm="1">
        <f t="array" ref="S42">IF($D42="","",INDEX(Macrobond!$A:$PB,$B$4-S$9,$D42))</f>
        <v>132.18600000000001</v>
      </c>
      <c r="T42" s="82" cm="1">
        <f t="array" ref="T42">IF($D42="","",INDEX(Macrobond!$A:$PB,$B$4-T$9,$D42))</f>
        <v>131.61000000000001</v>
      </c>
      <c r="U42" s="82" cm="1">
        <f t="array" ref="U42">IF($D42="","",INDEX(Macrobond!$A:$PB,$B$4-U$9,$D42))</f>
        <v>132.64500000000001</v>
      </c>
      <c r="V42" s="83">
        <f t="shared" si="0"/>
        <v>0.85609041937367469</v>
      </c>
      <c r="W42" s="84">
        <f t="shared" si="1"/>
        <v>-7.1145244952481868E-3</v>
      </c>
      <c r="X42" s="84">
        <f t="shared" si="2"/>
        <v>-3.4781447916822916E-3</v>
      </c>
      <c r="Y42" s="84">
        <f t="shared" si="3"/>
        <v>-4.1946680451959706E-3</v>
      </c>
      <c r="Z42" s="85">
        <f t="shared" si="4"/>
        <v>1.3729959729503749E-2</v>
      </c>
      <c r="AA42" s="85">
        <f t="shared" si="5"/>
        <v>1.3027253194617172E-2</v>
      </c>
      <c r="AB42" s="85">
        <f t="shared" si="6"/>
        <v>-8.2111578424854725E-2</v>
      </c>
      <c r="AC42" s="85">
        <f t="shared" si="7"/>
        <v>-5.7585995189070815E-2</v>
      </c>
      <c r="AD42" s="85">
        <f t="shared" si="8"/>
        <v>-2.2822208421994006E-2</v>
      </c>
      <c r="AE42" s="86">
        <f t="shared" si="9"/>
        <v>-2.452558323578391E-2</v>
      </c>
      <c r="AF42" s="86">
        <f t="shared" si="10"/>
        <v>-3.476378676707681E-2</v>
      </c>
      <c r="AG42" t="str">
        <f t="shared" si="11"/>
        <v>▼▼ DECEL</v>
      </c>
      <c r="AH42" s="87">
        <f t="shared" si="12"/>
        <v>-6.0906762587813017E-3</v>
      </c>
      <c r="AI42" s="87">
        <f t="shared" si="13"/>
        <v>-7.7068125818205444E-3</v>
      </c>
    </row>
    <row r="43" spans="1:35" x14ac:dyDescent="0.45">
      <c r="A43" t="s">
        <v>1433</v>
      </c>
      <c r="B43" t="s">
        <v>1412</v>
      </c>
      <c r="C43" t="s">
        <v>1409</v>
      </c>
      <c r="D43">
        <v>29</v>
      </c>
      <c r="E43" t="s">
        <v>1397</v>
      </c>
      <c r="F43" s="79">
        <v>0.191</v>
      </c>
      <c r="G43" s="82" cm="1">
        <f t="array" ref="G43">IF($D43="",1,INDEX(Macrobond!$A:$PB,$B$7,$D43))</f>
        <v>81.813999999999993</v>
      </c>
      <c r="H43" s="82" cm="1">
        <f t="array" ref="H43">IF($D43="","",INDEX(Macrobond!$A:$PB,$B$4-H$9,$D43))</f>
        <v>84.167000000000002</v>
      </c>
      <c r="I43" s="82" cm="1">
        <f t="array" ref="I43">IF($D43="","",INDEX(Macrobond!$A:$PB,$B$4-I$9,$D43))</f>
        <v>83.771000000000001</v>
      </c>
      <c r="J43" s="82" cm="1">
        <f t="array" ref="J43">IF($D43="","",INDEX(Macrobond!$A:$PB,$B$4-J$9,$D43))</f>
        <v>84.09</v>
      </c>
      <c r="K43" s="82" cm="1">
        <f t="array" ref="K43">IF($D43="","",INDEX(Macrobond!$A:$PB,$B$4-K$9,$D43))</f>
        <v>85.421999999999997</v>
      </c>
      <c r="L43" s="82" cm="1">
        <f t="array" ref="L43">IF($D43="","",INDEX(Macrobond!$A:$PB,$B$4-L$9,$D43))</f>
        <v>82.879000000000005</v>
      </c>
      <c r="M43" s="82" cm="1">
        <f t="array" ref="M43">IF($D43="","",INDEX(Macrobond!$A:$PB,$B$4-M$9,$D43))</f>
        <v>81.813999999999993</v>
      </c>
      <c r="N43" s="82" cm="1">
        <f t="array" ref="N43">IF($D43="","",INDEX(Macrobond!$A:$PB,$B$4-N$9,$D43))</f>
        <v>84.025999999999996</v>
      </c>
      <c r="O43" s="82" cm="1">
        <f t="array" ref="O43">IF($D43="","",INDEX(Macrobond!$A:$PB,$B$4-O$9,$D43))</f>
        <v>84.951999999999998</v>
      </c>
      <c r="P43" s="82" cm="1">
        <f t="array" ref="P43">IF($D43="","",INDEX(Macrobond!$A:$PB,$B$4-P$9,$D43))</f>
        <v>84.951999999999998</v>
      </c>
      <c r="Q43" s="82" cm="1">
        <f t="array" ref="Q43">IF($D43="","",INDEX(Macrobond!$A:$PB,$B$4-Q$9,$D43))</f>
        <v>84.551000000000002</v>
      </c>
      <c r="R43" s="82" cm="1">
        <f t="array" ref="R43">IF($D43="","",INDEX(Macrobond!$A:$PB,$B$4-R$9,$D43))</f>
        <v>84.387</v>
      </c>
      <c r="S43" s="82" cm="1">
        <f t="array" ref="S43">IF($D43="","",INDEX(Macrobond!$A:$PB,$B$4-S$9,$D43))</f>
        <v>85.204999999999998</v>
      </c>
      <c r="T43" s="82" cm="1">
        <f t="array" ref="T43">IF($D43="","",INDEX(Macrobond!$A:$PB,$B$4-T$9,$D43))</f>
        <v>84.012</v>
      </c>
      <c r="U43" s="82" cm="1">
        <f t="array" ref="U43">IF($D43="","",INDEX(Macrobond!$A:$PB,$B$4-U$9,$D43))</f>
        <v>83.637</v>
      </c>
      <c r="V43" s="83">
        <f t="shared" si="0"/>
        <v>0.19181710165919141</v>
      </c>
      <c r="W43" s="84">
        <f t="shared" si="1"/>
        <v>4.7271728879922925E-3</v>
      </c>
      <c r="X43" s="84">
        <f t="shared" si="2"/>
        <v>-3.7935545249138114E-3</v>
      </c>
      <c r="Y43" s="84">
        <f t="shared" si="3"/>
        <v>-1.5593172718971648E-2</v>
      </c>
      <c r="Z43" s="85">
        <f t="shared" si="4"/>
        <v>1.844974527448473E-3</v>
      </c>
      <c r="AA43" s="85">
        <f t="shared" si="5"/>
        <v>1.6021617226824603E-3</v>
      </c>
      <c r="AB43" s="85">
        <f t="shared" si="6"/>
        <v>5.8224410025631057E-2</v>
      </c>
      <c r="AC43" s="85">
        <f t="shared" si="7"/>
        <v>-5.7484612653959877E-2</v>
      </c>
      <c r="AD43" s="85">
        <f t="shared" si="8"/>
        <v>3.3589199216486065E-3</v>
      </c>
      <c r="AE43" s="86">
        <f t="shared" si="9"/>
        <v>0.11570902267959093</v>
      </c>
      <c r="AF43" s="86">
        <f t="shared" si="10"/>
        <v>-6.0843532575608483E-2</v>
      </c>
      <c r="AG43" t="str">
        <f t="shared" si="11"/>
        <v>▲ TURN UP</v>
      </c>
      <c r="AH43" s="87">
        <f t="shared" si="12"/>
        <v>9.0675260241659104E-4</v>
      </c>
      <c r="AI43" s="87">
        <f t="shared" si="13"/>
        <v>1.1473557398207512E-3</v>
      </c>
    </row>
    <row r="44" spans="1:35" x14ac:dyDescent="0.45">
      <c r="A44" t="s">
        <v>1434</v>
      </c>
      <c r="B44" t="s">
        <v>1412</v>
      </c>
      <c r="C44" t="s">
        <v>1409</v>
      </c>
      <c r="D44">
        <v>38</v>
      </c>
      <c r="E44" t="s">
        <v>1397</v>
      </c>
      <c r="F44" s="79">
        <v>0.84699999999999998</v>
      </c>
      <c r="G44" s="82" cm="1">
        <f t="array" ref="G44">IF($D44="",1,INDEX(Macrobond!$A:$PB,$B$7,$D44))</f>
        <v>240.46299999999999</v>
      </c>
      <c r="H44" s="82" cm="1">
        <f t="array" ref="H44">IF($D44="","",INDEX(Macrobond!$A:$PB,$B$4-H$9,$D44))</f>
        <v>242.4</v>
      </c>
      <c r="I44" s="82" cm="1">
        <f t="array" ref="I44">IF($D44="","",INDEX(Macrobond!$A:$PB,$B$4-I$9,$D44))</f>
        <v>241.12899999999999</v>
      </c>
      <c r="J44" s="82" cm="1">
        <f t="array" ref="J44">IF($D44="","",INDEX(Macrobond!$A:$PB,$B$4-J$9,$D44))</f>
        <v>241.351</v>
      </c>
      <c r="K44" s="82" cm="1">
        <f t="array" ref="K44">IF($D44="","",INDEX(Macrobond!$A:$PB,$B$4-K$9,$D44))</f>
        <v>241.58099999999999</v>
      </c>
      <c r="L44" s="82" cm="1">
        <f t="array" ref="L44">IF($D44="","",INDEX(Macrobond!$A:$PB,$B$4-L$9,$D44))</f>
        <v>241.761</v>
      </c>
      <c r="M44" s="82" cm="1">
        <f t="array" ref="M44">IF($D44="","",INDEX(Macrobond!$A:$PB,$B$4-M$9,$D44))</f>
        <v>240.46299999999999</v>
      </c>
      <c r="N44" s="82" cm="1">
        <f t="array" ref="N44">IF($D44="","",INDEX(Macrobond!$A:$PB,$B$4-N$9,$D44))</f>
        <v>239.87299999999999</v>
      </c>
      <c r="O44" s="82" cm="1">
        <f t="array" ref="O44">IF($D44="","",INDEX(Macrobond!$A:$PB,$B$4-O$9,$D44))</f>
        <v>240.374</v>
      </c>
      <c r="P44" s="82" cm="1">
        <f t="array" ref="P44">IF($D44="","",INDEX(Macrobond!$A:$PB,$B$4-P$9,$D44))</f>
        <v>240.374</v>
      </c>
      <c r="Q44" s="82" cm="1">
        <f t="array" ref="Q44">IF($D44="","",INDEX(Macrobond!$A:$PB,$B$4-Q$9,$D44))</f>
        <v>238.501</v>
      </c>
      <c r="R44" s="82" cm="1">
        <f t="array" ref="R44">IF($D44="","",INDEX(Macrobond!$A:$PB,$B$4-R$9,$D44))</f>
        <v>237.55500000000001</v>
      </c>
      <c r="S44" s="82" cm="1">
        <f t="array" ref="S44">IF($D44="","",INDEX(Macrobond!$A:$PB,$B$4-S$9,$D44))</f>
        <v>237.529</v>
      </c>
      <c r="T44" s="82" cm="1">
        <f t="array" ref="T44">IF($D44="","",INDEX(Macrobond!$A:$PB,$B$4-T$9,$D44))</f>
        <v>235.601</v>
      </c>
      <c r="U44" s="82" cm="1">
        <f t="array" ref="U44">IF($D44="","",INDEX(Macrobond!$A:$PB,$B$4-U$9,$D44))</f>
        <v>235.881</v>
      </c>
      <c r="V44" s="83">
        <f t="shared" si="0"/>
        <v>0.83350364008722011</v>
      </c>
      <c r="W44" s="84">
        <f t="shared" si="1"/>
        <v>5.2710374944533456E-3</v>
      </c>
      <c r="X44" s="84">
        <f t="shared" si="2"/>
        <v>-9.1982216771424596E-4</v>
      </c>
      <c r="Y44" s="84">
        <f t="shared" si="3"/>
        <v>-9.5206162736305444E-4</v>
      </c>
      <c r="Z44" s="85">
        <f t="shared" si="4"/>
        <v>2.8858111807674947E-2</v>
      </c>
      <c r="AA44" s="85">
        <f t="shared" si="5"/>
        <v>2.2248506662257528E-2</v>
      </c>
      <c r="AB44" s="85">
        <f t="shared" si="6"/>
        <v>6.5118787402092648E-2</v>
      </c>
      <c r="AC44" s="85">
        <f t="shared" si="7"/>
        <v>1.3629784485230445E-2</v>
      </c>
      <c r="AD44" s="85">
        <f t="shared" si="8"/>
        <v>2.1180463375480629E-2</v>
      </c>
      <c r="AE44" s="86">
        <f t="shared" si="9"/>
        <v>5.1489002916862203E-2</v>
      </c>
      <c r="AF44" s="86">
        <f t="shared" si="10"/>
        <v>-7.5506788902501842E-3</v>
      </c>
      <c r="AG44" t="str">
        <f t="shared" si="11"/>
        <v>▲ TURN UP</v>
      </c>
      <c r="AH44" s="87">
        <f t="shared" si="12"/>
        <v>4.3934289386630835E-3</v>
      </c>
      <c r="AI44" s="87">
        <f t="shared" si="13"/>
        <v>5.5592075466178413E-3</v>
      </c>
    </row>
    <row r="45" spans="1:35" x14ac:dyDescent="0.45">
      <c r="A45" t="s">
        <v>1435</v>
      </c>
      <c r="B45" t="s">
        <v>1412</v>
      </c>
      <c r="C45" t="s">
        <v>1409</v>
      </c>
      <c r="D45">
        <v>223</v>
      </c>
      <c r="E45" t="s">
        <v>1397</v>
      </c>
      <c r="F45" s="79">
        <v>1.0529999999999999</v>
      </c>
      <c r="G45" s="82" cm="1">
        <f t="array" ref="G45">IF($D45="",1,INDEX(Macrobond!$A:$PB,$B$7,$D45))</f>
        <v>122.40600000000001</v>
      </c>
      <c r="H45" s="82" cm="1">
        <f t="array" ref="H45">IF($D45="","",INDEX(Macrobond!$A:$PB,$B$4-H$9,$D45))</f>
        <v>122.383</v>
      </c>
      <c r="I45" s="82" cm="1">
        <f t="array" ref="I45">IF($D45="","",INDEX(Macrobond!$A:$PB,$B$4-I$9,$D45))</f>
        <v>122.649</v>
      </c>
      <c r="J45" s="82" cm="1">
        <f t="array" ref="J45">IF($D45="","",INDEX(Macrobond!$A:$PB,$B$4-J$9,$D45))</f>
        <v>121.643</v>
      </c>
      <c r="K45" s="82" cm="1">
        <f t="array" ref="K45">IF($D45="","",INDEX(Macrobond!$A:$PB,$B$4-K$9,$D45))</f>
        <v>121.79600000000001</v>
      </c>
      <c r="L45" s="82" cm="1">
        <f t="array" ref="L45">IF($D45="","",INDEX(Macrobond!$A:$PB,$B$4-L$9,$D45))</f>
        <v>123.75700000000001</v>
      </c>
      <c r="M45" s="82" cm="1">
        <f t="array" ref="M45">IF($D45="","",INDEX(Macrobond!$A:$PB,$B$4-M$9,$D45))</f>
        <v>122.40600000000001</v>
      </c>
      <c r="N45" s="82" cm="1">
        <f t="array" ref="N45">IF($D45="","",INDEX(Macrobond!$A:$PB,$B$4-N$9,$D45))</f>
        <v>120.36799999999999</v>
      </c>
      <c r="O45" s="82" cm="1">
        <f t="array" ref="O45">IF($D45="","",INDEX(Macrobond!$A:$PB,$B$4-O$9,$D45))</f>
        <v>119.821</v>
      </c>
      <c r="P45" s="82" cm="1">
        <f t="array" ref="P45">IF($D45="","",INDEX(Macrobond!$A:$PB,$B$4-P$9,$D45))</f>
        <v>119.821</v>
      </c>
      <c r="Q45" s="82" cm="1">
        <f t="array" ref="Q45">IF($D45="","",INDEX(Macrobond!$A:$PB,$B$4-Q$9,$D45))</f>
        <v>119.571</v>
      </c>
      <c r="R45" s="82" cm="1">
        <f t="array" ref="R45">IF($D45="","",INDEX(Macrobond!$A:$PB,$B$4-R$9,$D45))</f>
        <v>119.928</v>
      </c>
      <c r="S45" s="82" cm="1">
        <f t="array" ref="S45">IF($D45="","",INDEX(Macrobond!$A:$PB,$B$4-S$9,$D45))</f>
        <v>119.84</v>
      </c>
      <c r="T45" s="82" cm="1">
        <f t="array" ref="T45">IF($D45="","",INDEX(Macrobond!$A:$PB,$B$4-T$9,$D45))</f>
        <v>119.42</v>
      </c>
      <c r="U45" s="82" cm="1">
        <f t="array" ref="U45">IF($D45="","",INDEX(Macrobond!$A:$PB,$B$4-U$9,$D45))</f>
        <v>119.051</v>
      </c>
      <c r="V45" s="83">
        <f t="shared" si="0"/>
        <v>1.0277476583117802</v>
      </c>
      <c r="W45" s="84">
        <f t="shared" si="1"/>
        <v>-2.1687906138656565E-3</v>
      </c>
      <c r="X45" s="84">
        <f t="shared" si="2"/>
        <v>8.2701018554294237E-3</v>
      </c>
      <c r="Y45" s="84">
        <f t="shared" si="3"/>
        <v>-1.2561988899472132E-3</v>
      </c>
      <c r="Z45" s="85">
        <f t="shared" si="4"/>
        <v>2.4811589348517682E-2</v>
      </c>
      <c r="AA45" s="85">
        <f t="shared" si="5"/>
        <v>3.022234168549609E-2</v>
      </c>
      <c r="AB45" s="85">
        <f t="shared" si="6"/>
        <v>-2.5717279645108171E-2</v>
      </c>
      <c r="AC45" s="85">
        <f t="shared" si="7"/>
        <v>1.941795300883542E-2</v>
      </c>
      <c r="AD45" s="85">
        <f t="shared" si="8"/>
        <v>3.3760897948427182E-2</v>
      </c>
      <c r="AE45" s="86">
        <f t="shared" si="9"/>
        <v>-4.5135232653943591E-2</v>
      </c>
      <c r="AF45" s="86">
        <f t="shared" si="10"/>
        <v>-1.4342944939591762E-2</v>
      </c>
      <c r="AG45" t="str">
        <f t="shared" si="11"/>
        <v>▼▼ DECEL</v>
      </c>
      <c r="AH45" s="87">
        <f t="shared" si="12"/>
        <v>-2.2289694747689966E-3</v>
      </c>
      <c r="AI45" s="87">
        <f t="shared" si="13"/>
        <v>-2.8204175140447989E-3</v>
      </c>
    </row>
    <row r="46" spans="1:35" x14ac:dyDescent="0.45">
      <c r="A46" t="s">
        <v>1436</v>
      </c>
      <c r="B46" t="s">
        <v>1412</v>
      </c>
      <c r="C46" t="s">
        <v>1409</v>
      </c>
      <c r="D46">
        <v>272</v>
      </c>
      <c r="E46" t="s">
        <v>1409</v>
      </c>
      <c r="F46" s="79">
        <v>0.44500000000000001</v>
      </c>
      <c r="G46" s="82" cm="1">
        <f t="array" ref="G46">IF($D46="",1,INDEX(Macrobond!$A:$PB,$B$7,$D46))</f>
        <v>106.754</v>
      </c>
      <c r="H46" s="82" cm="1">
        <f t="array" ref="H46">IF($D46="","",INDEX(Macrobond!$A:$PB,$B$4-H$9,$D46))</f>
        <v>110.801</v>
      </c>
      <c r="I46" s="82" cm="1">
        <f t="array" ref="I46">IF($D46="","",INDEX(Macrobond!$A:$PB,$B$4-I$9,$D46))</f>
        <v>109.696</v>
      </c>
      <c r="J46" s="82" cm="1">
        <f t="array" ref="J46">IF($D46="","",INDEX(Macrobond!$A:$PB,$B$4-J$9,$D46))</f>
        <v>109.176</v>
      </c>
      <c r="K46" s="82" cm="1">
        <f t="array" ref="K46">IF($D46="","",INDEX(Macrobond!$A:$PB,$B$4-K$9,$D46))</f>
        <v>109.10599999999999</v>
      </c>
      <c r="L46" s="82" cm="1">
        <f t="array" ref="L46">IF($D46="","",INDEX(Macrobond!$A:$PB,$B$4-L$9,$D46))</f>
        <v>108.944</v>
      </c>
      <c r="M46" s="82" cm="1">
        <f t="array" ref="M46">IF($D46="","",INDEX(Macrobond!$A:$PB,$B$4-M$9,$D46))</f>
        <v>106.754</v>
      </c>
      <c r="N46" s="82" cm="1">
        <f t="array" ref="N46">IF($D46="","",INDEX(Macrobond!$A:$PB,$B$4-N$9,$D46))</f>
        <v>106.94799999999999</v>
      </c>
      <c r="O46" s="82" cm="1">
        <f t="array" ref="O46">IF($D46="","",INDEX(Macrobond!$A:$PB,$B$4-O$9,$D46))</f>
        <v>105.331</v>
      </c>
      <c r="P46" s="82" cm="1">
        <f t="array" ref="P46">IF($D46="","",INDEX(Macrobond!$A:$PB,$B$4-P$9,$D46))</f>
        <v>105.331</v>
      </c>
      <c r="Q46" s="82" cm="1">
        <f t="array" ref="Q46">IF($D46="","",INDEX(Macrobond!$A:$PB,$B$4-Q$9,$D46))</f>
        <v>104.70699999999999</v>
      </c>
      <c r="R46" s="82" cm="1">
        <f t="array" ref="R46">IF($D46="","",INDEX(Macrobond!$A:$PB,$B$4-R$9,$D46))</f>
        <v>103.643</v>
      </c>
      <c r="S46" s="82" cm="1">
        <f t="array" ref="S46">IF($D46="","",INDEX(Macrobond!$A:$PB,$B$4-S$9,$D46))</f>
        <v>103.33499999999999</v>
      </c>
      <c r="T46" s="82" cm="1">
        <f t="array" ref="T46">IF($D46="","",INDEX(Macrobond!$A:$PB,$B$4-T$9,$D46))</f>
        <v>102.789</v>
      </c>
      <c r="U46" s="82" cm="1">
        <f t="array" ref="U46">IF($D46="","",INDEX(Macrobond!$A:$PB,$B$4-U$9,$D46))</f>
        <v>101.947</v>
      </c>
      <c r="V46" s="83">
        <f t="shared" si="0"/>
        <v>0.4508782339011661</v>
      </c>
      <c r="W46" s="84">
        <f t="shared" si="1"/>
        <v>1.0073293465577615E-2</v>
      </c>
      <c r="X46" s="84">
        <f t="shared" si="2"/>
        <v>4.7629515644462828E-3</v>
      </c>
      <c r="Y46" s="84">
        <f t="shared" si="3"/>
        <v>6.4157791505525807E-4</v>
      </c>
      <c r="Z46" s="85">
        <f t="shared" si="4"/>
        <v>7.7946083724912185E-2</v>
      </c>
      <c r="AA46" s="85">
        <f t="shared" si="5"/>
        <v>7.6010083670926987E-2</v>
      </c>
      <c r="AB46" s="85">
        <f t="shared" si="6"/>
        <v>0.12780667626250231</v>
      </c>
      <c r="AC46" s="85">
        <f t="shared" si="7"/>
        <v>6.360454244385827E-2</v>
      </c>
      <c r="AD46" s="85">
        <f t="shared" si="8"/>
        <v>7.3351642565781638E-2</v>
      </c>
      <c r="AE46" s="86">
        <f t="shared" si="9"/>
        <v>6.4202133818644036E-2</v>
      </c>
      <c r="AF46" s="86">
        <f t="shared" si="10"/>
        <v>-9.7471001219233688E-3</v>
      </c>
      <c r="AG46" t="str">
        <f t="shared" si="11"/>
        <v>▲ TURN UP</v>
      </c>
      <c r="AH46" s="87">
        <f t="shared" si="12"/>
        <v>4.5418287673277919E-3</v>
      </c>
      <c r="AI46" s="87">
        <f t="shared" si="13"/>
        <v>5.7469846698961083E-3</v>
      </c>
    </row>
    <row r="47" spans="1:35" x14ac:dyDescent="0.45">
      <c r="A47" t="s">
        <v>1437</v>
      </c>
      <c r="B47" t="s">
        <v>1414</v>
      </c>
      <c r="C47" t="s">
        <v>1409</v>
      </c>
      <c r="D47">
        <v>198</v>
      </c>
      <c r="E47" t="s">
        <v>1409</v>
      </c>
      <c r="F47" s="79">
        <v>1.0389999999999999</v>
      </c>
      <c r="G47" s="82" cm="1">
        <f t="array" ref="G47">IF($D47="",1,INDEX(Macrobond!$A:$PB,$B$7,$D47))</f>
        <v>439.75200000000001</v>
      </c>
      <c r="H47" s="82" cm="1">
        <f t="array" ref="H47">IF($D47="","",INDEX(Macrobond!$A:$PB,$B$4-H$9,$D47))</f>
        <v>452.38299999999998</v>
      </c>
      <c r="I47" s="82" cm="1">
        <f t="array" ref="I47">IF($D47="","",INDEX(Macrobond!$A:$PB,$B$4-I$9,$D47))</f>
        <v>448.82100000000003</v>
      </c>
      <c r="J47" s="82" cm="1">
        <f t="array" ref="J47">IF($D47="","",INDEX(Macrobond!$A:$PB,$B$4-J$9,$D47))</f>
        <v>449.67500000000001</v>
      </c>
      <c r="K47" s="82" cm="1">
        <f t="array" ref="K47">IF($D47="","",INDEX(Macrobond!$A:$PB,$B$4-K$9,$D47))</f>
        <v>444.10700000000003</v>
      </c>
      <c r="L47" s="82" cm="1">
        <f t="array" ref="L47">IF($D47="","",INDEX(Macrobond!$A:$PB,$B$4-L$9,$D47))</f>
        <v>440.17500000000001</v>
      </c>
      <c r="M47" s="82" cm="1">
        <f t="array" ref="M47">IF($D47="","",INDEX(Macrobond!$A:$PB,$B$4-M$9,$D47))</f>
        <v>439.75200000000001</v>
      </c>
      <c r="N47" s="82" cm="1">
        <f t="array" ref="N47">IF($D47="","",INDEX(Macrobond!$A:$PB,$B$4-N$9,$D47))</f>
        <v>445.32499999999999</v>
      </c>
      <c r="O47" s="82" cm="1">
        <f t="array" ref="O47">IF($D47="","",INDEX(Macrobond!$A:$PB,$B$4-O$9,$D47))</f>
        <v>442.84300000000002</v>
      </c>
      <c r="P47" s="82" cm="1">
        <f t="array" ref="P47">IF($D47="","",INDEX(Macrobond!$A:$PB,$B$4-P$9,$D47))</f>
        <v>442.84300000000002</v>
      </c>
      <c r="Q47" s="82" cm="1">
        <f t="array" ref="Q47">IF($D47="","",INDEX(Macrobond!$A:$PB,$B$4-Q$9,$D47))</f>
        <v>441.98700000000002</v>
      </c>
      <c r="R47" s="82" cm="1">
        <f t="array" ref="R47">IF($D47="","",INDEX(Macrobond!$A:$PB,$B$4-R$9,$D47))</f>
        <v>431.60399999999998</v>
      </c>
      <c r="S47" s="82" cm="1">
        <f t="array" ref="S47">IF($D47="","",INDEX(Macrobond!$A:$PB,$B$4-S$9,$D47))</f>
        <v>427.25599999999997</v>
      </c>
      <c r="T47" s="82" cm="1">
        <f t="array" ref="T47">IF($D47="","",INDEX(Macrobond!$A:$PB,$B$4-T$9,$D47))</f>
        <v>426.26400000000001</v>
      </c>
      <c r="U47" s="82" cm="1">
        <f t="array" ref="U47">IF($D47="","",INDEX(Macrobond!$A:$PB,$B$4-U$9,$D47))</f>
        <v>426.84899999999999</v>
      </c>
      <c r="V47" s="83">
        <f t="shared" si="0"/>
        <v>1.0434069774034223</v>
      </c>
      <c r="W47" s="84">
        <f t="shared" si="1"/>
        <v>7.9363487893835405E-3</v>
      </c>
      <c r="X47" s="84">
        <f t="shared" si="2"/>
        <v>-1.8991493856673758E-3</v>
      </c>
      <c r="Y47" s="84">
        <f t="shared" si="3"/>
        <v>1.2537519111385231E-2</v>
      </c>
      <c r="Z47" s="85">
        <f t="shared" si="4"/>
        <v>6.1274233808156442E-2</v>
      </c>
      <c r="AA47" s="85">
        <f t="shared" si="5"/>
        <v>5.1474877532804442E-2</v>
      </c>
      <c r="AB47" s="85">
        <f t="shared" si="6"/>
        <v>9.9505198827136931E-2</v>
      </c>
      <c r="AC47" s="85">
        <f t="shared" si="7"/>
        <v>7.6650213773544973E-2</v>
      </c>
      <c r="AD47" s="85">
        <f t="shared" si="8"/>
        <v>3.1949391883565825E-2</v>
      </c>
      <c r="AE47" s="86">
        <f t="shared" si="9"/>
        <v>2.2854985053591959E-2</v>
      </c>
      <c r="AF47" s="86">
        <f t="shared" si="10"/>
        <v>4.4700821889979148E-2</v>
      </c>
      <c r="AG47" t="str">
        <f t="shared" si="11"/>
        <v>▲▲ ACCEL</v>
      </c>
      <c r="AH47" s="87">
        <f t="shared" si="12"/>
        <v>8.28084170194999E-3</v>
      </c>
      <c r="AI47" s="87">
        <f t="shared" si="13"/>
        <v>1.0478129571349457E-2</v>
      </c>
    </row>
    <row r="48" spans="1:35" x14ac:dyDescent="0.45">
      <c r="A48" t="s">
        <v>1438</v>
      </c>
      <c r="B48" t="s">
        <v>1414</v>
      </c>
      <c r="C48" t="s">
        <v>1409</v>
      </c>
      <c r="D48">
        <v>200</v>
      </c>
      <c r="E48" t="s">
        <v>1409</v>
      </c>
      <c r="F48" s="79">
        <v>2.754</v>
      </c>
      <c r="G48" s="82" cm="1">
        <f t="array" ref="G48">IF($D48="",1,INDEX(Macrobond!$A:$PB,$B$7,$D48))</f>
        <v>897.30700000000002</v>
      </c>
      <c r="H48" s="82" cm="1">
        <f t="array" ref="H48">IF($D48="","",INDEX(Macrobond!$A:$PB,$B$4-H$9,$D48))</f>
        <v>876.32299999999998</v>
      </c>
      <c r="I48" s="82" cm="1">
        <f t="array" ref="I48">IF($D48="","",INDEX(Macrobond!$A:$PB,$B$4-I$9,$D48))</f>
        <v>891.37300000000005</v>
      </c>
      <c r="J48" s="82" cm="1">
        <f t="array" ref="J48">IF($D48="","",INDEX(Macrobond!$A:$PB,$B$4-J$9,$D48))</f>
        <v>890.11300000000006</v>
      </c>
      <c r="K48" s="82" cm="1">
        <f t="array" ref="K48">IF($D48="","",INDEX(Macrobond!$A:$PB,$B$4-K$9,$D48))</f>
        <v>890.45100000000002</v>
      </c>
      <c r="L48" s="82" cm="1">
        <f t="array" ref="L48">IF($D48="","",INDEX(Macrobond!$A:$PB,$B$4-L$9,$D48))</f>
        <v>893.36599999999999</v>
      </c>
      <c r="M48" s="82" cm="1">
        <f t="array" ref="M48">IF($D48="","",INDEX(Macrobond!$A:$PB,$B$4-M$9,$D48))</f>
        <v>897.30700000000002</v>
      </c>
      <c r="N48" s="82" cm="1">
        <f t="array" ref="N48">IF($D48="","",INDEX(Macrobond!$A:$PB,$B$4-N$9,$D48))</f>
        <v>894.98699999999997</v>
      </c>
      <c r="O48" s="82" cm="1">
        <f t="array" ref="O48">IF($D48="","",INDEX(Macrobond!$A:$PB,$B$4-O$9,$D48))</f>
        <v>894.98699999999997</v>
      </c>
      <c r="P48" s="82" cm="1">
        <f t="array" ref="P48">IF($D48="","",INDEX(Macrobond!$A:$PB,$B$4-P$9,$D48))</f>
        <v>894.98699999999997</v>
      </c>
      <c r="Q48" s="82" cm="1">
        <f t="array" ref="Q48">IF($D48="","",INDEX(Macrobond!$A:$PB,$B$4-Q$9,$D48))</f>
        <v>895.76900000000001</v>
      </c>
      <c r="R48" s="82" cm="1">
        <f t="array" ref="R48">IF($D48="","",INDEX(Macrobond!$A:$PB,$B$4-R$9,$D48))</f>
        <v>896.21900000000005</v>
      </c>
      <c r="S48" s="82" cm="1">
        <f t="array" ref="S48">IF($D48="","",INDEX(Macrobond!$A:$PB,$B$4-S$9,$D48))</f>
        <v>895.55499999999995</v>
      </c>
      <c r="T48" s="82" cm="1">
        <f t="array" ref="T48">IF($D48="","",INDEX(Macrobond!$A:$PB,$B$4-T$9,$D48))</f>
        <v>894.28700000000003</v>
      </c>
      <c r="U48" s="82" cm="1">
        <f t="array" ref="U48">IF($D48="","",INDEX(Macrobond!$A:$PB,$B$4-U$9,$D48))</f>
        <v>889.62099999999998</v>
      </c>
      <c r="V48" s="83">
        <f t="shared" si="0"/>
        <v>2.6255894977684253</v>
      </c>
      <c r="W48" s="84">
        <f t="shared" si="1"/>
        <v>-1.6884065368818701E-2</v>
      </c>
      <c r="X48" s="84">
        <f t="shared" si="2"/>
        <v>1.4155506098663118E-3</v>
      </c>
      <c r="Y48" s="84">
        <f t="shared" si="3"/>
        <v>-3.7958293044759728E-4</v>
      </c>
      <c r="Z48" s="85">
        <f t="shared" si="4"/>
        <v>-2.0087511056294027E-2</v>
      </c>
      <c r="AA48" s="85">
        <f t="shared" si="5"/>
        <v>1.9693779710685533E-3</v>
      </c>
      <c r="AB48" s="85">
        <f t="shared" si="6"/>
        <v>-0.18481379073952953</v>
      </c>
      <c r="AC48" s="85">
        <f t="shared" si="7"/>
        <v>-6.1969979837268374E-2</v>
      </c>
      <c r="AD48" s="85">
        <f t="shared" si="8"/>
        <v>-4.1272981811193765E-2</v>
      </c>
      <c r="AE48" s="86">
        <f t="shared" si="9"/>
        <v>-0.12284381090226115</v>
      </c>
      <c r="AF48" s="86">
        <f t="shared" si="10"/>
        <v>-2.0696998026074609E-2</v>
      </c>
      <c r="AG48" t="str">
        <f t="shared" si="11"/>
        <v>▼▼ DECEL</v>
      </c>
      <c r="AH48" s="87">
        <f t="shared" si="12"/>
        <v>-4.433062471200596E-2</v>
      </c>
      <c r="AI48" s="87">
        <f t="shared" si="13"/>
        <v>-5.6093576767912705E-2</v>
      </c>
    </row>
    <row r="49" spans="1:35" x14ac:dyDescent="0.45">
      <c r="A49" t="s">
        <v>1439</v>
      </c>
      <c r="B49" t="s">
        <v>1414</v>
      </c>
      <c r="C49" t="s">
        <v>1409</v>
      </c>
      <c r="D49">
        <v>170</v>
      </c>
      <c r="E49" t="s">
        <v>1409</v>
      </c>
      <c r="F49" s="79">
        <v>0.13800000000000001</v>
      </c>
      <c r="G49" s="82" cm="1">
        <f t="array" ref="G49">IF($D49="",1,INDEX(Macrobond!$A:$PB,$B$7,$D49))</f>
        <v>151.51499999999999</v>
      </c>
      <c r="H49" s="82" cm="1">
        <f t="array" ref="H49">IF($D49="","",INDEX(Macrobond!$A:$PB,$B$4-H$9,$D49))</f>
        <v>152.67699999999999</v>
      </c>
      <c r="I49" s="82" cm="1">
        <f t="array" ref="I49">IF($D49="","",INDEX(Macrobond!$A:$PB,$B$4-I$9,$D49))</f>
        <v>159.393</v>
      </c>
      <c r="J49" s="82" cm="1">
        <f t="array" ref="J49">IF($D49="","",INDEX(Macrobond!$A:$PB,$B$4-J$9,$D49))</f>
        <v>165.59</v>
      </c>
      <c r="K49" s="82" cm="1">
        <f t="array" ref="K49">IF($D49="","",INDEX(Macrobond!$A:$PB,$B$4-K$9,$D49))</f>
        <v>163.501</v>
      </c>
      <c r="L49" s="82" cm="1">
        <f t="array" ref="L49">IF($D49="","",INDEX(Macrobond!$A:$PB,$B$4-L$9,$D49))</f>
        <v>159.166</v>
      </c>
      <c r="M49" s="82" cm="1">
        <f t="array" ref="M49">IF($D49="","",INDEX(Macrobond!$A:$PB,$B$4-M$9,$D49))</f>
        <v>151.51499999999999</v>
      </c>
      <c r="N49" s="82" cm="1">
        <f t="array" ref="N49">IF($D49="","",INDEX(Macrobond!$A:$PB,$B$4-N$9,$D49))</f>
        <v>153.02099999999999</v>
      </c>
      <c r="O49" s="82" cm="1">
        <f t="array" ref="O49">IF($D49="","",INDEX(Macrobond!$A:$PB,$B$4-O$9,$D49))</f>
        <v>153.786</v>
      </c>
      <c r="P49" s="82" cm="1">
        <f t="array" ref="P49">IF($D49="","",INDEX(Macrobond!$A:$PB,$B$4-P$9,$D49))</f>
        <v>153.786</v>
      </c>
      <c r="Q49" s="82" cm="1">
        <f t="array" ref="Q49">IF($D49="","",INDEX(Macrobond!$A:$PB,$B$4-Q$9,$D49))</f>
        <v>153.83699999999999</v>
      </c>
      <c r="R49" s="82" cm="1">
        <f t="array" ref="R49">IF($D49="","",INDEX(Macrobond!$A:$PB,$B$4-R$9,$D49))</f>
        <v>162.11799999999999</v>
      </c>
      <c r="S49" s="82" cm="1">
        <f t="array" ref="S49">IF($D49="","",INDEX(Macrobond!$A:$PB,$B$4-S$9,$D49))</f>
        <v>167.46100000000001</v>
      </c>
      <c r="T49" s="82" cm="1">
        <f t="array" ref="T49">IF($D49="","",INDEX(Macrobond!$A:$PB,$B$4-T$9,$D49))</f>
        <v>162.55199999999999</v>
      </c>
      <c r="U49" s="82" cm="1">
        <f t="array" ref="U49">IF($D49="","",INDEX(Macrobond!$A:$PB,$B$4-U$9,$D49))</f>
        <v>159.55099999999999</v>
      </c>
      <c r="V49" s="83">
        <f t="shared" si="0"/>
        <v>0.13574905345393792</v>
      </c>
      <c r="W49" s="84">
        <f t="shared" si="1"/>
        <v>-4.2134849083711345E-2</v>
      </c>
      <c r="X49" s="84">
        <f t="shared" si="2"/>
        <v>-3.7423757473277419E-2</v>
      </c>
      <c r="Y49" s="84">
        <f t="shared" si="3"/>
        <v>1.2776680264952489E-2</v>
      </c>
      <c r="Z49" s="85">
        <f t="shared" si="4"/>
        <v>-6.0749790836163164E-2</v>
      </c>
      <c r="AA49" s="85">
        <f t="shared" si="5"/>
        <v>-9.9027897036052526E-4</v>
      </c>
      <c r="AB49" s="85">
        <f t="shared" si="6"/>
        <v>-0.40344227160935386</v>
      </c>
      <c r="AC49" s="85">
        <f t="shared" si="7"/>
        <v>-0.2396512817440577</v>
      </c>
      <c r="AD49" s="85">
        <f t="shared" si="8"/>
        <v>-4.4910611500059705E-3</v>
      </c>
      <c r="AE49" s="86">
        <f t="shared" si="9"/>
        <v>-0.16379098986529617</v>
      </c>
      <c r="AF49" s="86">
        <f t="shared" si="10"/>
        <v>-0.23516022059405173</v>
      </c>
      <c r="AG49" t="str">
        <f t="shared" si="11"/>
        <v>▼▼ DECEL</v>
      </c>
      <c r="AH49" s="87">
        <f t="shared" si="12"/>
        <v>-5.7197658805383383E-3</v>
      </c>
      <c r="AI49" s="87">
        <f t="shared" si="13"/>
        <v>-7.2374826341567921E-3</v>
      </c>
    </row>
    <row r="50" spans="1:35" x14ac:dyDescent="0.45">
      <c r="A50" t="s">
        <v>1440</v>
      </c>
      <c r="B50" t="s">
        <v>1414</v>
      </c>
      <c r="C50" t="s">
        <v>1409</v>
      </c>
      <c r="D50">
        <v>204</v>
      </c>
      <c r="E50" t="s">
        <v>1397</v>
      </c>
      <c r="F50" s="79">
        <v>0.88100000000000001</v>
      </c>
      <c r="G50" s="82" cm="1">
        <f t="array" ref="G50">IF($D50="",1,INDEX(Macrobond!$A:$PB,$B$7,$D50))</f>
        <v>262.57299999999998</v>
      </c>
      <c r="H50" s="82" cm="1">
        <f t="array" ref="H50">IF($D50="","",INDEX(Macrobond!$A:$PB,$B$4-H$9,$D50))</f>
        <v>307.30500000000001</v>
      </c>
      <c r="I50" s="82" cm="1">
        <f t="array" ref="I50">IF($D50="","",INDEX(Macrobond!$A:$PB,$B$4-I$9,$D50))</f>
        <v>299.267</v>
      </c>
      <c r="J50" s="82" cm="1">
        <f t="array" ref="J50">IF($D50="","",INDEX(Macrobond!$A:$PB,$B$4-J$9,$D50))</f>
        <v>291.07299999999998</v>
      </c>
      <c r="K50" s="82" cm="1">
        <f t="array" ref="K50">IF($D50="","",INDEX(Macrobond!$A:$PB,$B$4-K$9,$D50))</f>
        <v>283.495</v>
      </c>
      <c r="L50" s="82" cm="1">
        <f t="array" ref="L50">IF($D50="","",INDEX(Macrobond!$A:$PB,$B$4-L$9,$D50))</f>
        <v>279.69299999999998</v>
      </c>
      <c r="M50" s="82" cm="1">
        <f t="array" ref="M50">IF($D50="","",INDEX(Macrobond!$A:$PB,$B$4-M$9,$D50))</f>
        <v>262.57299999999998</v>
      </c>
      <c r="N50" s="82" cm="1">
        <f t="array" ref="N50">IF($D50="","",INDEX(Macrobond!$A:$PB,$B$4-N$9,$D50))</f>
        <v>253.06299999999999</v>
      </c>
      <c r="O50" s="82" cm="1">
        <f t="array" ref="O50">IF($D50="","",INDEX(Macrobond!$A:$PB,$B$4-O$9,$D50))</f>
        <v>267.04599999999999</v>
      </c>
      <c r="P50" s="82" cm="1">
        <f t="array" ref="P50">IF($D50="","",INDEX(Macrobond!$A:$PB,$B$4-P$9,$D50))</f>
        <v>267.04599999999999</v>
      </c>
      <c r="Q50" s="82" cm="1">
        <f t="array" ref="Q50">IF($D50="","",INDEX(Macrobond!$A:$PB,$B$4-Q$9,$D50))</f>
        <v>261.928</v>
      </c>
      <c r="R50" s="82" cm="1">
        <f t="array" ref="R50">IF($D50="","",INDEX(Macrobond!$A:$PB,$B$4-R$9,$D50))</f>
        <v>250.74799999999999</v>
      </c>
      <c r="S50" s="82" cm="1">
        <f t="array" ref="S50">IF($D50="","",INDEX(Macrobond!$A:$PB,$B$4-S$9,$D50))</f>
        <v>243.37</v>
      </c>
      <c r="T50" s="82" cm="1">
        <f t="array" ref="T50">IF($D50="","",INDEX(Macrobond!$A:$PB,$B$4-T$9,$D50))</f>
        <v>242.54599999999999</v>
      </c>
      <c r="U50" s="82" cm="1">
        <f t="array" ref="U50">IF($D50="","",INDEX(Macrobond!$A:$PB,$B$4-U$9,$D50))</f>
        <v>247.922</v>
      </c>
      <c r="V50" s="83">
        <f t="shared" si="0"/>
        <v>1.0065496560155283</v>
      </c>
      <c r="W50" s="84">
        <f t="shared" si="1"/>
        <v>2.6858958722478565E-2</v>
      </c>
      <c r="X50" s="84">
        <f t="shared" si="2"/>
        <v>2.8151013663239244E-2</v>
      </c>
      <c r="Y50" s="84">
        <f t="shared" si="3"/>
        <v>2.6730630169844227E-2</v>
      </c>
      <c r="Z50" s="85">
        <f t="shared" si="4"/>
        <v>0.26699677586931969</v>
      </c>
      <c r="AA50" s="85">
        <f t="shared" si="5"/>
        <v>0.20710142706173706</v>
      </c>
      <c r="AB50" s="85">
        <f t="shared" si="6"/>
        <v>0.37445193486830641</v>
      </c>
      <c r="AC50" s="85">
        <f t="shared" si="7"/>
        <v>0.38069226360779518</v>
      </c>
      <c r="AD50" s="85">
        <f t="shared" si="8"/>
        <v>0.47462620940656963</v>
      </c>
      <c r="AE50" s="86">
        <f t="shared" si="9"/>
        <v>-6.2403287394887652E-3</v>
      </c>
      <c r="AF50" s="86">
        <f t="shared" si="10"/>
        <v>-9.3933945798774454E-2</v>
      </c>
      <c r="AG50" t="str">
        <f t="shared" si="11"/>
        <v>▼▼ DECEL</v>
      </c>
      <c r="AH50" s="87">
        <f t="shared" si="12"/>
        <v>2.7034875663046073E-2</v>
      </c>
      <c r="AI50" s="87">
        <f t="shared" si="13"/>
        <v>3.4208470628778305E-2</v>
      </c>
    </row>
    <row r="51" spans="1:35" x14ac:dyDescent="0.45">
      <c r="A51" t="s">
        <v>1441</v>
      </c>
      <c r="B51" t="s">
        <v>1414</v>
      </c>
      <c r="C51" t="s">
        <v>1409</v>
      </c>
      <c r="D51">
        <v>203</v>
      </c>
      <c r="E51" t="s">
        <v>1409</v>
      </c>
      <c r="F51" s="79">
        <v>1.4850000000000001</v>
      </c>
      <c r="G51" s="82" cm="1">
        <f t="array" ref="G51">IF($D51="",1,INDEX(Macrobond!$A:$PB,$B$7,$D51))</f>
        <v>265.51299999999998</v>
      </c>
      <c r="H51" s="82" cm="1">
        <f t="array" ref="H51">IF($D51="","",INDEX(Macrobond!$A:$PB,$B$4-H$9,$D51))</f>
        <v>288.45100000000002</v>
      </c>
      <c r="I51" s="82" cm="1">
        <f t="array" ref="I51">IF($D51="","",INDEX(Macrobond!$A:$PB,$B$4-I$9,$D51))</f>
        <v>287.48700000000002</v>
      </c>
      <c r="J51" s="82" cm="1">
        <f t="array" ref="J51">IF($D51="","",INDEX(Macrobond!$A:$PB,$B$4-J$9,$D51))</f>
        <v>282.916</v>
      </c>
      <c r="K51" s="82" cm="1">
        <f t="array" ref="K51">IF($D51="","",INDEX(Macrobond!$A:$PB,$B$4-K$9,$D51))</f>
        <v>278.66199999999998</v>
      </c>
      <c r="L51" s="82" cm="1">
        <f t="array" ref="L51">IF($D51="","",INDEX(Macrobond!$A:$PB,$B$4-L$9,$D51))</f>
        <v>276.173</v>
      </c>
      <c r="M51" s="82" cm="1">
        <f t="array" ref="M51">IF($D51="","",INDEX(Macrobond!$A:$PB,$B$4-M$9,$D51))</f>
        <v>265.51299999999998</v>
      </c>
      <c r="N51" s="82" cm="1">
        <f t="array" ref="N51">IF($D51="","",INDEX(Macrobond!$A:$PB,$B$4-N$9,$D51))</f>
        <v>257.39600000000002</v>
      </c>
      <c r="O51" s="82" cm="1">
        <f t="array" ref="O51">IF($D51="","",INDEX(Macrobond!$A:$PB,$B$4-O$9,$D51))</f>
        <v>265.00900000000001</v>
      </c>
      <c r="P51" s="82" cm="1">
        <f t="array" ref="P51">IF($D51="","",INDEX(Macrobond!$A:$PB,$B$4-P$9,$D51))</f>
        <v>265.00900000000001</v>
      </c>
      <c r="Q51" s="82" cm="1">
        <f t="array" ref="Q51">IF($D51="","",INDEX(Macrobond!$A:$PB,$B$4-Q$9,$D51))</f>
        <v>262.29199999999997</v>
      </c>
      <c r="R51" s="82" cm="1">
        <f t="array" ref="R51">IF($D51="","",INDEX(Macrobond!$A:$PB,$B$4-R$9,$D51))</f>
        <v>254.87899999999999</v>
      </c>
      <c r="S51" s="82" cm="1">
        <f t="array" ref="S51">IF($D51="","",INDEX(Macrobond!$A:$PB,$B$4-S$9,$D51))</f>
        <v>249.029</v>
      </c>
      <c r="T51" s="82" cm="1">
        <f t="array" ref="T51">IF($D51="","",INDEX(Macrobond!$A:$PB,$B$4-T$9,$D51))</f>
        <v>247.09899999999999</v>
      </c>
      <c r="U51" s="82" cm="1">
        <f t="array" ref="U51">IF($D51="","",INDEX(Macrobond!$A:$PB,$B$4-U$9,$D51))</f>
        <v>252.89699999999999</v>
      </c>
      <c r="V51" s="83">
        <f t="shared" si="0"/>
        <v>1.5748980628403386</v>
      </c>
      <c r="W51" s="84">
        <f t="shared" si="1"/>
        <v>3.3531951009959649E-3</v>
      </c>
      <c r="X51" s="84">
        <f t="shared" si="2"/>
        <v>1.6156739102772599E-2</v>
      </c>
      <c r="Y51" s="84">
        <f t="shared" si="3"/>
        <v>1.5265805886701456E-2</v>
      </c>
      <c r="Z51" s="85">
        <f t="shared" si="4"/>
        <v>0.16734992857113973</v>
      </c>
      <c r="AA51" s="85">
        <f t="shared" si="5"/>
        <v>0.13677505071234553</v>
      </c>
      <c r="AB51" s="85">
        <f t="shared" si="6"/>
        <v>4.0988797347877304E-2</v>
      </c>
      <c r="AC51" s="85">
        <f t="shared" si="7"/>
        <v>0.14809333694261473</v>
      </c>
      <c r="AD51" s="85">
        <f t="shared" si="8"/>
        <v>0.25585792543126451</v>
      </c>
      <c r="AE51" s="86">
        <f t="shared" si="9"/>
        <v>-0.10710453959473742</v>
      </c>
      <c r="AF51" s="86">
        <f t="shared" si="10"/>
        <v>-0.10776458848864978</v>
      </c>
      <c r="AG51" t="str">
        <f t="shared" si="11"/>
        <v>▼▼ DECEL</v>
      </c>
      <c r="AH51" s="87">
        <f t="shared" si="12"/>
        <v>5.2809404688842583E-3</v>
      </c>
      <c r="AI51" s="87">
        <f t="shared" si="13"/>
        <v>6.682216673520272E-3</v>
      </c>
    </row>
    <row r="52" spans="1:35" x14ac:dyDescent="0.45">
      <c r="A52" t="s">
        <v>1442</v>
      </c>
      <c r="B52" t="s">
        <v>1414</v>
      </c>
      <c r="C52" t="s">
        <v>1409</v>
      </c>
      <c r="D52">
        <v>211</v>
      </c>
      <c r="E52" t="s">
        <v>1409</v>
      </c>
      <c r="F52" s="79">
        <v>6.9349999999999996</v>
      </c>
      <c r="G52" s="82" cm="1">
        <f t="array" ref="G52">IF($D52="",1,INDEX(Macrobond!$A:$PB,$B$7,$D52))</f>
        <v>642.83199999999999</v>
      </c>
      <c r="H52" s="82" cm="1">
        <f t="array" ref="H52">IF($D52="","",INDEX(Macrobond!$A:$PB,$B$4-H$9,$D52))</f>
        <v>652.34500000000003</v>
      </c>
      <c r="I52" s="82" cm="1">
        <f t="array" ref="I52">IF($D52="","",INDEX(Macrobond!$A:$PB,$B$4-I$9,$D52))</f>
        <v>648.91600000000005</v>
      </c>
      <c r="J52" s="82" cm="1">
        <f t="array" ref="J52">IF($D52="","",INDEX(Macrobond!$A:$PB,$B$4-J$9,$D52))</f>
        <v>648.94500000000005</v>
      </c>
      <c r="K52" s="82" cm="1">
        <f t="array" ref="K52">IF($D52="","",INDEX(Macrobond!$A:$PB,$B$4-K$9,$D52))</f>
        <v>648.88400000000001</v>
      </c>
      <c r="L52" s="82" cm="1">
        <f t="array" ref="L52">IF($D52="","",INDEX(Macrobond!$A:$PB,$B$4-L$9,$D52))</f>
        <v>644.92600000000004</v>
      </c>
      <c r="M52" s="82" cm="1">
        <f t="array" ref="M52">IF($D52="","",INDEX(Macrobond!$A:$PB,$B$4-M$9,$D52))</f>
        <v>642.83199999999999</v>
      </c>
      <c r="N52" s="82" cm="1">
        <f t="array" ref="N52">IF($D52="","",INDEX(Macrobond!$A:$PB,$B$4-N$9,$D52))</f>
        <v>640.48699999999997</v>
      </c>
      <c r="O52" s="82" cm="1">
        <f t="array" ref="O52">IF($D52="","",INDEX(Macrobond!$A:$PB,$B$4-O$9,$D52))</f>
        <v>639.23299999999995</v>
      </c>
      <c r="P52" s="82" cm="1">
        <f t="array" ref="P52">IF($D52="","",INDEX(Macrobond!$A:$PB,$B$4-P$9,$D52))</f>
        <v>639.23299999999995</v>
      </c>
      <c r="Q52" s="82" cm="1">
        <f t="array" ref="Q52">IF($D52="","",INDEX(Macrobond!$A:$PB,$B$4-Q$9,$D52))</f>
        <v>637.72900000000004</v>
      </c>
      <c r="R52" s="82" cm="1">
        <f t="array" ref="R52">IF($D52="","",INDEX(Macrobond!$A:$PB,$B$4-R$9,$D52))</f>
        <v>638.21900000000005</v>
      </c>
      <c r="S52" s="82" cm="1">
        <f t="array" ref="S52">IF($D52="","",INDEX(Macrobond!$A:$PB,$B$4-S$9,$D52))</f>
        <v>633.05700000000002</v>
      </c>
      <c r="T52" s="82" cm="1">
        <f t="array" ref="T52">IF($D52="","",INDEX(Macrobond!$A:$PB,$B$4-T$9,$D52))</f>
        <v>629.92600000000004</v>
      </c>
      <c r="U52" s="82" cm="1">
        <f t="array" ref="U52">IF($D52="","",INDEX(Macrobond!$A:$PB,$B$4-U$9,$D52))</f>
        <v>628.71900000000005</v>
      </c>
      <c r="V52" s="83">
        <f t="shared" si="0"/>
        <v>6.8701473487378006</v>
      </c>
      <c r="W52" s="84">
        <f t="shared" si="1"/>
        <v>5.2841970301240604E-3</v>
      </c>
      <c r="X52" s="84">
        <f t="shared" si="2"/>
        <v>-4.4687916541441552E-5</v>
      </c>
      <c r="Y52" s="84">
        <f t="shared" si="3"/>
        <v>9.4007557591258006E-5</v>
      </c>
      <c r="Z52" s="85">
        <f t="shared" si="4"/>
        <v>3.5589894686042456E-2</v>
      </c>
      <c r="AA52" s="85">
        <f t="shared" si="5"/>
        <v>3.2124049058482429E-2</v>
      </c>
      <c r="AB52" s="85">
        <f t="shared" si="6"/>
        <v>6.5286115145809065E-2</v>
      </c>
      <c r="AC52" s="85">
        <f t="shared" si="7"/>
        <v>2.1506394835474119E-2</v>
      </c>
      <c r="AD52" s="85">
        <f t="shared" si="8"/>
        <v>3.7370843515090124E-2</v>
      </c>
      <c r="AE52" s="86">
        <f t="shared" si="9"/>
        <v>4.3779720310334946E-2</v>
      </c>
      <c r="AF52" s="86">
        <f t="shared" si="10"/>
        <v>-1.5864448679616006E-2</v>
      </c>
      <c r="AG52" t="str">
        <f t="shared" si="11"/>
        <v>▲ TURN UP</v>
      </c>
      <c r="AH52" s="87">
        <f t="shared" si="12"/>
        <v>3.6303212216714974E-2</v>
      </c>
      <c r="AI52" s="87">
        <f t="shared" si="13"/>
        <v>4.5936122818693789E-2</v>
      </c>
    </row>
    <row r="53" spans="1:35" x14ac:dyDescent="0.45">
      <c r="A53" t="s">
        <v>1443</v>
      </c>
      <c r="B53" t="s">
        <v>1414</v>
      </c>
      <c r="C53" t="s">
        <v>1409</v>
      </c>
      <c r="D53">
        <v>213</v>
      </c>
      <c r="E53" t="s">
        <v>1397</v>
      </c>
      <c r="F53" s="79">
        <v>1.6839999999999999</v>
      </c>
      <c r="G53" s="82" cm="1">
        <f t="array" ref="G53">IF($D53="",1,INDEX(Macrobond!$A:$PB,$B$7,$D53))</f>
        <v>431.76600000000002</v>
      </c>
      <c r="H53" s="82" cm="1">
        <f t="array" ref="H53">IF($D53="","",INDEX(Macrobond!$A:$PB,$B$4-H$9,$D53))</f>
        <v>439.71499999999997</v>
      </c>
      <c r="I53" s="82" cm="1">
        <f t="array" ref="I53">IF($D53="","",INDEX(Macrobond!$A:$PB,$B$4-I$9,$D53))</f>
        <v>439.84199999999998</v>
      </c>
      <c r="J53" s="82" cm="1">
        <f t="array" ref="J53">IF($D53="","",INDEX(Macrobond!$A:$PB,$B$4-J$9,$D53))</f>
        <v>437.33800000000002</v>
      </c>
      <c r="K53" s="82" cm="1">
        <f t="array" ref="K53">IF($D53="","",INDEX(Macrobond!$A:$PB,$B$4-K$9,$D53))</f>
        <v>434.43</v>
      </c>
      <c r="L53" s="82" cm="1">
        <f t="array" ref="L53">IF($D53="","",INDEX(Macrobond!$A:$PB,$B$4-L$9,$D53))</f>
        <v>433.22500000000002</v>
      </c>
      <c r="M53" s="82" cm="1">
        <f t="array" ref="M53">IF($D53="","",INDEX(Macrobond!$A:$PB,$B$4-M$9,$D53))</f>
        <v>431.76600000000002</v>
      </c>
      <c r="N53" s="82" cm="1">
        <f t="array" ref="N53">IF($D53="","",INDEX(Macrobond!$A:$PB,$B$4-N$9,$D53))</f>
        <v>430.62299999999999</v>
      </c>
      <c r="O53" s="82" cm="1">
        <f t="array" ref="O53">IF($D53="","",INDEX(Macrobond!$A:$PB,$B$4-O$9,$D53))</f>
        <v>430.24599999999998</v>
      </c>
      <c r="P53" s="82" cm="1">
        <f t="array" ref="P53">IF($D53="","",INDEX(Macrobond!$A:$PB,$B$4-P$9,$D53))</f>
        <v>430.24599999999998</v>
      </c>
      <c r="Q53" s="82" cm="1">
        <f t="array" ref="Q53">IF($D53="","",INDEX(Macrobond!$A:$PB,$B$4-Q$9,$D53))</f>
        <v>430.75299999999999</v>
      </c>
      <c r="R53" s="82" cm="1">
        <f t="array" ref="R53">IF($D53="","",INDEX(Macrobond!$A:$PB,$B$4-R$9,$D53))</f>
        <v>429.279</v>
      </c>
      <c r="S53" s="82" cm="1">
        <f t="array" ref="S53">IF($D53="","",INDEX(Macrobond!$A:$PB,$B$4-S$9,$D53))</f>
        <v>428.39800000000002</v>
      </c>
      <c r="T53" s="82" cm="1">
        <f t="array" ref="T53">IF($D53="","",INDEX(Macrobond!$A:$PB,$B$4-T$9,$D53))</f>
        <v>427.488</v>
      </c>
      <c r="U53" s="82" cm="1">
        <f t="array" ref="U53">IF($D53="","",INDEX(Macrobond!$A:$PB,$B$4-U$9,$D53))</f>
        <v>428.57400000000001</v>
      </c>
      <c r="V53" s="83">
        <f t="shared" si="0"/>
        <v>1.6741896930682996</v>
      </c>
      <c r="W53" s="84">
        <f t="shared" si="1"/>
        <v>-2.8874004756251903E-4</v>
      </c>
      <c r="X53" s="84">
        <f t="shared" si="2"/>
        <v>5.7255486603038364E-3</v>
      </c>
      <c r="Y53" s="84">
        <f t="shared" si="3"/>
        <v>6.6938286950717352E-3</v>
      </c>
      <c r="Z53" s="85">
        <f t="shared" si="4"/>
        <v>2.8601972453027757E-2</v>
      </c>
      <c r="AA53" s="85">
        <f t="shared" si="5"/>
        <v>2.6291842248946429E-2</v>
      </c>
      <c r="AB53" s="85">
        <f t="shared" si="6"/>
        <v>-3.4593833894654979E-3</v>
      </c>
      <c r="AC53" s="85">
        <f t="shared" si="7"/>
        <v>4.9556664854890853E-2</v>
      </c>
      <c r="AD53" s="85">
        <f t="shared" si="8"/>
        <v>4.2672975697465754E-2</v>
      </c>
      <c r="AE53" s="86">
        <f t="shared" si="9"/>
        <v>-5.3016048244356351E-2</v>
      </c>
      <c r="AF53" s="86">
        <f t="shared" si="10"/>
        <v>6.8836891574250991E-3</v>
      </c>
      <c r="AG53" t="str">
        <f t="shared" si="11"/>
        <v>▼ TURN DN</v>
      </c>
      <c r="AH53" s="87">
        <f t="shared" si="12"/>
        <v>-4.8340561160521993E-4</v>
      </c>
      <c r="AI53" s="87">
        <f t="shared" si="13"/>
        <v>-6.1167533642433522E-4</v>
      </c>
    </row>
    <row r="54" spans="1:35" x14ac:dyDescent="0.45">
      <c r="A54" t="s">
        <v>1444</v>
      </c>
      <c r="B54" t="s">
        <v>1414</v>
      </c>
      <c r="C54" t="s">
        <v>1409</v>
      </c>
      <c r="D54">
        <v>214</v>
      </c>
      <c r="E54" t="s">
        <v>1397</v>
      </c>
      <c r="F54" s="79">
        <v>0.90400000000000003</v>
      </c>
      <c r="G54" s="82" cm="1">
        <f t="array" ref="G54">IF($D54="",1,INDEX(Macrobond!$A:$PB,$B$7,$D54))</f>
        <v>628.95100000000002</v>
      </c>
      <c r="H54" s="82" cm="1">
        <f t="array" ref="H54">IF($D54="","",INDEX(Macrobond!$A:$PB,$B$4-H$9,$D54))</f>
        <v>657.37599999999998</v>
      </c>
      <c r="I54" s="82" cm="1">
        <f t="array" ref="I54">IF($D54="","",INDEX(Macrobond!$A:$PB,$B$4-I$9,$D54))</f>
        <v>645.22699999999998</v>
      </c>
      <c r="J54" s="82" cm="1">
        <f t="array" ref="J54">IF($D54="","",INDEX(Macrobond!$A:$PB,$B$4-J$9,$D54))</f>
        <v>646.88099999999997</v>
      </c>
      <c r="K54" s="82" cm="1">
        <f t="array" ref="K54">IF($D54="","",INDEX(Macrobond!$A:$PB,$B$4-K$9,$D54))</f>
        <v>642.755</v>
      </c>
      <c r="L54" s="82" cm="1">
        <f t="array" ref="L54">IF($D54="","",INDEX(Macrobond!$A:$PB,$B$4-L$9,$D54))</f>
        <v>634.476</v>
      </c>
      <c r="M54" s="82" cm="1">
        <f t="array" ref="M54">IF($D54="","",INDEX(Macrobond!$A:$PB,$B$4-M$9,$D54))</f>
        <v>628.95100000000002</v>
      </c>
      <c r="N54" s="82" cm="1">
        <f t="array" ref="N54">IF($D54="","",INDEX(Macrobond!$A:$PB,$B$4-N$9,$D54))</f>
        <v>625.70899999999995</v>
      </c>
      <c r="O54" s="82" cm="1">
        <f t="array" ref="O54">IF($D54="","",INDEX(Macrobond!$A:$PB,$B$4-O$9,$D54))</f>
        <v>622.39099999999996</v>
      </c>
      <c r="P54" s="82" cm="1">
        <f t="array" ref="P54">IF($D54="","",INDEX(Macrobond!$A:$PB,$B$4-P$9,$D54))</f>
        <v>622.39099999999996</v>
      </c>
      <c r="Q54" s="82" cm="1">
        <f t="array" ref="Q54">IF($D54="","",INDEX(Macrobond!$A:$PB,$B$4-Q$9,$D54))</f>
        <v>625.62400000000002</v>
      </c>
      <c r="R54" s="82" cm="1">
        <f t="array" ref="R54">IF($D54="","",INDEX(Macrobond!$A:$PB,$B$4-R$9,$D54))</f>
        <v>628.77599999999995</v>
      </c>
      <c r="S54" s="82" cm="1">
        <f t="array" ref="S54">IF($D54="","",INDEX(Macrobond!$A:$PB,$B$4-S$9,$D54))</f>
        <v>614.18700000000001</v>
      </c>
      <c r="T54" s="82" cm="1">
        <f t="array" ref="T54">IF($D54="","",INDEX(Macrobond!$A:$PB,$B$4-T$9,$D54))</f>
        <v>605.76300000000003</v>
      </c>
      <c r="U54" s="82" cm="1">
        <f t="array" ref="U54">IF($D54="","",INDEX(Macrobond!$A:$PB,$B$4-U$9,$D54))</f>
        <v>604.85</v>
      </c>
      <c r="V54" s="83">
        <f t="shared" si="0"/>
        <v>0.92237006347178008</v>
      </c>
      <c r="W54" s="84">
        <f t="shared" si="1"/>
        <v>1.8829032263063983E-2</v>
      </c>
      <c r="X54" s="84">
        <f t="shared" si="2"/>
        <v>-2.5568844965302429E-3</v>
      </c>
      <c r="Y54" s="84">
        <f t="shared" si="3"/>
        <v>6.41924216847789E-3</v>
      </c>
      <c r="Z54" s="85">
        <f t="shared" si="4"/>
        <v>8.5203289075100219E-2</v>
      </c>
      <c r="AA54" s="85">
        <f t="shared" si="5"/>
        <v>6.6755393899313731E-2</v>
      </c>
      <c r="AB54" s="85">
        <f t="shared" si="6"/>
        <v>0.250880274347137</v>
      </c>
      <c r="AC54" s="85">
        <f t="shared" si="7"/>
        <v>9.4141581163097232E-2</v>
      </c>
      <c r="AD54" s="85">
        <f t="shared" si="8"/>
        <v>0.10378092717974208</v>
      </c>
      <c r="AE54" s="86">
        <f t="shared" si="9"/>
        <v>0.15673869318403977</v>
      </c>
      <c r="AF54" s="86">
        <f t="shared" si="10"/>
        <v>-9.6393460166448452E-3</v>
      </c>
      <c r="AG54" t="str">
        <f t="shared" si="11"/>
        <v>▲ TURN UP</v>
      </c>
      <c r="AH54" s="87">
        <f t="shared" si="12"/>
        <v>1.7367335683594522E-2</v>
      </c>
      <c r="AI54" s="87">
        <f t="shared" si="13"/>
        <v>2.197568799787249E-2</v>
      </c>
    </row>
    <row r="55" spans="1:35" x14ac:dyDescent="0.45">
      <c r="A55" t="s">
        <v>1445</v>
      </c>
      <c r="B55" t="s">
        <v>1414</v>
      </c>
      <c r="C55" t="s">
        <v>1409</v>
      </c>
      <c r="D55">
        <v>218</v>
      </c>
      <c r="E55" t="s">
        <v>1397</v>
      </c>
      <c r="F55" s="79">
        <v>2.1669999999999998</v>
      </c>
      <c r="G55" s="82" cm="1">
        <f t="array" ref="G55">IF($D55="",1,INDEX(Macrobond!$A:$PB,$B$7,$D55))</f>
        <v>446.05599999999998</v>
      </c>
      <c r="H55" s="82" cm="1">
        <f t="array" ref="H55">IF($D55="","",INDEX(Macrobond!$A:$PB,$B$4-H$9,$D55))</f>
        <v>456.65499999999997</v>
      </c>
      <c r="I55" s="82" cm="1">
        <f t="array" ref="I55">IF($D55="","",INDEX(Macrobond!$A:$PB,$B$4-I$9,$D55))</f>
        <v>453.63799999999998</v>
      </c>
      <c r="J55" s="82" cm="1">
        <f t="array" ref="J55">IF($D55="","",INDEX(Macrobond!$A:$PB,$B$4-J$9,$D55))</f>
        <v>454.88099999999997</v>
      </c>
      <c r="K55" s="82" cm="1">
        <f t="array" ref="K55">IF($D55="","",INDEX(Macrobond!$A:$PB,$B$4-K$9,$D55))</f>
        <v>453.02800000000002</v>
      </c>
      <c r="L55" s="82" cm="1">
        <f t="array" ref="L55">IF($D55="","",INDEX(Macrobond!$A:$PB,$B$4-L$9,$D55))</f>
        <v>450.13900000000001</v>
      </c>
      <c r="M55" s="82" cm="1">
        <f t="array" ref="M55">IF($D55="","",INDEX(Macrobond!$A:$PB,$B$4-M$9,$D55))</f>
        <v>446.05599999999998</v>
      </c>
      <c r="N55" s="82" cm="1">
        <f t="array" ref="N55">IF($D55="","",INDEX(Macrobond!$A:$PB,$B$4-N$9,$D55))</f>
        <v>441.45699999999999</v>
      </c>
      <c r="O55" s="82" cm="1">
        <f t="array" ref="O55">IF($D55="","",INDEX(Macrobond!$A:$PB,$B$4-O$9,$D55))</f>
        <v>438.31</v>
      </c>
      <c r="P55" s="82" cm="1">
        <f t="array" ref="P55">IF($D55="","",INDEX(Macrobond!$A:$PB,$B$4-P$9,$D55))</f>
        <v>438.31</v>
      </c>
      <c r="Q55" s="82" cm="1">
        <f t="array" ref="Q55">IF($D55="","",INDEX(Macrobond!$A:$PB,$B$4-Q$9,$D55))</f>
        <v>436.91699999999997</v>
      </c>
      <c r="R55" s="82" cm="1">
        <f t="array" ref="R55">IF($D55="","",INDEX(Macrobond!$A:$PB,$B$4-R$9,$D55))</f>
        <v>437.053</v>
      </c>
      <c r="S55" s="82" cm="1">
        <f t="array" ref="S55">IF($D55="","",INDEX(Macrobond!$A:$PB,$B$4-S$9,$D55))</f>
        <v>435.03699999999998</v>
      </c>
      <c r="T55" s="82" cm="1">
        <f t="array" ref="T55">IF($D55="","",INDEX(Macrobond!$A:$PB,$B$4-T$9,$D55))</f>
        <v>432.089</v>
      </c>
      <c r="U55" s="82" cm="1">
        <f t="array" ref="U55">IF($D55="","",INDEX(Macrobond!$A:$PB,$B$4-U$9,$D55))</f>
        <v>430.16199999999998</v>
      </c>
      <c r="V55" s="83">
        <f t="shared" si="0"/>
        <v>2.1656959231845461</v>
      </c>
      <c r="W55" s="84">
        <f t="shared" si="1"/>
        <v>6.650677412386008E-3</v>
      </c>
      <c r="X55" s="84">
        <f t="shared" si="2"/>
        <v>-2.7325828073715419E-3</v>
      </c>
      <c r="Y55" s="84">
        <f t="shared" si="3"/>
        <v>4.0902549069814498E-3</v>
      </c>
      <c r="Z55" s="85">
        <f t="shared" si="4"/>
        <v>5.6854027758170167E-2</v>
      </c>
      <c r="AA55" s="85">
        <f t="shared" si="5"/>
        <v>5.4574788103086691E-2</v>
      </c>
      <c r="AB55" s="85">
        <f t="shared" si="6"/>
        <v>8.2793104719239619E-2</v>
      </c>
      <c r="AC55" s="85">
        <f t="shared" si="7"/>
        <v>3.2411155924803703E-2</v>
      </c>
      <c r="AD55" s="85">
        <f t="shared" si="8"/>
        <v>7.0039030220696796E-2</v>
      </c>
      <c r="AE55" s="86">
        <f t="shared" si="9"/>
        <v>5.0381948794435916E-2</v>
      </c>
      <c r="AF55" s="86">
        <f t="shared" si="10"/>
        <v>-3.7627874295893093E-2</v>
      </c>
      <c r="AG55" t="str">
        <f t="shared" si="11"/>
        <v>▲ TURN UP</v>
      </c>
      <c r="AH55" s="87">
        <f t="shared" si="12"/>
        <v>1.4403344958419924E-2</v>
      </c>
      <c r="AI55" s="87">
        <f t="shared" si="13"/>
        <v>1.8225214316031173E-2</v>
      </c>
    </row>
    <row r="56" spans="1:35" x14ac:dyDescent="0.45">
      <c r="A56" t="s">
        <v>1446</v>
      </c>
      <c r="B56" t="s">
        <v>1447</v>
      </c>
      <c r="C56" t="s">
        <v>1409</v>
      </c>
      <c r="D56">
        <v>208</v>
      </c>
      <c r="E56" t="s">
        <v>1397</v>
      </c>
      <c r="F56" s="79">
        <v>8.423</v>
      </c>
      <c r="G56" s="82" cm="1">
        <f t="array" ref="G56">IF($D56="",1,INDEX(Macrobond!$A:$PB,$B$7,$D56))</f>
        <v>588.09199999999998</v>
      </c>
      <c r="H56" s="82" cm="1">
        <f t="array" ref="H56">IF($D56="","",INDEX(Macrobond!$A:$PB,$B$4-H$9,$D56))</f>
        <v>593.05700000000002</v>
      </c>
      <c r="I56" s="82" cm="1">
        <f t="array" ref="I56">IF($D56="","",INDEX(Macrobond!$A:$PB,$B$4-I$9,$D56))</f>
        <v>591.202</v>
      </c>
      <c r="J56" s="82" cm="1">
        <f t="array" ref="J56">IF($D56="","",INDEX(Macrobond!$A:$PB,$B$4-J$9,$D56))</f>
        <v>591.58699999999999</v>
      </c>
      <c r="K56" s="82" cm="1">
        <f t="array" ref="K56">IF($D56="","",INDEX(Macrobond!$A:$PB,$B$4-K$9,$D56))</f>
        <v>592.55399999999997</v>
      </c>
      <c r="L56" s="82" cm="1">
        <f t="array" ref="L56">IF($D56="","",INDEX(Macrobond!$A:$PB,$B$4-L$9,$D56))</f>
        <v>589.61</v>
      </c>
      <c r="M56" s="82" cm="1">
        <f t="array" ref="M56">IF($D56="","",INDEX(Macrobond!$A:$PB,$B$4-M$9,$D56))</f>
        <v>588.09199999999998</v>
      </c>
      <c r="N56" s="82" cm="1">
        <f t="array" ref="N56">IF($D56="","",INDEX(Macrobond!$A:$PB,$B$4-N$9,$D56))</f>
        <v>585.98699999999997</v>
      </c>
      <c r="O56" s="82" cm="1">
        <f t="array" ref="O56">IF($D56="","",INDEX(Macrobond!$A:$PB,$B$4-O$9,$D56))</f>
        <v>584.87199999999996</v>
      </c>
      <c r="P56" s="82" cm="1">
        <f t="array" ref="P56">IF($D56="","",INDEX(Macrobond!$A:$PB,$B$4-P$9,$D56))</f>
        <v>584.87199999999996</v>
      </c>
      <c r="Q56" s="82" cm="1">
        <f t="array" ref="Q56">IF($D56="","",INDEX(Macrobond!$A:$PB,$B$4-Q$9,$D56))</f>
        <v>583.80899999999997</v>
      </c>
      <c r="R56" s="82" cm="1">
        <f t="array" ref="R56">IF($D56="","",INDEX(Macrobond!$A:$PB,$B$4-R$9,$D56))</f>
        <v>584.45000000000005</v>
      </c>
      <c r="S56" s="82" cm="1">
        <f t="array" ref="S56">IF($D56="","",INDEX(Macrobond!$A:$PB,$B$4-S$9,$D56))</f>
        <v>580.52700000000004</v>
      </c>
      <c r="T56" s="82" cm="1">
        <f t="array" ref="T56">IF($D56="","",INDEX(Macrobond!$A:$PB,$B$4-T$9,$D56))</f>
        <v>578.07299999999998</v>
      </c>
      <c r="U56" s="82" cm="1">
        <f t="array" ref="U56">IF($D56="","",INDEX(Macrobond!$A:$PB,$B$4-U$9,$D56))</f>
        <v>576.548</v>
      </c>
      <c r="V56" s="83">
        <f t="shared" si="0"/>
        <v>8.2919696051630591</v>
      </c>
      <c r="W56" s="84">
        <f t="shared" si="1"/>
        <v>3.1376754476473145E-3</v>
      </c>
      <c r="X56" s="84">
        <f t="shared" si="2"/>
        <v>-6.5079185310024101E-4</v>
      </c>
      <c r="Y56" s="84">
        <f t="shared" si="3"/>
        <v>-1.6319187787103839E-3</v>
      </c>
      <c r="Z56" s="85">
        <f t="shared" si="4"/>
        <v>2.5920601723311787E-2</v>
      </c>
      <c r="AA56" s="85">
        <f t="shared" si="5"/>
        <v>2.5416790969702507E-2</v>
      </c>
      <c r="AB56" s="85">
        <f t="shared" si="6"/>
        <v>3.8308719963382032E-2</v>
      </c>
      <c r="AC56" s="85">
        <f t="shared" si="7"/>
        <v>3.3997970363470742E-3</v>
      </c>
      <c r="AD56" s="85">
        <f t="shared" si="8"/>
        <v>2.4275795122575383E-2</v>
      </c>
      <c r="AE56" s="86">
        <f t="shared" si="9"/>
        <v>3.4908922927034958E-2</v>
      </c>
      <c r="AF56" s="86">
        <f t="shared" si="10"/>
        <v>-2.0875998086228309E-2</v>
      </c>
      <c r="AG56" t="str">
        <f t="shared" si="11"/>
        <v>▲ TURN UP</v>
      </c>
      <c r="AH56" s="87">
        <f t="shared" si="12"/>
        <v>2.6017509442757929E-2</v>
      </c>
      <c r="AI56" s="87">
        <f t="shared" si="13"/>
        <v>3.2921150394751499E-2</v>
      </c>
    </row>
    <row r="57" spans="1:35" x14ac:dyDescent="0.45">
      <c r="A57" t="s">
        <v>1448</v>
      </c>
      <c r="B57" t="s">
        <v>1447</v>
      </c>
      <c r="C57" t="s">
        <v>1409</v>
      </c>
      <c r="D57">
        <v>222</v>
      </c>
      <c r="E57" t="s">
        <v>1409</v>
      </c>
      <c r="F57" s="79">
        <v>5.1369999999999996</v>
      </c>
      <c r="G57" s="82" cm="1">
        <f t="array" ref="G57">IF($D57="",1,INDEX(Macrobond!$A:$PB,$B$7,$D57))</f>
        <v>142.93199999999999</v>
      </c>
      <c r="H57" s="82" cm="1">
        <f t="array" ref="H57">IF($D57="","",INDEX(Macrobond!$A:$PB,$B$4-H$9,$D57))</f>
        <v>144.114</v>
      </c>
      <c r="I57" s="82" cm="1">
        <f t="array" ref="I57">IF($D57="","",INDEX(Macrobond!$A:$PB,$B$4-I$9,$D57))</f>
        <v>143.70099999999999</v>
      </c>
      <c r="J57" s="82" cm="1">
        <f t="array" ref="J57">IF($D57="","",INDEX(Macrobond!$A:$PB,$B$4-J$9,$D57))</f>
        <v>143.59100000000001</v>
      </c>
      <c r="K57" s="82" cm="1">
        <f t="array" ref="K57">IF($D57="","",INDEX(Macrobond!$A:$PB,$B$4-K$9,$D57))</f>
        <v>143.637</v>
      </c>
      <c r="L57" s="82" cm="1">
        <f t="array" ref="L57">IF($D57="","",INDEX(Macrobond!$A:$PB,$B$4-L$9,$D57))</f>
        <v>143.61600000000001</v>
      </c>
      <c r="M57" s="82" cm="1">
        <f t="array" ref="M57">IF($D57="","",INDEX(Macrobond!$A:$PB,$B$4-M$9,$D57))</f>
        <v>142.93199999999999</v>
      </c>
      <c r="N57" s="82" cm="1">
        <f t="array" ref="N57">IF($D57="","",INDEX(Macrobond!$A:$PB,$B$4-N$9,$D57))</f>
        <v>141.262</v>
      </c>
      <c r="O57" s="82" cm="1">
        <f t="array" ref="O57">IF($D57="","",INDEX(Macrobond!$A:$PB,$B$4-O$9,$D57))</f>
        <v>141.93</v>
      </c>
      <c r="P57" s="82" cm="1">
        <f t="array" ref="P57">IF($D57="","",INDEX(Macrobond!$A:$PB,$B$4-P$9,$D57))</f>
        <v>141.93</v>
      </c>
      <c r="Q57" s="82" cm="1">
        <f t="array" ref="Q57">IF($D57="","",INDEX(Macrobond!$A:$PB,$B$4-Q$9,$D57))</f>
        <v>141.40899999999999</v>
      </c>
      <c r="R57" s="82" cm="1">
        <f t="array" ref="R57">IF($D57="","",INDEX(Macrobond!$A:$PB,$B$4-R$9,$D57))</f>
        <v>141.54400000000001</v>
      </c>
      <c r="S57" s="82" cm="1">
        <f t="array" ref="S57">IF($D57="","",INDEX(Macrobond!$A:$PB,$B$4-S$9,$D57))</f>
        <v>140.881</v>
      </c>
      <c r="T57" s="82" cm="1">
        <f t="array" ref="T57">IF($D57="","",INDEX(Macrobond!$A:$PB,$B$4-T$9,$D57))</f>
        <v>140.423</v>
      </c>
      <c r="U57" s="82" cm="1">
        <f t="array" ref="U57">IF($D57="","",INDEX(Macrobond!$A:$PB,$B$4-U$9,$D57))</f>
        <v>140.393</v>
      </c>
      <c r="V57" s="83">
        <f t="shared" si="0"/>
        <v>5.0562204823830585</v>
      </c>
      <c r="W57" s="84">
        <f t="shared" si="1"/>
        <v>2.8740231452808462E-3</v>
      </c>
      <c r="X57" s="84">
        <f t="shared" si="2"/>
        <v>7.6606472550500015E-4</v>
      </c>
      <c r="Y57" s="84">
        <f t="shared" si="3"/>
        <v>-3.202517457200349E-4</v>
      </c>
      <c r="Z57" s="85">
        <f t="shared" si="4"/>
        <v>2.6284867863526573E-2</v>
      </c>
      <c r="AA57" s="85">
        <f t="shared" si="5"/>
        <v>2.3562428326198592E-2</v>
      </c>
      <c r="AB57" s="85">
        <f t="shared" si="6"/>
        <v>3.5038694949119931E-2</v>
      </c>
      <c r="AC57" s="85">
        <f t="shared" si="7"/>
        <v>1.3349801186956833E-2</v>
      </c>
      <c r="AD57" s="85">
        <f t="shared" si="8"/>
        <v>4.0786483762702108E-2</v>
      </c>
      <c r="AE57" s="86">
        <f t="shared" si="9"/>
        <v>2.1688893762163097E-2</v>
      </c>
      <c r="AF57" s="86">
        <f t="shared" si="10"/>
        <v>-2.7436682575745275E-2</v>
      </c>
      <c r="AG57" t="str">
        <f t="shared" si="11"/>
        <v>▲ TURN UP</v>
      </c>
      <c r="AH57" s="87">
        <f t="shared" si="12"/>
        <v>1.4531694694011995E-2</v>
      </c>
      <c r="AI57" s="87">
        <f t="shared" si="13"/>
        <v>1.8387621135094685E-2</v>
      </c>
    </row>
    <row r="58" spans="1:35" x14ac:dyDescent="0.45">
      <c r="A58" t="s">
        <v>1449</v>
      </c>
      <c r="B58" t="s">
        <v>1447</v>
      </c>
      <c r="C58" t="s">
        <v>1409</v>
      </c>
      <c r="D58">
        <v>228</v>
      </c>
      <c r="E58" t="s">
        <v>1397</v>
      </c>
      <c r="F58" s="79">
        <v>1.1579999999999999</v>
      </c>
      <c r="G58" s="82" cm="1">
        <f t="array" ref="G58">IF($D58="",1,INDEX(Macrobond!$A:$PB,$B$7,$D58))</f>
        <v>232.51499999999999</v>
      </c>
      <c r="H58" s="82" cm="1">
        <f t="array" ref="H58">IF($D58="","",INDEX(Macrobond!$A:$PB,$B$4-H$9,$D58))</f>
        <v>234.92699999999999</v>
      </c>
      <c r="I58" s="82" cm="1">
        <f t="array" ref="I58">IF($D58="","",INDEX(Macrobond!$A:$PB,$B$4-I$9,$D58))</f>
        <v>235.22499999999999</v>
      </c>
      <c r="J58" s="82" cm="1">
        <f t="array" ref="J58">IF($D58="","",INDEX(Macrobond!$A:$PB,$B$4-J$9,$D58))</f>
        <v>235.50200000000001</v>
      </c>
      <c r="K58" s="82" cm="1">
        <f t="array" ref="K58">IF($D58="","",INDEX(Macrobond!$A:$PB,$B$4-K$9,$D58))</f>
        <v>233.92099999999999</v>
      </c>
      <c r="L58" s="82" cm="1">
        <f t="array" ref="L58">IF($D58="","",INDEX(Macrobond!$A:$PB,$B$4-L$9,$D58))</f>
        <v>232.94399999999999</v>
      </c>
      <c r="M58" s="82" cm="1">
        <f t="array" ref="M58">IF($D58="","",INDEX(Macrobond!$A:$PB,$B$4-M$9,$D58))</f>
        <v>232.51499999999999</v>
      </c>
      <c r="N58" s="82" cm="1">
        <f t="array" ref="N58">IF($D58="","",INDEX(Macrobond!$A:$PB,$B$4-N$9,$D58))</f>
        <v>230.94</v>
      </c>
      <c r="O58" s="82" cm="1">
        <f t="array" ref="O58">IF($D58="","",INDEX(Macrobond!$A:$PB,$B$4-O$9,$D58))</f>
        <v>231.06700000000001</v>
      </c>
      <c r="P58" s="82" cm="1">
        <f t="array" ref="P58">IF($D58="","",INDEX(Macrobond!$A:$PB,$B$4-P$9,$D58))</f>
        <v>231.06700000000001</v>
      </c>
      <c r="Q58" s="82" cm="1">
        <f t="array" ref="Q58">IF($D58="","",INDEX(Macrobond!$A:$PB,$B$4-Q$9,$D58))</f>
        <v>229.57</v>
      </c>
      <c r="R58" s="82" cm="1">
        <f t="array" ref="R58">IF($D58="","",INDEX(Macrobond!$A:$PB,$B$4-R$9,$D58))</f>
        <v>229.58600000000001</v>
      </c>
      <c r="S58" s="82" cm="1">
        <f t="array" ref="S58">IF($D58="","",INDEX(Macrobond!$A:$PB,$B$4-S$9,$D58))</f>
        <v>228.554</v>
      </c>
      <c r="T58" s="82" cm="1">
        <f t="array" ref="T58">IF($D58="","",INDEX(Macrobond!$A:$PB,$B$4-T$9,$D58))</f>
        <v>227.726</v>
      </c>
      <c r="U58" s="82" cm="1">
        <f t="array" ref="U58">IF($D58="","",INDEX(Macrobond!$A:$PB,$B$4-U$9,$D58))</f>
        <v>226.63300000000001</v>
      </c>
      <c r="V58" s="83">
        <f t="shared" si="0"/>
        <v>1.1421686956244987</v>
      </c>
      <c r="W58" s="84">
        <f t="shared" si="1"/>
        <v>-1.2668721436922548E-3</v>
      </c>
      <c r="X58" s="84">
        <f t="shared" si="2"/>
        <v>-1.1762108177425512E-3</v>
      </c>
      <c r="Y58" s="84">
        <f t="shared" si="3"/>
        <v>6.7586920370552583E-3</v>
      </c>
      <c r="Z58" s="85">
        <f t="shared" si="4"/>
        <v>3.1621334410651292E-2</v>
      </c>
      <c r="AA58" s="85">
        <f t="shared" si="5"/>
        <v>3.7911513327714808E-2</v>
      </c>
      <c r="AB58" s="85">
        <f t="shared" si="6"/>
        <v>-1.5096984082739517E-2</v>
      </c>
      <c r="AC58" s="85">
        <f t="shared" si="7"/>
        <v>1.7313678161459567E-2</v>
      </c>
      <c r="AD58" s="85">
        <f t="shared" si="8"/>
        <v>3.4826502394463166E-2</v>
      </c>
      <c r="AE58" s="86">
        <f t="shared" si="9"/>
        <v>-3.2410662244199084E-2</v>
      </c>
      <c r="AF58" s="86">
        <f t="shared" si="10"/>
        <v>-1.7512824233003599E-2</v>
      </c>
      <c r="AG58" t="str">
        <f t="shared" si="11"/>
        <v>▼▼ DECEL</v>
      </c>
      <c r="AH58" s="87">
        <f t="shared" si="12"/>
        <v>-1.4469817038839951E-3</v>
      </c>
      <c r="AI58" s="87">
        <f t="shared" si="13"/>
        <v>-1.8309324494269964E-3</v>
      </c>
    </row>
    <row r="59" spans="1:35" x14ac:dyDescent="0.45">
      <c r="A59" t="s">
        <v>1450</v>
      </c>
      <c r="B59" t="s">
        <v>1414</v>
      </c>
      <c r="C59" t="s">
        <v>1409</v>
      </c>
      <c r="D59">
        <v>254</v>
      </c>
      <c r="E59" t="s">
        <v>1409</v>
      </c>
      <c r="F59" s="79">
        <v>2.6019999999999999</v>
      </c>
      <c r="G59" s="82" cm="1">
        <f t="array" ref="G59">IF($D59="",1,INDEX(Macrobond!$A:$PB,$B$7,$D59))</f>
        <v>313.92700000000002</v>
      </c>
      <c r="H59" s="82" cm="1">
        <f t="array" ref="H59">IF($D59="","",INDEX(Macrobond!$A:$PB,$B$4-H$9,$D59))</f>
        <v>316.97500000000002</v>
      </c>
      <c r="I59" s="82" cm="1">
        <f t="array" ref="I59">IF($D59="","",INDEX(Macrobond!$A:$PB,$B$4-I$9,$D59))</f>
        <v>316.81700000000001</v>
      </c>
      <c r="J59" s="82" cm="1">
        <f t="array" ref="J59">IF($D59="","",INDEX(Macrobond!$A:$PB,$B$4-J$9,$D59))</f>
        <v>316.14299999999997</v>
      </c>
      <c r="K59" s="82" cm="1">
        <f t="array" ref="K59">IF($D59="","",INDEX(Macrobond!$A:$PB,$B$4-K$9,$D59))</f>
        <v>315.13400000000001</v>
      </c>
      <c r="L59" s="82" cm="1">
        <f t="array" ref="L59">IF($D59="","",INDEX(Macrobond!$A:$PB,$B$4-L$9,$D59))</f>
        <v>314.63400000000001</v>
      </c>
      <c r="M59" s="82" cm="1">
        <f t="array" ref="M59">IF($D59="","",INDEX(Macrobond!$A:$PB,$B$4-M$9,$D59))</f>
        <v>313.92700000000002</v>
      </c>
      <c r="N59" s="82" cm="1">
        <f t="array" ref="N59">IF($D59="","",INDEX(Macrobond!$A:$PB,$B$4-N$9,$D59))</f>
        <v>313.36099999999999</v>
      </c>
      <c r="O59" s="82" cm="1">
        <f t="array" ref="O59">IF($D59="","",INDEX(Macrobond!$A:$PB,$B$4-O$9,$D59))</f>
        <v>311.80700000000002</v>
      </c>
      <c r="P59" s="82" cm="1">
        <f t="array" ref="P59">IF($D59="","",INDEX(Macrobond!$A:$PB,$B$4-P$9,$D59))</f>
        <v>311.80700000000002</v>
      </c>
      <c r="Q59" s="82" cm="1">
        <f t="array" ref="Q59">IF($D59="","",INDEX(Macrobond!$A:$PB,$B$4-Q$9,$D59))</f>
        <v>311.25599999999997</v>
      </c>
      <c r="R59" s="82" cm="1">
        <f t="array" ref="R59">IF($D59="","",INDEX(Macrobond!$A:$PB,$B$4-R$9,$D59))</f>
        <v>310.67</v>
      </c>
      <c r="S59" s="82" cm="1">
        <f t="array" ref="S59">IF($D59="","",INDEX(Macrobond!$A:$PB,$B$4-S$9,$D59))</f>
        <v>309.69799999999998</v>
      </c>
      <c r="T59" s="82" cm="1">
        <f t="array" ref="T59">IF($D59="","",INDEX(Macrobond!$A:$PB,$B$4-T$9,$D59))</f>
        <v>309.02499999999998</v>
      </c>
      <c r="U59" s="82" cm="1">
        <f t="array" ref="U59">IF($D59="","",INDEX(Macrobond!$A:$PB,$B$4-U$9,$D59))</f>
        <v>308.18299999999999</v>
      </c>
      <c r="V59" s="83">
        <f t="shared" si="0"/>
        <v>2.5647401407023702</v>
      </c>
      <c r="W59" s="84">
        <f t="shared" si="1"/>
        <v>4.9871061211992362E-4</v>
      </c>
      <c r="X59" s="84">
        <f t="shared" si="2"/>
        <v>2.1319466190934389E-3</v>
      </c>
      <c r="Y59" s="84">
        <f t="shared" si="3"/>
        <v>3.2018125622750304E-3</v>
      </c>
      <c r="Z59" s="85">
        <f t="shared" si="4"/>
        <v>2.5726073942237804E-2</v>
      </c>
      <c r="AA59" s="85">
        <f t="shared" si="5"/>
        <v>2.8015821768235138E-2</v>
      </c>
      <c r="AB59" s="85">
        <f t="shared" si="6"/>
        <v>6.0009696740079832E-3</v>
      </c>
      <c r="AC59" s="85">
        <f t="shared" si="7"/>
        <v>2.3573406778062411E-2</v>
      </c>
      <c r="AD59" s="85">
        <f t="shared" si="8"/>
        <v>2.3199059070851513E-2</v>
      </c>
      <c r="AE59" s="86">
        <f t="shared" si="9"/>
        <v>-1.7572437104054428E-2</v>
      </c>
      <c r="AF59" s="86">
        <f t="shared" si="10"/>
        <v>3.7434770721089805E-4</v>
      </c>
      <c r="AG59" t="str">
        <f t="shared" si="11"/>
        <v>▼ TURN DN</v>
      </c>
      <c r="AH59" s="87">
        <f t="shared" si="12"/>
        <v>1.2790631254982181E-3</v>
      </c>
      <c r="AI59" s="87">
        <f t="shared" si="13"/>
        <v>1.6184573550958672E-3</v>
      </c>
    </row>
    <row r="60" spans="1:35" x14ac:dyDescent="0.45">
      <c r="A60" t="s">
        <v>1451</v>
      </c>
      <c r="B60" t="s">
        <v>1414</v>
      </c>
      <c r="C60" t="s">
        <v>1409</v>
      </c>
      <c r="D60">
        <v>256</v>
      </c>
      <c r="E60" t="s">
        <v>1397</v>
      </c>
      <c r="F60" s="79">
        <v>2.5640000000000001</v>
      </c>
      <c r="G60" s="82" cm="1">
        <f t="array" ref="G60">IF($D60="",1,INDEX(Macrobond!$A:$PB,$B$7,$D60))</f>
        <v>903.21699999999998</v>
      </c>
      <c r="H60" s="82" cm="1">
        <f t="array" ref="H60">IF($D60="","",INDEX(Macrobond!$A:$PB,$B$4-H$9,$D60))</f>
        <v>912.00599999999997</v>
      </c>
      <c r="I60" s="82" cm="1">
        <f t="array" ref="I60">IF($D60="","",INDEX(Macrobond!$A:$PB,$B$4-I$9,$D60))</f>
        <v>911.67600000000004</v>
      </c>
      <c r="J60" s="82" cm="1">
        <f t="array" ref="J60">IF($D60="","",INDEX(Macrobond!$A:$PB,$B$4-J$9,$D60))</f>
        <v>909.51199999999994</v>
      </c>
      <c r="K60" s="82" cm="1">
        <f t="array" ref="K60">IF($D60="","",INDEX(Macrobond!$A:$PB,$B$4-K$9,$D60))</f>
        <v>906.72199999999998</v>
      </c>
      <c r="L60" s="82" cm="1">
        <f t="array" ref="L60">IF($D60="","",INDEX(Macrobond!$A:$PB,$B$4-L$9,$D60))</f>
        <v>905.05600000000004</v>
      </c>
      <c r="M60" s="82" cm="1">
        <f t="array" ref="M60">IF($D60="","",INDEX(Macrobond!$A:$PB,$B$4-M$9,$D60))</f>
        <v>903.21699999999998</v>
      </c>
      <c r="N60" s="82" cm="1">
        <f t="array" ref="N60">IF($D60="","",INDEX(Macrobond!$A:$PB,$B$4-N$9,$D60))</f>
        <v>901.53700000000003</v>
      </c>
      <c r="O60" s="82" cm="1">
        <f t="array" ref="O60">IF($D60="","",INDEX(Macrobond!$A:$PB,$B$4-O$9,$D60))</f>
        <v>897.00400000000002</v>
      </c>
      <c r="P60" s="82" cm="1">
        <f t="array" ref="P60">IF($D60="","",INDEX(Macrobond!$A:$PB,$B$4-P$9,$D60))</f>
        <v>897.00400000000002</v>
      </c>
      <c r="Q60" s="82" cm="1">
        <f t="array" ref="Q60">IF($D60="","",INDEX(Macrobond!$A:$PB,$B$4-Q$9,$D60))</f>
        <v>895.29499999999996</v>
      </c>
      <c r="R60" s="82" cm="1">
        <f t="array" ref="R60">IF($D60="","",INDEX(Macrobond!$A:$PB,$B$4-R$9,$D60))</f>
        <v>893.49300000000005</v>
      </c>
      <c r="S60" s="82" cm="1">
        <f t="array" ref="S60">IF($D60="","",INDEX(Macrobond!$A:$PB,$B$4-S$9,$D60))</f>
        <v>890.66300000000001</v>
      </c>
      <c r="T60" s="82" cm="1">
        <f t="array" ref="T60">IF($D60="","",INDEX(Macrobond!$A:$PB,$B$4-T$9,$D60))</f>
        <v>888.63699999999994</v>
      </c>
      <c r="U60" s="82" cm="1">
        <f t="array" ref="U60">IF($D60="","",INDEX(Macrobond!$A:$PB,$B$4-U$9,$D60))</f>
        <v>886.18</v>
      </c>
      <c r="V60" s="83">
        <f t="shared" si="0"/>
        <v>2.5273381280166012</v>
      </c>
      <c r="W60" s="84">
        <f t="shared" si="1"/>
        <v>3.6197070011700916E-4</v>
      </c>
      <c r="X60" s="84">
        <f t="shared" si="2"/>
        <v>2.3792979092085442E-3</v>
      </c>
      <c r="Y60" s="84">
        <f t="shared" si="3"/>
        <v>3.0770180937487179E-3</v>
      </c>
      <c r="Z60" s="85">
        <f t="shared" si="4"/>
        <v>2.6297577075903966E-2</v>
      </c>
      <c r="AA60" s="85">
        <f t="shared" si="5"/>
        <v>2.8770678643165182E-2</v>
      </c>
      <c r="AB60" s="85">
        <f t="shared" si="6"/>
        <v>4.3523063477080015E-3</v>
      </c>
      <c r="AC60" s="85">
        <f t="shared" si="7"/>
        <v>2.3514899397642175E-2</v>
      </c>
      <c r="AD60" s="85">
        <f t="shared" si="8"/>
        <v>2.3359629299402496E-2</v>
      </c>
      <c r="AE60" s="86">
        <f t="shared" si="9"/>
        <v>-1.9162593049934173E-2</v>
      </c>
      <c r="AF60" s="86">
        <f t="shared" si="10"/>
        <v>1.552700982396793E-4</v>
      </c>
      <c r="AG60" t="str">
        <f t="shared" si="11"/>
        <v>▼ TURN DN</v>
      </c>
      <c r="AH60" s="87">
        <f t="shared" si="12"/>
        <v>9.1482235163058048E-4</v>
      </c>
      <c r="AI60" s="87">
        <f t="shared" si="13"/>
        <v>1.1575667643658244E-3</v>
      </c>
    </row>
    <row r="61" spans="1:35" x14ac:dyDescent="0.45">
      <c r="A61" t="s">
        <v>1452</v>
      </c>
      <c r="B61" t="s">
        <v>1414</v>
      </c>
      <c r="C61" t="s">
        <v>1409</v>
      </c>
      <c r="D61">
        <v>257</v>
      </c>
      <c r="E61" t="s">
        <v>1397</v>
      </c>
      <c r="F61" s="79">
        <v>1.351</v>
      </c>
      <c r="G61" s="82" cm="1">
        <f t="array" ref="G61">IF($D61="",1,INDEX(Macrobond!$A:$PB,$B$7,$D61))</f>
        <v>962.98199999999997</v>
      </c>
      <c r="H61" s="82" cm="1">
        <f t="array" ref="H61">IF($D61="","",INDEX(Macrobond!$A:$PB,$B$4-H$9,$D61))</f>
        <v>972.76900000000001</v>
      </c>
      <c r="I61" s="82" cm="1">
        <f t="array" ref="I61">IF($D61="","",INDEX(Macrobond!$A:$PB,$B$4-I$9,$D61))</f>
        <v>972.36699999999996</v>
      </c>
      <c r="J61" s="82" cm="1">
        <f t="array" ref="J61">IF($D61="","",INDEX(Macrobond!$A:$PB,$B$4-J$9,$D61))</f>
        <v>970.41700000000003</v>
      </c>
      <c r="K61" s="82" cm="1">
        <f t="array" ref="K61">IF($D61="","",INDEX(Macrobond!$A:$PB,$B$4-K$9,$D61))</f>
        <v>968.67899999999997</v>
      </c>
      <c r="L61" s="82" cm="1">
        <f t="array" ref="L61">IF($D61="","",INDEX(Macrobond!$A:$PB,$B$4-L$9,$D61))</f>
        <v>967.77099999999996</v>
      </c>
      <c r="M61" s="82" cm="1">
        <f t="array" ref="M61">IF($D61="","",INDEX(Macrobond!$A:$PB,$B$4-M$9,$D61))</f>
        <v>962.98199999999997</v>
      </c>
      <c r="N61" s="82" cm="1">
        <f t="array" ref="N61">IF($D61="","",INDEX(Macrobond!$A:$PB,$B$4-N$9,$D61))</f>
        <v>963.16700000000003</v>
      </c>
      <c r="O61" s="82" cm="1">
        <f t="array" ref="O61">IF($D61="","",INDEX(Macrobond!$A:$PB,$B$4-O$9,$D61))</f>
        <v>958.548</v>
      </c>
      <c r="P61" s="82" cm="1">
        <f t="array" ref="P61">IF($D61="","",INDEX(Macrobond!$A:$PB,$B$4-P$9,$D61))</f>
        <v>958.548</v>
      </c>
      <c r="Q61" s="82" cm="1">
        <f t="array" ref="Q61">IF($D61="","",INDEX(Macrobond!$A:$PB,$B$4-Q$9,$D61))</f>
        <v>957.86500000000001</v>
      </c>
      <c r="R61" s="82" cm="1">
        <f t="array" ref="R61">IF($D61="","",INDEX(Macrobond!$A:$PB,$B$4-R$9,$D61))</f>
        <v>959.17</v>
      </c>
      <c r="S61" s="82" cm="1">
        <f t="array" ref="S61">IF($D61="","",INDEX(Macrobond!$A:$PB,$B$4-S$9,$D61))</f>
        <v>956.11599999999999</v>
      </c>
      <c r="T61" s="82" cm="1">
        <f t="array" ref="T61">IF($D61="","",INDEX(Macrobond!$A:$PB,$B$4-T$9,$D61))</f>
        <v>954.5</v>
      </c>
      <c r="U61" s="82" cm="1">
        <f t="array" ref="U61">IF($D61="","",INDEX(Macrobond!$A:$PB,$B$4-U$9,$D61))</f>
        <v>953.16399999999999</v>
      </c>
      <c r="V61" s="83">
        <f t="shared" si="0"/>
        <v>1.3322527881333723</v>
      </c>
      <c r="W61" s="84">
        <f t="shared" si="1"/>
        <v>4.1342414952394435E-4</v>
      </c>
      <c r="X61" s="84">
        <f t="shared" si="2"/>
        <v>2.0094454239774073E-3</v>
      </c>
      <c r="Y61" s="84">
        <f t="shared" si="3"/>
        <v>1.7941960133336377E-3</v>
      </c>
      <c r="Z61" s="85">
        <f t="shared" si="4"/>
        <v>1.9139863803038226E-2</v>
      </c>
      <c r="AA61" s="85">
        <f t="shared" si="5"/>
        <v>2.0146585477420542E-2</v>
      </c>
      <c r="AB61" s="85">
        <f t="shared" si="6"/>
        <v>4.9723860432635547E-3</v>
      </c>
      <c r="AC61" s="85">
        <f t="shared" si="7"/>
        <v>1.699624525153709E-2</v>
      </c>
      <c r="AD61" s="85">
        <f t="shared" si="8"/>
        <v>2.0037775602749441E-2</v>
      </c>
      <c r="AE61" s="86">
        <f t="shared" si="9"/>
        <v>-1.2023859208273535E-2</v>
      </c>
      <c r="AF61" s="86">
        <f t="shared" si="10"/>
        <v>-3.0415303512123515E-3</v>
      </c>
      <c r="AG61" t="str">
        <f t="shared" si="11"/>
        <v>▼▼ DECEL</v>
      </c>
      <c r="AH61" s="87">
        <f t="shared" si="12"/>
        <v>5.5078547588494303E-4</v>
      </c>
      <c r="AI61" s="87">
        <f t="shared" si="13"/>
        <v>6.9693417530017386E-4</v>
      </c>
    </row>
    <row r="62" spans="1:35" x14ac:dyDescent="0.45">
      <c r="A62" t="s">
        <v>1453</v>
      </c>
      <c r="B62" t="s">
        <v>1414</v>
      </c>
      <c r="C62" t="s">
        <v>1409</v>
      </c>
      <c r="D62">
        <v>259</v>
      </c>
      <c r="E62" t="s">
        <v>1397</v>
      </c>
      <c r="F62" s="79">
        <v>0.69899999999999995</v>
      </c>
      <c r="G62" s="82" cm="1">
        <f t="array" ref="G62">IF($D62="",1,INDEX(Macrobond!$A:$PB,$B$7,$D62))</f>
        <v>395.06700000000001</v>
      </c>
      <c r="H62" s="82" cm="1">
        <f t="array" ref="H62">IF($D62="","",INDEX(Macrobond!$A:$PB,$B$4-H$9,$D62))</f>
        <v>398.47199999999998</v>
      </c>
      <c r="I62" s="82" cm="1">
        <f t="array" ref="I62">IF($D62="","",INDEX(Macrobond!$A:$PB,$B$4-I$9,$D62))</f>
        <v>398.11399999999998</v>
      </c>
      <c r="J62" s="82" cm="1">
        <f t="array" ref="J62">IF($D62="","",INDEX(Macrobond!$A:$PB,$B$4-J$9,$D62))</f>
        <v>396.62400000000002</v>
      </c>
      <c r="K62" s="82" cm="1">
        <f t="array" ref="K62">IF($D62="","",INDEX(Macrobond!$A:$PB,$B$4-K$9,$D62))</f>
        <v>394.084</v>
      </c>
      <c r="L62" s="82" cm="1">
        <f t="array" ref="L62">IF($D62="","",INDEX(Macrobond!$A:$PB,$B$4-L$9,$D62))</f>
        <v>393.04300000000001</v>
      </c>
      <c r="M62" s="82" cm="1">
        <f t="array" ref="M62">IF($D62="","",INDEX(Macrobond!$A:$PB,$B$4-M$9,$D62))</f>
        <v>395.06700000000001</v>
      </c>
      <c r="N62" s="82" cm="1">
        <f t="array" ref="N62">IF($D62="","",INDEX(Macrobond!$A:$PB,$B$4-N$9,$D62))</f>
        <v>393.47300000000001</v>
      </c>
      <c r="O62" s="82" cm="1">
        <f t="array" ref="O62">IF($D62="","",INDEX(Macrobond!$A:$PB,$B$4-O$9,$D62))</f>
        <v>391.57299999999998</v>
      </c>
      <c r="P62" s="82" cm="1">
        <f t="array" ref="P62">IF($D62="","",INDEX(Macrobond!$A:$PB,$B$4-P$9,$D62))</f>
        <v>391.57299999999998</v>
      </c>
      <c r="Q62" s="82" cm="1">
        <f t="array" ref="Q62">IF($D62="","",INDEX(Macrobond!$A:$PB,$B$4-Q$9,$D62))</f>
        <v>389.89499999999998</v>
      </c>
      <c r="R62" s="82" cm="1">
        <f t="array" ref="R62">IF($D62="","",INDEX(Macrobond!$A:$PB,$B$4-R$9,$D62))</f>
        <v>388.29899999999998</v>
      </c>
      <c r="S62" s="82" cm="1">
        <f t="array" ref="S62">IF($D62="","",INDEX(Macrobond!$A:$PB,$B$4-S$9,$D62))</f>
        <v>386.46699999999998</v>
      </c>
      <c r="T62" s="82" cm="1">
        <f t="array" ref="T62">IF($D62="","",INDEX(Macrobond!$A:$PB,$B$4-T$9,$D62))</f>
        <v>385.12799999999999</v>
      </c>
      <c r="U62" s="82" cm="1">
        <f t="array" ref="U62">IF($D62="","",INDEX(Macrobond!$A:$PB,$B$4-U$9,$D62))</f>
        <v>382.64499999999998</v>
      </c>
      <c r="V62" s="83">
        <f t="shared" si="0"/>
        <v>0.68824642925541957</v>
      </c>
      <c r="W62" s="84">
        <f t="shared" si="1"/>
        <v>8.9923991620488586E-4</v>
      </c>
      <c r="X62" s="84">
        <f t="shared" si="2"/>
        <v>3.7567066037353936E-3</v>
      </c>
      <c r="Y62" s="84">
        <f t="shared" si="3"/>
        <v>6.4453263771175884E-3</v>
      </c>
      <c r="Z62" s="85">
        <f t="shared" si="4"/>
        <v>3.4648220851249523E-2</v>
      </c>
      <c r="AA62" s="85">
        <f t="shared" si="5"/>
        <v>4.0426504985038303E-2</v>
      </c>
      <c r="AB62" s="85">
        <f t="shared" si="6"/>
        <v>1.0844409032775726E-2</v>
      </c>
      <c r="AC62" s="85">
        <f t="shared" si="7"/>
        <v>4.5288151969812063E-2</v>
      </c>
      <c r="AD62" s="85">
        <f t="shared" si="8"/>
        <v>2.5571033714984592E-2</v>
      </c>
      <c r="AE62" s="86">
        <f t="shared" si="9"/>
        <v>-3.4443742937036337E-2</v>
      </c>
      <c r="AF62" s="86">
        <f t="shared" si="10"/>
        <v>1.971711825482747E-2</v>
      </c>
      <c r="AG62" t="str">
        <f t="shared" si="11"/>
        <v>▼ TURN DN</v>
      </c>
      <c r="AH62" s="87">
        <f t="shared" si="12"/>
        <v>6.1889866137195535E-4</v>
      </c>
      <c r="AI62" s="87">
        <f t="shared" si="13"/>
        <v>7.8312091920112439E-4</v>
      </c>
    </row>
    <row r="63" spans="1:35" x14ac:dyDescent="0.45">
      <c r="A63" t="s">
        <v>1454</v>
      </c>
      <c r="B63" t="s">
        <v>1447</v>
      </c>
      <c r="C63" t="s">
        <v>1409</v>
      </c>
      <c r="D63">
        <v>261</v>
      </c>
      <c r="E63" t="s">
        <v>1409</v>
      </c>
      <c r="F63" s="79">
        <v>3.2440000000000002</v>
      </c>
      <c r="G63" s="82" cm="1">
        <f t="array" ref="G63">IF($D63="",1,INDEX(Macrobond!$A:$PB,$B$7,$D63))</f>
        <v>71.825999999999993</v>
      </c>
      <c r="H63" s="82" cm="1">
        <f t="array" ref="H63">IF($D63="","",INDEX(Macrobond!$A:$PB,$B$4-H$9,$D63))</f>
        <v>72.738</v>
      </c>
      <c r="I63" s="82" cm="1">
        <f t="array" ref="I63">IF($D63="","",INDEX(Macrobond!$A:$PB,$B$4-I$9,$D63))</f>
        <v>71.790000000000006</v>
      </c>
      <c r="J63" s="82" cm="1">
        <f t="array" ref="J63">IF($D63="","",INDEX(Macrobond!$A:$PB,$B$4-J$9,$D63))</f>
        <v>71.918999999999997</v>
      </c>
      <c r="K63" s="82" cm="1">
        <f t="array" ref="K63">IF($D63="","",INDEX(Macrobond!$A:$PB,$B$4-K$9,$D63))</f>
        <v>71.84</v>
      </c>
      <c r="L63" s="82" cm="1">
        <f t="array" ref="L63">IF($D63="","",INDEX(Macrobond!$A:$PB,$B$4-L$9,$D63))</f>
        <v>72.192999999999998</v>
      </c>
      <c r="M63" s="82" cm="1">
        <f t="array" ref="M63">IF($D63="","",INDEX(Macrobond!$A:$PB,$B$4-M$9,$D63))</f>
        <v>71.825999999999993</v>
      </c>
      <c r="N63" s="82" cm="1">
        <f t="array" ref="N63">IF($D63="","",INDEX(Macrobond!$A:$PB,$B$4-N$9,$D63))</f>
        <v>73.183000000000007</v>
      </c>
      <c r="O63" s="82" cm="1">
        <f t="array" ref="O63">IF($D63="","",INDEX(Macrobond!$A:$PB,$B$4-O$9,$D63))</f>
        <v>72.756</v>
      </c>
      <c r="P63" s="82" cm="1">
        <f t="array" ref="P63">IF($D63="","",INDEX(Macrobond!$A:$PB,$B$4-P$9,$D63))</f>
        <v>72.756</v>
      </c>
      <c r="Q63" s="82" cm="1">
        <f t="array" ref="Q63">IF($D63="","",INDEX(Macrobond!$A:$PB,$B$4-Q$9,$D63))</f>
        <v>72.870999999999995</v>
      </c>
      <c r="R63" s="82" cm="1">
        <f t="array" ref="R63">IF($D63="","",INDEX(Macrobond!$A:$PB,$B$4-R$9,$D63))</f>
        <v>72.971000000000004</v>
      </c>
      <c r="S63" s="82" cm="1">
        <f t="array" ref="S63">IF($D63="","",INDEX(Macrobond!$A:$PB,$B$4-S$9,$D63))</f>
        <v>73.191999999999993</v>
      </c>
      <c r="T63" s="82" cm="1">
        <f t="array" ref="T63">IF($D63="","",INDEX(Macrobond!$A:$PB,$B$4-T$9,$D63))</f>
        <v>73.182000000000002</v>
      </c>
      <c r="U63" s="82" cm="1">
        <f t="array" ref="U63">IF($D63="","",INDEX(Macrobond!$A:$PB,$B$4-U$9,$D63))</f>
        <v>73.251000000000005</v>
      </c>
      <c r="V63" s="83">
        <f t="shared" si="0"/>
        <v>3.2070095702125614</v>
      </c>
      <c r="W63" s="84">
        <f t="shared" si="1"/>
        <v>1.3205181780192143E-2</v>
      </c>
      <c r="X63" s="84">
        <f t="shared" si="2"/>
        <v>-1.7936845617985142E-3</v>
      </c>
      <c r="Y63" s="84">
        <f t="shared" si="3"/>
        <v>1.0996659242761275E-3</v>
      </c>
      <c r="Z63" s="85">
        <f t="shared" si="4"/>
        <v>-6.067065671886529E-3</v>
      </c>
      <c r="AA63" s="85">
        <f t="shared" si="5"/>
        <v>-1.9945120203137101E-2</v>
      </c>
      <c r="AB63" s="85">
        <f t="shared" si="6"/>
        <v>0.1704930155308586</v>
      </c>
      <c r="AC63" s="85">
        <f t="shared" si="7"/>
        <v>5.0945336914062445E-2</v>
      </c>
      <c r="AD63" s="85">
        <f t="shared" si="8"/>
        <v>-1.2124320019957668E-2</v>
      </c>
      <c r="AE63" s="86">
        <f t="shared" si="9"/>
        <v>0.11954767861679616</v>
      </c>
      <c r="AF63" s="86">
        <f t="shared" si="10"/>
        <v>6.3069656934020113E-2</v>
      </c>
      <c r="AG63" t="str">
        <f t="shared" si="11"/>
        <v>▲▲ ACCEL</v>
      </c>
      <c r="AH63" s="87">
        <f t="shared" si="12"/>
        <v>4.2349144345472753E-2</v>
      </c>
      <c r="AI63" s="87">
        <f t="shared" si="13"/>
        <v>5.3586318596472129E-2</v>
      </c>
    </row>
    <row r="64" spans="1:35" x14ac:dyDescent="0.45">
      <c r="A64" t="s">
        <v>1455</v>
      </c>
      <c r="B64" t="s">
        <v>1447</v>
      </c>
      <c r="C64" t="s">
        <v>1409</v>
      </c>
      <c r="D64">
        <v>274</v>
      </c>
      <c r="E64" t="s">
        <v>1409</v>
      </c>
      <c r="F64" s="79">
        <v>2.456</v>
      </c>
      <c r="G64" s="82" cm="1">
        <f t="array" ref="G64">IF($D64="",1,INDEX(Macrobond!$A:$PB,$B$7,$D64))</f>
        <v>296.03800000000001</v>
      </c>
      <c r="H64" s="82" cm="1">
        <f t="array" ref="H64">IF($D64="","",INDEX(Macrobond!$A:$PB,$B$4-H$9,$D64))</f>
        <v>302.79500000000002</v>
      </c>
      <c r="I64" s="82" cm="1">
        <f t="array" ref="I64">IF($D64="","",INDEX(Macrobond!$A:$PB,$B$4-I$9,$D64))</f>
        <v>299.85500000000002</v>
      </c>
      <c r="J64" s="82" cm="1">
        <f t="array" ref="J64">IF($D64="","",INDEX(Macrobond!$A:$PB,$B$4-J$9,$D64))</f>
        <v>297.68299999999999</v>
      </c>
      <c r="K64" s="82" cm="1">
        <f t="array" ref="K64">IF($D64="","",INDEX(Macrobond!$A:$PB,$B$4-K$9,$D64))</f>
        <v>299.08999999999997</v>
      </c>
      <c r="L64" s="82" cm="1">
        <f t="array" ref="L64">IF($D64="","",INDEX(Macrobond!$A:$PB,$B$4-L$9,$D64))</f>
        <v>299.57100000000003</v>
      </c>
      <c r="M64" s="82" cm="1">
        <f t="array" ref="M64">IF($D64="","",INDEX(Macrobond!$A:$PB,$B$4-M$9,$D64))</f>
        <v>296.03800000000001</v>
      </c>
      <c r="N64" s="82" cm="1">
        <f t="array" ref="N64">IF($D64="","",INDEX(Macrobond!$A:$PB,$B$4-N$9,$D64))</f>
        <v>295.017</v>
      </c>
      <c r="O64" s="82" cm="1">
        <f t="array" ref="O64">IF($D64="","",INDEX(Macrobond!$A:$PB,$B$4-O$9,$D64))</f>
        <v>293.76400000000001</v>
      </c>
      <c r="P64" s="82" cm="1">
        <f t="array" ref="P64">IF($D64="","",INDEX(Macrobond!$A:$PB,$B$4-P$9,$D64))</f>
        <v>293.76400000000001</v>
      </c>
      <c r="Q64" s="82" cm="1">
        <f t="array" ref="Q64">IF($D64="","",INDEX(Macrobond!$A:$PB,$B$4-Q$9,$D64))</f>
        <v>292.608</v>
      </c>
      <c r="R64" s="82" cm="1">
        <f t="array" ref="R64">IF($D64="","",INDEX(Macrobond!$A:$PB,$B$4-R$9,$D64))</f>
        <v>292.202</v>
      </c>
      <c r="S64" s="82" cm="1">
        <f t="array" ref="S64">IF($D64="","",INDEX(Macrobond!$A:$PB,$B$4-S$9,$D64))</f>
        <v>291.20400000000001</v>
      </c>
      <c r="T64" s="82" cm="1">
        <f t="array" ref="T64">IF($D64="","",INDEX(Macrobond!$A:$PB,$B$4-T$9,$D64))</f>
        <v>290.16800000000001</v>
      </c>
      <c r="U64" s="82" cm="1">
        <f t="array" ref="U64">IF($D64="","",INDEX(Macrobond!$A:$PB,$B$4-U$9,$D64))</f>
        <v>288.93099999999998</v>
      </c>
      <c r="V64" s="83">
        <f t="shared" si="0"/>
        <v>2.4522759360138631</v>
      </c>
      <c r="W64" s="84">
        <f t="shared" si="1"/>
        <v>9.8047389571627175E-3</v>
      </c>
      <c r="X64" s="84">
        <f t="shared" si="2"/>
        <v>7.2963521598479186E-3</v>
      </c>
      <c r="Y64" s="84">
        <f t="shared" si="3"/>
        <v>-4.7042696178407617E-3</v>
      </c>
      <c r="Z64" s="85">
        <f t="shared" si="4"/>
        <v>4.3516169942929617E-2</v>
      </c>
      <c r="AA64" s="85">
        <f t="shared" si="5"/>
        <v>3.7808334861956894E-2</v>
      </c>
      <c r="AB64" s="85">
        <f t="shared" si="6"/>
        <v>0.12421364920561939</v>
      </c>
      <c r="AC64" s="85">
        <f t="shared" si="7"/>
        <v>5.0478641908901389E-2</v>
      </c>
      <c r="AD64" s="85">
        <f t="shared" si="8"/>
        <v>5.3424255964068745E-2</v>
      </c>
      <c r="AE64" s="86">
        <f t="shared" si="9"/>
        <v>7.3735007296718003E-2</v>
      </c>
      <c r="AF64" s="86">
        <f t="shared" si="10"/>
        <v>-2.945614055167356E-3</v>
      </c>
      <c r="AG64" t="str">
        <f t="shared" si="11"/>
        <v>▲ TURN UP</v>
      </c>
      <c r="AH64" s="87">
        <f t="shared" si="12"/>
        <v>2.404392540354779E-2</v>
      </c>
      <c r="AI64" s="87">
        <f t="shared" si="13"/>
        <v>3.0423883809167399E-2</v>
      </c>
    </row>
    <row r="65" spans="1:35" x14ac:dyDescent="0.45">
      <c r="A65" t="s">
        <v>1456</v>
      </c>
      <c r="B65" t="s">
        <v>1414</v>
      </c>
      <c r="C65" t="s">
        <v>1409</v>
      </c>
      <c r="D65">
        <v>278</v>
      </c>
      <c r="E65" t="s">
        <v>1397</v>
      </c>
      <c r="F65" s="79">
        <v>0.92200000000000004</v>
      </c>
      <c r="G65" s="82" cm="1">
        <f t="array" ref="G65">IF($D65="",1,INDEX(Macrobond!$A:$PB,$B$7,$D65))</f>
        <v>586.29200000000003</v>
      </c>
      <c r="H65" s="82" cm="1">
        <f t="array" ref="H65">IF($D65="","",INDEX(Macrobond!$A:$PB,$B$4-H$9,$D65))</f>
        <v>617.14300000000003</v>
      </c>
      <c r="I65" s="82" cm="1">
        <f t="array" ref="I65">IF($D65="","",INDEX(Macrobond!$A:$PB,$B$4-I$9,$D65))</f>
        <v>604.64</v>
      </c>
      <c r="J65" s="82" cm="1">
        <f t="array" ref="J65">IF($D65="","",INDEX(Macrobond!$A:$PB,$B$4-J$9,$D65))</f>
        <v>589.54300000000001</v>
      </c>
      <c r="K65" s="82" cm="1">
        <f t="array" ref="K65">IF($D65="","",INDEX(Macrobond!$A:$PB,$B$4-K$9,$D65))</f>
        <v>597.00199999999995</v>
      </c>
      <c r="L65" s="82" cm="1">
        <f t="array" ref="L65">IF($D65="","",INDEX(Macrobond!$A:$PB,$B$4-L$9,$D65))</f>
        <v>599.97400000000005</v>
      </c>
      <c r="M65" s="82" cm="1">
        <f t="array" ref="M65">IF($D65="","",INDEX(Macrobond!$A:$PB,$B$4-M$9,$D65))</f>
        <v>586.29200000000003</v>
      </c>
      <c r="N65" s="82" cm="1">
        <f t="array" ref="N65">IF($D65="","",INDEX(Macrobond!$A:$PB,$B$4-N$9,$D65))</f>
        <v>591.15200000000004</v>
      </c>
      <c r="O65" s="82" cm="1">
        <f t="array" ref="O65">IF($D65="","",INDEX(Macrobond!$A:$PB,$B$4-O$9,$D65))</f>
        <v>584.95600000000002</v>
      </c>
      <c r="P65" s="82" cm="1">
        <f t="array" ref="P65">IF($D65="","",INDEX(Macrobond!$A:$PB,$B$4-P$9,$D65))</f>
        <v>584.95600000000002</v>
      </c>
      <c r="Q65" s="82" cm="1">
        <f t="array" ref="Q65">IF($D65="","",INDEX(Macrobond!$A:$PB,$B$4-Q$9,$D65))</f>
        <v>586.98</v>
      </c>
      <c r="R65" s="82" cm="1">
        <f t="array" ref="R65">IF($D65="","",INDEX(Macrobond!$A:$PB,$B$4-R$9,$D65))</f>
        <v>587.85699999999997</v>
      </c>
      <c r="S65" s="82" cm="1">
        <f t="array" ref="S65">IF($D65="","",INDEX(Macrobond!$A:$PB,$B$4-S$9,$D65))</f>
        <v>583.00400000000002</v>
      </c>
      <c r="T65" s="82" cm="1">
        <f t="array" ref="T65">IF($D65="","",INDEX(Macrobond!$A:$PB,$B$4-T$9,$D65))</f>
        <v>579.36599999999999</v>
      </c>
      <c r="U65" s="82" cm="1">
        <f t="array" ref="U65">IF($D65="","",INDEX(Macrobond!$A:$PB,$B$4-U$9,$D65))</f>
        <v>577.49699999999996</v>
      </c>
      <c r="V65" s="83">
        <f t="shared" si="0"/>
        <v>0.94741988600927474</v>
      </c>
      <c r="W65" s="84">
        <f t="shared" si="1"/>
        <v>2.0678420216988735E-2</v>
      </c>
      <c r="X65" s="84">
        <f t="shared" si="2"/>
        <v>2.5607970919848011E-2</v>
      </c>
      <c r="Y65" s="84">
        <f t="shared" si="3"/>
        <v>-1.2494095497167401E-2</v>
      </c>
      <c r="Z65" s="85">
        <f t="shared" si="4"/>
        <v>6.5204033374412829E-2</v>
      </c>
      <c r="AA65" s="85">
        <f t="shared" si="5"/>
        <v>4.7001109962476084E-2</v>
      </c>
      <c r="AB65" s="85">
        <f t="shared" si="6"/>
        <v>0.27840126910353047</v>
      </c>
      <c r="AC65" s="85">
        <f t="shared" si="7"/>
        <v>0.14193158430456654</v>
      </c>
      <c r="AD65" s="85">
        <f t="shared" si="8"/>
        <v>8.9866461390130103E-2</v>
      </c>
      <c r="AE65" s="86">
        <f t="shared" si="9"/>
        <v>0.13646968479896393</v>
      </c>
      <c r="AF65" s="86">
        <f t="shared" si="10"/>
        <v>5.2065122914436435E-2</v>
      </c>
      <c r="AG65" t="str">
        <f t="shared" si="11"/>
        <v>▲▲ ACCEL</v>
      </c>
      <c r="AH65" s="87">
        <f t="shared" si="12"/>
        <v>1.9591146524831349E-2</v>
      </c>
      <c r="AI65" s="87">
        <f t="shared" si="13"/>
        <v>2.47895780558317E-2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Print Summary</vt:lpstr>
      <vt:lpstr>Momentum</vt:lpstr>
      <vt:lpstr>Breadth</vt:lpstr>
      <vt:lpstr>PCE Bridge</vt:lpstr>
      <vt:lpstr>PCE Source Data</vt:lpstr>
      <vt:lpstr>Macrobond</vt:lpstr>
      <vt:lpstr>Engine</vt:lpstr>
      <vt:lpstr>Macrobond!Macrobond_Object1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Haggin, Imri J</dc:creator>
  <cp:lastModifiedBy>imrihaggin1</cp:lastModifiedBy>
  <dcterms:created xsi:type="dcterms:W3CDTF">2026-07-06T18:24:17Z</dcterms:created>
  <dcterms:modified xsi:type="dcterms:W3CDTF">2026-07-06T19:37:25Z</dcterms:modified>
</cp:coreProperties>
</file>